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defaultThemeVersion="124226"/>
  <mc:AlternateContent xmlns:mc="http://schemas.openxmlformats.org/markup-compatibility/2006">
    <mc:Choice Requires="x15">
      <x15ac:absPath xmlns:x15ac="http://schemas.microsoft.com/office/spreadsheetml/2010/11/ac" url="C:\xampp\htdocs\zzc\WTemplate\soccer\php\result\analyze\"/>
    </mc:Choice>
  </mc:AlternateContent>
  <bookViews>
    <workbookView xWindow="240" yWindow="105" windowWidth="14805" windowHeight="8010"/>
  </bookViews>
  <sheets>
    <sheet name="分析" sheetId="7" r:id="rId1"/>
    <sheet name="分析-长距离" sheetId="8" r:id="rId2"/>
    <sheet name="历史分析" sheetId="4" r:id="rId3"/>
    <sheet name="赔率分析" sheetId="5" r:id="rId4"/>
    <sheet name="参数" sheetId="2" r:id="rId5"/>
  </sheets>
  <calcPr calcId="152511"/>
</workbook>
</file>

<file path=xl/calcChain.xml><?xml version="1.0" encoding="utf-8"?>
<calcChain xmlns="http://schemas.openxmlformats.org/spreadsheetml/2006/main">
  <c r="CP1842" i="7" l="1"/>
  <c r="CP1841" i="7"/>
  <c r="CP1840" i="7"/>
  <c r="CP1839" i="7"/>
  <c r="CP1838" i="7"/>
  <c r="CP1837" i="7"/>
  <c r="CP1836" i="7"/>
  <c r="CP1835" i="7"/>
  <c r="CP1834" i="7"/>
  <c r="CP1833" i="7"/>
  <c r="CP1832" i="7"/>
  <c r="CP1831" i="7"/>
  <c r="CP1830" i="7"/>
  <c r="CP1829" i="7"/>
  <c r="CP1828" i="7"/>
  <c r="CP1827" i="7"/>
  <c r="CP1826" i="7"/>
  <c r="CP1825" i="7"/>
  <c r="CP1824" i="7"/>
  <c r="CP1823" i="7"/>
  <c r="CP1822" i="7"/>
  <c r="CP1821" i="7"/>
  <c r="CP1820" i="7"/>
  <c r="CP1819" i="7"/>
  <c r="CP1818" i="7"/>
  <c r="CP1817" i="7"/>
  <c r="CP1816" i="7"/>
  <c r="CP1815" i="7"/>
  <c r="CP1814" i="7"/>
  <c r="CP1813" i="7"/>
  <c r="CP1812" i="7"/>
  <c r="CP1811" i="7"/>
  <c r="CP1810" i="7"/>
  <c r="CP1809" i="7"/>
  <c r="CP1808" i="7"/>
  <c r="CP1807" i="7"/>
  <c r="CP1806" i="7"/>
  <c r="CP1805" i="7"/>
  <c r="CP1804" i="7"/>
  <c r="CP1803" i="7"/>
  <c r="CP1802" i="7"/>
  <c r="CP1801" i="7"/>
  <c r="CP1800" i="7"/>
  <c r="CP1799" i="7"/>
  <c r="CP1798" i="7"/>
  <c r="CP1797" i="7"/>
  <c r="CP1796" i="7"/>
  <c r="CP1795" i="7"/>
  <c r="CP1794" i="7"/>
  <c r="CP1793" i="7"/>
  <c r="CP1792" i="7"/>
  <c r="CP1791" i="7"/>
  <c r="CP1790" i="7"/>
  <c r="CP1789" i="7"/>
  <c r="CP1788" i="7"/>
  <c r="CP1787" i="7"/>
  <c r="CP1786" i="7"/>
  <c r="CP1785" i="7"/>
  <c r="CP1784" i="7"/>
  <c r="CP1783" i="7"/>
  <c r="CP1782" i="7"/>
  <c r="CP1781" i="7"/>
  <c r="CP1780" i="7"/>
  <c r="CP1779" i="7"/>
  <c r="CP1778" i="7"/>
  <c r="CP1777" i="7"/>
  <c r="CP1776" i="7"/>
  <c r="CP1775" i="7"/>
  <c r="CP1774" i="7"/>
  <c r="CP1773" i="7"/>
  <c r="CP1772" i="7"/>
  <c r="CP1771" i="7"/>
  <c r="CP1770" i="7"/>
  <c r="CP1769" i="7"/>
  <c r="CP1768" i="7"/>
  <c r="CP1767" i="7"/>
  <c r="CP1766" i="7"/>
  <c r="CP1765" i="7"/>
  <c r="CP1764" i="7"/>
  <c r="CP1763" i="7"/>
  <c r="CP1762" i="7"/>
  <c r="CP1761" i="7"/>
  <c r="CP1760" i="7"/>
  <c r="CP1759" i="7"/>
  <c r="CP1758" i="7"/>
  <c r="CP1757" i="7"/>
  <c r="CP1756" i="7"/>
  <c r="CP1755" i="7"/>
  <c r="CP1754" i="7"/>
  <c r="CP1753" i="7"/>
  <c r="CP1752" i="7"/>
  <c r="CP1751" i="7"/>
  <c r="CP1750" i="7"/>
  <c r="CP1749" i="7"/>
  <c r="CP1748" i="7"/>
  <c r="CP1747" i="7"/>
  <c r="CP1746" i="7"/>
  <c r="CP1745" i="7"/>
  <c r="CP1744" i="7"/>
  <c r="CP1743" i="7"/>
  <c r="CP1742" i="7"/>
  <c r="CP1741" i="7"/>
  <c r="CP1740" i="7"/>
  <c r="CP1739" i="7"/>
  <c r="CP1738" i="7"/>
  <c r="CP1737" i="7"/>
  <c r="CP1736" i="7"/>
  <c r="CP1735" i="7"/>
  <c r="CP1734" i="7"/>
  <c r="CP1733" i="7"/>
  <c r="CP1732" i="7"/>
  <c r="CP1731" i="7"/>
  <c r="CP1730" i="7"/>
  <c r="CP1729" i="7"/>
  <c r="CP1728" i="7"/>
  <c r="CP1727" i="7"/>
  <c r="CP1726" i="7"/>
  <c r="CP1725" i="7"/>
  <c r="CP1724" i="7"/>
  <c r="CP1723" i="7"/>
  <c r="CP1722" i="7"/>
  <c r="CP1721" i="7"/>
  <c r="CP1720" i="7"/>
  <c r="CP1719" i="7"/>
  <c r="CP1718" i="7"/>
  <c r="CP1717" i="7"/>
  <c r="CP1716" i="7"/>
  <c r="CP1715" i="7"/>
  <c r="CP1714" i="7"/>
  <c r="CP1713" i="7"/>
  <c r="CP1712" i="7"/>
  <c r="CP1711" i="7"/>
  <c r="CP1710" i="7"/>
  <c r="CP1709" i="7"/>
  <c r="CP1708" i="7"/>
  <c r="CP1707" i="7"/>
  <c r="CP1706" i="7"/>
  <c r="CP1705" i="7"/>
  <c r="CP1704" i="7"/>
  <c r="CP1703" i="7"/>
  <c r="CP1702" i="7"/>
  <c r="CP1701" i="7"/>
  <c r="CP1700" i="7"/>
  <c r="CP1699" i="7"/>
  <c r="CP1698" i="7"/>
  <c r="CP1697" i="7"/>
  <c r="CP1696" i="7"/>
  <c r="CP1695" i="7"/>
  <c r="CP1694" i="7"/>
  <c r="CP1693" i="7"/>
  <c r="CP1692" i="7"/>
  <c r="CP1691" i="7"/>
  <c r="CP1690" i="7"/>
  <c r="CP1689" i="7"/>
  <c r="CP1688" i="7"/>
  <c r="CP1687" i="7"/>
  <c r="CP1686" i="7"/>
  <c r="CP1685" i="7"/>
  <c r="CP1684" i="7"/>
  <c r="CP1683" i="7"/>
  <c r="CP1682" i="7"/>
  <c r="CP1681" i="7"/>
  <c r="CP1680" i="7"/>
  <c r="CP1679" i="7"/>
  <c r="CP1678" i="7"/>
  <c r="CP1677" i="7"/>
  <c r="CP1676" i="7"/>
  <c r="CP1675" i="7"/>
  <c r="CP1674" i="7"/>
  <c r="CP1673" i="7"/>
  <c r="CP1672" i="7"/>
  <c r="CP1671" i="7"/>
  <c r="CP1670" i="7"/>
  <c r="CP1669" i="7"/>
  <c r="CP1668" i="7"/>
  <c r="CP1667" i="7"/>
  <c r="CP1666" i="7"/>
  <c r="CP1665" i="7"/>
  <c r="CP1664" i="7"/>
  <c r="CP1663" i="7"/>
  <c r="CP1662" i="7"/>
  <c r="CP1661" i="7"/>
  <c r="CP1660" i="7"/>
  <c r="CP1659" i="7"/>
  <c r="CP1658" i="7"/>
  <c r="CP1657" i="7"/>
  <c r="CP1656" i="7"/>
  <c r="CP1655" i="7"/>
  <c r="CP1654" i="7"/>
  <c r="CP1653" i="7"/>
  <c r="CP1652" i="7"/>
  <c r="CP1651" i="7"/>
  <c r="CP1650" i="7"/>
  <c r="CP1649" i="7"/>
  <c r="CP1648" i="7"/>
  <c r="CP1647" i="7"/>
  <c r="CP1646" i="7"/>
  <c r="CP1645" i="7"/>
  <c r="CP1644" i="7"/>
  <c r="CP1643" i="7"/>
  <c r="CP1642" i="7"/>
  <c r="CP1641" i="7"/>
  <c r="CP1640" i="7"/>
  <c r="CP1639" i="7"/>
  <c r="CP1638" i="7"/>
  <c r="CP1637" i="7"/>
  <c r="CP1636" i="7"/>
  <c r="CP1635" i="7"/>
  <c r="CP1634" i="7"/>
  <c r="CP1633" i="7"/>
  <c r="CP1632" i="7"/>
  <c r="CP1631" i="7"/>
  <c r="CP1630" i="7"/>
  <c r="CP1629" i="7"/>
  <c r="CP1628" i="7"/>
  <c r="CP1627" i="7"/>
  <c r="CP1626" i="7"/>
  <c r="CP1625" i="7"/>
  <c r="CP1624" i="7"/>
  <c r="CP1623" i="7"/>
  <c r="CP1622" i="7"/>
  <c r="CP1621" i="7"/>
  <c r="CP1620" i="7"/>
  <c r="CP1619" i="7"/>
  <c r="CP1618" i="7"/>
  <c r="CP1617" i="7"/>
  <c r="CP1616" i="7"/>
  <c r="CP1615" i="7"/>
  <c r="CP1614" i="7"/>
  <c r="CP1613" i="7"/>
  <c r="CP1612" i="7"/>
  <c r="CP1611" i="7"/>
  <c r="CP1610" i="7"/>
  <c r="CP1609" i="7"/>
  <c r="CP1608" i="7"/>
  <c r="CP1607" i="7"/>
  <c r="CP1606" i="7"/>
  <c r="CP1605" i="7"/>
  <c r="CP1604" i="7"/>
  <c r="CP1603" i="7"/>
  <c r="CP1602" i="7"/>
  <c r="CP1601" i="7"/>
  <c r="CP1600" i="7"/>
  <c r="CP1599" i="7"/>
  <c r="CP1598" i="7"/>
  <c r="CP1597" i="7"/>
  <c r="CP1596" i="7"/>
  <c r="CP1595" i="7"/>
  <c r="CP1594" i="7"/>
  <c r="CP1593" i="7"/>
  <c r="CP1592" i="7"/>
  <c r="CP1591" i="7"/>
  <c r="CP1590" i="7"/>
  <c r="CP1589" i="7"/>
  <c r="CP1588" i="7"/>
  <c r="CP1587" i="7"/>
  <c r="CP1586" i="7"/>
  <c r="CP1585" i="7"/>
  <c r="CP1584" i="7"/>
  <c r="CP1583" i="7"/>
  <c r="CP1582" i="7"/>
  <c r="CP1581" i="7"/>
  <c r="CP1580" i="7"/>
  <c r="CP1579" i="7"/>
  <c r="CP1578" i="7"/>
  <c r="CP1577" i="7"/>
  <c r="CP1576" i="7"/>
  <c r="CP1575" i="7"/>
  <c r="CP1574" i="7"/>
  <c r="CP1573" i="7"/>
  <c r="CP1572" i="7"/>
  <c r="CP1571" i="7"/>
  <c r="CP1570" i="7"/>
  <c r="CP1569" i="7"/>
  <c r="CP1568" i="7"/>
  <c r="CP1567" i="7"/>
  <c r="CP1566" i="7"/>
  <c r="CP1565" i="7"/>
  <c r="CP1564" i="7"/>
  <c r="CP1563" i="7"/>
  <c r="CP1562" i="7"/>
  <c r="CP1561" i="7"/>
  <c r="CP1560" i="7"/>
  <c r="CP1559" i="7"/>
  <c r="CP1558" i="7"/>
  <c r="CP1557" i="7"/>
  <c r="CP1556" i="7"/>
  <c r="CP1555" i="7"/>
  <c r="CP1554" i="7"/>
  <c r="CP1553" i="7"/>
  <c r="CP1552" i="7"/>
  <c r="CP1551" i="7"/>
  <c r="CP1550" i="7"/>
  <c r="CP1549" i="7"/>
  <c r="CP1548" i="7"/>
  <c r="CP1547" i="7"/>
  <c r="CP1546" i="7"/>
  <c r="CP1545" i="7"/>
  <c r="CP1544" i="7"/>
  <c r="CP1543" i="7"/>
  <c r="CP1542" i="7"/>
  <c r="CP1541" i="7"/>
  <c r="CP1540" i="7"/>
  <c r="CP1539" i="7"/>
  <c r="CP1538" i="7"/>
  <c r="CP1537" i="7"/>
  <c r="CP1536" i="7"/>
  <c r="CP1535" i="7"/>
  <c r="CP1534" i="7"/>
  <c r="CP1533" i="7"/>
  <c r="CP1532" i="7"/>
  <c r="CP1531" i="7"/>
  <c r="CP1530" i="7"/>
  <c r="CP1529" i="7"/>
  <c r="CP1528" i="7"/>
  <c r="CP1527" i="7"/>
  <c r="CP1526" i="7"/>
  <c r="CP1525" i="7"/>
  <c r="CP1524" i="7"/>
  <c r="CP1523" i="7"/>
  <c r="CP1522" i="7"/>
  <c r="CP1521" i="7"/>
  <c r="CP1520" i="7"/>
  <c r="CP1519" i="7"/>
  <c r="CP1518" i="7"/>
  <c r="CP1517" i="7"/>
  <c r="CP1516" i="7"/>
  <c r="CP1515" i="7"/>
  <c r="CP1514" i="7"/>
  <c r="CP1513" i="7"/>
  <c r="CP1512" i="7"/>
  <c r="CP1511" i="7"/>
  <c r="CP1510" i="7"/>
  <c r="CP1509" i="7"/>
  <c r="CP1508" i="7"/>
  <c r="CP1507" i="7"/>
  <c r="CP1506" i="7"/>
  <c r="CP1505" i="7"/>
  <c r="CP1504" i="7"/>
  <c r="CP1503" i="7"/>
  <c r="CP1502" i="7"/>
  <c r="CP1501" i="7"/>
  <c r="CP1500" i="7"/>
  <c r="CP1499" i="7"/>
  <c r="CP1498" i="7"/>
  <c r="CP1497" i="7"/>
  <c r="CP1496" i="7"/>
  <c r="CP1495" i="7"/>
  <c r="CP1494" i="7"/>
  <c r="CP1493" i="7"/>
  <c r="CP1492" i="7"/>
  <c r="CP1491" i="7"/>
  <c r="CP1490" i="7"/>
  <c r="CP1489" i="7"/>
  <c r="CP1488" i="7"/>
  <c r="CP1487" i="7"/>
  <c r="CP1486" i="7"/>
  <c r="CP1485" i="7"/>
  <c r="CP1484" i="7"/>
  <c r="CP1483" i="7"/>
  <c r="CP1482" i="7"/>
  <c r="CP1481" i="7"/>
  <c r="CP1480" i="7"/>
  <c r="CP1479" i="7"/>
  <c r="CP1478" i="7"/>
  <c r="CP1477" i="7"/>
  <c r="CP1476" i="7"/>
  <c r="CP1475" i="7"/>
  <c r="CP1474" i="7"/>
  <c r="CP1473" i="7"/>
  <c r="CP1472" i="7"/>
  <c r="CP1471" i="7"/>
  <c r="CP1470" i="7"/>
  <c r="CP1469" i="7"/>
  <c r="CP1468" i="7"/>
  <c r="CP1467" i="7"/>
  <c r="CP1466" i="7"/>
  <c r="CP1465" i="7"/>
  <c r="CP1464" i="7"/>
  <c r="CP1463" i="7"/>
  <c r="CP1462" i="7"/>
  <c r="CP1461" i="7"/>
  <c r="CP1460" i="7"/>
  <c r="CP1459" i="7"/>
  <c r="CP1458" i="7"/>
  <c r="CP1457" i="7"/>
  <c r="CP1456" i="7"/>
  <c r="CP1455" i="7"/>
  <c r="CP1454" i="7"/>
  <c r="CP1453" i="7"/>
  <c r="CP1452" i="7"/>
  <c r="CP1451" i="7"/>
  <c r="CP1450" i="7"/>
  <c r="CP1449" i="7"/>
  <c r="CP1448" i="7"/>
  <c r="CP1447" i="7"/>
  <c r="CP1446" i="7"/>
  <c r="CP1445" i="7"/>
  <c r="CP1444" i="7"/>
  <c r="CP1443" i="7"/>
  <c r="CP1442" i="7"/>
  <c r="CP1441" i="7"/>
  <c r="CP1440" i="7"/>
  <c r="CP1439" i="7"/>
  <c r="CP1438" i="7"/>
  <c r="CP1437" i="7"/>
  <c r="CP1436" i="7"/>
  <c r="CP1435" i="7"/>
  <c r="CP1434" i="7"/>
  <c r="CP1433" i="7"/>
  <c r="CP1432" i="7"/>
  <c r="CP1431" i="7"/>
  <c r="CP1430" i="7"/>
  <c r="CP1429" i="7"/>
  <c r="CP1428" i="7"/>
  <c r="CP1427" i="7"/>
  <c r="CP1426" i="7"/>
  <c r="CP1425" i="7"/>
  <c r="CP1424" i="7"/>
  <c r="CP1423" i="7"/>
  <c r="CP1422" i="7"/>
  <c r="CP1421" i="7"/>
  <c r="CP1420" i="7"/>
  <c r="CP1419" i="7"/>
  <c r="CP1418" i="7"/>
  <c r="CP1417" i="7"/>
  <c r="CP1416" i="7"/>
  <c r="CP1415" i="7"/>
  <c r="CP1414" i="7"/>
  <c r="CP1413" i="7"/>
  <c r="CP1412" i="7"/>
  <c r="CP1411" i="7"/>
  <c r="CP1410" i="7"/>
  <c r="CP1409" i="7"/>
  <c r="CP1408" i="7"/>
  <c r="CP1407" i="7"/>
  <c r="CP1406" i="7"/>
  <c r="CP1405" i="7"/>
  <c r="CP1404" i="7"/>
  <c r="CP1403" i="7"/>
  <c r="CP1402" i="7"/>
  <c r="CP1401" i="7"/>
  <c r="CP1400" i="7"/>
  <c r="CP1399" i="7"/>
  <c r="CP1398" i="7"/>
  <c r="CP1397" i="7"/>
  <c r="CP1396" i="7"/>
  <c r="CP1395" i="7"/>
  <c r="CP1394" i="7"/>
  <c r="CP1393" i="7"/>
  <c r="CP1392" i="7"/>
  <c r="CP1391" i="7"/>
  <c r="CP1390" i="7"/>
  <c r="CP1389" i="7"/>
  <c r="CP1388" i="7"/>
  <c r="CP1387" i="7"/>
  <c r="CP1386" i="7"/>
  <c r="CP1385" i="7"/>
  <c r="CP1384" i="7"/>
  <c r="CP1383" i="7"/>
  <c r="CP1382" i="7"/>
  <c r="CP1381" i="7"/>
  <c r="CP1380" i="7"/>
  <c r="CP1379" i="7"/>
  <c r="CP1378" i="7"/>
  <c r="CP1377" i="7"/>
  <c r="CP1376" i="7"/>
  <c r="CP1375" i="7"/>
  <c r="CP1374" i="7"/>
  <c r="CP1373" i="7"/>
  <c r="CP1372" i="7"/>
  <c r="CP1371" i="7"/>
  <c r="CP1370" i="7"/>
  <c r="CP1369" i="7"/>
  <c r="CP1368" i="7"/>
  <c r="CP1367" i="7"/>
  <c r="CP1366" i="7"/>
  <c r="CP1365" i="7"/>
  <c r="CP1364" i="7"/>
  <c r="CP1363" i="7"/>
  <c r="CP1362" i="7"/>
  <c r="CP1361" i="7"/>
  <c r="CP1360" i="7"/>
  <c r="CP1359" i="7"/>
  <c r="CP1358" i="7"/>
  <c r="CP1357" i="7"/>
  <c r="CP1356" i="7"/>
  <c r="CP1355" i="7"/>
  <c r="CP1354" i="7"/>
  <c r="CP1353" i="7"/>
  <c r="CP1352" i="7"/>
  <c r="CP1351" i="7"/>
  <c r="CP1350" i="7"/>
  <c r="CP1349" i="7"/>
  <c r="CP1348" i="7"/>
  <c r="CP1347" i="7"/>
  <c r="CP1346" i="7"/>
  <c r="CP1345" i="7"/>
  <c r="CP1344" i="7"/>
  <c r="CP1343" i="7"/>
  <c r="CP1342" i="7"/>
  <c r="CP1341" i="7"/>
  <c r="CP1340" i="7"/>
  <c r="CP1339" i="7"/>
  <c r="CP1338" i="7"/>
  <c r="CP1337" i="7"/>
  <c r="CP1336" i="7"/>
  <c r="CP1335" i="7"/>
  <c r="CP1334" i="7"/>
  <c r="CP1333" i="7"/>
  <c r="CP1332" i="7"/>
  <c r="CP1331" i="7"/>
  <c r="CP1330" i="7"/>
  <c r="CP1329" i="7"/>
  <c r="CP1328" i="7"/>
  <c r="CP1327" i="7"/>
  <c r="CP1326" i="7"/>
  <c r="CP1325" i="7"/>
  <c r="CP1324" i="7"/>
  <c r="CP1323" i="7"/>
  <c r="CP1322" i="7"/>
  <c r="CP1321" i="7"/>
  <c r="CP1320" i="7"/>
  <c r="CP1319" i="7"/>
  <c r="CP1318" i="7"/>
  <c r="CP1317" i="7"/>
  <c r="CP1316" i="7"/>
  <c r="CP1315" i="7"/>
  <c r="CP1314" i="7"/>
  <c r="CP1313" i="7"/>
  <c r="CP1312" i="7"/>
  <c r="CP1311" i="7"/>
  <c r="CP1310" i="7"/>
  <c r="CP1309" i="7"/>
  <c r="CP1308" i="7"/>
  <c r="CP1307" i="7"/>
  <c r="CP1306" i="7"/>
  <c r="CP1305" i="7"/>
  <c r="CP1304" i="7"/>
  <c r="CP1303" i="7"/>
  <c r="CP1302" i="7"/>
  <c r="CP1301" i="7"/>
  <c r="CP1300" i="7"/>
  <c r="CP1299" i="7"/>
  <c r="CP1298" i="7"/>
  <c r="CP1297" i="7"/>
  <c r="CP1296" i="7"/>
  <c r="CP1295" i="7"/>
  <c r="CP1294" i="7"/>
  <c r="CP1293" i="7"/>
  <c r="CP1292" i="7"/>
  <c r="CP1291" i="7"/>
  <c r="CP1290" i="7"/>
  <c r="CP1289" i="7"/>
  <c r="CP1288" i="7"/>
  <c r="CP1287" i="7"/>
  <c r="CP1286" i="7"/>
  <c r="CP1285" i="7"/>
  <c r="CP1284" i="7"/>
  <c r="CP1283" i="7"/>
  <c r="CP1282" i="7"/>
  <c r="CP1281" i="7"/>
  <c r="CP1280" i="7"/>
  <c r="CP1279" i="7"/>
  <c r="CP1278" i="7"/>
  <c r="CP1277" i="7"/>
  <c r="CP1276" i="7"/>
  <c r="CP1275" i="7"/>
  <c r="CP1274" i="7"/>
  <c r="CP1273" i="7"/>
  <c r="CP1272" i="7"/>
  <c r="CP1271" i="7"/>
  <c r="CP1270" i="7"/>
  <c r="CP1269" i="7"/>
  <c r="CP1268" i="7"/>
  <c r="CP1267" i="7"/>
  <c r="CP1266" i="7"/>
  <c r="CP1265" i="7"/>
  <c r="CP1264" i="7"/>
  <c r="CP1263" i="7"/>
  <c r="CP1262" i="7"/>
  <c r="CP1261" i="7"/>
  <c r="CP1260" i="7"/>
  <c r="CP1259" i="7"/>
  <c r="CP1258" i="7"/>
  <c r="CP1257" i="7"/>
  <c r="CP1256" i="7"/>
  <c r="CP1255" i="7"/>
  <c r="CP1254" i="7"/>
  <c r="CP1253" i="7"/>
  <c r="CP1252" i="7"/>
  <c r="CP1251" i="7"/>
  <c r="CO1842" i="7"/>
  <c r="CN1842" i="7"/>
  <c r="CM1842" i="7"/>
  <c r="CO1841" i="7"/>
  <c r="CN1841" i="7"/>
  <c r="CM1841" i="7"/>
  <c r="CO1840" i="7"/>
  <c r="CN1840" i="7"/>
  <c r="CM1840" i="7"/>
  <c r="CO1839" i="7"/>
  <c r="CN1839" i="7"/>
  <c r="CM1839" i="7"/>
  <c r="CO1838" i="7"/>
  <c r="CN1838" i="7"/>
  <c r="CM1838" i="7"/>
  <c r="CO1837" i="7"/>
  <c r="CN1837" i="7"/>
  <c r="CM1837" i="7"/>
  <c r="CO1836" i="7"/>
  <c r="CN1836" i="7"/>
  <c r="CM1836" i="7"/>
  <c r="CO1835" i="7"/>
  <c r="CN1835" i="7"/>
  <c r="CM1835" i="7"/>
  <c r="CO1834" i="7"/>
  <c r="CN1834" i="7"/>
  <c r="CM1834" i="7"/>
  <c r="CO1833" i="7"/>
  <c r="CN1833" i="7"/>
  <c r="CM1833" i="7"/>
  <c r="CO1832" i="7"/>
  <c r="CN1832" i="7"/>
  <c r="CM1832" i="7"/>
  <c r="CO1831" i="7"/>
  <c r="CN1831" i="7"/>
  <c r="CM1831" i="7"/>
  <c r="CO1830" i="7"/>
  <c r="CN1830" i="7"/>
  <c r="CM1830" i="7"/>
  <c r="CO1829" i="7"/>
  <c r="CN1829" i="7"/>
  <c r="CM1829" i="7"/>
  <c r="CO1828" i="7"/>
  <c r="CN1828" i="7"/>
  <c r="CM1828" i="7"/>
  <c r="CO1827" i="7"/>
  <c r="CN1827" i="7"/>
  <c r="CM1827" i="7"/>
  <c r="CO1826" i="7"/>
  <c r="CN1826" i="7"/>
  <c r="CM1826" i="7"/>
  <c r="CO1825" i="7"/>
  <c r="CN1825" i="7"/>
  <c r="CM1825" i="7"/>
  <c r="CO1824" i="7"/>
  <c r="CN1824" i="7"/>
  <c r="CM1824" i="7"/>
  <c r="CO1823" i="7"/>
  <c r="CN1823" i="7"/>
  <c r="CM1823" i="7"/>
  <c r="CO1822" i="7"/>
  <c r="CN1822" i="7"/>
  <c r="CM1822" i="7"/>
  <c r="CO1821" i="7"/>
  <c r="CN1821" i="7"/>
  <c r="CM1821" i="7"/>
  <c r="CO1820" i="7"/>
  <c r="CN1820" i="7"/>
  <c r="CM1820" i="7"/>
  <c r="CO1819" i="7"/>
  <c r="CN1819" i="7"/>
  <c r="CM1819" i="7"/>
  <c r="CO1818" i="7"/>
  <c r="CN1818" i="7"/>
  <c r="CM1818" i="7"/>
  <c r="CO1817" i="7"/>
  <c r="CN1817" i="7"/>
  <c r="CM1817" i="7"/>
  <c r="CO1816" i="7"/>
  <c r="CN1816" i="7"/>
  <c r="CM1816" i="7"/>
  <c r="CO1815" i="7"/>
  <c r="CN1815" i="7"/>
  <c r="CM1815" i="7"/>
  <c r="CO1814" i="7"/>
  <c r="CN1814" i="7"/>
  <c r="CM1814" i="7"/>
  <c r="CO1813" i="7"/>
  <c r="CN1813" i="7"/>
  <c r="CM1813" i="7"/>
  <c r="CO1812" i="7"/>
  <c r="CN1812" i="7"/>
  <c r="CM1812" i="7"/>
  <c r="CO1811" i="7"/>
  <c r="CN1811" i="7"/>
  <c r="CM1811" i="7"/>
  <c r="CO1810" i="7"/>
  <c r="CN1810" i="7"/>
  <c r="CM1810" i="7"/>
  <c r="CO1809" i="7"/>
  <c r="CN1809" i="7"/>
  <c r="CM1809" i="7"/>
  <c r="CO1808" i="7"/>
  <c r="CN1808" i="7"/>
  <c r="CM1808" i="7"/>
  <c r="CO1807" i="7"/>
  <c r="CN1807" i="7"/>
  <c r="CM1807" i="7"/>
  <c r="CO1806" i="7"/>
  <c r="CN1806" i="7"/>
  <c r="CM1806" i="7"/>
  <c r="CO1805" i="7"/>
  <c r="CN1805" i="7"/>
  <c r="CM1805" i="7"/>
  <c r="CO1804" i="7"/>
  <c r="CN1804" i="7"/>
  <c r="CM1804" i="7"/>
  <c r="CO1803" i="7"/>
  <c r="CN1803" i="7"/>
  <c r="CM1803" i="7"/>
  <c r="CO1802" i="7"/>
  <c r="CN1802" i="7"/>
  <c r="CM1802" i="7"/>
  <c r="CO1801" i="7"/>
  <c r="CN1801" i="7"/>
  <c r="CM1801" i="7"/>
  <c r="CO1800" i="7"/>
  <c r="CN1800" i="7"/>
  <c r="CM1800" i="7"/>
  <c r="CO1799" i="7"/>
  <c r="CN1799" i="7"/>
  <c r="CM1799" i="7"/>
  <c r="CO1798" i="7"/>
  <c r="CN1798" i="7"/>
  <c r="CM1798" i="7"/>
  <c r="CO1797" i="7"/>
  <c r="CN1797" i="7"/>
  <c r="CM1797" i="7"/>
  <c r="CO1796" i="7"/>
  <c r="CN1796" i="7"/>
  <c r="CM1796" i="7"/>
  <c r="CO1795" i="7"/>
  <c r="CN1795" i="7"/>
  <c r="CM1795" i="7"/>
  <c r="CO1794" i="7"/>
  <c r="CN1794" i="7"/>
  <c r="CM1794" i="7"/>
  <c r="CO1793" i="7"/>
  <c r="CN1793" i="7"/>
  <c r="CM1793" i="7"/>
  <c r="CO1792" i="7"/>
  <c r="CN1792" i="7"/>
  <c r="CM1792" i="7"/>
  <c r="CO1791" i="7"/>
  <c r="CN1791" i="7"/>
  <c r="CM1791" i="7"/>
  <c r="CO1790" i="7"/>
  <c r="CN1790" i="7"/>
  <c r="CM1790" i="7"/>
  <c r="CO1789" i="7"/>
  <c r="CN1789" i="7"/>
  <c r="CM1789" i="7"/>
  <c r="CO1788" i="7"/>
  <c r="CN1788" i="7"/>
  <c r="CM1788" i="7"/>
  <c r="CO1787" i="7"/>
  <c r="CN1787" i="7"/>
  <c r="CM1787" i="7"/>
  <c r="CO1786" i="7"/>
  <c r="CN1786" i="7"/>
  <c r="CM1786" i="7"/>
  <c r="CO1785" i="7"/>
  <c r="CN1785" i="7"/>
  <c r="CM1785" i="7"/>
  <c r="CO1784" i="7"/>
  <c r="CN1784" i="7"/>
  <c r="CM1784" i="7"/>
  <c r="CO1783" i="7"/>
  <c r="CN1783" i="7"/>
  <c r="CM1783" i="7"/>
  <c r="CO1782" i="7"/>
  <c r="CN1782" i="7"/>
  <c r="CM1782" i="7"/>
  <c r="CO1781" i="7"/>
  <c r="CN1781" i="7"/>
  <c r="CM1781" i="7"/>
  <c r="CO1780" i="7"/>
  <c r="CN1780" i="7"/>
  <c r="CM1780" i="7"/>
  <c r="CO1779" i="7"/>
  <c r="CN1779" i="7"/>
  <c r="CM1779" i="7"/>
  <c r="CO1778" i="7"/>
  <c r="CN1778" i="7"/>
  <c r="CM1778" i="7"/>
  <c r="CO1777" i="7"/>
  <c r="CN1777" i="7"/>
  <c r="CM1777" i="7"/>
  <c r="CO1776" i="7"/>
  <c r="CN1776" i="7"/>
  <c r="CM1776" i="7"/>
  <c r="CO1775" i="7"/>
  <c r="CN1775" i="7"/>
  <c r="CM1775" i="7"/>
  <c r="CO1774" i="7"/>
  <c r="CN1774" i="7"/>
  <c r="CM1774" i="7"/>
  <c r="CO1773" i="7"/>
  <c r="CN1773" i="7"/>
  <c r="CM1773" i="7"/>
  <c r="CO1772" i="7"/>
  <c r="CN1772" i="7"/>
  <c r="CM1772" i="7"/>
  <c r="CO1771" i="7"/>
  <c r="CN1771" i="7"/>
  <c r="CM1771" i="7"/>
  <c r="CO1770" i="7"/>
  <c r="CN1770" i="7"/>
  <c r="CM1770" i="7"/>
  <c r="CO1769" i="7"/>
  <c r="CN1769" i="7"/>
  <c r="CM1769" i="7"/>
  <c r="CO1768" i="7"/>
  <c r="CN1768" i="7"/>
  <c r="CM1768" i="7"/>
  <c r="CO1767" i="7"/>
  <c r="CN1767" i="7"/>
  <c r="CM1767" i="7"/>
  <c r="CO1766" i="7"/>
  <c r="CN1766" i="7"/>
  <c r="CM1766" i="7"/>
  <c r="CO1765" i="7"/>
  <c r="CN1765" i="7"/>
  <c r="CM1765" i="7"/>
  <c r="CO1764" i="7"/>
  <c r="CN1764" i="7"/>
  <c r="CM1764" i="7"/>
  <c r="CO1763" i="7"/>
  <c r="CN1763" i="7"/>
  <c r="CM1763" i="7"/>
  <c r="CO1762" i="7"/>
  <c r="CN1762" i="7"/>
  <c r="CM1762" i="7"/>
  <c r="CO1761" i="7"/>
  <c r="CN1761" i="7"/>
  <c r="CM1761" i="7"/>
  <c r="CO1760" i="7"/>
  <c r="CN1760" i="7"/>
  <c r="CM1760" i="7"/>
  <c r="CO1759" i="7"/>
  <c r="CN1759" i="7"/>
  <c r="CM1759" i="7"/>
  <c r="CO1758" i="7"/>
  <c r="CN1758" i="7"/>
  <c r="CM1758" i="7"/>
  <c r="CO1757" i="7"/>
  <c r="CN1757" i="7"/>
  <c r="CM1757" i="7"/>
  <c r="CO1756" i="7"/>
  <c r="CN1756" i="7"/>
  <c r="CM1756" i="7"/>
  <c r="CO1755" i="7"/>
  <c r="CN1755" i="7"/>
  <c r="CM1755" i="7"/>
  <c r="CO1754" i="7"/>
  <c r="CN1754" i="7"/>
  <c r="CM1754" i="7"/>
  <c r="CO1753" i="7"/>
  <c r="CN1753" i="7"/>
  <c r="CM1753" i="7"/>
  <c r="CO1752" i="7"/>
  <c r="CN1752" i="7"/>
  <c r="CM1752" i="7"/>
  <c r="CO1751" i="7"/>
  <c r="CN1751" i="7"/>
  <c r="CM1751" i="7"/>
  <c r="CO1750" i="7"/>
  <c r="CN1750" i="7"/>
  <c r="CM1750" i="7"/>
  <c r="CO1749" i="7"/>
  <c r="CN1749" i="7"/>
  <c r="CM1749" i="7"/>
  <c r="CO1748" i="7"/>
  <c r="CN1748" i="7"/>
  <c r="CM1748" i="7"/>
  <c r="CO1747" i="7"/>
  <c r="CN1747" i="7"/>
  <c r="CM1747" i="7"/>
  <c r="CO1746" i="7"/>
  <c r="CN1746" i="7"/>
  <c r="CM1746" i="7"/>
  <c r="CO1745" i="7"/>
  <c r="CN1745" i="7"/>
  <c r="CM1745" i="7"/>
  <c r="CO1744" i="7"/>
  <c r="CN1744" i="7"/>
  <c r="CM1744" i="7"/>
  <c r="CO1743" i="7"/>
  <c r="CN1743" i="7"/>
  <c r="CM1743" i="7"/>
  <c r="CO1742" i="7"/>
  <c r="CN1742" i="7"/>
  <c r="CM1742" i="7"/>
  <c r="CO1741" i="7"/>
  <c r="CN1741" i="7"/>
  <c r="CM1741" i="7"/>
  <c r="CO1740" i="7"/>
  <c r="CN1740" i="7"/>
  <c r="CM1740" i="7"/>
  <c r="CO1739" i="7"/>
  <c r="CN1739" i="7"/>
  <c r="CM1739" i="7"/>
  <c r="CO1738" i="7"/>
  <c r="CN1738" i="7"/>
  <c r="CM1738" i="7"/>
  <c r="CO1737" i="7"/>
  <c r="CN1737" i="7"/>
  <c r="CM1737" i="7"/>
  <c r="CO1736" i="7"/>
  <c r="CN1736" i="7"/>
  <c r="CM1736" i="7"/>
  <c r="CO1735" i="7"/>
  <c r="CN1735" i="7"/>
  <c r="CM1735" i="7"/>
  <c r="CO1734" i="7"/>
  <c r="CN1734" i="7"/>
  <c r="CM1734" i="7"/>
  <c r="CO1733" i="7"/>
  <c r="CN1733" i="7"/>
  <c r="CM1733" i="7"/>
  <c r="CO1732" i="7"/>
  <c r="CN1732" i="7"/>
  <c r="CM1732" i="7"/>
  <c r="CO1731" i="7"/>
  <c r="CN1731" i="7"/>
  <c r="CM1731" i="7"/>
  <c r="CO1730" i="7"/>
  <c r="CN1730" i="7"/>
  <c r="CM1730" i="7"/>
  <c r="CO1729" i="7"/>
  <c r="CN1729" i="7"/>
  <c r="CM1729" i="7"/>
  <c r="CO1728" i="7"/>
  <c r="CN1728" i="7"/>
  <c r="CM1728" i="7"/>
  <c r="CO1727" i="7"/>
  <c r="CN1727" i="7"/>
  <c r="CM1727" i="7"/>
  <c r="CO1726" i="7"/>
  <c r="CN1726" i="7"/>
  <c r="CM1726" i="7"/>
  <c r="CO1725" i="7"/>
  <c r="CN1725" i="7"/>
  <c r="CM1725" i="7"/>
  <c r="CO1724" i="7"/>
  <c r="CN1724" i="7"/>
  <c r="CM1724" i="7"/>
  <c r="CO1723" i="7"/>
  <c r="CN1723" i="7"/>
  <c r="CM1723" i="7"/>
  <c r="CO1722" i="7"/>
  <c r="CN1722" i="7"/>
  <c r="CM1722" i="7"/>
  <c r="CO1721" i="7"/>
  <c r="CN1721" i="7"/>
  <c r="CM1721" i="7"/>
  <c r="CO1720" i="7"/>
  <c r="CN1720" i="7"/>
  <c r="CM1720" i="7"/>
  <c r="CO1719" i="7"/>
  <c r="CN1719" i="7"/>
  <c r="CM1719" i="7"/>
  <c r="CO1718" i="7"/>
  <c r="CN1718" i="7"/>
  <c r="CM1718" i="7"/>
  <c r="CO1717" i="7"/>
  <c r="CN1717" i="7"/>
  <c r="CM1717" i="7"/>
  <c r="CO1716" i="7"/>
  <c r="CN1716" i="7"/>
  <c r="CM1716" i="7"/>
  <c r="CO1715" i="7"/>
  <c r="CN1715" i="7"/>
  <c r="CM1715" i="7"/>
  <c r="CO1714" i="7"/>
  <c r="CN1714" i="7"/>
  <c r="CM1714" i="7"/>
  <c r="CO1713" i="7"/>
  <c r="CN1713" i="7"/>
  <c r="CM1713" i="7"/>
  <c r="CO1712" i="7"/>
  <c r="CN1712" i="7"/>
  <c r="CM1712" i="7"/>
  <c r="CO1711" i="7"/>
  <c r="CN1711" i="7"/>
  <c r="CM1711" i="7"/>
  <c r="CO1710" i="7"/>
  <c r="CN1710" i="7"/>
  <c r="CM1710" i="7"/>
  <c r="CO1709" i="7"/>
  <c r="CN1709" i="7"/>
  <c r="CM1709" i="7"/>
  <c r="CO1708" i="7"/>
  <c r="CN1708" i="7"/>
  <c r="CM1708" i="7"/>
  <c r="CO1707" i="7"/>
  <c r="CN1707" i="7"/>
  <c r="CM1707" i="7"/>
  <c r="CO1706" i="7"/>
  <c r="CN1706" i="7"/>
  <c r="CM1706" i="7"/>
  <c r="CO1705" i="7"/>
  <c r="CN1705" i="7"/>
  <c r="CM1705" i="7"/>
  <c r="CO1704" i="7"/>
  <c r="CN1704" i="7"/>
  <c r="CM1704" i="7"/>
  <c r="CO1703" i="7"/>
  <c r="CN1703" i="7"/>
  <c r="CM1703" i="7"/>
  <c r="CO1702" i="7"/>
  <c r="CN1702" i="7"/>
  <c r="CM1702" i="7"/>
  <c r="CO1701" i="7"/>
  <c r="CN1701" i="7"/>
  <c r="CM1701" i="7"/>
  <c r="CO1700" i="7"/>
  <c r="CN1700" i="7"/>
  <c r="CM1700" i="7"/>
  <c r="CO1699" i="7"/>
  <c r="CN1699" i="7"/>
  <c r="CM1699" i="7"/>
  <c r="CO1698" i="7"/>
  <c r="CN1698" i="7"/>
  <c r="CM1698" i="7"/>
  <c r="CO1697" i="7"/>
  <c r="CN1697" i="7"/>
  <c r="CM1697" i="7"/>
  <c r="CO1696" i="7"/>
  <c r="CN1696" i="7"/>
  <c r="CM1696" i="7"/>
  <c r="CO1695" i="7"/>
  <c r="CN1695" i="7"/>
  <c r="CM1695" i="7"/>
  <c r="CO1694" i="7"/>
  <c r="CN1694" i="7"/>
  <c r="CM1694" i="7"/>
  <c r="CO1693" i="7"/>
  <c r="CN1693" i="7"/>
  <c r="CM1693" i="7"/>
  <c r="CO1692" i="7"/>
  <c r="CN1692" i="7"/>
  <c r="CM1692" i="7"/>
  <c r="CO1691" i="7"/>
  <c r="CN1691" i="7"/>
  <c r="CM1691" i="7"/>
  <c r="CO1690" i="7"/>
  <c r="CN1690" i="7"/>
  <c r="CM1690" i="7"/>
  <c r="CO1689" i="7"/>
  <c r="CN1689" i="7"/>
  <c r="CM1689" i="7"/>
  <c r="CO1688" i="7"/>
  <c r="CN1688" i="7"/>
  <c r="CM1688" i="7"/>
  <c r="CO1687" i="7"/>
  <c r="CN1687" i="7"/>
  <c r="CM1687" i="7"/>
  <c r="CO1686" i="7"/>
  <c r="CN1686" i="7"/>
  <c r="CM1686" i="7"/>
  <c r="CO1685" i="7"/>
  <c r="CN1685" i="7"/>
  <c r="CM1685" i="7"/>
  <c r="CO1684" i="7"/>
  <c r="CN1684" i="7"/>
  <c r="CM1684" i="7"/>
  <c r="CO1683" i="7"/>
  <c r="CN1683" i="7"/>
  <c r="CM1683" i="7"/>
  <c r="CO1682" i="7"/>
  <c r="CN1682" i="7"/>
  <c r="CM1682" i="7"/>
  <c r="CO1681" i="7"/>
  <c r="CN1681" i="7"/>
  <c r="CM1681" i="7"/>
  <c r="CO1680" i="7"/>
  <c r="CN1680" i="7"/>
  <c r="CM1680" i="7"/>
  <c r="CO1679" i="7"/>
  <c r="CN1679" i="7"/>
  <c r="CM1679" i="7"/>
  <c r="CO1678" i="7"/>
  <c r="CN1678" i="7"/>
  <c r="CM1678" i="7"/>
  <c r="CO1677" i="7"/>
  <c r="CN1677" i="7"/>
  <c r="CM1677" i="7"/>
  <c r="CO1676" i="7"/>
  <c r="CN1676" i="7"/>
  <c r="CM1676" i="7"/>
  <c r="CO1675" i="7"/>
  <c r="CN1675" i="7"/>
  <c r="CM1675" i="7"/>
  <c r="CO1674" i="7"/>
  <c r="CN1674" i="7"/>
  <c r="CM1674" i="7"/>
  <c r="CO1673" i="7"/>
  <c r="CN1673" i="7"/>
  <c r="CM1673" i="7"/>
  <c r="CO1672" i="7"/>
  <c r="CN1672" i="7"/>
  <c r="CM1672" i="7"/>
  <c r="CO1671" i="7"/>
  <c r="CN1671" i="7"/>
  <c r="CM1671" i="7"/>
  <c r="CO1670" i="7"/>
  <c r="CN1670" i="7"/>
  <c r="CM1670" i="7"/>
  <c r="CO1669" i="7"/>
  <c r="CN1669" i="7"/>
  <c r="CM1669" i="7"/>
  <c r="CO1668" i="7"/>
  <c r="CN1668" i="7"/>
  <c r="CM1668" i="7"/>
  <c r="CO1667" i="7"/>
  <c r="CN1667" i="7"/>
  <c r="CM1667" i="7"/>
  <c r="CO1666" i="7"/>
  <c r="CN1666" i="7"/>
  <c r="CM1666" i="7"/>
  <c r="CO1665" i="7"/>
  <c r="CN1665" i="7"/>
  <c r="CM1665" i="7"/>
  <c r="CO1664" i="7"/>
  <c r="CN1664" i="7"/>
  <c r="CM1664" i="7"/>
  <c r="CO1663" i="7"/>
  <c r="CN1663" i="7"/>
  <c r="CM1663" i="7"/>
  <c r="CO1662" i="7"/>
  <c r="CN1662" i="7"/>
  <c r="CM1662" i="7"/>
  <c r="CO1661" i="7"/>
  <c r="CN1661" i="7"/>
  <c r="CM1661" i="7"/>
  <c r="CO1660" i="7"/>
  <c r="CN1660" i="7"/>
  <c r="CM1660" i="7"/>
  <c r="CO1659" i="7"/>
  <c r="CN1659" i="7"/>
  <c r="CM1659" i="7"/>
  <c r="CO1658" i="7"/>
  <c r="CN1658" i="7"/>
  <c r="CM1658" i="7"/>
  <c r="CO1657" i="7"/>
  <c r="CN1657" i="7"/>
  <c r="CM1657" i="7"/>
  <c r="CO1656" i="7"/>
  <c r="CN1656" i="7"/>
  <c r="CM1656" i="7"/>
  <c r="CO1655" i="7"/>
  <c r="CN1655" i="7"/>
  <c r="CM1655" i="7"/>
  <c r="CO1654" i="7"/>
  <c r="CN1654" i="7"/>
  <c r="CM1654" i="7"/>
  <c r="CO1653" i="7"/>
  <c r="CN1653" i="7"/>
  <c r="CM1653" i="7"/>
  <c r="CO1652" i="7"/>
  <c r="CN1652" i="7"/>
  <c r="CM1652" i="7"/>
  <c r="CO1651" i="7"/>
  <c r="CN1651" i="7"/>
  <c r="CM1651" i="7"/>
  <c r="CO1650" i="7"/>
  <c r="CN1650" i="7"/>
  <c r="CM1650" i="7"/>
  <c r="CO1649" i="7"/>
  <c r="CN1649" i="7"/>
  <c r="CM1649" i="7"/>
  <c r="CO1648" i="7"/>
  <c r="CN1648" i="7"/>
  <c r="CM1648" i="7"/>
  <c r="CO1647" i="7"/>
  <c r="CN1647" i="7"/>
  <c r="CM1647" i="7"/>
  <c r="CO1646" i="7"/>
  <c r="CN1646" i="7"/>
  <c r="CM1646" i="7"/>
  <c r="CO1645" i="7"/>
  <c r="CN1645" i="7"/>
  <c r="CM1645" i="7"/>
  <c r="CO1644" i="7"/>
  <c r="CN1644" i="7"/>
  <c r="CM1644" i="7"/>
  <c r="CO1643" i="7"/>
  <c r="CN1643" i="7"/>
  <c r="CM1643" i="7"/>
  <c r="CO1642" i="7"/>
  <c r="CN1642" i="7"/>
  <c r="CM1642" i="7"/>
  <c r="CO1641" i="7"/>
  <c r="CN1641" i="7"/>
  <c r="CM1641" i="7"/>
  <c r="CO1640" i="7"/>
  <c r="CN1640" i="7"/>
  <c r="CM1640" i="7"/>
  <c r="CO1639" i="7"/>
  <c r="CN1639" i="7"/>
  <c r="CM1639" i="7"/>
  <c r="CO1638" i="7"/>
  <c r="CN1638" i="7"/>
  <c r="CM1638" i="7"/>
  <c r="CO1637" i="7"/>
  <c r="CN1637" i="7"/>
  <c r="CM1637" i="7"/>
  <c r="CO1636" i="7"/>
  <c r="CN1636" i="7"/>
  <c r="CM1636" i="7"/>
  <c r="CO1635" i="7"/>
  <c r="CN1635" i="7"/>
  <c r="CM1635" i="7"/>
  <c r="CO1634" i="7"/>
  <c r="CN1634" i="7"/>
  <c r="CM1634" i="7"/>
  <c r="CO1633" i="7"/>
  <c r="CN1633" i="7"/>
  <c r="CM1633" i="7"/>
  <c r="CO1632" i="7"/>
  <c r="CN1632" i="7"/>
  <c r="CM1632" i="7"/>
  <c r="CO1631" i="7"/>
  <c r="CN1631" i="7"/>
  <c r="CM1631" i="7"/>
  <c r="CO1630" i="7"/>
  <c r="CN1630" i="7"/>
  <c r="CM1630" i="7"/>
  <c r="CO1629" i="7"/>
  <c r="CN1629" i="7"/>
  <c r="CM1629" i="7"/>
  <c r="CO1628" i="7"/>
  <c r="CN1628" i="7"/>
  <c r="CM1628" i="7"/>
  <c r="CO1627" i="7"/>
  <c r="CN1627" i="7"/>
  <c r="CM1627" i="7"/>
  <c r="CO1626" i="7"/>
  <c r="CN1626" i="7"/>
  <c r="CM1626" i="7"/>
  <c r="CO1625" i="7"/>
  <c r="CN1625" i="7"/>
  <c r="CM1625" i="7"/>
  <c r="CO1624" i="7"/>
  <c r="CN1624" i="7"/>
  <c r="CM1624" i="7"/>
  <c r="CO1623" i="7"/>
  <c r="CN1623" i="7"/>
  <c r="CM1623" i="7"/>
  <c r="CO1622" i="7"/>
  <c r="CN1622" i="7"/>
  <c r="CM1622" i="7"/>
  <c r="CO1621" i="7"/>
  <c r="CN1621" i="7"/>
  <c r="CM1621" i="7"/>
  <c r="CO1620" i="7"/>
  <c r="CN1620" i="7"/>
  <c r="CM1620" i="7"/>
  <c r="CO1619" i="7"/>
  <c r="CN1619" i="7"/>
  <c r="CM1619" i="7"/>
  <c r="CO1618" i="7"/>
  <c r="CN1618" i="7"/>
  <c r="CM1618" i="7"/>
  <c r="CO1617" i="7"/>
  <c r="CN1617" i="7"/>
  <c r="CM1617" i="7"/>
  <c r="CO1616" i="7"/>
  <c r="CN1616" i="7"/>
  <c r="CM1616" i="7"/>
  <c r="CO1615" i="7"/>
  <c r="CN1615" i="7"/>
  <c r="CM1615" i="7"/>
  <c r="CO1614" i="7"/>
  <c r="CN1614" i="7"/>
  <c r="CM1614" i="7"/>
  <c r="CO1613" i="7"/>
  <c r="CN1613" i="7"/>
  <c r="CM1613" i="7"/>
  <c r="CO1612" i="7"/>
  <c r="CN1612" i="7"/>
  <c r="CM1612" i="7"/>
  <c r="CO1611" i="7"/>
  <c r="CN1611" i="7"/>
  <c r="CM1611" i="7"/>
  <c r="CO1610" i="7"/>
  <c r="CN1610" i="7"/>
  <c r="CM1610" i="7"/>
  <c r="CO1609" i="7"/>
  <c r="CN1609" i="7"/>
  <c r="CM1609" i="7"/>
  <c r="CO1608" i="7"/>
  <c r="CN1608" i="7"/>
  <c r="CM1608" i="7"/>
  <c r="CO1607" i="7"/>
  <c r="CN1607" i="7"/>
  <c r="CM1607" i="7"/>
  <c r="CO1606" i="7"/>
  <c r="CN1606" i="7"/>
  <c r="CM1606" i="7"/>
  <c r="CO1605" i="7"/>
  <c r="CN1605" i="7"/>
  <c r="CM1605" i="7"/>
  <c r="CO1604" i="7"/>
  <c r="CN1604" i="7"/>
  <c r="CM1604" i="7"/>
  <c r="CO1603" i="7"/>
  <c r="CN1603" i="7"/>
  <c r="CM1603" i="7"/>
  <c r="CO1602" i="7"/>
  <c r="CN1602" i="7"/>
  <c r="CM1602" i="7"/>
  <c r="CO1601" i="7"/>
  <c r="CN1601" i="7"/>
  <c r="CM1601" i="7"/>
  <c r="CO1600" i="7"/>
  <c r="CN1600" i="7"/>
  <c r="CM1600" i="7"/>
  <c r="CO1599" i="7"/>
  <c r="CN1599" i="7"/>
  <c r="CM1599" i="7"/>
  <c r="CO1598" i="7"/>
  <c r="CN1598" i="7"/>
  <c r="CM1598" i="7"/>
  <c r="CO1597" i="7"/>
  <c r="CN1597" i="7"/>
  <c r="CM1597" i="7"/>
  <c r="CO1596" i="7"/>
  <c r="CN1596" i="7"/>
  <c r="CM1596" i="7"/>
  <c r="CO1595" i="7"/>
  <c r="CN1595" i="7"/>
  <c r="CM1595" i="7"/>
  <c r="CO1594" i="7"/>
  <c r="CN1594" i="7"/>
  <c r="CM1594" i="7"/>
  <c r="CO1593" i="7"/>
  <c r="CN1593" i="7"/>
  <c r="CM1593" i="7"/>
  <c r="CO1592" i="7"/>
  <c r="CN1592" i="7"/>
  <c r="CM1592" i="7"/>
  <c r="CO1591" i="7"/>
  <c r="CN1591" i="7"/>
  <c r="CM1591" i="7"/>
  <c r="CO1590" i="7"/>
  <c r="CN1590" i="7"/>
  <c r="CM1590" i="7"/>
  <c r="CO1589" i="7"/>
  <c r="CN1589" i="7"/>
  <c r="CM1589" i="7"/>
  <c r="CO1588" i="7"/>
  <c r="CN1588" i="7"/>
  <c r="CM1588" i="7"/>
  <c r="CO1587" i="7"/>
  <c r="CN1587" i="7"/>
  <c r="CM1587" i="7"/>
  <c r="CO1586" i="7"/>
  <c r="CN1586" i="7"/>
  <c r="CM1586" i="7"/>
  <c r="CO1585" i="7"/>
  <c r="CN1585" i="7"/>
  <c r="CM1585" i="7"/>
  <c r="CO1584" i="7"/>
  <c r="CN1584" i="7"/>
  <c r="CM1584" i="7"/>
  <c r="CO1583" i="7"/>
  <c r="CN1583" i="7"/>
  <c r="CM1583" i="7"/>
  <c r="CO1582" i="7"/>
  <c r="CN1582" i="7"/>
  <c r="CM1582" i="7"/>
  <c r="CO1581" i="7"/>
  <c r="CN1581" i="7"/>
  <c r="CM1581" i="7"/>
  <c r="CO1580" i="7"/>
  <c r="CN1580" i="7"/>
  <c r="CM1580" i="7"/>
  <c r="CO1579" i="7"/>
  <c r="CN1579" i="7"/>
  <c r="CM1579" i="7"/>
  <c r="CO1578" i="7"/>
  <c r="CN1578" i="7"/>
  <c r="CM1578" i="7"/>
  <c r="CO1577" i="7"/>
  <c r="CN1577" i="7"/>
  <c r="CM1577" i="7"/>
  <c r="CO1576" i="7"/>
  <c r="CN1576" i="7"/>
  <c r="CM1576" i="7"/>
  <c r="CO1575" i="7"/>
  <c r="CN1575" i="7"/>
  <c r="CM1575" i="7"/>
  <c r="CO1574" i="7"/>
  <c r="CN1574" i="7"/>
  <c r="CM1574" i="7"/>
  <c r="CO1573" i="7"/>
  <c r="CN1573" i="7"/>
  <c r="CM1573" i="7"/>
  <c r="CO1572" i="7"/>
  <c r="CN1572" i="7"/>
  <c r="CM1572" i="7"/>
  <c r="CO1571" i="7"/>
  <c r="CN1571" i="7"/>
  <c r="CM1571" i="7"/>
  <c r="CO1570" i="7"/>
  <c r="CN1570" i="7"/>
  <c r="CM1570" i="7"/>
  <c r="CO1569" i="7"/>
  <c r="CN1569" i="7"/>
  <c r="CM1569" i="7"/>
  <c r="CO1568" i="7"/>
  <c r="CN1568" i="7"/>
  <c r="CM1568" i="7"/>
  <c r="CO1567" i="7"/>
  <c r="CN1567" i="7"/>
  <c r="CM1567" i="7"/>
  <c r="CO1566" i="7"/>
  <c r="CN1566" i="7"/>
  <c r="CM1566" i="7"/>
  <c r="CO1565" i="7"/>
  <c r="CN1565" i="7"/>
  <c r="CM1565" i="7"/>
  <c r="CO1564" i="7"/>
  <c r="CN1564" i="7"/>
  <c r="CM1564" i="7"/>
  <c r="CO1563" i="7"/>
  <c r="CN1563" i="7"/>
  <c r="CM1563" i="7"/>
  <c r="CO1562" i="7"/>
  <c r="CN1562" i="7"/>
  <c r="CM1562" i="7"/>
  <c r="CO1561" i="7"/>
  <c r="CN1561" i="7"/>
  <c r="CM1561" i="7"/>
  <c r="CO1560" i="7"/>
  <c r="CN1560" i="7"/>
  <c r="CM1560" i="7"/>
  <c r="CO1559" i="7"/>
  <c r="CN1559" i="7"/>
  <c r="CM1559" i="7"/>
  <c r="CO1558" i="7"/>
  <c r="CN1558" i="7"/>
  <c r="CM1558" i="7"/>
  <c r="CO1557" i="7"/>
  <c r="CN1557" i="7"/>
  <c r="CM1557" i="7"/>
  <c r="CO1556" i="7"/>
  <c r="CN1556" i="7"/>
  <c r="CM1556" i="7"/>
  <c r="CO1555" i="7"/>
  <c r="CN1555" i="7"/>
  <c r="CM1555" i="7"/>
  <c r="CO1554" i="7"/>
  <c r="CN1554" i="7"/>
  <c r="CM1554" i="7"/>
  <c r="CO1553" i="7"/>
  <c r="CN1553" i="7"/>
  <c r="CM1553" i="7"/>
  <c r="CO1552" i="7"/>
  <c r="CN1552" i="7"/>
  <c r="CM1552" i="7"/>
  <c r="CO1551" i="7"/>
  <c r="CN1551" i="7"/>
  <c r="CM1551" i="7"/>
  <c r="CO1550" i="7"/>
  <c r="CN1550" i="7"/>
  <c r="CM1550" i="7"/>
  <c r="CO1549" i="7"/>
  <c r="CN1549" i="7"/>
  <c r="CM1549" i="7"/>
  <c r="CO1548" i="7"/>
  <c r="CN1548" i="7"/>
  <c r="CM1548" i="7"/>
  <c r="CO1547" i="7"/>
  <c r="CN1547" i="7"/>
  <c r="CM1547" i="7"/>
  <c r="CO1546" i="7"/>
  <c r="CN1546" i="7"/>
  <c r="CM1546" i="7"/>
  <c r="CO1545" i="7"/>
  <c r="CN1545" i="7"/>
  <c r="CM1545" i="7"/>
  <c r="CO1544" i="7"/>
  <c r="CN1544" i="7"/>
  <c r="CM1544" i="7"/>
  <c r="CO1543" i="7"/>
  <c r="CN1543" i="7"/>
  <c r="CM1543" i="7"/>
  <c r="CO1542" i="7"/>
  <c r="CN1542" i="7"/>
  <c r="CM1542" i="7"/>
  <c r="CO1541" i="7"/>
  <c r="CN1541" i="7"/>
  <c r="CM1541" i="7"/>
  <c r="CO1540" i="7"/>
  <c r="CN1540" i="7"/>
  <c r="CM1540" i="7"/>
  <c r="CO1539" i="7"/>
  <c r="CN1539" i="7"/>
  <c r="CM1539" i="7"/>
  <c r="CO1538" i="7"/>
  <c r="CN1538" i="7"/>
  <c r="CM1538" i="7"/>
  <c r="CO1537" i="7"/>
  <c r="CN1537" i="7"/>
  <c r="CM1537" i="7"/>
  <c r="CO1536" i="7"/>
  <c r="CN1536" i="7"/>
  <c r="CM1536" i="7"/>
  <c r="CO1535" i="7"/>
  <c r="CN1535" i="7"/>
  <c r="CM1535" i="7"/>
  <c r="CO1534" i="7"/>
  <c r="CN1534" i="7"/>
  <c r="CM1534" i="7"/>
  <c r="CO1533" i="7"/>
  <c r="CN1533" i="7"/>
  <c r="CM1533" i="7"/>
  <c r="CO1532" i="7"/>
  <c r="CN1532" i="7"/>
  <c r="CM1532" i="7"/>
  <c r="CO1531" i="7"/>
  <c r="CN1531" i="7"/>
  <c r="CM1531" i="7"/>
  <c r="CO1530" i="7"/>
  <c r="CN1530" i="7"/>
  <c r="CM1530" i="7"/>
  <c r="CO1529" i="7"/>
  <c r="CN1529" i="7"/>
  <c r="CM1529" i="7"/>
  <c r="CO1528" i="7"/>
  <c r="CN1528" i="7"/>
  <c r="CM1528" i="7"/>
  <c r="CO1527" i="7"/>
  <c r="CN1527" i="7"/>
  <c r="CM1527" i="7"/>
  <c r="CO1526" i="7"/>
  <c r="CN1526" i="7"/>
  <c r="CM1526" i="7"/>
  <c r="CO1525" i="7"/>
  <c r="CN1525" i="7"/>
  <c r="CM1525" i="7"/>
  <c r="CO1524" i="7"/>
  <c r="CN1524" i="7"/>
  <c r="CM1524" i="7"/>
  <c r="CO1523" i="7"/>
  <c r="CN1523" i="7"/>
  <c r="CM1523" i="7"/>
  <c r="CO1522" i="7"/>
  <c r="CN1522" i="7"/>
  <c r="CM1522" i="7"/>
  <c r="CO1521" i="7"/>
  <c r="CN1521" i="7"/>
  <c r="CM1521" i="7"/>
  <c r="CO1520" i="7"/>
  <c r="CN1520" i="7"/>
  <c r="CM1520" i="7"/>
  <c r="CO1519" i="7"/>
  <c r="CN1519" i="7"/>
  <c r="CM1519" i="7"/>
  <c r="CO1518" i="7"/>
  <c r="CN1518" i="7"/>
  <c r="CM1518" i="7"/>
  <c r="CO1517" i="7"/>
  <c r="CN1517" i="7"/>
  <c r="CM1517" i="7"/>
  <c r="CO1516" i="7"/>
  <c r="CN1516" i="7"/>
  <c r="CM1516" i="7"/>
  <c r="CO1515" i="7"/>
  <c r="CN1515" i="7"/>
  <c r="CM1515" i="7"/>
  <c r="CO1514" i="7"/>
  <c r="CN1514" i="7"/>
  <c r="CM1514" i="7"/>
  <c r="CO1513" i="7"/>
  <c r="CN1513" i="7"/>
  <c r="CM1513" i="7"/>
  <c r="CO1512" i="7"/>
  <c r="CN1512" i="7"/>
  <c r="CM1512" i="7"/>
  <c r="CO1511" i="7"/>
  <c r="CN1511" i="7"/>
  <c r="CM1511" i="7"/>
  <c r="CO1510" i="7"/>
  <c r="CN1510" i="7"/>
  <c r="CM1510" i="7"/>
  <c r="CO1509" i="7"/>
  <c r="CN1509" i="7"/>
  <c r="CM1509" i="7"/>
  <c r="CO1508" i="7"/>
  <c r="CN1508" i="7"/>
  <c r="CM1508" i="7"/>
  <c r="CO1507" i="7"/>
  <c r="CN1507" i="7"/>
  <c r="CM1507" i="7"/>
  <c r="CO1506" i="7"/>
  <c r="CN1506" i="7"/>
  <c r="CM1506" i="7"/>
  <c r="CO1505" i="7"/>
  <c r="CN1505" i="7"/>
  <c r="CM1505" i="7"/>
  <c r="CO1504" i="7"/>
  <c r="CN1504" i="7"/>
  <c r="CM1504" i="7"/>
  <c r="CO1503" i="7"/>
  <c r="CN1503" i="7"/>
  <c r="CM1503" i="7"/>
  <c r="CO1502" i="7"/>
  <c r="CN1502" i="7"/>
  <c r="CM1502" i="7"/>
  <c r="CO1501" i="7"/>
  <c r="CN1501" i="7"/>
  <c r="CM1501" i="7"/>
  <c r="CO1500" i="7"/>
  <c r="CN1500" i="7"/>
  <c r="CM1500" i="7"/>
  <c r="CO1499" i="7"/>
  <c r="CN1499" i="7"/>
  <c r="CM1499" i="7"/>
  <c r="CO1498" i="7"/>
  <c r="CN1498" i="7"/>
  <c r="CM1498" i="7"/>
  <c r="CO1497" i="7"/>
  <c r="CN1497" i="7"/>
  <c r="CM1497" i="7"/>
  <c r="CO1496" i="7"/>
  <c r="CN1496" i="7"/>
  <c r="CM1496" i="7"/>
  <c r="CO1495" i="7"/>
  <c r="CN1495" i="7"/>
  <c r="CM1495" i="7"/>
  <c r="CO1494" i="7"/>
  <c r="CN1494" i="7"/>
  <c r="CM1494" i="7"/>
  <c r="CO1493" i="7"/>
  <c r="CN1493" i="7"/>
  <c r="CM1493" i="7"/>
  <c r="CO1492" i="7"/>
  <c r="CN1492" i="7"/>
  <c r="CM1492" i="7"/>
  <c r="CO1491" i="7"/>
  <c r="CN1491" i="7"/>
  <c r="CM1491" i="7"/>
  <c r="CO1490" i="7"/>
  <c r="CN1490" i="7"/>
  <c r="CM1490" i="7"/>
  <c r="CO1489" i="7"/>
  <c r="CN1489" i="7"/>
  <c r="CM1489" i="7"/>
  <c r="CO1488" i="7"/>
  <c r="CN1488" i="7"/>
  <c r="CM1488" i="7"/>
  <c r="CO1487" i="7"/>
  <c r="CN1487" i="7"/>
  <c r="CM1487" i="7"/>
  <c r="CO1486" i="7"/>
  <c r="CN1486" i="7"/>
  <c r="CM1486" i="7"/>
  <c r="CO1485" i="7"/>
  <c r="CN1485" i="7"/>
  <c r="CM1485" i="7"/>
  <c r="CO1484" i="7"/>
  <c r="CN1484" i="7"/>
  <c r="CM1484" i="7"/>
  <c r="CO1483" i="7"/>
  <c r="CN1483" i="7"/>
  <c r="CM1483" i="7"/>
  <c r="CO1482" i="7"/>
  <c r="CN1482" i="7"/>
  <c r="CM1482" i="7"/>
  <c r="CO1481" i="7"/>
  <c r="CN1481" i="7"/>
  <c r="CM1481" i="7"/>
  <c r="CO1480" i="7"/>
  <c r="CN1480" i="7"/>
  <c r="CM1480" i="7"/>
  <c r="CO1479" i="7"/>
  <c r="CN1479" i="7"/>
  <c r="CM1479" i="7"/>
  <c r="CO1478" i="7"/>
  <c r="CN1478" i="7"/>
  <c r="CM1478" i="7"/>
  <c r="CO1477" i="7"/>
  <c r="CN1477" i="7"/>
  <c r="CM1477" i="7"/>
  <c r="CO1476" i="7"/>
  <c r="CN1476" i="7"/>
  <c r="CM1476" i="7"/>
  <c r="CO1475" i="7"/>
  <c r="CN1475" i="7"/>
  <c r="CM1475" i="7"/>
  <c r="CO1474" i="7"/>
  <c r="CN1474" i="7"/>
  <c r="CM1474" i="7"/>
  <c r="CO1473" i="7"/>
  <c r="CN1473" i="7"/>
  <c r="CM1473" i="7"/>
  <c r="CO1472" i="7"/>
  <c r="CN1472" i="7"/>
  <c r="CM1472" i="7"/>
  <c r="CO1471" i="7"/>
  <c r="CN1471" i="7"/>
  <c r="CM1471" i="7"/>
  <c r="CO1470" i="7"/>
  <c r="CN1470" i="7"/>
  <c r="CM1470" i="7"/>
  <c r="CO1469" i="7"/>
  <c r="CN1469" i="7"/>
  <c r="CM1469" i="7"/>
  <c r="CO1468" i="7"/>
  <c r="CN1468" i="7"/>
  <c r="CM1468" i="7"/>
  <c r="CO1467" i="7"/>
  <c r="CN1467" i="7"/>
  <c r="CM1467" i="7"/>
  <c r="CO1466" i="7"/>
  <c r="CN1466" i="7"/>
  <c r="CM1466" i="7"/>
  <c r="CO1465" i="7"/>
  <c r="CN1465" i="7"/>
  <c r="CM1465" i="7"/>
  <c r="CO1464" i="7"/>
  <c r="CN1464" i="7"/>
  <c r="CM1464" i="7"/>
  <c r="CO1463" i="7"/>
  <c r="CN1463" i="7"/>
  <c r="CM1463" i="7"/>
  <c r="CO1462" i="7"/>
  <c r="CN1462" i="7"/>
  <c r="CM1462" i="7"/>
  <c r="CO1461" i="7"/>
  <c r="CN1461" i="7"/>
  <c r="CM1461" i="7"/>
  <c r="CO1460" i="7"/>
  <c r="CN1460" i="7"/>
  <c r="CM1460" i="7"/>
  <c r="CO1459" i="7"/>
  <c r="CN1459" i="7"/>
  <c r="CM1459" i="7"/>
  <c r="CO1458" i="7"/>
  <c r="CN1458" i="7"/>
  <c r="CM1458" i="7"/>
  <c r="CO1457" i="7"/>
  <c r="CN1457" i="7"/>
  <c r="CM1457" i="7"/>
  <c r="CO1456" i="7"/>
  <c r="CN1456" i="7"/>
  <c r="CM1456" i="7"/>
  <c r="CO1455" i="7"/>
  <c r="CN1455" i="7"/>
  <c r="CM1455" i="7"/>
  <c r="CO1454" i="7"/>
  <c r="CN1454" i="7"/>
  <c r="CM1454" i="7"/>
  <c r="CO1453" i="7"/>
  <c r="CN1453" i="7"/>
  <c r="CM1453" i="7"/>
  <c r="CO1452" i="7"/>
  <c r="CN1452" i="7"/>
  <c r="CM1452" i="7"/>
  <c r="CO1451" i="7"/>
  <c r="CN1451" i="7"/>
  <c r="CM1451" i="7"/>
  <c r="CO1450" i="7"/>
  <c r="CN1450" i="7"/>
  <c r="CM1450" i="7"/>
  <c r="CO1449" i="7"/>
  <c r="CN1449" i="7"/>
  <c r="CM1449" i="7"/>
  <c r="CO1448" i="7"/>
  <c r="CN1448" i="7"/>
  <c r="CM1448" i="7"/>
  <c r="CO1447" i="7"/>
  <c r="CN1447" i="7"/>
  <c r="CM1447" i="7"/>
  <c r="CO1446" i="7"/>
  <c r="CN1446" i="7"/>
  <c r="CM1446" i="7"/>
  <c r="CO1445" i="7"/>
  <c r="CN1445" i="7"/>
  <c r="CM1445" i="7"/>
  <c r="CO1444" i="7"/>
  <c r="CN1444" i="7"/>
  <c r="CM1444" i="7"/>
  <c r="CO1443" i="7"/>
  <c r="CN1443" i="7"/>
  <c r="CM1443" i="7"/>
  <c r="CO1442" i="7"/>
  <c r="CN1442" i="7"/>
  <c r="CM1442" i="7"/>
  <c r="CO1441" i="7"/>
  <c r="CN1441" i="7"/>
  <c r="CM1441" i="7"/>
  <c r="CO1440" i="7"/>
  <c r="CN1440" i="7"/>
  <c r="CM1440" i="7"/>
  <c r="CO1439" i="7"/>
  <c r="CN1439" i="7"/>
  <c r="CM1439" i="7"/>
  <c r="CO1438" i="7"/>
  <c r="CN1438" i="7"/>
  <c r="CM1438" i="7"/>
  <c r="CO1437" i="7"/>
  <c r="CN1437" i="7"/>
  <c r="CM1437" i="7"/>
  <c r="CO1436" i="7"/>
  <c r="CN1436" i="7"/>
  <c r="CM1436" i="7"/>
  <c r="CO1435" i="7"/>
  <c r="CN1435" i="7"/>
  <c r="CM1435" i="7"/>
  <c r="CO1434" i="7"/>
  <c r="CN1434" i="7"/>
  <c r="CM1434" i="7"/>
  <c r="CO1433" i="7"/>
  <c r="CN1433" i="7"/>
  <c r="CM1433" i="7"/>
  <c r="CO1432" i="7"/>
  <c r="CN1432" i="7"/>
  <c r="CM1432" i="7"/>
  <c r="CO1431" i="7"/>
  <c r="CN1431" i="7"/>
  <c r="CM1431" i="7"/>
  <c r="CO1430" i="7"/>
  <c r="CN1430" i="7"/>
  <c r="CM1430" i="7"/>
  <c r="CO1429" i="7"/>
  <c r="CN1429" i="7"/>
  <c r="CM1429" i="7"/>
  <c r="CO1428" i="7"/>
  <c r="CN1428" i="7"/>
  <c r="CM1428" i="7"/>
  <c r="CO1427" i="7"/>
  <c r="CN1427" i="7"/>
  <c r="CM1427" i="7"/>
  <c r="CO1426" i="7"/>
  <c r="CN1426" i="7"/>
  <c r="CM1426" i="7"/>
  <c r="CO1425" i="7"/>
  <c r="CN1425" i="7"/>
  <c r="CM1425" i="7"/>
  <c r="CO1424" i="7"/>
  <c r="CN1424" i="7"/>
  <c r="CM1424" i="7"/>
  <c r="CO1423" i="7"/>
  <c r="CN1423" i="7"/>
  <c r="CM1423" i="7"/>
  <c r="CO1422" i="7"/>
  <c r="CN1422" i="7"/>
  <c r="CM1422" i="7"/>
  <c r="CO1421" i="7"/>
  <c r="CN1421" i="7"/>
  <c r="CM1421" i="7"/>
  <c r="CO1420" i="7"/>
  <c r="CN1420" i="7"/>
  <c r="CM1420" i="7"/>
  <c r="CO1419" i="7"/>
  <c r="CN1419" i="7"/>
  <c r="CM1419" i="7"/>
  <c r="CO1418" i="7"/>
  <c r="CN1418" i="7"/>
  <c r="CM1418" i="7"/>
  <c r="CO1417" i="7"/>
  <c r="CN1417" i="7"/>
  <c r="CM1417" i="7"/>
  <c r="CO1416" i="7"/>
  <c r="CN1416" i="7"/>
  <c r="CM1416" i="7"/>
  <c r="CO1415" i="7"/>
  <c r="CN1415" i="7"/>
  <c r="CM1415" i="7"/>
  <c r="CO1414" i="7"/>
  <c r="CN1414" i="7"/>
  <c r="CM1414" i="7"/>
  <c r="CO1413" i="7"/>
  <c r="CN1413" i="7"/>
  <c r="CM1413" i="7"/>
  <c r="CO1412" i="7"/>
  <c r="CN1412" i="7"/>
  <c r="CM1412" i="7"/>
  <c r="CO1411" i="7"/>
  <c r="CN1411" i="7"/>
  <c r="CM1411" i="7"/>
  <c r="CO1410" i="7"/>
  <c r="CN1410" i="7"/>
  <c r="CM1410" i="7"/>
  <c r="CO1409" i="7"/>
  <c r="CN1409" i="7"/>
  <c r="CM1409" i="7"/>
  <c r="CO1408" i="7"/>
  <c r="CN1408" i="7"/>
  <c r="CM1408" i="7"/>
  <c r="CO1407" i="7"/>
  <c r="CN1407" i="7"/>
  <c r="CM1407" i="7"/>
  <c r="CO1406" i="7"/>
  <c r="CN1406" i="7"/>
  <c r="CM1406" i="7"/>
  <c r="CO1405" i="7"/>
  <c r="CN1405" i="7"/>
  <c r="CM1405" i="7"/>
  <c r="CO1404" i="7"/>
  <c r="CN1404" i="7"/>
  <c r="CM1404" i="7"/>
  <c r="CO1403" i="7"/>
  <c r="CN1403" i="7"/>
  <c r="CM1403" i="7"/>
  <c r="CO1402" i="7"/>
  <c r="CN1402" i="7"/>
  <c r="CM1402" i="7"/>
  <c r="CO1401" i="7"/>
  <c r="CN1401" i="7"/>
  <c r="CM1401" i="7"/>
  <c r="CO1400" i="7"/>
  <c r="CN1400" i="7"/>
  <c r="CM1400" i="7"/>
  <c r="CO1399" i="7"/>
  <c r="CN1399" i="7"/>
  <c r="CM1399" i="7"/>
  <c r="CO1398" i="7"/>
  <c r="CN1398" i="7"/>
  <c r="CM1398" i="7"/>
  <c r="CO1397" i="7"/>
  <c r="CN1397" i="7"/>
  <c r="CM1397" i="7"/>
  <c r="CO1396" i="7"/>
  <c r="CN1396" i="7"/>
  <c r="CM1396" i="7"/>
  <c r="CO1395" i="7"/>
  <c r="CN1395" i="7"/>
  <c r="CM1395" i="7"/>
  <c r="CO1394" i="7"/>
  <c r="CN1394" i="7"/>
  <c r="CM1394" i="7"/>
  <c r="CO1393" i="7"/>
  <c r="CN1393" i="7"/>
  <c r="CM1393" i="7"/>
  <c r="CO1392" i="7"/>
  <c r="CN1392" i="7"/>
  <c r="CM1392" i="7"/>
  <c r="CO1391" i="7"/>
  <c r="CN1391" i="7"/>
  <c r="CM1391" i="7"/>
  <c r="CO1390" i="7"/>
  <c r="CN1390" i="7"/>
  <c r="CM1390" i="7"/>
  <c r="CO1389" i="7"/>
  <c r="CN1389" i="7"/>
  <c r="CM1389" i="7"/>
  <c r="CO1388" i="7"/>
  <c r="CN1388" i="7"/>
  <c r="CM1388" i="7"/>
  <c r="CO1387" i="7"/>
  <c r="CN1387" i="7"/>
  <c r="CM1387" i="7"/>
  <c r="CO1386" i="7"/>
  <c r="CN1386" i="7"/>
  <c r="CM1386" i="7"/>
  <c r="CO1385" i="7"/>
  <c r="CN1385" i="7"/>
  <c r="CM1385" i="7"/>
  <c r="CO1384" i="7"/>
  <c r="CN1384" i="7"/>
  <c r="CM1384" i="7"/>
  <c r="CO1383" i="7"/>
  <c r="CN1383" i="7"/>
  <c r="CM1383" i="7"/>
  <c r="CO1382" i="7"/>
  <c r="CN1382" i="7"/>
  <c r="CM1382" i="7"/>
  <c r="CO1381" i="7"/>
  <c r="CN1381" i="7"/>
  <c r="CM1381" i="7"/>
  <c r="CO1380" i="7"/>
  <c r="CN1380" i="7"/>
  <c r="CM1380" i="7"/>
  <c r="CO1379" i="7"/>
  <c r="CN1379" i="7"/>
  <c r="CM1379" i="7"/>
  <c r="CO1378" i="7"/>
  <c r="CN1378" i="7"/>
  <c r="CM1378" i="7"/>
  <c r="CO1377" i="7"/>
  <c r="CN1377" i="7"/>
  <c r="CM1377" i="7"/>
  <c r="CO1376" i="7"/>
  <c r="CN1376" i="7"/>
  <c r="CM1376" i="7"/>
  <c r="CO1375" i="7"/>
  <c r="CN1375" i="7"/>
  <c r="CM1375" i="7"/>
  <c r="CO1374" i="7"/>
  <c r="CN1374" i="7"/>
  <c r="CM1374" i="7"/>
  <c r="CO1373" i="7"/>
  <c r="CN1373" i="7"/>
  <c r="CM1373" i="7"/>
  <c r="CO1372" i="7"/>
  <c r="CN1372" i="7"/>
  <c r="CM1372" i="7"/>
  <c r="CO1371" i="7"/>
  <c r="CN1371" i="7"/>
  <c r="CM1371" i="7"/>
  <c r="CO1370" i="7"/>
  <c r="CN1370" i="7"/>
  <c r="CM1370" i="7"/>
  <c r="CO1369" i="7"/>
  <c r="CN1369" i="7"/>
  <c r="CM1369" i="7"/>
  <c r="CO1368" i="7"/>
  <c r="CN1368" i="7"/>
  <c r="CM1368" i="7"/>
  <c r="CO1367" i="7"/>
  <c r="CN1367" i="7"/>
  <c r="CM1367" i="7"/>
  <c r="CO1366" i="7"/>
  <c r="CN1366" i="7"/>
  <c r="CM1366" i="7"/>
  <c r="CO1365" i="7"/>
  <c r="CN1365" i="7"/>
  <c r="CM1365" i="7"/>
  <c r="CO1364" i="7"/>
  <c r="CN1364" i="7"/>
  <c r="CM1364" i="7"/>
  <c r="CO1363" i="7"/>
  <c r="CN1363" i="7"/>
  <c r="CM1363" i="7"/>
  <c r="CO1362" i="7"/>
  <c r="CN1362" i="7"/>
  <c r="CM1362" i="7"/>
  <c r="CO1361" i="7"/>
  <c r="CN1361" i="7"/>
  <c r="CM1361" i="7"/>
  <c r="CO1360" i="7"/>
  <c r="CN1360" i="7"/>
  <c r="CM1360" i="7"/>
  <c r="CO1359" i="7"/>
  <c r="CN1359" i="7"/>
  <c r="CM1359" i="7"/>
  <c r="CO1358" i="7"/>
  <c r="CN1358" i="7"/>
  <c r="CM1358" i="7"/>
  <c r="CO1357" i="7"/>
  <c r="CN1357" i="7"/>
  <c r="CM1357" i="7"/>
  <c r="CO1356" i="7"/>
  <c r="CN1356" i="7"/>
  <c r="CM1356" i="7"/>
  <c r="CO1355" i="7"/>
  <c r="CN1355" i="7"/>
  <c r="CM1355" i="7"/>
  <c r="CO1354" i="7"/>
  <c r="CN1354" i="7"/>
  <c r="CM1354" i="7"/>
  <c r="CO1353" i="7"/>
  <c r="CN1353" i="7"/>
  <c r="CM1353" i="7"/>
  <c r="CO1352" i="7"/>
  <c r="CN1352" i="7"/>
  <c r="CM1352" i="7"/>
  <c r="CO1351" i="7"/>
  <c r="CN1351" i="7"/>
  <c r="CM1351" i="7"/>
  <c r="CO1350" i="7"/>
  <c r="CN1350" i="7"/>
  <c r="CM1350" i="7"/>
  <c r="CO1349" i="7"/>
  <c r="CN1349" i="7"/>
  <c r="CM1349" i="7"/>
  <c r="CO1348" i="7"/>
  <c r="CN1348" i="7"/>
  <c r="CM1348" i="7"/>
  <c r="CO1347" i="7"/>
  <c r="CN1347" i="7"/>
  <c r="CM1347" i="7"/>
  <c r="CO1346" i="7"/>
  <c r="CN1346" i="7"/>
  <c r="CM1346" i="7"/>
  <c r="CO1345" i="7"/>
  <c r="CN1345" i="7"/>
  <c r="CM1345" i="7"/>
  <c r="CO1344" i="7"/>
  <c r="CN1344" i="7"/>
  <c r="CM1344" i="7"/>
  <c r="CO1343" i="7"/>
  <c r="CN1343" i="7"/>
  <c r="CM1343" i="7"/>
  <c r="CO1342" i="7"/>
  <c r="CN1342" i="7"/>
  <c r="CM1342" i="7"/>
  <c r="CO1341" i="7"/>
  <c r="CN1341" i="7"/>
  <c r="CM1341" i="7"/>
  <c r="CO1340" i="7"/>
  <c r="CN1340" i="7"/>
  <c r="CM1340" i="7"/>
  <c r="CO1339" i="7"/>
  <c r="CN1339" i="7"/>
  <c r="CM1339" i="7"/>
  <c r="CO1338" i="7"/>
  <c r="CN1338" i="7"/>
  <c r="CM1338" i="7"/>
  <c r="CO1337" i="7"/>
  <c r="CN1337" i="7"/>
  <c r="CM1337" i="7"/>
  <c r="CO1336" i="7"/>
  <c r="CN1336" i="7"/>
  <c r="CM1336" i="7"/>
  <c r="CO1335" i="7"/>
  <c r="CN1335" i="7"/>
  <c r="CM1335" i="7"/>
  <c r="CO1334" i="7"/>
  <c r="CN1334" i="7"/>
  <c r="CM1334" i="7"/>
  <c r="CO1333" i="7"/>
  <c r="CN1333" i="7"/>
  <c r="CM1333" i="7"/>
  <c r="CO1332" i="7"/>
  <c r="CN1332" i="7"/>
  <c r="CM1332" i="7"/>
  <c r="CO1331" i="7"/>
  <c r="CN1331" i="7"/>
  <c r="CM1331" i="7"/>
  <c r="CO1330" i="7"/>
  <c r="CN1330" i="7"/>
  <c r="CM1330" i="7"/>
  <c r="CO1329" i="7"/>
  <c r="CN1329" i="7"/>
  <c r="CM1329" i="7"/>
  <c r="CO1328" i="7"/>
  <c r="CN1328" i="7"/>
  <c r="CM1328" i="7"/>
  <c r="CO1327" i="7"/>
  <c r="CN1327" i="7"/>
  <c r="CM1327" i="7"/>
  <c r="CO1326" i="7"/>
  <c r="CN1326" i="7"/>
  <c r="CM1326" i="7"/>
  <c r="CO1325" i="7"/>
  <c r="CN1325" i="7"/>
  <c r="CM1325" i="7"/>
  <c r="CO1324" i="7"/>
  <c r="CN1324" i="7"/>
  <c r="CM1324" i="7"/>
  <c r="CO1323" i="7"/>
  <c r="CN1323" i="7"/>
  <c r="CM1323" i="7"/>
  <c r="CO1322" i="7"/>
  <c r="CN1322" i="7"/>
  <c r="CM1322" i="7"/>
  <c r="CO1321" i="7"/>
  <c r="CN1321" i="7"/>
  <c r="CM1321" i="7"/>
  <c r="CO1320" i="7"/>
  <c r="CN1320" i="7"/>
  <c r="CM1320" i="7"/>
  <c r="CO1319" i="7"/>
  <c r="CN1319" i="7"/>
  <c r="CM1319" i="7"/>
  <c r="CO1318" i="7"/>
  <c r="CN1318" i="7"/>
  <c r="CM1318" i="7"/>
  <c r="CO1317" i="7"/>
  <c r="CN1317" i="7"/>
  <c r="CM1317" i="7"/>
  <c r="CO1316" i="7"/>
  <c r="CN1316" i="7"/>
  <c r="CM1316" i="7"/>
  <c r="CO1315" i="7"/>
  <c r="CN1315" i="7"/>
  <c r="CM1315" i="7"/>
  <c r="CO1314" i="7"/>
  <c r="CN1314" i="7"/>
  <c r="CM1314" i="7"/>
  <c r="CO1313" i="7"/>
  <c r="CN1313" i="7"/>
  <c r="CM1313" i="7"/>
  <c r="CO1312" i="7"/>
  <c r="CN1312" i="7"/>
  <c r="CM1312" i="7"/>
  <c r="CO1311" i="7"/>
  <c r="CN1311" i="7"/>
  <c r="CM1311" i="7"/>
  <c r="CO1310" i="7"/>
  <c r="CN1310" i="7"/>
  <c r="CM1310" i="7"/>
  <c r="CO1309" i="7"/>
  <c r="CN1309" i="7"/>
  <c r="CM1309" i="7"/>
  <c r="CO1308" i="7"/>
  <c r="CN1308" i="7"/>
  <c r="CM1308" i="7"/>
  <c r="CO1307" i="7"/>
  <c r="CN1307" i="7"/>
  <c r="CM1307" i="7"/>
  <c r="CO1306" i="7"/>
  <c r="CN1306" i="7"/>
  <c r="CM1306" i="7"/>
  <c r="CO1305" i="7"/>
  <c r="CN1305" i="7"/>
  <c r="CM1305" i="7"/>
  <c r="CO1304" i="7"/>
  <c r="CN1304" i="7"/>
  <c r="CM1304" i="7"/>
  <c r="CO1303" i="7"/>
  <c r="CN1303" i="7"/>
  <c r="CM1303" i="7"/>
  <c r="CO1302" i="7"/>
  <c r="CN1302" i="7"/>
  <c r="CM1302" i="7"/>
  <c r="CO1301" i="7"/>
  <c r="CN1301" i="7"/>
  <c r="CM1301" i="7"/>
  <c r="CO1300" i="7"/>
  <c r="CN1300" i="7"/>
  <c r="CM1300" i="7"/>
  <c r="CO1299" i="7"/>
  <c r="CN1299" i="7"/>
  <c r="CM1299" i="7"/>
  <c r="CO1298" i="7"/>
  <c r="CN1298" i="7"/>
  <c r="CM1298" i="7"/>
  <c r="CO1297" i="7"/>
  <c r="CN1297" i="7"/>
  <c r="CM1297" i="7"/>
  <c r="CO1296" i="7"/>
  <c r="CN1296" i="7"/>
  <c r="CM1296" i="7"/>
  <c r="CO1295" i="7"/>
  <c r="CN1295" i="7"/>
  <c r="CM1295" i="7"/>
  <c r="CO1294" i="7"/>
  <c r="CN1294" i="7"/>
  <c r="CM1294" i="7"/>
  <c r="CO1293" i="7"/>
  <c r="CN1293" i="7"/>
  <c r="CM1293" i="7"/>
  <c r="CO1292" i="7"/>
  <c r="CN1292" i="7"/>
  <c r="CM1292" i="7"/>
  <c r="CO1291" i="7"/>
  <c r="CN1291" i="7"/>
  <c r="CM1291" i="7"/>
  <c r="CO1290" i="7"/>
  <c r="CN1290" i="7"/>
  <c r="CM1290" i="7"/>
  <c r="CO1289" i="7"/>
  <c r="CN1289" i="7"/>
  <c r="CM1289" i="7"/>
  <c r="CO1288" i="7"/>
  <c r="CN1288" i="7"/>
  <c r="CM1288" i="7"/>
  <c r="CO1287" i="7"/>
  <c r="CN1287" i="7"/>
  <c r="CM1287" i="7"/>
  <c r="CO1286" i="7"/>
  <c r="CN1286" i="7"/>
  <c r="CM1286" i="7"/>
  <c r="CO1285" i="7"/>
  <c r="CN1285" i="7"/>
  <c r="CM1285" i="7"/>
  <c r="CO1284" i="7"/>
  <c r="CN1284" i="7"/>
  <c r="CM1284" i="7"/>
  <c r="CO1283" i="7"/>
  <c r="CN1283" i="7"/>
  <c r="CM1283" i="7"/>
  <c r="CO1282" i="7"/>
  <c r="CN1282" i="7"/>
  <c r="CM1282" i="7"/>
  <c r="CO1281" i="7"/>
  <c r="CN1281" i="7"/>
  <c r="CM1281" i="7"/>
  <c r="CO1280" i="7"/>
  <c r="CN1280" i="7"/>
  <c r="CM1280" i="7"/>
  <c r="CO1279" i="7"/>
  <c r="CN1279" i="7"/>
  <c r="CM1279" i="7"/>
  <c r="CO1278" i="7"/>
  <c r="CN1278" i="7"/>
  <c r="CM1278" i="7"/>
  <c r="CO1277" i="7"/>
  <c r="CN1277" i="7"/>
  <c r="CM1277" i="7"/>
  <c r="CO1276" i="7"/>
  <c r="CN1276" i="7"/>
  <c r="CM1276" i="7"/>
  <c r="CO1275" i="7"/>
  <c r="CN1275" i="7"/>
  <c r="CM1275" i="7"/>
  <c r="CO1274" i="7"/>
  <c r="CN1274" i="7"/>
  <c r="CM1274" i="7"/>
  <c r="CO1273" i="7"/>
  <c r="CN1273" i="7"/>
  <c r="CM1273" i="7"/>
  <c r="CO1272" i="7"/>
  <c r="CN1272" i="7"/>
  <c r="CM1272" i="7"/>
  <c r="CO1271" i="7"/>
  <c r="CN1271" i="7"/>
  <c r="CM1271" i="7"/>
  <c r="CO1270" i="7"/>
  <c r="CN1270" i="7"/>
  <c r="CM1270" i="7"/>
  <c r="CO1269" i="7"/>
  <c r="CN1269" i="7"/>
  <c r="CM1269" i="7"/>
  <c r="CO1268" i="7"/>
  <c r="CN1268" i="7"/>
  <c r="CM1268" i="7"/>
  <c r="CO1267" i="7"/>
  <c r="CN1267" i="7"/>
  <c r="CM1267" i="7"/>
  <c r="CO1266" i="7"/>
  <c r="CN1266" i="7"/>
  <c r="CM1266" i="7"/>
  <c r="CO1265" i="7"/>
  <c r="CN1265" i="7"/>
  <c r="CM1265" i="7"/>
  <c r="CO1264" i="7"/>
  <c r="CN1264" i="7"/>
  <c r="CM1264" i="7"/>
  <c r="CO1263" i="7"/>
  <c r="CN1263" i="7"/>
  <c r="CM1263" i="7"/>
  <c r="CO1262" i="7"/>
  <c r="CN1262" i="7"/>
  <c r="CM1262" i="7"/>
  <c r="CO1261" i="7"/>
  <c r="CN1261" i="7"/>
  <c r="CM1261" i="7"/>
  <c r="CO1260" i="7"/>
  <c r="CN1260" i="7"/>
  <c r="CM1260" i="7"/>
  <c r="CO1259" i="7"/>
  <c r="CN1259" i="7"/>
  <c r="CM1259" i="7"/>
  <c r="CO1258" i="7"/>
  <c r="CN1258" i="7"/>
  <c r="CM1258" i="7"/>
  <c r="CO1257" i="7"/>
  <c r="CN1257" i="7"/>
  <c r="CM1257" i="7"/>
  <c r="CO1256" i="7"/>
  <c r="CN1256" i="7"/>
  <c r="CM1256" i="7"/>
  <c r="CO1255" i="7"/>
  <c r="CN1255" i="7"/>
  <c r="CM1255" i="7"/>
  <c r="CO1254" i="7"/>
  <c r="CN1254" i="7"/>
  <c r="CM1254" i="7"/>
  <c r="CO1253" i="7"/>
  <c r="CN1253" i="7"/>
  <c r="CM1253" i="7"/>
  <c r="CO1252" i="7"/>
  <c r="CN1252" i="7"/>
  <c r="CM1252" i="7"/>
  <c r="CO1251" i="7"/>
  <c r="CN1251" i="7"/>
  <c r="CM1251" i="7"/>
  <c r="CP1250" i="7"/>
  <c r="CO1250" i="7"/>
  <c r="CN1250" i="7"/>
  <c r="CM1250" i="7"/>
  <c r="BI1212" i="7" l="1"/>
  <c r="BJ1212" i="7"/>
  <c r="BK1212" i="7"/>
  <c r="BI1210" i="7" l="1"/>
  <c r="BJ1210" i="7"/>
  <c r="BK1210" i="7"/>
  <c r="BL1210" i="7"/>
  <c r="BM1210" i="7"/>
  <c r="BN1210" i="7"/>
  <c r="BX1210" i="7" s="1"/>
  <c r="BO1210" i="7"/>
  <c r="BP1210" i="7"/>
  <c r="BQ1210" i="7"/>
  <c r="BR1210" i="7"/>
  <c r="BS1210" i="7"/>
  <c r="BT1210" i="7"/>
  <c r="CG1210" i="7"/>
  <c r="CH1210" i="7"/>
  <c r="CI1210" i="7"/>
  <c r="CJ1210" i="7"/>
  <c r="CK1210" i="7"/>
  <c r="CL1210" i="7"/>
  <c r="BI1211" i="7"/>
  <c r="BJ1211" i="7"/>
  <c r="BK1211" i="7"/>
  <c r="BL1211" i="7"/>
  <c r="BM1211" i="7"/>
  <c r="BN1211" i="7"/>
  <c r="BO1211" i="7"/>
  <c r="BP1211" i="7"/>
  <c r="BQ1211" i="7"/>
  <c r="BR1211" i="7"/>
  <c r="BS1211" i="7"/>
  <c r="BT1211" i="7"/>
  <c r="CG1211" i="7"/>
  <c r="CH1211" i="7"/>
  <c r="CI1211" i="7"/>
  <c r="CJ1211" i="7"/>
  <c r="CK1211" i="7"/>
  <c r="CL1211" i="7"/>
  <c r="BL1212" i="7"/>
  <c r="BM1212" i="7"/>
  <c r="BN1212" i="7"/>
  <c r="BO1212" i="7"/>
  <c r="BP1212" i="7"/>
  <c r="BQ1212" i="7"/>
  <c r="BR1212" i="7"/>
  <c r="BS1212" i="7"/>
  <c r="BT1212" i="7"/>
  <c r="CG1212" i="7"/>
  <c r="CH1212" i="7"/>
  <c r="CI1212" i="7"/>
  <c r="CJ1212" i="7"/>
  <c r="CK1212" i="7"/>
  <c r="CL1212" i="7"/>
  <c r="BI1213" i="7"/>
  <c r="BJ1213" i="7"/>
  <c r="BK1213" i="7"/>
  <c r="BL1213" i="7"/>
  <c r="BM1213" i="7"/>
  <c r="BN1213" i="7"/>
  <c r="BO1213" i="7"/>
  <c r="BP1213" i="7"/>
  <c r="BQ1213" i="7"/>
  <c r="BR1213" i="7"/>
  <c r="BS1213" i="7"/>
  <c r="BT1213" i="7"/>
  <c r="CG1213" i="7"/>
  <c r="CH1213" i="7"/>
  <c r="CI1213" i="7"/>
  <c r="CJ1213" i="7"/>
  <c r="CK1213" i="7"/>
  <c r="CL1213" i="7"/>
  <c r="BI1214" i="7"/>
  <c r="BJ1214" i="7"/>
  <c r="BK1214" i="7"/>
  <c r="BL1214" i="7"/>
  <c r="BM1214" i="7"/>
  <c r="BN1214" i="7"/>
  <c r="BO1214" i="7"/>
  <c r="BP1214" i="7"/>
  <c r="BQ1214" i="7"/>
  <c r="BR1214" i="7"/>
  <c r="BS1214" i="7"/>
  <c r="BT1214" i="7"/>
  <c r="CG1214" i="7"/>
  <c r="CH1214" i="7"/>
  <c r="CI1214" i="7"/>
  <c r="CJ1214" i="7"/>
  <c r="CK1214" i="7"/>
  <c r="CL1214" i="7"/>
  <c r="BI1215" i="7"/>
  <c r="BJ1215" i="7"/>
  <c r="BK1215" i="7"/>
  <c r="BL1215" i="7"/>
  <c r="BM1215" i="7"/>
  <c r="BN1215" i="7"/>
  <c r="BO1215" i="7"/>
  <c r="BP1215" i="7"/>
  <c r="BQ1215" i="7"/>
  <c r="BR1215" i="7"/>
  <c r="BS1215" i="7"/>
  <c r="BT1215" i="7"/>
  <c r="CG1215" i="7"/>
  <c r="CH1215" i="7"/>
  <c r="CI1215" i="7"/>
  <c r="CJ1215" i="7"/>
  <c r="CK1215" i="7"/>
  <c r="CL1215" i="7"/>
  <c r="BI1216" i="7"/>
  <c r="BJ1216" i="7"/>
  <c r="BK1216" i="7"/>
  <c r="BL1216" i="7"/>
  <c r="BM1216" i="7"/>
  <c r="BN1216" i="7"/>
  <c r="BO1216" i="7"/>
  <c r="BP1216" i="7"/>
  <c r="BQ1216" i="7"/>
  <c r="BR1216" i="7"/>
  <c r="BS1216" i="7"/>
  <c r="BT1216" i="7"/>
  <c r="CG1216" i="7"/>
  <c r="CH1216" i="7"/>
  <c r="CI1216" i="7"/>
  <c r="CJ1216" i="7"/>
  <c r="CK1216" i="7"/>
  <c r="CL1216" i="7"/>
  <c r="BI1217" i="7"/>
  <c r="BJ1217" i="7"/>
  <c r="BK1217" i="7"/>
  <c r="BL1217" i="7"/>
  <c r="BM1217" i="7"/>
  <c r="BN1217" i="7"/>
  <c r="BO1217" i="7"/>
  <c r="BP1217" i="7"/>
  <c r="BQ1217" i="7"/>
  <c r="BR1217" i="7"/>
  <c r="BS1217" i="7"/>
  <c r="BT1217" i="7"/>
  <c r="CG1217" i="7"/>
  <c r="CH1217" i="7"/>
  <c r="CI1217" i="7"/>
  <c r="CJ1217" i="7"/>
  <c r="CK1217" i="7"/>
  <c r="CL1217" i="7"/>
  <c r="BI1218" i="7"/>
  <c r="BJ1218" i="7"/>
  <c r="BK1218" i="7"/>
  <c r="BL1218" i="7"/>
  <c r="BM1218" i="7"/>
  <c r="BN1218" i="7"/>
  <c r="BO1218" i="7"/>
  <c r="BP1218" i="7"/>
  <c r="BQ1218" i="7"/>
  <c r="BR1218" i="7"/>
  <c r="BS1218" i="7"/>
  <c r="BT1218" i="7"/>
  <c r="CG1218" i="7"/>
  <c r="CH1218" i="7"/>
  <c r="CI1218" i="7"/>
  <c r="CJ1218" i="7"/>
  <c r="CK1218" i="7"/>
  <c r="CL1218" i="7"/>
  <c r="BI1219" i="7"/>
  <c r="BJ1219" i="7"/>
  <c r="BK1219" i="7"/>
  <c r="BL1219" i="7"/>
  <c r="BM1219" i="7"/>
  <c r="BN1219" i="7"/>
  <c r="BO1219" i="7"/>
  <c r="BP1219" i="7"/>
  <c r="BQ1219" i="7"/>
  <c r="BR1219" i="7"/>
  <c r="BS1219" i="7"/>
  <c r="BT1219" i="7"/>
  <c r="CG1219" i="7"/>
  <c r="CH1219" i="7"/>
  <c r="CI1219" i="7"/>
  <c r="CJ1219" i="7"/>
  <c r="CK1219" i="7"/>
  <c r="CL1219" i="7"/>
  <c r="BI1220" i="7"/>
  <c r="BJ1220" i="7"/>
  <c r="BK1220" i="7"/>
  <c r="BL1220" i="7"/>
  <c r="BM1220" i="7"/>
  <c r="BN1220" i="7"/>
  <c r="BO1220" i="7"/>
  <c r="BP1220" i="7"/>
  <c r="BQ1220" i="7"/>
  <c r="BR1220" i="7"/>
  <c r="BS1220" i="7"/>
  <c r="BT1220" i="7"/>
  <c r="CG1220" i="7"/>
  <c r="CH1220" i="7"/>
  <c r="CI1220" i="7"/>
  <c r="CJ1220" i="7"/>
  <c r="CK1220" i="7"/>
  <c r="CL1220" i="7"/>
  <c r="BI1221" i="7"/>
  <c r="BJ1221" i="7"/>
  <c r="BK1221" i="7"/>
  <c r="BL1221" i="7"/>
  <c r="BM1221" i="7"/>
  <c r="BN1221" i="7"/>
  <c r="BO1221" i="7"/>
  <c r="BP1221" i="7"/>
  <c r="BQ1221" i="7"/>
  <c r="BR1221" i="7"/>
  <c r="BS1221" i="7"/>
  <c r="BT1221" i="7"/>
  <c r="CG1221" i="7"/>
  <c r="CH1221" i="7"/>
  <c r="CI1221" i="7"/>
  <c r="CJ1221" i="7"/>
  <c r="CK1221" i="7"/>
  <c r="CL1221" i="7"/>
  <c r="BI1222" i="7"/>
  <c r="BJ1222" i="7"/>
  <c r="BK1222" i="7"/>
  <c r="BL1222" i="7"/>
  <c r="BM1222" i="7"/>
  <c r="BN1222" i="7"/>
  <c r="BO1222" i="7"/>
  <c r="BP1222" i="7"/>
  <c r="BQ1222" i="7"/>
  <c r="BR1222" i="7"/>
  <c r="BS1222" i="7"/>
  <c r="BT1222" i="7"/>
  <c r="CG1222" i="7"/>
  <c r="CH1222" i="7"/>
  <c r="CI1222" i="7"/>
  <c r="CJ1222" i="7"/>
  <c r="CK1222" i="7"/>
  <c r="CL1222" i="7"/>
  <c r="BI1223" i="7"/>
  <c r="BJ1223" i="7"/>
  <c r="BK1223" i="7"/>
  <c r="BL1223" i="7"/>
  <c r="BM1223" i="7"/>
  <c r="BN1223" i="7"/>
  <c r="BO1223" i="7"/>
  <c r="BP1223" i="7"/>
  <c r="BQ1223" i="7"/>
  <c r="BR1223" i="7"/>
  <c r="BS1223" i="7"/>
  <c r="BT1223" i="7"/>
  <c r="CG1223" i="7"/>
  <c r="CH1223" i="7"/>
  <c r="CI1223" i="7"/>
  <c r="CJ1223" i="7"/>
  <c r="CK1223" i="7"/>
  <c r="CL1223" i="7"/>
  <c r="BI1224" i="7"/>
  <c r="BJ1224" i="7"/>
  <c r="BK1224" i="7"/>
  <c r="BL1224" i="7"/>
  <c r="BM1224" i="7"/>
  <c r="BN1224" i="7"/>
  <c r="BO1224" i="7"/>
  <c r="BP1224" i="7"/>
  <c r="BQ1224" i="7"/>
  <c r="BR1224" i="7"/>
  <c r="BS1224" i="7"/>
  <c r="BT1224" i="7"/>
  <c r="CG1224" i="7"/>
  <c r="CH1224" i="7"/>
  <c r="CI1224" i="7"/>
  <c r="CJ1224" i="7"/>
  <c r="CK1224" i="7"/>
  <c r="CL1224" i="7"/>
  <c r="BI1225" i="7"/>
  <c r="BJ1225" i="7"/>
  <c r="BK1225" i="7"/>
  <c r="BL1225" i="7"/>
  <c r="BM1225" i="7"/>
  <c r="BN1225" i="7"/>
  <c r="BO1225" i="7"/>
  <c r="BP1225" i="7"/>
  <c r="BQ1225" i="7"/>
  <c r="BR1225" i="7"/>
  <c r="BS1225" i="7"/>
  <c r="BT1225" i="7"/>
  <c r="CG1225" i="7"/>
  <c r="CH1225" i="7"/>
  <c r="CI1225" i="7"/>
  <c r="CJ1225" i="7"/>
  <c r="CK1225" i="7"/>
  <c r="CL1225" i="7"/>
  <c r="BI1226" i="7"/>
  <c r="BJ1226" i="7"/>
  <c r="BK1226" i="7"/>
  <c r="BL1226" i="7"/>
  <c r="BM1226" i="7"/>
  <c r="BN1226" i="7"/>
  <c r="BO1226" i="7"/>
  <c r="BP1226" i="7"/>
  <c r="BQ1226" i="7"/>
  <c r="BR1226" i="7"/>
  <c r="BS1226" i="7"/>
  <c r="BT1226" i="7"/>
  <c r="CG1226" i="7"/>
  <c r="CH1226" i="7"/>
  <c r="CI1226" i="7"/>
  <c r="CJ1226" i="7"/>
  <c r="CK1226" i="7"/>
  <c r="CL1226" i="7"/>
  <c r="BI1227" i="7"/>
  <c r="BJ1227" i="7"/>
  <c r="BK1227" i="7"/>
  <c r="BX1227" i="7" s="1"/>
  <c r="BL1227" i="7"/>
  <c r="BM1227" i="7"/>
  <c r="BN1227" i="7"/>
  <c r="BO1227" i="7"/>
  <c r="BP1227" i="7"/>
  <c r="BQ1227" i="7"/>
  <c r="BR1227" i="7"/>
  <c r="BS1227" i="7"/>
  <c r="BT1227" i="7"/>
  <c r="CG1227" i="7"/>
  <c r="CH1227" i="7"/>
  <c r="CI1227" i="7"/>
  <c r="CJ1227" i="7"/>
  <c r="CK1227" i="7"/>
  <c r="CL1227" i="7"/>
  <c r="BI1228" i="7"/>
  <c r="BJ1228" i="7"/>
  <c r="BK1228" i="7"/>
  <c r="BL1228" i="7"/>
  <c r="BM1228" i="7"/>
  <c r="BN1228" i="7"/>
  <c r="BO1228" i="7"/>
  <c r="BP1228" i="7"/>
  <c r="BQ1228" i="7"/>
  <c r="BR1228" i="7"/>
  <c r="BS1228" i="7"/>
  <c r="BT1228" i="7"/>
  <c r="CG1228" i="7"/>
  <c r="CH1228" i="7"/>
  <c r="CI1228" i="7"/>
  <c r="CJ1228" i="7"/>
  <c r="CK1228" i="7"/>
  <c r="CL1228" i="7"/>
  <c r="BI1229" i="7"/>
  <c r="BJ1229" i="7"/>
  <c r="BK1229" i="7"/>
  <c r="BL1229" i="7"/>
  <c r="BM1229" i="7"/>
  <c r="BN1229" i="7"/>
  <c r="BO1229" i="7"/>
  <c r="BP1229" i="7"/>
  <c r="BQ1229" i="7"/>
  <c r="BR1229" i="7"/>
  <c r="BS1229" i="7"/>
  <c r="BT1229" i="7"/>
  <c r="CG1229" i="7"/>
  <c r="CH1229" i="7"/>
  <c r="CI1229" i="7"/>
  <c r="CJ1229" i="7"/>
  <c r="CK1229" i="7"/>
  <c r="CL1229" i="7"/>
  <c r="BI1230" i="7"/>
  <c r="BJ1230" i="7"/>
  <c r="BK1230" i="7"/>
  <c r="BL1230" i="7"/>
  <c r="BM1230" i="7"/>
  <c r="BN1230" i="7"/>
  <c r="BO1230" i="7"/>
  <c r="BP1230" i="7"/>
  <c r="BQ1230" i="7"/>
  <c r="BR1230" i="7"/>
  <c r="BS1230" i="7"/>
  <c r="BT1230" i="7"/>
  <c r="CG1230" i="7"/>
  <c r="CH1230" i="7"/>
  <c r="CI1230" i="7"/>
  <c r="CJ1230" i="7"/>
  <c r="CK1230" i="7"/>
  <c r="CL1230" i="7"/>
  <c r="BI1231" i="7"/>
  <c r="BJ1231" i="7"/>
  <c r="BK1231" i="7"/>
  <c r="BL1231" i="7"/>
  <c r="BM1231" i="7"/>
  <c r="BN1231" i="7"/>
  <c r="BO1231" i="7"/>
  <c r="BP1231" i="7"/>
  <c r="BQ1231" i="7"/>
  <c r="BR1231" i="7"/>
  <c r="BS1231" i="7"/>
  <c r="BT1231" i="7"/>
  <c r="CG1231" i="7"/>
  <c r="CH1231" i="7"/>
  <c r="CI1231" i="7"/>
  <c r="CJ1231" i="7"/>
  <c r="CK1231" i="7"/>
  <c r="CL1231" i="7"/>
  <c r="BI1232" i="7"/>
  <c r="BJ1232" i="7"/>
  <c r="BK1232" i="7"/>
  <c r="BL1232" i="7"/>
  <c r="BM1232" i="7"/>
  <c r="BN1232" i="7"/>
  <c r="BO1232" i="7"/>
  <c r="BP1232" i="7"/>
  <c r="BQ1232" i="7"/>
  <c r="BR1232" i="7"/>
  <c r="BS1232" i="7"/>
  <c r="BT1232" i="7"/>
  <c r="CG1232" i="7"/>
  <c r="CH1232" i="7"/>
  <c r="CI1232" i="7"/>
  <c r="CJ1232" i="7"/>
  <c r="CK1232" i="7"/>
  <c r="CL1232" i="7"/>
  <c r="BI1233" i="7"/>
  <c r="BJ1233" i="7"/>
  <c r="BK1233" i="7"/>
  <c r="BL1233" i="7"/>
  <c r="BM1233" i="7"/>
  <c r="BN1233" i="7"/>
  <c r="BO1233" i="7"/>
  <c r="BP1233" i="7"/>
  <c r="BQ1233" i="7"/>
  <c r="BR1233" i="7"/>
  <c r="BS1233" i="7"/>
  <c r="BT1233" i="7"/>
  <c r="CG1233" i="7"/>
  <c r="CH1233" i="7"/>
  <c r="CI1233" i="7"/>
  <c r="CJ1233" i="7"/>
  <c r="CK1233" i="7"/>
  <c r="CL1233" i="7"/>
  <c r="BI1234" i="7"/>
  <c r="BJ1234" i="7"/>
  <c r="BK1234" i="7"/>
  <c r="BL1234" i="7"/>
  <c r="BM1234" i="7"/>
  <c r="BN1234" i="7"/>
  <c r="BO1234" i="7"/>
  <c r="BP1234" i="7"/>
  <c r="BQ1234" i="7"/>
  <c r="BR1234" i="7"/>
  <c r="BS1234" i="7"/>
  <c r="BT1234" i="7"/>
  <c r="CG1234" i="7"/>
  <c r="CH1234" i="7"/>
  <c r="CI1234" i="7"/>
  <c r="CJ1234" i="7"/>
  <c r="CK1234" i="7"/>
  <c r="CL1234" i="7"/>
  <c r="BI1235" i="7"/>
  <c r="BJ1235" i="7"/>
  <c r="BK1235" i="7"/>
  <c r="BL1235" i="7"/>
  <c r="BM1235" i="7"/>
  <c r="BN1235" i="7"/>
  <c r="BO1235" i="7"/>
  <c r="BP1235" i="7"/>
  <c r="BQ1235" i="7"/>
  <c r="BR1235" i="7"/>
  <c r="BS1235" i="7"/>
  <c r="BT1235" i="7"/>
  <c r="CG1235" i="7"/>
  <c r="CH1235" i="7"/>
  <c r="CI1235" i="7"/>
  <c r="CJ1235" i="7"/>
  <c r="CK1235" i="7"/>
  <c r="CL1235" i="7"/>
  <c r="BI1236" i="7"/>
  <c r="BJ1236" i="7"/>
  <c r="BK1236" i="7"/>
  <c r="BL1236" i="7"/>
  <c r="BM1236" i="7"/>
  <c r="BN1236" i="7"/>
  <c r="BO1236" i="7"/>
  <c r="BP1236" i="7"/>
  <c r="BQ1236" i="7"/>
  <c r="BR1236" i="7"/>
  <c r="BS1236" i="7"/>
  <c r="BT1236" i="7"/>
  <c r="CG1236" i="7"/>
  <c r="CH1236" i="7"/>
  <c r="CI1236" i="7"/>
  <c r="CJ1236" i="7"/>
  <c r="CK1236" i="7"/>
  <c r="CL1236" i="7"/>
  <c r="BI1237" i="7"/>
  <c r="BJ1237" i="7"/>
  <c r="BK1237" i="7"/>
  <c r="BL1237" i="7"/>
  <c r="BM1237" i="7"/>
  <c r="BN1237" i="7"/>
  <c r="BO1237" i="7"/>
  <c r="BP1237" i="7"/>
  <c r="BQ1237" i="7"/>
  <c r="BR1237" i="7"/>
  <c r="BS1237" i="7"/>
  <c r="BT1237" i="7"/>
  <c r="CI1237" i="7"/>
  <c r="CJ1237" i="7"/>
  <c r="CK1237" i="7"/>
  <c r="CL1237" i="7"/>
  <c r="BI1238" i="7"/>
  <c r="BJ1238" i="7"/>
  <c r="BK1238" i="7"/>
  <c r="BL1238" i="7"/>
  <c r="BM1238" i="7"/>
  <c r="BN1238" i="7"/>
  <c r="BO1238" i="7"/>
  <c r="BP1238" i="7"/>
  <c r="BQ1238" i="7"/>
  <c r="BR1238" i="7"/>
  <c r="BS1238" i="7"/>
  <c r="BT1238" i="7"/>
  <c r="CG1238" i="7"/>
  <c r="CH1238" i="7"/>
  <c r="CI1238" i="7"/>
  <c r="CJ1238" i="7"/>
  <c r="CK1238" i="7"/>
  <c r="CL1238" i="7"/>
  <c r="BI1239" i="7"/>
  <c r="BJ1239" i="7"/>
  <c r="BK1239" i="7"/>
  <c r="BL1239" i="7"/>
  <c r="BM1239" i="7"/>
  <c r="BN1239" i="7"/>
  <c r="BO1239" i="7"/>
  <c r="BP1239" i="7"/>
  <c r="BQ1239" i="7"/>
  <c r="BR1239" i="7"/>
  <c r="BS1239" i="7"/>
  <c r="BT1239" i="7"/>
  <c r="CG1239" i="7"/>
  <c r="CH1239" i="7"/>
  <c r="CI1239" i="7"/>
  <c r="CJ1239" i="7"/>
  <c r="CK1239" i="7"/>
  <c r="CL1239" i="7"/>
  <c r="BI1240" i="7"/>
  <c r="BJ1240" i="7"/>
  <c r="BK1240" i="7"/>
  <c r="BL1240" i="7"/>
  <c r="BM1240" i="7"/>
  <c r="BN1240" i="7"/>
  <c r="BO1240" i="7"/>
  <c r="BP1240" i="7"/>
  <c r="BQ1240" i="7"/>
  <c r="BR1240" i="7"/>
  <c r="BS1240" i="7"/>
  <c r="BT1240" i="7"/>
  <c r="CG1240" i="7"/>
  <c r="CH1240" i="7"/>
  <c r="CI1240" i="7"/>
  <c r="CJ1240" i="7"/>
  <c r="CK1240" i="7"/>
  <c r="CL1240" i="7"/>
  <c r="BI1241" i="7"/>
  <c r="BJ1241" i="7"/>
  <c r="BK1241" i="7"/>
  <c r="BL1241" i="7"/>
  <c r="BM1241" i="7"/>
  <c r="BN1241" i="7"/>
  <c r="BO1241" i="7"/>
  <c r="BP1241" i="7"/>
  <c r="BQ1241" i="7"/>
  <c r="BR1241" i="7"/>
  <c r="BS1241" i="7"/>
  <c r="BT1241" i="7"/>
  <c r="CG1241" i="7"/>
  <c r="CH1241" i="7"/>
  <c r="CI1241" i="7"/>
  <c r="CJ1241" i="7"/>
  <c r="CK1241" i="7"/>
  <c r="CL1241" i="7"/>
  <c r="BI1242" i="7"/>
  <c r="BJ1242" i="7"/>
  <c r="BK1242" i="7"/>
  <c r="BL1242" i="7"/>
  <c r="BM1242" i="7"/>
  <c r="BN1242" i="7"/>
  <c r="BO1242" i="7"/>
  <c r="BP1242" i="7"/>
  <c r="BQ1242" i="7"/>
  <c r="BR1242" i="7"/>
  <c r="BS1242" i="7"/>
  <c r="BT1242" i="7"/>
  <c r="CI1242" i="7"/>
  <c r="CJ1242" i="7"/>
  <c r="CK1242" i="7"/>
  <c r="CL1242" i="7"/>
  <c r="BI1243" i="7"/>
  <c r="BJ1243" i="7"/>
  <c r="BK1243" i="7"/>
  <c r="BL1243" i="7"/>
  <c r="BM1243" i="7"/>
  <c r="BN1243" i="7"/>
  <c r="BO1243" i="7"/>
  <c r="BP1243" i="7"/>
  <c r="BQ1243" i="7"/>
  <c r="BR1243" i="7"/>
  <c r="BS1243" i="7"/>
  <c r="BT1243" i="7"/>
  <c r="CG1243" i="7"/>
  <c r="CH1243" i="7"/>
  <c r="CI1243" i="7"/>
  <c r="CJ1243" i="7"/>
  <c r="CK1243" i="7"/>
  <c r="CL1243" i="7"/>
  <c r="BI1244" i="7"/>
  <c r="BJ1244" i="7"/>
  <c r="BK1244" i="7"/>
  <c r="BL1244" i="7"/>
  <c r="BM1244" i="7"/>
  <c r="BN1244" i="7"/>
  <c r="BO1244" i="7"/>
  <c r="BP1244" i="7"/>
  <c r="BQ1244" i="7"/>
  <c r="BR1244" i="7"/>
  <c r="BS1244" i="7"/>
  <c r="BT1244" i="7"/>
  <c r="CG1244" i="7"/>
  <c r="CH1244" i="7"/>
  <c r="CI1244" i="7"/>
  <c r="CJ1244" i="7"/>
  <c r="CK1244" i="7"/>
  <c r="CL1244" i="7"/>
  <c r="BI1245" i="7"/>
  <c r="BJ1245" i="7"/>
  <c r="BK1245" i="7"/>
  <c r="BL1245" i="7"/>
  <c r="BM1245" i="7"/>
  <c r="BN1245" i="7"/>
  <c r="BO1245" i="7"/>
  <c r="BP1245" i="7"/>
  <c r="BQ1245" i="7"/>
  <c r="BR1245" i="7"/>
  <c r="BS1245" i="7"/>
  <c r="BT1245" i="7"/>
  <c r="CG1245" i="7"/>
  <c r="CH1245" i="7"/>
  <c r="CI1245" i="7"/>
  <c r="CJ1245" i="7"/>
  <c r="CK1245" i="7"/>
  <c r="CL1245" i="7"/>
  <c r="BI1246" i="7"/>
  <c r="BJ1246" i="7"/>
  <c r="BK1246" i="7"/>
  <c r="BL1246" i="7"/>
  <c r="BM1246" i="7"/>
  <c r="BN1246" i="7"/>
  <c r="BO1246" i="7"/>
  <c r="BP1246" i="7"/>
  <c r="BQ1246" i="7"/>
  <c r="BR1246" i="7"/>
  <c r="BS1246" i="7"/>
  <c r="BT1246" i="7"/>
  <c r="CG1246" i="7"/>
  <c r="CH1246" i="7"/>
  <c r="CI1246" i="7"/>
  <c r="CJ1246" i="7"/>
  <c r="CK1246" i="7"/>
  <c r="CL1246" i="7"/>
  <c r="BI1247" i="7"/>
  <c r="BJ1247" i="7"/>
  <c r="BK1247" i="7"/>
  <c r="BL1247" i="7"/>
  <c r="BM1247" i="7"/>
  <c r="BN1247" i="7"/>
  <c r="BO1247" i="7"/>
  <c r="BP1247" i="7"/>
  <c r="BQ1247" i="7"/>
  <c r="BR1247" i="7"/>
  <c r="BS1247" i="7"/>
  <c r="BT1247" i="7"/>
  <c r="CG1247" i="7"/>
  <c r="CH1247" i="7"/>
  <c r="CI1247" i="7"/>
  <c r="CJ1247" i="7"/>
  <c r="CK1247" i="7"/>
  <c r="CL1247" i="7"/>
  <c r="BI1248" i="7"/>
  <c r="BJ1248" i="7"/>
  <c r="BK1248" i="7"/>
  <c r="BL1248" i="7"/>
  <c r="BM1248" i="7"/>
  <c r="BN1248" i="7"/>
  <c r="BO1248" i="7"/>
  <c r="BP1248" i="7"/>
  <c r="BQ1248" i="7"/>
  <c r="BR1248" i="7"/>
  <c r="BS1248" i="7"/>
  <c r="BT1248" i="7"/>
  <c r="CG1248" i="7"/>
  <c r="CH1248" i="7"/>
  <c r="CI1248" i="7"/>
  <c r="CJ1248" i="7"/>
  <c r="CK1248" i="7"/>
  <c r="CL1248" i="7"/>
  <c r="BI1249" i="7"/>
  <c r="BJ1249" i="7"/>
  <c r="BK1249" i="7"/>
  <c r="BL1249" i="7"/>
  <c r="BM1249" i="7"/>
  <c r="BN1249" i="7"/>
  <c r="BO1249" i="7"/>
  <c r="BP1249" i="7"/>
  <c r="BQ1249" i="7"/>
  <c r="BR1249" i="7"/>
  <c r="BS1249" i="7"/>
  <c r="BT1249" i="7"/>
  <c r="CG1249" i="7"/>
  <c r="CH1249" i="7"/>
  <c r="CI1249" i="7"/>
  <c r="CJ1249" i="7"/>
  <c r="CK1249" i="7"/>
  <c r="CL1249" i="7"/>
  <c r="BI1250" i="7"/>
  <c r="BJ1250" i="7"/>
  <c r="BK1250" i="7"/>
  <c r="BL1250" i="7"/>
  <c r="BM1250" i="7"/>
  <c r="BN1250" i="7"/>
  <c r="BO1250" i="7"/>
  <c r="BP1250" i="7"/>
  <c r="BQ1250" i="7"/>
  <c r="BR1250" i="7"/>
  <c r="BS1250" i="7"/>
  <c r="BT1250" i="7"/>
  <c r="CG1250" i="7"/>
  <c r="CH1250" i="7"/>
  <c r="CI1250" i="7"/>
  <c r="CJ1250" i="7"/>
  <c r="CK1250" i="7"/>
  <c r="CL1250" i="7"/>
  <c r="BM1251" i="7"/>
  <c r="BN1251" i="7"/>
  <c r="BO1251" i="7"/>
  <c r="BP1251" i="7"/>
  <c r="BQ1251" i="7"/>
  <c r="BR1251" i="7"/>
  <c r="BS1251" i="7"/>
  <c r="BT1251" i="7"/>
  <c r="CG1251" i="7"/>
  <c r="CH1251" i="7"/>
  <c r="CI1251" i="7"/>
  <c r="CJ1251" i="7"/>
  <c r="CK1251" i="7"/>
  <c r="CL1251" i="7"/>
  <c r="BI1252" i="7"/>
  <c r="BJ1252" i="7"/>
  <c r="BK1252" i="7"/>
  <c r="BL1252" i="7"/>
  <c r="BM1252" i="7"/>
  <c r="BN1252" i="7"/>
  <c r="BO1252" i="7"/>
  <c r="BP1252" i="7"/>
  <c r="BQ1252" i="7"/>
  <c r="BR1252" i="7"/>
  <c r="BS1252" i="7"/>
  <c r="BT1252" i="7"/>
  <c r="CG1252" i="7"/>
  <c r="CH1252" i="7"/>
  <c r="CI1252" i="7"/>
  <c r="CJ1252" i="7"/>
  <c r="CK1252" i="7"/>
  <c r="CL1252" i="7"/>
  <c r="BI1253" i="7"/>
  <c r="BJ1253" i="7"/>
  <c r="BK1253" i="7"/>
  <c r="BL1253" i="7"/>
  <c r="BM1253" i="7"/>
  <c r="BN1253" i="7"/>
  <c r="BO1253" i="7"/>
  <c r="BP1253" i="7"/>
  <c r="BQ1253" i="7"/>
  <c r="BR1253" i="7"/>
  <c r="BS1253" i="7"/>
  <c r="BT1253" i="7"/>
  <c r="CG1253" i="7"/>
  <c r="CH1253" i="7"/>
  <c r="CI1253" i="7"/>
  <c r="CJ1253" i="7"/>
  <c r="CK1253" i="7"/>
  <c r="CL1253" i="7"/>
  <c r="BI1254" i="7"/>
  <c r="BJ1254" i="7"/>
  <c r="BK1254" i="7"/>
  <c r="BL1254" i="7"/>
  <c r="BM1254" i="7"/>
  <c r="BN1254" i="7"/>
  <c r="BO1254" i="7"/>
  <c r="BP1254" i="7"/>
  <c r="BQ1254" i="7"/>
  <c r="BR1254" i="7"/>
  <c r="BS1254" i="7"/>
  <c r="BT1254" i="7"/>
  <c r="CG1254" i="7"/>
  <c r="CH1254" i="7"/>
  <c r="CI1254" i="7"/>
  <c r="CJ1254" i="7"/>
  <c r="CK1254" i="7"/>
  <c r="CL1254" i="7"/>
  <c r="BI1255" i="7"/>
  <c r="BJ1255" i="7"/>
  <c r="BK1255" i="7"/>
  <c r="BL1255" i="7"/>
  <c r="BM1255" i="7"/>
  <c r="BN1255" i="7"/>
  <c r="BO1255" i="7"/>
  <c r="BP1255" i="7"/>
  <c r="BQ1255" i="7"/>
  <c r="BR1255" i="7"/>
  <c r="BS1255" i="7"/>
  <c r="BT1255" i="7"/>
  <c r="CG1255" i="7"/>
  <c r="CH1255" i="7"/>
  <c r="CI1255" i="7"/>
  <c r="CJ1255" i="7"/>
  <c r="CK1255" i="7"/>
  <c r="CL1255" i="7"/>
  <c r="BI1256" i="7"/>
  <c r="BJ1256" i="7"/>
  <c r="BK1256" i="7"/>
  <c r="BL1256" i="7"/>
  <c r="BM1256" i="7"/>
  <c r="BN1256" i="7"/>
  <c r="BO1256" i="7"/>
  <c r="BP1256" i="7"/>
  <c r="BQ1256" i="7"/>
  <c r="BR1256" i="7"/>
  <c r="BS1256" i="7"/>
  <c r="BT1256" i="7"/>
  <c r="CG1256" i="7"/>
  <c r="CH1256" i="7"/>
  <c r="CI1256" i="7"/>
  <c r="CJ1256" i="7"/>
  <c r="CK1256" i="7"/>
  <c r="CL1256" i="7"/>
  <c r="BI1257" i="7"/>
  <c r="BJ1257" i="7"/>
  <c r="BK1257" i="7"/>
  <c r="BL1257" i="7"/>
  <c r="BM1257" i="7"/>
  <c r="BN1257" i="7"/>
  <c r="BO1257" i="7"/>
  <c r="BP1257" i="7"/>
  <c r="BQ1257" i="7"/>
  <c r="BR1257" i="7"/>
  <c r="BS1257" i="7"/>
  <c r="BT1257" i="7"/>
  <c r="CG1257" i="7"/>
  <c r="CH1257" i="7"/>
  <c r="CI1257" i="7"/>
  <c r="CJ1257" i="7"/>
  <c r="CK1257" i="7"/>
  <c r="CL1257" i="7"/>
  <c r="BI1258" i="7"/>
  <c r="BJ1258" i="7"/>
  <c r="BK1258" i="7"/>
  <c r="BL1258" i="7"/>
  <c r="BM1258" i="7"/>
  <c r="BN1258" i="7"/>
  <c r="BO1258" i="7"/>
  <c r="BP1258" i="7"/>
  <c r="BQ1258" i="7"/>
  <c r="BR1258" i="7"/>
  <c r="BS1258" i="7"/>
  <c r="BT1258" i="7"/>
  <c r="CG1258" i="7"/>
  <c r="CH1258" i="7"/>
  <c r="CI1258" i="7"/>
  <c r="CJ1258" i="7"/>
  <c r="CK1258" i="7"/>
  <c r="CL1258" i="7"/>
  <c r="BI1259" i="7"/>
  <c r="BJ1259" i="7"/>
  <c r="BK1259" i="7"/>
  <c r="BL1259" i="7"/>
  <c r="BM1259" i="7"/>
  <c r="BN1259" i="7"/>
  <c r="BO1259" i="7"/>
  <c r="BP1259" i="7"/>
  <c r="BQ1259" i="7"/>
  <c r="BR1259" i="7"/>
  <c r="BS1259" i="7"/>
  <c r="BT1259" i="7"/>
  <c r="CG1259" i="7"/>
  <c r="CH1259" i="7"/>
  <c r="CI1259" i="7"/>
  <c r="CJ1259" i="7"/>
  <c r="CK1259" i="7"/>
  <c r="CL1259" i="7"/>
  <c r="BI1260" i="7"/>
  <c r="BJ1260" i="7"/>
  <c r="BK1260" i="7"/>
  <c r="BL1260" i="7"/>
  <c r="BM1260" i="7"/>
  <c r="BN1260" i="7"/>
  <c r="BO1260" i="7"/>
  <c r="BP1260" i="7"/>
  <c r="BQ1260" i="7"/>
  <c r="BR1260" i="7"/>
  <c r="BS1260" i="7"/>
  <c r="BT1260" i="7"/>
  <c r="CG1260" i="7"/>
  <c r="CH1260" i="7"/>
  <c r="CI1260" i="7"/>
  <c r="CJ1260" i="7"/>
  <c r="CK1260" i="7"/>
  <c r="CL1260" i="7"/>
  <c r="BI1261" i="7"/>
  <c r="BJ1261" i="7"/>
  <c r="BK1261" i="7"/>
  <c r="BL1261" i="7"/>
  <c r="BM1261" i="7"/>
  <c r="BN1261" i="7"/>
  <c r="BO1261" i="7"/>
  <c r="BP1261" i="7"/>
  <c r="BQ1261" i="7"/>
  <c r="BR1261" i="7"/>
  <c r="BS1261" i="7"/>
  <c r="BT1261" i="7"/>
  <c r="CG1261" i="7"/>
  <c r="CH1261" i="7"/>
  <c r="CI1261" i="7"/>
  <c r="CJ1261" i="7"/>
  <c r="CK1261" i="7"/>
  <c r="CL1261" i="7"/>
  <c r="BI1262" i="7"/>
  <c r="BJ1262" i="7"/>
  <c r="BK1262" i="7"/>
  <c r="BL1262" i="7"/>
  <c r="BM1262" i="7"/>
  <c r="BN1262" i="7"/>
  <c r="BO1262" i="7"/>
  <c r="BP1262" i="7"/>
  <c r="BQ1262" i="7"/>
  <c r="BR1262" i="7"/>
  <c r="BS1262" i="7"/>
  <c r="BT1262" i="7"/>
  <c r="CG1262" i="7"/>
  <c r="CH1262" i="7"/>
  <c r="CI1262" i="7"/>
  <c r="CJ1262" i="7"/>
  <c r="CK1262" i="7"/>
  <c r="CL1262" i="7"/>
  <c r="BI1263" i="7"/>
  <c r="BJ1263" i="7"/>
  <c r="BK1263" i="7"/>
  <c r="BL1263" i="7"/>
  <c r="BM1263" i="7"/>
  <c r="BN1263" i="7"/>
  <c r="BO1263" i="7"/>
  <c r="BP1263" i="7"/>
  <c r="BQ1263" i="7"/>
  <c r="BR1263" i="7"/>
  <c r="BS1263" i="7"/>
  <c r="BT1263" i="7"/>
  <c r="CI1263" i="7"/>
  <c r="CJ1263" i="7"/>
  <c r="CK1263" i="7"/>
  <c r="CL1263" i="7"/>
  <c r="BI1264" i="7"/>
  <c r="BJ1264" i="7"/>
  <c r="BK1264" i="7"/>
  <c r="BL1264" i="7"/>
  <c r="BM1264" i="7"/>
  <c r="BN1264" i="7"/>
  <c r="BO1264" i="7"/>
  <c r="BP1264" i="7"/>
  <c r="BQ1264" i="7"/>
  <c r="BR1264" i="7"/>
  <c r="BS1264" i="7"/>
  <c r="BT1264" i="7"/>
  <c r="CG1264" i="7"/>
  <c r="CH1264" i="7"/>
  <c r="CI1264" i="7"/>
  <c r="CJ1264" i="7"/>
  <c r="CK1264" i="7"/>
  <c r="CL1264" i="7"/>
  <c r="BI1265" i="7"/>
  <c r="BJ1265" i="7"/>
  <c r="BK1265" i="7"/>
  <c r="BL1265" i="7"/>
  <c r="BM1265" i="7"/>
  <c r="BN1265" i="7"/>
  <c r="BO1265" i="7"/>
  <c r="BP1265" i="7"/>
  <c r="BQ1265" i="7"/>
  <c r="BR1265" i="7"/>
  <c r="BS1265" i="7"/>
  <c r="BT1265" i="7"/>
  <c r="CG1265" i="7"/>
  <c r="CH1265" i="7"/>
  <c r="CI1265" i="7"/>
  <c r="CJ1265" i="7"/>
  <c r="CK1265" i="7"/>
  <c r="CL1265" i="7"/>
  <c r="BI1266" i="7"/>
  <c r="BJ1266" i="7"/>
  <c r="BK1266" i="7"/>
  <c r="BL1266" i="7"/>
  <c r="BM1266" i="7"/>
  <c r="BN1266" i="7"/>
  <c r="BO1266" i="7"/>
  <c r="BP1266" i="7"/>
  <c r="BQ1266" i="7"/>
  <c r="BR1266" i="7"/>
  <c r="BS1266" i="7"/>
  <c r="BT1266" i="7"/>
  <c r="CG1266" i="7"/>
  <c r="CH1266" i="7"/>
  <c r="CI1266" i="7"/>
  <c r="CJ1266" i="7"/>
  <c r="CK1266" i="7"/>
  <c r="CL1266" i="7"/>
  <c r="BI1267" i="7"/>
  <c r="BJ1267" i="7"/>
  <c r="BK1267" i="7"/>
  <c r="BL1267" i="7"/>
  <c r="BM1267" i="7"/>
  <c r="BN1267" i="7"/>
  <c r="BO1267" i="7"/>
  <c r="BP1267" i="7"/>
  <c r="BQ1267" i="7"/>
  <c r="BR1267" i="7"/>
  <c r="BS1267" i="7"/>
  <c r="BT1267" i="7"/>
  <c r="CG1267" i="7"/>
  <c r="CH1267" i="7"/>
  <c r="CI1267" i="7"/>
  <c r="CJ1267" i="7"/>
  <c r="CK1267" i="7"/>
  <c r="CL1267" i="7"/>
  <c r="BI1268" i="7"/>
  <c r="BJ1268" i="7"/>
  <c r="BK1268" i="7"/>
  <c r="BL1268" i="7"/>
  <c r="BM1268" i="7"/>
  <c r="BN1268" i="7"/>
  <c r="BO1268" i="7"/>
  <c r="BP1268" i="7"/>
  <c r="BQ1268" i="7"/>
  <c r="BR1268" i="7"/>
  <c r="BS1268" i="7"/>
  <c r="BT1268" i="7"/>
  <c r="CG1268" i="7"/>
  <c r="CH1268" i="7"/>
  <c r="CI1268" i="7"/>
  <c r="CJ1268" i="7"/>
  <c r="CK1268" i="7"/>
  <c r="CL1268" i="7"/>
  <c r="BI1269" i="7"/>
  <c r="BJ1269" i="7"/>
  <c r="BK1269" i="7"/>
  <c r="BL1269" i="7"/>
  <c r="BM1269" i="7"/>
  <c r="BN1269" i="7"/>
  <c r="BO1269" i="7"/>
  <c r="BP1269" i="7"/>
  <c r="BQ1269" i="7"/>
  <c r="BR1269" i="7"/>
  <c r="BS1269" i="7"/>
  <c r="BT1269" i="7"/>
  <c r="CG1269" i="7"/>
  <c r="CH1269" i="7"/>
  <c r="CI1269" i="7"/>
  <c r="CJ1269" i="7"/>
  <c r="CK1269" i="7"/>
  <c r="CL1269" i="7"/>
  <c r="BI1270" i="7"/>
  <c r="BJ1270" i="7"/>
  <c r="BK1270" i="7"/>
  <c r="BL1270" i="7"/>
  <c r="BM1270" i="7"/>
  <c r="BN1270" i="7"/>
  <c r="BO1270" i="7"/>
  <c r="BP1270" i="7"/>
  <c r="BQ1270" i="7"/>
  <c r="BR1270" i="7"/>
  <c r="BS1270" i="7"/>
  <c r="BT1270" i="7"/>
  <c r="CG1270" i="7"/>
  <c r="CH1270" i="7"/>
  <c r="CI1270" i="7"/>
  <c r="CJ1270" i="7"/>
  <c r="CK1270" i="7"/>
  <c r="CL1270" i="7"/>
  <c r="BI1271" i="7"/>
  <c r="BJ1271" i="7"/>
  <c r="BK1271" i="7"/>
  <c r="BL1271" i="7"/>
  <c r="BM1271" i="7"/>
  <c r="BN1271" i="7"/>
  <c r="BO1271" i="7"/>
  <c r="BP1271" i="7"/>
  <c r="BQ1271" i="7"/>
  <c r="BR1271" i="7"/>
  <c r="BS1271" i="7"/>
  <c r="BT1271" i="7"/>
  <c r="CG1271" i="7"/>
  <c r="CH1271" i="7"/>
  <c r="CI1271" i="7"/>
  <c r="CJ1271" i="7"/>
  <c r="CK1271" i="7"/>
  <c r="CL1271" i="7"/>
  <c r="BI1272" i="7"/>
  <c r="BJ1272" i="7"/>
  <c r="BK1272" i="7"/>
  <c r="BL1272" i="7"/>
  <c r="BM1272" i="7"/>
  <c r="BN1272" i="7"/>
  <c r="BO1272" i="7"/>
  <c r="BP1272" i="7"/>
  <c r="BQ1272" i="7"/>
  <c r="BR1272" i="7"/>
  <c r="BS1272" i="7"/>
  <c r="BT1272" i="7"/>
  <c r="CG1272" i="7"/>
  <c r="CH1272" i="7"/>
  <c r="CI1272" i="7"/>
  <c r="CJ1272" i="7"/>
  <c r="CK1272" i="7"/>
  <c r="CL1272" i="7"/>
  <c r="BI1273" i="7"/>
  <c r="BJ1273" i="7"/>
  <c r="BK1273" i="7"/>
  <c r="BL1273" i="7"/>
  <c r="BM1273" i="7"/>
  <c r="BN1273" i="7"/>
  <c r="BO1273" i="7"/>
  <c r="BP1273" i="7"/>
  <c r="BQ1273" i="7"/>
  <c r="BR1273" i="7"/>
  <c r="BS1273" i="7"/>
  <c r="BT1273" i="7"/>
  <c r="CG1273" i="7"/>
  <c r="CH1273" i="7"/>
  <c r="CI1273" i="7"/>
  <c r="CJ1273" i="7"/>
  <c r="CK1273" i="7"/>
  <c r="CL1273" i="7"/>
  <c r="BI1274" i="7"/>
  <c r="BJ1274" i="7"/>
  <c r="BK1274" i="7"/>
  <c r="BL1274" i="7"/>
  <c r="BM1274" i="7"/>
  <c r="BN1274" i="7"/>
  <c r="BO1274" i="7"/>
  <c r="BP1274" i="7"/>
  <c r="BQ1274" i="7"/>
  <c r="BR1274" i="7"/>
  <c r="BS1274" i="7"/>
  <c r="BT1274" i="7"/>
  <c r="CG1274" i="7"/>
  <c r="CH1274" i="7"/>
  <c r="CI1274" i="7"/>
  <c r="CJ1274" i="7"/>
  <c r="CK1274" i="7"/>
  <c r="CL1274" i="7"/>
  <c r="BI1275" i="7"/>
  <c r="BJ1275" i="7"/>
  <c r="BK1275" i="7"/>
  <c r="BL1275" i="7"/>
  <c r="BM1275" i="7"/>
  <c r="BN1275" i="7"/>
  <c r="BO1275" i="7"/>
  <c r="BP1275" i="7"/>
  <c r="BQ1275" i="7"/>
  <c r="BR1275" i="7"/>
  <c r="BS1275" i="7"/>
  <c r="BT1275" i="7"/>
  <c r="CG1275" i="7"/>
  <c r="CH1275" i="7"/>
  <c r="CI1275" i="7"/>
  <c r="CJ1275" i="7"/>
  <c r="CK1275" i="7"/>
  <c r="CL1275" i="7"/>
  <c r="BI1276" i="7"/>
  <c r="BJ1276" i="7"/>
  <c r="BK1276" i="7"/>
  <c r="BL1276" i="7"/>
  <c r="BM1276" i="7"/>
  <c r="BN1276" i="7"/>
  <c r="BO1276" i="7"/>
  <c r="BP1276" i="7"/>
  <c r="BQ1276" i="7"/>
  <c r="BR1276" i="7"/>
  <c r="BS1276" i="7"/>
  <c r="BT1276" i="7"/>
  <c r="CG1276" i="7"/>
  <c r="CH1276" i="7"/>
  <c r="CI1276" i="7"/>
  <c r="CJ1276" i="7"/>
  <c r="CK1276" i="7"/>
  <c r="CL1276" i="7"/>
  <c r="BI1277" i="7"/>
  <c r="BJ1277" i="7"/>
  <c r="BK1277" i="7"/>
  <c r="BL1277" i="7"/>
  <c r="BM1277" i="7"/>
  <c r="BN1277" i="7"/>
  <c r="BO1277" i="7"/>
  <c r="BP1277" i="7"/>
  <c r="BQ1277" i="7"/>
  <c r="BR1277" i="7"/>
  <c r="BS1277" i="7"/>
  <c r="BT1277" i="7"/>
  <c r="CG1277" i="7"/>
  <c r="CH1277" i="7"/>
  <c r="CI1277" i="7"/>
  <c r="CJ1277" i="7"/>
  <c r="CK1277" i="7"/>
  <c r="CL1277" i="7"/>
  <c r="BI1278" i="7"/>
  <c r="BJ1278" i="7"/>
  <c r="BK1278" i="7"/>
  <c r="BL1278" i="7"/>
  <c r="BM1278" i="7"/>
  <c r="BN1278" i="7"/>
  <c r="BO1278" i="7"/>
  <c r="BP1278" i="7"/>
  <c r="BQ1278" i="7"/>
  <c r="BR1278" i="7"/>
  <c r="BS1278" i="7"/>
  <c r="BT1278" i="7"/>
  <c r="CG1278" i="7"/>
  <c r="CH1278" i="7"/>
  <c r="CI1278" i="7"/>
  <c r="CJ1278" i="7"/>
  <c r="CK1278" i="7"/>
  <c r="CL1278" i="7"/>
  <c r="BI1279" i="7"/>
  <c r="BJ1279" i="7"/>
  <c r="BK1279" i="7"/>
  <c r="BL1279" i="7"/>
  <c r="BM1279" i="7"/>
  <c r="BN1279" i="7"/>
  <c r="BO1279" i="7"/>
  <c r="BP1279" i="7"/>
  <c r="BQ1279" i="7"/>
  <c r="BR1279" i="7"/>
  <c r="BS1279" i="7"/>
  <c r="BT1279" i="7"/>
  <c r="CI1279" i="7"/>
  <c r="CJ1279" i="7"/>
  <c r="CK1279" i="7"/>
  <c r="CL1279" i="7"/>
  <c r="BI1280" i="7"/>
  <c r="BJ1280" i="7"/>
  <c r="BK1280" i="7"/>
  <c r="BL1280" i="7"/>
  <c r="BM1280" i="7"/>
  <c r="BN1280" i="7"/>
  <c r="BO1280" i="7"/>
  <c r="BP1280" i="7"/>
  <c r="BQ1280" i="7"/>
  <c r="BR1280" i="7"/>
  <c r="BS1280" i="7"/>
  <c r="BT1280" i="7"/>
  <c r="CI1280" i="7"/>
  <c r="CJ1280" i="7"/>
  <c r="CK1280" i="7"/>
  <c r="CL1280" i="7"/>
  <c r="BI1281" i="7"/>
  <c r="BJ1281" i="7"/>
  <c r="BK1281" i="7"/>
  <c r="BL1281" i="7"/>
  <c r="BM1281" i="7"/>
  <c r="BN1281" i="7"/>
  <c r="BO1281" i="7"/>
  <c r="BP1281" i="7"/>
  <c r="BQ1281" i="7"/>
  <c r="BR1281" i="7"/>
  <c r="BS1281" i="7"/>
  <c r="BT1281" i="7"/>
  <c r="CG1281" i="7"/>
  <c r="CH1281" i="7"/>
  <c r="CI1281" i="7"/>
  <c r="CJ1281" i="7"/>
  <c r="CK1281" i="7"/>
  <c r="CL1281" i="7"/>
  <c r="BI1282" i="7"/>
  <c r="BJ1282" i="7"/>
  <c r="BK1282" i="7"/>
  <c r="BL1282" i="7"/>
  <c r="BM1282" i="7"/>
  <c r="BN1282" i="7"/>
  <c r="BO1282" i="7"/>
  <c r="BP1282" i="7"/>
  <c r="BQ1282" i="7"/>
  <c r="BR1282" i="7"/>
  <c r="BS1282" i="7"/>
  <c r="BT1282" i="7"/>
  <c r="CG1282" i="7"/>
  <c r="CH1282" i="7"/>
  <c r="CI1282" i="7"/>
  <c r="CJ1282" i="7"/>
  <c r="CK1282" i="7"/>
  <c r="CL1282" i="7"/>
  <c r="BI1283" i="7"/>
  <c r="BJ1283" i="7"/>
  <c r="BK1283" i="7"/>
  <c r="BL1283" i="7"/>
  <c r="BM1283" i="7"/>
  <c r="BN1283" i="7"/>
  <c r="BO1283" i="7"/>
  <c r="BP1283" i="7"/>
  <c r="BQ1283" i="7"/>
  <c r="BR1283" i="7"/>
  <c r="BS1283" i="7"/>
  <c r="BT1283" i="7"/>
  <c r="CG1283" i="7"/>
  <c r="CH1283" i="7"/>
  <c r="CI1283" i="7"/>
  <c r="CJ1283" i="7"/>
  <c r="CK1283" i="7"/>
  <c r="CL1283" i="7"/>
  <c r="BI1284" i="7"/>
  <c r="BJ1284" i="7"/>
  <c r="BK1284" i="7"/>
  <c r="BL1284" i="7"/>
  <c r="BM1284" i="7"/>
  <c r="BN1284" i="7"/>
  <c r="BO1284" i="7"/>
  <c r="BP1284" i="7"/>
  <c r="BQ1284" i="7"/>
  <c r="BR1284" i="7"/>
  <c r="BS1284" i="7"/>
  <c r="BT1284" i="7"/>
  <c r="CI1284" i="7"/>
  <c r="CJ1284" i="7"/>
  <c r="CK1284" i="7"/>
  <c r="CL1284" i="7"/>
  <c r="BI1285" i="7"/>
  <c r="BJ1285" i="7"/>
  <c r="BK1285" i="7"/>
  <c r="BL1285" i="7"/>
  <c r="BM1285" i="7"/>
  <c r="BN1285" i="7"/>
  <c r="BO1285" i="7"/>
  <c r="BP1285" i="7"/>
  <c r="BQ1285" i="7"/>
  <c r="BR1285" i="7"/>
  <c r="BS1285" i="7"/>
  <c r="BT1285" i="7"/>
  <c r="CG1285" i="7"/>
  <c r="CH1285" i="7"/>
  <c r="CI1285" i="7"/>
  <c r="CJ1285" i="7"/>
  <c r="CK1285" i="7"/>
  <c r="CL1285" i="7"/>
  <c r="BI1286" i="7"/>
  <c r="BJ1286" i="7"/>
  <c r="BK1286" i="7"/>
  <c r="BL1286" i="7"/>
  <c r="BM1286" i="7"/>
  <c r="BN1286" i="7"/>
  <c r="BO1286" i="7"/>
  <c r="BP1286" i="7"/>
  <c r="BQ1286" i="7"/>
  <c r="BR1286" i="7"/>
  <c r="BS1286" i="7"/>
  <c r="BT1286" i="7"/>
  <c r="CG1286" i="7"/>
  <c r="CH1286" i="7"/>
  <c r="CI1286" i="7"/>
  <c r="CJ1286" i="7"/>
  <c r="CK1286" i="7"/>
  <c r="CL1286" i="7"/>
  <c r="BI1287" i="7"/>
  <c r="BJ1287" i="7"/>
  <c r="BK1287" i="7"/>
  <c r="BL1287" i="7"/>
  <c r="BM1287" i="7"/>
  <c r="BN1287" i="7"/>
  <c r="BO1287" i="7"/>
  <c r="BP1287" i="7"/>
  <c r="BQ1287" i="7"/>
  <c r="BR1287" i="7"/>
  <c r="BS1287" i="7"/>
  <c r="BT1287" i="7"/>
  <c r="CG1287" i="7"/>
  <c r="CH1287" i="7"/>
  <c r="CI1287" i="7"/>
  <c r="CJ1287" i="7"/>
  <c r="CK1287" i="7"/>
  <c r="CL1287" i="7"/>
  <c r="BI1288" i="7"/>
  <c r="BJ1288" i="7"/>
  <c r="BK1288" i="7"/>
  <c r="BL1288" i="7"/>
  <c r="BM1288" i="7"/>
  <c r="BN1288" i="7"/>
  <c r="BO1288" i="7"/>
  <c r="BP1288" i="7"/>
  <c r="BQ1288" i="7"/>
  <c r="BR1288" i="7"/>
  <c r="BS1288" i="7"/>
  <c r="BT1288" i="7"/>
  <c r="CG1288" i="7"/>
  <c r="CH1288" i="7"/>
  <c r="CI1288" i="7"/>
  <c r="CJ1288" i="7"/>
  <c r="CK1288" i="7"/>
  <c r="CL1288" i="7"/>
  <c r="BI1289" i="7"/>
  <c r="BJ1289" i="7"/>
  <c r="BK1289" i="7"/>
  <c r="BL1289" i="7"/>
  <c r="BM1289" i="7"/>
  <c r="BN1289" i="7"/>
  <c r="BO1289" i="7"/>
  <c r="BP1289" i="7"/>
  <c r="BQ1289" i="7"/>
  <c r="BR1289" i="7"/>
  <c r="BS1289" i="7"/>
  <c r="BT1289" i="7"/>
  <c r="CG1289" i="7"/>
  <c r="CH1289" i="7"/>
  <c r="CI1289" i="7"/>
  <c r="CJ1289" i="7"/>
  <c r="CK1289" i="7"/>
  <c r="CL1289" i="7"/>
  <c r="BI1290" i="7"/>
  <c r="BJ1290" i="7"/>
  <c r="BK1290" i="7"/>
  <c r="BL1290" i="7"/>
  <c r="BM1290" i="7"/>
  <c r="BN1290" i="7"/>
  <c r="BO1290" i="7"/>
  <c r="BP1290" i="7"/>
  <c r="BQ1290" i="7"/>
  <c r="BR1290" i="7"/>
  <c r="BS1290" i="7"/>
  <c r="BT1290" i="7"/>
  <c r="CG1290" i="7"/>
  <c r="CH1290" i="7"/>
  <c r="CI1290" i="7"/>
  <c r="CJ1290" i="7"/>
  <c r="CK1290" i="7"/>
  <c r="CL1290" i="7"/>
  <c r="BI1291" i="7"/>
  <c r="BJ1291" i="7"/>
  <c r="BK1291" i="7"/>
  <c r="BL1291" i="7"/>
  <c r="BM1291" i="7"/>
  <c r="BN1291" i="7"/>
  <c r="BO1291" i="7"/>
  <c r="BP1291" i="7"/>
  <c r="BQ1291" i="7"/>
  <c r="BR1291" i="7"/>
  <c r="BS1291" i="7"/>
  <c r="BT1291" i="7"/>
  <c r="CG1291" i="7"/>
  <c r="CH1291" i="7"/>
  <c r="CI1291" i="7"/>
  <c r="CJ1291" i="7"/>
  <c r="CK1291" i="7"/>
  <c r="CL1291" i="7"/>
  <c r="BI1292" i="7"/>
  <c r="BJ1292" i="7"/>
  <c r="BK1292" i="7"/>
  <c r="BL1292" i="7"/>
  <c r="BM1292" i="7"/>
  <c r="BN1292" i="7"/>
  <c r="BO1292" i="7"/>
  <c r="BP1292" i="7"/>
  <c r="BQ1292" i="7"/>
  <c r="BR1292" i="7"/>
  <c r="BS1292" i="7"/>
  <c r="BT1292" i="7"/>
  <c r="CG1292" i="7"/>
  <c r="CH1292" i="7"/>
  <c r="CI1292" i="7"/>
  <c r="CJ1292" i="7"/>
  <c r="CK1292" i="7"/>
  <c r="CL1292" i="7"/>
  <c r="BI1293" i="7"/>
  <c r="BJ1293" i="7"/>
  <c r="BK1293" i="7"/>
  <c r="BL1293" i="7"/>
  <c r="BM1293" i="7"/>
  <c r="BN1293" i="7"/>
  <c r="BO1293" i="7"/>
  <c r="BP1293" i="7"/>
  <c r="BQ1293" i="7"/>
  <c r="BR1293" i="7"/>
  <c r="BS1293" i="7"/>
  <c r="BT1293" i="7"/>
  <c r="CG1293" i="7"/>
  <c r="CH1293" i="7"/>
  <c r="CI1293" i="7"/>
  <c r="CJ1293" i="7"/>
  <c r="CK1293" i="7"/>
  <c r="CL1293" i="7"/>
  <c r="BI1294" i="7"/>
  <c r="BJ1294" i="7"/>
  <c r="BK1294" i="7"/>
  <c r="BL1294" i="7"/>
  <c r="BM1294" i="7"/>
  <c r="BN1294" i="7"/>
  <c r="BO1294" i="7"/>
  <c r="BP1294" i="7"/>
  <c r="BQ1294" i="7"/>
  <c r="BR1294" i="7"/>
  <c r="BS1294" i="7"/>
  <c r="BT1294" i="7"/>
  <c r="CG1294" i="7"/>
  <c r="CH1294" i="7"/>
  <c r="CI1294" i="7"/>
  <c r="CJ1294" i="7"/>
  <c r="CK1294" i="7"/>
  <c r="CL1294" i="7"/>
  <c r="BI1295" i="7"/>
  <c r="BJ1295" i="7"/>
  <c r="BK1295" i="7"/>
  <c r="BL1295" i="7"/>
  <c r="BM1295" i="7"/>
  <c r="BN1295" i="7"/>
  <c r="BO1295" i="7"/>
  <c r="BP1295" i="7"/>
  <c r="BQ1295" i="7"/>
  <c r="BR1295" i="7"/>
  <c r="BS1295" i="7"/>
  <c r="BT1295" i="7"/>
  <c r="CG1295" i="7"/>
  <c r="CH1295" i="7"/>
  <c r="CI1295" i="7"/>
  <c r="CJ1295" i="7"/>
  <c r="CK1295" i="7"/>
  <c r="CL1295" i="7"/>
  <c r="BI1296" i="7"/>
  <c r="BJ1296" i="7"/>
  <c r="BK1296" i="7"/>
  <c r="BL1296" i="7"/>
  <c r="BM1296" i="7"/>
  <c r="BN1296" i="7"/>
  <c r="BO1296" i="7"/>
  <c r="BP1296" i="7"/>
  <c r="BQ1296" i="7"/>
  <c r="BR1296" i="7"/>
  <c r="BS1296" i="7"/>
  <c r="BT1296" i="7"/>
  <c r="CI1296" i="7"/>
  <c r="CJ1296" i="7"/>
  <c r="CK1296" i="7"/>
  <c r="CL1296" i="7"/>
  <c r="BI1297" i="7"/>
  <c r="BJ1297" i="7"/>
  <c r="BK1297" i="7"/>
  <c r="BL1297" i="7"/>
  <c r="BM1297" i="7"/>
  <c r="BN1297" i="7"/>
  <c r="BO1297" i="7"/>
  <c r="BP1297" i="7"/>
  <c r="BQ1297" i="7"/>
  <c r="BR1297" i="7"/>
  <c r="BS1297" i="7"/>
  <c r="BT1297" i="7"/>
  <c r="CI1297" i="7"/>
  <c r="CJ1297" i="7"/>
  <c r="CK1297" i="7"/>
  <c r="CL1297" i="7"/>
  <c r="BI1298" i="7"/>
  <c r="BJ1298" i="7"/>
  <c r="BK1298" i="7"/>
  <c r="BL1298" i="7"/>
  <c r="BM1298" i="7"/>
  <c r="BN1298" i="7"/>
  <c r="BO1298" i="7"/>
  <c r="BP1298" i="7"/>
  <c r="BQ1298" i="7"/>
  <c r="BR1298" i="7"/>
  <c r="BS1298" i="7"/>
  <c r="BT1298" i="7"/>
  <c r="CG1298" i="7"/>
  <c r="CH1298" i="7"/>
  <c r="CI1298" i="7"/>
  <c r="CJ1298" i="7"/>
  <c r="CK1298" i="7"/>
  <c r="CL1298" i="7"/>
  <c r="BI1299" i="7"/>
  <c r="BJ1299" i="7"/>
  <c r="BK1299" i="7"/>
  <c r="BL1299" i="7"/>
  <c r="BM1299" i="7"/>
  <c r="BN1299" i="7"/>
  <c r="BO1299" i="7"/>
  <c r="BP1299" i="7"/>
  <c r="BQ1299" i="7"/>
  <c r="BR1299" i="7"/>
  <c r="BS1299" i="7"/>
  <c r="BT1299" i="7"/>
  <c r="CG1299" i="7"/>
  <c r="CH1299" i="7"/>
  <c r="CI1299" i="7"/>
  <c r="CJ1299" i="7"/>
  <c r="CK1299" i="7"/>
  <c r="CL1299" i="7"/>
  <c r="BI1300" i="7"/>
  <c r="BJ1300" i="7"/>
  <c r="BK1300" i="7"/>
  <c r="BL1300" i="7"/>
  <c r="BM1300" i="7"/>
  <c r="BN1300" i="7"/>
  <c r="BO1300" i="7"/>
  <c r="BP1300" i="7"/>
  <c r="BQ1300" i="7"/>
  <c r="BR1300" i="7"/>
  <c r="BS1300" i="7"/>
  <c r="BT1300" i="7"/>
  <c r="CG1300" i="7"/>
  <c r="CH1300" i="7"/>
  <c r="CI1300" i="7"/>
  <c r="CJ1300" i="7"/>
  <c r="CK1300" i="7"/>
  <c r="CL1300" i="7"/>
  <c r="BI1301" i="7"/>
  <c r="BJ1301" i="7"/>
  <c r="BK1301" i="7"/>
  <c r="BL1301" i="7"/>
  <c r="BM1301" i="7"/>
  <c r="BN1301" i="7"/>
  <c r="BO1301" i="7"/>
  <c r="BP1301" i="7"/>
  <c r="BQ1301" i="7"/>
  <c r="BR1301" i="7"/>
  <c r="BS1301" i="7"/>
  <c r="BT1301" i="7"/>
  <c r="CG1301" i="7"/>
  <c r="CH1301" i="7"/>
  <c r="CI1301" i="7"/>
  <c r="CJ1301" i="7"/>
  <c r="CK1301" i="7"/>
  <c r="CL1301" i="7"/>
  <c r="BI1302" i="7"/>
  <c r="BJ1302" i="7"/>
  <c r="BK1302" i="7"/>
  <c r="BL1302" i="7"/>
  <c r="BM1302" i="7"/>
  <c r="BN1302" i="7"/>
  <c r="BO1302" i="7"/>
  <c r="BP1302" i="7"/>
  <c r="BQ1302" i="7"/>
  <c r="BR1302" i="7"/>
  <c r="BS1302" i="7"/>
  <c r="BT1302" i="7"/>
  <c r="CG1302" i="7"/>
  <c r="CH1302" i="7"/>
  <c r="CI1302" i="7"/>
  <c r="CJ1302" i="7"/>
  <c r="CK1302" i="7"/>
  <c r="CL1302" i="7"/>
  <c r="BI1303" i="7"/>
  <c r="BJ1303" i="7"/>
  <c r="BK1303" i="7"/>
  <c r="BL1303" i="7"/>
  <c r="BM1303" i="7"/>
  <c r="BN1303" i="7"/>
  <c r="BO1303" i="7"/>
  <c r="BP1303" i="7"/>
  <c r="BQ1303" i="7"/>
  <c r="BR1303" i="7"/>
  <c r="BS1303" i="7"/>
  <c r="BT1303" i="7"/>
  <c r="CG1303" i="7"/>
  <c r="CH1303" i="7"/>
  <c r="CI1303" i="7"/>
  <c r="CJ1303" i="7"/>
  <c r="CK1303" i="7"/>
  <c r="CL1303" i="7"/>
  <c r="BI1304" i="7"/>
  <c r="BJ1304" i="7"/>
  <c r="BK1304" i="7"/>
  <c r="BL1304" i="7"/>
  <c r="BM1304" i="7"/>
  <c r="BN1304" i="7"/>
  <c r="BO1304" i="7"/>
  <c r="BP1304" i="7"/>
  <c r="BQ1304" i="7"/>
  <c r="BR1304" i="7"/>
  <c r="BS1304" i="7"/>
  <c r="BT1304" i="7"/>
  <c r="CG1304" i="7"/>
  <c r="CH1304" i="7"/>
  <c r="CI1304" i="7"/>
  <c r="CJ1304" i="7"/>
  <c r="CK1304" i="7"/>
  <c r="CL1304" i="7"/>
  <c r="BI1305" i="7"/>
  <c r="BJ1305" i="7"/>
  <c r="BK1305" i="7"/>
  <c r="BL1305" i="7"/>
  <c r="BM1305" i="7"/>
  <c r="BN1305" i="7"/>
  <c r="BO1305" i="7"/>
  <c r="BP1305" i="7"/>
  <c r="BQ1305" i="7"/>
  <c r="BR1305" i="7"/>
  <c r="BS1305" i="7"/>
  <c r="BT1305" i="7"/>
  <c r="CG1305" i="7"/>
  <c r="CH1305" i="7"/>
  <c r="CI1305" i="7"/>
  <c r="CJ1305" i="7"/>
  <c r="CK1305" i="7"/>
  <c r="CL1305" i="7"/>
  <c r="BI1306" i="7"/>
  <c r="BJ1306" i="7"/>
  <c r="BK1306" i="7"/>
  <c r="BL1306" i="7"/>
  <c r="BM1306" i="7"/>
  <c r="BN1306" i="7"/>
  <c r="BO1306" i="7"/>
  <c r="BP1306" i="7"/>
  <c r="BQ1306" i="7"/>
  <c r="BR1306" i="7"/>
  <c r="BS1306" i="7"/>
  <c r="BT1306" i="7"/>
  <c r="CG1306" i="7"/>
  <c r="CH1306" i="7"/>
  <c r="CI1306" i="7"/>
  <c r="CJ1306" i="7"/>
  <c r="CK1306" i="7"/>
  <c r="CL1306" i="7"/>
  <c r="BI1307" i="7"/>
  <c r="BJ1307" i="7"/>
  <c r="BK1307" i="7"/>
  <c r="BL1307" i="7"/>
  <c r="BM1307" i="7"/>
  <c r="BN1307" i="7"/>
  <c r="BO1307" i="7"/>
  <c r="BP1307" i="7"/>
  <c r="BQ1307" i="7"/>
  <c r="BR1307" i="7"/>
  <c r="BS1307" i="7"/>
  <c r="BT1307" i="7"/>
  <c r="CG1307" i="7"/>
  <c r="CH1307" i="7"/>
  <c r="CI1307" i="7"/>
  <c r="CJ1307" i="7"/>
  <c r="CK1307" i="7"/>
  <c r="CL1307" i="7"/>
  <c r="BI1308" i="7"/>
  <c r="BJ1308" i="7"/>
  <c r="BK1308" i="7"/>
  <c r="BL1308" i="7"/>
  <c r="BM1308" i="7"/>
  <c r="BN1308" i="7"/>
  <c r="BO1308" i="7"/>
  <c r="BP1308" i="7"/>
  <c r="BQ1308" i="7"/>
  <c r="BR1308" i="7"/>
  <c r="BS1308" i="7"/>
  <c r="BT1308" i="7"/>
  <c r="CG1308" i="7"/>
  <c r="CH1308" i="7"/>
  <c r="CI1308" i="7"/>
  <c r="CJ1308" i="7"/>
  <c r="CK1308" i="7"/>
  <c r="CL1308" i="7"/>
  <c r="BI1309" i="7"/>
  <c r="BJ1309" i="7"/>
  <c r="BK1309" i="7"/>
  <c r="BL1309" i="7"/>
  <c r="BM1309" i="7"/>
  <c r="BN1309" i="7"/>
  <c r="BO1309" i="7"/>
  <c r="BP1309" i="7"/>
  <c r="BQ1309" i="7"/>
  <c r="BR1309" i="7"/>
  <c r="BS1309" i="7"/>
  <c r="BT1309" i="7"/>
  <c r="CG1309" i="7"/>
  <c r="CH1309" i="7"/>
  <c r="CI1309" i="7"/>
  <c r="CJ1309" i="7"/>
  <c r="CK1309" i="7"/>
  <c r="CL1309" i="7"/>
  <c r="BI1310" i="7"/>
  <c r="BJ1310" i="7"/>
  <c r="BK1310" i="7"/>
  <c r="BL1310" i="7"/>
  <c r="BM1310" i="7"/>
  <c r="BN1310" i="7"/>
  <c r="BO1310" i="7"/>
  <c r="BP1310" i="7"/>
  <c r="BQ1310" i="7"/>
  <c r="BR1310" i="7"/>
  <c r="BS1310" i="7"/>
  <c r="BT1310" i="7"/>
  <c r="CG1310" i="7"/>
  <c r="CH1310" i="7"/>
  <c r="CI1310" i="7"/>
  <c r="CJ1310" i="7"/>
  <c r="CK1310" i="7"/>
  <c r="CL1310" i="7"/>
  <c r="BI1311" i="7"/>
  <c r="BJ1311" i="7"/>
  <c r="BK1311" i="7"/>
  <c r="BL1311" i="7"/>
  <c r="BM1311" i="7"/>
  <c r="BN1311" i="7"/>
  <c r="BO1311" i="7"/>
  <c r="BP1311" i="7"/>
  <c r="BQ1311" i="7"/>
  <c r="BR1311" i="7"/>
  <c r="BS1311" i="7"/>
  <c r="BT1311" i="7"/>
  <c r="CG1311" i="7"/>
  <c r="CH1311" i="7"/>
  <c r="CI1311" i="7"/>
  <c r="CJ1311" i="7"/>
  <c r="CK1311" i="7"/>
  <c r="CL1311" i="7"/>
  <c r="BI1312" i="7"/>
  <c r="BJ1312" i="7"/>
  <c r="BK1312" i="7"/>
  <c r="BL1312" i="7"/>
  <c r="BM1312" i="7"/>
  <c r="BN1312" i="7"/>
  <c r="BO1312" i="7"/>
  <c r="BP1312" i="7"/>
  <c r="BQ1312" i="7"/>
  <c r="BR1312" i="7"/>
  <c r="BS1312" i="7"/>
  <c r="BT1312" i="7"/>
  <c r="CG1312" i="7"/>
  <c r="CH1312" i="7"/>
  <c r="CI1312" i="7"/>
  <c r="CJ1312" i="7"/>
  <c r="CK1312" i="7"/>
  <c r="CL1312" i="7"/>
  <c r="BI1313" i="7"/>
  <c r="BJ1313" i="7"/>
  <c r="BK1313" i="7"/>
  <c r="BL1313" i="7"/>
  <c r="BM1313" i="7"/>
  <c r="BN1313" i="7"/>
  <c r="BO1313" i="7"/>
  <c r="BP1313" i="7"/>
  <c r="BQ1313" i="7"/>
  <c r="BR1313" i="7"/>
  <c r="BS1313" i="7"/>
  <c r="BT1313" i="7"/>
  <c r="CG1313" i="7"/>
  <c r="CH1313" i="7"/>
  <c r="CI1313" i="7"/>
  <c r="CJ1313" i="7"/>
  <c r="CK1313" i="7"/>
  <c r="CL1313" i="7"/>
  <c r="BI1314" i="7"/>
  <c r="BJ1314" i="7"/>
  <c r="BK1314" i="7"/>
  <c r="BL1314" i="7"/>
  <c r="BM1314" i="7"/>
  <c r="BN1314" i="7"/>
  <c r="BO1314" i="7"/>
  <c r="BP1314" i="7"/>
  <c r="BQ1314" i="7"/>
  <c r="BR1314" i="7"/>
  <c r="BS1314" i="7"/>
  <c r="BT1314" i="7"/>
  <c r="CG1314" i="7"/>
  <c r="CH1314" i="7"/>
  <c r="CI1314" i="7"/>
  <c r="CJ1314" i="7"/>
  <c r="CK1314" i="7"/>
  <c r="CL1314" i="7"/>
  <c r="BI1315" i="7"/>
  <c r="BJ1315" i="7"/>
  <c r="BK1315" i="7"/>
  <c r="BL1315" i="7"/>
  <c r="BM1315" i="7"/>
  <c r="BN1315" i="7"/>
  <c r="BO1315" i="7"/>
  <c r="BP1315" i="7"/>
  <c r="BQ1315" i="7"/>
  <c r="BR1315" i="7"/>
  <c r="BS1315" i="7"/>
  <c r="BT1315" i="7"/>
  <c r="CG1315" i="7"/>
  <c r="CH1315" i="7"/>
  <c r="CI1315" i="7"/>
  <c r="CJ1315" i="7"/>
  <c r="CK1315" i="7"/>
  <c r="CL1315" i="7"/>
  <c r="BI1316" i="7"/>
  <c r="BJ1316" i="7"/>
  <c r="BK1316" i="7"/>
  <c r="BL1316" i="7"/>
  <c r="BM1316" i="7"/>
  <c r="BN1316" i="7"/>
  <c r="BO1316" i="7"/>
  <c r="BP1316" i="7"/>
  <c r="BQ1316" i="7"/>
  <c r="BR1316" i="7"/>
  <c r="BS1316" i="7"/>
  <c r="BT1316" i="7"/>
  <c r="CG1316" i="7"/>
  <c r="CH1316" i="7"/>
  <c r="CI1316" i="7"/>
  <c r="CJ1316" i="7"/>
  <c r="CK1316" i="7"/>
  <c r="CL1316" i="7"/>
  <c r="BI1317" i="7"/>
  <c r="BJ1317" i="7"/>
  <c r="BK1317" i="7"/>
  <c r="BL1317" i="7"/>
  <c r="BM1317" i="7"/>
  <c r="BN1317" i="7"/>
  <c r="BO1317" i="7"/>
  <c r="BP1317" i="7"/>
  <c r="BQ1317" i="7"/>
  <c r="BR1317" i="7"/>
  <c r="BS1317" i="7"/>
  <c r="BT1317" i="7"/>
  <c r="CG1317" i="7"/>
  <c r="CH1317" i="7"/>
  <c r="CI1317" i="7"/>
  <c r="CJ1317" i="7"/>
  <c r="CK1317" i="7"/>
  <c r="CL1317" i="7"/>
  <c r="BI1318" i="7"/>
  <c r="BJ1318" i="7"/>
  <c r="BK1318" i="7"/>
  <c r="BL1318" i="7"/>
  <c r="BM1318" i="7"/>
  <c r="BN1318" i="7"/>
  <c r="BO1318" i="7"/>
  <c r="BP1318" i="7"/>
  <c r="BQ1318" i="7"/>
  <c r="BR1318" i="7"/>
  <c r="BS1318" i="7"/>
  <c r="BT1318" i="7"/>
  <c r="CG1318" i="7"/>
  <c r="CH1318" i="7"/>
  <c r="CI1318" i="7"/>
  <c r="CJ1318" i="7"/>
  <c r="CK1318" i="7"/>
  <c r="CL1318" i="7"/>
  <c r="BI1319" i="7"/>
  <c r="BJ1319" i="7"/>
  <c r="BK1319" i="7"/>
  <c r="BL1319" i="7"/>
  <c r="BM1319" i="7"/>
  <c r="BN1319" i="7"/>
  <c r="BO1319" i="7"/>
  <c r="BP1319" i="7"/>
  <c r="BQ1319" i="7"/>
  <c r="BR1319" i="7"/>
  <c r="BS1319" i="7"/>
  <c r="BT1319" i="7"/>
  <c r="CG1319" i="7"/>
  <c r="CH1319" i="7"/>
  <c r="CI1319" i="7"/>
  <c r="CJ1319" i="7"/>
  <c r="CK1319" i="7"/>
  <c r="CL1319" i="7"/>
  <c r="BI1320" i="7"/>
  <c r="BJ1320" i="7"/>
  <c r="BK1320" i="7"/>
  <c r="BL1320" i="7"/>
  <c r="BM1320" i="7"/>
  <c r="BN1320" i="7"/>
  <c r="BO1320" i="7"/>
  <c r="BP1320" i="7"/>
  <c r="BQ1320" i="7"/>
  <c r="BR1320" i="7"/>
  <c r="BS1320" i="7"/>
  <c r="BT1320" i="7"/>
  <c r="CG1320" i="7"/>
  <c r="CH1320" i="7"/>
  <c r="CI1320" i="7"/>
  <c r="CJ1320" i="7"/>
  <c r="CK1320" i="7"/>
  <c r="CL1320" i="7"/>
  <c r="BI1321" i="7"/>
  <c r="BJ1321" i="7"/>
  <c r="BK1321" i="7"/>
  <c r="BL1321" i="7"/>
  <c r="BM1321" i="7"/>
  <c r="BN1321" i="7"/>
  <c r="BO1321" i="7"/>
  <c r="BP1321" i="7"/>
  <c r="BQ1321" i="7"/>
  <c r="BR1321" i="7"/>
  <c r="BS1321" i="7"/>
  <c r="BT1321" i="7"/>
  <c r="CG1321" i="7"/>
  <c r="CH1321" i="7"/>
  <c r="CI1321" i="7"/>
  <c r="CJ1321" i="7"/>
  <c r="CK1321" i="7"/>
  <c r="CL1321" i="7"/>
  <c r="BI1322" i="7"/>
  <c r="BJ1322" i="7"/>
  <c r="BK1322" i="7"/>
  <c r="BL1322" i="7"/>
  <c r="BM1322" i="7"/>
  <c r="BN1322" i="7"/>
  <c r="BO1322" i="7"/>
  <c r="BP1322" i="7"/>
  <c r="BQ1322" i="7"/>
  <c r="BR1322" i="7"/>
  <c r="BS1322" i="7"/>
  <c r="BT1322" i="7"/>
  <c r="CG1322" i="7"/>
  <c r="CH1322" i="7"/>
  <c r="CI1322" i="7"/>
  <c r="CJ1322" i="7"/>
  <c r="CK1322" i="7"/>
  <c r="CL1322" i="7"/>
  <c r="BI1323" i="7"/>
  <c r="BJ1323" i="7"/>
  <c r="BK1323" i="7"/>
  <c r="BL1323" i="7"/>
  <c r="BM1323" i="7"/>
  <c r="BN1323" i="7"/>
  <c r="BO1323" i="7"/>
  <c r="BP1323" i="7"/>
  <c r="BQ1323" i="7"/>
  <c r="BR1323" i="7"/>
  <c r="BS1323" i="7"/>
  <c r="BT1323" i="7"/>
  <c r="CG1323" i="7"/>
  <c r="CH1323" i="7"/>
  <c r="CI1323" i="7"/>
  <c r="CJ1323" i="7"/>
  <c r="CK1323" i="7"/>
  <c r="CL1323" i="7"/>
  <c r="BI1324" i="7"/>
  <c r="BJ1324" i="7"/>
  <c r="BK1324" i="7"/>
  <c r="BL1324" i="7"/>
  <c r="BM1324" i="7"/>
  <c r="BN1324" i="7"/>
  <c r="BO1324" i="7"/>
  <c r="BP1324" i="7"/>
  <c r="BQ1324" i="7"/>
  <c r="BR1324" i="7"/>
  <c r="BS1324" i="7"/>
  <c r="BT1324" i="7"/>
  <c r="CG1324" i="7"/>
  <c r="CH1324" i="7"/>
  <c r="CI1324" i="7"/>
  <c r="CJ1324" i="7"/>
  <c r="CK1324" i="7"/>
  <c r="CL1324" i="7"/>
  <c r="BI1325" i="7"/>
  <c r="BJ1325" i="7"/>
  <c r="BK1325" i="7"/>
  <c r="BL1325" i="7"/>
  <c r="BM1325" i="7"/>
  <c r="BN1325" i="7"/>
  <c r="BO1325" i="7"/>
  <c r="BP1325" i="7"/>
  <c r="BQ1325" i="7"/>
  <c r="BR1325" i="7"/>
  <c r="BS1325" i="7"/>
  <c r="BT1325" i="7"/>
  <c r="CG1325" i="7"/>
  <c r="CH1325" i="7"/>
  <c r="CI1325" i="7"/>
  <c r="CJ1325" i="7"/>
  <c r="CK1325" i="7"/>
  <c r="CL1325" i="7"/>
  <c r="BI1326" i="7"/>
  <c r="BJ1326" i="7"/>
  <c r="BK1326" i="7"/>
  <c r="BL1326" i="7"/>
  <c r="BM1326" i="7"/>
  <c r="BN1326" i="7"/>
  <c r="BO1326" i="7"/>
  <c r="BP1326" i="7"/>
  <c r="BQ1326" i="7"/>
  <c r="BR1326" i="7"/>
  <c r="BS1326" i="7"/>
  <c r="BT1326" i="7"/>
  <c r="CG1326" i="7"/>
  <c r="CH1326" i="7"/>
  <c r="CI1326" i="7"/>
  <c r="CJ1326" i="7"/>
  <c r="CK1326" i="7"/>
  <c r="CL1326" i="7"/>
  <c r="BI1327" i="7"/>
  <c r="BJ1327" i="7"/>
  <c r="BK1327" i="7"/>
  <c r="BL1327" i="7"/>
  <c r="BM1327" i="7"/>
  <c r="BN1327" i="7"/>
  <c r="BO1327" i="7"/>
  <c r="BP1327" i="7"/>
  <c r="BQ1327" i="7"/>
  <c r="BR1327" i="7"/>
  <c r="BS1327" i="7"/>
  <c r="BT1327" i="7"/>
  <c r="CG1327" i="7"/>
  <c r="CH1327" i="7"/>
  <c r="CI1327" i="7"/>
  <c r="CJ1327" i="7"/>
  <c r="CK1327" i="7"/>
  <c r="CL1327" i="7"/>
  <c r="BI1328" i="7"/>
  <c r="BJ1328" i="7"/>
  <c r="BK1328" i="7"/>
  <c r="BL1328" i="7"/>
  <c r="BM1328" i="7"/>
  <c r="BN1328" i="7"/>
  <c r="BO1328" i="7"/>
  <c r="BP1328" i="7"/>
  <c r="BQ1328" i="7"/>
  <c r="BR1328" i="7"/>
  <c r="BS1328" i="7"/>
  <c r="BT1328" i="7"/>
  <c r="CG1328" i="7"/>
  <c r="CH1328" i="7"/>
  <c r="CI1328" i="7"/>
  <c r="CJ1328" i="7"/>
  <c r="CK1328" i="7"/>
  <c r="CL1328" i="7"/>
  <c r="BI1329" i="7"/>
  <c r="BJ1329" i="7"/>
  <c r="BK1329" i="7"/>
  <c r="BL1329" i="7"/>
  <c r="BM1329" i="7"/>
  <c r="BN1329" i="7"/>
  <c r="BO1329" i="7"/>
  <c r="BP1329" i="7"/>
  <c r="BQ1329" i="7"/>
  <c r="BR1329" i="7"/>
  <c r="BS1329" i="7"/>
  <c r="BT1329" i="7"/>
  <c r="CG1329" i="7"/>
  <c r="CH1329" i="7"/>
  <c r="CI1329" i="7"/>
  <c r="CJ1329" i="7"/>
  <c r="CK1329" i="7"/>
  <c r="CL1329" i="7"/>
  <c r="BI1330" i="7"/>
  <c r="BJ1330" i="7"/>
  <c r="BK1330" i="7"/>
  <c r="BL1330" i="7"/>
  <c r="BM1330" i="7"/>
  <c r="BN1330" i="7"/>
  <c r="BO1330" i="7"/>
  <c r="BP1330" i="7"/>
  <c r="BQ1330" i="7"/>
  <c r="BR1330" i="7"/>
  <c r="BS1330" i="7"/>
  <c r="BT1330" i="7"/>
  <c r="CG1330" i="7"/>
  <c r="CH1330" i="7"/>
  <c r="CI1330" i="7"/>
  <c r="CJ1330" i="7"/>
  <c r="CK1330" i="7"/>
  <c r="CL1330" i="7"/>
  <c r="BI1331" i="7"/>
  <c r="BJ1331" i="7"/>
  <c r="BK1331" i="7"/>
  <c r="BL1331" i="7"/>
  <c r="BM1331" i="7"/>
  <c r="BN1331" i="7"/>
  <c r="BO1331" i="7"/>
  <c r="BP1331" i="7"/>
  <c r="BQ1331" i="7"/>
  <c r="BR1331" i="7"/>
  <c r="BS1331" i="7"/>
  <c r="BT1331" i="7"/>
  <c r="CG1331" i="7"/>
  <c r="CH1331" i="7"/>
  <c r="CI1331" i="7"/>
  <c r="CJ1331" i="7"/>
  <c r="CK1331" i="7"/>
  <c r="CL1331" i="7"/>
  <c r="BI1332" i="7"/>
  <c r="BJ1332" i="7"/>
  <c r="BK1332" i="7"/>
  <c r="BL1332" i="7"/>
  <c r="BM1332" i="7"/>
  <c r="BN1332" i="7"/>
  <c r="BO1332" i="7"/>
  <c r="BP1332" i="7"/>
  <c r="BQ1332" i="7"/>
  <c r="BR1332" i="7"/>
  <c r="BS1332" i="7"/>
  <c r="BT1332" i="7"/>
  <c r="CG1332" i="7"/>
  <c r="CH1332" i="7"/>
  <c r="CI1332" i="7"/>
  <c r="CJ1332" i="7"/>
  <c r="CK1332" i="7"/>
  <c r="CL1332" i="7"/>
  <c r="BI1333" i="7"/>
  <c r="BJ1333" i="7"/>
  <c r="BK1333" i="7"/>
  <c r="BL1333" i="7"/>
  <c r="BM1333" i="7"/>
  <c r="BN1333" i="7"/>
  <c r="BO1333" i="7"/>
  <c r="BP1333" i="7"/>
  <c r="BQ1333" i="7"/>
  <c r="BR1333" i="7"/>
  <c r="BS1333" i="7"/>
  <c r="BT1333" i="7"/>
  <c r="CG1333" i="7"/>
  <c r="CH1333" i="7"/>
  <c r="CI1333" i="7"/>
  <c r="CJ1333" i="7"/>
  <c r="CK1333" i="7"/>
  <c r="CL1333" i="7"/>
  <c r="BI1334" i="7"/>
  <c r="BJ1334" i="7"/>
  <c r="BK1334" i="7"/>
  <c r="BL1334" i="7"/>
  <c r="BM1334" i="7"/>
  <c r="BN1334" i="7"/>
  <c r="BO1334" i="7"/>
  <c r="BP1334" i="7"/>
  <c r="BQ1334" i="7"/>
  <c r="BR1334" i="7"/>
  <c r="BS1334" i="7"/>
  <c r="BT1334" i="7"/>
  <c r="CG1334" i="7"/>
  <c r="CH1334" i="7"/>
  <c r="CI1334" i="7"/>
  <c r="CJ1334" i="7"/>
  <c r="CK1334" i="7"/>
  <c r="CL1334" i="7"/>
  <c r="BI1335" i="7"/>
  <c r="BJ1335" i="7"/>
  <c r="BK1335" i="7"/>
  <c r="BL1335" i="7"/>
  <c r="BM1335" i="7"/>
  <c r="BN1335" i="7"/>
  <c r="BO1335" i="7"/>
  <c r="BP1335" i="7"/>
  <c r="BQ1335" i="7"/>
  <c r="BR1335" i="7"/>
  <c r="BS1335" i="7"/>
  <c r="BT1335" i="7"/>
  <c r="CG1335" i="7"/>
  <c r="CH1335" i="7"/>
  <c r="CI1335" i="7"/>
  <c r="CJ1335" i="7"/>
  <c r="CK1335" i="7"/>
  <c r="CL1335" i="7"/>
  <c r="BI1336" i="7"/>
  <c r="BJ1336" i="7"/>
  <c r="BK1336" i="7"/>
  <c r="BL1336" i="7"/>
  <c r="BM1336" i="7"/>
  <c r="BN1336" i="7"/>
  <c r="BO1336" i="7"/>
  <c r="BP1336" i="7"/>
  <c r="BQ1336" i="7"/>
  <c r="BR1336" i="7"/>
  <c r="BS1336" i="7"/>
  <c r="BT1336" i="7"/>
  <c r="CG1336" i="7"/>
  <c r="CH1336" i="7"/>
  <c r="CI1336" i="7"/>
  <c r="CJ1336" i="7"/>
  <c r="CK1336" i="7"/>
  <c r="CL1336" i="7"/>
  <c r="BI1337" i="7"/>
  <c r="BJ1337" i="7"/>
  <c r="BK1337" i="7"/>
  <c r="BL1337" i="7"/>
  <c r="BM1337" i="7"/>
  <c r="BN1337" i="7"/>
  <c r="BO1337" i="7"/>
  <c r="BP1337" i="7"/>
  <c r="BQ1337" i="7"/>
  <c r="BR1337" i="7"/>
  <c r="BS1337" i="7"/>
  <c r="BT1337" i="7"/>
  <c r="CG1337" i="7"/>
  <c r="CH1337" i="7"/>
  <c r="CI1337" i="7"/>
  <c r="CJ1337" i="7"/>
  <c r="CK1337" i="7"/>
  <c r="CL1337" i="7"/>
  <c r="BI1338" i="7"/>
  <c r="BJ1338" i="7"/>
  <c r="BK1338" i="7"/>
  <c r="BL1338" i="7"/>
  <c r="BM1338" i="7"/>
  <c r="BN1338" i="7"/>
  <c r="BO1338" i="7"/>
  <c r="BP1338" i="7"/>
  <c r="BQ1338" i="7"/>
  <c r="BR1338" i="7"/>
  <c r="BS1338" i="7"/>
  <c r="BT1338" i="7"/>
  <c r="CG1338" i="7"/>
  <c r="CH1338" i="7"/>
  <c r="CI1338" i="7"/>
  <c r="CJ1338" i="7"/>
  <c r="CK1338" i="7"/>
  <c r="CL1338" i="7"/>
  <c r="BI1339" i="7"/>
  <c r="BJ1339" i="7"/>
  <c r="BK1339" i="7"/>
  <c r="BL1339" i="7"/>
  <c r="BM1339" i="7"/>
  <c r="BN1339" i="7"/>
  <c r="BO1339" i="7"/>
  <c r="BP1339" i="7"/>
  <c r="BQ1339" i="7"/>
  <c r="BR1339" i="7"/>
  <c r="BS1339" i="7"/>
  <c r="BT1339" i="7"/>
  <c r="CG1339" i="7"/>
  <c r="CH1339" i="7"/>
  <c r="CI1339" i="7"/>
  <c r="CJ1339" i="7"/>
  <c r="CK1339" i="7"/>
  <c r="CL1339" i="7"/>
  <c r="BI1340" i="7"/>
  <c r="BJ1340" i="7"/>
  <c r="BK1340" i="7"/>
  <c r="BL1340" i="7"/>
  <c r="BM1340" i="7"/>
  <c r="BN1340" i="7"/>
  <c r="BO1340" i="7"/>
  <c r="BP1340" i="7"/>
  <c r="BQ1340" i="7"/>
  <c r="BR1340" i="7"/>
  <c r="BS1340" i="7"/>
  <c r="BT1340" i="7"/>
  <c r="CG1340" i="7"/>
  <c r="CH1340" i="7"/>
  <c r="CI1340" i="7"/>
  <c r="CJ1340" i="7"/>
  <c r="CK1340" i="7"/>
  <c r="CL1340" i="7"/>
  <c r="BJ1341" i="7"/>
  <c r="BK1341" i="7"/>
  <c r="BL1341" i="7"/>
  <c r="BM1341" i="7"/>
  <c r="BN1341" i="7"/>
  <c r="BO1341" i="7"/>
  <c r="BP1341" i="7"/>
  <c r="BQ1341" i="7"/>
  <c r="BR1341" i="7"/>
  <c r="BS1341" i="7"/>
  <c r="BT1341" i="7"/>
  <c r="CG1341" i="7"/>
  <c r="CH1341" i="7"/>
  <c r="CI1341" i="7"/>
  <c r="CJ1341" i="7"/>
  <c r="CK1341" i="7"/>
  <c r="CL1341" i="7"/>
  <c r="BI1342" i="7"/>
  <c r="BJ1342" i="7"/>
  <c r="BK1342" i="7"/>
  <c r="BL1342" i="7"/>
  <c r="BM1342" i="7"/>
  <c r="BN1342" i="7"/>
  <c r="BO1342" i="7"/>
  <c r="BP1342" i="7"/>
  <c r="BQ1342" i="7"/>
  <c r="BR1342" i="7"/>
  <c r="BS1342" i="7"/>
  <c r="BT1342" i="7"/>
  <c r="CG1342" i="7"/>
  <c r="CH1342" i="7"/>
  <c r="CI1342" i="7"/>
  <c r="CJ1342" i="7"/>
  <c r="CK1342" i="7"/>
  <c r="CL1342" i="7"/>
  <c r="BI1343" i="7"/>
  <c r="BJ1343" i="7"/>
  <c r="BK1343" i="7"/>
  <c r="BL1343" i="7"/>
  <c r="BM1343" i="7"/>
  <c r="BN1343" i="7"/>
  <c r="BO1343" i="7"/>
  <c r="BP1343" i="7"/>
  <c r="BQ1343" i="7"/>
  <c r="BR1343" i="7"/>
  <c r="BS1343" i="7"/>
  <c r="BT1343" i="7"/>
  <c r="CG1343" i="7"/>
  <c r="CH1343" i="7"/>
  <c r="CI1343" i="7"/>
  <c r="CJ1343" i="7"/>
  <c r="CK1343" i="7"/>
  <c r="CL1343" i="7"/>
  <c r="BI1344" i="7"/>
  <c r="BJ1344" i="7"/>
  <c r="BK1344" i="7"/>
  <c r="BL1344" i="7"/>
  <c r="BM1344" i="7"/>
  <c r="BN1344" i="7"/>
  <c r="BO1344" i="7"/>
  <c r="BP1344" i="7"/>
  <c r="BQ1344" i="7"/>
  <c r="BR1344" i="7"/>
  <c r="BS1344" i="7"/>
  <c r="BT1344" i="7"/>
  <c r="CG1344" i="7"/>
  <c r="CH1344" i="7"/>
  <c r="CI1344" i="7"/>
  <c r="CJ1344" i="7"/>
  <c r="CK1344" i="7"/>
  <c r="CL1344" i="7"/>
  <c r="BI1345" i="7"/>
  <c r="BJ1345" i="7"/>
  <c r="BK1345" i="7"/>
  <c r="BL1345" i="7"/>
  <c r="BM1345" i="7"/>
  <c r="BN1345" i="7"/>
  <c r="BO1345" i="7"/>
  <c r="BP1345" i="7"/>
  <c r="BQ1345" i="7"/>
  <c r="BR1345" i="7"/>
  <c r="BS1345" i="7"/>
  <c r="BT1345" i="7"/>
  <c r="CG1345" i="7"/>
  <c r="CH1345" i="7"/>
  <c r="CI1345" i="7"/>
  <c r="CJ1345" i="7"/>
  <c r="CK1345" i="7"/>
  <c r="CL1345" i="7"/>
  <c r="BI1346" i="7"/>
  <c r="BJ1346" i="7"/>
  <c r="BK1346" i="7"/>
  <c r="BL1346" i="7"/>
  <c r="BM1346" i="7"/>
  <c r="BN1346" i="7"/>
  <c r="BO1346" i="7"/>
  <c r="BP1346" i="7"/>
  <c r="BQ1346" i="7"/>
  <c r="BR1346" i="7"/>
  <c r="BS1346" i="7"/>
  <c r="BT1346" i="7"/>
  <c r="CG1346" i="7"/>
  <c r="CH1346" i="7"/>
  <c r="CI1346" i="7"/>
  <c r="CJ1346" i="7"/>
  <c r="CK1346" i="7"/>
  <c r="CL1346" i="7"/>
  <c r="BI1347" i="7"/>
  <c r="BJ1347" i="7"/>
  <c r="BK1347" i="7"/>
  <c r="BL1347" i="7"/>
  <c r="BM1347" i="7"/>
  <c r="BN1347" i="7"/>
  <c r="BO1347" i="7"/>
  <c r="BP1347" i="7"/>
  <c r="BQ1347" i="7"/>
  <c r="BR1347" i="7"/>
  <c r="BS1347" i="7"/>
  <c r="BT1347" i="7"/>
  <c r="CG1347" i="7"/>
  <c r="CH1347" i="7"/>
  <c r="CI1347" i="7"/>
  <c r="CJ1347" i="7"/>
  <c r="CK1347" i="7"/>
  <c r="CL1347" i="7"/>
  <c r="BI1348" i="7"/>
  <c r="BJ1348" i="7"/>
  <c r="BK1348" i="7"/>
  <c r="BL1348" i="7"/>
  <c r="BM1348" i="7"/>
  <c r="BN1348" i="7"/>
  <c r="BO1348" i="7"/>
  <c r="BP1348" i="7"/>
  <c r="BQ1348" i="7"/>
  <c r="BR1348" i="7"/>
  <c r="BS1348" i="7"/>
  <c r="BT1348" i="7"/>
  <c r="CG1348" i="7"/>
  <c r="CH1348" i="7"/>
  <c r="CI1348" i="7"/>
  <c r="CJ1348" i="7"/>
  <c r="CK1348" i="7"/>
  <c r="CL1348" i="7"/>
  <c r="BI1349" i="7"/>
  <c r="BJ1349" i="7"/>
  <c r="BK1349" i="7"/>
  <c r="BL1349" i="7"/>
  <c r="BM1349" i="7"/>
  <c r="BN1349" i="7"/>
  <c r="BO1349" i="7"/>
  <c r="BP1349" i="7"/>
  <c r="BQ1349" i="7"/>
  <c r="BR1349" i="7"/>
  <c r="BS1349" i="7"/>
  <c r="BT1349" i="7"/>
  <c r="CG1349" i="7"/>
  <c r="CH1349" i="7"/>
  <c r="CI1349" i="7"/>
  <c r="CJ1349" i="7"/>
  <c r="CK1349" i="7"/>
  <c r="CL1349" i="7"/>
  <c r="BI1350" i="7"/>
  <c r="BJ1350" i="7"/>
  <c r="BK1350" i="7"/>
  <c r="BL1350" i="7"/>
  <c r="BM1350" i="7"/>
  <c r="BN1350" i="7"/>
  <c r="BO1350" i="7"/>
  <c r="BP1350" i="7"/>
  <c r="BQ1350" i="7"/>
  <c r="BR1350" i="7"/>
  <c r="BS1350" i="7"/>
  <c r="BT1350" i="7"/>
  <c r="CG1350" i="7"/>
  <c r="CH1350" i="7"/>
  <c r="CI1350" i="7"/>
  <c r="CJ1350" i="7"/>
  <c r="CK1350" i="7"/>
  <c r="CL1350" i="7"/>
  <c r="BI1351" i="7"/>
  <c r="BJ1351" i="7"/>
  <c r="BK1351" i="7"/>
  <c r="BL1351" i="7"/>
  <c r="BM1351" i="7"/>
  <c r="BN1351" i="7"/>
  <c r="BO1351" i="7"/>
  <c r="BP1351" i="7"/>
  <c r="BQ1351" i="7"/>
  <c r="BR1351" i="7"/>
  <c r="BS1351" i="7"/>
  <c r="BT1351" i="7"/>
  <c r="CG1351" i="7"/>
  <c r="CH1351" i="7"/>
  <c r="CI1351" i="7"/>
  <c r="CJ1351" i="7"/>
  <c r="CK1351" i="7"/>
  <c r="CL1351" i="7"/>
  <c r="BI1352" i="7"/>
  <c r="BJ1352" i="7"/>
  <c r="BK1352" i="7"/>
  <c r="BL1352" i="7"/>
  <c r="BM1352" i="7"/>
  <c r="BN1352" i="7"/>
  <c r="BO1352" i="7"/>
  <c r="BP1352" i="7"/>
  <c r="BQ1352" i="7"/>
  <c r="BR1352" i="7"/>
  <c r="BS1352" i="7"/>
  <c r="BT1352" i="7"/>
  <c r="CG1352" i="7"/>
  <c r="CH1352" i="7"/>
  <c r="CI1352" i="7"/>
  <c r="CJ1352" i="7"/>
  <c r="CK1352" i="7"/>
  <c r="CL1352" i="7"/>
  <c r="BI1353" i="7"/>
  <c r="BJ1353" i="7"/>
  <c r="BK1353" i="7"/>
  <c r="BL1353" i="7"/>
  <c r="BM1353" i="7"/>
  <c r="BN1353" i="7"/>
  <c r="BO1353" i="7"/>
  <c r="BP1353" i="7"/>
  <c r="BQ1353" i="7"/>
  <c r="BR1353" i="7"/>
  <c r="BS1353" i="7"/>
  <c r="BT1353" i="7"/>
  <c r="CG1353" i="7"/>
  <c r="CH1353" i="7"/>
  <c r="CI1353" i="7"/>
  <c r="CJ1353" i="7"/>
  <c r="CK1353" i="7"/>
  <c r="CL1353" i="7"/>
  <c r="BI1354" i="7"/>
  <c r="BJ1354" i="7"/>
  <c r="BK1354" i="7"/>
  <c r="BL1354" i="7"/>
  <c r="BM1354" i="7"/>
  <c r="BN1354" i="7"/>
  <c r="BO1354" i="7"/>
  <c r="BP1354" i="7"/>
  <c r="BQ1354" i="7"/>
  <c r="BR1354" i="7"/>
  <c r="BS1354" i="7"/>
  <c r="BT1354" i="7"/>
  <c r="CG1354" i="7"/>
  <c r="CH1354" i="7"/>
  <c r="CI1354" i="7"/>
  <c r="CJ1354" i="7"/>
  <c r="CK1354" i="7"/>
  <c r="CL1354" i="7"/>
  <c r="BI1355" i="7"/>
  <c r="BJ1355" i="7"/>
  <c r="BK1355" i="7"/>
  <c r="BL1355" i="7"/>
  <c r="BM1355" i="7"/>
  <c r="BN1355" i="7"/>
  <c r="BO1355" i="7"/>
  <c r="BP1355" i="7"/>
  <c r="BQ1355" i="7"/>
  <c r="BR1355" i="7"/>
  <c r="BS1355" i="7"/>
  <c r="BT1355" i="7"/>
  <c r="CG1355" i="7"/>
  <c r="CH1355" i="7"/>
  <c r="CI1355" i="7"/>
  <c r="CJ1355" i="7"/>
  <c r="CK1355" i="7"/>
  <c r="CL1355" i="7"/>
  <c r="BI1356" i="7"/>
  <c r="BJ1356" i="7"/>
  <c r="BK1356" i="7"/>
  <c r="BL1356" i="7"/>
  <c r="BM1356" i="7"/>
  <c r="BN1356" i="7"/>
  <c r="BO1356" i="7"/>
  <c r="BP1356" i="7"/>
  <c r="BQ1356" i="7"/>
  <c r="BR1356" i="7"/>
  <c r="BS1356" i="7"/>
  <c r="BT1356" i="7"/>
  <c r="CG1356" i="7"/>
  <c r="CH1356" i="7"/>
  <c r="CI1356" i="7"/>
  <c r="CJ1356" i="7"/>
  <c r="CK1356" i="7"/>
  <c r="CL1356" i="7"/>
  <c r="BI1357" i="7"/>
  <c r="BJ1357" i="7"/>
  <c r="BK1357" i="7"/>
  <c r="BL1357" i="7"/>
  <c r="BM1357" i="7"/>
  <c r="BN1357" i="7"/>
  <c r="BO1357" i="7"/>
  <c r="BP1357" i="7"/>
  <c r="BQ1357" i="7"/>
  <c r="BR1357" i="7"/>
  <c r="BS1357" i="7"/>
  <c r="BT1357" i="7"/>
  <c r="CG1357" i="7"/>
  <c r="CH1357" i="7"/>
  <c r="CI1357" i="7"/>
  <c r="CJ1357" i="7"/>
  <c r="CK1357" i="7"/>
  <c r="CL1357" i="7"/>
  <c r="BI1358" i="7"/>
  <c r="BJ1358" i="7"/>
  <c r="BK1358" i="7"/>
  <c r="BL1358" i="7"/>
  <c r="BM1358" i="7"/>
  <c r="BN1358" i="7"/>
  <c r="BO1358" i="7"/>
  <c r="BP1358" i="7"/>
  <c r="BQ1358" i="7"/>
  <c r="BR1358" i="7"/>
  <c r="BS1358" i="7"/>
  <c r="BT1358" i="7"/>
  <c r="CG1358" i="7"/>
  <c r="CH1358" i="7"/>
  <c r="CI1358" i="7"/>
  <c r="CJ1358" i="7"/>
  <c r="CK1358" i="7"/>
  <c r="CL1358" i="7"/>
  <c r="BI1359" i="7"/>
  <c r="BJ1359" i="7"/>
  <c r="BK1359" i="7"/>
  <c r="BL1359" i="7"/>
  <c r="BM1359" i="7"/>
  <c r="BN1359" i="7"/>
  <c r="BO1359" i="7"/>
  <c r="BP1359" i="7"/>
  <c r="BQ1359" i="7"/>
  <c r="BR1359" i="7"/>
  <c r="BS1359" i="7"/>
  <c r="BT1359" i="7"/>
  <c r="CG1359" i="7"/>
  <c r="CH1359" i="7"/>
  <c r="CI1359" i="7"/>
  <c r="CJ1359" i="7"/>
  <c r="CK1359" i="7"/>
  <c r="CL1359" i="7"/>
  <c r="BI1360" i="7"/>
  <c r="BJ1360" i="7"/>
  <c r="BK1360" i="7"/>
  <c r="BL1360" i="7"/>
  <c r="BM1360" i="7"/>
  <c r="BN1360" i="7"/>
  <c r="BO1360" i="7"/>
  <c r="BP1360" i="7"/>
  <c r="BQ1360" i="7"/>
  <c r="BR1360" i="7"/>
  <c r="BS1360" i="7"/>
  <c r="BT1360" i="7"/>
  <c r="CG1360" i="7"/>
  <c r="CH1360" i="7"/>
  <c r="CI1360" i="7"/>
  <c r="CJ1360" i="7"/>
  <c r="CK1360" i="7"/>
  <c r="CL1360" i="7"/>
  <c r="BI1361" i="7"/>
  <c r="BJ1361" i="7"/>
  <c r="BK1361" i="7"/>
  <c r="BL1361" i="7"/>
  <c r="BM1361" i="7"/>
  <c r="BN1361" i="7"/>
  <c r="BO1361" i="7"/>
  <c r="BP1361" i="7"/>
  <c r="BQ1361" i="7"/>
  <c r="BR1361" i="7"/>
  <c r="BS1361" i="7"/>
  <c r="BT1361" i="7"/>
  <c r="CG1361" i="7"/>
  <c r="CH1361" i="7"/>
  <c r="CI1361" i="7"/>
  <c r="CJ1361" i="7"/>
  <c r="CK1361" i="7"/>
  <c r="CL1361" i="7"/>
  <c r="BI1362" i="7"/>
  <c r="BJ1362" i="7"/>
  <c r="BK1362" i="7"/>
  <c r="BL1362" i="7"/>
  <c r="BM1362" i="7"/>
  <c r="BN1362" i="7"/>
  <c r="BO1362" i="7"/>
  <c r="BP1362" i="7"/>
  <c r="BQ1362" i="7"/>
  <c r="BR1362" i="7"/>
  <c r="BS1362" i="7"/>
  <c r="BT1362" i="7"/>
  <c r="CG1362" i="7"/>
  <c r="CH1362" i="7"/>
  <c r="CI1362" i="7"/>
  <c r="CJ1362" i="7"/>
  <c r="CK1362" i="7"/>
  <c r="CL1362" i="7"/>
  <c r="BI1363" i="7"/>
  <c r="BJ1363" i="7"/>
  <c r="BK1363" i="7"/>
  <c r="BL1363" i="7"/>
  <c r="BM1363" i="7"/>
  <c r="BN1363" i="7"/>
  <c r="BO1363" i="7"/>
  <c r="BP1363" i="7"/>
  <c r="BQ1363" i="7"/>
  <c r="BR1363" i="7"/>
  <c r="BS1363" i="7"/>
  <c r="BT1363" i="7"/>
  <c r="CG1363" i="7"/>
  <c r="CH1363" i="7"/>
  <c r="CI1363" i="7"/>
  <c r="CJ1363" i="7"/>
  <c r="CK1363" i="7"/>
  <c r="CL1363" i="7"/>
  <c r="BI1364" i="7"/>
  <c r="BJ1364" i="7"/>
  <c r="BK1364" i="7"/>
  <c r="BL1364" i="7"/>
  <c r="BM1364" i="7"/>
  <c r="BN1364" i="7"/>
  <c r="BO1364" i="7"/>
  <c r="BP1364" i="7"/>
  <c r="BQ1364" i="7"/>
  <c r="BR1364" i="7"/>
  <c r="BS1364" i="7"/>
  <c r="BT1364" i="7"/>
  <c r="CG1364" i="7"/>
  <c r="CH1364" i="7"/>
  <c r="CI1364" i="7"/>
  <c r="CJ1364" i="7"/>
  <c r="CK1364" i="7"/>
  <c r="CL1364" i="7"/>
  <c r="BI1365" i="7"/>
  <c r="BJ1365" i="7"/>
  <c r="BK1365" i="7"/>
  <c r="BL1365" i="7"/>
  <c r="BM1365" i="7"/>
  <c r="BN1365" i="7"/>
  <c r="BO1365" i="7"/>
  <c r="BP1365" i="7"/>
  <c r="BQ1365" i="7"/>
  <c r="BR1365" i="7"/>
  <c r="BS1365" i="7"/>
  <c r="BT1365" i="7"/>
  <c r="CG1365" i="7"/>
  <c r="CH1365" i="7"/>
  <c r="CI1365" i="7"/>
  <c r="CJ1365" i="7"/>
  <c r="CK1365" i="7"/>
  <c r="CL1365" i="7"/>
  <c r="BI1366" i="7"/>
  <c r="BJ1366" i="7"/>
  <c r="BK1366" i="7"/>
  <c r="BL1366" i="7"/>
  <c r="BM1366" i="7"/>
  <c r="BN1366" i="7"/>
  <c r="BO1366" i="7"/>
  <c r="BP1366" i="7"/>
  <c r="BQ1366" i="7"/>
  <c r="BR1366" i="7"/>
  <c r="BS1366" i="7"/>
  <c r="BT1366" i="7"/>
  <c r="CG1366" i="7"/>
  <c r="CH1366" i="7"/>
  <c r="CI1366" i="7"/>
  <c r="CJ1366" i="7"/>
  <c r="CK1366" i="7"/>
  <c r="CL1366" i="7"/>
  <c r="BI1367" i="7"/>
  <c r="BJ1367" i="7"/>
  <c r="BK1367" i="7"/>
  <c r="BL1367" i="7"/>
  <c r="BM1367" i="7"/>
  <c r="BN1367" i="7"/>
  <c r="BO1367" i="7"/>
  <c r="BP1367" i="7"/>
  <c r="BQ1367" i="7"/>
  <c r="BR1367" i="7"/>
  <c r="BS1367" i="7"/>
  <c r="BT1367" i="7"/>
  <c r="CG1367" i="7"/>
  <c r="CH1367" i="7"/>
  <c r="CI1367" i="7"/>
  <c r="CJ1367" i="7"/>
  <c r="CK1367" i="7"/>
  <c r="CL1367" i="7"/>
  <c r="BI1368" i="7"/>
  <c r="BJ1368" i="7"/>
  <c r="BK1368" i="7"/>
  <c r="BL1368" i="7"/>
  <c r="BM1368" i="7"/>
  <c r="BN1368" i="7"/>
  <c r="BO1368" i="7"/>
  <c r="BP1368" i="7"/>
  <c r="BQ1368" i="7"/>
  <c r="BR1368" i="7"/>
  <c r="BS1368" i="7"/>
  <c r="BT1368" i="7"/>
  <c r="CG1368" i="7"/>
  <c r="CH1368" i="7"/>
  <c r="CI1368" i="7"/>
  <c r="CJ1368" i="7"/>
  <c r="CK1368" i="7"/>
  <c r="CL1368" i="7"/>
  <c r="BI1369" i="7"/>
  <c r="BJ1369" i="7"/>
  <c r="BK1369" i="7"/>
  <c r="BL1369" i="7"/>
  <c r="BM1369" i="7"/>
  <c r="BN1369" i="7"/>
  <c r="BO1369" i="7"/>
  <c r="BP1369" i="7"/>
  <c r="BQ1369" i="7"/>
  <c r="BR1369" i="7"/>
  <c r="BS1369" i="7"/>
  <c r="BT1369" i="7"/>
  <c r="CI1369" i="7"/>
  <c r="CJ1369" i="7"/>
  <c r="CK1369" i="7"/>
  <c r="CL1369" i="7"/>
  <c r="BI1370" i="7"/>
  <c r="BJ1370" i="7"/>
  <c r="BK1370" i="7"/>
  <c r="BL1370" i="7"/>
  <c r="BM1370" i="7"/>
  <c r="BN1370" i="7"/>
  <c r="BO1370" i="7"/>
  <c r="BP1370" i="7"/>
  <c r="BQ1370" i="7"/>
  <c r="BR1370" i="7"/>
  <c r="BS1370" i="7"/>
  <c r="BT1370" i="7"/>
  <c r="CG1370" i="7"/>
  <c r="CH1370" i="7"/>
  <c r="CI1370" i="7"/>
  <c r="CJ1370" i="7"/>
  <c r="CK1370" i="7"/>
  <c r="CL1370" i="7"/>
  <c r="BI1371" i="7"/>
  <c r="BJ1371" i="7"/>
  <c r="BK1371" i="7"/>
  <c r="BL1371" i="7"/>
  <c r="BM1371" i="7"/>
  <c r="BN1371" i="7"/>
  <c r="BO1371" i="7"/>
  <c r="BP1371" i="7"/>
  <c r="BQ1371" i="7"/>
  <c r="BR1371" i="7"/>
  <c r="BS1371" i="7"/>
  <c r="BT1371" i="7"/>
  <c r="CG1371" i="7"/>
  <c r="CH1371" i="7"/>
  <c r="CI1371" i="7"/>
  <c r="CJ1371" i="7"/>
  <c r="CK1371" i="7"/>
  <c r="CL1371" i="7"/>
  <c r="BI1372" i="7"/>
  <c r="BJ1372" i="7"/>
  <c r="BK1372" i="7"/>
  <c r="BL1372" i="7"/>
  <c r="BM1372" i="7"/>
  <c r="BN1372" i="7"/>
  <c r="BO1372" i="7"/>
  <c r="BP1372" i="7"/>
  <c r="BQ1372" i="7"/>
  <c r="BR1372" i="7"/>
  <c r="BS1372" i="7"/>
  <c r="BT1372" i="7"/>
  <c r="CG1372" i="7"/>
  <c r="CH1372" i="7"/>
  <c r="CI1372" i="7"/>
  <c r="CJ1372" i="7"/>
  <c r="CK1372" i="7"/>
  <c r="CL1372" i="7"/>
  <c r="BI1373" i="7"/>
  <c r="BJ1373" i="7"/>
  <c r="BK1373" i="7"/>
  <c r="BL1373" i="7"/>
  <c r="BM1373" i="7"/>
  <c r="BN1373" i="7"/>
  <c r="BO1373" i="7"/>
  <c r="BP1373" i="7"/>
  <c r="BQ1373" i="7"/>
  <c r="BR1373" i="7"/>
  <c r="BS1373" i="7"/>
  <c r="BT1373" i="7"/>
  <c r="CG1373" i="7"/>
  <c r="CH1373" i="7"/>
  <c r="CI1373" i="7"/>
  <c r="CJ1373" i="7"/>
  <c r="CK1373" i="7"/>
  <c r="CL1373" i="7"/>
  <c r="BI1374" i="7"/>
  <c r="BJ1374" i="7"/>
  <c r="BK1374" i="7"/>
  <c r="BL1374" i="7"/>
  <c r="BM1374" i="7"/>
  <c r="BN1374" i="7"/>
  <c r="BO1374" i="7"/>
  <c r="BP1374" i="7"/>
  <c r="BQ1374" i="7"/>
  <c r="BR1374" i="7"/>
  <c r="BS1374" i="7"/>
  <c r="BT1374" i="7"/>
  <c r="CG1374" i="7"/>
  <c r="CH1374" i="7"/>
  <c r="CI1374" i="7"/>
  <c r="CJ1374" i="7"/>
  <c r="CK1374" i="7"/>
  <c r="CL1374" i="7"/>
  <c r="BI1375" i="7"/>
  <c r="BJ1375" i="7"/>
  <c r="BK1375" i="7"/>
  <c r="BL1375" i="7"/>
  <c r="BM1375" i="7"/>
  <c r="BN1375" i="7"/>
  <c r="BO1375" i="7"/>
  <c r="BP1375" i="7"/>
  <c r="BQ1375" i="7"/>
  <c r="BR1375" i="7"/>
  <c r="BS1375" i="7"/>
  <c r="BT1375" i="7"/>
  <c r="CG1375" i="7"/>
  <c r="CH1375" i="7"/>
  <c r="CI1375" i="7"/>
  <c r="CJ1375" i="7"/>
  <c r="CK1375" i="7"/>
  <c r="CL1375" i="7"/>
  <c r="BI1376" i="7"/>
  <c r="BJ1376" i="7"/>
  <c r="BK1376" i="7"/>
  <c r="BL1376" i="7"/>
  <c r="BM1376" i="7"/>
  <c r="BN1376" i="7"/>
  <c r="BO1376" i="7"/>
  <c r="BP1376" i="7"/>
  <c r="BQ1376" i="7"/>
  <c r="BR1376" i="7"/>
  <c r="BS1376" i="7"/>
  <c r="BT1376" i="7"/>
  <c r="CG1376" i="7"/>
  <c r="CH1376" i="7"/>
  <c r="CI1376" i="7"/>
  <c r="CJ1376" i="7"/>
  <c r="CK1376" i="7"/>
  <c r="CL1376" i="7"/>
  <c r="BI1377" i="7"/>
  <c r="BJ1377" i="7"/>
  <c r="BK1377" i="7"/>
  <c r="BL1377" i="7"/>
  <c r="BM1377" i="7"/>
  <c r="BN1377" i="7"/>
  <c r="BO1377" i="7"/>
  <c r="BP1377" i="7"/>
  <c r="BQ1377" i="7"/>
  <c r="BR1377" i="7"/>
  <c r="BS1377" i="7"/>
  <c r="BT1377" i="7"/>
  <c r="CG1377" i="7"/>
  <c r="CH1377" i="7"/>
  <c r="CI1377" i="7"/>
  <c r="CJ1377" i="7"/>
  <c r="CK1377" i="7"/>
  <c r="CL1377" i="7"/>
  <c r="BI1378" i="7"/>
  <c r="BJ1378" i="7"/>
  <c r="BK1378" i="7"/>
  <c r="BL1378" i="7"/>
  <c r="BM1378" i="7"/>
  <c r="BN1378" i="7"/>
  <c r="BO1378" i="7"/>
  <c r="BP1378" i="7"/>
  <c r="BQ1378" i="7"/>
  <c r="BR1378" i="7"/>
  <c r="BS1378" i="7"/>
  <c r="BT1378" i="7"/>
  <c r="CG1378" i="7"/>
  <c r="CH1378" i="7"/>
  <c r="CI1378" i="7"/>
  <c r="CJ1378" i="7"/>
  <c r="CK1378" i="7"/>
  <c r="CL1378" i="7"/>
  <c r="BI1379" i="7"/>
  <c r="BJ1379" i="7"/>
  <c r="BK1379" i="7"/>
  <c r="BL1379" i="7"/>
  <c r="BM1379" i="7"/>
  <c r="BN1379" i="7"/>
  <c r="BO1379" i="7"/>
  <c r="BP1379" i="7"/>
  <c r="BQ1379" i="7"/>
  <c r="BR1379" i="7"/>
  <c r="BS1379" i="7"/>
  <c r="BT1379" i="7"/>
  <c r="CG1379" i="7"/>
  <c r="CH1379" i="7"/>
  <c r="CI1379" i="7"/>
  <c r="CJ1379" i="7"/>
  <c r="CK1379" i="7"/>
  <c r="CL1379" i="7"/>
  <c r="BI1380" i="7"/>
  <c r="BJ1380" i="7"/>
  <c r="BK1380" i="7"/>
  <c r="BL1380" i="7"/>
  <c r="BM1380" i="7"/>
  <c r="BN1380" i="7"/>
  <c r="BO1380" i="7"/>
  <c r="BP1380" i="7"/>
  <c r="BQ1380" i="7"/>
  <c r="BR1380" i="7"/>
  <c r="BS1380" i="7"/>
  <c r="BT1380" i="7"/>
  <c r="CI1380" i="7"/>
  <c r="CJ1380" i="7"/>
  <c r="CK1380" i="7"/>
  <c r="CL1380" i="7"/>
  <c r="BI1381" i="7"/>
  <c r="BJ1381" i="7"/>
  <c r="BK1381" i="7"/>
  <c r="BL1381" i="7"/>
  <c r="BM1381" i="7"/>
  <c r="BN1381" i="7"/>
  <c r="BO1381" i="7"/>
  <c r="BP1381" i="7"/>
  <c r="BQ1381" i="7"/>
  <c r="BR1381" i="7"/>
  <c r="BS1381" i="7"/>
  <c r="BT1381" i="7"/>
  <c r="CG1381" i="7"/>
  <c r="CH1381" i="7"/>
  <c r="CI1381" i="7"/>
  <c r="CJ1381" i="7"/>
  <c r="CK1381" i="7"/>
  <c r="CL1381" i="7"/>
  <c r="BI1382" i="7"/>
  <c r="BJ1382" i="7"/>
  <c r="BK1382" i="7"/>
  <c r="BL1382" i="7"/>
  <c r="BM1382" i="7"/>
  <c r="BN1382" i="7"/>
  <c r="BO1382" i="7"/>
  <c r="BP1382" i="7"/>
  <c r="BQ1382" i="7"/>
  <c r="BR1382" i="7"/>
  <c r="BS1382" i="7"/>
  <c r="BT1382" i="7"/>
  <c r="CG1382" i="7"/>
  <c r="CH1382" i="7"/>
  <c r="CI1382" i="7"/>
  <c r="CJ1382" i="7"/>
  <c r="CK1382" i="7"/>
  <c r="CL1382" i="7"/>
  <c r="BI1383" i="7"/>
  <c r="BJ1383" i="7"/>
  <c r="BK1383" i="7"/>
  <c r="BL1383" i="7"/>
  <c r="BM1383" i="7"/>
  <c r="BN1383" i="7"/>
  <c r="BO1383" i="7"/>
  <c r="BP1383" i="7"/>
  <c r="BQ1383" i="7"/>
  <c r="BR1383" i="7"/>
  <c r="BS1383" i="7"/>
  <c r="BT1383" i="7"/>
  <c r="CG1383" i="7"/>
  <c r="CH1383" i="7"/>
  <c r="CI1383" i="7"/>
  <c r="CJ1383" i="7"/>
  <c r="CK1383" i="7"/>
  <c r="CL1383" i="7"/>
  <c r="BI1384" i="7"/>
  <c r="BJ1384" i="7"/>
  <c r="BK1384" i="7"/>
  <c r="BL1384" i="7"/>
  <c r="BM1384" i="7"/>
  <c r="BN1384" i="7"/>
  <c r="BO1384" i="7"/>
  <c r="BP1384" i="7"/>
  <c r="BQ1384" i="7"/>
  <c r="BR1384" i="7"/>
  <c r="BS1384" i="7"/>
  <c r="BT1384" i="7"/>
  <c r="CG1384" i="7"/>
  <c r="CH1384" i="7"/>
  <c r="CI1384" i="7"/>
  <c r="CJ1384" i="7"/>
  <c r="CK1384" i="7"/>
  <c r="CL1384" i="7"/>
  <c r="BI1385" i="7"/>
  <c r="BJ1385" i="7"/>
  <c r="BK1385" i="7"/>
  <c r="BL1385" i="7"/>
  <c r="BM1385" i="7"/>
  <c r="BN1385" i="7"/>
  <c r="BO1385" i="7"/>
  <c r="BP1385" i="7"/>
  <c r="BQ1385" i="7"/>
  <c r="BR1385" i="7"/>
  <c r="BS1385" i="7"/>
  <c r="BT1385" i="7"/>
  <c r="CG1385" i="7"/>
  <c r="CH1385" i="7"/>
  <c r="CI1385" i="7"/>
  <c r="CJ1385" i="7"/>
  <c r="CK1385" i="7"/>
  <c r="CL1385" i="7"/>
  <c r="BI1386" i="7"/>
  <c r="BJ1386" i="7"/>
  <c r="BK1386" i="7"/>
  <c r="BL1386" i="7"/>
  <c r="BM1386" i="7"/>
  <c r="BN1386" i="7"/>
  <c r="BO1386" i="7"/>
  <c r="BP1386" i="7"/>
  <c r="BQ1386" i="7"/>
  <c r="BR1386" i="7"/>
  <c r="BS1386" i="7"/>
  <c r="BT1386" i="7"/>
  <c r="CG1386" i="7"/>
  <c r="CH1386" i="7"/>
  <c r="CI1386" i="7"/>
  <c r="CJ1386" i="7"/>
  <c r="CK1386" i="7"/>
  <c r="CL1386" i="7"/>
  <c r="BI1387" i="7"/>
  <c r="BJ1387" i="7"/>
  <c r="BK1387" i="7"/>
  <c r="BL1387" i="7"/>
  <c r="BM1387" i="7"/>
  <c r="BN1387" i="7"/>
  <c r="BO1387" i="7"/>
  <c r="BP1387" i="7"/>
  <c r="BQ1387" i="7"/>
  <c r="BR1387" i="7"/>
  <c r="BS1387" i="7"/>
  <c r="BT1387" i="7"/>
  <c r="CG1387" i="7"/>
  <c r="CH1387" i="7"/>
  <c r="CI1387" i="7"/>
  <c r="CJ1387" i="7"/>
  <c r="CK1387" i="7"/>
  <c r="CL1387" i="7"/>
  <c r="BI1388" i="7"/>
  <c r="BJ1388" i="7"/>
  <c r="BK1388" i="7"/>
  <c r="BL1388" i="7"/>
  <c r="BM1388" i="7"/>
  <c r="BN1388" i="7"/>
  <c r="BO1388" i="7"/>
  <c r="BP1388" i="7"/>
  <c r="BQ1388" i="7"/>
  <c r="BR1388" i="7"/>
  <c r="BS1388" i="7"/>
  <c r="BT1388" i="7"/>
  <c r="CG1388" i="7"/>
  <c r="CH1388" i="7"/>
  <c r="CI1388" i="7"/>
  <c r="CJ1388" i="7"/>
  <c r="CK1388" i="7"/>
  <c r="CL1388" i="7"/>
  <c r="BI1389" i="7"/>
  <c r="BJ1389" i="7"/>
  <c r="BK1389" i="7"/>
  <c r="BL1389" i="7"/>
  <c r="BM1389" i="7"/>
  <c r="BN1389" i="7"/>
  <c r="BO1389" i="7"/>
  <c r="BP1389" i="7"/>
  <c r="BQ1389" i="7"/>
  <c r="BR1389" i="7"/>
  <c r="BS1389" i="7"/>
  <c r="BT1389" i="7"/>
  <c r="CG1389" i="7"/>
  <c r="CH1389" i="7"/>
  <c r="CI1389" i="7"/>
  <c r="CJ1389" i="7"/>
  <c r="CK1389" i="7"/>
  <c r="CL1389" i="7"/>
  <c r="BI1390" i="7"/>
  <c r="BJ1390" i="7"/>
  <c r="BK1390" i="7"/>
  <c r="BL1390" i="7"/>
  <c r="BM1390" i="7"/>
  <c r="BN1390" i="7"/>
  <c r="BO1390" i="7"/>
  <c r="BP1390" i="7"/>
  <c r="BQ1390" i="7"/>
  <c r="BR1390" i="7"/>
  <c r="BS1390" i="7"/>
  <c r="BT1390" i="7"/>
  <c r="CG1390" i="7"/>
  <c r="CH1390" i="7"/>
  <c r="CI1390" i="7"/>
  <c r="CJ1390" i="7"/>
  <c r="CK1390" i="7"/>
  <c r="CL1390" i="7"/>
  <c r="BI1391" i="7"/>
  <c r="BJ1391" i="7"/>
  <c r="BK1391" i="7"/>
  <c r="BL1391" i="7"/>
  <c r="BM1391" i="7"/>
  <c r="BN1391" i="7"/>
  <c r="BO1391" i="7"/>
  <c r="BP1391" i="7"/>
  <c r="BQ1391" i="7"/>
  <c r="BR1391" i="7"/>
  <c r="BS1391" i="7"/>
  <c r="BT1391" i="7"/>
  <c r="CG1391" i="7"/>
  <c r="CH1391" i="7"/>
  <c r="CI1391" i="7"/>
  <c r="CJ1391" i="7"/>
  <c r="CK1391" i="7"/>
  <c r="CL1391" i="7"/>
  <c r="BI1392" i="7"/>
  <c r="BJ1392" i="7"/>
  <c r="BK1392" i="7"/>
  <c r="BL1392" i="7"/>
  <c r="BM1392" i="7"/>
  <c r="BN1392" i="7"/>
  <c r="BO1392" i="7"/>
  <c r="BP1392" i="7"/>
  <c r="BQ1392" i="7"/>
  <c r="BR1392" i="7"/>
  <c r="BS1392" i="7"/>
  <c r="BT1392" i="7"/>
  <c r="CG1392" i="7"/>
  <c r="CH1392" i="7"/>
  <c r="CI1392" i="7"/>
  <c r="CJ1392" i="7"/>
  <c r="CK1392" i="7"/>
  <c r="CL1392" i="7"/>
  <c r="BI1393" i="7"/>
  <c r="BJ1393" i="7"/>
  <c r="BK1393" i="7"/>
  <c r="BL1393" i="7"/>
  <c r="BM1393" i="7"/>
  <c r="BN1393" i="7"/>
  <c r="BO1393" i="7"/>
  <c r="BP1393" i="7"/>
  <c r="BQ1393" i="7"/>
  <c r="BR1393" i="7"/>
  <c r="BS1393" i="7"/>
  <c r="BT1393" i="7"/>
  <c r="CG1393" i="7"/>
  <c r="CH1393" i="7"/>
  <c r="CI1393" i="7"/>
  <c r="CJ1393" i="7"/>
  <c r="CK1393" i="7"/>
  <c r="CL1393" i="7"/>
  <c r="BI1394" i="7"/>
  <c r="BJ1394" i="7"/>
  <c r="BK1394" i="7"/>
  <c r="BL1394" i="7"/>
  <c r="BM1394" i="7"/>
  <c r="BN1394" i="7"/>
  <c r="BO1394" i="7"/>
  <c r="BP1394" i="7"/>
  <c r="BQ1394" i="7"/>
  <c r="BR1394" i="7"/>
  <c r="BS1394" i="7"/>
  <c r="BT1394" i="7"/>
  <c r="CG1394" i="7"/>
  <c r="CH1394" i="7"/>
  <c r="CI1394" i="7"/>
  <c r="CJ1394" i="7"/>
  <c r="CK1394" i="7"/>
  <c r="CL1394" i="7"/>
  <c r="BI1395" i="7"/>
  <c r="BJ1395" i="7"/>
  <c r="BK1395" i="7"/>
  <c r="BL1395" i="7"/>
  <c r="BM1395" i="7"/>
  <c r="BN1395" i="7"/>
  <c r="BO1395" i="7"/>
  <c r="BP1395" i="7"/>
  <c r="BQ1395" i="7"/>
  <c r="BR1395" i="7"/>
  <c r="BS1395" i="7"/>
  <c r="BT1395" i="7"/>
  <c r="CG1395" i="7"/>
  <c r="CH1395" i="7"/>
  <c r="CI1395" i="7"/>
  <c r="CJ1395" i="7"/>
  <c r="CK1395" i="7"/>
  <c r="CL1395" i="7"/>
  <c r="BI1396" i="7"/>
  <c r="BJ1396" i="7"/>
  <c r="BK1396" i="7"/>
  <c r="BL1396" i="7"/>
  <c r="BM1396" i="7"/>
  <c r="BN1396" i="7"/>
  <c r="BO1396" i="7"/>
  <c r="BP1396" i="7"/>
  <c r="BQ1396" i="7"/>
  <c r="BR1396" i="7"/>
  <c r="BS1396" i="7"/>
  <c r="BT1396" i="7"/>
  <c r="CG1396" i="7"/>
  <c r="CH1396" i="7"/>
  <c r="CI1396" i="7"/>
  <c r="CJ1396" i="7"/>
  <c r="CK1396" i="7"/>
  <c r="CL1396" i="7"/>
  <c r="BI1397" i="7"/>
  <c r="BJ1397" i="7"/>
  <c r="BK1397" i="7"/>
  <c r="BL1397" i="7"/>
  <c r="BM1397" i="7"/>
  <c r="BN1397" i="7"/>
  <c r="BO1397" i="7"/>
  <c r="BP1397" i="7"/>
  <c r="BQ1397" i="7"/>
  <c r="BR1397" i="7"/>
  <c r="BS1397" i="7"/>
  <c r="BT1397" i="7"/>
  <c r="CG1397" i="7"/>
  <c r="CH1397" i="7"/>
  <c r="CI1397" i="7"/>
  <c r="CJ1397" i="7"/>
  <c r="CK1397" i="7"/>
  <c r="CL1397" i="7"/>
  <c r="BI1398" i="7"/>
  <c r="BJ1398" i="7"/>
  <c r="BK1398" i="7"/>
  <c r="BL1398" i="7"/>
  <c r="BM1398" i="7"/>
  <c r="BN1398" i="7"/>
  <c r="BO1398" i="7"/>
  <c r="BP1398" i="7"/>
  <c r="BQ1398" i="7"/>
  <c r="BR1398" i="7"/>
  <c r="BS1398" i="7"/>
  <c r="BT1398" i="7"/>
  <c r="CG1398" i="7"/>
  <c r="CH1398" i="7"/>
  <c r="CI1398" i="7"/>
  <c r="CJ1398" i="7"/>
  <c r="CK1398" i="7"/>
  <c r="CL1398" i="7"/>
  <c r="BI1399" i="7"/>
  <c r="BJ1399" i="7"/>
  <c r="BK1399" i="7"/>
  <c r="BL1399" i="7"/>
  <c r="BM1399" i="7"/>
  <c r="BN1399" i="7"/>
  <c r="BO1399" i="7"/>
  <c r="BP1399" i="7"/>
  <c r="BQ1399" i="7"/>
  <c r="BR1399" i="7"/>
  <c r="BS1399" i="7"/>
  <c r="BT1399" i="7"/>
  <c r="CG1399" i="7"/>
  <c r="CH1399" i="7"/>
  <c r="CI1399" i="7"/>
  <c r="CJ1399" i="7"/>
  <c r="CK1399" i="7"/>
  <c r="CL1399" i="7"/>
  <c r="BI1400" i="7"/>
  <c r="BJ1400" i="7"/>
  <c r="BK1400" i="7"/>
  <c r="BL1400" i="7"/>
  <c r="BM1400" i="7"/>
  <c r="BN1400" i="7"/>
  <c r="BO1400" i="7"/>
  <c r="BP1400" i="7"/>
  <c r="BQ1400" i="7"/>
  <c r="BR1400" i="7"/>
  <c r="BS1400" i="7"/>
  <c r="BT1400" i="7"/>
  <c r="CG1400" i="7"/>
  <c r="CH1400" i="7"/>
  <c r="CI1400" i="7"/>
  <c r="CJ1400" i="7"/>
  <c r="CK1400" i="7"/>
  <c r="CL1400" i="7"/>
  <c r="BI1401" i="7"/>
  <c r="BJ1401" i="7"/>
  <c r="BK1401" i="7"/>
  <c r="BL1401" i="7"/>
  <c r="BM1401" i="7"/>
  <c r="BN1401" i="7"/>
  <c r="BO1401" i="7"/>
  <c r="BP1401" i="7"/>
  <c r="BQ1401" i="7"/>
  <c r="BR1401" i="7"/>
  <c r="BS1401" i="7"/>
  <c r="BT1401" i="7"/>
  <c r="CG1401" i="7"/>
  <c r="CH1401" i="7"/>
  <c r="CI1401" i="7"/>
  <c r="CJ1401" i="7"/>
  <c r="CK1401" i="7"/>
  <c r="CL1401" i="7"/>
  <c r="BI1402" i="7"/>
  <c r="BJ1402" i="7"/>
  <c r="BK1402" i="7"/>
  <c r="BL1402" i="7"/>
  <c r="BM1402" i="7"/>
  <c r="BN1402" i="7"/>
  <c r="BO1402" i="7"/>
  <c r="BP1402" i="7"/>
  <c r="BQ1402" i="7"/>
  <c r="BR1402" i="7"/>
  <c r="BS1402" i="7"/>
  <c r="BT1402" i="7"/>
  <c r="CG1402" i="7"/>
  <c r="CH1402" i="7"/>
  <c r="CI1402" i="7"/>
  <c r="CJ1402" i="7"/>
  <c r="CK1402" i="7"/>
  <c r="CL1402" i="7"/>
  <c r="BI1403" i="7"/>
  <c r="BJ1403" i="7"/>
  <c r="BK1403" i="7"/>
  <c r="BL1403" i="7"/>
  <c r="BM1403" i="7"/>
  <c r="BN1403" i="7"/>
  <c r="BO1403" i="7"/>
  <c r="BP1403" i="7"/>
  <c r="BQ1403" i="7"/>
  <c r="BR1403" i="7"/>
  <c r="BS1403" i="7"/>
  <c r="BT1403" i="7"/>
  <c r="CG1403" i="7"/>
  <c r="CH1403" i="7"/>
  <c r="CI1403" i="7"/>
  <c r="CJ1403" i="7"/>
  <c r="CK1403" i="7"/>
  <c r="CL1403" i="7"/>
  <c r="BI1404" i="7"/>
  <c r="BJ1404" i="7"/>
  <c r="BK1404" i="7"/>
  <c r="BL1404" i="7"/>
  <c r="BM1404" i="7"/>
  <c r="BN1404" i="7"/>
  <c r="BO1404" i="7"/>
  <c r="BP1404" i="7"/>
  <c r="BQ1404" i="7"/>
  <c r="BR1404" i="7"/>
  <c r="BS1404" i="7"/>
  <c r="BT1404" i="7"/>
  <c r="CG1404" i="7"/>
  <c r="CH1404" i="7"/>
  <c r="CI1404" i="7"/>
  <c r="CJ1404" i="7"/>
  <c r="CK1404" i="7"/>
  <c r="CL1404" i="7"/>
  <c r="BI1405" i="7"/>
  <c r="BJ1405" i="7"/>
  <c r="BK1405" i="7"/>
  <c r="BL1405" i="7"/>
  <c r="BM1405" i="7"/>
  <c r="BN1405" i="7"/>
  <c r="BO1405" i="7"/>
  <c r="BP1405" i="7"/>
  <c r="BQ1405" i="7"/>
  <c r="BR1405" i="7"/>
  <c r="BS1405" i="7"/>
  <c r="BT1405" i="7"/>
  <c r="CG1405" i="7"/>
  <c r="CH1405" i="7"/>
  <c r="CI1405" i="7"/>
  <c r="CJ1405" i="7"/>
  <c r="CK1405" i="7"/>
  <c r="CL1405" i="7"/>
  <c r="BI1406" i="7"/>
  <c r="BJ1406" i="7"/>
  <c r="BK1406" i="7"/>
  <c r="BL1406" i="7"/>
  <c r="BM1406" i="7"/>
  <c r="BN1406" i="7"/>
  <c r="BO1406" i="7"/>
  <c r="BP1406" i="7"/>
  <c r="BQ1406" i="7"/>
  <c r="BR1406" i="7"/>
  <c r="BS1406" i="7"/>
  <c r="BT1406" i="7"/>
  <c r="CG1406" i="7"/>
  <c r="CH1406" i="7"/>
  <c r="CI1406" i="7"/>
  <c r="CJ1406" i="7"/>
  <c r="CK1406" i="7"/>
  <c r="CL1406" i="7"/>
  <c r="BI1407" i="7"/>
  <c r="BJ1407" i="7"/>
  <c r="BK1407" i="7"/>
  <c r="BL1407" i="7"/>
  <c r="BM1407" i="7"/>
  <c r="BN1407" i="7"/>
  <c r="BO1407" i="7"/>
  <c r="BP1407" i="7"/>
  <c r="BQ1407" i="7"/>
  <c r="BR1407" i="7"/>
  <c r="BS1407" i="7"/>
  <c r="BT1407" i="7"/>
  <c r="CG1407" i="7"/>
  <c r="CH1407" i="7"/>
  <c r="CI1407" i="7"/>
  <c r="CJ1407" i="7"/>
  <c r="CK1407" i="7"/>
  <c r="CL1407" i="7"/>
  <c r="BI1408" i="7"/>
  <c r="BJ1408" i="7"/>
  <c r="BK1408" i="7"/>
  <c r="BL1408" i="7"/>
  <c r="BM1408" i="7"/>
  <c r="BN1408" i="7"/>
  <c r="BO1408" i="7"/>
  <c r="BP1408" i="7"/>
  <c r="BQ1408" i="7"/>
  <c r="BR1408" i="7"/>
  <c r="BS1408" i="7"/>
  <c r="BT1408" i="7"/>
  <c r="CG1408" i="7"/>
  <c r="CH1408" i="7"/>
  <c r="CI1408" i="7"/>
  <c r="CJ1408" i="7"/>
  <c r="CK1408" i="7"/>
  <c r="CL1408" i="7"/>
  <c r="BI1409" i="7"/>
  <c r="BJ1409" i="7"/>
  <c r="BK1409" i="7"/>
  <c r="BL1409" i="7"/>
  <c r="BM1409" i="7"/>
  <c r="BN1409" i="7"/>
  <c r="BO1409" i="7"/>
  <c r="BP1409" i="7"/>
  <c r="BQ1409" i="7"/>
  <c r="BR1409" i="7"/>
  <c r="BS1409" i="7"/>
  <c r="BT1409" i="7"/>
  <c r="CG1409" i="7"/>
  <c r="CH1409" i="7"/>
  <c r="CI1409" i="7"/>
  <c r="CJ1409" i="7"/>
  <c r="CK1409" i="7"/>
  <c r="CL1409" i="7"/>
  <c r="BI1410" i="7"/>
  <c r="BJ1410" i="7"/>
  <c r="BK1410" i="7"/>
  <c r="BL1410" i="7"/>
  <c r="BM1410" i="7"/>
  <c r="BN1410" i="7"/>
  <c r="BO1410" i="7"/>
  <c r="BP1410" i="7"/>
  <c r="BQ1410" i="7"/>
  <c r="BR1410" i="7"/>
  <c r="BS1410" i="7"/>
  <c r="BT1410" i="7"/>
  <c r="CG1410" i="7"/>
  <c r="CH1410" i="7"/>
  <c r="CI1410" i="7"/>
  <c r="CJ1410" i="7"/>
  <c r="CK1410" i="7"/>
  <c r="CL1410" i="7"/>
  <c r="BI1411" i="7"/>
  <c r="BJ1411" i="7"/>
  <c r="BK1411" i="7"/>
  <c r="BL1411" i="7"/>
  <c r="BM1411" i="7"/>
  <c r="BN1411" i="7"/>
  <c r="BO1411" i="7"/>
  <c r="BP1411" i="7"/>
  <c r="BQ1411" i="7"/>
  <c r="BR1411" i="7"/>
  <c r="BS1411" i="7"/>
  <c r="BT1411" i="7"/>
  <c r="CG1411" i="7"/>
  <c r="CH1411" i="7"/>
  <c r="CI1411" i="7"/>
  <c r="CJ1411" i="7"/>
  <c r="CK1411" i="7"/>
  <c r="CL1411" i="7"/>
  <c r="BI1412" i="7"/>
  <c r="BJ1412" i="7"/>
  <c r="BK1412" i="7"/>
  <c r="BL1412" i="7"/>
  <c r="BM1412" i="7"/>
  <c r="BN1412" i="7"/>
  <c r="BO1412" i="7"/>
  <c r="BP1412" i="7"/>
  <c r="BQ1412" i="7"/>
  <c r="BR1412" i="7"/>
  <c r="BS1412" i="7"/>
  <c r="BT1412" i="7"/>
  <c r="CG1412" i="7"/>
  <c r="CH1412" i="7"/>
  <c r="CI1412" i="7"/>
  <c r="CJ1412" i="7"/>
  <c r="CK1412" i="7"/>
  <c r="CL1412" i="7"/>
  <c r="BI1413" i="7"/>
  <c r="BJ1413" i="7"/>
  <c r="BK1413" i="7"/>
  <c r="BL1413" i="7"/>
  <c r="BM1413" i="7"/>
  <c r="BN1413" i="7"/>
  <c r="BO1413" i="7"/>
  <c r="BP1413" i="7"/>
  <c r="BQ1413" i="7"/>
  <c r="BR1413" i="7"/>
  <c r="BS1413" i="7"/>
  <c r="BT1413" i="7"/>
  <c r="CG1413" i="7"/>
  <c r="CH1413" i="7"/>
  <c r="CI1413" i="7"/>
  <c r="CJ1413" i="7"/>
  <c r="CK1413" i="7"/>
  <c r="CL1413" i="7"/>
  <c r="BI1414" i="7"/>
  <c r="BJ1414" i="7"/>
  <c r="BK1414" i="7"/>
  <c r="BL1414" i="7"/>
  <c r="BM1414" i="7"/>
  <c r="BN1414" i="7"/>
  <c r="BO1414" i="7"/>
  <c r="BP1414" i="7"/>
  <c r="BQ1414" i="7"/>
  <c r="BR1414" i="7"/>
  <c r="BS1414" i="7"/>
  <c r="BT1414" i="7"/>
  <c r="CG1414" i="7"/>
  <c r="CH1414" i="7"/>
  <c r="CI1414" i="7"/>
  <c r="CJ1414" i="7"/>
  <c r="CK1414" i="7"/>
  <c r="CL1414" i="7"/>
  <c r="BI1415" i="7"/>
  <c r="BJ1415" i="7"/>
  <c r="BK1415" i="7"/>
  <c r="BL1415" i="7"/>
  <c r="BM1415" i="7"/>
  <c r="BN1415" i="7"/>
  <c r="BO1415" i="7"/>
  <c r="BP1415" i="7"/>
  <c r="BQ1415" i="7"/>
  <c r="BR1415" i="7"/>
  <c r="BS1415" i="7"/>
  <c r="BT1415" i="7"/>
  <c r="CG1415" i="7"/>
  <c r="CH1415" i="7"/>
  <c r="CI1415" i="7"/>
  <c r="CJ1415" i="7"/>
  <c r="CK1415" i="7"/>
  <c r="CL1415" i="7"/>
  <c r="BI1416" i="7"/>
  <c r="BJ1416" i="7"/>
  <c r="BK1416" i="7"/>
  <c r="BL1416" i="7"/>
  <c r="BM1416" i="7"/>
  <c r="BN1416" i="7"/>
  <c r="BO1416" i="7"/>
  <c r="BP1416" i="7"/>
  <c r="BQ1416" i="7"/>
  <c r="BR1416" i="7"/>
  <c r="BS1416" i="7"/>
  <c r="BT1416" i="7"/>
  <c r="CG1416" i="7"/>
  <c r="CH1416" i="7"/>
  <c r="CI1416" i="7"/>
  <c r="CJ1416" i="7"/>
  <c r="CK1416" i="7"/>
  <c r="CL1416" i="7"/>
  <c r="BI1417" i="7"/>
  <c r="BJ1417" i="7"/>
  <c r="BK1417" i="7"/>
  <c r="BL1417" i="7"/>
  <c r="BM1417" i="7"/>
  <c r="BN1417" i="7"/>
  <c r="BO1417" i="7"/>
  <c r="BP1417" i="7"/>
  <c r="BQ1417" i="7"/>
  <c r="BR1417" i="7"/>
  <c r="BS1417" i="7"/>
  <c r="BT1417" i="7"/>
  <c r="CG1417" i="7"/>
  <c r="CH1417" i="7"/>
  <c r="CI1417" i="7"/>
  <c r="CJ1417" i="7"/>
  <c r="CK1417" i="7"/>
  <c r="CL1417" i="7"/>
  <c r="BI1418" i="7"/>
  <c r="BJ1418" i="7"/>
  <c r="BK1418" i="7"/>
  <c r="BL1418" i="7"/>
  <c r="BM1418" i="7"/>
  <c r="BN1418" i="7"/>
  <c r="BO1418" i="7"/>
  <c r="BP1418" i="7"/>
  <c r="BQ1418" i="7"/>
  <c r="BR1418" i="7"/>
  <c r="BS1418" i="7"/>
  <c r="BT1418" i="7"/>
  <c r="CG1418" i="7"/>
  <c r="CH1418" i="7"/>
  <c r="CI1418" i="7"/>
  <c r="CJ1418" i="7"/>
  <c r="CK1418" i="7"/>
  <c r="CL1418" i="7"/>
  <c r="BI1419" i="7"/>
  <c r="BJ1419" i="7"/>
  <c r="BK1419" i="7"/>
  <c r="BL1419" i="7"/>
  <c r="BM1419" i="7"/>
  <c r="BN1419" i="7"/>
  <c r="BO1419" i="7"/>
  <c r="BP1419" i="7"/>
  <c r="BQ1419" i="7"/>
  <c r="BR1419" i="7"/>
  <c r="BS1419" i="7"/>
  <c r="BT1419" i="7"/>
  <c r="CG1419" i="7"/>
  <c r="CH1419" i="7"/>
  <c r="CI1419" i="7"/>
  <c r="CJ1419" i="7"/>
  <c r="CK1419" i="7"/>
  <c r="CL1419" i="7"/>
  <c r="BI1420" i="7"/>
  <c r="BJ1420" i="7"/>
  <c r="BK1420" i="7"/>
  <c r="BL1420" i="7"/>
  <c r="BM1420" i="7"/>
  <c r="BN1420" i="7"/>
  <c r="BO1420" i="7"/>
  <c r="BP1420" i="7"/>
  <c r="BQ1420" i="7"/>
  <c r="BR1420" i="7"/>
  <c r="BS1420" i="7"/>
  <c r="BT1420" i="7"/>
  <c r="CG1420" i="7"/>
  <c r="CH1420" i="7"/>
  <c r="CI1420" i="7"/>
  <c r="CJ1420" i="7"/>
  <c r="CK1420" i="7"/>
  <c r="CL1420" i="7"/>
  <c r="BI1421" i="7"/>
  <c r="BJ1421" i="7"/>
  <c r="BK1421" i="7"/>
  <c r="BL1421" i="7"/>
  <c r="BM1421" i="7"/>
  <c r="BN1421" i="7"/>
  <c r="BO1421" i="7"/>
  <c r="BP1421" i="7"/>
  <c r="BQ1421" i="7"/>
  <c r="BR1421" i="7"/>
  <c r="BS1421" i="7"/>
  <c r="BT1421" i="7"/>
  <c r="CG1421" i="7"/>
  <c r="CH1421" i="7"/>
  <c r="CI1421" i="7"/>
  <c r="CJ1421" i="7"/>
  <c r="CK1421" i="7"/>
  <c r="CL1421" i="7"/>
  <c r="BI1422" i="7"/>
  <c r="BJ1422" i="7"/>
  <c r="BK1422" i="7"/>
  <c r="BL1422" i="7"/>
  <c r="BM1422" i="7"/>
  <c r="BN1422" i="7"/>
  <c r="BO1422" i="7"/>
  <c r="BP1422" i="7"/>
  <c r="BQ1422" i="7"/>
  <c r="BR1422" i="7"/>
  <c r="BS1422" i="7"/>
  <c r="BT1422" i="7"/>
  <c r="CG1422" i="7"/>
  <c r="CH1422" i="7"/>
  <c r="CI1422" i="7"/>
  <c r="CJ1422" i="7"/>
  <c r="CK1422" i="7"/>
  <c r="CL1422" i="7"/>
  <c r="BI1423" i="7"/>
  <c r="BJ1423" i="7"/>
  <c r="BK1423" i="7"/>
  <c r="BL1423" i="7"/>
  <c r="BM1423" i="7"/>
  <c r="BN1423" i="7"/>
  <c r="BO1423" i="7"/>
  <c r="BP1423" i="7"/>
  <c r="BQ1423" i="7"/>
  <c r="BR1423" i="7"/>
  <c r="BS1423" i="7"/>
  <c r="BT1423" i="7"/>
  <c r="CG1423" i="7"/>
  <c r="CH1423" i="7"/>
  <c r="CI1423" i="7"/>
  <c r="CJ1423" i="7"/>
  <c r="CK1423" i="7"/>
  <c r="CL1423" i="7"/>
  <c r="BI1424" i="7"/>
  <c r="BJ1424" i="7"/>
  <c r="BK1424" i="7"/>
  <c r="BL1424" i="7"/>
  <c r="BM1424" i="7"/>
  <c r="BN1424" i="7"/>
  <c r="BO1424" i="7"/>
  <c r="BP1424" i="7"/>
  <c r="BQ1424" i="7"/>
  <c r="BR1424" i="7"/>
  <c r="BS1424" i="7"/>
  <c r="BT1424" i="7"/>
  <c r="CG1424" i="7"/>
  <c r="CH1424" i="7"/>
  <c r="CI1424" i="7"/>
  <c r="CJ1424" i="7"/>
  <c r="CK1424" i="7"/>
  <c r="CL1424" i="7"/>
  <c r="BI1425" i="7"/>
  <c r="BJ1425" i="7"/>
  <c r="BK1425" i="7"/>
  <c r="BL1425" i="7"/>
  <c r="BM1425" i="7"/>
  <c r="BN1425" i="7"/>
  <c r="BO1425" i="7"/>
  <c r="BP1425" i="7"/>
  <c r="BQ1425" i="7"/>
  <c r="BR1425" i="7"/>
  <c r="BS1425" i="7"/>
  <c r="BT1425" i="7"/>
  <c r="CG1425" i="7"/>
  <c r="CH1425" i="7"/>
  <c r="CI1425" i="7"/>
  <c r="CJ1425" i="7"/>
  <c r="CK1425" i="7"/>
  <c r="CL1425" i="7"/>
  <c r="BI1426" i="7"/>
  <c r="BJ1426" i="7"/>
  <c r="BK1426" i="7"/>
  <c r="BL1426" i="7"/>
  <c r="BM1426" i="7"/>
  <c r="BN1426" i="7"/>
  <c r="BO1426" i="7"/>
  <c r="BP1426" i="7"/>
  <c r="BQ1426" i="7"/>
  <c r="BR1426" i="7"/>
  <c r="BS1426" i="7"/>
  <c r="BT1426" i="7"/>
  <c r="CG1426" i="7"/>
  <c r="CH1426" i="7"/>
  <c r="CI1426" i="7"/>
  <c r="CJ1426" i="7"/>
  <c r="CK1426" i="7"/>
  <c r="CL1426" i="7"/>
  <c r="BI1427" i="7"/>
  <c r="BJ1427" i="7"/>
  <c r="BK1427" i="7"/>
  <c r="BL1427" i="7"/>
  <c r="BM1427" i="7"/>
  <c r="BN1427" i="7"/>
  <c r="BO1427" i="7"/>
  <c r="BP1427" i="7"/>
  <c r="BQ1427" i="7"/>
  <c r="BR1427" i="7"/>
  <c r="BS1427" i="7"/>
  <c r="BT1427" i="7"/>
  <c r="CG1427" i="7"/>
  <c r="CH1427" i="7"/>
  <c r="CI1427" i="7"/>
  <c r="CJ1427" i="7"/>
  <c r="CK1427" i="7"/>
  <c r="CL1427" i="7"/>
  <c r="BI1428" i="7"/>
  <c r="BJ1428" i="7"/>
  <c r="BK1428" i="7"/>
  <c r="BL1428" i="7"/>
  <c r="BM1428" i="7"/>
  <c r="BN1428" i="7"/>
  <c r="BO1428" i="7"/>
  <c r="BP1428" i="7"/>
  <c r="BQ1428" i="7"/>
  <c r="BR1428" i="7"/>
  <c r="BS1428" i="7"/>
  <c r="BT1428" i="7"/>
  <c r="CG1428" i="7"/>
  <c r="CH1428" i="7"/>
  <c r="CI1428" i="7"/>
  <c r="CJ1428" i="7"/>
  <c r="CK1428" i="7"/>
  <c r="CL1428" i="7"/>
  <c r="BI1429" i="7"/>
  <c r="BJ1429" i="7"/>
  <c r="BK1429" i="7"/>
  <c r="BL1429" i="7"/>
  <c r="BM1429" i="7"/>
  <c r="BN1429" i="7"/>
  <c r="BO1429" i="7"/>
  <c r="BP1429" i="7"/>
  <c r="BQ1429" i="7"/>
  <c r="BR1429" i="7"/>
  <c r="BS1429" i="7"/>
  <c r="BT1429" i="7"/>
  <c r="CG1429" i="7"/>
  <c r="CH1429" i="7"/>
  <c r="CI1429" i="7"/>
  <c r="CJ1429" i="7"/>
  <c r="CK1429" i="7"/>
  <c r="CL1429" i="7"/>
  <c r="BI1430" i="7"/>
  <c r="BJ1430" i="7"/>
  <c r="BK1430" i="7"/>
  <c r="BL1430" i="7"/>
  <c r="BM1430" i="7"/>
  <c r="BN1430" i="7"/>
  <c r="BO1430" i="7"/>
  <c r="BP1430" i="7"/>
  <c r="BQ1430" i="7"/>
  <c r="BR1430" i="7"/>
  <c r="BS1430" i="7"/>
  <c r="BT1430" i="7"/>
  <c r="CG1430" i="7"/>
  <c r="CH1430" i="7"/>
  <c r="CI1430" i="7"/>
  <c r="CJ1430" i="7"/>
  <c r="CK1430" i="7"/>
  <c r="CL1430" i="7"/>
  <c r="BI1431" i="7"/>
  <c r="BJ1431" i="7"/>
  <c r="BK1431" i="7"/>
  <c r="BL1431" i="7"/>
  <c r="BM1431" i="7"/>
  <c r="BN1431" i="7"/>
  <c r="BO1431" i="7"/>
  <c r="BP1431" i="7"/>
  <c r="BQ1431" i="7"/>
  <c r="BR1431" i="7"/>
  <c r="BS1431" i="7"/>
  <c r="BT1431" i="7"/>
  <c r="CG1431" i="7"/>
  <c r="CH1431" i="7"/>
  <c r="CI1431" i="7"/>
  <c r="CJ1431" i="7"/>
  <c r="CK1431" i="7"/>
  <c r="CL1431" i="7"/>
  <c r="BI1432" i="7"/>
  <c r="BJ1432" i="7"/>
  <c r="BK1432" i="7"/>
  <c r="BL1432" i="7"/>
  <c r="BM1432" i="7"/>
  <c r="BN1432" i="7"/>
  <c r="BO1432" i="7"/>
  <c r="BP1432" i="7"/>
  <c r="BQ1432" i="7"/>
  <c r="BR1432" i="7"/>
  <c r="BS1432" i="7"/>
  <c r="BT1432" i="7"/>
  <c r="CG1432" i="7"/>
  <c r="CH1432" i="7"/>
  <c r="CI1432" i="7"/>
  <c r="CJ1432" i="7"/>
  <c r="CK1432" i="7"/>
  <c r="CL1432" i="7"/>
  <c r="BI1433" i="7"/>
  <c r="BJ1433" i="7"/>
  <c r="BK1433" i="7"/>
  <c r="BL1433" i="7"/>
  <c r="BM1433" i="7"/>
  <c r="BN1433" i="7"/>
  <c r="BO1433" i="7"/>
  <c r="BP1433" i="7"/>
  <c r="BQ1433" i="7"/>
  <c r="BR1433" i="7"/>
  <c r="BS1433" i="7"/>
  <c r="BT1433" i="7"/>
  <c r="CG1433" i="7"/>
  <c r="CH1433" i="7"/>
  <c r="CI1433" i="7"/>
  <c r="CJ1433" i="7"/>
  <c r="CK1433" i="7"/>
  <c r="CL1433" i="7"/>
  <c r="BI1434" i="7"/>
  <c r="BJ1434" i="7"/>
  <c r="BK1434" i="7"/>
  <c r="BL1434" i="7"/>
  <c r="BM1434" i="7"/>
  <c r="BN1434" i="7"/>
  <c r="BO1434" i="7"/>
  <c r="BP1434" i="7"/>
  <c r="BQ1434" i="7"/>
  <c r="BR1434" i="7"/>
  <c r="BS1434" i="7"/>
  <c r="BT1434" i="7"/>
  <c r="CG1434" i="7"/>
  <c r="CH1434" i="7"/>
  <c r="CI1434" i="7"/>
  <c r="CJ1434" i="7"/>
  <c r="CK1434" i="7"/>
  <c r="CL1434" i="7"/>
  <c r="BI1435" i="7"/>
  <c r="BJ1435" i="7"/>
  <c r="BK1435" i="7"/>
  <c r="BL1435" i="7"/>
  <c r="BM1435" i="7"/>
  <c r="BN1435" i="7"/>
  <c r="BO1435" i="7"/>
  <c r="BP1435" i="7"/>
  <c r="BQ1435" i="7"/>
  <c r="BR1435" i="7"/>
  <c r="BS1435" i="7"/>
  <c r="BT1435" i="7"/>
  <c r="CG1435" i="7"/>
  <c r="CH1435" i="7"/>
  <c r="CI1435" i="7"/>
  <c r="CJ1435" i="7"/>
  <c r="CK1435" i="7"/>
  <c r="CL1435" i="7"/>
  <c r="BI1436" i="7"/>
  <c r="BJ1436" i="7"/>
  <c r="BK1436" i="7"/>
  <c r="BL1436" i="7"/>
  <c r="BM1436" i="7"/>
  <c r="BN1436" i="7"/>
  <c r="BO1436" i="7"/>
  <c r="BP1436" i="7"/>
  <c r="BQ1436" i="7"/>
  <c r="BR1436" i="7"/>
  <c r="BS1436" i="7"/>
  <c r="BT1436" i="7"/>
  <c r="CG1436" i="7"/>
  <c r="CH1436" i="7"/>
  <c r="CI1436" i="7"/>
  <c r="CJ1436" i="7"/>
  <c r="CK1436" i="7"/>
  <c r="CL1436" i="7"/>
  <c r="BI1437" i="7"/>
  <c r="BJ1437" i="7"/>
  <c r="BK1437" i="7"/>
  <c r="BL1437" i="7"/>
  <c r="BM1437" i="7"/>
  <c r="BN1437" i="7"/>
  <c r="BO1437" i="7"/>
  <c r="BP1437" i="7"/>
  <c r="BQ1437" i="7"/>
  <c r="BR1437" i="7"/>
  <c r="BS1437" i="7"/>
  <c r="BT1437" i="7"/>
  <c r="CG1437" i="7"/>
  <c r="CH1437" i="7"/>
  <c r="CI1437" i="7"/>
  <c r="CJ1437" i="7"/>
  <c r="CK1437" i="7"/>
  <c r="CL1437" i="7"/>
  <c r="BI1438" i="7"/>
  <c r="BJ1438" i="7"/>
  <c r="BK1438" i="7"/>
  <c r="BL1438" i="7"/>
  <c r="BM1438" i="7"/>
  <c r="BN1438" i="7"/>
  <c r="BO1438" i="7"/>
  <c r="BP1438" i="7"/>
  <c r="BQ1438" i="7"/>
  <c r="BR1438" i="7"/>
  <c r="BS1438" i="7"/>
  <c r="BT1438" i="7"/>
  <c r="CG1438" i="7"/>
  <c r="CH1438" i="7"/>
  <c r="CI1438" i="7"/>
  <c r="CJ1438" i="7"/>
  <c r="CK1438" i="7"/>
  <c r="CL1438" i="7"/>
  <c r="BI1439" i="7"/>
  <c r="BJ1439" i="7"/>
  <c r="BK1439" i="7"/>
  <c r="BL1439" i="7"/>
  <c r="BM1439" i="7"/>
  <c r="BN1439" i="7"/>
  <c r="BO1439" i="7"/>
  <c r="BP1439" i="7"/>
  <c r="BQ1439" i="7"/>
  <c r="BR1439" i="7"/>
  <c r="BS1439" i="7"/>
  <c r="BT1439" i="7"/>
  <c r="CG1439" i="7"/>
  <c r="CH1439" i="7"/>
  <c r="CI1439" i="7"/>
  <c r="CJ1439" i="7"/>
  <c r="CK1439" i="7"/>
  <c r="CL1439" i="7"/>
  <c r="BI1440" i="7"/>
  <c r="BJ1440" i="7"/>
  <c r="BK1440" i="7"/>
  <c r="BL1440" i="7"/>
  <c r="BM1440" i="7"/>
  <c r="BN1440" i="7"/>
  <c r="BO1440" i="7"/>
  <c r="BP1440" i="7"/>
  <c r="BQ1440" i="7"/>
  <c r="BR1440" i="7"/>
  <c r="BS1440" i="7"/>
  <c r="BT1440" i="7"/>
  <c r="CG1440" i="7"/>
  <c r="CH1440" i="7"/>
  <c r="CI1440" i="7"/>
  <c r="CJ1440" i="7"/>
  <c r="CK1440" i="7"/>
  <c r="CL1440" i="7"/>
  <c r="BI1441" i="7"/>
  <c r="BJ1441" i="7"/>
  <c r="BK1441" i="7"/>
  <c r="BX1441" i="7" s="1"/>
  <c r="BL1441" i="7"/>
  <c r="BM1441" i="7"/>
  <c r="BN1441" i="7"/>
  <c r="BO1441" i="7"/>
  <c r="BP1441" i="7"/>
  <c r="BQ1441" i="7"/>
  <c r="BR1441" i="7"/>
  <c r="BS1441" i="7"/>
  <c r="BT1441" i="7"/>
  <c r="CG1441" i="7"/>
  <c r="CH1441" i="7"/>
  <c r="CI1441" i="7"/>
  <c r="CJ1441" i="7"/>
  <c r="CK1441" i="7"/>
  <c r="CL1441" i="7"/>
  <c r="BI1442" i="7"/>
  <c r="BJ1442" i="7"/>
  <c r="BK1442" i="7"/>
  <c r="BL1442" i="7"/>
  <c r="BM1442" i="7"/>
  <c r="BN1442" i="7"/>
  <c r="BO1442" i="7"/>
  <c r="BP1442" i="7"/>
  <c r="BQ1442" i="7"/>
  <c r="BR1442" i="7"/>
  <c r="BS1442" i="7"/>
  <c r="BT1442" i="7"/>
  <c r="CG1442" i="7"/>
  <c r="CH1442" i="7"/>
  <c r="CI1442" i="7"/>
  <c r="CJ1442" i="7"/>
  <c r="CK1442" i="7"/>
  <c r="CL1442" i="7"/>
  <c r="BI1443" i="7"/>
  <c r="BJ1443" i="7"/>
  <c r="BK1443" i="7"/>
  <c r="BL1443" i="7"/>
  <c r="BM1443" i="7"/>
  <c r="BN1443" i="7"/>
  <c r="BO1443" i="7"/>
  <c r="BP1443" i="7"/>
  <c r="BQ1443" i="7"/>
  <c r="BR1443" i="7"/>
  <c r="BS1443" i="7"/>
  <c r="BT1443" i="7"/>
  <c r="CG1443" i="7"/>
  <c r="CH1443" i="7"/>
  <c r="CI1443" i="7"/>
  <c r="CJ1443" i="7"/>
  <c r="CK1443" i="7"/>
  <c r="CL1443" i="7"/>
  <c r="BI1444" i="7"/>
  <c r="BJ1444" i="7"/>
  <c r="BK1444" i="7"/>
  <c r="BL1444" i="7"/>
  <c r="BM1444" i="7"/>
  <c r="BN1444" i="7"/>
  <c r="BO1444" i="7"/>
  <c r="BP1444" i="7"/>
  <c r="BQ1444" i="7"/>
  <c r="BR1444" i="7"/>
  <c r="BS1444" i="7"/>
  <c r="BT1444" i="7"/>
  <c r="CG1444" i="7"/>
  <c r="CH1444" i="7"/>
  <c r="CI1444" i="7"/>
  <c r="CJ1444" i="7"/>
  <c r="CK1444" i="7"/>
  <c r="CL1444" i="7"/>
  <c r="BI1445" i="7"/>
  <c r="BJ1445" i="7"/>
  <c r="BK1445" i="7"/>
  <c r="BL1445" i="7"/>
  <c r="BM1445" i="7"/>
  <c r="BN1445" i="7"/>
  <c r="BO1445" i="7"/>
  <c r="BP1445" i="7"/>
  <c r="BQ1445" i="7"/>
  <c r="BR1445" i="7"/>
  <c r="BS1445" i="7"/>
  <c r="BT1445" i="7"/>
  <c r="CG1445" i="7"/>
  <c r="CH1445" i="7"/>
  <c r="CI1445" i="7"/>
  <c r="CJ1445" i="7"/>
  <c r="CK1445" i="7"/>
  <c r="CL1445" i="7"/>
  <c r="BI1446" i="7"/>
  <c r="BJ1446" i="7"/>
  <c r="BK1446" i="7"/>
  <c r="BL1446" i="7"/>
  <c r="BM1446" i="7"/>
  <c r="BN1446" i="7"/>
  <c r="BO1446" i="7"/>
  <c r="BP1446" i="7"/>
  <c r="BQ1446" i="7"/>
  <c r="BR1446" i="7"/>
  <c r="BS1446" i="7"/>
  <c r="BT1446" i="7"/>
  <c r="CG1446" i="7"/>
  <c r="CH1446" i="7"/>
  <c r="CI1446" i="7"/>
  <c r="CJ1446" i="7"/>
  <c r="CK1446" i="7"/>
  <c r="CL1446" i="7"/>
  <c r="BI1447" i="7"/>
  <c r="BJ1447" i="7"/>
  <c r="BK1447" i="7"/>
  <c r="BX1447" i="7" s="1"/>
  <c r="BL1447" i="7"/>
  <c r="BM1447" i="7"/>
  <c r="BN1447" i="7"/>
  <c r="BO1447" i="7"/>
  <c r="BP1447" i="7"/>
  <c r="BQ1447" i="7"/>
  <c r="BR1447" i="7"/>
  <c r="BS1447" i="7"/>
  <c r="BT1447" i="7"/>
  <c r="CG1447" i="7"/>
  <c r="CH1447" i="7"/>
  <c r="CI1447" i="7"/>
  <c r="CJ1447" i="7"/>
  <c r="CK1447" i="7"/>
  <c r="CL1447" i="7"/>
  <c r="BI1448" i="7"/>
  <c r="BJ1448" i="7"/>
  <c r="BK1448" i="7"/>
  <c r="BL1448" i="7"/>
  <c r="BM1448" i="7"/>
  <c r="BN1448" i="7"/>
  <c r="BO1448" i="7"/>
  <c r="BP1448" i="7"/>
  <c r="BQ1448" i="7"/>
  <c r="BR1448" i="7"/>
  <c r="BS1448" i="7"/>
  <c r="BT1448" i="7"/>
  <c r="CG1448" i="7"/>
  <c r="CH1448" i="7"/>
  <c r="CI1448" i="7"/>
  <c r="CJ1448" i="7"/>
  <c r="CK1448" i="7"/>
  <c r="CL1448" i="7"/>
  <c r="BI1449" i="7"/>
  <c r="BJ1449" i="7"/>
  <c r="BK1449" i="7"/>
  <c r="BL1449" i="7"/>
  <c r="BM1449" i="7"/>
  <c r="BN1449" i="7"/>
  <c r="BO1449" i="7"/>
  <c r="BP1449" i="7"/>
  <c r="BQ1449" i="7"/>
  <c r="BR1449" i="7"/>
  <c r="BS1449" i="7"/>
  <c r="BT1449" i="7"/>
  <c r="CG1449" i="7"/>
  <c r="CH1449" i="7"/>
  <c r="CI1449" i="7"/>
  <c r="CJ1449" i="7"/>
  <c r="CK1449" i="7"/>
  <c r="CL1449" i="7"/>
  <c r="BI1450" i="7"/>
  <c r="BJ1450" i="7"/>
  <c r="BK1450" i="7"/>
  <c r="BL1450" i="7"/>
  <c r="BM1450" i="7"/>
  <c r="BN1450" i="7"/>
  <c r="BO1450" i="7"/>
  <c r="BP1450" i="7"/>
  <c r="BQ1450" i="7"/>
  <c r="BR1450" i="7"/>
  <c r="BS1450" i="7"/>
  <c r="BT1450" i="7"/>
  <c r="CG1450" i="7"/>
  <c r="CH1450" i="7"/>
  <c r="CI1450" i="7"/>
  <c r="CJ1450" i="7"/>
  <c r="CK1450" i="7"/>
  <c r="CL1450" i="7"/>
  <c r="BI1451" i="7"/>
  <c r="BJ1451" i="7"/>
  <c r="BK1451" i="7"/>
  <c r="BX1451" i="7" s="1"/>
  <c r="BL1451" i="7"/>
  <c r="BM1451" i="7"/>
  <c r="BN1451" i="7"/>
  <c r="BO1451" i="7"/>
  <c r="BP1451" i="7"/>
  <c r="BQ1451" i="7"/>
  <c r="BR1451" i="7"/>
  <c r="BS1451" i="7"/>
  <c r="BT1451" i="7"/>
  <c r="CG1451" i="7"/>
  <c r="CH1451" i="7"/>
  <c r="CI1451" i="7"/>
  <c r="CJ1451" i="7"/>
  <c r="CK1451" i="7"/>
  <c r="CL1451" i="7"/>
  <c r="BI1452" i="7"/>
  <c r="BJ1452" i="7"/>
  <c r="BK1452" i="7"/>
  <c r="BL1452" i="7"/>
  <c r="BM1452" i="7"/>
  <c r="BN1452" i="7"/>
  <c r="BO1452" i="7"/>
  <c r="BP1452" i="7"/>
  <c r="BQ1452" i="7"/>
  <c r="BR1452" i="7"/>
  <c r="BS1452" i="7"/>
  <c r="BT1452" i="7"/>
  <c r="CG1452" i="7"/>
  <c r="CH1452" i="7"/>
  <c r="CI1452" i="7"/>
  <c r="CJ1452" i="7"/>
  <c r="CK1452" i="7"/>
  <c r="CL1452" i="7"/>
  <c r="BI1453" i="7"/>
  <c r="BJ1453" i="7"/>
  <c r="BK1453" i="7"/>
  <c r="BL1453" i="7"/>
  <c r="BM1453" i="7"/>
  <c r="BN1453" i="7"/>
  <c r="BO1453" i="7"/>
  <c r="BP1453" i="7"/>
  <c r="BQ1453" i="7"/>
  <c r="BR1453" i="7"/>
  <c r="BS1453" i="7"/>
  <c r="BT1453" i="7"/>
  <c r="CG1453" i="7"/>
  <c r="CH1453" i="7"/>
  <c r="CI1453" i="7"/>
  <c r="CJ1453" i="7"/>
  <c r="CK1453" i="7"/>
  <c r="CL1453" i="7"/>
  <c r="BI1454" i="7"/>
  <c r="BJ1454" i="7"/>
  <c r="BK1454" i="7"/>
  <c r="BL1454" i="7"/>
  <c r="BM1454" i="7"/>
  <c r="BN1454" i="7"/>
  <c r="BO1454" i="7"/>
  <c r="BP1454" i="7"/>
  <c r="BQ1454" i="7"/>
  <c r="BR1454" i="7"/>
  <c r="BS1454" i="7"/>
  <c r="BT1454" i="7"/>
  <c r="CG1454" i="7"/>
  <c r="CH1454" i="7"/>
  <c r="CI1454" i="7"/>
  <c r="CJ1454" i="7"/>
  <c r="CK1454" i="7"/>
  <c r="CL1454" i="7"/>
  <c r="BI1455" i="7"/>
  <c r="BJ1455" i="7"/>
  <c r="BK1455" i="7"/>
  <c r="BX1455" i="7" s="1"/>
  <c r="BL1455" i="7"/>
  <c r="BM1455" i="7"/>
  <c r="BN1455" i="7"/>
  <c r="BO1455" i="7"/>
  <c r="BP1455" i="7"/>
  <c r="BQ1455" i="7"/>
  <c r="BR1455" i="7"/>
  <c r="BS1455" i="7"/>
  <c r="BT1455" i="7"/>
  <c r="CG1455" i="7"/>
  <c r="CH1455" i="7"/>
  <c r="CI1455" i="7"/>
  <c r="CJ1455" i="7"/>
  <c r="CK1455" i="7"/>
  <c r="CL1455" i="7"/>
  <c r="BI1456" i="7"/>
  <c r="BJ1456" i="7"/>
  <c r="BK1456" i="7"/>
  <c r="BL1456" i="7"/>
  <c r="BM1456" i="7"/>
  <c r="BN1456" i="7"/>
  <c r="BO1456" i="7"/>
  <c r="BP1456" i="7"/>
  <c r="BQ1456" i="7"/>
  <c r="BR1456" i="7"/>
  <c r="BS1456" i="7"/>
  <c r="BT1456" i="7"/>
  <c r="CG1456" i="7"/>
  <c r="CH1456" i="7"/>
  <c r="CI1456" i="7"/>
  <c r="CJ1456" i="7"/>
  <c r="CK1456" i="7"/>
  <c r="CL1456" i="7"/>
  <c r="BI1457" i="7"/>
  <c r="BJ1457" i="7"/>
  <c r="BK1457" i="7"/>
  <c r="BL1457" i="7"/>
  <c r="BM1457" i="7"/>
  <c r="BN1457" i="7"/>
  <c r="BO1457" i="7"/>
  <c r="BP1457" i="7"/>
  <c r="BQ1457" i="7"/>
  <c r="BR1457" i="7"/>
  <c r="BS1457" i="7"/>
  <c r="BT1457" i="7"/>
  <c r="CG1457" i="7"/>
  <c r="CH1457" i="7"/>
  <c r="CI1457" i="7"/>
  <c r="CJ1457" i="7"/>
  <c r="CK1457" i="7"/>
  <c r="CL1457" i="7"/>
  <c r="BI1458" i="7"/>
  <c r="BJ1458" i="7"/>
  <c r="BK1458" i="7"/>
  <c r="BL1458" i="7"/>
  <c r="BM1458" i="7"/>
  <c r="BN1458" i="7"/>
  <c r="BO1458" i="7"/>
  <c r="BP1458" i="7"/>
  <c r="BQ1458" i="7"/>
  <c r="BR1458" i="7"/>
  <c r="BS1458" i="7"/>
  <c r="BT1458" i="7"/>
  <c r="CG1458" i="7"/>
  <c r="CH1458" i="7"/>
  <c r="CI1458" i="7"/>
  <c r="CJ1458" i="7"/>
  <c r="CK1458" i="7"/>
  <c r="CL1458" i="7"/>
  <c r="BI1459" i="7"/>
  <c r="BJ1459" i="7"/>
  <c r="BK1459" i="7"/>
  <c r="BL1459" i="7"/>
  <c r="BM1459" i="7"/>
  <c r="BN1459" i="7"/>
  <c r="BO1459" i="7"/>
  <c r="BP1459" i="7"/>
  <c r="BQ1459" i="7"/>
  <c r="BR1459" i="7"/>
  <c r="BS1459" i="7"/>
  <c r="BT1459" i="7"/>
  <c r="CG1459" i="7"/>
  <c r="CH1459" i="7"/>
  <c r="CI1459" i="7"/>
  <c r="CJ1459" i="7"/>
  <c r="CK1459" i="7"/>
  <c r="CL1459" i="7"/>
  <c r="BI1460" i="7"/>
  <c r="BJ1460" i="7"/>
  <c r="BK1460" i="7"/>
  <c r="BL1460" i="7"/>
  <c r="BM1460" i="7"/>
  <c r="BN1460" i="7"/>
  <c r="BO1460" i="7"/>
  <c r="BP1460" i="7"/>
  <c r="BQ1460" i="7"/>
  <c r="BR1460" i="7"/>
  <c r="BS1460" i="7"/>
  <c r="BT1460" i="7"/>
  <c r="CG1460" i="7"/>
  <c r="CH1460" i="7"/>
  <c r="CI1460" i="7"/>
  <c r="CJ1460" i="7"/>
  <c r="CK1460" i="7"/>
  <c r="CL1460" i="7"/>
  <c r="BI1461" i="7"/>
  <c r="BJ1461" i="7"/>
  <c r="BK1461" i="7"/>
  <c r="BL1461" i="7"/>
  <c r="BM1461" i="7"/>
  <c r="BN1461" i="7"/>
  <c r="BO1461" i="7"/>
  <c r="BP1461" i="7"/>
  <c r="BQ1461" i="7"/>
  <c r="BR1461" i="7"/>
  <c r="BS1461" i="7"/>
  <c r="BT1461" i="7"/>
  <c r="CG1461" i="7"/>
  <c r="CH1461" i="7"/>
  <c r="CI1461" i="7"/>
  <c r="CJ1461" i="7"/>
  <c r="CK1461" i="7"/>
  <c r="CL1461" i="7"/>
  <c r="BI1462" i="7"/>
  <c r="BJ1462" i="7"/>
  <c r="BK1462" i="7"/>
  <c r="BL1462" i="7"/>
  <c r="BM1462" i="7"/>
  <c r="BN1462" i="7"/>
  <c r="BO1462" i="7"/>
  <c r="BP1462" i="7"/>
  <c r="BQ1462" i="7"/>
  <c r="BR1462" i="7"/>
  <c r="BS1462" i="7"/>
  <c r="BT1462" i="7"/>
  <c r="CG1462" i="7"/>
  <c r="CH1462" i="7"/>
  <c r="CI1462" i="7"/>
  <c r="CJ1462" i="7"/>
  <c r="CK1462" i="7"/>
  <c r="CL1462" i="7"/>
  <c r="BI1463" i="7"/>
  <c r="BJ1463" i="7"/>
  <c r="BK1463" i="7"/>
  <c r="BL1463" i="7"/>
  <c r="BM1463" i="7"/>
  <c r="BN1463" i="7"/>
  <c r="BO1463" i="7"/>
  <c r="BP1463" i="7"/>
  <c r="BQ1463" i="7"/>
  <c r="BR1463" i="7"/>
  <c r="BS1463" i="7"/>
  <c r="BT1463" i="7"/>
  <c r="CG1463" i="7"/>
  <c r="CH1463" i="7"/>
  <c r="CI1463" i="7"/>
  <c r="CJ1463" i="7"/>
  <c r="CK1463" i="7"/>
  <c r="CL1463" i="7"/>
  <c r="BI1464" i="7"/>
  <c r="BJ1464" i="7"/>
  <c r="BK1464" i="7"/>
  <c r="BL1464" i="7"/>
  <c r="BM1464" i="7"/>
  <c r="BN1464" i="7"/>
  <c r="BO1464" i="7"/>
  <c r="BP1464" i="7"/>
  <c r="BQ1464" i="7"/>
  <c r="BR1464" i="7"/>
  <c r="BS1464" i="7"/>
  <c r="BT1464" i="7"/>
  <c r="CG1464" i="7"/>
  <c r="CH1464" i="7"/>
  <c r="CI1464" i="7"/>
  <c r="CJ1464" i="7"/>
  <c r="CK1464" i="7"/>
  <c r="CL1464" i="7"/>
  <c r="BI1465" i="7"/>
  <c r="BJ1465" i="7"/>
  <c r="BK1465" i="7"/>
  <c r="BL1465" i="7"/>
  <c r="BM1465" i="7"/>
  <c r="BN1465" i="7"/>
  <c r="BO1465" i="7"/>
  <c r="BP1465" i="7"/>
  <c r="BQ1465" i="7"/>
  <c r="BR1465" i="7"/>
  <c r="BS1465" i="7"/>
  <c r="BT1465" i="7"/>
  <c r="CG1465" i="7"/>
  <c r="CH1465" i="7"/>
  <c r="CI1465" i="7"/>
  <c r="CJ1465" i="7"/>
  <c r="CK1465" i="7"/>
  <c r="CL1465" i="7"/>
  <c r="BI1466" i="7"/>
  <c r="BJ1466" i="7"/>
  <c r="BK1466" i="7"/>
  <c r="BL1466" i="7"/>
  <c r="BM1466" i="7"/>
  <c r="BN1466" i="7"/>
  <c r="BO1466" i="7"/>
  <c r="BP1466" i="7"/>
  <c r="BQ1466" i="7"/>
  <c r="BR1466" i="7"/>
  <c r="BS1466" i="7"/>
  <c r="BT1466" i="7"/>
  <c r="CG1466" i="7"/>
  <c r="CH1466" i="7"/>
  <c r="CI1466" i="7"/>
  <c r="CJ1466" i="7"/>
  <c r="CK1466" i="7"/>
  <c r="CL1466" i="7"/>
  <c r="BI1467" i="7"/>
  <c r="BJ1467" i="7"/>
  <c r="BK1467" i="7"/>
  <c r="BL1467" i="7"/>
  <c r="BM1467" i="7"/>
  <c r="BN1467" i="7"/>
  <c r="BO1467" i="7"/>
  <c r="BP1467" i="7"/>
  <c r="BQ1467" i="7"/>
  <c r="BR1467" i="7"/>
  <c r="BS1467" i="7"/>
  <c r="BT1467" i="7"/>
  <c r="CG1467" i="7"/>
  <c r="CH1467" i="7"/>
  <c r="CI1467" i="7"/>
  <c r="CJ1467" i="7"/>
  <c r="CK1467" i="7"/>
  <c r="CL1467" i="7"/>
  <c r="BI1468" i="7"/>
  <c r="BJ1468" i="7"/>
  <c r="BK1468" i="7"/>
  <c r="BL1468" i="7"/>
  <c r="BM1468" i="7"/>
  <c r="BN1468" i="7"/>
  <c r="BO1468" i="7"/>
  <c r="BP1468" i="7"/>
  <c r="BQ1468" i="7"/>
  <c r="BR1468" i="7"/>
  <c r="BS1468" i="7"/>
  <c r="BT1468" i="7"/>
  <c r="CG1468" i="7"/>
  <c r="CH1468" i="7"/>
  <c r="CI1468" i="7"/>
  <c r="CJ1468" i="7"/>
  <c r="CK1468" i="7"/>
  <c r="CL1468" i="7"/>
  <c r="BI1469" i="7"/>
  <c r="BJ1469" i="7"/>
  <c r="BK1469" i="7"/>
  <c r="BL1469" i="7"/>
  <c r="BM1469" i="7"/>
  <c r="BN1469" i="7"/>
  <c r="BO1469" i="7"/>
  <c r="BP1469" i="7"/>
  <c r="BQ1469" i="7"/>
  <c r="BR1469" i="7"/>
  <c r="BS1469" i="7"/>
  <c r="BT1469" i="7"/>
  <c r="CG1469" i="7"/>
  <c r="CH1469" i="7"/>
  <c r="CI1469" i="7"/>
  <c r="CJ1469" i="7"/>
  <c r="CK1469" i="7"/>
  <c r="CL1469" i="7"/>
  <c r="BI1470" i="7"/>
  <c r="BJ1470" i="7"/>
  <c r="BK1470" i="7"/>
  <c r="BL1470" i="7"/>
  <c r="BM1470" i="7"/>
  <c r="BN1470" i="7"/>
  <c r="BO1470" i="7"/>
  <c r="BP1470" i="7"/>
  <c r="BQ1470" i="7"/>
  <c r="BR1470" i="7"/>
  <c r="BS1470" i="7"/>
  <c r="BT1470" i="7"/>
  <c r="CG1470" i="7"/>
  <c r="CH1470" i="7"/>
  <c r="CI1470" i="7"/>
  <c r="CJ1470" i="7"/>
  <c r="CK1470" i="7"/>
  <c r="CL1470" i="7"/>
  <c r="BI1471" i="7"/>
  <c r="BJ1471" i="7"/>
  <c r="BK1471" i="7"/>
  <c r="BL1471" i="7"/>
  <c r="BM1471" i="7"/>
  <c r="BN1471" i="7"/>
  <c r="BO1471" i="7"/>
  <c r="BP1471" i="7"/>
  <c r="BQ1471" i="7"/>
  <c r="BR1471" i="7"/>
  <c r="BS1471" i="7"/>
  <c r="BT1471" i="7"/>
  <c r="CG1471" i="7"/>
  <c r="CH1471" i="7"/>
  <c r="CI1471" i="7"/>
  <c r="CJ1471" i="7"/>
  <c r="CK1471" i="7"/>
  <c r="CL1471" i="7"/>
  <c r="BI1472" i="7"/>
  <c r="BJ1472" i="7"/>
  <c r="BK1472" i="7"/>
  <c r="BL1472" i="7"/>
  <c r="BM1472" i="7"/>
  <c r="BN1472" i="7"/>
  <c r="BO1472" i="7"/>
  <c r="BP1472" i="7"/>
  <c r="BQ1472" i="7"/>
  <c r="BR1472" i="7"/>
  <c r="BS1472" i="7"/>
  <c r="BT1472" i="7"/>
  <c r="CG1472" i="7"/>
  <c r="CH1472" i="7"/>
  <c r="CI1472" i="7"/>
  <c r="CJ1472" i="7"/>
  <c r="CK1472" i="7"/>
  <c r="CL1472" i="7"/>
  <c r="BI1473" i="7"/>
  <c r="BJ1473" i="7"/>
  <c r="BK1473" i="7"/>
  <c r="BL1473" i="7"/>
  <c r="BM1473" i="7"/>
  <c r="BN1473" i="7"/>
  <c r="BO1473" i="7"/>
  <c r="BP1473" i="7"/>
  <c r="BQ1473" i="7"/>
  <c r="BR1473" i="7"/>
  <c r="BS1473" i="7"/>
  <c r="BT1473" i="7"/>
  <c r="CG1473" i="7"/>
  <c r="CH1473" i="7"/>
  <c r="CI1473" i="7"/>
  <c r="CJ1473" i="7"/>
  <c r="CK1473" i="7"/>
  <c r="CL1473" i="7"/>
  <c r="BI1474" i="7"/>
  <c r="BJ1474" i="7"/>
  <c r="BK1474" i="7"/>
  <c r="BL1474" i="7"/>
  <c r="BM1474" i="7"/>
  <c r="BN1474" i="7"/>
  <c r="BO1474" i="7"/>
  <c r="BP1474" i="7"/>
  <c r="BQ1474" i="7"/>
  <c r="BR1474" i="7"/>
  <c r="BS1474" i="7"/>
  <c r="BT1474" i="7"/>
  <c r="CG1474" i="7"/>
  <c r="CH1474" i="7"/>
  <c r="CI1474" i="7"/>
  <c r="CJ1474" i="7"/>
  <c r="CK1474" i="7"/>
  <c r="CL1474" i="7"/>
  <c r="BI1475" i="7"/>
  <c r="BJ1475" i="7"/>
  <c r="BK1475" i="7"/>
  <c r="BL1475" i="7"/>
  <c r="BM1475" i="7"/>
  <c r="BN1475" i="7"/>
  <c r="BO1475" i="7"/>
  <c r="BP1475" i="7"/>
  <c r="BQ1475" i="7"/>
  <c r="BR1475" i="7"/>
  <c r="BS1475" i="7"/>
  <c r="BT1475" i="7"/>
  <c r="CG1475" i="7"/>
  <c r="CH1475" i="7"/>
  <c r="CI1475" i="7"/>
  <c r="CJ1475" i="7"/>
  <c r="CK1475" i="7"/>
  <c r="CL1475" i="7"/>
  <c r="BI1476" i="7"/>
  <c r="BJ1476" i="7"/>
  <c r="BK1476" i="7"/>
  <c r="BL1476" i="7"/>
  <c r="BM1476" i="7"/>
  <c r="BN1476" i="7"/>
  <c r="BO1476" i="7"/>
  <c r="BP1476" i="7"/>
  <c r="BQ1476" i="7"/>
  <c r="BR1476" i="7"/>
  <c r="BS1476" i="7"/>
  <c r="BT1476" i="7"/>
  <c r="CG1476" i="7"/>
  <c r="CH1476" i="7"/>
  <c r="CI1476" i="7"/>
  <c r="CJ1476" i="7"/>
  <c r="CK1476" i="7"/>
  <c r="CL1476" i="7"/>
  <c r="BI1477" i="7"/>
  <c r="BJ1477" i="7"/>
  <c r="BK1477" i="7"/>
  <c r="BL1477" i="7"/>
  <c r="BM1477" i="7"/>
  <c r="BN1477" i="7"/>
  <c r="BO1477" i="7"/>
  <c r="BP1477" i="7"/>
  <c r="BQ1477" i="7"/>
  <c r="BR1477" i="7"/>
  <c r="BS1477" i="7"/>
  <c r="BT1477" i="7"/>
  <c r="CG1477" i="7"/>
  <c r="CH1477" i="7"/>
  <c r="CI1477" i="7"/>
  <c r="CJ1477" i="7"/>
  <c r="CK1477" i="7"/>
  <c r="CL1477" i="7"/>
  <c r="BI1478" i="7"/>
  <c r="BJ1478" i="7"/>
  <c r="BK1478" i="7"/>
  <c r="BL1478" i="7"/>
  <c r="BM1478" i="7"/>
  <c r="BN1478" i="7"/>
  <c r="BO1478" i="7"/>
  <c r="BP1478" i="7"/>
  <c r="BQ1478" i="7"/>
  <c r="BR1478" i="7"/>
  <c r="BS1478" i="7"/>
  <c r="BT1478" i="7"/>
  <c r="CG1478" i="7"/>
  <c r="CH1478" i="7"/>
  <c r="CI1478" i="7"/>
  <c r="CJ1478" i="7"/>
  <c r="CK1478" i="7"/>
  <c r="CL1478" i="7"/>
  <c r="BI1479" i="7"/>
  <c r="BJ1479" i="7"/>
  <c r="BK1479" i="7"/>
  <c r="BL1479" i="7"/>
  <c r="BM1479" i="7"/>
  <c r="BN1479" i="7"/>
  <c r="BO1479" i="7"/>
  <c r="BP1479" i="7"/>
  <c r="BQ1479" i="7"/>
  <c r="BR1479" i="7"/>
  <c r="BS1479" i="7"/>
  <c r="BT1479" i="7"/>
  <c r="CG1479" i="7"/>
  <c r="CH1479" i="7"/>
  <c r="CI1479" i="7"/>
  <c r="CJ1479" i="7"/>
  <c r="CK1479" i="7"/>
  <c r="CL1479" i="7"/>
  <c r="BI1480" i="7"/>
  <c r="BJ1480" i="7"/>
  <c r="BK1480" i="7"/>
  <c r="BL1480" i="7"/>
  <c r="BM1480" i="7"/>
  <c r="BN1480" i="7"/>
  <c r="BO1480" i="7"/>
  <c r="BP1480" i="7"/>
  <c r="BQ1480" i="7"/>
  <c r="BR1480" i="7"/>
  <c r="BS1480" i="7"/>
  <c r="BT1480" i="7"/>
  <c r="CG1480" i="7"/>
  <c r="CH1480" i="7"/>
  <c r="CI1480" i="7"/>
  <c r="CJ1480" i="7"/>
  <c r="CK1480" i="7"/>
  <c r="CL1480" i="7"/>
  <c r="BI1481" i="7"/>
  <c r="BJ1481" i="7"/>
  <c r="BK1481" i="7"/>
  <c r="BL1481" i="7"/>
  <c r="BM1481" i="7"/>
  <c r="BN1481" i="7"/>
  <c r="BO1481" i="7"/>
  <c r="BP1481" i="7"/>
  <c r="BQ1481" i="7"/>
  <c r="BR1481" i="7"/>
  <c r="BS1481" i="7"/>
  <c r="BT1481" i="7"/>
  <c r="CG1481" i="7"/>
  <c r="CH1481" i="7"/>
  <c r="CI1481" i="7"/>
  <c r="CJ1481" i="7"/>
  <c r="CK1481" i="7"/>
  <c r="CL1481" i="7"/>
  <c r="BI1482" i="7"/>
  <c r="BJ1482" i="7"/>
  <c r="BK1482" i="7"/>
  <c r="BL1482" i="7"/>
  <c r="BM1482" i="7"/>
  <c r="BN1482" i="7"/>
  <c r="BO1482" i="7"/>
  <c r="BP1482" i="7"/>
  <c r="BQ1482" i="7"/>
  <c r="BR1482" i="7"/>
  <c r="BS1482" i="7"/>
  <c r="BT1482" i="7"/>
  <c r="CG1482" i="7"/>
  <c r="CH1482" i="7"/>
  <c r="CI1482" i="7"/>
  <c r="CJ1482" i="7"/>
  <c r="CK1482" i="7"/>
  <c r="CL1482" i="7"/>
  <c r="BI1483" i="7"/>
  <c r="BJ1483" i="7"/>
  <c r="BK1483" i="7"/>
  <c r="BL1483" i="7"/>
  <c r="BM1483" i="7"/>
  <c r="BN1483" i="7"/>
  <c r="BO1483" i="7"/>
  <c r="BP1483" i="7"/>
  <c r="BQ1483" i="7"/>
  <c r="BR1483" i="7"/>
  <c r="BS1483" i="7"/>
  <c r="BT1483" i="7"/>
  <c r="CG1483" i="7"/>
  <c r="CH1483" i="7"/>
  <c r="CI1483" i="7"/>
  <c r="CJ1483" i="7"/>
  <c r="CK1483" i="7"/>
  <c r="CL1483" i="7"/>
  <c r="BI1484" i="7"/>
  <c r="BJ1484" i="7"/>
  <c r="BK1484" i="7"/>
  <c r="BL1484" i="7"/>
  <c r="BM1484" i="7"/>
  <c r="BN1484" i="7"/>
  <c r="BO1484" i="7"/>
  <c r="BP1484" i="7"/>
  <c r="BQ1484" i="7"/>
  <c r="BR1484" i="7"/>
  <c r="BS1484" i="7"/>
  <c r="BT1484" i="7"/>
  <c r="CG1484" i="7"/>
  <c r="CH1484" i="7"/>
  <c r="CI1484" i="7"/>
  <c r="CJ1484" i="7"/>
  <c r="CK1484" i="7"/>
  <c r="CL1484" i="7"/>
  <c r="BI1485" i="7"/>
  <c r="BJ1485" i="7"/>
  <c r="BK1485" i="7"/>
  <c r="BL1485" i="7"/>
  <c r="BM1485" i="7"/>
  <c r="BN1485" i="7"/>
  <c r="BO1485" i="7"/>
  <c r="BP1485" i="7"/>
  <c r="BQ1485" i="7"/>
  <c r="BR1485" i="7"/>
  <c r="BS1485" i="7"/>
  <c r="BT1485" i="7"/>
  <c r="CG1485" i="7"/>
  <c r="CH1485" i="7"/>
  <c r="CI1485" i="7"/>
  <c r="CJ1485" i="7"/>
  <c r="CK1485" i="7"/>
  <c r="CL1485" i="7"/>
  <c r="BI1486" i="7"/>
  <c r="BJ1486" i="7"/>
  <c r="BK1486" i="7"/>
  <c r="BL1486" i="7"/>
  <c r="BM1486" i="7"/>
  <c r="BN1486" i="7"/>
  <c r="BO1486" i="7"/>
  <c r="BP1486" i="7"/>
  <c r="BQ1486" i="7"/>
  <c r="BR1486" i="7"/>
  <c r="BS1486" i="7"/>
  <c r="BT1486" i="7"/>
  <c r="CG1486" i="7"/>
  <c r="CH1486" i="7"/>
  <c r="CI1486" i="7"/>
  <c r="CJ1486" i="7"/>
  <c r="CK1486" i="7"/>
  <c r="CL1486" i="7"/>
  <c r="BI1487" i="7"/>
  <c r="BJ1487" i="7"/>
  <c r="BK1487" i="7"/>
  <c r="BL1487" i="7"/>
  <c r="BM1487" i="7"/>
  <c r="BN1487" i="7"/>
  <c r="BO1487" i="7"/>
  <c r="BP1487" i="7"/>
  <c r="BQ1487" i="7"/>
  <c r="BR1487" i="7"/>
  <c r="BS1487" i="7"/>
  <c r="BT1487" i="7"/>
  <c r="CG1487" i="7"/>
  <c r="CH1487" i="7"/>
  <c r="CI1487" i="7"/>
  <c r="CJ1487" i="7"/>
  <c r="CK1487" i="7"/>
  <c r="CL1487" i="7"/>
  <c r="BI1488" i="7"/>
  <c r="BJ1488" i="7"/>
  <c r="BK1488" i="7"/>
  <c r="BL1488" i="7"/>
  <c r="BM1488" i="7"/>
  <c r="BN1488" i="7"/>
  <c r="BO1488" i="7"/>
  <c r="BP1488" i="7"/>
  <c r="BQ1488" i="7"/>
  <c r="BR1488" i="7"/>
  <c r="BS1488" i="7"/>
  <c r="BT1488" i="7"/>
  <c r="CG1488" i="7"/>
  <c r="CH1488" i="7"/>
  <c r="CI1488" i="7"/>
  <c r="CJ1488" i="7"/>
  <c r="CK1488" i="7"/>
  <c r="CL1488" i="7"/>
  <c r="BI1489" i="7"/>
  <c r="BJ1489" i="7"/>
  <c r="BK1489" i="7"/>
  <c r="BL1489" i="7"/>
  <c r="BM1489" i="7"/>
  <c r="BN1489" i="7"/>
  <c r="BO1489" i="7"/>
  <c r="BP1489" i="7"/>
  <c r="BQ1489" i="7"/>
  <c r="BR1489" i="7"/>
  <c r="BS1489" i="7"/>
  <c r="BT1489" i="7"/>
  <c r="CG1489" i="7"/>
  <c r="CH1489" i="7"/>
  <c r="CI1489" i="7"/>
  <c r="CJ1489" i="7"/>
  <c r="CK1489" i="7"/>
  <c r="CL1489" i="7"/>
  <c r="BI1490" i="7"/>
  <c r="BJ1490" i="7"/>
  <c r="BK1490" i="7"/>
  <c r="BL1490" i="7"/>
  <c r="BM1490" i="7"/>
  <c r="BN1490" i="7"/>
  <c r="BO1490" i="7"/>
  <c r="BP1490" i="7"/>
  <c r="BQ1490" i="7"/>
  <c r="BR1490" i="7"/>
  <c r="BS1490" i="7"/>
  <c r="BT1490" i="7"/>
  <c r="CG1490" i="7"/>
  <c r="CH1490" i="7"/>
  <c r="CI1490" i="7"/>
  <c r="CJ1490" i="7"/>
  <c r="CK1490" i="7"/>
  <c r="CL1490" i="7"/>
  <c r="BI1491" i="7"/>
  <c r="BJ1491" i="7"/>
  <c r="BK1491" i="7"/>
  <c r="BL1491" i="7"/>
  <c r="BM1491" i="7"/>
  <c r="BN1491" i="7"/>
  <c r="BO1491" i="7"/>
  <c r="BP1491" i="7"/>
  <c r="BQ1491" i="7"/>
  <c r="BR1491" i="7"/>
  <c r="BS1491" i="7"/>
  <c r="BT1491" i="7"/>
  <c r="CG1491" i="7"/>
  <c r="CH1491" i="7"/>
  <c r="CI1491" i="7"/>
  <c r="CJ1491" i="7"/>
  <c r="CK1491" i="7"/>
  <c r="CL1491" i="7"/>
  <c r="BI1492" i="7"/>
  <c r="BJ1492" i="7"/>
  <c r="BK1492" i="7"/>
  <c r="BL1492" i="7"/>
  <c r="BM1492" i="7"/>
  <c r="BN1492" i="7"/>
  <c r="BO1492" i="7"/>
  <c r="BP1492" i="7"/>
  <c r="BQ1492" i="7"/>
  <c r="BR1492" i="7"/>
  <c r="BS1492" i="7"/>
  <c r="BT1492" i="7"/>
  <c r="CG1492" i="7"/>
  <c r="CH1492" i="7"/>
  <c r="CI1492" i="7"/>
  <c r="CJ1492" i="7"/>
  <c r="CK1492" i="7"/>
  <c r="CL1492" i="7"/>
  <c r="BI1493" i="7"/>
  <c r="BJ1493" i="7"/>
  <c r="BK1493" i="7"/>
  <c r="BL1493" i="7"/>
  <c r="BM1493" i="7"/>
  <c r="BN1493" i="7"/>
  <c r="BO1493" i="7"/>
  <c r="BP1493" i="7"/>
  <c r="BQ1493" i="7"/>
  <c r="BR1493" i="7"/>
  <c r="BS1493" i="7"/>
  <c r="BT1493" i="7"/>
  <c r="CG1493" i="7"/>
  <c r="CH1493" i="7"/>
  <c r="CI1493" i="7"/>
  <c r="CJ1493" i="7"/>
  <c r="CK1493" i="7"/>
  <c r="CL1493" i="7"/>
  <c r="BI1494" i="7"/>
  <c r="BJ1494" i="7"/>
  <c r="BK1494" i="7"/>
  <c r="BL1494" i="7"/>
  <c r="BM1494" i="7"/>
  <c r="BN1494" i="7"/>
  <c r="BO1494" i="7"/>
  <c r="BP1494" i="7"/>
  <c r="BQ1494" i="7"/>
  <c r="BR1494" i="7"/>
  <c r="BS1494" i="7"/>
  <c r="BT1494" i="7"/>
  <c r="CG1494" i="7"/>
  <c r="CH1494" i="7"/>
  <c r="CI1494" i="7"/>
  <c r="CJ1494" i="7"/>
  <c r="CK1494" i="7"/>
  <c r="CL1494" i="7"/>
  <c r="BI1495" i="7"/>
  <c r="BJ1495" i="7"/>
  <c r="BK1495" i="7"/>
  <c r="BL1495" i="7"/>
  <c r="BM1495" i="7"/>
  <c r="BN1495" i="7"/>
  <c r="BO1495" i="7"/>
  <c r="BP1495" i="7"/>
  <c r="BQ1495" i="7"/>
  <c r="BR1495" i="7"/>
  <c r="BS1495" i="7"/>
  <c r="BT1495" i="7"/>
  <c r="CG1495" i="7"/>
  <c r="CH1495" i="7"/>
  <c r="CI1495" i="7"/>
  <c r="CJ1495" i="7"/>
  <c r="CK1495" i="7"/>
  <c r="CL1495" i="7"/>
  <c r="BI1496" i="7"/>
  <c r="BJ1496" i="7"/>
  <c r="BK1496" i="7"/>
  <c r="BL1496" i="7"/>
  <c r="BM1496" i="7"/>
  <c r="BN1496" i="7"/>
  <c r="BO1496" i="7"/>
  <c r="BP1496" i="7"/>
  <c r="BQ1496" i="7"/>
  <c r="BR1496" i="7"/>
  <c r="BS1496" i="7"/>
  <c r="BT1496" i="7"/>
  <c r="CG1496" i="7"/>
  <c r="CH1496" i="7"/>
  <c r="CI1496" i="7"/>
  <c r="CJ1496" i="7"/>
  <c r="CK1496" i="7"/>
  <c r="CL1496" i="7"/>
  <c r="BI1497" i="7"/>
  <c r="BJ1497" i="7"/>
  <c r="BK1497" i="7"/>
  <c r="BL1497" i="7"/>
  <c r="BM1497" i="7"/>
  <c r="BN1497" i="7"/>
  <c r="BO1497" i="7"/>
  <c r="BP1497" i="7"/>
  <c r="BQ1497" i="7"/>
  <c r="BR1497" i="7"/>
  <c r="BS1497" i="7"/>
  <c r="BT1497" i="7"/>
  <c r="CG1497" i="7"/>
  <c r="CH1497" i="7"/>
  <c r="CI1497" i="7"/>
  <c r="CJ1497" i="7"/>
  <c r="CK1497" i="7"/>
  <c r="CL1497" i="7"/>
  <c r="BI1498" i="7"/>
  <c r="BJ1498" i="7"/>
  <c r="BK1498" i="7"/>
  <c r="BL1498" i="7"/>
  <c r="BM1498" i="7"/>
  <c r="BN1498" i="7"/>
  <c r="BO1498" i="7"/>
  <c r="BP1498" i="7"/>
  <c r="BQ1498" i="7"/>
  <c r="BR1498" i="7"/>
  <c r="BS1498" i="7"/>
  <c r="BT1498" i="7"/>
  <c r="CG1498" i="7"/>
  <c r="CH1498" i="7"/>
  <c r="CI1498" i="7"/>
  <c r="CJ1498" i="7"/>
  <c r="CK1498" i="7"/>
  <c r="CL1498" i="7"/>
  <c r="BI1499" i="7"/>
  <c r="BJ1499" i="7"/>
  <c r="BK1499" i="7"/>
  <c r="BL1499" i="7"/>
  <c r="BM1499" i="7"/>
  <c r="BN1499" i="7"/>
  <c r="BO1499" i="7"/>
  <c r="BP1499" i="7"/>
  <c r="BQ1499" i="7"/>
  <c r="BR1499" i="7"/>
  <c r="BS1499" i="7"/>
  <c r="BT1499" i="7"/>
  <c r="CG1499" i="7"/>
  <c r="CH1499" i="7"/>
  <c r="CI1499" i="7"/>
  <c r="CJ1499" i="7"/>
  <c r="CK1499" i="7"/>
  <c r="CL1499" i="7"/>
  <c r="BI1500" i="7"/>
  <c r="BJ1500" i="7"/>
  <c r="BK1500" i="7"/>
  <c r="BL1500" i="7"/>
  <c r="BM1500" i="7"/>
  <c r="BN1500" i="7"/>
  <c r="BO1500" i="7"/>
  <c r="BP1500" i="7"/>
  <c r="BQ1500" i="7"/>
  <c r="BR1500" i="7"/>
  <c r="BS1500" i="7"/>
  <c r="BT1500" i="7"/>
  <c r="CG1500" i="7"/>
  <c r="CH1500" i="7"/>
  <c r="CI1500" i="7"/>
  <c r="CJ1500" i="7"/>
  <c r="CK1500" i="7"/>
  <c r="CL1500" i="7"/>
  <c r="BI1501" i="7"/>
  <c r="BJ1501" i="7"/>
  <c r="BK1501" i="7"/>
  <c r="BL1501" i="7"/>
  <c r="BM1501" i="7"/>
  <c r="BN1501" i="7"/>
  <c r="BO1501" i="7"/>
  <c r="BP1501" i="7"/>
  <c r="BQ1501" i="7"/>
  <c r="BR1501" i="7"/>
  <c r="BS1501" i="7"/>
  <c r="BT1501" i="7"/>
  <c r="CG1501" i="7"/>
  <c r="CH1501" i="7"/>
  <c r="CI1501" i="7"/>
  <c r="CJ1501" i="7"/>
  <c r="CK1501" i="7"/>
  <c r="CL1501" i="7"/>
  <c r="BI1502" i="7"/>
  <c r="BJ1502" i="7"/>
  <c r="BK1502" i="7"/>
  <c r="BL1502" i="7"/>
  <c r="BM1502" i="7"/>
  <c r="BN1502" i="7"/>
  <c r="BO1502" i="7"/>
  <c r="BP1502" i="7"/>
  <c r="BQ1502" i="7"/>
  <c r="BR1502" i="7"/>
  <c r="BS1502" i="7"/>
  <c r="BT1502" i="7"/>
  <c r="CG1502" i="7"/>
  <c r="CH1502" i="7"/>
  <c r="CI1502" i="7"/>
  <c r="CJ1502" i="7"/>
  <c r="CK1502" i="7"/>
  <c r="CL1502" i="7"/>
  <c r="BI1503" i="7"/>
  <c r="BJ1503" i="7"/>
  <c r="BK1503" i="7"/>
  <c r="BL1503" i="7"/>
  <c r="BM1503" i="7"/>
  <c r="BN1503" i="7"/>
  <c r="BO1503" i="7"/>
  <c r="BP1503" i="7"/>
  <c r="BQ1503" i="7"/>
  <c r="BR1503" i="7"/>
  <c r="BS1503" i="7"/>
  <c r="BT1503" i="7"/>
  <c r="CG1503" i="7"/>
  <c r="CH1503" i="7"/>
  <c r="CI1503" i="7"/>
  <c r="CJ1503" i="7"/>
  <c r="CK1503" i="7"/>
  <c r="CL1503" i="7"/>
  <c r="BI1504" i="7"/>
  <c r="BJ1504" i="7"/>
  <c r="BK1504" i="7"/>
  <c r="BL1504" i="7"/>
  <c r="BM1504" i="7"/>
  <c r="BN1504" i="7"/>
  <c r="BO1504" i="7"/>
  <c r="BP1504" i="7"/>
  <c r="BQ1504" i="7"/>
  <c r="BR1504" i="7"/>
  <c r="BS1504" i="7"/>
  <c r="BT1504" i="7"/>
  <c r="CG1504" i="7"/>
  <c r="CH1504" i="7"/>
  <c r="CI1504" i="7"/>
  <c r="CJ1504" i="7"/>
  <c r="CK1504" i="7"/>
  <c r="CL1504" i="7"/>
  <c r="BI1505" i="7"/>
  <c r="BJ1505" i="7"/>
  <c r="BK1505" i="7"/>
  <c r="BL1505" i="7"/>
  <c r="BM1505" i="7"/>
  <c r="BN1505" i="7"/>
  <c r="BO1505" i="7"/>
  <c r="BP1505" i="7"/>
  <c r="BQ1505" i="7"/>
  <c r="BR1505" i="7"/>
  <c r="BS1505" i="7"/>
  <c r="BT1505" i="7"/>
  <c r="CG1505" i="7"/>
  <c r="CH1505" i="7"/>
  <c r="CI1505" i="7"/>
  <c r="CJ1505" i="7"/>
  <c r="CK1505" i="7"/>
  <c r="CL1505" i="7"/>
  <c r="BI1506" i="7"/>
  <c r="BJ1506" i="7"/>
  <c r="BK1506" i="7"/>
  <c r="BL1506" i="7"/>
  <c r="BM1506" i="7"/>
  <c r="BN1506" i="7"/>
  <c r="BO1506" i="7"/>
  <c r="BP1506" i="7"/>
  <c r="BQ1506" i="7"/>
  <c r="BR1506" i="7"/>
  <c r="BS1506" i="7"/>
  <c r="BT1506" i="7"/>
  <c r="CG1506" i="7"/>
  <c r="CH1506" i="7"/>
  <c r="CI1506" i="7"/>
  <c r="CJ1506" i="7"/>
  <c r="CK1506" i="7"/>
  <c r="CL1506" i="7"/>
  <c r="BI1507" i="7"/>
  <c r="BJ1507" i="7"/>
  <c r="BK1507" i="7"/>
  <c r="BL1507" i="7"/>
  <c r="BM1507" i="7"/>
  <c r="BN1507" i="7"/>
  <c r="BO1507" i="7"/>
  <c r="BP1507" i="7"/>
  <c r="BQ1507" i="7"/>
  <c r="BR1507" i="7"/>
  <c r="BS1507" i="7"/>
  <c r="BT1507" i="7"/>
  <c r="CG1507" i="7"/>
  <c r="CH1507" i="7"/>
  <c r="CI1507" i="7"/>
  <c r="CJ1507" i="7"/>
  <c r="CK1507" i="7"/>
  <c r="CL1507" i="7"/>
  <c r="BI1508" i="7"/>
  <c r="BJ1508" i="7"/>
  <c r="BK1508" i="7"/>
  <c r="BL1508" i="7"/>
  <c r="BM1508" i="7"/>
  <c r="BN1508" i="7"/>
  <c r="BO1508" i="7"/>
  <c r="BP1508" i="7"/>
  <c r="BQ1508" i="7"/>
  <c r="BR1508" i="7"/>
  <c r="BS1508" i="7"/>
  <c r="BT1508" i="7"/>
  <c r="CG1508" i="7"/>
  <c r="CH1508" i="7"/>
  <c r="CI1508" i="7"/>
  <c r="CJ1508" i="7"/>
  <c r="CK1508" i="7"/>
  <c r="CL1508" i="7"/>
  <c r="BI1509" i="7"/>
  <c r="BJ1509" i="7"/>
  <c r="BK1509" i="7"/>
  <c r="BL1509" i="7"/>
  <c r="BM1509" i="7"/>
  <c r="BN1509" i="7"/>
  <c r="BO1509" i="7"/>
  <c r="BP1509" i="7"/>
  <c r="BQ1509" i="7"/>
  <c r="BR1509" i="7"/>
  <c r="BS1509" i="7"/>
  <c r="BT1509" i="7"/>
  <c r="CG1509" i="7"/>
  <c r="CH1509" i="7"/>
  <c r="CI1509" i="7"/>
  <c r="CJ1509" i="7"/>
  <c r="CK1509" i="7"/>
  <c r="CL1509" i="7"/>
  <c r="BI1510" i="7"/>
  <c r="BJ1510" i="7"/>
  <c r="BK1510" i="7"/>
  <c r="BL1510" i="7"/>
  <c r="BM1510" i="7"/>
  <c r="BN1510" i="7"/>
  <c r="BO1510" i="7"/>
  <c r="BP1510" i="7"/>
  <c r="BQ1510" i="7"/>
  <c r="BR1510" i="7"/>
  <c r="BS1510" i="7"/>
  <c r="BT1510" i="7"/>
  <c r="CG1510" i="7"/>
  <c r="CH1510" i="7"/>
  <c r="CI1510" i="7"/>
  <c r="CJ1510" i="7"/>
  <c r="CK1510" i="7"/>
  <c r="CL1510" i="7"/>
  <c r="BI1511" i="7"/>
  <c r="BJ1511" i="7"/>
  <c r="BK1511" i="7"/>
  <c r="BL1511" i="7"/>
  <c r="BM1511" i="7"/>
  <c r="BN1511" i="7"/>
  <c r="BO1511" i="7"/>
  <c r="BP1511" i="7"/>
  <c r="BQ1511" i="7"/>
  <c r="BR1511" i="7"/>
  <c r="BS1511" i="7"/>
  <c r="BT1511" i="7"/>
  <c r="CG1511" i="7"/>
  <c r="CH1511" i="7"/>
  <c r="CI1511" i="7"/>
  <c r="CJ1511" i="7"/>
  <c r="CK1511" i="7"/>
  <c r="CL1511" i="7"/>
  <c r="BI1512" i="7"/>
  <c r="BJ1512" i="7"/>
  <c r="BK1512" i="7"/>
  <c r="BL1512" i="7"/>
  <c r="BM1512" i="7"/>
  <c r="BN1512" i="7"/>
  <c r="BO1512" i="7"/>
  <c r="BP1512" i="7"/>
  <c r="BQ1512" i="7"/>
  <c r="BR1512" i="7"/>
  <c r="BS1512" i="7"/>
  <c r="BT1512" i="7"/>
  <c r="CG1512" i="7"/>
  <c r="CH1512" i="7"/>
  <c r="CI1512" i="7"/>
  <c r="CJ1512" i="7"/>
  <c r="CK1512" i="7"/>
  <c r="CL1512" i="7"/>
  <c r="BI1513" i="7"/>
  <c r="BJ1513" i="7"/>
  <c r="BK1513" i="7"/>
  <c r="BL1513" i="7"/>
  <c r="BM1513" i="7"/>
  <c r="BN1513" i="7"/>
  <c r="BO1513" i="7"/>
  <c r="BP1513" i="7"/>
  <c r="BQ1513" i="7"/>
  <c r="BR1513" i="7"/>
  <c r="BS1513" i="7"/>
  <c r="BT1513" i="7"/>
  <c r="CG1513" i="7"/>
  <c r="CH1513" i="7"/>
  <c r="CI1513" i="7"/>
  <c r="CJ1513" i="7"/>
  <c r="CK1513" i="7"/>
  <c r="CL1513" i="7"/>
  <c r="BI1514" i="7"/>
  <c r="BJ1514" i="7"/>
  <c r="BK1514" i="7"/>
  <c r="BL1514" i="7"/>
  <c r="BM1514" i="7"/>
  <c r="BN1514" i="7"/>
  <c r="BO1514" i="7"/>
  <c r="BP1514" i="7"/>
  <c r="BQ1514" i="7"/>
  <c r="BR1514" i="7"/>
  <c r="BS1514" i="7"/>
  <c r="BT1514" i="7"/>
  <c r="CG1514" i="7"/>
  <c r="CH1514" i="7"/>
  <c r="CI1514" i="7"/>
  <c r="CJ1514" i="7"/>
  <c r="CK1514" i="7"/>
  <c r="CL1514" i="7"/>
  <c r="BI1515" i="7"/>
  <c r="BJ1515" i="7"/>
  <c r="BK1515" i="7"/>
  <c r="BL1515" i="7"/>
  <c r="BM1515" i="7"/>
  <c r="BN1515" i="7"/>
  <c r="BO1515" i="7"/>
  <c r="BP1515" i="7"/>
  <c r="BQ1515" i="7"/>
  <c r="BR1515" i="7"/>
  <c r="BS1515" i="7"/>
  <c r="BT1515" i="7"/>
  <c r="CG1515" i="7"/>
  <c r="CH1515" i="7"/>
  <c r="CI1515" i="7"/>
  <c r="CJ1515" i="7"/>
  <c r="CK1515" i="7"/>
  <c r="CL1515" i="7"/>
  <c r="BI1516" i="7"/>
  <c r="BJ1516" i="7"/>
  <c r="BK1516" i="7"/>
  <c r="BL1516" i="7"/>
  <c r="BM1516" i="7"/>
  <c r="BN1516" i="7"/>
  <c r="BO1516" i="7"/>
  <c r="BP1516" i="7"/>
  <c r="BQ1516" i="7"/>
  <c r="BR1516" i="7"/>
  <c r="BS1516" i="7"/>
  <c r="BT1516" i="7"/>
  <c r="CG1516" i="7"/>
  <c r="CH1516" i="7"/>
  <c r="CI1516" i="7"/>
  <c r="CJ1516" i="7"/>
  <c r="CK1516" i="7"/>
  <c r="CL1516" i="7"/>
  <c r="BI1517" i="7"/>
  <c r="BJ1517" i="7"/>
  <c r="BK1517" i="7"/>
  <c r="BL1517" i="7"/>
  <c r="BM1517" i="7"/>
  <c r="BN1517" i="7"/>
  <c r="BO1517" i="7"/>
  <c r="BP1517" i="7"/>
  <c r="BQ1517" i="7"/>
  <c r="BR1517" i="7"/>
  <c r="BS1517" i="7"/>
  <c r="BT1517" i="7"/>
  <c r="CG1517" i="7"/>
  <c r="CH1517" i="7"/>
  <c r="CI1517" i="7"/>
  <c r="CJ1517" i="7"/>
  <c r="CK1517" i="7"/>
  <c r="CL1517" i="7"/>
  <c r="BI1518" i="7"/>
  <c r="BJ1518" i="7"/>
  <c r="BK1518" i="7"/>
  <c r="BL1518" i="7"/>
  <c r="BM1518" i="7"/>
  <c r="BN1518" i="7"/>
  <c r="BO1518" i="7"/>
  <c r="BP1518" i="7"/>
  <c r="BQ1518" i="7"/>
  <c r="BR1518" i="7"/>
  <c r="BS1518" i="7"/>
  <c r="BT1518" i="7"/>
  <c r="CG1518" i="7"/>
  <c r="CH1518" i="7"/>
  <c r="CI1518" i="7"/>
  <c r="CJ1518" i="7"/>
  <c r="CK1518" i="7"/>
  <c r="CL1518" i="7"/>
  <c r="BI1519" i="7"/>
  <c r="BJ1519" i="7"/>
  <c r="BK1519" i="7"/>
  <c r="BL1519" i="7"/>
  <c r="BM1519" i="7"/>
  <c r="BN1519" i="7"/>
  <c r="BO1519" i="7"/>
  <c r="BP1519" i="7"/>
  <c r="BQ1519" i="7"/>
  <c r="BR1519" i="7"/>
  <c r="BS1519" i="7"/>
  <c r="BT1519" i="7"/>
  <c r="CG1519" i="7"/>
  <c r="CH1519" i="7"/>
  <c r="CI1519" i="7"/>
  <c r="CJ1519" i="7"/>
  <c r="CK1519" i="7"/>
  <c r="CL1519" i="7"/>
  <c r="BI1520" i="7"/>
  <c r="BJ1520" i="7"/>
  <c r="BK1520" i="7"/>
  <c r="BL1520" i="7"/>
  <c r="BM1520" i="7"/>
  <c r="BN1520" i="7"/>
  <c r="BO1520" i="7"/>
  <c r="BP1520" i="7"/>
  <c r="BQ1520" i="7"/>
  <c r="BR1520" i="7"/>
  <c r="BS1520" i="7"/>
  <c r="BT1520" i="7"/>
  <c r="CG1520" i="7"/>
  <c r="CH1520" i="7"/>
  <c r="CI1520" i="7"/>
  <c r="CJ1520" i="7"/>
  <c r="CK1520" i="7"/>
  <c r="CL1520" i="7"/>
  <c r="BI1521" i="7"/>
  <c r="BJ1521" i="7"/>
  <c r="BK1521" i="7"/>
  <c r="BL1521" i="7"/>
  <c r="BM1521" i="7"/>
  <c r="BN1521" i="7"/>
  <c r="BO1521" i="7"/>
  <c r="BP1521" i="7"/>
  <c r="BQ1521" i="7"/>
  <c r="BR1521" i="7"/>
  <c r="BS1521" i="7"/>
  <c r="BT1521" i="7"/>
  <c r="CG1521" i="7"/>
  <c r="CH1521" i="7"/>
  <c r="CI1521" i="7"/>
  <c r="CJ1521" i="7"/>
  <c r="CK1521" i="7"/>
  <c r="CL1521" i="7"/>
  <c r="BI1522" i="7"/>
  <c r="BJ1522" i="7"/>
  <c r="BK1522" i="7"/>
  <c r="BL1522" i="7"/>
  <c r="BM1522" i="7"/>
  <c r="BN1522" i="7"/>
  <c r="BO1522" i="7"/>
  <c r="BP1522" i="7"/>
  <c r="BQ1522" i="7"/>
  <c r="BR1522" i="7"/>
  <c r="BS1522" i="7"/>
  <c r="BT1522" i="7"/>
  <c r="CG1522" i="7"/>
  <c r="CH1522" i="7"/>
  <c r="CI1522" i="7"/>
  <c r="CJ1522" i="7"/>
  <c r="CK1522" i="7"/>
  <c r="CL1522" i="7"/>
  <c r="BI1523" i="7"/>
  <c r="BJ1523" i="7"/>
  <c r="BK1523" i="7"/>
  <c r="BL1523" i="7"/>
  <c r="BM1523" i="7"/>
  <c r="BN1523" i="7"/>
  <c r="BO1523" i="7"/>
  <c r="BP1523" i="7"/>
  <c r="BQ1523" i="7"/>
  <c r="BR1523" i="7"/>
  <c r="BS1523" i="7"/>
  <c r="BT1523" i="7"/>
  <c r="CG1523" i="7"/>
  <c r="CH1523" i="7"/>
  <c r="CI1523" i="7"/>
  <c r="CJ1523" i="7"/>
  <c r="CK1523" i="7"/>
  <c r="CL1523" i="7"/>
  <c r="BI1524" i="7"/>
  <c r="BJ1524" i="7"/>
  <c r="BK1524" i="7"/>
  <c r="BL1524" i="7"/>
  <c r="BM1524" i="7"/>
  <c r="BN1524" i="7"/>
  <c r="BO1524" i="7"/>
  <c r="BP1524" i="7"/>
  <c r="BQ1524" i="7"/>
  <c r="BR1524" i="7"/>
  <c r="BS1524" i="7"/>
  <c r="BT1524" i="7"/>
  <c r="CG1524" i="7"/>
  <c r="CH1524" i="7"/>
  <c r="CI1524" i="7"/>
  <c r="CJ1524" i="7"/>
  <c r="CK1524" i="7"/>
  <c r="CL1524" i="7"/>
  <c r="BI1525" i="7"/>
  <c r="BJ1525" i="7"/>
  <c r="BK1525" i="7"/>
  <c r="BL1525" i="7"/>
  <c r="BM1525" i="7"/>
  <c r="BN1525" i="7"/>
  <c r="BO1525" i="7"/>
  <c r="BP1525" i="7"/>
  <c r="BQ1525" i="7"/>
  <c r="BR1525" i="7"/>
  <c r="BS1525" i="7"/>
  <c r="BT1525" i="7"/>
  <c r="CG1525" i="7"/>
  <c r="CH1525" i="7"/>
  <c r="CI1525" i="7"/>
  <c r="CJ1525" i="7"/>
  <c r="CK1525" i="7"/>
  <c r="CL1525" i="7"/>
  <c r="BI1526" i="7"/>
  <c r="BJ1526" i="7"/>
  <c r="BK1526" i="7"/>
  <c r="BL1526" i="7"/>
  <c r="BM1526" i="7"/>
  <c r="BN1526" i="7"/>
  <c r="BO1526" i="7"/>
  <c r="BP1526" i="7"/>
  <c r="BQ1526" i="7"/>
  <c r="BR1526" i="7"/>
  <c r="BS1526" i="7"/>
  <c r="BT1526" i="7"/>
  <c r="CG1526" i="7"/>
  <c r="CH1526" i="7"/>
  <c r="CI1526" i="7"/>
  <c r="CJ1526" i="7"/>
  <c r="CK1526" i="7"/>
  <c r="CL1526" i="7"/>
  <c r="BI1527" i="7"/>
  <c r="BJ1527" i="7"/>
  <c r="BK1527" i="7"/>
  <c r="BL1527" i="7"/>
  <c r="BM1527" i="7"/>
  <c r="BN1527" i="7"/>
  <c r="BO1527" i="7"/>
  <c r="BP1527" i="7"/>
  <c r="BQ1527" i="7"/>
  <c r="BR1527" i="7"/>
  <c r="BS1527" i="7"/>
  <c r="BT1527" i="7"/>
  <c r="CG1527" i="7"/>
  <c r="CH1527" i="7"/>
  <c r="CI1527" i="7"/>
  <c r="CJ1527" i="7"/>
  <c r="CK1527" i="7"/>
  <c r="CL1527" i="7"/>
  <c r="BI1528" i="7"/>
  <c r="BJ1528" i="7"/>
  <c r="BK1528" i="7"/>
  <c r="BL1528" i="7"/>
  <c r="BM1528" i="7"/>
  <c r="BN1528" i="7"/>
  <c r="BO1528" i="7"/>
  <c r="BP1528" i="7"/>
  <c r="BQ1528" i="7"/>
  <c r="BR1528" i="7"/>
  <c r="BS1528" i="7"/>
  <c r="BT1528" i="7"/>
  <c r="CG1528" i="7"/>
  <c r="CH1528" i="7"/>
  <c r="CI1528" i="7"/>
  <c r="CJ1528" i="7"/>
  <c r="CK1528" i="7"/>
  <c r="CL1528" i="7"/>
  <c r="BI1529" i="7"/>
  <c r="BJ1529" i="7"/>
  <c r="BK1529" i="7"/>
  <c r="BL1529" i="7"/>
  <c r="BM1529" i="7"/>
  <c r="BN1529" i="7"/>
  <c r="BO1529" i="7"/>
  <c r="BP1529" i="7"/>
  <c r="BQ1529" i="7"/>
  <c r="BR1529" i="7"/>
  <c r="BS1529" i="7"/>
  <c r="BT1529" i="7"/>
  <c r="CG1529" i="7"/>
  <c r="CH1529" i="7"/>
  <c r="CI1529" i="7"/>
  <c r="CJ1529" i="7"/>
  <c r="CK1529" i="7"/>
  <c r="CL1529" i="7"/>
  <c r="BI1530" i="7"/>
  <c r="BJ1530" i="7"/>
  <c r="BK1530" i="7"/>
  <c r="BL1530" i="7"/>
  <c r="BM1530" i="7"/>
  <c r="BN1530" i="7"/>
  <c r="BO1530" i="7"/>
  <c r="BP1530" i="7"/>
  <c r="BQ1530" i="7"/>
  <c r="BR1530" i="7"/>
  <c r="BS1530" i="7"/>
  <c r="BT1530" i="7"/>
  <c r="CG1530" i="7"/>
  <c r="CH1530" i="7"/>
  <c r="CI1530" i="7"/>
  <c r="CJ1530" i="7"/>
  <c r="CK1530" i="7"/>
  <c r="CL1530" i="7"/>
  <c r="BI1531" i="7"/>
  <c r="BJ1531" i="7"/>
  <c r="BK1531" i="7"/>
  <c r="BL1531" i="7"/>
  <c r="BM1531" i="7"/>
  <c r="BN1531" i="7"/>
  <c r="BO1531" i="7"/>
  <c r="BP1531" i="7"/>
  <c r="BQ1531" i="7"/>
  <c r="BR1531" i="7"/>
  <c r="BS1531" i="7"/>
  <c r="BT1531" i="7"/>
  <c r="CG1531" i="7"/>
  <c r="CH1531" i="7"/>
  <c r="CI1531" i="7"/>
  <c r="CJ1531" i="7"/>
  <c r="CK1531" i="7"/>
  <c r="CL1531" i="7"/>
  <c r="BI1532" i="7"/>
  <c r="BJ1532" i="7"/>
  <c r="BK1532" i="7"/>
  <c r="BL1532" i="7"/>
  <c r="BM1532" i="7"/>
  <c r="BN1532" i="7"/>
  <c r="BO1532" i="7"/>
  <c r="BP1532" i="7"/>
  <c r="BQ1532" i="7"/>
  <c r="BR1532" i="7"/>
  <c r="BS1532" i="7"/>
  <c r="BT1532" i="7"/>
  <c r="CG1532" i="7"/>
  <c r="CH1532" i="7"/>
  <c r="CI1532" i="7"/>
  <c r="CJ1532" i="7"/>
  <c r="CK1532" i="7"/>
  <c r="CL1532" i="7"/>
  <c r="BI1533" i="7"/>
  <c r="BJ1533" i="7"/>
  <c r="BK1533" i="7"/>
  <c r="BL1533" i="7"/>
  <c r="BM1533" i="7"/>
  <c r="BN1533" i="7"/>
  <c r="BO1533" i="7"/>
  <c r="BP1533" i="7"/>
  <c r="BQ1533" i="7"/>
  <c r="BR1533" i="7"/>
  <c r="BS1533" i="7"/>
  <c r="BT1533" i="7"/>
  <c r="CG1533" i="7"/>
  <c r="CH1533" i="7"/>
  <c r="CI1533" i="7"/>
  <c r="CJ1533" i="7"/>
  <c r="CK1533" i="7"/>
  <c r="CL1533" i="7"/>
  <c r="BI1534" i="7"/>
  <c r="BJ1534" i="7"/>
  <c r="BK1534" i="7"/>
  <c r="BL1534" i="7"/>
  <c r="BM1534" i="7"/>
  <c r="BN1534" i="7"/>
  <c r="BO1534" i="7"/>
  <c r="BP1534" i="7"/>
  <c r="BQ1534" i="7"/>
  <c r="BR1534" i="7"/>
  <c r="BS1534" i="7"/>
  <c r="BT1534" i="7"/>
  <c r="CG1534" i="7"/>
  <c r="CH1534" i="7"/>
  <c r="CI1534" i="7"/>
  <c r="CJ1534" i="7"/>
  <c r="CK1534" i="7"/>
  <c r="CL1534" i="7"/>
  <c r="BI1535" i="7"/>
  <c r="BJ1535" i="7"/>
  <c r="BK1535" i="7"/>
  <c r="BL1535" i="7"/>
  <c r="BM1535" i="7"/>
  <c r="BN1535" i="7"/>
  <c r="BO1535" i="7"/>
  <c r="BP1535" i="7"/>
  <c r="BQ1535" i="7"/>
  <c r="BR1535" i="7"/>
  <c r="BS1535" i="7"/>
  <c r="BT1535" i="7"/>
  <c r="CG1535" i="7"/>
  <c r="CH1535" i="7"/>
  <c r="CI1535" i="7"/>
  <c r="CJ1535" i="7"/>
  <c r="CK1535" i="7"/>
  <c r="CL1535" i="7"/>
  <c r="BI1536" i="7"/>
  <c r="BJ1536" i="7"/>
  <c r="BK1536" i="7"/>
  <c r="BL1536" i="7"/>
  <c r="BM1536" i="7"/>
  <c r="BN1536" i="7"/>
  <c r="BO1536" i="7"/>
  <c r="BP1536" i="7"/>
  <c r="BQ1536" i="7"/>
  <c r="BR1536" i="7"/>
  <c r="BS1536" i="7"/>
  <c r="BT1536" i="7"/>
  <c r="CG1536" i="7"/>
  <c r="CH1536" i="7"/>
  <c r="CI1536" i="7"/>
  <c r="CJ1536" i="7"/>
  <c r="CK1536" i="7"/>
  <c r="CL1536" i="7"/>
  <c r="BI1537" i="7"/>
  <c r="BJ1537" i="7"/>
  <c r="BK1537" i="7"/>
  <c r="BL1537" i="7"/>
  <c r="BM1537" i="7"/>
  <c r="BN1537" i="7"/>
  <c r="BO1537" i="7"/>
  <c r="BP1537" i="7"/>
  <c r="BQ1537" i="7"/>
  <c r="BR1537" i="7"/>
  <c r="BS1537" i="7"/>
  <c r="BT1537" i="7"/>
  <c r="CG1537" i="7"/>
  <c r="CH1537" i="7"/>
  <c r="CI1537" i="7"/>
  <c r="CJ1537" i="7"/>
  <c r="CK1537" i="7"/>
  <c r="CL1537" i="7"/>
  <c r="BI1538" i="7"/>
  <c r="BJ1538" i="7"/>
  <c r="BK1538" i="7"/>
  <c r="BL1538" i="7"/>
  <c r="BM1538" i="7"/>
  <c r="BN1538" i="7"/>
  <c r="BO1538" i="7"/>
  <c r="BP1538" i="7"/>
  <c r="BQ1538" i="7"/>
  <c r="BR1538" i="7"/>
  <c r="BS1538" i="7"/>
  <c r="BT1538" i="7"/>
  <c r="CG1538" i="7"/>
  <c r="CH1538" i="7"/>
  <c r="CI1538" i="7"/>
  <c r="CJ1538" i="7"/>
  <c r="CK1538" i="7"/>
  <c r="CL1538" i="7"/>
  <c r="BI1539" i="7"/>
  <c r="BJ1539" i="7"/>
  <c r="BK1539" i="7"/>
  <c r="BL1539" i="7"/>
  <c r="BM1539" i="7"/>
  <c r="BN1539" i="7"/>
  <c r="BO1539" i="7"/>
  <c r="BP1539" i="7"/>
  <c r="BQ1539" i="7"/>
  <c r="BR1539" i="7"/>
  <c r="BS1539" i="7"/>
  <c r="BT1539" i="7"/>
  <c r="CG1539" i="7"/>
  <c r="CH1539" i="7"/>
  <c r="CI1539" i="7"/>
  <c r="CJ1539" i="7"/>
  <c r="CK1539" i="7"/>
  <c r="CL1539" i="7"/>
  <c r="BI1540" i="7"/>
  <c r="BJ1540" i="7"/>
  <c r="BK1540" i="7"/>
  <c r="BL1540" i="7"/>
  <c r="BM1540" i="7"/>
  <c r="BN1540" i="7"/>
  <c r="BO1540" i="7"/>
  <c r="BP1540" i="7"/>
  <c r="BQ1540" i="7"/>
  <c r="BR1540" i="7"/>
  <c r="BS1540" i="7"/>
  <c r="BT1540" i="7"/>
  <c r="CG1540" i="7"/>
  <c r="CH1540" i="7"/>
  <c r="CI1540" i="7"/>
  <c r="CJ1540" i="7"/>
  <c r="CK1540" i="7"/>
  <c r="CL1540" i="7"/>
  <c r="BI1541" i="7"/>
  <c r="BJ1541" i="7"/>
  <c r="BK1541" i="7"/>
  <c r="BL1541" i="7"/>
  <c r="BM1541" i="7"/>
  <c r="BN1541" i="7"/>
  <c r="BO1541" i="7"/>
  <c r="BP1541" i="7"/>
  <c r="BQ1541" i="7"/>
  <c r="BR1541" i="7"/>
  <c r="BS1541" i="7"/>
  <c r="BT1541" i="7"/>
  <c r="CG1541" i="7"/>
  <c r="CH1541" i="7"/>
  <c r="CI1541" i="7"/>
  <c r="CJ1541" i="7"/>
  <c r="CK1541" i="7"/>
  <c r="CL1541" i="7"/>
  <c r="BI1542" i="7"/>
  <c r="BJ1542" i="7"/>
  <c r="BK1542" i="7"/>
  <c r="BL1542" i="7"/>
  <c r="BM1542" i="7"/>
  <c r="BN1542" i="7"/>
  <c r="BO1542" i="7"/>
  <c r="BP1542" i="7"/>
  <c r="BQ1542" i="7"/>
  <c r="BR1542" i="7"/>
  <c r="BS1542" i="7"/>
  <c r="BT1542" i="7"/>
  <c r="CG1542" i="7"/>
  <c r="CH1542" i="7"/>
  <c r="CI1542" i="7"/>
  <c r="CJ1542" i="7"/>
  <c r="CK1542" i="7"/>
  <c r="CL1542" i="7"/>
  <c r="BI1543" i="7"/>
  <c r="BJ1543" i="7"/>
  <c r="BK1543" i="7"/>
  <c r="BL1543" i="7"/>
  <c r="BM1543" i="7"/>
  <c r="BN1543" i="7"/>
  <c r="BO1543" i="7"/>
  <c r="BP1543" i="7"/>
  <c r="BQ1543" i="7"/>
  <c r="BR1543" i="7"/>
  <c r="BS1543" i="7"/>
  <c r="BT1543" i="7"/>
  <c r="CG1543" i="7"/>
  <c r="CH1543" i="7"/>
  <c r="CI1543" i="7"/>
  <c r="CJ1543" i="7"/>
  <c r="CK1543" i="7"/>
  <c r="CL1543" i="7"/>
  <c r="BI1544" i="7"/>
  <c r="BJ1544" i="7"/>
  <c r="BK1544" i="7"/>
  <c r="BL1544" i="7"/>
  <c r="BM1544" i="7"/>
  <c r="BN1544" i="7"/>
  <c r="BO1544" i="7"/>
  <c r="BP1544" i="7"/>
  <c r="BQ1544" i="7"/>
  <c r="BR1544" i="7"/>
  <c r="BS1544" i="7"/>
  <c r="BT1544" i="7"/>
  <c r="CG1544" i="7"/>
  <c r="CH1544" i="7"/>
  <c r="CI1544" i="7"/>
  <c r="CJ1544" i="7"/>
  <c r="CK1544" i="7"/>
  <c r="CL1544" i="7"/>
  <c r="BI1545" i="7"/>
  <c r="BJ1545" i="7"/>
  <c r="BK1545" i="7"/>
  <c r="BL1545" i="7"/>
  <c r="BM1545" i="7"/>
  <c r="BN1545" i="7"/>
  <c r="BO1545" i="7"/>
  <c r="BP1545" i="7"/>
  <c r="BQ1545" i="7"/>
  <c r="BR1545" i="7"/>
  <c r="BS1545" i="7"/>
  <c r="BT1545" i="7"/>
  <c r="CG1545" i="7"/>
  <c r="CH1545" i="7"/>
  <c r="CI1545" i="7"/>
  <c r="CJ1545" i="7"/>
  <c r="CK1545" i="7"/>
  <c r="CL1545" i="7"/>
  <c r="BI1546" i="7"/>
  <c r="BJ1546" i="7"/>
  <c r="BK1546" i="7"/>
  <c r="BL1546" i="7"/>
  <c r="BM1546" i="7"/>
  <c r="BN1546" i="7"/>
  <c r="BO1546" i="7"/>
  <c r="BP1546" i="7"/>
  <c r="BQ1546" i="7"/>
  <c r="BR1546" i="7"/>
  <c r="BS1546" i="7"/>
  <c r="BT1546" i="7"/>
  <c r="CG1546" i="7"/>
  <c r="CH1546" i="7"/>
  <c r="CI1546" i="7"/>
  <c r="CJ1546" i="7"/>
  <c r="CK1546" i="7"/>
  <c r="CL1546" i="7"/>
  <c r="BI1547" i="7"/>
  <c r="BJ1547" i="7"/>
  <c r="BK1547" i="7"/>
  <c r="BL1547" i="7"/>
  <c r="BM1547" i="7"/>
  <c r="BN1547" i="7"/>
  <c r="BO1547" i="7"/>
  <c r="BP1547" i="7"/>
  <c r="BQ1547" i="7"/>
  <c r="BR1547" i="7"/>
  <c r="BS1547" i="7"/>
  <c r="BT1547" i="7"/>
  <c r="CG1547" i="7"/>
  <c r="CH1547" i="7"/>
  <c r="CI1547" i="7"/>
  <c r="CJ1547" i="7"/>
  <c r="CK1547" i="7"/>
  <c r="CL1547" i="7"/>
  <c r="BI1548" i="7"/>
  <c r="BJ1548" i="7"/>
  <c r="BK1548" i="7"/>
  <c r="BL1548" i="7"/>
  <c r="BM1548" i="7"/>
  <c r="BN1548" i="7"/>
  <c r="BO1548" i="7"/>
  <c r="BP1548" i="7"/>
  <c r="BQ1548" i="7"/>
  <c r="BR1548" i="7"/>
  <c r="BS1548" i="7"/>
  <c r="BT1548" i="7"/>
  <c r="CG1548" i="7"/>
  <c r="CH1548" i="7"/>
  <c r="CI1548" i="7"/>
  <c r="CJ1548" i="7"/>
  <c r="CK1548" i="7"/>
  <c r="CL1548" i="7"/>
  <c r="BI1549" i="7"/>
  <c r="BJ1549" i="7"/>
  <c r="BK1549" i="7"/>
  <c r="BL1549" i="7"/>
  <c r="BM1549" i="7"/>
  <c r="BN1549" i="7"/>
  <c r="BO1549" i="7"/>
  <c r="BP1549" i="7"/>
  <c r="BQ1549" i="7"/>
  <c r="BR1549" i="7"/>
  <c r="BS1549" i="7"/>
  <c r="BT1549" i="7"/>
  <c r="CG1549" i="7"/>
  <c r="CH1549" i="7"/>
  <c r="CI1549" i="7"/>
  <c r="CJ1549" i="7"/>
  <c r="CK1549" i="7"/>
  <c r="CL1549" i="7"/>
  <c r="BI1550" i="7"/>
  <c r="BJ1550" i="7"/>
  <c r="BK1550" i="7"/>
  <c r="BL1550" i="7"/>
  <c r="BM1550" i="7"/>
  <c r="BN1550" i="7"/>
  <c r="BO1550" i="7"/>
  <c r="BP1550" i="7"/>
  <c r="BQ1550" i="7"/>
  <c r="BR1550" i="7"/>
  <c r="BS1550" i="7"/>
  <c r="BT1550" i="7"/>
  <c r="CG1550" i="7"/>
  <c r="CH1550" i="7"/>
  <c r="CI1550" i="7"/>
  <c r="CJ1550" i="7"/>
  <c r="CK1550" i="7"/>
  <c r="CL1550" i="7"/>
  <c r="BI1551" i="7"/>
  <c r="BJ1551" i="7"/>
  <c r="BK1551" i="7"/>
  <c r="BL1551" i="7"/>
  <c r="BM1551" i="7"/>
  <c r="BN1551" i="7"/>
  <c r="BO1551" i="7"/>
  <c r="BP1551" i="7"/>
  <c r="BQ1551" i="7"/>
  <c r="BR1551" i="7"/>
  <c r="BS1551" i="7"/>
  <c r="BT1551" i="7"/>
  <c r="CG1551" i="7"/>
  <c r="CH1551" i="7"/>
  <c r="CI1551" i="7"/>
  <c r="CJ1551" i="7"/>
  <c r="CK1551" i="7"/>
  <c r="CL1551" i="7"/>
  <c r="BI1552" i="7"/>
  <c r="BJ1552" i="7"/>
  <c r="BK1552" i="7"/>
  <c r="BL1552" i="7"/>
  <c r="BM1552" i="7"/>
  <c r="BN1552" i="7"/>
  <c r="BO1552" i="7"/>
  <c r="BP1552" i="7"/>
  <c r="BQ1552" i="7"/>
  <c r="BR1552" i="7"/>
  <c r="BS1552" i="7"/>
  <c r="BT1552" i="7"/>
  <c r="CG1552" i="7"/>
  <c r="CH1552" i="7"/>
  <c r="CI1552" i="7"/>
  <c r="CJ1552" i="7"/>
  <c r="CK1552" i="7"/>
  <c r="CL1552" i="7"/>
  <c r="BI1553" i="7"/>
  <c r="BJ1553" i="7"/>
  <c r="BK1553" i="7"/>
  <c r="BL1553" i="7"/>
  <c r="BM1553" i="7"/>
  <c r="BN1553" i="7"/>
  <c r="BO1553" i="7"/>
  <c r="BP1553" i="7"/>
  <c r="BQ1553" i="7"/>
  <c r="BR1553" i="7"/>
  <c r="BS1553" i="7"/>
  <c r="BT1553" i="7"/>
  <c r="CG1553" i="7"/>
  <c r="CH1553" i="7"/>
  <c r="CI1553" i="7"/>
  <c r="CJ1553" i="7"/>
  <c r="CK1553" i="7"/>
  <c r="CL1553" i="7"/>
  <c r="BI1554" i="7"/>
  <c r="BJ1554" i="7"/>
  <c r="BK1554" i="7"/>
  <c r="BL1554" i="7"/>
  <c r="BM1554" i="7"/>
  <c r="BN1554" i="7"/>
  <c r="BO1554" i="7"/>
  <c r="BP1554" i="7"/>
  <c r="BQ1554" i="7"/>
  <c r="BR1554" i="7"/>
  <c r="BS1554" i="7"/>
  <c r="BT1554" i="7"/>
  <c r="CG1554" i="7"/>
  <c r="CH1554" i="7"/>
  <c r="CI1554" i="7"/>
  <c r="CJ1554" i="7"/>
  <c r="CK1554" i="7"/>
  <c r="CL1554" i="7"/>
  <c r="BI1555" i="7"/>
  <c r="BJ1555" i="7"/>
  <c r="BK1555" i="7"/>
  <c r="BL1555" i="7"/>
  <c r="BM1555" i="7"/>
  <c r="BN1555" i="7"/>
  <c r="BO1555" i="7"/>
  <c r="BP1555" i="7"/>
  <c r="BQ1555" i="7"/>
  <c r="BR1555" i="7"/>
  <c r="BS1555" i="7"/>
  <c r="BT1555" i="7"/>
  <c r="CG1555" i="7"/>
  <c r="CH1555" i="7"/>
  <c r="CI1555" i="7"/>
  <c r="CJ1555" i="7"/>
  <c r="CK1555" i="7"/>
  <c r="CL1555" i="7"/>
  <c r="BI1556" i="7"/>
  <c r="BJ1556" i="7"/>
  <c r="BK1556" i="7"/>
  <c r="BL1556" i="7"/>
  <c r="BM1556" i="7"/>
  <c r="BN1556" i="7"/>
  <c r="BO1556" i="7"/>
  <c r="BP1556" i="7"/>
  <c r="BQ1556" i="7"/>
  <c r="BR1556" i="7"/>
  <c r="BS1556" i="7"/>
  <c r="BT1556" i="7"/>
  <c r="CG1556" i="7"/>
  <c r="CH1556" i="7"/>
  <c r="CI1556" i="7"/>
  <c r="CJ1556" i="7"/>
  <c r="CK1556" i="7"/>
  <c r="CL1556" i="7"/>
  <c r="BI1557" i="7"/>
  <c r="BJ1557" i="7"/>
  <c r="BK1557" i="7"/>
  <c r="BL1557" i="7"/>
  <c r="BM1557" i="7"/>
  <c r="BN1557" i="7"/>
  <c r="BO1557" i="7"/>
  <c r="BP1557" i="7"/>
  <c r="BQ1557" i="7"/>
  <c r="BR1557" i="7"/>
  <c r="BS1557" i="7"/>
  <c r="BT1557" i="7"/>
  <c r="CG1557" i="7"/>
  <c r="CH1557" i="7"/>
  <c r="CI1557" i="7"/>
  <c r="CJ1557" i="7"/>
  <c r="CK1557" i="7"/>
  <c r="CL1557" i="7"/>
  <c r="BI1558" i="7"/>
  <c r="BJ1558" i="7"/>
  <c r="BK1558" i="7"/>
  <c r="BL1558" i="7"/>
  <c r="BM1558" i="7"/>
  <c r="BN1558" i="7"/>
  <c r="BO1558" i="7"/>
  <c r="BP1558" i="7"/>
  <c r="BQ1558" i="7"/>
  <c r="BR1558" i="7"/>
  <c r="BS1558" i="7"/>
  <c r="BT1558" i="7"/>
  <c r="CG1558" i="7"/>
  <c r="CH1558" i="7"/>
  <c r="CI1558" i="7"/>
  <c r="CJ1558" i="7"/>
  <c r="CK1558" i="7"/>
  <c r="CL1558" i="7"/>
  <c r="BI1559" i="7"/>
  <c r="BJ1559" i="7"/>
  <c r="BK1559" i="7"/>
  <c r="BL1559" i="7"/>
  <c r="BM1559" i="7"/>
  <c r="BN1559" i="7"/>
  <c r="BO1559" i="7"/>
  <c r="BP1559" i="7"/>
  <c r="BQ1559" i="7"/>
  <c r="BR1559" i="7"/>
  <c r="BS1559" i="7"/>
  <c r="BT1559" i="7"/>
  <c r="CG1559" i="7"/>
  <c r="CH1559" i="7"/>
  <c r="CI1559" i="7"/>
  <c r="CJ1559" i="7"/>
  <c r="CK1559" i="7"/>
  <c r="CL1559" i="7"/>
  <c r="BI1560" i="7"/>
  <c r="BJ1560" i="7"/>
  <c r="BK1560" i="7"/>
  <c r="BL1560" i="7"/>
  <c r="BM1560" i="7"/>
  <c r="BN1560" i="7"/>
  <c r="BO1560" i="7"/>
  <c r="BP1560" i="7"/>
  <c r="BQ1560" i="7"/>
  <c r="BR1560" i="7"/>
  <c r="BS1560" i="7"/>
  <c r="BT1560" i="7"/>
  <c r="CG1560" i="7"/>
  <c r="CH1560" i="7"/>
  <c r="CI1560" i="7"/>
  <c r="CJ1560" i="7"/>
  <c r="CK1560" i="7"/>
  <c r="CL1560" i="7"/>
  <c r="BI1561" i="7"/>
  <c r="BJ1561" i="7"/>
  <c r="BK1561" i="7"/>
  <c r="BL1561" i="7"/>
  <c r="BM1561" i="7"/>
  <c r="BN1561" i="7"/>
  <c r="BO1561" i="7"/>
  <c r="BP1561" i="7"/>
  <c r="BQ1561" i="7"/>
  <c r="BR1561" i="7"/>
  <c r="BS1561" i="7"/>
  <c r="BT1561" i="7"/>
  <c r="CG1561" i="7"/>
  <c r="CH1561" i="7"/>
  <c r="CI1561" i="7"/>
  <c r="CJ1561" i="7"/>
  <c r="CK1561" i="7"/>
  <c r="CL1561" i="7"/>
  <c r="BI1562" i="7"/>
  <c r="BJ1562" i="7"/>
  <c r="BK1562" i="7"/>
  <c r="BL1562" i="7"/>
  <c r="BM1562" i="7"/>
  <c r="BN1562" i="7"/>
  <c r="BO1562" i="7"/>
  <c r="BP1562" i="7"/>
  <c r="BQ1562" i="7"/>
  <c r="BR1562" i="7"/>
  <c r="BS1562" i="7"/>
  <c r="BT1562" i="7"/>
  <c r="CG1562" i="7"/>
  <c r="CH1562" i="7"/>
  <c r="CI1562" i="7"/>
  <c r="CJ1562" i="7"/>
  <c r="CK1562" i="7"/>
  <c r="CL1562" i="7"/>
  <c r="BI1563" i="7"/>
  <c r="BJ1563" i="7"/>
  <c r="BK1563" i="7"/>
  <c r="BL1563" i="7"/>
  <c r="BM1563" i="7"/>
  <c r="BN1563" i="7"/>
  <c r="BO1563" i="7"/>
  <c r="BP1563" i="7"/>
  <c r="BQ1563" i="7"/>
  <c r="BR1563" i="7"/>
  <c r="BS1563" i="7"/>
  <c r="BT1563" i="7"/>
  <c r="CG1563" i="7"/>
  <c r="CH1563" i="7"/>
  <c r="CI1563" i="7"/>
  <c r="CJ1563" i="7"/>
  <c r="CK1563" i="7"/>
  <c r="CL1563" i="7"/>
  <c r="BI1564" i="7"/>
  <c r="BJ1564" i="7"/>
  <c r="BK1564" i="7"/>
  <c r="BL1564" i="7"/>
  <c r="BM1564" i="7"/>
  <c r="BN1564" i="7"/>
  <c r="BO1564" i="7"/>
  <c r="BP1564" i="7"/>
  <c r="BQ1564" i="7"/>
  <c r="BR1564" i="7"/>
  <c r="BS1564" i="7"/>
  <c r="BT1564" i="7"/>
  <c r="CG1564" i="7"/>
  <c r="CH1564" i="7"/>
  <c r="CI1564" i="7"/>
  <c r="CJ1564" i="7"/>
  <c r="CK1564" i="7"/>
  <c r="CL1564" i="7"/>
  <c r="BI1565" i="7"/>
  <c r="BJ1565" i="7"/>
  <c r="BK1565" i="7"/>
  <c r="BL1565" i="7"/>
  <c r="BM1565" i="7"/>
  <c r="BN1565" i="7"/>
  <c r="BO1565" i="7"/>
  <c r="BP1565" i="7"/>
  <c r="BQ1565" i="7"/>
  <c r="BR1565" i="7"/>
  <c r="BS1565" i="7"/>
  <c r="BT1565" i="7"/>
  <c r="CG1565" i="7"/>
  <c r="CH1565" i="7"/>
  <c r="CI1565" i="7"/>
  <c r="CJ1565" i="7"/>
  <c r="CK1565" i="7"/>
  <c r="CL1565" i="7"/>
  <c r="BI1566" i="7"/>
  <c r="BJ1566" i="7"/>
  <c r="BK1566" i="7"/>
  <c r="BL1566" i="7"/>
  <c r="BM1566" i="7"/>
  <c r="BN1566" i="7"/>
  <c r="BO1566" i="7"/>
  <c r="BP1566" i="7"/>
  <c r="BQ1566" i="7"/>
  <c r="BR1566" i="7"/>
  <c r="BS1566" i="7"/>
  <c r="BT1566" i="7"/>
  <c r="CG1566" i="7"/>
  <c r="CH1566" i="7"/>
  <c r="CI1566" i="7"/>
  <c r="CJ1566" i="7"/>
  <c r="CK1566" i="7"/>
  <c r="CL1566" i="7"/>
  <c r="BI1567" i="7"/>
  <c r="BJ1567" i="7"/>
  <c r="BK1567" i="7"/>
  <c r="BL1567" i="7"/>
  <c r="BM1567" i="7"/>
  <c r="BN1567" i="7"/>
  <c r="BO1567" i="7"/>
  <c r="BP1567" i="7"/>
  <c r="BQ1567" i="7"/>
  <c r="BR1567" i="7"/>
  <c r="BS1567" i="7"/>
  <c r="BT1567" i="7"/>
  <c r="CG1567" i="7"/>
  <c r="CH1567" i="7"/>
  <c r="CI1567" i="7"/>
  <c r="CJ1567" i="7"/>
  <c r="CK1567" i="7"/>
  <c r="CL1567" i="7"/>
  <c r="BI1568" i="7"/>
  <c r="BJ1568" i="7"/>
  <c r="BK1568" i="7"/>
  <c r="BL1568" i="7"/>
  <c r="BM1568" i="7"/>
  <c r="BN1568" i="7"/>
  <c r="BO1568" i="7"/>
  <c r="BP1568" i="7"/>
  <c r="BQ1568" i="7"/>
  <c r="BR1568" i="7"/>
  <c r="BS1568" i="7"/>
  <c r="BT1568" i="7"/>
  <c r="CG1568" i="7"/>
  <c r="CH1568" i="7"/>
  <c r="CI1568" i="7"/>
  <c r="CJ1568" i="7"/>
  <c r="CK1568" i="7"/>
  <c r="CL1568" i="7"/>
  <c r="BI1569" i="7"/>
  <c r="BJ1569" i="7"/>
  <c r="BK1569" i="7"/>
  <c r="BL1569" i="7"/>
  <c r="BM1569" i="7"/>
  <c r="BN1569" i="7"/>
  <c r="BO1569" i="7"/>
  <c r="BP1569" i="7"/>
  <c r="BQ1569" i="7"/>
  <c r="BR1569" i="7"/>
  <c r="BS1569" i="7"/>
  <c r="BT1569" i="7"/>
  <c r="CG1569" i="7"/>
  <c r="CH1569" i="7"/>
  <c r="CI1569" i="7"/>
  <c r="CJ1569" i="7"/>
  <c r="CK1569" i="7"/>
  <c r="CL1569" i="7"/>
  <c r="BI1570" i="7"/>
  <c r="BJ1570" i="7"/>
  <c r="BK1570" i="7"/>
  <c r="BL1570" i="7"/>
  <c r="BM1570" i="7"/>
  <c r="BN1570" i="7"/>
  <c r="BO1570" i="7"/>
  <c r="BP1570" i="7"/>
  <c r="BQ1570" i="7"/>
  <c r="BR1570" i="7"/>
  <c r="BS1570" i="7"/>
  <c r="BT1570" i="7"/>
  <c r="CG1570" i="7"/>
  <c r="CH1570" i="7"/>
  <c r="CI1570" i="7"/>
  <c r="CJ1570" i="7"/>
  <c r="CK1570" i="7"/>
  <c r="CL1570" i="7"/>
  <c r="BI1571" i="7"/>
  <c r="BJ1571" i="7"/>
  <c r="BK1571" i="7"/>
  <c r="BL1571" i="7"/>
  <c r="BM1571" i="7"/>
  <c r="BN1571" i="7"/>
  <c r="BO1571" i="7"/>
  <c r="BP1571" i="7"/>
  <c r="BQ1571" i="7"/>
  <c r="BR1571" i="7"/>
  <c r="BS1571" i="7"/>
  <c r="BT1571" i="7"/>
  <c r="CG1571" i="7"/>
  <c r="CH1571" i="7"/>
  <c r="CI1571" i="7"/>
  <c r="CJ1571" i="7"/>
  <c r="CK1571" i="7"/>
  <c r="CL1571" i="7"/>
  <c r="BI1572" i="7"/>
  <c r="BJ1572" i="7"/>
  <c r="BK1572" i="7"/>
  <c r="BL1572" i="7"/>
  <c r="BM1572" i="7"/>
  <c r="BN1572" i="7"/>
  <c r="BO1572" i="7"/>
  <c r="BP1572" i="7"/>
  <c r="BQ1572" i="7"/>
  <c r="BR1572" i="7"/>
  <c r="BS1572" i="7"/>
  <c r="BT1572" i="7"/>
  <c r="CG1572" i="7"/>
  <c r="CH1572" i="7"/>
  <c r="CI1572" i="7"/>
  <c r="CJ1572" i="7"/>
  <c r="CK1572" i="7"/>
  <c r="CL1572" i="7"/>
  <c r="BI1573" i="7"/>
  <c r="BJ1573" i="7"/>
  <c r="BK1573" i="7"/>
  <c r="BL1573" i="7"/>
  <c r="BM1573" i="7"/>
  <c r="BN1573" i="7"/>
  <c r="BO1573" i="7"/>
  <c r="BP1573" i="7"/>
  <c r="BQ1573" i="7"/>
  <c r="BR1573" i="7"/>
  <c r="BS1573" i="7"/>
  <c r="BT1573" i="7"/>
  <c r="CG1573" i="7"/>
  <c r="CH1573" i="7"/>
  <c r="CI1573" i="7"/>
  <c r="CJ1573" i="7"/>
  <c r="CK1573" i="7"/>
  <c r="CL1573" i="7"/>
  <c r="BI1574" i="7"/>
  <c r="BJ1574" i="7"/>
  <c r="BK1574" i="7"/>
  <c r="BL1574" i="7"/>
  <c r="BM1574" i="7"/>
  <c r="BN1574" i="7"/>
  <c r="BO1574" i="7"/>
  <c r="BP1574" i="7"/>
  <c r="BQ1574" i="7"/>
  <c r="BR1574" i="7"/>
  <c r="BS1574" i="7"/>
  <c r="BT1574" i="7"/>
  <c r="CG1574" i="7"/>
  <c r="CH1574" i="7"/>
  <c r="CI1574" i="7"/>
  <c r="CJ1574" i="7"/>
  <c r="CK1574" i="7"/>
  <c r="CL1574" i="7"/>
  <c r="BI1575" i="7"/>
  <c r="BJ1575" i="7"/>
  <c r="BK1575" i="7"/>
  <c r="BL1575" i="7"/>
  <c r="BM1575" i="7"/>
  <c r="BN1575" i="7"/>
  <c r="BO1575" i="7"/>
  <c r="BP1575" i="7"/>
  <c r="BQ1575" i="7"/>
  <c r="BR1575" i="7"/>
  <c r="BS1575" i="7"/>
  <c r="BT1575" i="7"/>
  <c r="CG1575" i="7"/>
  <c r="CH1575" i="7"/>
  <c r="CI1575" i="7"/>
  <c r="CJ1575" i="7"/>
  <c r="CK1575" i="7"/>
  <c r="CL1575" i="7"/>
  <c r="BI1576" i="7"/>
  <c r="BJ1576" i="7"/>
  <c r="BK1576" i="7"/>
  <c r="BL1576" i="7"/>
  <c r="BM1576" i="7"/>
  <c r="BN1576" i="7"/>
  <c r="BO1576" i="7"/>
  <c r="BP1576" i="7"/>
  <c r="BQ1576" i="7"/>
  <c r="BR1576" i="7"/>
  <c r="BS1576" i="7"/>
  <c r="BT1576" i="7"/>
  <c r="CG1576" i="7"/>
  <c r="CH1576" i="7"/>
  <c r="CI1576" i="7"/>
  <c r="CJ1576" i="7"/>
  <c r="CK1576" i="7"/>
  <c r="CL1576" i="7"/>
  <c r="BI1577" i="7"/>
  <c r="BJ1577" i="7"/>
  <c r="BK1577" i="7"/>
  <c r="BL1577" i="7"/>
  <c r="BM1577" i="7"/>
  <c r="BN1577" i="7"/>
  <c r="BO1577" i="7"/>
  <c r="BP1577" i="7"/>
  <c r="BQ1577" i="7"/>
  <c r="BR1577" i="7"/>
  <c r="BS1577" i="7"/>
  <c r="BT1577" i="7"/>
  <c r="CG1577" i="7"/>
  <c r="CH1577" i="7"/>
  <c r="CI1577" i="7"/>
  <c r="CJ1577" i="7"/>
  <c r="CK1577" i="7"/>
  <c r="CL1577" i="7"/>
  <c r="BI1578" i="7"/>
  <c r="BJ1578" i="7"/>
  <c r="BK1578" i="7"/>
  <c r="BL1578" i="7"/>
  <c r="BM1578" i="7"/>
  <c r="BN1578" i="7"/>
  <c r="BO1578" i="7"/>
  <c r="BP1578" i="7"/>
  <c r="BQ1578" i="7"/>
  <c r="BR1578" i="7"/>
  <c r="BS1578" i="7"/>
  <c r="BT1578" i="7"/>
  <c r="CG1578" i="7"/>
  <c r="CH1578" i="7"/>
  <c r="CI1578" i="7"/>
  <c r="CJ1578" i="7"/>
  <c r="CK1578" i="7"/>
  <c r="CL1578" i="7"/>
  <c r="BI1579" i="7"/>
  <c r="BJ1579" i="7"/>
  <c r="BK1579" i="7"/>
  <c r="BL1579" i="7"/>
  <c r="BM1579" i="7"/>
  <c r="BN1579" i="7"/>
  <c r="BO1579" i="7"/>
  <c r="BP1579" i="7"/>
  <c r="BQ1579" i="7"/>
  <c r="BR1579" i="7"/>
  <c r="BS1579" i="7"/>
  <c r="BT1579" i="7"/>
  <c r="CG1579" i="7"/>
  <c r="CH1579" i="7"/>
  <c r="CI1579" i="7"/>
  <c r="CJ1579" i="7"/>
  <c r="CK1579" i="7"/>
  <c r="CL1579" i="7"/>
  <c r="BI1580" i="7"/>
  <c r="BJ1580" i="7"/>
  <c r="BK1580" i="7"/>
  <c r="BL1580" i="7"/>
  <c r="BM1580" i="7"/>
  <c r="BN1580" i="7"/>
  <c r="BO1580" i="7"/>
  <c r="BP1580" i="7"/>
  <c r="BQ1580" i="7"/>
  <c r="BR1580" i="7"/>
  <c r="BS1580" i="7"/>
  <c r="BT1580" i="7"/>
  <c r="CG1580" i="7"/>
  <c r="CH1580" i="7"/>
  <c r="CI1580" i="7"/>
  <c r="CJ1580" i="7"/>
  <c r="CK1580" i="7"/>
  <c r="CL1580" i="7"/>
  <c r="BI1581" i="7"/>
  <c r="BJ1581" i="7"/>
  <c r="BK1581" i="7"/>
  <c r="BL1581" i="7"/>
  <c r="BM1581" i="7"/>
  <c r="BN1581" i="7"/>
  <c r="BO1581" i="7"/>
  <c r="BP1581" i="7"/>
  <c r="BQ1581" i="7"/>
  <c r="BR1581" i="7"/>
  <c r="BS1581" i="7"/>
  <c r="BT1581" i="7"/>
  <c r="CG1581" i="7"/>
  <c r="CH1581" i="7"/>
  <c r="CI1581" i="7"/>
  <c r="CJ1581" i="7"/>
  <c r="CK1581" i="7"/>
  <c r="CL1581" i="7"/>
  <c r="BI1582" i="7"/>
  <c r="BJ1582" i="7"/>
  <c r="BK1582" i="7"/>
  <c r="BL1582" i="7"/>
  <c r="BM1582" i="7"/>
  <c r="BN1582" i="7"/>
  <c r="BO1582" i="7"/>
  <c r="BP1582" i="7"/>
  <c r="BQ1582" i="7"/>
  <c r="BR1582" i="7"/>
  <c r="BS1582" i="7"/>
  <c r="BT1582" i="7"/>
  <c r="CG1582" i="7"/>
  <c r="CH1582" i="7"/>
  <c r="CI1582" i="7"/>
  <c r="CJ1582" i="7"/>
  <c r="CK1582" i="7"/>
  <c r="CL1582" i="7"/>
  <c r="BI1583" i="7"/>
  <c r="BJ1583" i="7"/>
  <c r="BK1583" i="7"/>
  <c r="BL1583" i="7"/>
  <c r="BM1583" i="7"/>
  <c r="BN1583" i="7"/>
  <c r="BO1583" i="7"/>
  <c r="BP1583" i="7"/>
  <c r="BQ1583" i="7"/>
  <c r="BR1583" i="7"/>
  <c r="BS1583" i="7"/>
  <c r="BT1583" i="7"/>
  <c r="CG1583" i="7"/>
  <c r="CH1583" i="7"/>
  <c r="CI1583" i="7"/>
  <c r="CJ1583" i="7"/>
  <c r="CK1583" i="7"/>
  <c r="CL1583" i="7"/>
  <c r="BI1584" i="7"/>
  <c r="BJ1584" i="7"/>
  <c r="BK1584" i="7"/>
  <c r="BL1584" i="7"/>
  <c r="BM1584" i="7"/>
  <c r="BN1584" i="7"/>
  <c r="BO1584" i="7"/>
  <c r="BP1584" i="7"/>
  <c r="BQ1584" i="7"/>
  <c r="BR1584" i="7"/>
  <c r="BS1584" i="7"/>
  <c r="BT1584" i="7"/>
  <c r="CG1584" i="7"/>
  <c r="CH1584" i="7"/>
  <c r="CI1584" i="7"/>
  <c r="CJ1584" i="7"/>
  <c r="CK1584" i="7"/>
  <c r="CL1584" i="7"/>
  <c r="BI1585" i="7"/>
  <c r="BJ1585" i="7"/>
  <c r="BK1585" i="7"/>
  <c r="BL1585" i="7"/>
  <c r="BM1585" i="7"/>
  <c r="BN1585" i="7"/>
  <c r="BO1585" i="7"/>
  <c r="BP1585" i="7"/>
  <c r="BQ1585" i="7"/>
  <c r="BR1585" i="7"/>
  <c r="BS1585" i="7"/>
  <c r="BT1585" i="7"/>
  <c r="CG1585" i="7"/>
  <c r="CH1585" i="7"/>
  <c r="CI1585" i="7"/>
  <c r="CJ1585" i="7"/>
  <c r="CK1585" i="7"/>
  <c r="CL1585" i="7"/>
  <c r="BI1586" i="7"/>
  <c r="BJ1586" i="7"/>
  <c r="BK1586" i="7"/>
  <c r="BL1586" i="7"/>
  <c r="BM1586" i="7"/>
  <c r="BN1586" i="7"/>
  <c r="BO1586" i="7"/>
  <c r="BP1586" i="7"/>
  <c r="BQ1586" i="7"/>
  <c r="BR1586" i="7"/>
  <c r="BS1586" i="7"/>
  <c r="BT1586" i="7"/>
  <c r="CG1586" i="7"/>
  <c r="CH1586" i="7"/>
  <c r="CI1586" i="7"/>
  <c r="CJ1586" i="7"/>
  <c r="CK1586" i="7"/>
  <c r="CL1586" i="7"/>
  <c r="BI1587" i="7"/>
  <c r="BJ1587" i="7"/>
  <c r="BK1587" i="7"/>
  <c r="BL1587" i="7"/>
  <c r="BM1587" i="7"/>
  <c r="BN1587" i="7"/>
  <c r="BO1587" i="7"/>
  <c r="BP1587" i="7"/>
  <c r="BQ1587" i="7"/>
  <c r="BR1587" i="7"/>
  <c r="BS1587" i="7"/>
  <c r="BT1587" i="7"/>
  <c r="CG1587" i="7"/>
  <c r="CH1587" i="7"/>
  <c r="CI1587" i="7"/>
  <c r="CJ1587" i="7"/>
  <c r="CK1587" i="7"/>
  <c r="CL1587" i="7"/>
  <c r="BI1588" i="7"/>
  <c r="BJ1588" i="7"/>
  <c r="BK1588" i="7"/>
  <c r="BL1588" i="7"/>
  <c r="BM1588" i="7"/>
  <c r="BN1588" i="7"/>
  <c r="BO1588" i="7"/>
  <c r="BP1588" i="7"/>
  <c r="BQ1588" i="7"/>
  <c r="BR1588" i="7"/>
  <c r="BS1588" i="7"/>
  <c r="BT1588" i="7"/>
  <c r="CG1588" i="7"/>
  <c r="CH1588" i="7"/>
  <c r="CI1588" i="7"/>
  <c r="CJ1588" i="7"/>
  <c r="CK1588" i="7"/>
  <c r="CL1588" i="7"/>
  <c r="BI1589" i="7"/>
  <c r="BJ1589" i="7"/>
  <c r="BK1589" i="7"/>
  <c r="BX1589" i="7" s="1"/>
  <c r="BL1589" i="7"/>
  <c r="BM1589" i="7"/>
  <c r="BN1589" i="7"/>
  <c r="BO1589" i="7"/>
  <c r="BP1589" i="7"/>
  <c r="BQ1589" i="7"/>
  <c r="BR1589" i="7"/>
  <c r="BS1589" i="7"/>
  <c r="BT1589" i="7"/>
  <c r="CG1589" i="7"/>
  <c r="CH1589" i="7"/>
  <c r="CI1589" i="7"/>
  <c r="CJ1589" i="7"/>
  <c r="CK1589" i="7"/>
  <c r="CL1589" i="7"/>
  <c r="BI1590" i="7"/>
  <c r="BJ1590" i="7"/>
  <c r="BK1590" i="7"/>
  <c r="BL1590" i="7"/>
  <c r="BM1590" i="7"/>
  <c r="BN1590" i="7"/>
  <c r="BO1590" i="7"/>
  <c r="BP1590" i="7"/>
  <c r="BQ1590" i="7"/>
  <c r="BR1590" i="7"/>
  <c r="BS1590" i="7"/>
  <c r="BT1590" i="7"/>
  <c r="CG1590" i="7"/>
  <c r="CH1590" i="7"/>
  <c r="CI1590" i="7"/>
  <c r="CJ1590" i="7"/>
  <c r="CK1590" i="7"/>
  <c r="CL1590" i="7"/>
  <c r="BI1591" i="7"/>
  <c r="BJ1591" i="7"/>
  <c r="BK1591" i="7"/>
  <c r="BL1591" i="7"/>
  <c r="BM1591" i="7"/>
  <c r="BN1591" i="7"/>
  <c r="BO1591" i="7"/>
  <c r="BP1591" i="7"/>
  <c r="BQ1591" i="7"/>
  <c r="BR1591" i="7"/>
  <c r="BS1591" i="7"/>
  <c r="BT1591" i="7"/>
  <c r="CG1591" i="7"/>
  <c r="CH1591" i="7"/>
  <c r="CI1591" i="7"/>
  <c r="CJ1591" i="7"/>
  <c r="CK1591" i="7"/>
  <c r="CL1591" i="7"/>
  <c r="BI1592" i="7"/>
  <c r="BJ1592" i="7"/>
  <c r="BK1592" i="7"/>
  <c r="BL1592" i="7"/>
  <c r="BM1592" i="7"/>
  <c r="BN1592" i="7"/>
  <c r="BO1592" i="7"/>
  <c r="BP1592" i="7"/>
  <c r="BQ1592" i="7"/>
  <c r="BR1592" i="7"/>
  <c r="BS1592" i="7"/>
  <c r="BT1592" i="7"/>
  <c r="CG1592" i="7"/>
  <c r="CH1592" i="7"/>
  <c r="CI1592" i="7"/>
  <c r="CJ1592" i="7"/>
  <c r="CK1592" i="7"/>
  <c r="CL1592" i="7"/>
  <c r="BI1593" i="7"/>
  <c r="BJ1593" i="7"/>
  <c r="BK1593" i="7"/>
  <c r="BL1593" i="7"/>
  <c r="BM1593" i="7"/>
  <c r="BN1593" i="7"/>
  <c r="BO1593" i="7"/>
  <c r="BP1593" i="7"/>
  <c r="BQ1593" i="7"/>
  <c r="BR1593" i="7"/>
  <c r="BS1593" i="7"/>
  <c r="BT1593" i="7"/>
  <c r="CG1593" i="7"/>
  <c r="CH1593" i="7"/>
  <c r="CI1593" i="7"/>
  <c r="CJ1593" i="7"/>
  <c r="CK1593" i="7"/>
  <c r="CL1593" i="7"/>
  <c r="BI1594" i="7"/>
  <c r="BJ1594" i="7"/>
  <c r="BK1594" i="7"/>
  <c r="BL1594" i="7"/>
  <c r="BM1594" i="7"/>
  <c r="BN1594" i="7"/>
  <c r="BO1594" i="7"/>
  <c r="BP1594" i="7"/>
  <c r="BQ1594" i="7"/>
  <c r="BR1594" i="7"/>
  <c r="BS1594" i="7"/>
  <c r="BT1594" i="7"/>
  <c r="CG1594" i="7"/>
  <c r="CH1594" i="7"/>
  <c r="CI1594" i="7"/>
  <c r="CJ1594" i="7"/>
  <c r="CK1594" i="7"/>
  <c r="CL1594" i="7"/>
  <c r="BI1595" i="7"/>
  <c r="BJ1595" i="7"/>
  <c r="BK1595" i="7"/>
  <c r="BL1595" i="7"/>
  <c r="BM1595" i="7"/>
  <c r="BN1595" i="7"/>
  <c r="BO1595" i="7"/>
  <c r="BP1595" i="7"/>
  <c r="BQ1595" i="7"/>
  <c r="BR1595" i="7"/>
  <c r="BS1595" i="7"/>
  <c r="BT1595" i="7"/>
  <c r="CG1595" i="7"/>
  <c r="CH1595" i="7"/>
  <c r="CI1595" i="7"/>
  <c r="CJ1595" i="7"/>
  <c r="CK1595" i="7"/>
  <c r="CL1595" i="7"/>
  <c r="BI1596" i="7"/>
  <c r="BJ1596" i="7"/>
  <c r="BK1596" i="7"/>
  <c r="BL1596" i="7"/>
  <c r="BM1596" i="7"/>
  <c r="BN1596" i="7"/>
  <c r="BO1596" i="7"/>
  <c r="BP1596" i="7"/>
  <c r="BQ1596" i="7"/>
  <c r="BR1596" i="7"/>
  <c r="BS1596" i="7"/>
  <c r="BT1596" i="7"/>
  <c r="CG1596" i="7"/>
  <c r="CH1596" i="7"/>
  <c r="CI1596" i="7"/>
  <c r="CJ1596" i="7"/>
  <c r="CK1596" i="7"/>
  <c r="CL1596" i="7"/>
  <c r="BI1597" i="7"/>
  <c r="BJ1597" i="7"/>
  <c r="BK1597" i="7"/>
  <c r="BL1597" i="7"/>
  <c r="BM1597" i="7"/>
  <c r="BN1597" i="7"/>
  <c r="BO1597" i="7"/>
  <c r="BP1597" i="7"/>
  <c r="BQ1597" i="7"/>
  <c r="BR1597" i="7"/>
  <c r="BS1597" i="7"/>
  <c r="BT1597" i="7"/>
  <c r="CG1597" i="7"/>
  <c r="CH1597" i="7"/>
  <c r="CI1597" i="7"/>
  <c r="CJ1597" i="7"/>
  <c r="CK1597" i="7"/>
  <c r="CL1597" i="7"/>
  <c r="BI1598" i="7"/>
  <c r="BJ1598" i="7"/>
  <c r="BK1598" i="7"/>
  <c r="BL1598" i="7"/>
  <c r="BX1598" i="7" s="1"/>
  <c r="BM1598" i="7"/>
  <c r="BN1598" i="7"/>
  <c r="BO1598" i="7"/>
  <c r="BP1598" i="7"/>
  <c r="BQ1598" i="7"/>
  <c r="BR1598" i="7"/>
  <c r="BS1598" i="7"/>
  <c r="BT1598" i="7"/>
  <c r="CG1598" i="7"/>
  <c r="CH1598" i="7"/>
  <c r="CI1598" i="7"/>
  <c r="CJ1598" i="7"/>
  <c r="CK1598" i="7"/>
  <c r="CL1598" i="7"/>
  <c r="BI1599" i="7"/>
  <c r="BJ1599" i="7"/>
  <c r="BK1599" i="7"/>
  <c r="BL1599" i="7"/>
  <c r="BM1599" i="7"/>
  <c r="BN1599" i="7"/>
  <c r="BO1599" i="7"/>
  <c r="BP1599" i="7"/>
  <c r="BQ1599" i="7"/>
  <c r="BR1599" i="7"/>
  <c r="BS1599" i="7"/>
  <c r="BT1599" i="7"/>
  <c r="CG1599" i="7"/>
  <c r="CH1599" i="7"/>
  <c r="CI1599" i="7"/>
  <c r="CJ1599" i="7"/>
  <c r="CK1599" i="7"/>
  <c r="CL1599" i="7"/>
  <c r="BI1600" i="7"/>
  <c r="BJ1600" i="7"/>
  <c r="BK1600" i="7"/>
  <c r="BL1600" i="7"/>
  <c r="BM1600" i="7"/>
  <c r="BN1600" i="7"/>
  <c r="BO1600" i="7"/>
  <c r="BP1600" i="7"/>
  <c r="BQ1600" i="7"/>
  <c r="BR1600" i="7"/>
  <c r="BS1600" i="7"/>
  <c r="BT1600" i="7"/>
  <c r="CG1600" i="7"/>
  <c r="CH1600" i="7"/>
  <c r="CI1600" i="7"/>
  <c r="CJ1600" i="7"/>
  <c r="CK1600" i="7"/>
  <c r="CL1600" i="7"/>
  <c r="BI1601" i="7"/>
  <c r="BJ1601" i="7"/>
  <c r="BK1601" i="7"/>
  <c r="BL1601" i="7"/>
  <c r="BM1601" i="7"/>
  <c r="BN1601" i="7"/>
  <c r="BO1601" i="7"/>
  <c r="BP1601" i="7"/>
  <c r="BQ1601" i="7"/>
  <c r="BR1601" i="7"/>
  <c r="BS1601" i="7"/>
  <c r="BT1601" i="7"/>
  <c r="CG1601" i="7"/>
  <c r="CH1601" i="7"/>
  <c r="CI1601" i="7"/>
  <c r="CJ1601" i="7"/>
  <c r="CK1601" i="7"/>
  <c r="CL1601" i="7"/>
  <c r="BI1602" i="7"/>
  <c r="BJ1602" i="7"/>
  <c r="BK1602" i="7"/>
  <c r="BL1602" i="7"/>
  <c r="BM1602" i="7"/>
  <c r="BN1602" i="7"/>
  <c r="BO1602" i="7"/>
  <c r="BP1602" i="7"/>
  <c r="BQ1602" i="7"/>
  <c r="BR1602" i="7"/>
  <c r="BS1602" i="7"/>
  <c r="BT1602" i="7"/>
  <c r="CG1602" i="7"/>
  <c r="CH1602" i="7"/>
  <c r="CI1602" i="7"/>
  <c r="CJ1602" i="7"/>
  <c r="CK1602" i="7"/>
  <c r="CL1602" i="7"/>
  <c r="BI1603" i="7"/>
  <c r="BJ1603" i="7"/>
  <c r="BK1603" i="7"/>
  <c r="BL1603" i="7"/>
  <c r="BM1603" i="7"/>
  <c r="BN1603" i="7"/>
  <c r="BO1603" i="7"/>
  <c r="BP1603" i="7"/>
  <c r="BQ1603" i="7"/>
  <c r="BR1603" i="7"/>
  <c r="BS1603" i="7"/>
  <c r="BT1603" i="7"/>
  <c r="CG1603" i="7"/>
  <c r="CH1603" i="7"/>
  <c r="CI1603" i="7"/>
  <c r="CJ1603" i="7"/>
  <c r="CK1603" i="7"/>
  <c r="CL1603" i="7"/>
  <c r="BI1604" i="7"/>
  <c r="BJ1604" i="7"/>
  <c r="BK1604" i="7"/>
  <c r="BL1604" i="7"/>
  <c r="BM1604" i="7"/>
  <c r="BN1604" i="7"/>
  <c r="BO1604" i="7"/>
  <c r="BP1604" i="7"/>
  <c r="BQ1604" i="7"/>
  <c r="BR1604" i="7"/>
  <c r="BS1604" i="7"/>
  <c r="BT1604" i="7"/>
  <c r="CG1604" i="7"/>
  <c r="CH1604" i="7"/>
  <c r="CI1604" i="7"/>
  <c r="CJ1604" i="7"/>
  <c r="CK1604" i="7"/>
  <c r="CL1604" i="7"/>
  <c r="BI1605" i="7"/>
  <c r="BJ1605" i="7"/>
  <c r="BK1605" i="7"/>
  <c r="BL1605" i="7"/>
  <c r="BM1605" i="7"/>
  <c r="BN1605" i="7"/>
  <c r="BO1605" i="7"/>
  <c r="BP1605" i="7"/>
  <c r="BQ1605" i="7"/>
  <c r="BR1605" i="7"/>
  <c r="BS1605" i="7"/>
  <c r="BT1605" i="7"/>
  <c r="CG1605" i="7"/>
  <c r="CH1605" i="7"/>
  <c r="CI1605" i="7"/>
  <c r="CJ1605" i="7"/>
  <c r="CK1605" i="7"/>
  <c r="CL1605" i="7"/>
  <c r="BI1606" i="7"/>
  <c r="BJ1606" i="7"/>
  <c r="BK1606" i="7"/>
  <c r="BL1606" i="7"/>
  <c r="BX1606" i="7" s="1"/>
  <c r="BM1606" i="7"/>
  <c r="BN1606" i="7"/>
  <c r="BO1606" i="7"/>
  <c r="BP1606" i="7"/>
  <c r="BQ1606" i="7"/>
  <c r="BR1606" i="7"/>
  <c r="BS1606" i="7"/>
  <c r="BT1606" i="7"/>
  <c r="CG1606" i="7"/>
  <c r="CH1606" i="7"/>
  <c r="CI1606" i="7"/>
  <c r="CJ1606" i="7"/>
  <c r="CK1606" i="7"/>
  <c r="CL1606" i="7"/>
  <c r="BI1607" i="7"/>
  <c r="BJ1607" i="7"/>
  <c r="BK1607" i="7"/>
  <c r="BL1607" i="7"/>
  <c r="BM1607" i="7"/>
  <c r="BN1607" i="7"/>
  <c r="BO1607" i="7"/>
  <c r="BP1607" i="7"/>
  <c r="BQ1607" i="7"/>
  <c r="BR1607" i="7"/>
  <c r="BS1607" i="7"/>
  <c r="BT1607" i="7"/>
  <c r="CG1607" i="7"/>
  <c r="CH1607" i="7"/>
  <c r="CI1607" i="7"/>
  <c r="CJ1607" i="7"/>
  <c r="CK1607" i="7"/>
  <c r="CL1607" i="7"/>
  <c r="BI1608" i="7"/>
  <c r="BJ1608" i="7"/>
  <c r="BK1608" i="7"/>
  <c r="BL1608" i="7"/>
  <c r="BM1608" i="7"/>
  <c r="BN1608" i="7"/>
  <c r="BO1608" i="7"/>
  <c r="BP1608" i="7"/>
  <c r="BQ1608" i="7"/>
  <c r="BR1608" i="7"/>
  <c r="BS1608" i="7"/>
  <c r="BT1608" i="7"/>
  <c r="CG1608" i="7"/>
  <c r="CH1608" i="7"/>
  <c r="CI1608" i="7"/>
  <c r="CJ1608" i="7"/>
  <c r="CK1608" i="7"/>
  <c r="CL1608" i="7"/>
  <c r="BI1609" i="7"/>
  <c r="BJ1609" i="7"/>
  <c r="BK1609" i="7"/>
  <c r="BL1609" i="7"/>
  <c r="BM1609" i="7"/>
  <c r="BN1609" i="7"/>
  <c r="BO1609" i="7"/>
  <c r="BP1609" i="7"/>
  <c r="BQ1609" i="7"/>
  <c r="BR1609" i="7"/>
  <c r="BS1609" i="7"/>
  <c r="BT1609" i="7"/>
  <c r="CG1609" i="7"/>
  <c r="CH1609" i="7"/>
  <c r="CI1609" i="7"/>
  <c r="CJ1609" i="7"/>
  <c r="CK1609" i="7"/>
  <c r="CL1609" i="7"/>
  <c r="BI1610" i="7"/>
  <c r="BJ1610" i="7"/>
  <c r="BK1610" i="7"/>
  <c r="BL1610" i="7"/>
  <c r="BM1610" i="7"/>
  <c r="BN1610" i="7"/>
  <c r="BO1610" i="7"/>
  <c r="BP1610" i="7"/>
  <c r="BQ1610" i="7"/>
  <c r="BR1610" i="7"/>
  <c r="BS1610" i="7"/>
  <c r="BT1610" i="7"/>
  <c r="CG1610" i="7"/>
  <c r="CH1610" i="7"/>
  <c r="CI1610" i="7"/>
  <c r="CJ1610" i="7"/>
  <c r="CK1610" i="7"/>
  <c r="CL1610" i="7"/>
  <c r="BI1611" i="7"/>
  <c r="BJ1611" i="7"/>
  <c r="BK1611" i="7"/>
  <c r="BL1611" i="7"/>
  <c r="BM1611" i="7"/>
  <c r="BN1611" i="7"/>
  <c r="BO1611" i="7"/>
  <c r="BP1611" i="7"/>
  <c r="BQ1611" i="7"/>
  <c r="BR1611" i="7"/>
  <c r="BS1611" i="7"/>
  <c r="BT1611" i="7"/>
  <c r="CG1611" i="7"/>
  <c r="CH1611" i="7"/>
  <c r="CI1611" i="7"/>
  <c r="CJ1611" i="7"/>
  <c r="CK1611" i="7"/>
  <c r="CL1611" i="7"/>
  <c r="BI1612" i="7"/>
  <c r="BJ1612" i="7"/>
  <c r="BK1612" i="7"/>
  <c r="BL1612" i="7"/>
  <c r="BM1612" i="7"/>
  <c r="BN1612" i="7"/>
  <c r="BO1612" i="7"/>
  <c r="BP1612" i="7"/>
  <c r="BQ1612" i="7"/>
  <c r="BR1612" i="7"/>
  <c r="BS1612" i="7"/>
  <c r="BT1612" i="7"/>
  <c r="CG1612" i="7"/>
  <c r="CH1612" i="7"/>
  <c r="CI1612" i="7"/>
  <c r="CJ1612" i="7"/>
  <c r="CK1612" i="7"/>
  <c r="CL1612" i="7"/>
  <c r="BI1613" i="7"/>
  <c r="BJ1613" i="7"/>
  <c r="BK1613" i="7"/>
  <c r="BL1613" i="7"/>
  <c r="BM1613" i="7"/>
  <c r="BN1613" i="7"/>
  <c r="BO1613" i="7"/>
  <c r="BP1613" i="7"/>
  <c r="BQ1613" i="7"/>
  <c r="BR1613" i="7"/>
  <c r="BS1613" i="7"/>
  <c r="BT1613" i="7"/>
  <c r="CG1613" i="7"/>
  <c r="CH1613" i="7"/>
  <c r="CI1613" i="7"/>
  <c r="CJ1613" i="7"/>
  <c r="CK1613" i="7"/>
  <c r="CL1613" i="7"/>
  <c r="BI1614" i="7"/>
  <c r="BJ1614" i="7"/>
  <c r="BK1614" i="7"/>
  <c r="BL1614" i="7"/>
  <c r="BM1614" i="7"/>
  <c r="BN1614" i="7"/>
  <c r="BO1614" i="7"/>
  <c r="BP1614" i="7"/>
  <c r="BQ1614" i="7"/>
  <c r="BR1614" i="7"/>
  <c r="BS1614" i="7"/>
  <c r="BT1614" i="7"/>
  <c r="CG1614" i="7"/>
  <c r="CH1614" i="7"/>
  <c r="CI1614" i="7"/>
  <c r="CJ1614" i="7"/>
  <c r="CK1614" i="7"/>
  <c r="CL1614" i="7"/>
  <c r="BI1615" i="7"/>
  <c r="BJ1615" i="7"/>
  <c r="BK1615" i="7"/>
  <c r="BL1615" i="7"/>
  <c r="BM1615" i="7"/>
  <c r="BN1615" i="7"/>
  <c r="BO1615" i="7"/>
  <c r="BP1615" i="7"/>
  <c r="BQ1615" i="7"/>
  <c r="BR1615" i="7"/>
  <c r="BS1615" i="7"/>
  <c r="BT1615" i="7"/>
  <c r="CG1615" i="7"/>
  <c r="CH1615" i="7"/>
  <c r="CI1615" i="7"/>
  <c r="CJ1615" i="7"/>
  <c r="CK1615" i="7"/>
  <c r="CL1615" i="7"/>
  <c r="BI1616" i="7"/>
  <c r="BJ1616" i="7"/>
  <c r="BK1616" i="7"/>
  <c r="BL1616" i="7"/>
  <c r="BM1616" i="7"/>
  <c r="BN1616" i="7"/>
  <c r="BO1616" i="7"/>
  <c r="BP1616" i="7"/>
  <c r="BQ1616" i="7"/>
  <c r="BR1616" i="7"/>
  <c r="BS1616" i="7"/>
  <c r="BT1616" i="7"/>
  <c r="CG1616" i="7"/>
  <c r="CH1616" i="7"/>
  <c r="CI1616" i="7"/>
  <c r="CJ1616" i="7"/>
  <c r="CK1616" i="7"/>
  <c r="CL1616" i="7"/>
  <c r="BI1617" i="7"/>
  <c r="BJ1617" i="7"/>
  <c r="BK1617" i="7"/>
  <c r="BL1617" i="7"/>
  <c r="BM1617" i="7"/>
  <c r="BN1617" i="7"/>
  <c r="BO1617" i="7"/>
  <c r="BP1617" i="7"/>
  <c r="BQ1617" i="7"/>
  <c r="BR1617" i="7"/>
  <c r="BS1617" i="7"/>
  <c r="BT1617" i="7"/>
  <c r="CG1617" i="7"/>
  <c r="CH1617" i="7"/>
  <c r="CI1617" i="7"/>
  <c r="CJ1617" i="7"/>
  <c r="CK1617" i="7"/>
  <c r="CL1617" i="7"/>
  <c r="BI1618" i="7"/>
  <c r="BJ1618" i="7"/>
  <c r="BK1618" i="7"/>
  <c r="BL1618" i="7"/>
  <c r="BM1618" i="7"/>
  <c r="BN1618" i="7"/>
  <c r="BO1618" i="7"/>
  <c r="BP1618" i="7"/>
  <c r="BQ1618" i="7"/>
  <c r="BR1618" i="7"/>
  <c r="BS1618" i="7"/>
  <c r="BT1618" i="7"/>
  <c r="CG1618" i="7"/>
  <c r="CH1618" i="7"/>
  <c r="CI1618" i="7"/>
  <c r="CJ1618" i="7"/>
  <c r="CK1618" i="7"/>
  <c r="CL1618" i="7"/>
  <c r="BI1619" i="7"/>
  <c r="BJ1619" i="7"/>
  <c r="BK1619" i="7"/>
  <c r="BL1619" i="7"/>
  <c r="BM1619" i="7"/>
  <c r="BN1619" i="7"/>
  <c r="BO1619" i="7"/>
  <c r="BP1619" i="7"/>
  <c r="BQ1619" i="7"/>
  <c r="BR1619" i="7"/>
  <c r="BS1619" i="7"/>
  <c r="BT1619" i="7"/>
  <c r="CG1619" i="7"/>
  <c r="CH1619" i="7"/>
  <c r="CI1619" i="7"/>
  <c r="CJ1619" i="7"/>
  <c r="CK1619" i="7"/>
  <c r="CL1619" i="7"/>
  <c r="BI1620" i="7"/>
  <c r="BJ1620" i="7"/>
  <c r="BK1620" i="7"/>
  <c r="BL1620" i="7"/>
  <c r="BM1620" i="7"/>
  <c r="BN1620" i="7"/>
  <c r="BO1620" i="7"/>
  <c r="BP1620" i="7"/>
  <c r="BQ1620" i="7"/>
  <c r="BR1620" i="7"/>
  <c r="BS1620" i="7"/>
  <c r="BT1620" i="7"/>
  <c r="CG1620" i="7"/>
  <c r="CH1620" i="7"/>
  <c r="CI1620" i="7"/>
  <c r="CJ1620" i="7"/>
  <c r="CK1620" i="7"/>
  <c r="CL1620" i="7"/>
  <c r="BI1621" i="7"/>
  <c r="BJ1621" i="7"/>
  <c r="BK1621" i="7"/>
  <c r="BL1621" i="7"/>
  <c r="BM1621" i="7"/>
  <c r="BN1621" i="7"/>
  <c r="BO1621" i="7"/>
  <c r="BP1621" i="7"/>
  <c r="BQ1621" i="7"/>
  <c r="BR1621" i="7"/>
  <c r="BS1621" i="7"/>
  <c r="BT1621" i="7"/>
  <c r="CG1621" i="7"/>
  <c r="CH1621" i="7"/>
  <c r="CI1621" i="7"/>
  <c r="CJ1621" i="7"/>
  <c r="CK1621" i="7"/>
  <c r="CL1621" i="7"/>
  <c r="BI1622" i="7"/>
  <c r="BJ1622" i="7"/>
  <c r="BK1622" i="7"/>
  <c r="BL1622" i="7"/>
  <c r="BM1622" i="7"/>
  <c r="BN1622" i="7"/>
  <c r="BO1622" i="7"/>
  <c r="BP1622" i="7"/>
  <c r="BQ1622" i="7"/>
  <c r="BR1622" i="7"/>
  <c r="BS1622" i="7"/>
  <c r="BT1622" i="7"/>
  <c r="CG1622" i="7"/>
  <c r="CH1622" i="7"/>
  <c r="CI1622" i="7"/>
  <c r="CJ1622" i="7"/>
  <c r="CK1622" i="7"/>
  <c r="CL1622" i="7"/>
  <c r="BI1623" i="7"/>
  <c r="BJ1623" i="7"/>
  <c r="BK1623" i="7"/>
  <c r="BL1623" i="7"/>
  <c r="BM1623" i="7"/>
  <c r="BN1623" i="7"/>
  <c r="BO1623" i="7"/>
  <c r="BP1623" i="7"/>
  <c r="BQ1623" i="7"/>
  <c r="BR1623" i="7"/>
  <c r="BS1623" i="7"/>
  <c r="BT1623" i="7"/>
  <c r="CG1623" i="7"/>
  <c r="CH1623" i="7"/>
  <c r="CI1623" i="7"/>
  <c r="CJ1623" i="7"/>
  <c r="CK1623" i="7"/>
  <c r="CL1623" i="7"/>
  <c r="BI1624" i="7"/>
  <c r="BJ1624" i="7"/>
  <c r="BK1624" i="7"/>
  <c r="BL1624" i="7"/>
  <c r="BM1624" i="7"/>
  <c r="BN1624" i="7"/>
  <c r="BO1624" i="7"/>
  <c r="BP1624" i="7"/>
  <c r="BQ1624" i="7"/>
  <c r="BR1624" i="7"/>
  <c r="BS1624" i="7"/>
  <c r="BT1624" i="7"/>
  <c r="CG1624" i="7"/>
  <c r="CH1624" i="7"/>
  <c r="CI1624" i="7"/>
  <c r="CJ1624" i="7"/>
  <c r="CK1624" i="7"/>
  <c r="CL1624" i="7"/>
  <c r="BI1625" i="7"/>
  <c r="BJ1625" i="7"/>
  <c r="BK1625" i="7"/>
  <c r="BL1625" i="7"/>
  <c r="BM1625" i="7"/>
  <c r="BN1625" i="7"/>
  <c r="BO1625" i="7"/>
  <c r="BP1625" i="7"/>
  <c r="BQ1625" i="7"/>
  <c r="BR1625" i="7"/>
  <c r="BS1625" i="7"/>
  <c r="BT1625" i="7"/>
  <c r="CG1625" i="7"/>
  <c r="CH1625" i="7"/>
  <c r="CI1625" i="7"/>
  <c r="CJ1625" i="7"/>
  <c r="CK1625" i="7"/>
  <c r="CL1625" i="7"/>
  <c r="BI1626" i="7"/>
  <c r="BJ1626" i="7"/>
  <c r="BK1626" i="7"/>
  <c r="BL1626" i="7"/>
  <c r="BM1626" i="7"/>
  <c r="BN1626" i="7"/>
  <c r="BO1626" i="7"/>
  <c r="BP1626" i="7"/>
  <c r="BQ1626" i="7"/>
  <c r="BR1626" i="7"/>
  <c r="BS1626" i="7"/>
  <c r="BT1626" i="7"/>
  <c r="CG1626" i="7"/>
  <c r="CH1626" i="7"/>
  <c r="CI1626" i="7"/>
  <c r="CJ1626" i="7"/>
  <c r="CK1626" i="7"/>
  <c r="CL1626" i="7"/>
  <c r="BI1627" i="7"/>
  <c r="BJ1627" i="7"/>
  <c r="BK1627" i="7"/>
  <c r="BL1627" i="7"/>
  <c r="BM1627" i="7"/>
  <c r="BN1627" i="7"/>
  <c r="BO1627" i="7"/>
  <c r="BP1627" i="7"/>
  <c r="BQ1627" i="7"/>
  <c r="BR1627" i="7"/>
  <c r="BS1627" i="7"/>
  <c r="BT1627" i="7"/>
  <c r="CG1627" i="7"/>
  <c r="CH1627" i="7"/>
  <c r="CI1627" i="7"/>
  <c r="CJ1627" i="7"/>
  <c r="CK1627" i="7"/>
  <c r="CL1627" i="7"/>
  <c r="BI1628" i="7"/>
  <c r="BJ1628" i="7"/>
  <c r="BK1628" i="7"/>
  <c r="BL1628" i="7"/>
  <c r="BM1628" i="7"/>
  <c r="BN1628" i="7"/>
  <c r="BO1628" i="7"/>
  <c r="BP1628" i="7"/>
  <c r="BQ1628" i="7"/>
  <c r="BR1628" i="7"/>
  <c r="BS1628" i="7"/>
  <c r="BT1628" i="7"/>
  <c r="CG1628" i="7"/>
  <c r="CH1628" i="7"/>
  <c r="CI1628" i="7"/>
  <c r="CJ1628" i="7"/>
  <c r="CK1628" i="7"/>
  <c r="CL1628" i="7"/>
  <c r="BI1629" i="7"/>
  <c r="BJ1629" i="7"/>
  <c r="BK1629" i="7"/>
  <c r="BL1629" i="7"/>
  <c r="BM1629" i="7"/>
  <c r="BN1629" i="7"/>
  <c r="BO1629" i="7"/>
  <c r="BP1629" i="7"/>
  <c r="BQ1629" i="7"/>
  <c r="BR1629" i="7"/>
  <c r="BS1629" i="7"/>
  <c r="BT1629" i="7"/>
  <c r="CG1629" i="7"/>
  <c r="CH1629" i="7"/>
  <c r="CI1629" i="7"/>
  <c r="CJ1629" i="7"/>
  <c r="CK1629" i="7"/>
  <c r="CL1629" i="7"/>
  <c r="BI1630" i="7"/>
  <c r="BJ1630" i="7"/>
  <c r="BK1630" i="7"/>
  <c r="BL1630" i="7"/>
  <c r="BM1630" i="7"/>
  <c r="BN1630" i="7"/>
  <c r="BO1630" i="7"/>
  <c r="BP1630" i="7"/>
  <c r="BQ1630" i="7"/>
  <c r="BR1630" i="7"/>
  <c r="BS1630" i="7"/>
  <c r="BT1630" i="7"/>
  <c r="CG1630" i="7"/>
  <c r="CH1630" i="7"/>
  <c r="CI1630" i="7"/>
  <c r="CJ1630" i="7"/>
  <c r="CK1630" i="7"/>
  <c r="CL1630" i="7"/>
  <c r="BI1631" i="7"/>
  <c r="BJ1631" i="7"/>
  <c r="BK1631" i="7"/>
  <c r="BL1631" i="7"/>
  <c r="BM1631" i="7"/>
  <c r="BN1631" i="7"/>
  <c r="BO1631" i="7"/>
  <c r="BP1631" i="7"/>
  <c r="BQ1631" i="7"/>
  <c r="BR1631" i="7"/>
  <c r="BS1631" i="7"/>
  <c r="BT1631" i="7"/>
  <c r="CG1631" i="7"/>
  <c r="CH1631" i="7"/>
  <c r="CI1631" i="7"/>
  <c r="CJ1631" i="7"/>
  <c r="CK1631" i="7"/>
  <c r="CL1631" i="7"/>
  <c r="BI1632" i="7"/>
  <c r="BJ1632" i="7"/>
  <c r="BK1632" i="7"/>
  <c r="BL1632" i="7"/>
  <c r="BM1632" i="7"/>
  <c r="BN1632" i="7"/>
  <c r="BO1632" i="7"/>
  <c r="BP1632" i="7"/>
  <c r="BQ1632" i="7"/>
  <c r="BR1632" i="7"/>
  <c r="BS1632" i="7"/>
  <c r="BT1632" i="7"/>
  <c r="CG1632" i="7"/>
  <c r="CH1632" i="7"/>
  <c r="CI1632" i="7"/>
  <c r="CJ1632" i="7"/>
  <c r="CK1632" i="7"/>
  <c r="CL1632" i="7"/>
  <c r="BI1633" i="7"/>
  <c r="BJ1633" i="7"/>
  <c r="BK1633" i="7"/>
  <c r="BL1633" i="7"/>
  <c r="BM1633" i="7"/>
  <c r="BN1633" i="7"/>
  <c r="BO1633" i="7"/>
  <c r="BP1633" i="7"/>
  <c r="BQ1633" i="7"/>
  <c r="BR1633" i="7"/>
  <c r="BS1633" i="7"/>
  <c r="BT1633" i="7"/>
  <c r="CG1633" i="7"/>
  <c r="CH1633" i="7"/>
  <c r="CI1633" i="7"/>
  <c r="CJ1633" i="7"/>
  <c r="CK1633" i="7"/>
  <c r="CL1633" i="7"/>
  <c r="BI1634" i="7"/>
  <c r="BJ1634" i="7"/>
  <c r="BK1634" i="7"/>
  <c r="BL1634" i="7"/>
  <c r="BM1634" i="7"/>
  <c r="BN1634" i="7"/>
  <c r="BO1634" i="7"/>
  <c r="BP1634" i="7"/>
  <c r="BQ1634" i="7"/>
  <c r="BR1634" i="7"/>
  <c r="BS1634" i="7"/>
  <c r="BT1634" i="7"/>
  <c r="CG1634" i="7"/>
  <c r="CH1634" i="7"/>
  <c r="CI1634" i="7"/>
  <c r="CJ1634" i="7"/>
  <c r="CK1634" i="7"/>
  <c r="CL1634" i="7"/>
  <c r="BI1635" i="7"/>
  <c r="BJ1635" i="7"/>
  <c r="BK1635" i="7"/>
  <c r="BL1635" i="7"/>
  <c r="BM1635" i="7"/>
  <c r="BN1635" i="7"/>
  <c r="BO1635" i="7"/>
  <c r="BP1635" i="7"/>
  <c r="BQ1635" i="7"/>
  <c r="BR1635" i="7"/>
  <c r="BS1635" i="7"/>
  <c r="BT1635" i="7"/>
  <c r="CG1635" i="7"/>
  <c r="CH1635" i="7"/>
  <c r="CI1635" i="7"/>
  <c r="CJ1635" i="7"/>
  <c r="CK1635" i="7"/>
  <c r="CL1635" i="7"/>
  <c r="BI1636" i="7"/>
  <c r="BJ1636" i="7"/>
  <c r="BK1636" i="7"/>
  <c r="BL1636" i="7"/>
  <c r="BM1636" i="7"/>
  <c r="BN1636" i="7"/>
  <c r="BO1636" i="7"/>
  <c r="BP1636" i="7"/>
  <c r="BQ1636" i="7"/>
  <c r="BR1636" i="7"/>
  <c r="BS1636" i="7"/>
  <c r="BT1636" i="7"/>
  <c r="CG1636" i="7"/>
  <c r="CH1636" i="7"/>
  <c r="CI1636" i="7"/>
  <c r="CJ1636" i="7"/>
  <c r="CK1636" i="7"/>
  <c r="CL1636" i="7"/>
  <c r="BI1637" i="7"/>
  <c r="BJ1637" i="7"/>
  <c r="BK1637" i="7"/>
  <c r="BL1637" i="7"/>
  <c r="BM1637" i="7"/>
  <c r="BN1637" i="7"/>
  <c r="BO1637" i="7"/>
  <c r="BP1637" i="7"/>
  <c r="BQ1637" i="7"/>
  <c r="BR1637" i="7"/>
  <c r="BS1637" i="7"/>
  <c r="BT1637" i="7"/>
  <c r="CG1637" i="7"/>
  <c r="CH1637" i="7"/>
  <c r="CI1637" i="7"/>
  <c r="CJ1637" i="7"/>
  <c r="CK1637" i="7"/>
  <c r="CL1637" i="7"/>
  <c r="BI1638" i="7"/>
  <c r="BJ1638" i="7"/>
  <c r="BK1638" i="7"/>
  <c r="BL1638" i="7"/>
  <c r="BM1638" i="7"/>
  <c r="BN1638" i="7"/>
  <c r="BO1638" i="7"/>
  <c r="BP1638" i="7"/>
  <c r="BQ1638" i="7"/>
  <c r="BR1638" i="7"/>
  <c r="BS1638" i="7"/>
  <c r="BT1638" i="7"/>
  <c r="CG1638" i="7"/>
  <c r="CH1638" i="7"/>
  <c r="CI1638" i="7"/>
  <c r="CJ1638" i="7"/>
  <c r="CK1638" i="7"/>
  <c r="CL1638" i="7"/>
  <c r="BI1639" i="7"/>
  <c r="BJ1639" i="7"/>
  <c r="BK1639" i="7"/>
  <c r="BL1639" i="7"/>
  <c r="BM1639" i="7"/>
  <c r="BN1639" i="7"/>
  <c r="BO1639" i="7"/>
  <c r="BP1639" i="7"/>
  <c r="BQ1639" i="7"/>
  <c r="BR1639" i="7"/>
  <c r="BS1639" i="7"/>
  <c r="BT1639" i="7"/>
  <c r="CG1639" i="7"/>
  <c r="CH1639" i="7"/>
  <c r="CI1639" i="7"/>
  <c r="CJ1639" i="7"/>
  <c r="CK1639" i="7"/>
  <c r="CL1639" i="7"/>
  <c r="BI1640" i="7"/>
  <c r="BJ1640" i="7"/>
  <c r="BK1640" i="7"/>
  <c r="BL1640" i="7"/>
  <c r="BM1640" i="7"/>
  <c r="BN1640" i="7"/>
  <c r="BO1640" i="7"/>
  <c r="BP1640" i="7"/>
  <c r="BQ1640" i="7"/>
  <c r="BR1640" i="7"/>
  <c r="BS1640" i="7"/>
  <c r="BT1640" i="7"/>
  <c r="CG1640" i="7"/>
  <c r="CH1640" i="7"/>
  <c r="CI1640" i="7"/>
  <c r="CJ1640" i="7"/>
  <c r="CK1640" i="7"/>
  <c r="CL1640" i="7"/>
  <c r="BI1641" i="7"/>
  <c r="BJ1641" i="7"/>
  <c r="BK1641" i="7"/>
  <c r="BL1641" i="7"/>
  <c r="BM1641" i="7"/>
  <c r="BN1641" i="7"/>
  <c r="BO1641" i="7"/>
  <c r="BP1641" i="7"/>
  <c r="BQ1641" i="7"/>
  <c r="BR1641" i="7"/>
  <c r="BS1641" i="7"/>
  <c r="BT1641" i="7"/>
  <c r="CG1641" i="7"/>
  <c r="CH1641" i="7"/>
  <c r="CI1641" i="7"/>
  <c r="CJ1641" i="7"/>
  <c r="CK1641" i="7"/>
  <c r="CL1641" i="7"/>
  <c r="BI1642" i="7"/>
  <c r="BJ1642" i="7"/>
  <c r="BK1642" i="7"/>
  <c r="BL1642" i="7"/>
  <c r="BM1642" i="7"/>
  <c r="BN1642" i="7"/>
  <c r="BO1642" i="7"/>
  <c r="BP1642" i="7"/>
  <c r="BQ1642" i="7"/>
  <c r="BR1642" i="7"/>
  <c r="BS1642" i="7"/>
  <c r="BT1642" i="7"/>
  <c r="CG1642" i="7"/>
  <c r="CH1642" i="7"/>
  <c r="CI1642" i="7"/>
  <c r="CJ1642" i="7"/>
  <c r="CK1642" i="7"/>
  <c r="CL1642" i="7"/>
  <c r="BI1643" i="7"/>
  <c r="BJ1643" i="7"/>
  <c r="BK1643" i="7"/>
  <c r="BL1643" i="7"/>
  <c r="BM1643" i="7"/>
  <c r="BN1643" i="7"/>
  <c r="BO1643" i="7"/>
  <c r="BP1643" i="7"/>
  <c r="BQ1643" i="7"/>
  <c r="BR1643" i="7"/>
  <c r="BS1643" i="7"/>
  <c r="BT1643" i="7"/>
  <c r="CG1643" i="7"/>
  <c r="CH1643" i="7"/>
  <c r="CI1643" i="7"/>
  <c r="CJ1643" i="7"/>
  <c r="CK1643" i="7"/>
  <c r="CL1643" i="7"/>
  <c r="BI1644" i="7"/>
  <c r="BJ1644" i="7"/>
  <c r="BK1644" i="7"/>
  <c r="BL1644" i="7"/>
  <c r="BM1644" i="7"/>
  <c r="BN1644" i="7"/>
  <c r="BO1644" i="7"/>
  <c r="BP1644" i="7"/>
  <c r="BQ1644" i="7"/>
  <c r="BR1644" i="7"/>
  <c r="BS1644" i="7"/>
  <c r="BT1644" i="7"/>
  <c r="CG1644" i="7"/>
  <c r="CH1644" i="7"/>
  <c r="CI1644" i="7"/>
  <c r="CJ1644" i="7"/>
  <c r="CK1644" i="7"/>
  <c r="CL1644" i="7"/>
  <c r="BI1645" i="7"/>
  <c r="BJ1645" i="7"/>
  <c r="BK1645" i="7"/>
  <c r="BL1645" i="7"/>
  <c r="BM1645" i="7"/>
  <c r="BN1645" i="7"/>
  <c r="BO1645" i="7"/>
  <c r="BP1645" i="7"/>
  <c r="BQ1645" i="7"/>
  <c r="BR1645" i="7"/>
  <c r="BS1645" i="7"/>
  <c r="BT1645" i="7"/>
  <c r="CG1645" i="7"/>
  <c r="CH1645" i="7"/>
  <c r="CI1645" i="7"/>
  <c r="CJ1645" i="7"/>
  <c r="CK1645" i="7"/>
  <c r="CL1645" i="7"/>
  <c r="BI1646" i="7"/>
  <c r="BJ1646" i="7"/>
  <c r="BK1646" i="7"/>
  <c r="BL1646" i="7"/>
  <c r="BM1646" i="7"/>
  <c r="BN1646" i="7"/>
  <c r="BO1646" i="7"/>
  <c r="BP1646" i="7"/>
  <c r="BQ1646" i="7"/>
  <c r="BR1646" i="7"/>
  <c r="BS1646" i="7"/>
  <c r="BT1646" i="7"/>
  <c r="CG1646" i="7"/>
  <c r="CH1646" i="7"/>
  <c r="CI1646" i="7"/>
  <c r="CJ1646" i="7"/>
  <c r="CK1646" i="7"/>
  <c r="CL1646" i="7"/>
  <c r="BI1647" i="7"/>
  <c r="BJ1647" i="7"/>
  <c r="BK1647" i="7"/>
  <c r="BL1647" i="7"/>
  <c r="BM1647" i="7"/>
  <c r="BN1647" i="7"/>
  <c r="BO1647" i="7"/>
  <c r="BP1647" i="7"/>
  <c r="BQ1647" i="7"/>
  <c r="BR1647" i="7"/>
  <c r="BS1647" i="7"/>
  <c r="BT1647" i="7"/>
  <c r="CG1647" i="7"/>
  <c r="CH1647" i="7"/>
  <c r="CI1647" i="7"/>
  <c r="CJ1647" i="7"/>
  <c r="CK1647" i="7"/>
  <c r="CL1647" i="7"/>
  <c r="BI1648" i="7"/>
  <c r="BJ1648" i="7"/>
  <c r="BK1648" i="7"/>
  <c r="BL1648" i="7"/>
  <c r="BM1648" i="7"/>
  <c r="BN1648" i="7"/>
  <c r="BO1648" i="7"/>
  <c r="BP1648" i="7"/>
  <c r="BQ1648" i="7"/>
  <c r="BR1648" i="7"/>
  <c r="BS1648" i="7"/>
  <c r="BT1648" i="7"/>
  <c r="CG1648" i="7"/>
  <c r="CH1648" i="7"/>
  <c r="CI1648" i="7"/>
  <c r="CJ1648" i="7"/>
  <c r="CK1648" i="7"/>
  <c r="CL1648" i="7"/>
  <c r="BI1649" i="7"/>
  <c r="BJ1649" i="7"/>
  <c r="BK1649" i="7"/>
  <c r="BL1649" i="7"/>
  <c r="BM1649" i="7"/>
  <c r="BN1649" i="7"/>
  <c r="BO1649" i="7"/>
  <c r="BP1649" i="7"/>
  <c r="BQ1649" i="7"/>
  <c r="BR1649" i="7"/>
  <c r="BS1649" i="7"/>
  <c r="BT1649" i="7"/>
  <c r="CG1649" i="7"/>
  <c r="CH1649" i="7"/>
  <c r="CI1649" i="7"/>
  <c r="CJ1649" i="7"/>
  <c r="CK1649" i="7"/>
  <c r="CL1649" i="7"/>
  <c r="BI1650" i="7"/>
  <c r="BJ1650" i="7"/>
  <c r="BK1650" i="7"/>
  <c r="BL1650" i="7"/>
  <c r="BM1650" i="7"/>
  <c r="BN1650" i="7"/>
  <c r="BO1650" i="7"/>
  <c r="BP1650" i="7"/>
  <c r="BQ1650" i="7"/>
  <c r="BR1650" i="7"/>
  <c r="BS1650" i="7"/>
  <c r="BT1650" i="7"/>
  <c r="CG1650" i="7"/>
  <c r="CH1650" i="7"/>
  <c r="CI1650" i="7"/>
  <c r="CJ1650" i="7"/>
  <c r="CK1650" i="7"/>
  <c r="CL1650" i="7"/>
  <c r="BI1651" i="7"/>
  <c r="BJ1651" i="7"/>
  <c r="BK1651" i="7"/>
  <c r="BL1651" i="7"/>
  <c r="BM1651" i="7"/>
  <c r="BN1651" i="7"/>
  <c r="BO1651" i="7"/>
  <c r="BP1651" i="7"/>
  <c r="BQ1651" i="7"/>
  <c r="BR1651" i="7"/>
  <c r="BS1651" i="7"/>
  <c r="BT1651" i="7"/>
  <c r="CG1651" i="7"/>
  <c r="CH1651" i="7"/>
  <c r="CI1651" i="7"/>
  <c r="CJ1651" i="7"/>
  <c r="CK1651" i="7"/>
  <c r="CL1651" i="7"/>
  <c r="BI1652" i="7"/>
  <c r="BJ1652" i="7"/>
  <c r="BK1652" i="7"/>
  <c r="BL1652" i="7"/>
  <c r="BM1652" i="7"/>
  <c r="BN1652" i="7"/>
  <c r="BO1652" i="7"/>
  <c r="BP1652" i="7"/>
  <c r="BQ1652" i="7"/>
  <c r="BR1652" i="7"/>
  <c r="BS1652" i="7"/>
  <c r="BT1652" i="7"/>
  <c r="CG1652" i="7"/>
  <c r="CH1652" i="7"/>
  <c r="CI1652" i="7"/>
  <c r="CJ1652" i="7"/>
  <c r="CK1652" i="7"/>
  <c r="CL1652" i="7"/>
  <c r="BI1653" i="7"/>
  <c r="BJ1653" i="7"/>
  <c r="BK1653" i="7"/>
  <c r="BL1653" i="7"/>
  <c r="BM1653" i="7"/>
  <c r="BN1653" i="7"/>
  <c r="BO1653" i="7"/>
  <c r="BP1653" i="7"/>
  <c r="BQ1653" i="7"/>
  <c r="BR1653" i="7"/>
  <c r="BS1653" i="7"/>
  <c r="BT1653" i="7"/>
  <c r="CG1653" i="7"/>
  <c r="CH1653" i="7"/>
  <c r="CI1653" i="7"/>
  <c r="CJ1653" i="7"/>
  <c r="CK1653" i="7"/>
  <c r="CL1653" i="7"/>
  <c r="BI1654" i="7"/>
  <c r="BJ1654" i="7"/>
  <c r="BK1654" i="7"/>
  <c r="BL1654" i="7"/>
  <c r="BM1654" i="7"/>
  <c r="BN1654" i="7"/>
  <c r="BO1654" i="7"/>
  <c r="BP1654" i="7"/>
  <c r="BQ1654" i="7"/>
  <c r="BR1654" i="7"/>
  <c r="BS1654" i="7"/>
  <c r="BT1654" i="7"/>
  <c r="CG1654" i="7"/>
  <c r="CH1654" i="7"/>
  <c r="CI1654" i="7"/>
  <c r="CJ1654" i="7"/>
  <c r="CK1654" i="7"/>
  <c r="CL1654" i="7"/>
  <c r="BI1655" i="7"/>
  <c r="BJ1655" i="7"/>
  <c r="BK1655" i="7"/>
  <c r="BL1655" i="7"/>
  <c r="BM1655" i="7"/>
  <c r="BN1655" i="7"/>
  <c r="BO1655" i="7"/>
  <c r="BP1655" i="7"/>
  <c r="BQ1655" i="7"/>
  <c r="BR1655" i="7"/>
  <c r="BS1655" i="7"/>
  <c r="BT1655" i="7"/>
  <c r="CG1655" i="7"/>
  <c r="CH1655" i="7"/>
  <c r="CI1655" i="7"/>
  <c r="CJ1655" i="7"/>
  <c r="CK1655" i="7"/>
  <c r="CL1655" i="7"/>
  <c r="BI1656" i="7"/>
  <c r="BJ1656" i="7"/>
  <c r="BK1656" i="7"/>
  <c r="BL1656" i="7"/>
  <c r="BM1656" i="7"/>
  <c r="BN1656" i="7"/>
  <c r="BO1656" i="7"/>
  <c r="BP1656" i="7"/>
  <c r="BQ1656" i="7"/>
  <c r="BR1656" i="7"/>
  <c r="BS1656" i="7"/>
  <c r="BT1656" i="7"/>
  <c r="CG1656" i="7"/>
  <c r="CH1656" i="7"/>
  <c r="CI1656" i="7"/>
  <c r="CJ1656" i="7"/>
  <c r="CK1656" i="7"/>
  <c r="CL1656" i="7"/>
  <c r="BI1657" i="7"/>
  <c r="BJ1657" i="7"/>
  <c r="BK1657" i="7"/>
  <c r="BL1657" i="7"/>
  <c r="BM1657" i="7"/>
  <c r="BN1657" i="7"/>
  <c r="BO1657" i="7"/>
  <c r="BP1657" i="7"/>
  <c r="BQ1657" i="7"/>
  <c r="BR1657" i="7"/>
  <c r="BS1657" i="7"/>
  <c r="BT1657" i="7"/>
  <c r="CG1657" i="7"/>
  <c r="CH1657" i="7"/>
  <c r="CI1657" i="7"/>
  <c r="CJ1657" i="7"/>
  <c r="CK1657" i="7"/>
  <c r="CL1657" i="7"/>
  <c r="BI1658" i="7"/>
  <c r="BJ1658" i="7"/>
  <c r="BK1658" i="7"/>
  <c r="BL1658" i="7"/>
  <c r="BM1658" i="7"/>
  <c r="BN1658" i="7"/>
  <c r="BO1658" i="7"/>
  <c r="BP1658" i="7"/>
  <c r="BQ1658" i="7"/>
  <c r="BR1658" i="7"/>
  <c r="BS1658" i="7"/>
  <c r="BT1658" i="7"/>
  <c r="CG1658" i="7"/>
  <c r="CH1658" i="7"/>
  <c r="CI1658" i="7"/>
  <c r="CJ1658" i="7"/>
  <c r="CK1658" i="7"/>
  <c r="CL1658" i="7"/>
  <c r="BI1659" i="7"/>
  <c r="BJ1659" i="7"/>
  <c r="BK1659" i="7"/>
  <c r="BL1659" i="7"/>
  <c r="BM1659" i="7"/>
  <c r="BN1659" i="7"/>
  <c r="BO1659" i="7"/>
  <c r="BP1659" i="7"/>
  <c r="BQ1659" i="7"/>
  <c r="BR1659" i="7"/>
  <c r="BS1659" i="7"/>
  <c r="BT1659" i="7"/>
  <c r="CG1659" i="7"/>
  <c r="CH1659" i="7"/>
  <c r="CI1659" i="7"/>
  <c r="CJ1659" i="7"/>
  <c r="CK1659" i="7"/>
  <c r="CL1659" i="7"/>
  <c r="BI1660" i="7"/>
  <c r="BJ1660" i="7"/>
  <c r="BK1660" i="7"/>
  <c r="BL1660" i="7"/>
  <c r="BM1660" i="7"/>
  <c r="BN1660" i="7"/>
  <c r="BO1660" i="7"/>
  <c r="BP1660" i="7"/>
  <c r="BQ1660" i="7"/>
  <c r="BR1660" i="7"/>
  <c r="BS1660" i="7"/>
  <c r="BT1660" i="7"/>
  <c r="CG1660" i="7"/>
  <c r="CH1660" i="7"/>
  <c r="CI1660" i="7"/>
  <c r="CJ1660" i="7"/>
  <c r="CK1660" i="7"/>
  <c r="CL1660" i="7"/>
  <c r="BI1661" i="7"/>
  <c r="BJ1661" i="7"/>
  <c r="BK1661" i="7"/>
  <c r="BL1661" i="7"/>
  <c r="BM1661" i="7"/>
  <c r="BN1661" i="7"/>
  <c r="BO1661" i="7"/>
  <c r="BP1661" i="7"/>
  <c r="BQ1661" i="7"/>
  <c r="BR1661" i="7"/>
  <c r="BS1661" i="7"/>
  <c r="BT1661" i="7"/>
  <c r="CG1661" i="7"/>
  <c r="CH1661" i="7"/>
  <c r="CI1661" i="7"/>
  <c r="CJ1661" i="7"/>
  <c r="CK1661" i="7"/>
  <c r="CL1661" i="7"/>
  <c r="BI1662" i="7"/>
  <c r="BJ1662" i="7"/>
  <c r="BK1662" i="7"/>
  <c r="BL1662" i="7"/>
  <c r="BM1662" i="7"/>
  <c r="BN1662" i="7"/>
  <c r="BO1662" i="7"/>
  <c r="BP1662" i="7"/>
  <c r="BQ1662" i="7"/>
  <c r="BR1662" i="7"/>
  <c r="BS1662" i="7"/>
  <c r="BT1662" i="7"/>
  <c r="CG1662" i="7"/>
  <c r="CH1662" i="7"/>
  <c r="CI1662" i="7"/>
  <c r="CJ1662" i="7"/>
  <c r="CK1662" i="7"/>
  <c r="CL1662" i="7"/>
  <c r="BI1663" i="7"/>
  <c r="BJ1663" i="7"/>
  <c r="BK1663" i="7"/>
  <c r="BL1663" i="7"/>
  <c r="BM1663" i="7"/>
  <c r="BN1663" i="7"/>
  <c r="BO1663" i="7"/>
  <c r="BP1663" i="7"/>
  <c r="BQ1663" i="7"/>
  <c r="BR1663" i="7"/>
  <c r="BS1663" i="7"/>
  <c r="BT1663" i="7"/>
  <c r="CG1663" i="7"/>
  <c r="CH1663" i="7"/>
  <c r="CI1663" i="7"/>
  <c r="CJ1663" i="7"/>
  <c r="CK1663" i="7"/>
  <c r="CL1663" i="7"/>
  <c r="BI1664" i="7"/>
  <c r="BJ1664" i="7"/>
  <c r="BK1664" i="7"/>
  <c r="BL1664" i="7"/>
  <c r="BM1664" i="7"/>
  <c r="BN1664" i="7"/>
  <c r="BO1664" i="7"/>
  <c r="BP1664" i="7"/>
  <c r="BQ1664" i="7"/>
  <c r="BR1664" i="7"/>
  <c r="BS1664" i="7"/>
  <c r="BT1664" i="7"/>
  <c r="CG1664" i="7"/>
  <c r="CH1664" i="7"/>
  <c r="CI1664" i="7"/>
  <c r="CJ1664" i="7"/>
  <c r="CK1664" i="7"/>
  <c r="CL1664" i="7"/>
  <c r="BI1665" i="7"/>
  <c r="BJ1665" i="7"/>
  <c r="BK1665" i="7"/>
  <c r="BL1665" i="7"/>
  <c r="BM1665" i="7"/>
  <c r="BN1665" i="7"/>
  <c r="BO1665" i="7"/>
  <c r="BP1665" i="7"/>
  <c r="BQ1665" i="7"/>
  <c r="BR1665" i="7"/>
  <c r="BS1665" i="7"/>
  <c r="BT1665" i="7"/>
  <c r="CG1665" i="7"/>
  <c r="CH1665" i="7"/>
  <c r="CI1665" i="7"/>
  <c r="CJ1665" i="7"/>
  <c r="CK1665" i="7"/>
  <c r="CL1665" i="7"/>
  <c r="BI1666" i="7"/>
  <c r="BJ1666" i="7"/>
  <c r="BK1666" i="7"/>
  <c r="BL1666" i="7"/>
  <c r="BM1666" i="7"/>
  <c r="BN1666" i="7"/>
  <c r="BO1666" i="7"/>
  <c r="BP1666" i="7"/>
  <c r="BQ1666" i="7"/>
  <c r="BR1666" i="7"/>
  <c r="BS1666" i="7"/>
  <c r="BT1666" i="7"/>
  <c r="CG1666" i="7"/>
  <c r="CH1666" i="7"/>
  <c r="CI1666" i="7"/>
  <c r="CJ1666" i="7"/>
  <c r="CK1666" i="7"/>
  <c r="CL1666" i="7"/>
  <c r="BI1667" i="7"/>
  <c r="BJ1667" i="7"/>
  <c r="BK1667" i="7"/>
  <c r="BL1667" i="7"/>
  <c r="BM1667" i="7"/>
  <c r="BN1667" i="7"/>
  <c r="BO1667" i="7"/>
  <c r="BP1667" i="7"/>
  <c r="BQ1667" i="7"/>
  <c r="BR1667" i="7"/>
  <c r="BS1667" i="7"/>
  <c r="BT1667" i="7"/>
  <c r="CG1667" i="7"/>
  <c r="CH1667" i="7"/>
  <c r="CI1667" i="7"/>
  <c r="CJ1667" i="7"/>
  <c r="CK1667" i="7"/>
  <c r="CL1667" i="7"/>
  <c r="BI1668" i="7"/>
  <c r="BJ1668" i="7"/>
  <c r="BK1668" i="7"/>
  <c r="BL1668" i="7"/>
  <c r="BM1668" i="7"/>
  <c r="BN1668" i="7"/>
  <c r="BO1668" i="7"/>
  <c r="BP1668" i="7"/>
  <c r="BQ1668" i="7"/>
  <c r="BR1668" i="7"/>
  <c r="BS1668" i="7"/>
  <c r="BT1668" i="7"/>
  <c r="CG1668" i="7"/>
  <c r="CH1668" i="7"/>
  <c r="CI1668" i="7"/>
  <c r="CJ1668" i="7"/>
  <c r="CK1668" i="7"/>
  <c r="CL1668" i="7"/>
  <c r="BI1669" i="7"/>
  <c r="BJ1669" i="7"/>
  <c r="BK1669" i="7"/>
  <c r="BL1669" i="7"/>
  <c r="BM1669" i="7"/>
  <c r="BN1669" i="7"/>
  <c r="BO1669" i="7"/>
  <c r="BP1669" i="7"/>
  <c r="BQ1669" i="7"/>
  <c r="BR1669" i="7"/>
  <c r="BS1669" i="7"/>
  <c r="BT1669" i="7"/>
  <c r="CG1669" i="7"/>
  <c r="CH1669" i="7"/>
  <c r="CI1669" i="7"/>
  <c r="CJ1669" i="7"/>
  <c r="CK1669" i="7"/>
  <c r="CL1669" i="7"/>
  <c r="BI1670" i="7"/>
  <c r="BJ1670" i="7"/>
  <c r="BK1670" i="7"/>
  <c r="BL1670" i="7"/>
  <c r="BM1670" i="7"/>
  <c r="BN1670" i="7"/>
  <c r="BO1670" i="7"/>
  <c r="BP1670" i="7"/>
  <c r="BQ1670" i="7"/>
  <c r="BR1670" i="7"/>
  <c r="BS1670" i="7"/>
  <c r="BT1670" i="7"/>
  <c r="CG1670" i="7"/>
  <c r="CH1670" i="7"/>
  <c r="CI1670" i="7"/>
  <c r="CJ1670" i="7"/>
  <c r="CK1670" i="7"/>
  <c r="CL1670" i="7"/>
  <c r="BI1671" i="7"/>
  <c r="BJ1671" i="7"/>
  <c r="BK1671" i="7"/>
  <c r="BL1671" i="7"/>
  <c r="BM1671" i="7"/>
  <c r="BN1671" i="7"/>
  <c r="BO1671" i="7"/>
  <c r="BP1671" i="7"/>
  <c r="BQ1671" i="7"/>
  <c r="BR1671" i="7"/>
  <c r="BS1671" i="7"/>
  <c r="BT1671" i="7"/>
  <c r="CG1671" i="7"/>
  <c r="CH1671" i="7"/>
  <c r="CI1671" i="7"/>
  <c r="CJ1671" i="7"/>
  <c r="CK1671" i="7"/>
  <c r="CL1671" i="7"/>
  <c r="BI1672" i="7"/>
  <c r="BJ1672" i="7"/>
  <c r="BK1672" i="7"/>
  <c r="BL1672" i="7"/>
  <c r="BM1672" i="7"/>
  <c r="BN1672" i="7"/>
  <c r="BO1672" i="7"/>
  <c r="BP1672" i="7"/>
  <c r="BQ1672" i="7"/>
  <c r="BR1672" i="7"/>
  <c r="BS1672" i="7"/>
  <c r="BT1672" i="7"/>
  <c r="CG1672" i="7"/>
  <c r="CH1672" i="7"/>
  <c r="CI1672" i="7"/>
  <c r="CJ1672" i="7"/>
  <c r="CK1672" i="7"/>
  <c r="CL1672" i="7"/>
  <c r="BI1673" i="7"/>
  <c r="BJ1673" i="7"/>
  <c r="BK1673" i="7"/>
  <c r="BL1673" i="7"/>
  <c r="BM1673" i="7"/>
  <c r="BN1673" i="7"/>
  <c r="BO1673" i="7"/>
  <c r="BP1673" i="7"/>
  <c r="BQ1673" i="7"/>
  <c r="BR1673" i="7"/>
  <c r="BS1673" i="7"/>
  <c r="BT1673" i="7"/>
  <c r="CG1673" i="7"/>
  <c r="CH1673" i="7"/>
  <c r="CI1673" i="7"/>
  <c r="CJ1673" i="7"/>
  <c r="CK1673" i="7"/>
  <c r="CL1673" i="7"/>
  <c r="BI1674" i="7"/>
  <c r="BJ1674" i="7"/>
  <c r="BK1674" i="7"/>
  <c r="BL1674" i="7"/>
  <c r="BM1674" i="7"/>
  <c r="BN1674" i="7"/>
  <c r="BO1674" i="7"/>
  <c r="BP1674" i="7"/>
  <c r="BQ1674" i="7"/>
  <c r="BR1674" i="7"/>
  <c r="BS1674" i="7"/>
  <c r="BT1674" i="7"/>
  <c r="CG1674" i="7"/>
  <c r="CH1674" i="7"/>
  <c r="CI1674" i="7"/>
  <c r="CJ1674" i="7"/>
  <c r="CK1674" i="7"/>
  <c r="CL1674" i="7"/>
  <c r="BI1675" i="7"/>
  <c r="BJ1675" i="7"/>
  <c r="BK1675" i="7"/>
  <c r="BL1675" i="7"/>
  <c r="BM1675" i="7"/>
  <c r="BN1675" i="7"/>
  <c r="BO1675" i="7"/>
  <c r="BP1675" i="7"/>
  <c r="BQ1675" i="7"/>
  <c r="BR1675" i="7"/>
  <c r="BS1675" i="7"/>
  <c r="BT1675" i="7"/>
  <c r="CG1675" i="7"/>
  <c r="CH1675" i="7"/>
  <c r="CI1675" i="7"/>
  <c r="CJ1675" i="7"/>
  <c r="CK1675" i="7"/>
  <c r="CL1675" i="7"/>
  <c r="BI1676" i="7"/>
  <c r="BJ1676" i="7"/>
  <c r="BK1676" i="7"/>
  <c r="BL1676" i="7"/>
  <c r="BM1676" i="7"/>
  <c r="BN1676" i="7"/>
  <c r="BO1676" i="7"/>
  <c r="BP1676" i="7"/>
  <c r="BQ1676" i="7"/>
  <c r="BR1676" i="7"/>
  <c r="BS1676" i="7"/>
  <c r="BT1676" i="7"/>
  <c r="CG1676" i="7"/>
  <c r="CH1676" i="7"/>
  <c r="CI1676" i="7"/>
  <c r="CJ1676" i="7"/>
  <c r="CK1676" i="7"/>
  <c r="CL1676" i="7"/>
  <c r="BI1677" i="7"/>
  <c r="BJ1677" i="7"/>
  <c r="BK1677" i="7"/>
  <c r="BL1677" i="7"/>
  <c r="BM1677" i="7"/>
  <c r="BN1677" i="7"/>
  <c r="BO1677" i="7"/>
  <c r="BP1677" i="7"/>
  <c r="BQ1677" i="7"/>
  <c r="BR1677" i="7"/>
  <c r="BS1677" i="7"/>
  <c r="BT1677" i="7"/>
  <c r="CG1677" i="7"/>
  <c r="CH1677" i="7"/>
  <c r="CI1677" i="7"/>
  <c r="CJ1677" i="7"/>
  <c r="CK1677" i="7"/>
  <c r="CL1677" i="7"/>
  <c r="BI1678" i="7"/>
  <c r="BJ1678" i="7"/>
  <c r="BK1678" i="7"/>
  <c r="BL1678" i="7"/>
  <c r="BM1678" i="7"/>
  <c r="BN1678" i="7"/>
  <c r="BO1678" i="7"/>
  <c r="BP1678" i="7"/>
  <c r="BQ1678" i="7"/>
  <c r="BR1678" i="7"/>
  <c r="BS1678" i="7"/>
  <c r="BT1678" i="7"/>
  <c r="CG1678" i="7"/>
  <c r="CH1678" i="7"/>
  <c r="CI1678" i="7"/>
  <c r="CJ1678" i="7"/>
  <c r="CK1678" i="7"/>
  <c r="CL1678" i="7"/>
  <c r="BI1679" i="7"/>
  <c r="BJ1679" i="7"/>
  <c r="BK1679" i="7"/>
  <c r="BL1679" i="7"/>
  <c r="BM1679" i="7"/>
  <c r="BN1679" i="7"/>
  <c r="BO1679" i="7"/>
  <c r="BP1679" i="7"/>
  <c r="BQ1679" i="7"/>
  <c r="BR1679" i="7"/>
  <c r="BS1679" i="7"/>
  <c r="BT1679" i="7"/>
  <c r="CG1679" i="7"/>
  <c r="CH1679" i="7"/>
  <c r="CI1679" i="7"/>
  <c r="CJ1679" i="7"/>
  <c r="CK1679" i="7"/>
  <c r="CL1679" i="7"/>
  <c r="BI1680" i="7"/>
  <c r="BJ1680" i="7"/>
  <c r="BK1680" i="7"/>
  <c r="BL1680" i="7"/>
  <c r="BM1680" i="7"/>
  <c r="BN1680" i="7"/>
  <c r="BO1680" i="7"/>
  <c r="BP1680" i="7"/>
  <c r="BQ1680" i="7"/>
  <c r="BR1680" i="7"/>
  <c r="BS1680" i="7"/>
  <c r="BT1680" i="7"/>
  <c r="CG1680" i="7"/>
  <c r="CH1680" i="7"/>
  <c r="CI1680" i="7"/>
  <c r="CJ1680" i="7"/>
  <c r="CK1680" i="7"/>
  <c r="CL1680" i="7"/>
  <c r="BI1681" i="7"/>
  <c r="BJ1681" i="7"/>
  <c r="BK1681" i="7"/>
  <c r="BL1681" i="7"/>
  <c r="BM1681" i="7"/>
  <c r="BN1681" i="7"/>
  <c r="BO1681" i="7"/>
  <c r="BP1681" i="7"/>
  <c r="BQ1681" i="7"/>
  <c r="BR1681" i="7"/>
  <c r="BS1681" i="7"/>
  <c r="BT1681" i="7"/>
  <c r="CG1681" i="7"/>
  <c r="CH1681" i="7"/>
  <c r="CI1681" i="7"/>
  <c r="CJ1681" i="7"/>
  <c r="CK1681" i="7"/>
  <c r="CL1681" i="7"/>
  <c r="BI1682" i="7"/>
  <c r="BJ1682" i="7"/>
  <c r="BK1682" i="7"/>
  <c r="BL1682" i="7"/>
  <c r="BM1682" i="7"/>
  <c r="BN1682" i="7"/>
  <c r="BO1682" i="7"/>
  <c r="BP1682" i="7"/>
  <c r="BQ1682" i="7"/>
  <c r="BR1682" i="7"/>
  <c r="BS1682" i="7"/>
  <c r="BT1682" i="7"/>
  <c r="CG1682" i="7"/>
  <c r="CH1682" i="7"/>
  <c r="CI1682" i="7"/>
  <c r="CJ1682" i="7"/>
  <c r="CK1682" i="7"/>
  <c r="CL1682" i="7"/>
  <c r="BI1683" i="7"/>
  <c r="BJ1683" i="7"/>
  <c r="BK1683" i="7"/>
  <c r="BL1683" i="7"/>
  <c r="BM1683" i="7"/>
  <c r="BN1683" i="7"/>
  <c r="BO1683" i="7"/>
  <c r="BP1683" i="7"/>
  <c r="BQ1683" i="7"/>
  <c r="BR1683" i="7"/>
  <c r="BS1683" i="7"/>
  <c r="BT1683" i="7"/>
  <c r="CG1683" i="7"/>
  <c r="CH1683" i="7"/>
  <c r="CI1683" i="7"/>
  <c r="CJ1683" i="7"/>
  <c r="CK1683" i="7"/>
  <c r="CL1683" i="7"/>
  <c r="BI1684" i="7"/>
  <c r="BJ1684" i="7"/>
  <c r="BK1684" i="7"/>
  <c r="BL1684" i="7"/>
  <c r="BM1684" i="7"/>
  <c r="BN1684" i="7"/>
  <c r="BO1684" i="7"/>
  <c r="BP1684" i="7"/>
  <c r="BQ1684" i="7"/>
  <c r="BR1684" i="7"/>
  <c r="BS1684" i="7"/>
  <c r="BT1684" i="7"/>
  <c r="CG1684" i="7"/>
  <c r="CH1684" i="7"/>
  <c r="CI1684" i="7"/>
  <c r="CJ1684" i="7"/>
  <c r="CK1684" i="7"/>
  <c r="CL1684" i="7"/>
  <c r="BI1685" i="7"/>
  <c r="BJ1685" i="7"/>
  <c r="BK1685" i="7"/>
  <c r="BL1685" i="7"/>
  <c r="BM1685" i="7"/>
  <c r="BN1685" i="7"/>
  <c r="BO1685" i="7"/>
  <c r="BP1685" i="7"/>
  <c r="BQ1685" i="7"/>
  <c r="BR1685" i="7"/>
  <c r="BS1685" i="7"/>
  <c r="BT1685" i="7"/>
  <c r="CG1685" i="7"/>
  <c r="CH1685" i="7"/>
  <c r="CI1685" i="7"/>
  <c r="CJ1685" i="7"/>
  <c r="CK1685" i="7"/>
  <c r="CL1685" i="7"/>
  <c r="BI1686" i="7"/>
  <c r="BJ1686" i="7"/>
  <c r="BK1686" i="7"/>
  <c r="BL1686" i="7"/>
  <c r="BM1686" i="7"/>
  <c r="BN1686" i="7"/>
  <c r="BO1686" i="7"/>
  <c r="BP1686" i="7"/>
  <c r="BQ1686" i="7"/>
  <c r="BR1686" i="7"/>
  <c r="BS1686" i="7"/>
  <c r="BT1686" i="7"/>
  <c r="CG1686" i="7"/>
  <c r="CH1686" i="7"/>
  <c r="CI1686" i="7"/>
  <c r="CJ1686" i="7"/>
  <c r="CK1686" i="7"/>
  <c r="CL1686" i="7"/>
  <c r="BI1687" i="7"/>
  <c r="BJ1687" i="7"/>
  <c r="BK1687" i="7"/>
  <c r="BL1687" i="7"/>
  <c r="BM1687" i="7"/>
  <c r="BN1687" i="7"/>
  <c r="BO1687" i="7"/>
  <c r="BP1687" i="7"/>
  <c r="BQ1687" i="7"/>
  <c r="BR1687" i="7"/>
  <c r="BS1687" i="7"/>
  <c r="BT1687" i="7"/>
  <c r="CG1687" i="7"/>
  <c r="CH1687" i="7"/>
  <c r="CI1687" i="7"/>
  <c r="CJ1687" i="7"/>
  <c r="CK1687" i="7"/>
  <c r="CL1687" i="7"/>
  <c r="BI1688" i="7"/>
  <c r="BJ1688" i="7"/>
  <c r="BK1688" i="7"/>
  <c r="BL1688" i="7"/>
  <c r="BM1688" i="7"/>
  <c r="BN1688" i="7"/>
  <c r="BO1688" i="7"/>
  <c r="BP1688" i="7"/>
  <c r="BQ1688" i="7"/>
  <c r="BR1688" i="7"/>
  <c r="BS1688" i="7"/>
  <c r="BT1688" i="7"/>
  <c r="CG1688" i="7"/>
  <c r="CH1688" i="7"/>
  <c r="CI1688" i="7"/>
  <c r="CJ1688" i="7"/>
  <c r="CK1688" i="7"/>
  <c r="CL1688" i="7"/>
  <c r="BI1689" i="7"/>
  <c r="BJ1689" i="7"/>
  <c r="BK1689" i="7"/>
  <c r="BL1689" i="7"/>
  <c r="BM1689" i="7"/>
  <c r="BN1689" i="7"/>
  <c r="BO1689" i="7"/>
  <c r="BP1689" i="7"/>
  <c r="BQ1689" i="7"/>
  <c r="BR1689" i="7"/>
  <c r="BS1689" i="7"/>
  <c r="BT1689" i="7"/>
  <c r="CG1689" i="7"/>
  <c r="CH1689" i="7"/>
  <c r="CI1689" i="7"/>
  <c r="CJ1689" i="7"/>
  <c r="CK1689" i="7"/>
  <c r="CL1689" i="7"/>
  <c r="BI1690" i="7"/>
  <c r="BJ1690" i="7"/>
  <c r="BK1690" i="7"/>
  <c r="BL1690" i="7"/>
  <c r="BM1690" i="7"/>
  <c r="BN1690" i="7"/>
  <c r="BO1690" i="7"/>
  <c r="BP1690" i="7"/>
  <c r="BQ1690" i="7"/>
  <c r="BR1690" i="7"/>
  <c r="BS1690" i="7"/>
  <c r="BT1690" i="7"/>
  <c r="CG1690" i="7"/>
  <c r="CH1690" i="7"/>
  <c r="CI1690" i="7"/>
  <c r="CJ1690" i="7"/>
  <c r="CK1690" i="7"/>
  <c r="CL1690" i="7"/>
  <c r="BI1691" i="7"/>
  <c r="BJ1691" i="7"/>
  <c r="BK1691" i="7"/>
  <c r="BL1691" i="7"/>
  <c r="BM1691" i="7"/>
  <c r="BN1691" i="7"/>
  <c r="BO1691" i="7"/>
  <c r="BP1691" i="7"/>
  <c r="BQ1691" i="7"/>
  <c r="BR1691" i="7"/>
  <c r="BS1691" i="7"/>
  <c r="BT1691" i="7"/>
  <c r="CG1691" i="7"/>
  <c r="CH1691" i="7"/>
  <c r="CI1691" i="7"/>
  <c r="CJ1691" i="7"/>
  <c r="CK1691" i="7"/>
  <c r="CL1691" i="7"/>
  <c r="BI1692" i="7"/>
  <c r="BJ1692" i="7"/>
  <c r="BK1692" i="7"/>
  <c r="BL1692" i="7"/>
  <c r="BM1692" i="7"/>
  <c r="BN1692" i="7"/>
  <c r="BO1692" i="7"/>
  <c r="BP1692" i="7"/>
  <c r="BQ1692" i="7"/>
  <c r="BR1692" i="7"/>
  <c r="BS1692" i="7"/>
  <c r="BT1692" i="7"/>
  <c r="CG1692" i="7"/>
  <c r="CH1692" i="7"/>
  <c r="CI1692" i="7"/>
  <c r="CJ1692" i="7"/>
  <c r="CK1692" i="7"/>
  <c r="CL1692" i="7"/>
  <c r="BI1693" i="7"/>
  <c r="BJ1693" i="7"/>
  <c r="BK1693" i="7"/>
  <c r="BL1693" i="7"/>
  <c r="BM1693" i="7"/>
  <c r="BN1693" i="7"/>
  <c r="BO1693" i="7"/>
  <c r="BP1693" i="7"/>
  <c r="BQ1693" i="7"/>
  <c r="BR1693" i="7"/>
  <c r="BS1693" i="7"/>
  <c r="BT1693" i="7"/>
  <c r="CG1693" i="7"/>
  <c r="CH1693" i="7"/>
  <c r="CI1693" i="7"/>
  <c r="CJ1693" i="7"/>
  <c r="CK1693" i="7"/>
  <c r="CL1693" i="7"/>
  <c r="BI1694" i="7"/>
  <c r="BJ1694" i="7"/>
  <c r="BK1694" i="7"/>
  <c r="BL1694" i="7"/>
  <c r="BM1694" i="7"/>
  <c r="BN1694" i="7"/>
  <c r="BO1694" i="7"/>
  <c r="BP1694" i="7"/>
  <c r="BQ1694" i="7"/>
  <c r="BR1694" i="7"/>
  <c r="BS1694" i="7"/>
  <c r="BT1694" i="7"/>
  <c r="CG1694" i="7"/>
  <c r="CH1694" i="7"/>
  <c r="CI1694" i="7"/>
  <c r="CJ1694" i="7"/>
  <c r="CK1694" i="7"/>
  <c r="CL1694" i="7"/>
  <c r="BI1695" i="7"/>
  <c r="BJ1695" i="7"/>
  <c r="BK1695" i="7"/>
  <c r="BL1695" i="7"/>
  <c r="BM1695" i="7"/>
  <c r="BN1695" i="7"/>
  <c r="BO1695" i="7"/>
  <c r="BP1695" i="7"/>
  <c r="BQ1695" i="7"/>
  <c r="BR1695" i="7"/>
  <c r="BS1695" i="7"/>
  <c r="BT1695" i="7"/>
  <c r="CG1695" i="7"/>
  <c r="CH1695" i="7"/>
  <c r="CI1695" i="7"/>
  <c r="CJ1695" i="7"/>
  <c r="CK1695" i="7"/>
  <c r="CL1695" i="7"/>
  <c r="BI1696" i="7"/>
  <c r="BJ1696" i="7"/>
  <c r="BK1696" i="7"/>
  <c r="BL1696" i="7"/>
  <c r="BM1696" i="7"/>
  <c r="BN1696" i="7"/>
  <c r="BO1696" i="7"/>
  <c r="BP1696" i="7"/>
  <c r="BQ1696" i="7"/>
  <c r="BR1696" i="7"/>
  <c r="BS1696" i="7"/>
  <c r="BT1696" i="7"/>
  <c r="CG1696" i="7"/>
  <c r="CH1696" i="7"/>
  <c r="CI1696" i="7"/>
  <c r="CJ1696" i="7"/>
  <c r="CK1696" i="7"/>
  <c r="CL1696" i="7"/>
  <c r="BI1697" i="7"/>
  <c r="BJ1697" i="7"/>
  <c r="BK1697" i="7"/>
  <c r="BL1697" i="7"/>
  <c r="BM1697" i="7"/>
  <c r="BN1697" i="7"/>
  <c r="BO1697" i="7"/>
  <c r="BP1697" i="7"/>
  <c r="BQ1697" i="7"/>
  <c r="BR1697" i="7"/>
  <c r="BS1697" i="7"/>
  <c r="BT1697" i="7"/>
  <c r="CG1697" i="7"/>
  <c r="CH1697" i="7"/>
  <c r="CI1697" i="7"/>
  <c r="CJ1697" i="7"/>
  <c r="CK1697" i="7"/>
  <c r="CL1697" i="7"/>
  <c r="BI1698" i="7"/>
  <c r="BJ1698" i="7"/>
  <c r="BK1698" i="7"/>
  <c r="BL1698" i="7"/>
  <c r="BM1698" i="7"/>
  <c r="BN1698" i="7"/>
  <c r="BO1698" i="7"/>
  <c r="BP1698" i="7"/>
  <c r="BQ1698" i="7"/>
  <c r="BR1698" i="7"/>
  <c r="BS1698" i="7"/>
  <c r="BT1698" i="7"/>
  <c r="CG1698" i="7"/>
  <c r="CH1698" i="7"/>
  <c r="CI1698" i="7"/>
  <c r="CJ1698" i="7"/>
  <c r="CK1698" i="7"/>
  <c r="CL1698" i="7"/>
  <c r="BI1699" i="7"/>
  <c r="BJ1699" i="7"/>
  <c r="BK1699" i="7"/>
  <c r="BL1699" i="7"/>
  <c r="BM1699" i="7"/>
  <c r="BN1699" i="7"/>
  <c r="BO1699" i="7"/>
  <c r="BP1699" i="7"/>
  <c r="BQ1699" i="7"/>
  <c r="BR1699" i="7"/>
  <c r="BS1699" i="7"/>
  <c r="BT1699" i="7"/>
  <c r="CG1699" i="7"/>
  <c r="CH1699" i="7"/>
  <c r="CI1699" i="7"/>
  <c r="CJ1699" i="7"/>
  <c r="CK1699" i="7"/>
  <c r="CL1699" i="7"/>
  <c r="BI1700" i="7"/>
  <c r="BJ1700" i="7"/>
  <c r="BK1700" i="7"/>
  <c r="BL1700" i="7"/>
  <c r="BM1700" i="7"/>
  <c r="BN1700" i="7"/>
  <c r="BO1700" i="7"/>
  <c r="BP1700" i="7"/>
  <c r="BQ1700" i="7"/>
  <c r="BR1700" i="7"/>
  <c r="BS1700" i="7"/>
  <c r="BT1700" i="7"/>
  <c r="CG1700" i="7"/>
  <c r="CH1700" i="7"/>
  <c r="CI1700" i="7"/>
  <c r="CJ1700" i="7"/>
  <c r="CK1700" i="7"/>
  <c r="CL1700" i="7"/>
  <c r="BI1701" i="7"/>
  <c r="BJ1701" i="7"/>
  <c r="BK1701" i="7"/>
  <c r="BL1701" i="7"/>
  <c r="BM1701" i="7"/>
  <c r="BN1701" i="7"/>
  <c r="BO1701" i="7"/>
  <c r="BP1701" i="7"/>
  <c r="BQ1701" i="7"/>
  <c r="BR1701" i="7"/>
  <c r="BS1701" i="7"/>
  <c r="BT1701" i="7"/>
  <c r="CG1701" i="7"/>
  <c r="CH1701" i="7"/>
  <c r="CI1701" i="7"/>
  <c r="CJ1701" i="7"/>
  <c r="CK1701" i="7"/>
  <c r="CL1701" i="7"/>
  <c r="BI1702" i="7"/>
  <c r="BJ1702" i="7"/>
  <c r="BK1702" i="7"/>
  <c r="BL1702" i="7"/>
  <c r="BM1702" i="7"/>
  <c r="BN1702" i="7"/>
  <c r="BO1702" i="7"/>
  <c r="BP1702" i="7"/>
  <c r="BQ1702" i="7"/>
  <c r="BR1702" i="7"/>
  <c r="BS1702" i="7"/>
  <c r="BT1702" i="7"/>
  <c r="CG1702" i="7"/>
  <c r="CH1702" i="7"/>
  <c r="CI1702" i="7"/>
  <c r="CJ1702" i="7"/>
  <c r="CK1702" i="7"/>
  <c r="CL1702" i="7"/>
  <c r="BI1703" i="7"/>
  <c r="BJ1703" i="7"/>
  <c r="BK1703" i="7"/>
  <c r="BL1703" i="7"/>
  <c r="BM1703" i="7"/>
  <c r="BN1703" i="7"/>
  <c r="BO1703" i="7"/>
  <c r="BP1703" i="7"/>
  <c r="BQ1703" i="7"/>
  <c r="BR1703" i="7"/>
  <c r="BS1703" i="7"/>
  <c r="BT1703" i="7"/>
  <c r="CG1703" i="7"/>
  <c r="CH1703" i="7"/>
  <c r="CI1703" i="7"/>
  <c r="CJ1703" i="7"/>
  <c r="CK1703" i="7"/>
  <c r="CL1703" i="7"/>
  <c r="BI1704" i="7"/>
  <c r="BJ1704" i="7"/>
  <c r="BK1704" i="7"/>
  <c r="BL1704" i="7"/>
  <c r="BM1704" i="7"/>
  <c r="BN1704" i="7"/>
  <c r="BO1704" i="7"/>
  <c r="BP1704" i="7"/>
  <c r="BQ1704" i="7"/>
  <c r="BR1704" i="7"/>
  <c r="BS1704" i="7"/>
  <c r="BT1704" i="7"/>
  <c r="CG1704" i="7"/>
  <c r="CH1704" i="7"/>
  <c r="CI1704" i="7"/>
  <c r="CJ1704" i="7"/>
  <c r="CK1704" i="7"/>
  <c r="CL1704" i="7"/>
  <c r="BI1705" i="7"/>
  <c r="BJ1705" i="7"/>
  <c r="BK1705" i="7"/>
  <c r="BL1705" i="7"/>
  <c r="BM1705" i="7"/>
  <c r="BN1705" i="7"/>
  <c r="BO1705" i="7"/>
  <c r="BP1705" i="7"/>
  <c r="BQ1705" i="7"/>
  <c r="BR1705" i="7"/>
  <c r="BS1705" i="7"/>
  <c r="BT1705" i="7"/>
  <c r="CG1705" i="7"/>
  <c r="CH1705" i="7"/>
  <c r="CI1705" i="7"/>
  <c r="CJ1705" i="7"/>
  <c r="CK1705" i="7"/>
  <c r="CL1705" i="7"/>
  <c r="BI1706" i="7"/>
  <c r="BJ1706" i="7"/>
  <c r="BK1706" i="7"/>
  <c r="BL1706" i="7"/>
  <c r="BM1706" i="7"/>
  <c r="BN1706" i="7"/>
  <c r="BO1706" i="7"/>
  <c r="BP1706" i="7"/>
  <c r="BQ1706" i="7"/>
  <c r="BR1706" i="7"/>
  <c r="BS1706" i="7"/>
  <c r="BT1706" i="7"/>
  <c r="CG1706" i="7"/>
  <c r="CH1706" i="7"/>
  <c r="CI1706" i="7"/>
  <c r="CJ1706" i="7"/>
  <c r="CK1706" i="7"/>
  <c r="CL1706" i="7"/>
  <c r="BI1707" i="7"/>
  <c r="BJ1707" i="7"/>
  <c r="BK1707" i="7"/>
  <c r="BL1707" i="7"/>
  <c r="BM1707" i="7"/>
  <c r="BN1707" i="7"/>
  <c r="BO1707" i="7"/>
  <c r="BP1707" i="7"/>
  <c r="BQ1707" i="7"/>
  <c r="BR1707" i="7"/>
  <c r="BS1707" i="7"/>
  <c r="BT1707" i="7"/>
  <c r="CG1707" i="7"/>
  <c r="CH1707" i="7"/>
  <c r="CI1707" i="7"/>
  <c r="CJ1707" i="7"/>
  <c r="CK1707" i="7"/>
  <c r="CL1707" i="7"/>
  <c r="BI1708" i="7"/>
  <c r="BJ1708" i="7"/>
  <c r="BK1708" i="7"/>
  <c r="BL1708" i="7"/>
  <c r="BM1708" i="7"/>
  <c r="BN1708" i="7"/>
  <c r="BO1708" i="7"/>
  <c r="BP1708" i="7"/>
  <c r="BQ1708" i="7"/>
  <c r="BR1708" i="7"/>
  <c r="BS1708" i="7"/>
  <c r="BT1708" i="7"/>
  <c r="CG1708" i="7"/>
  <c r="CH1708" i="7"/>
  <c r="CI1708" i="7"/>
  <c r="CJ1708" i="7"/>
  <c r="CK1708" i="7"/>
  <c r="CL1708" i="7"/>
  <c r="BI1709" i="7"/>
  <c r="BJ1709" i="7"/>
  <c r="BK1709" i="7"/>
  <c r="BL1709" i="7"/>
  <c r="BM1709" i="7"/>
  <c r="BN1709" i="7"/>
  <c r="BO1709" i="7"/>
  <c r="BP1709" i="7"/>
  <c r="BQ1709" i="7"/>
  <c r="BR1709" i="7"/>
  <c r="BS1709" i="7"/>
  <c r="BT1709" i="7"/>
  <c r="CG1709" i="7"/>
  <c r="CH1709" i="7"/>
  <c r="CI1709" i="7"/>
  <c r="CJ1709" i="7"/>
  <c r="CK1709" i="7"/>
  <c r="CL1709" i="7"/>
  <c r="BI1710" i="7"/>
  <c r="BJ1710" i="7"/>
  <c r="BK1710" i="7"/>
  <c r="BL1710" i="7"/>
  <c r="BM1710" i="7"/>
  <c r="BN1710" i="7"/>
  <c r="BO1710" i="7"/>
  <c r="BP1710" i="7"/>
  <c r="BQ1710" i="7"/>
  <c r="BR1710" i="7"/>
  <c r="BS1710" i="7"/>
  <c r="BT1710" i="7"/>
  <c r="CG1710" i="7"/>
  <c r="CH1710" i="7"/>
  <c r="CI1710" i="7"/>
  <c r="CJ1710" i="7"/>
  <c r="CK1710" i="7"/>
  <c r="CL1710" i="7"/>
  <c r="BI1711" i="7"/>
  <c r="BJ1711" i="7"/>
  <c r="BK1711" i="7"/>
  <c r="BL1711" i="7"/>
  <c r="BM1711" i="7"/>
  <c r="BN1711" i="7"/>
  <c r="BO1711" i="7"/>
  <c r="BP1711" i="7"/>
  <c r="BQ1711" i="7"/>
  <c r="BR1711" i="7"/>
  <c r="BS1711" i="7"/>
  <c r="BT1711" i="7"/>
  <c r="CG1711" i="7"/>
  <c r="CH1711" i="7"/>
  <c r="CI1711" i="7"/>
  <c r="CJ1711" i="7"/>
  <c r="CK1711" i="7"/>
  <c r="CL1711" i="7"/>
  <c r="BI1712" i="7"/>
  <c r="BJ1712" i="7"/>
  <c r="BK1712" i="7"/>
  <c r="BL1712" i="7"/>
  <c r="BM1712" i="7"/>
  <c r="BN1712" i="7"/>
  <c r="BO1712" i="7"/>
  <c r="BP1712" i="7"/>
  <c r="BQ1712" i="7"/>
  <c r="BR1712" i="7"/>
  <c r="BS1712" i="7"/>
  <c r="BT1712" i="7"/>
  <c r="CG1712" i="7"/>
  <c r="CH1712" i="7"/>
  <c r="CI1712" i="7"/>
  <c r="CJ1712" i="7"/>
  <c r="CK1712" i="7"/>
  <c r="CL1712" i="7"/>
  <c r="BI1713" i="7"/>
  <c r="BJ1713" i="7"/>
  <c r="BK1713" i="7"/>
  <c r="BL1713" i="7"/>
  <c r="BM1713" i="7"/>
  <c r="BN1713" i="7"/>
  <c r="BO1713" i="7"/>
  <c r="BP1713" i="7"/>
  <c r="BQ1713" i="7"/>
  <c r="BR1713" i="7"/>
  <c r="BS1713" i="7"/>
  <c r="BT1713" i="7"/>
  <c r="CG1713" i="7"/>
  <c r="CH1713" i="7"/>
  <c r="CI1713" i="7"/>
  <c r="CJ1713" i="7"/>
  <c r="CK1713" i="7"/>
  <c r="CL1713" i="7"/>
  <c r="BI1714" i="7"/>
  <c r="BJ1714" i="7"/>
  <c r="BK1714" i="7"/>
  <c r="BL1714" i="7"/>
  <c r="BM1714" i="7"/>
  <c r="BN1714" i="7"/>
  <c r="BO1714" i="7"/>
  <c r="BP1714" i="7"/>
  <c r="BQ1714" i="7"/>
  <c r="BR1714" i="7"/>
  <c r="BS1714" i="7"/>
  <c r="BT1714" i="7"/>
  <c r="CG1714" i="7"/>
  <c r="CH1714" i="7"/>
  <c r="CI1714" i="7"/>
  <c r="CJ1714" i="7"/>
  <c r="CK1714" i="7"/>
  <c r="CL1714" i="7"/>
  <c r="BI1715" i="7"/>
  <c r="BJ1715" i="7"/>
  <c r="BK1715" i="7"/>
  <c r="BL1715" i="7"/>
  <c r="BM1715" i="7"/>
  <c r="BN1715" i="7"/>
  <c r="BO1715" i="7"/>
  <c r="BP1715" i="7"/>
  <c r="BQ1715" i="7"/>
  <c r="BR1715" i="7"/>
  <c r="BS1715" i="7"/>
  <c r="BT1715" i="7"/>
  <c r="CG1715" i="7"/>
  <c r="CH1715" i="7"/>
  <c r="CI1715" i="7"/>
  <c r="CJ1715" i="7"/>
  <c r="CK1715" i="7"/>
  <c r="CL1715" i="7"/>
  <c r="BI1716" i="7"/>
  <c r="BJ1716" i="7"/>
  <c r="BK1716" i="7"/>
  <c r="BL1716" i="7"/>
  <c r="BM1716" i="7"/>
  <c r="BN1716" i="7"/>
  <c r="BO1716" i="7"/>
  <c r="BP1716" i="7"/>
  <c r="BQ1716" i="7"/>
  <c r="BR1716" i="7"/>
  <c r="BS1716" i="7"/>
  <c r="BT1716" i="7"/>
  <c r="CG1716" i="7"/>
  <c r="CH1716" i="7"/>
  <c r="CI1716" i="7"/>
  <c r="CJ1716" i="7"/>
  <c r="CK1716" i="7"/>
  <c r="CL1716" i="7"/>
  <c r="BI1717" i="7"/>
  <c r="BJ1717" i="7"/>
  <c r="BK1717" i="7"/>
  <c r="BL1717" i="7"/>
  <c r="BM1717" i="7"/>
  <c r="BN1717" i="7"/>
  <c r="BO1717" i="7"/>
  <c r="BP1717" i="7"/>
  <c r="BQ1717" i="7"/>
  <c r="BR1717" i="7"/>
  <c r="BS1717" i="7"/>
  <c r="BT1717" i="7"/>
  <c r="CG1717" i="7"/>
  <c r="CH1717" i="7"/>
  <c r="CI1717" i="7"/>
  <c r="CJ1717" i="7"/>
  <c r="CK1717" i="7"/>
  <c r="CL1717" i="7"/>
  <c r="BI1718" i="7"/>
  <c r="BJ1718" i="7"/>
  <c r="BK1718" i="7"/>
  <c r="BL1718" i="7"/>
  <c r="BM1718" i="7"/>
  <c r="BN1718" i="7"/>
  <c r="BO1718" i="7"/>
  <c r="BP1718" i="7"/>
  <c r="BQ1718" i="7"/>
  <c r="BR1718" i="7"/>
  <c r="BS1718" i="7"/>
  <c r="BT1718" i="7"/>
  <c r="CG1718" i="7"/>
  <c r="CH1718" i="7"/>
  <c r="CI1718" i="7"/>
  <c r="CJ1718" i="7"/>
  <c r="CK1718" i="7"/>
  <c r="CL1718" i="7"/>
  <c r="BI1719" i="7"/>
  <c r="BJ1719" i="7"/>
  <c r="BK1719" i="7"/>
  <c r="BL1719" i="7"/>
  <c r="BM1719" i="7"/>
  <c r="BN1719" i="7"/>
  <c r="BO1719" i="7"/>
  <c r="BP1719" i="7"/>
  <c r="BQ1719" i="7"/>
  <c r="BR1719" i="7"/>
  <c r="BS1719" i="7"/>
  <c r="BT1719" i="7"/>
  <c r="CG1719" i="7"/>
  <c r="CH1719" i="7"/>
  <c r="CI1719" i="7"/>
  <c r="CJ1719" i="7"/>
  <c r="CK1719" i="7"/>
  <c r="CL1719" i="7"/>
  <c r="BI1720" i="7"/>
  <c r="BJ1720" i="7"/>
  <c r="BK1720" i="7"/>
  <c r="BL1720" i="7"/>
  <c r="BM1720" i="7"/>
  <c r="BN1720" i="7"/>
  <c r="BO1720" i="7"/>
  <c r="BP1720" i="7"/>
  <c r="BQ1720" i="7"/>
  <c r="BR1720" i="7"/>
  <c r="BS1720" i="7"/>
  <c r="BT1720" i="7"/>
  <c r="CG1720" i="7"/>
  <c r="CH1720" i="7"/>
  <c r="CI1720" i="7"/>
  <c r="CJ1720" i="7"/>
  <c r="CK1720" i="7"/>
  <c r="CL1720" i="7"/>
  <c r="BI1721" i="7"/>
  <c r="BJ1721" i="7"/>
  <c r="BK1721" i="7"/>
  <c r="BL1721" i="7"/>
  <c r="BM1721" i="7"/>
  <c r="BN1721" i="7"/>
  <c r="BO1721" i="7"/>
  <c r="BP1721" i="7"/>
  <c r="BQ1721" i="7"/>
  <c r="BR1721" i="7"/>
  <c r="BS1721" i="7"/>
  <c r="BT1721" i="7"/>
  <c r="CG1721" i="7"/>
  <c r="CH1721" i="7"/>
  <c r="CI1721" i="7"/>
  <c r="CJ1721" i="7"/>
  <c r="CK1721" i="7"/>
  <c r="CL1721" i="7"/>
  <c r="BI1722" i="7"/>
  <c r="BJ1722" i="7"/>
  <c r="BK1722" i="7"/>
  <c r="BL1722" i="7"/>
  <c r="BM1722" i="7"/>
  <c r="BN1722" i="7"/>
  <c r="BO1722" i="7"/>
  <c r="BP1722" i="7"/>
  <c r="BQ1722" i="7"/>
  <c r="BR1722" i="7"/>
  <c r="BS1722" i="7"/>
  <c r="BT1722" i="7"/>
  <c r="CG1722" i="7"/>
  <c r="CH1722" i="7"/>
  <c r="CI1722" i="7"/>
  <c r="CJ1722" i="7"/>
  <c r="CK1722" i="7"/>
  <c r="CL1722" i="7"/>
  <c r="BI1723" i="7"/>
  <c r="BJ1723" i="7"/>
  <c r="BK1723" i="7"/>
  <c r="BL1723" i="7"/>
  <c r="BM1723" i="7"/>
  <c r="BN1723" i="7"/>
  <c r="BO1723" i="7"/>
  <c r="BP1723" i="7"/>
  <c r="BQ1723" i="7"/>
  <c r="BR1723" i="7"/>
  <c r="BS1723" i="7"/>
  <c r="BT1723" i="7"/>
  <c r="CG1723" i="7"/>
  <c r="CH1723" i="7"/>
  <c r="CI1723" i="7"/>
  <c r="CJ1723" i="7"/>
  <c r="CK1723" i="7"/>
  <c r="CL1723" i="7"/>
  <c r="BI1724" i="7"/>
  <c r="BJ1724" i="7"/>
  <c r="BK1724" i="7"/>
  <c r="BL1724" i="7"/>
  <c r="BM1724" i="7"/>
  <c r="BN1724" i="7"/>
  <c r="BO1724" i="7"/>
  <c r="BP1724" i="7"/>
  <c r="BQ1724" i="7"/>
  <c r="BR1724" i="7"/>
  <c r="BS1724" i="7"/>
  <c r="BT1724" i="7"/>
  <c r="CG1724" i="7"/>
  <c r="CH1724" i="7"/>
  <c r="CI1724" i="7"/>
  <c r="CJ1724" i="7"/>
  <c r="CK1724" i="7"/>
  <c r="CL1724" i="7"/>
  <c r="BI1725" i="7"/>
  <c r="BJ1725" i="7"/>
  <c r="BK1725" i="7"/>
  <c r="BL1725" i="7"/>
  <c r="BM1725" i="7"/>
  <c r="BN1725" i="7"/>
  <c r="BO1725" i="7"/>
  <c r="BP1725" i="7"/>
  <c r="BQ1725" i="7"/>
  <c r="BR1725" i="7"/>
  <c r="BS1725" i="7"/>
  <c r="BT1725" i="7"/>
  <c r="CG1725" i="7"/>
  <c r="CH1725" i="7"/>
  <c r="CI1725" i="7"/>
  <c r="CJ1725" i="7"/>
  <c r="CK1725" i="7"/>
  <c r="CL1725" i="7"/>
  <c r="BI1726" i="7"/>
  <c r="BJ1726" i="7"/>
  <c r="BK1726" i="7"/>
  <c r="BL1726" i="7"/>
  <c r="BM1726" i="7"/>
  <c r="BN1726" i="7"/>
  <c r="BO1726" i="7"/>
  <c r="BP1726" i="7"/>
  <c r="BQ1726" i="7"/>
  <c r="BR1726" i="7"/>
  <c r="BS1726" i="7"/>
  <c r="BT1726" i="7"/>
  <c r="CG1726" i="7"/>
  <c r="CH1726" i="7"/>
  <c r="CI1726" i="7"/>
  <c r="CJ1726" i="7"/>
  <c r="CK1726" i="7"/>
  <c r="CL1726" i="7"/>
  <c r="BI1727" i="7"/>
  <c r="BJ1727" i="7"/>
  <c r="BK1727" i="7"/>
  <c r="BL1727" i="7"/>
  <c r="BM1727" i="7"/>
  <c r="BN1727" i="7"/>
  <c r="BO1727" i="7"/>
  <c r="BP1727" i="7"/>
  <c r="BQ1727" i="7"/>
  <c r="BR1727" i="7"/>
  <c r="BS1727" i="7"/>
  <c r="BT1727" i="7"/>
  <c r="CG1727" i="7"/>
  <c r="CH1727" i="7"/>
  <c r="CI1727" i="7"/>
  <c r="CJ1727" i="7"/>
  <c r="CK1727" i="7"/>
  <c r="CL1727" i="7"/>
  <c r="BI1728" i="7"/>
  <c r="BJ1728" i="7"/>
  <c r="BK1728" i="7"/>
  <c r="BL1728" i="7"/>
  <c r="BM1728" i="7"/>
  <c r="BN1728" i="7"/>
  <c r="BO1728" i="7"/>
  <c r="BP1728" i="7"/>
  <c r="BQ1728" i="7"/>
  <c r="BR1728" i="7"/>
  <c r="BS1728" i="7"/>
  <c r="BT1728" i="7"/>
  <c r="CG1728" i="7"/>
  <c r="CH1728" i="7"/>
  <c r="CI1728" i="7"/>
  <c r="CJ1728" i="7"/>
  <c r="CK1728" i="7"/>
  <c r="CL1728" i="7"/>
  <c r="BI1729" i="7"/>
  <c r="BJ1729" i="7"/>
  <c r="BK1729" i="7"/>
  <c r="BL1729" i="7"/>
  <c r="BM1729" i="7"/>
  <c r="BN1729" i="7"/>
  <c r="BO1729" i="7"/>
  <c r="BP1729" i="7"/>
  <c r="BQ1729" i="7"/>
  <c r="BR1729" i="7"/>
  <c r="BS1729" i="7"/>
  <c r="BT1729" i="7"/>
  <c r="CG1729" i="7"/>
  <c r="CH1729" i="7"/>
  <c r="CI1729" i="7"/>
  <c r="CJ1729" i="7"/>
  <c r="CK1729" i="7"/>
  <c r="CL1729" i="7"/>
  <c r="BI1730" i="7"/>
  <c r="BJ1730" i="7"/>
  <c r="BK1730" i="7"/>
  <c r="BL1730" i="7"/>
  <c r="BM1730" i="7"/>
  <c r="BN1730" i="7"/>
  <c r="BO1730" i="7"/>
  <c r="BP1730" i="7"/>
  <c r="BQ1730" i="7"/>
  <c r="BR1730" i="7"/>
  <c r="BS1730" i="7"/>
  <c r="BT1730" i="7"/>
  <c r="CG1730" i="7"/>
  <c r="CH1730" i="7"/>
  <c r="CI1730" i="7"/>
  <c r="CJ1730" i="7"/>
  <c r="CK1730" i="7"/>
  <c r="CL1730" i="7"/>
  <c r="BI1731" i="7"/>
  <c r="BJ1731" i="7"/>
  <c r="BK1731" i="7"/>
  <c r="BL1731" i="7"/>
  <c r="BM1731" i="7"/>
  <c r="BN1731" i="7"/>
  <c r="BO1731" i="7"/>
  <c r="BP1731" i="7"/>
  <c r="BQ1731" i="7"/>
  <c r="BR1731" i="7"/>
  <c r="BS1731" i="7"/>
  <c r="BT1731" i="7"/>
  <c r="CG1731" i="7"/>
  <c r="CH1731" i="7"/>
  <c r="CI1731" i="7"/>
  <c r="CJ1731" i="7"/>
  <c r="CK1731" i="7"/>
  <c r="CL1731" i="7"/>
  <c r="BI1732" i="7"/>
  <c r="BJ1732" i="7"/>
  <c r="BK1732" i="7"/>
  <c r="BL1732" i="7"/>
  <c r="BM1732" i="7"/>
  <c r="BN1732" i="7"/>
  <c r="BO1732" i="7"/>
  <c r="BP1732" i="7"/>
  <c r="BQ1732" i="7"/>
  <c r="BR1732" i="7"/>
  <c r="BS1732" i="7"/>
  <c r="BT1732" i="7"/>
  <c r="CG1732" i="7"/>
  <c r="CH1732" i="7"/>
  <c r="CI1732" i="7"/>
  <c r="CJ1732" i="7"/>
  <c r="CK1732" i="7"/>
  <c r="CL1732" i="7"/>
  <c r="BI1733" i="7"/>
  <c r="BJ1733" i="7"/>
  <c r="BK1733" i="7"/>
  <c r="BL1733" i="7"/>
  <c r="BM1733" i="7"/>
  <c r="BN1733" i="7"/>
  <c r="BO1733" i="7"/>
  <c r="BP1733" i="7"/>
  <c r="BQ1733" i="7"/>
  <c r="BR1733" i="7"/>
  <c r="BS1733" i="7"/>
  <c r="BT1733" i="7"/>
  <c r="CG1733" i="7"/>
  <c r="CH1733" i="7"/>
  <c r="CI1733" i="7"/>
  <c r="CJ1733" i="7"/>
  <c r="CK1733" i="7"/>
  <c r="CL1733" i="7"/>
  <c r="BI1734" i="7"/>
  <c r="BJ1734" i="7"/>
  <c r="BK1734" i="7"/>
  <c r="BL1734" i="7"/>
  <c r="BM1734" i="7"/>
  <c r="BN1734" i="7"/>
  <c r="BO1734" i="7"/>
  <c r="BP1734" i="7"/>
  <c r="BQ1734" i="7"/>
  <c r="BR1734" i="7"/>
  <c r="BS1734" i="7"/>
  <c r="BT1734" i="7"/>
  <c r="CG1734" i="7"/>
  <c r="CH1734" i="7"/>
  <c r="CI1734" i="7"/>
  <c r="CJ1734" i="7"/>
  <c r="CK1734" i="7"/>
  <c r="CL1734" i="7"/>
  <c r="BI1735" i="7"/>
  <c r="BJ1735" i="7"/>
  <c r="BK1735" i="7"/>
  <c r="BL1735" i="7"/>
  <c r="BM1735" i="7"/>
  <c r="BN1735" i="7"/>
  <c r="BO1735" i="7"/>
  <c r="BP1735" i="7"/>
  <c r="BQ1735" i="7"/>
  <c r="BR1735" i="7"/>
  <c r="BS1735" i="7"/>
  <c r="BT1735" i="7"/>
  <c r="CG1735" i="7"/>
  <c r="CH1735" i="7"/>
  <c r="CI1735" i="7"/>
  <c r="CJ1735" i="7"/>
  <c r="CK1735" i="7"/>
  <c r="CL1735" i="7"/>
  <c r="BI1736" i="7"/>
  <c r="BJ1736" i="7"/>
  <c r="BK1736" i="7"/>
  <c r="BL1736" i="7"/>
  <c r="BM1736" i="7"/>
  <c r="BN1736" i="7"/>
  <c r="BO1736" i="7"/>
  <c r="BP1736" i="7"/>
  <c r="BQ1736" i="7"/>
  <c r="BR1736" i="7"/>
  <c r="BS1736" i="7"/>
  <c r="BT1736" i="7"/>
  <c r="CG1736" i="7"/>
  <c r="CH1736" i="7"/>
  <c r="CI1736" i="7"/>
  <c r="CJ1736" i="7"/>
  <c r="CK1736" i="7"/>
  <c r="CL1736" i="7"/>
  <c r="BI1737" i="7"/>
  <c r="BJ1737" i="7"/>
  <c r="BK1737" i="7"/>
  <c r="BL1737" i="7"/>
  <c r="BM1737" i="7"/>
  <c r="BN1737" i="7"/>
  <c r="BO1737" i="7"/>
  <c r="BP1737" i="7"/>
  <c r="BQ1737" i="7"/>
  <c r="BR1737" i="7"/>
  <c r="BS1737" i="7"/>
  <c r="BT1737" i="7"/>
  <c r="CG1737" i="7"/>
  <c r="CH1737" i="7"/>
  <c r="CI1737" i="7"/>
  <c r="CJ1737" i="7"/>
  <c r="CK1737" i="7"/>
  <c r="CL1737" i="7"/>
  <c r="BI1738" i="7"/>
  <c r="BJ1738" i="7"/>
  <c r="BK1738" i="7"/>
  <c r="BL1738" i="7"/>
  <c r="BM1738" i="7"/>
  <c r="BN1738" i="7"/>
  <c r="BO1738" i="7"/>
  <c r="BP1738" i="7"/>
  <c r="BQ1738" i="7"/>
  <c r="BR1738" i="7"/>
  <c r="BS1738" i="7"/>
  <c r="BT1738" i="7"/>
  <c r="CG1738" i="7"/>
  <c r="CH1738" i="7"/>
  <c r="CI1738" i="7"/>
  <c r="CJ1738" i="7"/>
  <c r="CK1738" i="7"/>
  <c r="CL1738" i="7"/>
  <c r="BI1739" i="7"/>
  <c r="BJ1739" i="7"/>
  <c r="BK1739" i="7"/>
  <c r="BL1739" i="7"/>
  <c r="BM1739" i="7"/>
  <c r="BN1739" i="7"/>
  <c r="BO1739" i="7"/>
  <c r="BP1739" i="7"/>
  <c r="BQ1739" i="7"/>
  <c r="BR1739" i="7"/>
  <c r="BS1739" i="7"/>
  <c r="BT1739" i="7"/>
  <c r="CG1739" i="7"/>
  <c r="CH1739" i="7"/>
  <c r="CI1739" i="7"/>
  <c r="CJ1739" i="7"/>
  <c r="CK1739" i="7"/>
  <c r="CL1739" i="7"/>
  <c r="BI1740" i="7"/>
  <c r="BJ1740" i="7"/>
  <c r="BK1740" i="7"/>
  <c r="BL1740" i="7"/>
  <c r="BM1740" i="7"/>
  <c r="BN1740" i="7"/>
  <c r="BO1740" i="7"/>
  <c r="BP1740" i="7"/>
  <c r="BQ1740" i="7"/>
  <c r="BR1740" i="7"/>
  <c r="BS1740" i="7"/>
  <c r="BT1740" i="7"/>
  <c r="CG1740" i="7"/>
  <c r="CH1740" i="7"/>
  <c r="CI1740" i="7"/>
  <c r="CJ1740" i="7"/>
  <c r="CK1740" i="7"/>
  <c r="CL1740" i="7"/>
  <c r="BI1741" i="7"/>
  <c r="BJ1741" i="7"/>
  <c r="BK1741" i="7"/>
  <c r="BL1741" i="7"/>
  <c r="BM1741" i="7"/>
  <c r="BN1741" i="7"/>
  <c r="BO1741" i="7"/>
  <c r="BP1741" i="7"/>
  <c r="BQ1741" i="7"/>
  <c r="BR1741" i="7"/>
  <c r="BS1741" i="7"/>
  <c r="BT1741" i="7"/>
  <c r="CG1741" i="7"/>
  <c r="CH1741" i="7"/>
  <c r="CI1741" i="7"/>
  <c r="CJ1741" i="7"/>
  <c r="CK1741" i="7"/>
  <c r="CL1741" i="7"/>
  <c r="BI1742" i="7"/>
  <c r="BJ1742" i="7"/>
  <c r="BK1742" i="7"/>
  <c r="BL1742" i="7"/>
  <c r="BM1742" i="7"/>
  <c r="BN1742" i="7"/>
  <c r="BO1742" i="7"/>
  <c r="BP1742" i="7"/>
  <c r="BQ1742" i="7"/>
  <c r="BR1742" i="7"/>
  <c r="BS1742" i="7"/>
  <c r="BT1742" i="7"/>
  <c r="CG1742" i="7"/>
  <c r="CH1742" i="7"/>
  <c r="CI1742" i="7"/>
  <c r="CJ1742" i="7"/>
  <c r="CK1742" i="7"/>
  <c r="CL1742" i="7"/>
  <c r="BI1743" i="7"/>
  <c r="BJ1743" i="7"/>
  <c r="BK1743" i="7"/>
  <c r="BL1743" i="7"/>
  <c r="BM1743" i="7"/>
  <c r="BN1743" i="7"/>
  <c r="BO1743" i="7"/>
  <c r="BP1743" i="7"/>
  <c r="BQ1743" i="7"/>
  <c r="BR1743" i="7"/>
  <c r="BS1743" i="7"/>
  <c r="BT1743" i="7"/>
  <c r="CG1743" i="7"/>
  <c r="CH1743" i="7"/>
  <c r="CI1743" i="7"/>
  <c r="CJ1743" i="7"/>
  <c r="CK1743" i="7"/>
  <c r="CL1743" i="7"/>
  <c r="BI1744" i="7"/>
  <c r="BJ1744" i="7"/>
  <c r="BK1744" i="7"/>
  <c r="BL1744" i="7"/>
  <c r="BM1744" i="7"/>
  <c r="BN1744" i="7"/>
  <c r="BO1744" i="7"/>
  <c r="BP1744" i="7"/>
  <c r="BQ1744" i="7"/>
  <c r="BR1744" i="7"/>
  <c r="BS1744" i="7"/>
  <c r="BT1744" i="7"/>
  <c r="CG1744" i="7"/>
  <c r="CH1744" i="7"/>
  <c r="CI1744" i="7"/>
  <c r="CJ1744" i="7"/>
  <c r="CK1744" i="7"/>
  <c r="CL1744" i="7"/>
  <c r="BI1745" i="7"/>
  <c r="BJ1745" i="7"/>
  <c r="BK1745" i="7"/>
  <c r="BL1745" i="7"/>
  <c r="BM1745" i="7"/>
  <c r="BN1745" i="7"/>
  <c r="BO1745" i="7"/>
  <c r="BP1745" i="7"/>
  <c r="BQ1745" i="7"/>
  <c r="BR1745" i="7"/>
  <c r="BS1745" i="7"/>
  <c r="BT1745" i="7"/>
  <c r="CG1745" i="7"/>
  <c r="CH1745" i="7"/>
  <c r="CI1745" i="7"/>
  <c r="CJ1745" i="7"/>
  <c r="CK1745" i="7"/>
  <c r="CL1745" i="7"/>
  <c r="BI1746" i="7"/>
  <c r="BJ1746" i="7"/>
  <c r="BK1746" i="7"/>
  <c r="BL1746" i="7"/>
  <c r="BM1746" i="7"/>
  <c r="BN1746" i="7"/>
  <c r="BO1746" i="7"/>
  <c r="BP1746" i="7"/>
  <c r="BQ1746" i="7"/>
  <c r="BR1746" i="7"/>
  <c r="BS1746" i="7"/>
  <c r="BT1746" i="7"/>
  <c r="CG1746" i="7"/>
  <c r="CH1746" i="7"/>
  <c r="CI1746" i="7"/>
  <c r="CJ1746" i="7"/>
  <c r="CK1746" i="7"/>
  <c r="CL1746" i="7"/>
  <c r="BI1747" i="7"/>
  <c r="BJ1747" i="7"/>
  <c r="BK1747" i="7"/>
  <c r="BL1747" i="7"/>
  <c r="BM1747" i="7"/>
  <c r="BN1747" i="7"/>
  <c r="BO1747" i="7"/>
  <c r="BP1747" i="7"/>
  <c r="BQ1747" i="7"/>
  <c r="BR1747" i="7"/>
  <c r="BS1747" i="7"/>
  <c r="BT1747" i="7"/>
  <c r="CG1747" i="7"/>
  <c r="CH1747" i="7"/>
  <c r="CI1747" i="7"/>
  <c r="CJ1747" i="7"/>
  <c r="CK1747" i="7"/>
  <c r="CL1747" i="7"/>
  <c r="BI1748" i="7"/>
  <c r="BJ1748" i="7"/>
  <c r="BK1748" i="7"/>
  <c r="BL1748" i="7"/>
  <c r="BM1748" i="7"/>
  <c r="BN1748" i="7"/>
  <c r="BO1748" i="7"/>
  <c r="BP1748" i="7"/>
  <c r="BQ1748" i="7"/>
  <c r="BR1748" i="7"/>
  <c r="BS1748" i="7"/>
  <c r="BT1748" i="7"/>
  <c r="CG1748" i="7"/>
  <c r="CH1748" i="7"/>
  <c r="CI1748" i="7"/>
  <c r="CJ1748" i="7"/>
  <c r="CK1748" i="7"/>
  <c r="CL1748" i="7"/>
  <c r="BI1749" i="7"/>
  <c r="BJ1749" i="7"/>
  <c r="BK1749" i="7"/>
  <c r="BL1749" i="7"/>
  <c r="BM1749" i="7"/>
  <c r="BN1749" i="7"/>
  <c r="BO1749" i="7"/>
  <c r="BP1749" i="7"/>
  <c r="BQ1749" i="7"/>
  <c r="BR1749" i="7"/>
  <c r="BS1749" i="7"/>
  <c r="BT1749" i="7"/>
  <c r="CG1749" i="7"/>
  <c r="CH1749" i="7"/>
  <c r="CI1749" i="7"/>
  <c r="CJ1749" i="7"/>
  <c r="CK1749" i="7"/>
  <c r="CL1749" i="7"/>
  <c r="BI1750" i="7"/>
  <c r="BJ1750" i="7"/>
  <c r="BK1750" i="7"/>
  <c r="BL1750" i="7"/>
  <c r="BM1750" i="7"/>
  <c r="BN1750" i="7"/>
  <c r="BO1750" i="7"/>
  <c r="BP1750" i="7"/>
  <c r="BQ1750" i="7"/>
  <c r="BR1750" i="7"/>
  <c r="BS1750" i="7"/>
  <c r="BT1750" i="7"/>
  <c r="CG1750" i="7"/>
  <c r="CH1750" i="7"/>
  <c r="CI1750" i="7"/>
  <c r="CJ1750" i="7"/>
  <c r="CK1750" i="7"/>
  <c r="CL1750" i="7"/>
  <c r="BI1751" i="7"/>
  <c r="BJ1751" i="7"/>
  <c r="BK1751" i="7"/>
  <c r="BL1751" i="7"/>
  <c r="BM1751" i="7"/>
  <c r="BN1751" i="7"/>
  <c r="BO1751" i="7"/>
  <c r="BP1751" i="7"/>
  <c r="BQ1751" i="7"/>
  <c r="BR1751" i="7"/>
  <c r="BS1751" i="7"/>
  <c r="BT1751" i="7"/>
  <c r="CG1751" i="7"/>
  <c r="CH1751" i="7"/>
  <c r="CI1751" i="7"/>
  <c r="CJ1751" i="7"/>
  <c r="CK1751" i="7"/>
  <c r="CL1751" i="7"/>
  <c r="BI1752" i="7"/>
  <c r="BJ1752" i="7"/>
  <c r="BK1752" i="7"/>
  <c r="BL1752" i="7"/>
  <c r="BM1752" i="7"/>
  <c r="BN1752" i="7"/>
  <c r="BO1752" i="7"/>
  <c r="BP1752" i="7"/>
  <c r="BQ1752" i="7"/>
  <c r="BR1752" i="7"/>
  <c r="BS1752" i="7"/>
  <c r="BT1752" i="7"/>
  <c r="CG1752" i="7"/>
  <c r="CH1752" i="7"/>
  <c r="CI1752" i="7"/>
  <c r="CJ1752" i="7"/>
  <c r="CK1752" i="7"/>
  <c r="CL1752" i="7"/>
  <c r="BI1753" i="7"/>
  <c r="BJ1753" i="7"/>
  <c r="BK1753" i="7"/>
  <c r="BL1753" i="7"/>
  <c r="BM1753" i="7"/>
  <c r="BN1753" i="7"/>
  <c r="BO1753" i="7"/>
  <c r="BP1753" i="7"/>
  <c r="BQ1753" i="7"/>
  <c r="BR1753" i="7"/>
  <c r="BS1753" i="7"/>
  <c r="BT1753" i="7"/>
  <c r="CG1753" i="7"/>
  <c r="CH1753" i="7"/>
  <c r="CI1753" i="7"/>
  <c r="CJ1753" i="7"/>
  <c r="CK1753" i="7"/>
  <c r="CL1753" i="7"/>
  <c r="BI1754" i="7"/>
  <c r="BJ1754" i="7"/>
  <c r="BK1754" i="7"/>
  <c r="BL1754" i="7"/>
  <c r="BM1754" i="7"/>
  <c r="BN1754" i="7"/>
  <c r="BO1754" i="7"/>
  <c r="BP1754" i="7"/>
  <c r="BQ1754" i="7"/>
  <c r="BR1754" i="7"/>
  <c r="BS1754" i="7"/>
  <c r="BT1754" i="7"/>
  <c r="CG1754" i="7"/>
  <c r="CH1754" i="7"/>
  <c r="CI1754" i="7"/>
  <c r="CJ1754" i="7"/>
  <c r="CK1754" i="7"/>
  <c r="CL1754" i="7"/>
  <c r="BI1755" i="7"/>
  <c r="BJ1755" i="7"/>
  <c r="BK1755" i="7"/>
  <c r="BL1755" i="7"/>
  <c r="BM1755" i="7"/>
  <c r="BN1755" i="7"/>
  <c r="BO1755" i="7"/>
  <c r="BP1755" i="7"/>
  <c r="BQ1755" i="7"/>
  <c r="BR1755" i="7"/>
  <c r="BS1755" i="7"/>
  <c r="BT1755" i="7"/>
  <c r="CG1755" i="7"/>
  <c r="CH1755" i="7"/>
  <c r="CI1755" i="7"/>
  <c r="CJ1755" i="7"/>
  <c r="CK1755" i="7"/>
  <c r="CL1755" i="7"/>
  <c r="BI1756" i="7"/>
  <c r="BJ1756" i="7"/>
  <c r="BK1756" i="7"/>
  <c r="BL1756" i="7"/>
  <c r="BM1756" i="7"/>
  <c r="BN1756" i="7"/>
  <c r="BO1756" i="7"/>
  <c r="BP1756" i="7"/>
  <c r="BQ1756" i="7"/>
  <c r="BR1756" i="7"/>
  <c r="BS1756" i="7"/>
  <c r="BT1756" i="7"/>
  <c r="CG1756" i="7"/>
  <c r="CH1756" i="7"/>
  <c r="CI1756" i="7"/>
  <c r="CJ1756" i="7"/>
  <c r="CK1756" i="7"/>
  <c r="CL1756" i="7"/>
  <c r="BI1757" i="7"/>
  <c r="BJ1757" i="7"/>
  <c r="BK1757" i="7"/>
  <c r="BL1757" i="7"/>
  <c r="BM1757" i="7"/>
  <c r="BN1757" i="7"/>
  <c r="BO1757" i="7"/>
  <c r="BP1757" i="7"/>
  <c r="BQ1757" i="7"/>
  <c r="BR1757" i="7"/>
  <c r="BS1757" i="7"/>
  <c r="BT1757" i="7"/>
  <c r="CG1757" i="7"/>
  <c r="CH1757" i="7"/>
  <c r="CI1757" i="7"/>
  <c r="CJ1757" i="7"/>
  <c r="CK1757" i="7"/>
  <c r="CL1757" i="7"/>
  <c r="BI1758" i="7"/>
  <c r="BJ1758" i="7"/>
  <c r="BK1758" i="7"/>
  <c r="BL1758" i="7"/>
  <c r="BM1758" i="7"/>
  <c r="BN1758" i="7"/>
  <c r="BO1758" i="7"/>
  <c r="BP1758" i="7"/>
  <c r="BQ1758" i="7"/>
  <c r="BR1758" i="7"/>
  <c r="BS1758" i="7"/>
  <c r="BT1758" i="7"/>
  <c r="CG1758" i="7"/>
  <c r="CH1758" i="7"/>
  <c r="CI1758" i="7"/>
  <c r="CJ1758" i="7"/>
  <c r="CK1758" i="7"/>
  <c r="CL1758" i="7"/>
  <c r="BI1759" i="7"/>
  <c r="BJ1759" i="7"/>
  <c r="BK1759" i="7"/>
  <c r="BL1759" i="7"/>
  <c r="BM1759" i="7"/>
  <c r="BN1759" i="7"/>
  <c r="BO1759" i="7"/>
  <c r="BP1759" i="7"/>
  <c r="BQ1759" i="7"/>
  <c r="BR1759" i="7"/>
  <c r="BS1759" i="7"/>
  <c r="BT1759" i="7"/>
  <c r="CG1759" i="7"/>
  <c r="CH1759" i="7"/>
  <c r="CI1759" i="7"/>
  <c r="CJ1759" i="7"/>
  <c r="CK1759" i="7"/>
  <c r="CL1759" i="7"/>
  <c r="BI1760" i="7"/>
  <c r="BJ1760" i="7"/>
  <c r="BK1760" i="7"/>
  <c r="BL1760" i="7"/>
  <c r="BM1760" i="7"/>
  <c r="BN1760" i="7"/>
  <c r="BO1760" i="7"/>
  <c r="BP1760" i="7"/>
  <c r="BQ1760" i="7"/>
  <c r="BR1760" i="7"/>
  <c r="BS1760" i="7"/>
  <c r="BT1760" i="7"/>
  <c r="CG1760" i="7"/>
  <c r="CH1760" i="7"/>
  <c r="CI1760" i="7"/>
  <c r="CJ1760" i="7"/>
  <c r="CK1760" i="7"/>
  <c r="CL1760" i="7"/>
  <c r="BI1761" i="7"/>
  <c r="BJ1761" i="7"/>
  <c r="BK1761" i="7"/>
  <c r="BL1761" i="7"/>
  <c r="BM1761" i="7"/>
  <c r="BN1761" i="7"/>
  <c r="BO1761" i="7"/>
  <c r="BP1761" i="7"/>
  <c r="BQ1761" i="7"/>
  <c r="BR1761" i="7"/>
  <c r="BS1761" i="7"/>
  <c r="BT1761" i="7"/>
  <c r="CG1761" i="7"/>
  <c r="CH1761" i="7"/>
  <c r="CI1761" i="7"/>
  <c r="CJ1761" i="7"/>
  <c r="CK1761" i="7"/>
  <c r="CL1761" i="7"/>
  <c r="BI1762" i="7"/>
  <c r="BJ1762" i="7"/>
  <c r="BK1762" i="7"/>
  <c r="BL1762" i="7"/>
  <c r="BM1762" i="7"/>
  <c r="BN1762" i="7"/>
  <c r="BO1762" i="7"/>
  <c r="BP1762" i="7"/>
  <c r="BQ1762" i="7"/>
  <c r="BR1762" i="7"/>
  <c r="BS1762" i="7"/>
  <c r="BT1762" i="7"/>
  <c r="CG1762" i="7"/>
  <c r="CH1762" i="7"/>
  <c r="CI1762" i="7"/>
  <c r="CJ1762" i="7"/>
  <c r="CK1762" i="7"/>
  <c r="CL1762" i="7"/>
  <c r="BI1763" i="7"/>
  <c r="BJ1763" i="7"/>
  <c r="BK1763" i="7"/>
  <c r="BL1763" i="7"/>
  <c r="BM1763" i="7"/>
  <c r="BN1763" i="7"/>
  <c r="BO1763" i="7"/>
  <c r="BP1763" i="7"/>
  <c r="BQ1763" i="7"/>
  <c r="BR1763" i="7"/>
  <c r="BS1763" i="7"/>
  <c r="BT1763" i="7"/>
  <c r="CG1763" i="7"/>
  <c r="CH1763" i="7"/>
  <c r="CI1763" i="7"/>
  <c r="CJ1763" i="7"/>
  <c r="CK1763" i="7"/>
  <c r="CL1763" i="7"/>
  <c r="BI1764" i="7"/>
  <c r="BJ1764" i="7"/>
  <c r="BK1764" i="7"/>
  <c r="BL1764" i="7"/>
  <c r="BM1764" i="7"/>
  <c r="BN1764" i="7"/>
  <c r="BO1764" i="7"/>
  <c r="BP1764" i="7"/>
  <c r="BQ1764" i="7"/>
  <c r="BR1764" i="7"/>
  <c r="BS1764" i="7"/>
  <c r="BT1764" i="7"/>
  <c r="CG1764" i="7"/>
  <c r="CH1764" i="7"/>
  <c r="CI1764" i="7"/>
  <c r="CJ1764" i="7"/>
  <c r="CK1764" i="7"/>
  <c r="CL1764" i="7"/>
  <c r="BI1765" i="7"/>
  <c r="BJ1765" i="7"/>
  <c r="BK1765" i="7"/>
  <c r="BL1765" i="7"/>
  <c r="BM1765" i="7"/>
  <c r="BN1765" i="7"/>
  <c r="BO1765" i="7"/>
  <c r="BP1765" i="7"/>
  <c r="BQ1765" i="7"/>
  <c r="BR1765" i="7"/>
  <c r="BS1765" i="7"/>
  <c r="BT1765" i="7"/>
  <c r="CG1765" i="7"/>
  <c r="CH1765" i="7"/>
  <c r="CI1765" i="7"/>
  <c r="CJ1765" i="7"/>
  <c r="CK1765" i="7"/>
  <c r="CL1765" i="7"/>
  <c r="BI1766" i="7"/>
  <c r="BJ1766" i="7"/>
  <c r="BK1766" i="7"/>
  <c r="BL1766" i="7"/>
  <c r="BM1766" i="7"/>
  <c r="BN1766" i="7"/>
  <c r="BO1766" i="7"/>
  <c r="BP1766" i="7"/>
  <c r="BQ1766" i="7"/>
  <c r="BR1766" i="7"/>
  <c r="BS1766" i="7"/>
  <c r="BT1766" i="7"/>
  <c r="CG1766" i="7"/>
  <c r="CH1766" i="7"/>
  <c r="CI1766" i="7"/>
  <c r="CJ1766" i="7"/>
  <c r="CK1766" i="7"/>
  <c r="CL1766" i="7"/>
  <c r="BI1767" i="7"/>
  <c r="BJ1767" i="7"/>
  <c r="BK1767" i="7"/>
  <c r="BL1767" i="7"/>
  <c r="BM1767" i="7"/>
  <c r="BN1767" i="7"/>
  <c r="BO1767" i="7"/>
  <c r="BP1767" i="7"/>
  <c r="BQ1767" i="7"/>
  <c r="BR1767" i="7"/>
  <c r="BS1767" i="7"/>
  <c r="BT1767" i="7"/>
  <c r="CG1767" i="7"/>
  <c r="CH1767" i="7"/>
  <c r="CI1767" i="7"/>
  <c r="CJ1767" i="7"/>
  <c r="CK1767" i="7"/>
  <c r="CL1767" i="7"/>
  <c r="BI1768" i="7"/>
  <c r="BJ1768" i="7"/>
  <c r="BK1768" i="7"/>
  <c r="BL1768" i="7"/>
  <c r="BM1768" i="7"/>
  <c r="BN1768" i="7"/>
  <c r="BO1768" i="7"/>
  <c r="BP1768" i="7"/>
  <c r="BQ1768" i="7"/>
  <c r="BR1768" i="7"/>
  <c r="BS1768" i="7"/>
  <c r="BT1768" i="7"/>
  <c r="CG1768" i="7"/>
  <c r="CH1768" i="7"/>
  <c r="CI1768" i="7"/>
  <c r="CJ1768" i="7"/>
  <c r="CK1768" i="7"/>
  <c r="CL1768" i="7"/>
  <c r="BI1769" i="7"/>
  <c r="BJ1769" i="7"/>
  <c r="BK1769" i="7"/>
  <c r="BL1769" i="7"/>
  <c r="BM1769" i="7"/>
  <c r="BN1769" i="7"/>
  <c r="BO1769" i="7"/>
  <c r="BP1769" i="7"/>
  <c r="BQ1769" i="7"/>
  <c r="BR1769" i="7"/>
  <c r="BS1769" i="7"/>
  <c r="BT1769" i="7"/>
  <c r="CG1769" i="7"/>
  <c r="CH1769" i="7"/>
  <c r="CI1769" i="7"/>
  <c r="CJ1769" i="7"/>
  <c r="CK1769" i="7"/>
  <c r="CL1769" i="7"/>
  <c r="BI1770" i="7"/>
  <c r="BJ1770" i="7"/>
  <c r="BK1770" i="7"/>
  <c r="BL1770" i="7"/>
  <c r="BM1770" i="7"/>
  <c r="BN1770" i="7"/>
  <c r="BO1770" i="7"/>
  <c r="BP1770" i="7"/>
  <c r="BQ1770" i="7"/>
  <c r="BR1770" i="7"/>
  <c r="BS1770" i="7"/>
  <c r="BT1770" i="7"/>
  <c r="CG1770" i="7"/>
  <c r="CH1770" i="7"/>
  <c r="CI1770" i="7"/>
  <c r="CJ1770" i="7"/>
  <c r="CK1770" i="7"/>
  <c r="CL1770" i="7"/>
  <c r="BI1771" i="7"/>
  <c r="BJ1771" i="7"/>
  <c r="BK1771" i="7"/>
  <c r="BL1771" i="7"/>
  <c r="BM1771" i="7"/>
  <c r="BN1771" i="7"/>
  <c r="BO1771" i="7"/>
  <c r="BP1771" i="7"/>
  <c r="BQ1771" i="7"/>
  <c r="BR1771" i="7"/>
  <c r="BS1771" i="7"/>
  <c r="BT1771" i="7"/>
  <c r="CG1771" i="7"/>
  <c r="CH1771" i="7"/>
  <c r="CI1771" i="7"/>
  <c r="CJ1771" i="7"/>
  <c r="CK1771" i="7"/>
  <c r="CL1771" i="7"/>
  <c r="BI1772" i="7"/>
  <c r="BJ1772" i="7"/>
  <c r="BK1772" i="7"/>
  <c r="BL1772" i="7"/>
  <c r="BM1772" i="7"/>
  <c r="BN1772" i="7"/>
  <c r="BO1772" i="7"/>
  <c r="BP1772" i="7"/>
  <c r="BQ1772" i="7"/>
  <c r="BR1772" i="7"/>
  <c r="BS1772" i="7"/>
  <c r="BT1772" i="7"/>
  <c r="CG1772" i="7"/>
  <c r="CH1772" i="7"/>
  <c r="CI1772" i="7"/>
  <c r="CJ1772" i="7"/>
  <c r="CK1772" i="7"/>
  <c r="CL1772" i="7"/>
  <c r="BI1773" i="7"/>
  <c r="BJ1773" i="7"/>
  <c r="BK1773" i="7"/>
  <c r="BL1773" i="7"/>
  <c r="BM1773" i="7"/>
  <c r="BN1773" i="7"/>
  <c r="BO1773" i="7"/>
  <c r="BP1773" i="7"/>
  <c r="BQ1773" i="7"/>
  <c r="BR1773" i="7"/>
  <c r="BS1773" i="7"/>
  <c r="BT1773" i="7"/>
  <c r="CG1773" i="7"/>
  <c r="CH1773" i="7"/>
  <c r="CI1773" i="7"/>
  <c r="CJ1773" i="7"/>
  <c r="CK1773" i="7"/>
  <c r="CL1773" i="7"/>
  <c r="BI1774" i="7"/>
  <c r="BJ1774" i="7"/>
  <c r="BK1774" i="7"/>
  <c r="BL1774" i="7"/>
  <c r="BM1774" i="7"/>
  <c r="BN1774" i="7"/>
  <c r="BO1774" i="7"/>
  <c r="BP1774" i="7"/>
  <c r="BQ1774" i="7"/>
  <c r="BR1774" i="7"/>
  <c r="BS1774" i="7"/>
  <c r="BT1774" i="7"/>
  <c r="CG1774" i="7"/>
  <c r="CH1774" i="7"/>
  <c r="CI1774" i="7"/>
  <c r="CJ1774" i="7"/>
  <c r="CK1774" i="7"/>
  <c r="CL1774" i="7"/>
  <c r="BI1775" i="7"/>
  <c r="BJ1775" i="7"/>
  <c r="BK1775" i="7"/>
  <c r="BL1775" i="7"/>
  <c r="BM1775" i="7"/>
  <c r="BN1775" i="7"/>
  <c r="BO1775" i="7"/>
  <c r="BP1775" i="7"/>
  <c r="BQ1775" i="7"/>
  <c r="BR1775" i="7"/>
  <c r="BS1775" i="7"/>
  <c r="BT1775" i="7"/>
  <c r="CG1775" i="7"/>
  <c r="CH1775" i="7"/>
  <c r="CI1775" i="7"/>
  <c r="CJ1775" i="7"/>
  <c r="CK1775" i="7"/>
  <c r="CL1775" i="7"/>
  <c r="BI1776" i="7"/>
  <c r="BJ1776" i="7"/>
  <c r="BK1776" i="7"/>
  <c r="BL1776" i="7"/>
  <c r="BM1776" i="7"/>
  <c r="BN1776" i="7"/>
  <c r="BO1776" i="7"/>
  <c r="BP1776" i="7"/>
  <c r="BQ1776" i="7"/>
  <c r="BR1776" i="7"/>
  <c r="BS1776" i="7"/>
  <c r="BT1776" i="7"/>
  <c r="CG1776" i="7"/>
  <c r="CH1776" i="7"/>
  <c r="CI1776" i="7"/>
  <c r="CJ1776" i="7"/>
  <c r="CK1776" i="7"/>
  <c r="CL1776" i="7"/>
  <c r="BI1777" i="7"/>
  <c r="BJ1777" i="7"/>
  <c r="BK1777" i="7"/>
  <c r="BL1777" i="7"/>
  <c r="BM1777" i="7"/>
  <c r="BN1777" i="7"/>
  <c r="BO1777" i="7"/>
  <c r="BP1777" i="7"/>
  <c r="BQ1777" i="7"/>
  <c r="BR1777" i="7"/>
  <c r="BS1777" i="7"/>
  <c r="BT1777" i="7"/>
  <c r="CG1777" i="7"/>
  <c r="CH1777" i="7"/>
  <c r="CI1777" i="7"/>
  <c r="CJ1777" i="7"/>
  <c r="CK1777" i="7"/>
  <c r="CL1777" i="7"/>
  <c r="BI1778" i="7"/>
  <c r="BJ1778" i="7"/>
  <c r="BK1778" i="7"/>
  <c r="BL1778" i="7"/>
  <c r="BM1778" i="7"/>
  <c r="BN1778" i="7"/>
  <c r="BO1778" i="7"/>
  <c r="BP1778" i="7"/>
  <c r="BQ1778" i="7"/>
  <c r="BR1778" i="7"/>
  <c r="BS1778" i="7"/>
  <c r="BT1778" i="7"/>
  <c r="CG1778" i="7"/>
  <c r="CH1778" i="7"/>
  <c r="CI1778" i="7"/>
  <c r="CJ1778" i="7"/>
  <c r="CK1778" i="7"/>
  <c r="CL1778" i="7"/>
  <c r="BI1779" i="7"/>
  <c r="BJ1779" i="7"/>
  <c r="BK1779" i="7"/>
  <c r="BL1779" i="7"/>
  <c r="BM1779" i="7"/>
  <c r="BN1779" i="7"/>
  <c r="BO1779" i="7"/>
  <c r="BP1779" i="7"/>
  <c r="BQ1779" i="7"/>
  <c r="BR1779" i="7"/>
  <c r="BS1779" i="7"/>
  <c r="BT1779" i="7"/>
  <c r="CG1779" i="7"/>
  <c r="CH1779" i="7"/>
  <c r="CI1779" i="7"/>
  <c r="CJ1779" i="7"/>
  <c r="CK1779" i="7"/>
  <c r="CL1779" i="7"/>
  <c r="BI1780" i="7"/>
  <c r="BJ1780" i="7"/>
  <c r="BK1780" i="7"/>
  <c r="BL1780" i="7"/>
  <c r="BM1780" i="7"/>
  <c r="BN1780" i="7"/>
  <c r="BO1780" i="7"/>
  <c r="BP1780" i="7"/>
  <c r="BQ1780" i="7"/>
  <c r="BR1780" i="7"/>
  <c r="BS1780" i="7"/>
  <c r="BT1780" i="7"/>
  <c r="CG1780" i="7"/>
  <c r="CH1780" i="7"/>
  <c r="CI1780" i="7"/>
  <c r="CJ1780" i="7"/>
  <c r="CK1780" i="7"/>
  <c r="CL1780" i="7"/>
  <c r="BI1781" i="7"/>
  <c r="BJ1781" i="7"/>
  <c r="BK1781" i="7"/>
  <c r="BL1781" i="7"/>
  <c r="BM1781" i="7"/>
  <c r="BN1781" i="7"/>
  <c r="BO1781" i="7"/>
  <c r="BP1781" i="7"/>
  <c r="BQ1781" i="7"/>
  <c r="BR1781" i="7"/>
  <c r="BS1781" i="7"/>
  <c r="BT1781" i="7"/>
  <c r="CG1781" i="7"/>
  <c r="CH1781" i="7"/>
  <c r="CI1781" i="7"/>
  <c r="CJ1781" i="7"/>
  <c r="CK1781" i="7"/>
  <c r="CL1781" i="7"/>
  <c r="BI1782" i="7"/>
  <c r="BJ1782" i="7"/>
  <c r="BK1782" i="7"/>
  <c r="BL1782" i="7"/>
  <c r="BM1782" i="7"/>
  <c r="BN1782" i="7"/>
  <c r="BO1782" i="7"/>
  <c r="BP1782" i="7"/>
  <c r="BQ1782" i="7"/>
  <c r="BR1782" i="7"/>
  <c r="BS1782" i="7"/>
  <c r="BT1782" i="7"/>
  <c r="CG1782" i="7"/>
  <c r="CH1782" i="7"/>
  <c r="CI1782" i="7"/>
  <c r="CJ1782" i="7"/>
  <c r="CK1782" i="7"/>
  <c r="CL1782" i="7"/>
  <c r="BI1783" i="7"/>
  <c r="BJ1783" i="7"/>
  <c r="BK1783" i="7"/>
  <c r="BL1783" i="7"/>
  <c r="BM1783" i="7"/>
  <c r="BN1783" i="7"/>
  <c r="BO1783" i="7"/>
  <c r="BP1783" i="7"/>
  <c r="BQ1783" i="7"/>
  <c r="BR1783" i="7"/>
  <c r="BS1783" i="7"/>
  <c r="BT1783" i="7"/>
  <c r="CG1783" i="7"/>
  <c r="CH1783" i="7"/>
  <c r="CI1783" i="7"/>
  <c r="CJ1783" i="7"/>
  <c r="CK1783" i="7"/>
  <c r="CL1783" i="7"/>
  <c r="BI1784" i="7"/>
  <c r="BJ1784" i="7"/>
  <c r="BK1784" i="7"/>
  <c r="BL1784" i="7"/>
  <c r="BM1784" i="7"/>
  <c r="BN1784" i="7"/>
  <c r="BO1784" i="7"/>
  <c r="BP1784" i="7"/>
  <c r="BQ1784" i="7"/>
  <c r="BR1784" i="7"/>
  <c r="BS1784" i="7"/>
  <c r="BT1784" i="7"/>
  <c r="CG1784" i="7"/>
  <c r="CH1784" i="7"/>
  <c r="CI1784" i="7"/>
  <c r="CJ1784" i="7"/>
  <c r="CK1784" i="7"/>
  <c r="CL1784" i="7"/>
  <c r="BI1785" i="7"/>
  <c r="BJ1785" i="7"/>
  <c r="BK1785" i="7"/>
  <c r="BL1785" i="7"/>
  <c r="BM1785" i="7"/>
  <c r="BN1785" i="7"/>
  <c r="BO1785" i="7"/>
  <c r="BP1785" i="7"/>
  <c r="BQ1785" i="7"/>
  <c r="BR1785" i="7"/>
  <c r="BS1785" i="7"/>
  <c r="BT1785" i="7"/>
  <c r="CG1785" i="7"/>
  <c r="CH1785" i="7"/>
  <c r="CI1785" i="7"/>
  <c r="CJ1785" i="7"/>
  <c r="CK1785" i="7"/>
  <c r="CL1785" i="7"/>
  <c r="BI1786" i="7"/>
  <c r="BJ1786" i="7"/>
  <c r="BK1786" i="7"/>
  <c r="BL1786" i="7"/>
  <c r="BM1786" i="7"/>
  <c r="BN1786" i="7"/>
  <c r="BO1786" i="7"/>
  <c r="BP1786" i="7"/>
  <c r="BQ1786" i="7"/>
  <c r="BR1786" i="7"/>
  <c r="BS1786" i="7"/>
  <c r="BT1786" i="7"/>
  <c r="CG1786" i="7"/>
  <c r="CH1786" i="7"/>
  <c r="CI1786" i="7"/>
  <c r="CJ1786" i="7"/>
  <c r="CK1786" i="7"/>
  <c r="CL1786" i="7"/>
  <c r="BI1787" i="7"/>
  <c r="BJ1787" i="7"/>
  <c r="BK1787" i="7"/>
  <c r="BL1787" i="7"/>
  <c r="BM1787" i="7"/>
  <c r="BN1787" i="7"/>
  <c r="BO1787" i="7"/>
  <c r="BP1787" i="7"/>
  <c r="BQ1787" i="7"/>
  <c r="BR1787" i="7"/>
  <c r="BS1787" i="7"/>
  <c r="BT1787" i="7"/>
  <c r="CG1787" i="7"/>
  <c r="CH1787" i="7"/>
  <c r="CI1787" i="7"/>
  <c r="CJ1787" i="7"/>
  <c r="CK1787" i="7"/>
  <c r="CL1787" i="7"/>
  <c r="BI1788" i="7"/>
  <c r="BJ1788" i="7"/>
  <c r="BK1788" i="7"/>
  <c r="BL1788" i="7"/>
  <c r="BM1788" i="7"/>
  <c r="BN1788" i="7"/>
  <c r="BO1788" i="7"/>
  <c r="BP1788" i="7"/>
  <c r="BQ1788" i="7"/>
  <c r="BR1788" i="7"/>
  <c r="BS1788" i="7"/>
  <c r="BT1788" i="7"/>
  <c r="CG1788" i="7"/>
  <c r="CH1788" i="7"/>
  <c r="CI1788" i="7"/>
  <c r="CJ1788" i="7"/>
  <c r="CK1788" i="7"/>
  <c r="CL1788" i="7"/>
  <c r="BI1789" i="7"/>
  <c r="BJ1789" i="7"/>
  <c r="BK1789" i="7"/>
  <c r="BL1789" i="7"/>
  <c r="BM1789" i="7"/>
  <c r="BN1789" i="7"/>
  <c r="BO1789" i="7"/>
  <c r="BP1789" i="7"/>
  <c r="BQ1789" i="7"/>
  <c r="BR1789" i="7"/>
  <c r="BS1789" i="7"/>
  <c r="BT1789" i="7"/>
  <c r="CG1789" i="7"/>
  <c r="CH1789" i="7"/>
  <c r="CI1789" i="7"/>
  <c r="CJ1789" i="7"/>
  <c r="CK1789" i="7"/>
  <c r="CL1789" i="7"/>
  <c r="BI1790" i="7"/>
  <c r="BJ1790" i="7"/>
  <c r="BK1790" i="7"/>
  <c r="BL1790" i="7"/>
  <c r="BM1790" i="7"/>
  <c r="BN1790" i="7"/>
  <c r="BO1790" i="7"/>
  <c r="BP1790" i="7"/>
  <c r="BQ1790" i="7"/>
  <c r="BR1790" i="7"/>
  <c r="BS1790" i="7"/>
  <c r="BT1790" i="7"/>
  <c r="CG1790" i="7"/>
  <c r="CH1790" i="7"/>
  <c r="CI1790" i="7"/>
  <c r="CJ1790" i="7"/>
  <c r="CK1790" i="7"/>
  <c r="CL1790" i="7"/>
  <c r="BI1791" i="7"/>
  <c r="BJ1791" i="7"/>
  <c r="BK1791" i="7"/>
  <c r="BL1791" i="7"/>
  <c r="BM1791" i="7"/>
  <c r="BN1791" i="7"/>
  <c r="BO1791" i="7"/>
  <c r="BP1791" i="7"/>
  <c r="BQ1791" i="7"/>
  <c r="BR1791" i="7"/>
  <c r="BS1791" i="7"/>
  <c r="BT1791" i="7"/>
  <c r="CG1791" i="7"/>
  <c r="CH1791" i="7"/>
  <c r="CI1791" i="7"/>
  <c r="CJ1791" i="7"/>
  <c r="CK1791" i="7"/>
  <c r="CL1791" i="7"/>
  <c r="BI1792" i="7"/>
  <c r="BJ1792" i="7"/>
  <c r="BK1792" i="7"/>
  <c r="BL1792" i="7"/>
  <c r="BM1792" i="7"/>
  <c r="BN1792" i="7"/>
  <c r="BO1792" i="7"/>
  <c r="BP1792" i="7"/>
  <c r="BQ1792" i="7"/>
  <c r="BR1792" i="7"/>
  <c r="BS1792" i="7"/>
  <c r="BT1792" i="7"/>
  <c r="CG1792" i="7"/>
  <c r="CH1792" i="7"/>
  <c r="CI1792" i="7"/>
  <c r="CJ1792" i="7"/>
  <c r="CK1792" i="7"/>
  <c r="CL1792" i="7"/>
  <c r="BI1793" i="7"/>
  <c r="BJ1793" i="7"/>
  <c r="BK1793" i="7"/>
  <c r="BL1793" i="7"/>
  <c r="BM1793" i="7"/>
  <c r="BN1793" i="7"/>
  <c r="BO1793" i="7"/>
  <c r="BP1793" i="7"/>
  <c r="BQ1793" i="7"/>
  <c r="BR1793" i="7"/>
  <c r="BS1793" i="7"/>
  <c r="BT1793" i="7"/>
  <c r="CG1793" i="7"/>
  <c r="CH1793" i="7"/>
  <c r="CI1793" i="7"/>
  <c r="CJ1793" i="7"/>
  <c r="CK1793" i="7"/>
  <c r="CL1793" i="7"/>
  <c r="BI1794" i="7"/>
  <c r="BJ1794" i="7"/>
  <c r="BK1794" i="7"/>
  <c r="BL1794" i="7"/>
  <c r="BM1794" i="7"/>
  <c r="BN1794" i="7"/>
  <c r="BO1794" i="7"/>
  <c r="BP1794" i="7"/>
  <c r="BQ1794" i="7"/>
  <c r="BR1794" i="7"/>
  <c r="BS1794" i="7"/>
  <c r="BT1794" i="7"/>
  <c r="CG1794" i="7"/>
  <c r="CH1794" i="7"/>
  <c r="CI1794" i="7"/>
  <c r="CJ1794" i="7"/>
  <c r="CK1794" i="7"/>
  <c r="CL1794" i="7"/>
  <c r="BI1795" i="7"/>
  <c r="BJ1795" i="7"/>
  <c r="BK1795" i="7"/>
  <c r="BL1795" i="7"/>
  <c r="BM1795" i="7"/>
  <c r="BN1795" i="7"/>
  <c r="BO1795" i="7"/>
  <c r="BP1795" i="7"/>
  <c r="BQ1795" i="7"/>
  <c r="BR1795" i="7"/>
  <c r="BS1795" i="7"/>
  <c r="BT1795" i="7"/>
  <c r="CG1795" i="7"/>
  <c r="CH1795" i="7"/>
  <c r="CI1795" i="7"/>
  <c r="CJ1795" i="7"/>
  <c r="CK1795" i="7"/>
  <c r="CL1795" i="7"/>
  <c r="BI1796" i="7"/>
  <c r="BJ1796" i="7"/>
  <c r="BK1796" i="7"/>
  <c r="BL1796" i="7"/>
  <c r="BM1796" i="7"/>
  <c r="BN1796" i="7"/>
  <c r="BO1796" i="7"/>
  <c r="BP1796" i="7"/>
  <c r="BQ1796" i="7"/>
  <c r="BR1796" i="7"/>
  <c r="BS1796" i="7"/>
  <c r="BT1796" i="7"/>
  <c r="CG1796" i="7"/>
  <c r="CH1796" i="7"/>
  <c r="CI1796" i="7"/>
  <c r="CJ1796" i="7"/>
  <c r="CK1796" i="7"/>
  <c r="CL1796" i="7"/>
  <c r="BI1797" i="7"/>
  <c r="BJ1797" i="7"/>
  <c r="BK1797" i="7"/>
  <c r="BL1797" i="7"/>
  <c r="BM1797" i="7"/>
  <c r="BN1797" i="7"/>
  <c r="BO1797" i="7"/>
  <c r="BP1797" i="7"/>
  <c r="BQ1797" i="7"/>
  <c r="BR1797" i="7"/>
  <c r="BS1797" i="7"/>
  <c r="BT1797" i="7"/>
  <c r="CG1797" i="7"/>
  <c r="CH1797" i="7"/>
  <c r="CI1797" i="7"/>
  <c r="CJ1797" i="7"/>
  <c r="CK1797" i="7"/>
  <c r="CL1797" i="7"/>
  <c r="BI1798" i="7"/>
  <c r="BJ1798" i="7"/>
  <c r="BK1798" i="7"/>
  <c r="BL1798" i="7"/>
  <c r="BM1798" i="7"/>
  <c r="BN1798" i="7"/>
  <c r="BO1798" i="7"/>
  <c r="BP1798" i="7"/>
  <c r="BQ1798" i="7"/>
  <c r="BR1798" i="7"/>
  <c r="BS1798" i="7"/>
  <c r="BT1798" i="7"/>
  <c r="CG1798" i="7"/>
  <c r="CH1798" i="7"/>
  <c r="CI1798" i="7"/>
  <c r="CJ1798" i="7"/>
  <c r="CK1798" i="7"/>
  <c r="CL1798" i="7"/>
  <c r="BI1799" i="7"/>
  <c r="BJ1799" i="7"/>
  <c r="BK1799" i="7"/>
  <c r="BL1799" i="7"/>
  <c r="BM1799" i="7"/>
  <c r="BN1799" i="7"/>
  <c r="BO1799" i="7"/>
  <c r="BP1799" i="7"/>
  <c r="BQ1799" i="7"/>
  <c r="BR1799" i="7"/>
  <c r="BS1799" i="7"/>
  <c r="BT1799" i="7"/>
  <c r="CG1799" i="7"/>
  <c r="CH1799" i="7"/>
  <c r="CI1799" i="7"/>
  <c r="CJ1799" i="7"/>
  <c r="CK1799" i="7"/>
  <c r="CL1799" i="7"/>
  <c r="BI1800" i="7"/>
  <c r="BJ1800" i="7"/>
  <c r="BK1800" i="7"/>
  <c r="BL1800" i="7"/>
  <c r="BM1800" i="7"/>
  <c r="BN1800" i="7"/>
  <c r="BO1800" i="7"/>
  <c r="BP1800" i="7"/>
  <c r="BQ1800" i="7"/>
  <c r="BR1800" i="7"/>
  <c r="BS1800" i="7"/>
  <c r="BT1800" i="7"/>
  <c r="CG1800" i="7"/>
  <c r="CH1800" i="7"/>
  <c r="CI1800" i="7"/>
  <c r="CJ1800" i="7"/>
  <c r="CK1800" i="7"/>
  <c r="CL1800" i="7"/>
  <c r="BI1801" i="7"/>
  <c r="BJ1801" i="7"/>
  <c r="BK1801" i="7"/>
  <c r="BL1801" i="7"/>
  <c r="BM1801" i="7"/>
  <c r="BN1801" i="7"/>
  <c r="BO1801" i="7"/>
  <c r="BP1801" i="7"/>
  <c r="BQ1801" i="7"/>
  <c r="BR1801" i="7"/>
  <c r="BS1801" i="7"/>
  <c r="BT1801" i="7"/>
  <c r="CG1801" i="7"/>
  <c r="CH1801" i="7"/>
  <c r="CI1801" i="7"/>
  <c r="CJ1801" i="7"/>
  <c r="CK1801" i="7"/>
  <c r="CL1801" i="7"/>
  <c r="BI1802" i="7"/>
  <c r="BJ1802" i="7"/>
  <c r="BK1802" i="7"/>
  <c r="BL1802" i="7"/>
  <c r="BM1802" i="7"/>
  <c r="BN1802" i="7"/>
  <c r="BO1802" i="7"/>
  <c r="BP1802" i="7"/>
  <c r="BQ1802" i="7"/>
  <c r="BR1802" i="7"/>
  <c r="BS1802" i="7"/>
  <c r="BT1802" i="7"/>
  <c r="CG1802" i="7"/>
  <c r="CH1802" i="7"/>
  <c r="CI1802" i="7"/>
  <c r="CJ1802" i="7"/>
  <c r="CK1802" i="7"/>
  <c r="CL1802" i="7"/>
  <c r="BI1803" i="7"/>
  <c r="BJ1803" i="7"/>
  <c r="BK1803" i="7"/>
  <c r="BL1803" i="7"/>
  <c r="BM1803" i="7"/>
  <c r="BN1803" i="7"/>
  <c r="BO1803" i="7"/>
  <c r="BP1803" i="7"/>
  <c r="BQ1803" i="7"/>
  <c r="BR1803" i="7"/>
  <c r="BS1803" i="7"/>
  <c r="BT1803" i="7"/>
  <c r="CG1803" i="7"/>
  <c r="CH1803" i="7"/>
  <c r="CI1803" i="7"/>
  <c r="CJ1803" i="7"/>
  <c r="CK1803" i="7"/>
  <c r="CL1803" i="7"/>
  <c r="BI1804" i="7"/>
  <c r="BJ1804" i="7"/>
  <c r="BK1804" i="7"/>
  <c r="BL1804" i="7"/>
  <c r="BM1804" i="7"/>
  <c r="BN1804" i="7"/>
  <c r="BO1804" i="7"/>
  <c r="BP1804" i="7"/>
  <c r="BQ1804" i="7"/>
  <c r="BR1804" i="7"/>
  <c r="BS1804" i="7"/>
  <c r="BT1804" i="7"/>
  <c r="CG1804" i="7"/>
  <c r="CH1804" i="7"/>
  <c r="CI1804" i="7"/>
  <c r="CJ1804" i="7"/>
  <c r="CK1804" i="7"/>
  <c r="CL1804" i="7"/>
  <c r="BI1805" i="7"/>
  <c r="BJ1805" i="7"/>
  <c r="BK1805" i="7"/>
  <c r="BL1805" i="7"/>
  <c r="BM1805" i="7"/>
  <c r="BN1805" i="7"/>
  <c r="BO1805" i="7"/>
  <c r="BP1805" i="7"/>
  <c r="BQ1805" i="7"/>
  <c r="BR1805" i="7"/>
  <c r="BS1805" i="7"/>
  <c r="BT1805" i="7"/>
  <c r="CG1805" i="7"/>
  <c r="CH1805" i="7"/>
  <c r="CI1805" i="7"/>
  <c r="CJ1805" i="7"/>
  <c r="CK1805" i="7"/>
  <c r="CL1805" i="7"/>
  <c r="BI1806" i="7"/>
  <c r="BJ1806" i="7"/>
  <c r="BK1806" i="7"/>
  <c r="BL1806" i="7"/>
  <c r="BX1806" i="7" s="1"/>
  <c r="BM1806" i="7"/>
  <c r="BN1806" i="7"/>
  <c r="BO1806" i="7"/>
  <c r="BP1806" i="7"/>
  <c r="BQ1806" i="7"/>
  <c r="BR1806" i="7"/>
  <c r="BS1806" i="7"/>
  <c r="BT1806" i="7"/>
  <c r="CG1806" i="7"/>
  <c r="CH1806" i="7"/>
  <c r="CI1806" i="7"/>
  <c r="CJ1806" i="7"/>
  <c r="CK1806" i="7"/>
  <c r="CL1806" i="7"/>
  <c r="BI1807" i="7"/>
  <c r="BJ1807" i="7"/>
  <c r="BK1807" i="7"/>
  <c r="BL1807" i="7"/>
  <c r="BM1807" i="7"/>
  <c r="BN1807" i="7"/>
  <c r="BO1807" i="7"/>
  <c r="BP1807" i="7"/>
  <c r="BQ1807" i="7"/>
  <c r="BR1807" i="7"/>
  <c r="BS1807" i="7"/>
  <c r="BT1807" i="7"/>
  <c r="CG1807" i="7"/>
  <c r="CH1807" i="7"/>
  <c r="CI1807" i="7"/>
  <c r="CJ1807" i="7"/>
  <c r="CK1807" i="7"/>
  <c r="CL1807" i="7"/>
  <c r="BI1808" i="7"/>
  <c r="BJ1808" i="7"/>
  <c r="BK1808" i="7"/>
  <c r="BL1808" i="7"/>
  <c r="BM1808" i="7"/>
  <c r="BN1808" i="7"/>
  <c r="BO1808" i="7"/>
  <c r="BP1808" i="7"/>
  <c r="BQ1808" i="7"/>
  <c r="BR1808" i="7"/>
  <c r="BS1808" i="7"/>
  <c r="BT1808" i="7"/>
  <c r="CG1808" i="7"/>
  <c r="CH1808" i="7"/>
  <c r="CI1808" i="7"/>
  <c r="CJ1808" i="7"/>
  <c r="CK1808" i="7"/>
  <c r="CL1808" i="7"/>
  <c r="BI1809" i="7"/>
  <c r="BJ1809" i="7"/>
  <c r="BK1809" i="7"/>
  <c r="BL1809" i="7"/>
  <c r="BM1809" i="7"/>
  <c r="BN1809" i="7"/>
  <c r="BO1809" i="7"/>
  <c r="BP1809" i="7"/>
  <c r="BQ1809" i="7"/>
  <c r="BR1809" i="7"/>
  <c r="BS1809" i="7"/>
  <c r="BT1809" i="7"/>
  <c r="CG1809" i="7"/>
  <c r="CH1809" i="7"/>
  <c r="CI1809" i="7"/>
  <c r="CJ1809" i="7"/>
  <c r="CK1809" i="7"/>
  <c r="CL1809" i="7"/>
  <c r="BI1810" i="7"/>
  <c r="BJ1810" i="7"/>
  <c r="BK1810" i="7"/>
  <c r="BL1810" i="7"/>
  <c r="BM1810" i="7"/>
  <c r="BN1810" i="7"/>
  <c r="BO1810" i="7"/>
  <c r="BP1810" i="7"/>
  <c r="BQ1810" i="7"/>
  <c r="BR1810" i="7"/>
  <c r="BS1810" i="7"/>
  <c r="BT1810" i="7"/>
  <c r="CG1810" i="7"/>
  <c r="CH1810" i="7"/>
  <c r="CI1810" i="7"/>
  <c r="CJ1810" i="7"/>
  <c r="CK1810" i="7"/>
  <c r="CL1810" i="7"/>
  <c r="BI1811" i="7"/>
  <c r="BJ1811" i="7"/>
  <c r="BK1811" i="7"/>
  <c r="BL1811" i="7"/>
  <c r="BM1811" i="7"/>
  <c r="BN1811" i="7"/>
  <c r="BO1811" i="7"/>
  <c r="BP1811" i="7"/>
  <c r="BQ1811" i="7"/>
  <c r="BR1811" i="7"/>
  <c r="BS1811" i="7"/>
  <c r="BT1811" i="7"/>
  <c r="CG1811" i="7"/>
  <c r="CH1811" i="7"/>
  <c r="CI1811" i="7"/>
  <c r="CJ1811" i="7"/>
  <c r="CK1811" i="7"/>
  <c r="CL1811" i="7"/>
  <c r="BI1812" i="7"/>
  <c r="BJ1812" i="7"/>
  <c r="BK1812" i="7"/>
  <c r="BL1812" i="7"/>
  <c r="BM1812" i="7"/>
  <c r="BN1812" i="7"/>
  <c r="BO1812" i="7"/>
  <c r="BP1812" i="7"/>
  <c r="BQ1812" i="7"/>
  <c r="BR1812" i="7"/>
  <c r="BS1812" i="7"/>
  <c r="BT1812" i="7"/>
  <c r="CG1812" i="7"/>
  <c r="CH1812" i="7"/>
  <c r="CI1812" i="7"/>
  <c r="CJ1812" i="7"/>
  <c r="CK1812" i="7"/>
  <c r="CL1812" i="7"/>
  <c r="BI1813" i="7"/>
  <c r="BJ1813" i="7"/>
  <c r="BK1813" i="7"/>
  <c r="BL1813" i="7"/>
  <c r="BM1813" i="7"/>
  <c r="BN1813" i="7"/>
  <c r="BO1813" i="7"/>
  <c r="BP1813" i="7"/>
  <c r="BQ1813" i="7"/>
  <c r="BR1813" i="7"/>
  <c r="BS1813" i="7"/>
  <c r="BT1813" i="7"/>
  <c r="CG1813" i="7"/>
  <c r="CH1813" i="7"/>
  <c r="CI1813" i="7"/>
  <c r="CJ1813" i="7"/>
  <c r="CK1813" i="7"/>
  <c r="CL1813" i="7"/>
  <c r="BI1814" i="7"/>
  <c r="BJ1814" i="7"/>
  <c r="BK1814" i="7"/>
  <c r="BL1814" i="7"/>
  <c r="BM1814" i="7"/>
  <c r="BN1814" i="7"/>
  <c r="BO1814" i="7"/>
  <c r="BP1814" i="7"/>
  <c r="BQ1814" i="7"/>
  <c r="BR1814" i="7"/>
  <c r="BS1814" i="7"/>
  <c r="BT1814" i="7"/>
  <c r="CG1814" i="7"/>
  <c r="CH1814" i="7"/>
  <c r="CI1814" i="7"/>
  <c r="CJ1814" i="7"/>
  <c r="CK1814" i="7"/>
  <c r="CL1814" i="7"/>
  <c r="BI1815" i="7"/>
  <c r="BJ1815" i="7"/>
  <c r="BK1815" i="7"/>
  <c r="BL1815" i="7"/>
  <c r="BM1815" i="7"/>
  <c r="BN1815" i="7"/>
  <c r="BO1815" i="7"/>
  <c r="BP1815" i="7"/>
  <c r="BQ1815" i="7"/>
  <c r="BR1815" i="7"/>
  <c r="BS1815" i="7"/>
  <c r="BT1815" i="7"/>
  <c r="CG1815" i="7"/>
  <c r="CH1815" i="7"/>
  <c r="CI1815" i="7"/>
  <c r="CJ1815" i="7"/>
  <c r="CK1815" i="7"/>
  <c r="CL1815" i="7"/>
  <c r="BI1816" i="7"/>
  <c r="BJ1816" i="7"/>
  <c r="BK1816" i="7"/>
  <c r="BL1816" i="7"/>
  <c r="BM1816" i="7"/>
  <c r="BN1816" i="7"/>
  <c r="BO1816" i="7"/>
  <c r="BP1816" i="7"/>
  <c r="BQ1816" i="7"/>
  <c r="BR1816" i="7"/>
  <c r="BS1816" i="7"/>
  <c r="BT1816" i="7"/>
  <c r="CG1816" i="7"/>
  <c r="CH1816" i="7"/>
  <c r="CI1816" i="7"/>
  <c r="CJ1816" i="7"/>
  <c r="CK1816" i="7"/>
  <c r="CL1816" i="7"/>
  <c r="BI1817" i="7"/>
  <c r="BJ1817" i="7"/>
  <c r="BK1817" i="7"/>
  <c r="BL1817" i="7"/>
  <c r="BM1817" i="7"/>
  <c r="BN1817" i="7"/>
  <c r="BO1817" i="7"/>
  <c r="BP1817" i="7"/>
  <c r="BQ1817" i="7"/>
  <c r="BR1817" i="7"/>
  <c r="BS1817" i="7"/>
  <c r="BT1817" i="7"/>
  <c r="CG1817" i="7"/>
  <c r="CH1817" i="7"/>
  <c r="CI1817" i="7"/>
  <c r="CJ1817" i="7"/>
  <c r="CK1817" i="7"/>
  <c r="CL1817" i="7"/>
  <c r="BI1818" i="7"/>
  <c r="BJ1818" i="7"/>
  <c r="BK1818" i="7"/>
  <c r="BL1818" i="7"/>
  <c r="BM1818" i="7"/>
  <c r="BN1818" i="7"/>
  <c r="BO1818" i="7"/>
  <c r="BP1818" i="7"/>
  <c r="BQ1818" i="7"/>
  <c r="BR1818" i="7"/>
  <c r="BS1818" i="7"/>
  <c r="BT1818" i="7"/>
  <c r="CG1818" i="7"/>
  <c r="CH1818" i="7"/>
  <c r="CI1818" i="7"/>
  <c r="CJ1818" i="7"/>
  <c r="CK1818" i="7"/>
  <c r="CL1818" i="7"/>
  <c r="BI1819" i="7"/>
  <c r="BJ1819" i="7"/>
  <c r="BK1819" i="7"/>
  <c r="BL1819" i="7"/>
  <c r="BM1819" i="7"/>
  <c r="BN1819" i="7"/>
  <c r="BO1819" i="7"/>
  <c r="BP1819" i="7"/>
  <c r="BQ1819" i="7"/>
  <c r="BR1819" i="7"/>
  <c r="BS1819" i="7"/>
  <c r="BT1819" i="7"/>
  <c r="CG1819" i="7"/>
  <c r="CH1819" i="7"/>
  <c r="CI1819" i="7"/>
  <c r="CJ1819" i="7"/>
  <c r="CK1819" i="7"/>
  <c r="CL1819" i="7"/>
  <c r="BI1820" i="7"/>
  <c r="BJ1820" i="7"/>
  <c r="BK1820" i="7"/>
  <c r="BL1820" i="7"/>
  <c r="BM1820" i="7"/>
  <c r="BN1820" i="7"/>
  <c r="BO1820" i="7"/>
  <c r="BP1820" i="7"/>
  <c r="BQ1820" i="7"/>
  <c r="BR1820" i="7"/>
  <c r="BS1820" i="7"/>
  <c r="BT1820" i="7"/>
  <c r="CG1820" i="7"/>
  <c r="CH1820" i="7"/>
  <c r="CI1820" i="7"/>
  <c r="CJ1820" i="7"/>
  <c r="CK1820" i="7"/>
  <c r="CL1820" i="7"/>
  <c r="BI1821" i="7"/>
  <c r="BJ1821" i="7"/>
  <c r="BK1821" i="7"/>
  <c r="BL1821" i="7"/>
  <c r="BM1821" i="7"/>
  <c r="BN1821" i="7"/>
  <c r="BO1821" i="7"/>
  <c r="BP1821" i="7"/>
  <c r="BQ1821" i="7"/>
  <c r="BR1821" i="7"/>
  <c r="BS1821" i="7"/>
  <c r="BT1821" i="7"/>
  <c r="CG1821" i="7"/>
  <c r="CH1821" i="7"/>
  <c r="CI1821" i="7"/>
  <c r="CJ1821" i="7"/>
  <c r="CK1821" i="7"/>
  <c r="CL1821" i="7"/>
  <c r="BI1822" i="7"/>
  <c r="BJ1822" i="7"/>
  <c r="BK1822" i="7"/>
  <c r="BL1822" i="7"/>
  <c r="BM1822" i="7"/>
  <c r="BN1822" i="7"/>
  <c r="BO1822" i="7"/>
  <c r="BP1822" i="7"/>
  <c r="BQ1822" i="7"/>
  <c r="BR1822" i="7"/>
  <c r="BS1822" i="7"/>
  <c r="BT1822" i="7"/>
  <c r="CG1822" i="7"/>
  <c r="CH1822" i="7"/>
  <c r="CI1822" i="7"/>
  <c r="CJ1822" i="7"/>
  <c r="CK1822" i="7"/>
  <c r="CL1822" i="7"/>
  <c r="BI1823" i="7"/>
  <c r="BJ1823" i="7"/>
  <c r="BK1823" i="7"/>
  <c r="BL1823" i="7"/>
  <c r="BM1823" i="7"/>
  <c r="BN1823" i="7"/>
  <c r="BO1823" i="7"/>
  <c r="BP1823" i="7"/>
  <c r="BQ1823" i="7"/>
  <c r="BR1823" i="7"/>
  <c r="BS1823" i="7"/>
  <c r="BT1823" i="7"/>
  <c r="CG1823" i="7"/>
  <c r="CH1823" i="7"/>
  <c r="CI1823" i="7"/>
  <c r="CJ1823" i="7"/>
  <c r="CK1823" i="7"/>
  <c r="CL1823" i="7"/>
  <c r="BI1824" i="7"/>
  <c r="BJ1824" i="7"/>
  <c r="BK1824" i="7"/>
  <c r="BL1824" i="7"/>
  <c r="BM1824" i="7"/>
  <c r="BN1824" i="7"/>
  <c r="BO1824" i="7"/>
  <c r="BP1824" i="7"/>
  <c r="BQ1824" i="7"/>
  <c r="BR1824" i="7"/>
  <c r="BS1824" i="7"/>
  <c r="BT1824" i="7"/>
  <c r="CG1824" i="7"/>
  <c r="CH1824" i="7"/>
  <c r="CI1824" i="7"/>
  <c r="CJ1824" i="7"/>
  <c r="CK1824" i="7"/>
  <c r="CL1824" i="7"/>
  <c r="BI1825" i="7"/>
  <c r="BJ1825" i="7"/>
  <c r="BK1825" i="7"/>
  <c r="BL1825" i="7"/>
  <c r="BM1825" i="7"/>
  <c r="BN1825" i="7"/>
  <c r="BO1825" i="7"/>
  <c r="BP1825" i="7"/>
  <c r="BQ1825" i="7"/>
  <c r="BR1825" i="7"/>
  <c r="BS1825" i="7"/>
  <c r="BT1825" i="7"/>
  <c r="CG1825" i="7"/>
  <c r="CH1825" i="7"/>
  <c r="CI1825" i="7"/>
  <c r="CJ1825" i="7"/>
  <c r="CK1825" i="7"/>
  <c r="CL1825" i="7"/>
  <c r="BI1826" i="7"/>
  <c r="BJ1826" i="7"/>
  <c r="BK1826" i="7"/>
  <c r="BL1826" i="7"/>
  <c r="BM1826" i="7"/>
  <c r="BN1826" i="7"/>
  <c r="BO1826" i="7"/>
  <c r="BP1826" i="7"/>
  <c r="BQ1826" i="7"/>
  <c r="BR1826" i="7"/>
  <c r="BS1826" i="7"/>
  <c r="BT1826" i="7"/>
  <c r="CG1826" i="7"/>
  <c r="CH1826" i="7"/>
  <c r="CI1826" i="7"/>
  <c r="CJ1826" i="7"/>
  <c r="CK1826" i="7"/>
  <c r="CL1826" i="7"/>
  <c r="BI1827" i="7"/>
  <c r="BJ1827" i="7"/>
  <c r="BK1827" i="7"/>
  <c r="BL1827" i="7"/>
  <c r="BM1827" i="7"/>
  <c r="BN1827" i="7"/>
  <c r="BO1827" i="7"/>
  <c r="BP1827" i="7"/>
  <c r="BQ1827" i="7"/>
  <c r="BR1827" i="7"/>
  <c r="BS1827" i="7"/>
  <c r="BT1827" i="7"/>
  <c r="CG1827" i="7"/>
  <c r="CH1827" i="7"/>
  <c r="CI1827" i="7"/>
  <c r="CJ1827" i="7"/>
  <c r="CK1827" i="7"/>
  <c r="CL1827" i="7"/>
  <c r="BI1828" i="7"/>
  <c r="BJ1828" i="7"/>
  <c r="BK1828" i="7"/>
  <c r="BL1828" i="7"/>
  <c r="BM1828" i="7"/>
  <c r="BN1828" i="7"/>
  <c r="BO1828" i="7"/>
  <c r="BP1828" i="7"/>
  <c r="BQ1828" i="7"/>
  <c r="BR1828" i="7"/>
  <c r="BS1828" i="7"/>
  <c r="BT1828" i="7"/>
  <c r="CG1828" i="7"/>
  <c r="CH1828" i="7"/>
  <c r="CI1828" i="7"/>
  <c r="CJ1828" i="7"/>
  <c r="CK1828" i="7"/>
  <c r="CL1828" i="7"/>
  <c r="BI1829" i="7"/>
  <c r="BJ1829" i="7"/>
  <c r="BK1829" i="7"/>
  <c r="BL1829" i="7"/>
  <c r="BM1829" i="7"/>
  <c r="BN1829" i="7"/>
  <c r="BO1829" i="7"/>
  <c r="BP1829" i="7"/>
  <c r="BQ1829" i="7"/>
  <c r="BR1829" i="7"/>
  <c r="BS1829" i="7"/>
  <c r="BT1829" i="7"/>
  <c r="CG1829" i="7"/>
  <c r="CH1829" i="7"/>
  <c r="CI1829" i="7"/>
  <c r="CJ1829" i="7"/>
  <c r="CK1829" i="7"/>
  <c r="CL1829" i="7"/>
  <c r="BI1830" i="7"/>
  <c r="BJ1830" i="7"/>
  <c r="BK1830" i="7"/>
  <c r="BL1830" i="7"/>
  <c r="BM1830" i="7"/>
  <c r="BN1830" i="7"/>
  <c r="BO1830" i="7"/>
  <c r="BP1830" i="7"/>
  <c r="BQ1830" i="7"/>
  <c r="BR1830" i="7"/>
  <c r="BS1830" i="7"/>
  <c r="BT1830" i="7"/>
  <c r="CG1830" i="7"/>
  <c r="CH1830" i="7"/>
  <c r="CI1830" i="7"/>
  <c r="CJ1830" i="7"/>
  <c r="CK1830" i="7"/>
  <c r="CL1830" i="7"/>
  <c r="BI1831" i="7"/>
  <c r="BJ1831" i="7"/>
  <c r="BK1831" i="7"/>
  <c r="BL1831" i="7"/>
  <c r="BM1831" i="7"/>
  <c r="BN1831" i="7"/>
  <c r="BO1831" i="7"/>
  <c r="BP1831" i="7"/>
  <c r="BQ1831" i="7"/>
  <c r="BR1831" i="7"/>
  <c r="BS1831" i="7"/>
  <c r="BT1831" i="7"/>
  <c r="CG1831" i="7"/>
  <c r="CH1831" i="7"/>
  <c r="CI1831" i="7"/>
  <c r="CJ1831" i="7"/>
  <c r="CK1831" i="7"/>
  <c r="CL1831" i="7"/>
  <c r="BI1832" i="7"/>
  <c r="BJ1832" i="7"/>
  <c r="BK1832" i="7"/>
  <c r="BL1832" i="7"/>
  <c r="BM1832" i="7"/>
  <c r="BN1832" i="7"/>
  <c r="BO1832" i="7"/>
  <c r="BP1832" i="7"/>
  <c r="BQ1832" i="7"/>
  <c r="BR1832" i="7"/>
  <c r="BS1832" i="7"/>
  <c r="BT1832" i="7"/>
  <c r="CG1832" i="7"/>
  <c r="CH1832" i="7"/>
  <c r="CI1832" i="7"/>
  <c r="CJ1832" i="7"/>
  <c r="CK1832" i="7"/>
  <c r="CL1832" i="7"/>
  <c r="BI1833" i="7"/>
  <c r="BJ1833" i="7"/>
  <c r="BK1833" i="7"/>
  <c r="BL1833" i="7"/>
  <c r="BM1833" i="7"/>
  <c r="BN1833" i="7"/>
  <c r="BO1833" i="7"/>
  <c r="BP1833" i="7"/>
  <c r="BQ1833" i="7"/>
  <c r="BR1833" i="7"/>
  <c r="BS1833" i="7"/>
  <c r="BT1833" i="7"/>
  <c r="CG1833" i="7"/>
  <c r="CH1833" i="7"/>
  <c r="CI1833" i="7"/>
  <c r="CJ1833" i="7"/>
  <c r="CK1833" i="7"/>
  <c r="CL1833" i="7"/>
  <c r="BI1834" i="7"/>
  <c r="BJ1834" i="7"/>
  <c r="BK1834" i="7"/>
  <c r="BL1834" i="7"/>
  <c r="BM1834" i="7"/>
  <c r="BN1834" i="7"/>
  <c r="BO1834" i="7"/>
  <c r="BP1834" i="7"/>
  <c r="BQ1834" i="7"/>
  <c r="BR1834" i="7"/>
  <c r="BS1834" i="7"/>
  <c r="BT1834" i="7"/>
  <c r="CG1834" i="7"/>
  <c r="CH1834" i="7"/>
  <c r="CI1834" i="7"/>
  <c r="CJ1834" i="7"/>
  <c r="CK1834" i="7"/>
  <c r="CL1834" i="7"/>
  <c r="BI1835" i="7"/>
  <c r="BJ1835" i="7"/>
  <c r="BK1835" i="7"/>
  <c r="BL1835" i="7"/>
  <c r="BM1835" i="7"/>
  <c r="BN1835" i="7"/>
  <c r="BO1835" i="7"/>
  <c r="BP1835" i="7"/>
  <c r="BQ1835" i="7"/>
  <c r="BR1835" i="7"/>
  <c r="BS1835" i="7"/>
  <c r="BT1835" i="7"/>
  <c r="CG1835" i="7"/>
  <c r="CH1835" i="7"/>
  <c r="CI1835" i="7"/>
  <c r="CJ1835" i="7"/>
  <c r="CK1835" i="7"/>
  <c r="CL1835" i="7"/>
  <c r="BI1836" i="7"/>
  <c r="BJ1836" i="7"/>
  <c r="BK1836" i="7"/>
  <c r="BL1836" i="7"/>
  <c r="BM1836" i="7"/>
  <c r="BN1836" i="7"/>
  <c r="BO1836" i="7"/>
  <c r="BP1836" i="7"/>
  <c r="BQ1836" i="7"/>
  <c r="BR1836" i="7"/>
  <c r="BS1836" i="7"/>
  <c r="BT1836" i="7"/>
  <c r="CG1836" i="7"/>
  <c r="CH1836" i="7"/>
  <c r="CI1836" i="7"/>
  <c r="CJ1836" i="7"/>
  <c r="CK1836" i="7"/>
  <c r="CL1836" i="7"/>
  <c r="BI1837" i="7"/>
  <c r="BJ1837" i="7"/>
  <c r="BK1837" i="7"/>
  <c r="BL1837" i="7"/>
  <c r="BM1837" i="7"/>
  <c r="BN1837" i="7"/>
  <c r="BO1837" i="7"/>
  <c r="BP1837" i="7"/>
  <c r="BQ1837" i="7"/>
  <c r="BR1837" i="7"/>
  <c r="BS1837" i="7"/>
  <c r="BT1837" i="7"/>
  <c r="CG1837" i="7"/>
  <c r="CH1837" i="7"/>
  <c r="CI1837" i="7"/>
  <c r="CJ1837" i="7"/>
  <c r="CK1837" i="7"/>
  <c r="CL1837" i="7"/>
  <c r="BI1838" i="7"/>
  <c r="BJ1838" i="7"/>
  <c r="BK1838" i="7"/>
  <c r="BL1838" i="7"/>
  <c r="BM1838" i="7"/>
  <c r="BN1838" i="7"/>
  <c r="BO1838" i="7"/>
  <c r="BP1838" i="7"/>
  <c r="BQ1838" i="7"/>
  <c r="BR1838" i="7"/>
  <c r="BS1838" i="7"/>
  <c r="BT1838" i="7"/>
  <c r="CG1838" i="7"/>
  <c r="CH1838" i="7"/>
  <c r="CI1838" i="7"/>
  <c r="CJ1838" i="7"/>
  <c r="CK1838" i="7"/>
  <c r="CL1838" i="7"/>
  <c r="BI1839" i="7"/>
  <c r="BJ1839" i="7"/>
  <c r="BK1839" i="7"/>
  <c r="BL1839" i="7"/>
  <c r="BM1839" i="7"/>
  <c r="BN1839" i="7"/>
  <c r="BO1839" i="7"/>
  <c r="BP1839" i="7"/>
  <c r="BQ1839" i="7"/>
  <c r="BR1839" i="7"/>
  <c r="BS1839" i="7"/>
  <c r="BT1839" i="7"/>
  <c r="CG1839" i="7"/>
  <c r="CH1839" i="7"/>
  <c r="CI1839" i="7"/>
  <c r="CJ1839" i="7"/>
  <c r="CK1839" i="7"/>
  <c r="CL1839" i="7"/>
  <c r="BI1840" i="7"/>
  <c r="BJ1840" i="7"/>
  <c r="BK1840" i="7"/>
  <c r="BL1840" i="7"/>
  <c r="BM1840" i="7"/>
  <c r="BN1840" i="7"/>
  <c r="BO1840" i="7"/>
  <c r="BP1840" i="7"/>
  <c r="BQ1840" i="7"/>
  <c r="BR1840" i="7"/>
  <c r="BS1840" i="7"/>
  <c r="BT1840" i="7"/>
  <c r="CG1840" i="7"/>
  <c r="CH1840" i="7"/>
  <c r="CI1840" i="7"/>
  <c r="CJ1840" i="7"/>
  <c r="CK1840" i="7"/>
  <c r="CL1840" i="7"/>
  <c r="BI1841" i="7"/>
  <c r="BJ1841" i="7"/>
  <c r="BK1841" i="7"/>
  <c r="BL1841" i="7"/>
  <c r="BM1841" i="7"/>
  <c r="BN1841" i="7"/>
  <c r="BO1841" i="7"/>
  <c r="BP1841" i="7"/>
  <c r="BQ1841" i="7"/>
  <c r="BR1841" i="7"/>
  <c r="BS1841" i="7"/>
  <c r="BT1841" i="7"/>
  <c r="CG1841" i="7"/>
  <c r="CH1841" i="7"/>
  <c r="CI1841" i="7"/>
  <c r="CJ1841" i="7"/>
  <c r="CK1841" i="7"/>
  <c r="CL1841" i="7"/>
  <c r="BI1842" i="7"/>
  <c r="BJ1842" i="7"/>
  <c r="BK1842" i="7"/>
  <c r="BL1842" i="7"/>
  <c r="BM1842" i="7"/>
  <c r="BN1842" i="7"/>
  <c r="BO1842" i="7"/>
  <c r="BP1842" i="7"/>
  <c r="BQ1842" i="7"/>
  <c r="BR1842" i="7"/>
  <c r="BS1842" i="7"/>
  <c r="BT1842" i="7"/>
  <c r="CG1842" i="7"/>
  <c r="CH1842" i="7"/>
  <c r="CI1842" i="7"/>
  <c r="CJ1842" i="7"/>
  <c r="CK1842" i="7"/>
  <c r="CL1842" i="7"/>
  <c r="BX1665" i="7" l="1"/>
  <c r="BX1217" i="7"/>
  <c r="BX1231" i="7"/>
  <c r="BX1218" i="7"/>
  <c r="BX1312" i="7"/>
  <c r="BX1373" i="7"/>
  <c r="BZ1359" i="7"/>
  <c r="BX1353" i="7"/>
  <c r="BY1351" i="7"/>
  <c r="BX1313" i="7"/>
  <c r="BX1297" i="7"/>
  <c r="BX1295" i="7"/>
  <c r="BX1291" i="7"/>
  <c r="BX1287" i="7"/>
  <c r="BX1267" i="7"/>
  <c r="BX1263" i="7"/>
  <c r="BX1251" i="7"/>
  <c r="CA1837" i="7"/>
  <c r="BX1831" i="7"/>
  <c r="BX1763" i="7"/>
  <c r="BX1755" i="7"/>
  <c r="BX1735" i="7"/>
  <c r="BX1731" i="7"/>
  <c r="BX1717" i="7"/>
  <c r="BX1711" i="7"/>
  <c r="BX1724" i="7"/>
  <c r="BX1590" i="7"/>
  <c r="BX1570" i="7"/>
  <c r="BX1568" i="7"/>
  <c r="BX1566" i="7"/>
  <c r="BX1564" i="7"/>
  <c r="BX1562" i="7"/>
  <c r="BX1558" i="7"/>
  <c r="BX1556" i="7"/>
  <c r="BX1550" i="7"/>
  <c r="BX1526" i="7"/>
  <c r="BX1520" i="7"/>
  <c r="BX1518" i="7"/>
  <c r="BX1510" i="7"/>
  <c r="BX1506" i="7"/>
  <c r="BX1498" i="7"/>
  <c r="BX1494" i="7"/>
  <c r="BX1490" i="7"/>
  <c r="BX1482" i="7"/>
  <c r="BX1478" i="7"/>
  <c r="BX1474" i="7"/>
  <c r="BZ1472" i="7"/>
  <c r="CA1470" i="7"/>
  <c r="BX1440" i="7"/>
  <c r="BX1436" i="7"/>
  <c r="BX1378" i="7"/>
  <c r="BX1300" i="7"/>
  <c r="BY1282" i="7"/>
  <c r="BX1256" i="7"/>
  <c r="BW1244" i="7"/>
  <c r="BX1823" i="7"/>
  <c r="BX1723" i="7"/>
  <c r="BX1679" i="7"/>
  <c r="BX1675" i="7"/>
  <c r="BX1462" i="7"/>
  <c r="BX1428" i="7"/>
  <c r="BX1416" i="7"/>
  <c r="BX1412" i="7"/>
  <c r="BW1401" i="7"/>
  <c r="BX1216" i="7"/>
  <c r="BX1651" i="7"/>
  <c r="CA1240" i="7"/>
  <c r="BX1239" i="7"/>
  <c r="CA1571" i="7"/>
  <c r="BY1549" i="7"/>
  <c r="CA1523" i="7"/>
  <c r="BX1471" i="7"/>
  <c r="BX1439" i="7"/>
  <c r="BW1354" i="7"/>
  <c r="BX1840" i="7"/>
  <c r="BX1838" i="7"/>
  <c r="BX1830" i="7"/>
  <c r="BX1822" i="7"/>
  <c r="BX1814" i="7"/>
  <c r="CA1812" i="7"/>
  <c r="BX1676" i="7"/>
  <c r="BX1670" i="7"/>
  <c r="BX1666" i="7"/>
  <c r="BW1639" i="7"/>
  <c r="BX1425" i="7"/>
  <c r="BX1417" i="7"/>
  <c r="BX1409" i="7"/>
  <c r="BX1393" i="7"/>
  <c r="CA1389" i="7"/>
  <c r="BX1377" i="7"/>
  <c r="BW1375" i="7"/>
  <c r="BX1339" i="7"/>
  <c r="BX1333" i="7"/>
  <c r="BW1276" i="7"/>
  <c r="BX1275" i="7"/>
  <c r="BY1258" i="7"/>
  <c r="BW1212" i="7"/>
  <c r="BX1767" i="7"/>
  <c r="BW1752" i="7"/>
  <c r="BX1739" i="7"/>
  <c r="BZ1737" i="7"/>
  <c r="BY1734" i="7"/>
  <c r="BX1720" i="7"/>
  <c r="BX1712" i="7"/>
  <c r="BX1659" i="7"/>
  <c r="BX1479" i="7"/>
  <c r="BX1467" i="7"/>
  <c r="BX1463" i="7"/>
  <c r="BX1432" i="7"/>
  <c r="CA1413" i="7"/>
  <c r="BX1360" i="7"/>
  <c r="BX1341" i="7"/>
  <c r="CA1329" i="7"/>
  <c r="BW1327" i="7"/>
  <c r="CA1321" i="7"/>
  <c r="BX1317" i="7"/>
  <c r="BX1279" i="7"/>
  <c r="BX1276" i="7"/>
  <c r="BX1247" i="7"/>
  <c r="CA1828" i="7"/>
  <c r="BX1522" i="7"/>
  <c r="BZ1512" i="7"/>
  <c r="BZ1757" i="7"/>
  <c r="BW1688" i="7"/>
  <c r="BZ1673" i="7"/>
  <c r="BZ1667" i="7"/>
  <c r="BX1420" i="7"/>
  <c r="BX1326" i="7"/>
  <c r="BX1292" i="7"/>
  <c r="CA1288" i="7"/>
  <c r="BX1815" i="7"/>
  <c r="BX1807" i="7"/>
  <c r="BX1794" i="7"/>
  <c r="BX1780" i="7"/>
  <c r="BX1774" i="7"/>
  <c r="BY1766" i="7"/>
  <c r="BX1740" i="7"/>
  <c r="BX1715" i="7"/>
  <c r="BX1699" i="7"/>
  <c r="BX1693" i="7"/>
  <c r="BX1691" i="7"/>
  <c r="BW1647" i="7"/>
  <c r="BZ1639" i="7"/>
  <c r="BX1634" i="7"/>
  <c r="BX1630" i="7"/>
  <c r="BX1622" i="7"/>
  <c r="BX1565" i="7"/>
  <c r="BX1507" i="7"/>
  <c r="BY1497" i="7"/>
  <c r="BX1382" i="7"/>
  <c r="BX1380" i="7"/>
  <c r="BX1374" i="7"/>
  <c r="BZ1285" i="7"/>
  <c r="BX1283" i="7"/>
  <c r="BW1260" i="7"/>
  <c r="BZ1233" i="7"/>
  <c r="BX1839" i="7"/>
  <c r="BY1838" i="7"/>
  <c r="BX1836" i="7"/>
  <c r="BY1830" i="7"/>
  <c r="CA1820" i="7"/>
  <c r="CA1796" i="7"/>
  <c r="CA1790" i="7"/>
  <c r="CA1776" i="7"/>
  <c r="BW1768" i="7"/>
  <c r="BX1744" i="7"/>
  <c r="BX1727" i="7"/>
  <c r="BY1702" i="7"/>
  <c r="BY1701" i="7"/>
  <c r="BY1648" i="7"/>
  <c r="BW1607" i="7"/>
  <c r="BW1543" i="7"/>
  <c r="BX1542" i="7"/>
  <c r="BX1516" i="7"/>
  <c r="BX1514" i="7"/>
  <c r="BX1396" i="7"/>
  <c r="BY1391" i="7"/>
  <c r="BY1376" i="7"/>
  <c r="BX1371" i="7"/>
  <c r="BX1361" i="7"/>
  <c r="BW1346" i="7"/>
  <c r="BX1271" i="7"/>
  <c r="BX1252" i="7"/>
  <c r="BY1250" i="7"/>
  <c r="CA1244" i="7"/>
  <c r="BY1210" i="7"/>
  <c r="BW1800" i="7"/>
  <c r="BX1799" i="7"/>
  <c r="BX1779" i="7"/>
  <c r="BX1728" i="7"/>
  <c r="BX1703" i="7"/>
  <c r="CA1664" i="7"/>
  <c r="BY1661" i="7"/>
  <c r="BZ1657" i="7"/>
  <c r="BX1649" i="7"/>
  <c r="BX1635" i="7"/>
  <c r="BX1618" i="7"/>
  <c r="BX1614" i="7"/>
  <c r="BX1587" i="7"/>
  <c r="BX1579" i="7"/>
  <c r="BZ1559" i="7"/>
  <c r="BW1550" i="7"/>
  <c r="BX1499" i="7"/>
  <c r="BX1483" i="7"/>
  <c r="BW1475" i="7"/>
  <c r="BY1449" i="7"/>
  <c r="BW1448" i="7"/>
  <c r="BY1423" i="7"/>
  <c r="BW1373" i="7"/>
  <c r="BW1370" i="7"/>
  <c r="BX1368" i="7"/>
  <c r="BX1366" i="7"/>
  <c r="BX1349" i="7"/>
  <c r="BX1345" i="7"/>
  <c r="BX1325" i="7"/>
  <c r="BW1314" i="7"/>
  <c r="BY1311" i="7"/>
  <c r="BW1304" i="7"/>
  <c r="BX1303" i="7"/>
  <c r="BZ1301" i="7"/>
  <c r="BX1255" i="7"/>
  <c r="BY1226" i="7"/>
  <c r="BY1822" i="7"/>
  <c r="BY1806" i="7"/>
  <c r="BY1805" i="7"/>
  <c r="BX1658" i="7"/>
  <c r="BX1623" i="7"/>
  <c r="BZ1488" i="7"/>
  <c r="BW1385" i="7"/>
  <c r="BX1381" i="7"/>
  <c r="BY1359" i="7"/>
  <c r="BW1319" i="7"/>
  <c r="BY1758" i="7"/>
  <c r="BX1756" i="7"/>
  <c r="CA1752" i="7"/>
  <c r="BX1749" i="7"/>
  <c r="BX1747" i="7"/>
  <c r="BX1743" i="7"/>
  <c r="BW1720" i="7"/>
  <c r="BX1708" i="7"/>
  <c r="BX1700" i="7"/>
  <c r="BZ1693" i="7"/>
  <c r="CA1688" i="7"/>
  <c r="BX1685" i="7"/>
  <c r="BX1683" i="7"/>
  <c r="BW1660" i="7"/>
  <c r="BX1626" i="7"/>
  <c r="BY1621" i="7"/>
  <c r="CA1605" i="7"/>
  <c r="BY1588" i="7"/>
  <c r="BX1572" i="7"/>
  <c r="CA1539" i="7"/>
  <c r="CA1531" i="7"/>
  <c r="BX1519" i="7"/>
  <c r="BX1517" i="7"/>
  <c r="BX1515" i="7"/>
  <c r="BX1511" i="7"/>
  <c r="BX1466" i="7"/>
  <c r="BW1417" i="7"/>
  <c r="BY1407" i="7"/>
  <c r="CA1397" i="7"/>
  <c r="BW1338" i="7"/>
  <c r="BX1310" i="7"/>
  <c r="BY1298" i="7"/>
  <c r="BW1292" i="7"/>
  <c r="BX1268" i="7"/>
  <c r="BY1266" i="7"/>
  <c r="BX1264" i="7"/>
  <c r="BY1242" i="7"/>
  <c r="CA1218" i="7"/>
  <c r="BX1211" i="7"/>
  <c r="BZ1644" i="7"/>
  <c r="BZ1572" i="7"/>
  <c r="BY1517" i="7"/>
  <c r="BY1710" i="7"/>
  <c r="BY1694" i="7"/>
  <c r="BX1692" i="7"/>
  <c r="BX1677" i="7"/>
  <c r="BX1664" i="7"/>
  <c r="BX1662" i="7"/>
  <c r="BZ1612" i="7"/>
  <c r="BY1564" i="7"/>
  <c r="BZ1548" i="7"/>
  <c r="BW1507" i="7"/>
  <c r="BW1832" i="7"/>
  <c r="BY1831" i="7"/>
  <c r="BX1829" i="7"/>
  <c r="BX1821" i="7"/>
  <c r="BY1815" i="7"/>
  <c r="BW1808" i="7"/>
  <c r="BX1803" i="7"/>
  <c r="CA1771" i="7"/>
  <c r="BX1732" i="7"/>
  <c r="BX1725" i="7"/>
  <c r="CA1718" i="7"/>
  <c r="BW1840" i="7"/>
  <c r="BZ1839" i="7"/>
  <c r="BX1837" i="7"/>
  <c r="BZ1836" i="7"/>
  <c r="BX1835" i="7"/>
  <c r="BW1833" i="7"/>
  <c r="BY1829" i="7"/>
  <c r="BW1828" i="7"/>
  <c r="BX1827" i="7"/>
  <c r="BW1825" i="7"/>
  <c r="BY1821" i="7"/>
  <c r="BX1819" i="7"/>
  <c r="BW1817" i="7"/>
  <c r="BY1813" i="7"/>
  <c r="BX1811" i="7"/>
  <c r="BW1809" i="7"/>
  <c r="BX1804" i="7"/>
  <c r="BX1795" i="7"/>
  <c r="BX1791" i="7"/>
  <c r="BX1787" i="7"/>
  <c r="BZ1785" i="7"/>
  <c r="BX1783" i="7"/>
  <c r="BX1781" i="7"/>
  <c r="BZ1780" i="7"/>
  <c r="CA1775" i="7"/>
  <c r="BX1764" i="7"/>
  <c r="BX1760" i="7"/>
  <c r="CA1750" i="7"/>
  <c r="BY1742" i="7"/>
  <c r="BY1733" i="7"/>
  <c r="BX1719" i="7"/>
  <c r="BW1712" i="7"/>
  <c r="BW1704" i="7"/>
  <c r="BX1695" i="7"/>
  <c r="CA1686" i="7"/>
  <c r="BY1678" i="7"/>
  <c r="BW1663" i="7"/>
  <c r="BW1658" i="7"/>
  <c r="BX1654" i="7"/>
  <c r="BX1650" i="7"/>
  <c r="BY1573" i="7"/>
  <c r="BW1483" i="7"/>
  <c r="BZ1456" i="7"/>
  <c r="CA1455" i="7"/>
  <c r="BY1814" i="7"/>
  <c r="BZ1831" i="7"/>
  <c r="CB1831" i="7" s="1"/>
  <c r="BW1824" i="7"/>
  <c r="BY1823" i="7"/>
  <c r="BW1816" i="7"/>
  <c r="BX1813" i="7"/>
  <c r="CA1807" i="7"/>
  <c r="BZ1797" i="7"/>
  <c r="BW1792" i="7"/>
  <c r="BX1759" i="7"/>
  <c r="BX1741" i="7"/>
  <c r="BZ1829" i="7"/>
  <c r="BX1828" i="7"/>
  <c r="BZ1821" i="7"/>
  <c r="BX1820" i="7"/>
  <c r="BZ1813" i="7"/>
  <c r="BX1812" i="7"/>
  <c r="BZ1805" i="7"/>
  <c r="BX1800" i="7"/>
  <c r="BY1798" i="7"/>
  <c r="BX1792" i="7"/>
  <c r="BX1784" i="7"/>
  <c r="BY1773" i="7"/>
  <c r="BY1765" i="7"/>
  <c r="BX1751" i="7"/>
  <c r="BW1744" i="7"/>
  <c r="BW1736" i="7"/>
  <c r="BY1726" i="7"/>
  <c r="BZ1725" i="7"/>
  <c r="CA1720" i="7"/>
  <c r="BX1707" i="7"/>
  <c r="BZ1705" i="7"/>
  <c r="BX1696" i="7"/>
  <c r="BX1687" i="7"/>
  <c r="BW1680" i="7"/>
  <c r="BW1668" i="7"/>
  <c r="BW1659" i="7"/>
  <c r="BX1638" i="7"/>
  <c r="BY1589" i="7"/>
  <c r="BZ1540" i="7"/>
  <c r="BZ1532" i="7"/>
  <c r="BZ1660" i="7"/>
  <c r="BW1655" i="7"/>
  <c r="BX1646" i="7"/>
  <c r="BX1642" i="7"/>
  <c r="BX1639" i="7"/>
  <c r="CA1637" i="7"/>
  <c r="BX1631" i="7"/>
  <c r="BY1629" i="7"/>
  <c r="BX1627" i="7"/>
  <c r="BZ1620" i="7"/>
  <c r="BZ1607" i="7"/>
  <c r="BX1602" i="7"/>
  <c r="BY1597" i="7"/>
  <c r="BX1594" i="7"/>
  <c r="BZ1583" i="7"/>
  <c r="BW1574" i="7"/>
  <c r="BX1571" i="7"/>
  <c r="BY1565" i="7"/>
  <c r="BX1549" i="7"/>
  <c r="BY1541" i="7"/>
  <c r="BX1538" i="7"/>
  <c r="BX1534" i="7"/>
  <c r="BY1522" i="7"/>
  <c r="BZ1520" i="7"/>
  <c r="BW1511" i="7"/>
  <c r="BY1509" i="7"/>
  <c r="BZ1504" i="7"/>
  <c r="CA1503" i="7"/>
  <c r="CA1502" i="7"/>
  <c r="BX1487" i="7"/>
  <c r="BZ1480" i="7"/>
  <c r="BY1473" i="7"/>
  <c r="BY1465" i="7"/>
  <c r="CA1458" i="7"/>
  <c r="BW1441" i="7"/>
  <c r="CA1437" i="7"/>
  <c r="BX1427" i="7"/>
  <c r="CA1415" i="7"/>
  <c r="CA1408" i="7"/>
  <c r="BX1404" i="7"/>
  <c r="BX1400" i="7"/>
  <c r="BZ1366" i="7"/>
  <c r="BX1365" i="7"/>
  <c r="BX1357" i="7"/>
  <c r="BX1355" i="7"/>
  <c r="CA1353" i="7"/>
  <c r="BZ1351" i="7"/>
  <c r="BX1344" i="7"/>
  <c r="BX1342" i="7"/>
  <c r="CA1337" i="7"/>
  <c r="BY1336" i="7"/>
  <c r="BW1335" i="7"/>
  <c r="CA1320" i="7"/>
  <c r="BZ1319" i="7"/>
  <c r="CA1318" i="7"/>
  <c r="BX1305" i="7"/>
  <c r="BX1299" i="7"/>
  <c r="BX1296" i="7"/>
  <c r="BZ1289" i="7"/>
  <c r="CA1274" i="7"/>
  <c r="BX1259" i="7"/>
  <c r="CA1258" i="7"/>
  <c r="BZ1249" i="7"/>
  <c r="BX1244" i="7"/>
  <c r="BZ1241" i="7"/>
  <c r="BY1234" i="7"/>
  <c r="BX1225" i="7"/>
  <c r="BW1631" i="7"/>
  <c r="CA1622" i="7"/>
  <c r="BY1613" i="7"/>
  <c r="BZ1604" i="7"/>
  <c r="BX1603" i="7"/>
  <c r="BX1597" i="7"/>
  <c r="BZ1588" i="7"/>
  <c r="CA1581" i="7"/>
  <c r="BW1575" i="7"/>
  <c r="BW1567" i="7"/>
  <c r="BX1541" i="7"/>
  <c r="BW1535" i="7"/>
  <c r="BY1505" i="7"/>
  <c r="BW1503" i="7"/>
  <c r="BZ1496" i="7"/>
  <c r="BY1489" i="7"/>
  <c r="BY1481" i="7"/>
  <c r="BW1467" i="7"/>
  <c r="BW1459" i="7"/>
  <c r="BX1454" i="7"/>
  <c r="BZ1438" i="7"/>
  <c r="BY1328" i="7"/>
  <c r="BW1322" i="7"/>
  <c r="CA1304" i="7"/>
  <c r="CA1290" i="7"/>
  <c r="BX1272" i="7"/>
  <c r="CA1260" i="7"/>
  <c r="BX1257" i="7"/>
  <c r="CA1242" i="7"/>
  <c r="CA1235" i="7"/>
  <c r="BZ1219" i="7"/>
  <c r="BY1217" i="7"/>
  <c r="BW1210" i="7"/>
  <c r="BY1439" i="7"/>
  <c r="BY1426" i="7"/>
  <c r="BW1420" i="7"/>
  <c r="CA1405" i="7"/>
  <c r="BZ1398" i="7"/>
  <c r="BX1392" i="7"/>
  <c r="BZ1390" i="7"/>
  <c r="BX1385" i="7"/>
  <c r="BZ1374" i="7"/>
  <c r="CA1373" i="7"/>
  <c r="BY1367" i="7"/>
  <c r="BY1360" i="7"/>
  <c r="BY1352" i="7"/>
  <c r="BY1343" i="7"/>
  <c r="CA1336" i="7"/>
  <c r="BZ1335" i="7"/>
  <c r="BX1334" i="7"/>
  <c r="BW1330" i="7"/>
  <c r="BY1320" i="7"/>
  <c r="BZ1305" i="7"/>
  <c r="BX1289" i="7"/>
  <c r="BX1288" i="7"/>
  <c r="BX1284" i="7"/>
  <c r="CA1276" i="7"/>
  <c r="BW1236" i="7"/>
  <c r="BW1228" i="7"/>
  <c r="BX1224" i="7"/>
  <c r="BX1220" i="7"/>
  <c r="BY1218" i="7"/>
  <c r="BZ1652" i="7"/>
  <c r="BY1645" i="7"/>
  <c r="BZ1636" i="7"/>
  <c r="BW1628" i="7"/>
  <c r="BW1615" i="7"/>
  <c r="BX1610" i="7"/>
  <c r="BW1591" i="7"/>
  <c r="BX1588" i="7"/>
  <c r="BX1586" i="7"/>
  <c r="BX1582" i="7"/>
  <c r="BX1580" i="7"/>
  <c r="BX1574" i="7"/>
  <c r="BZ1564" i="7"/>
  <c r="BX1563" i="7"/>
  <c r="BY1557" i="7"/>
  <c r="BX1555" i="7"/>
  <c r="BY1551" i="7"/>
  <c r="BX1548" i="7"/>
  <c r="BX1546" i="7"/>
  <c r="BX1544" i="7"/>
  <c r="BY1540" i="7"/>
  <c r="CA1517" i="7"/>
  <c r="CA1507" i="7"/>
  <c r="BW1499" i="7"/>
  <c r="BX1495" i="7"/>
  <c r="BW1491" i="7"/>
  <c r="CA1486" i="7"/>
  <c r="BZ1464" i="7"/>
  <c r="BY1457" i="7"/>
  <c r="CA1440" i="7"/>
  <c r="BX1433" i="7"/>
  <c r="BX1424" i="7"/>
  <c r="BZ1422" i="7"/>
  <c r="BZ1414" i="7"/>
  <c r="BX1408" i="7"/>
  <c r="BZ1406" i="7"/>
  <c r="BX1401" i="7"/>
  <c r="CA1399" i="7"/>
  <c r="CA1392" i="7"/>
  <c r="BX1388" i="7"/>
  <c r="BZ1382" i="7"/>
  <c r="BY1375" i="7"/>
  <c r="BW1367" i="7"/>
  <c r="BY1363" i="7"/>
  <c r="BX1352" i="7"/>
  <c r="CA1328" i="7"/>
  <c r="BZ1327" i="7"/>
  <c r="BX1309" i="7"/>
  <c r="BX1304" i="7"/>
  <c r="BZ1297" i="7"/>
  <c r="CA1292" i="7"/>
  <c r="BX1280" i="7"/>
  <c r="CA1272" i="7"/>
  <c r="BX1260" i="7"/>
  <c r="CA1256" i="7"/>
  <c r="BX1248" i="7"/>
  <c r="BX1243" i="7"/>
  <c r="BX1236" i="7"/>
  <c r="CA1232" i="7"/>
  <c r="CA1224" i="7"/>
  <c r="BX1223" i="7"/>
  <c r="BX1841" i="7"/>
  <c r="BY1839" i="7"/>
  <c r="CB1839" i="7" s="1"/>
  <c r="BZ1838" i="7"/>
  <c r="BW1834" i="7"/>
  <c r="BW1831" i="7"/>
  <c r="BZ1830" i="7"/>
  <c r="BW1830" i="7"/>
  <c r="CA1829" i="7"/>
  <c r="CC1829" i="7" s="1"/>
  <c r="BW1826" i="7"/>
  <c r="BW1823" i="7"/>
  <c r="BZ1822" i="7"/>
  <c r="CA1821" i="7"/>
  <c r="BW1818" i="7"/>
  <c r="BW1815" i="7"/>
  <c r="BZ1814" i="7"/>
  <c r="CA1813" i="7"/>
  <c r="CC1813" i="7" s="1"/>
  <c r="BW1810" i="7"/>
  <c r="BW1807" i="7"/>
  <c r="BZ1806" i="7"/>
  <c r="CA1804" i="7"/>
  <c r="BW1804" i="7"/>
  <c r="BW1801" i="7"/>
  <c r="CA1799" i="7"/>
  <c r="BY1799" i="7"/>
  <c r="BX1798" i="7"/>
  <c r="BW1798" i="7"/>
  <c r="BY1797" i="7"/>
  <c r="BW1797" i="7"/>
  <c r="BX1796" i="7"/>
  <c r="CA1795" i="7"/>
  <c r="BY1792" i="7"/>
  <c r="BW1786" i="7"/>
  <c r="BX1785" i="7"/>
  <c r="BY1784" i="7"/>
  <c r="BW1784" i="7"/>
  <c r="BY1781" i="7"/>
  <c r="CA1779" i="7"/>
  <c r="BX1776" i="7"/>
  <c r="BY1772" i="7"/>
  <c r="BX1771" i="7"/>
  <c r="BY1769" i="7"/>
  <c r="BX1768" i="7"/>
  <c r="BZ1765" i="7"/>
  <c r="CA1763" i="7"/>
  <c r="BW1760" i="7"/>
  <c r="CA1760" i="7"/>
  <c r="CA1758" i="7"/>
  <c r="BW1757" i="7"/>
  <c r="CA1748" i="7"/>
  <c r="BW1746" i="7"/>
  <c r="BZ1745" i="7"/>
  <c r="BW1742" i="7"/>
  <c r="BY1741" i="7"/>
  <c r="BW1739" i="7"/>
  <c r="BY1737" i="7"/>
  <c r="BX1736" i="7"/>
  <c r="BZ1733" i="7"/>
  <c r="CA1731" i="7"/>
  <c r="BW1728" i="7"/>
  <c r="CA1728" i="7"/>
  <c r="CA1726" i="7"/>
  <c r="BW1725" i="7"/>
  <c r="CA1716" i="7"/>
  <c r="BZ1713" i="7"/>
  <c r="BZ1823" i="7"/>
  <c r="BW1822" i="7"/>
  <c r="BW1820" i="7"/>
  <c r="BZ1815" i="7"/>
  <c r="CB1815" i="7" s="1"/>
  <c r="BW1814" i="7"/>
  <c r="BZ1812" i="7"/>
  <c r="BY1807" i="7"/>
  <c r="BW1806" i="7"/>
  <c r="BW1805" i="7"/>
  <c r="CA1803" i="7"/>
  <c r="BY1800" i="7"/>
  <c r="BW1795" i="7"/>
  <c r="BZ1789" i="7"/>
  <c r="BY1778" i="7"/>
  <c r="BW1766" i="7"/>
  <c r="BW1763" i="7"/>
  <c r="BY1761" i="7"/>
  <c r="CA1755" i="7"/>
  <c r="BW1749" i="7"/>
  <c r="CA1740" i="7"/>
  <c r="BW1738" i="7"/>
  <c r="BW1734" i="7"/>
  <c r="BW1731" i="7"/>
  <c r="BY1729" i="7"/>
  <c r="CA1723" i="7"/>
  <c r="BW1717" i="7"/>
  <c r="CB1838" i="7"/>
  <c r="BW1838" i="7"/>
  <c r="BZ1837" i="7"/>
  <c r="CA1835" i="7"/>
  <c r="BY1832" i="7"/>
  <c r="BW1829" i="7"/>
  <c r="CA1827" i="7"/>
  <c r="BY1824" i="7"/>
  <c r="BW1821" i="7"/>
  <c r="CA1819" i="7"/>
  <c r="BY1816" i="7"/>
  <c r="BW1813" i="7"/>
  <c r="CA1811" i="7"/>
  <c r="BY1808" i="7"/>
  <c r="BW1803" i="7"/>
  <c r="BX1802" i="7"/>
  <c r="CA1798" i="7"/>
  <c r="CA1797" i="7"/>
  <c r="BW1794" i="7"/>
  <c r="BW1791" i="7"/>
  <c r="BY1790" i="7"/>
  <c r="BW1789" i="7"/>
  <c r="BW1788" i="7"/>
  <c r="BW1787" i="7"/>
  <c r="CA1784" i="7"/>
  <c r="BW1783" i="7"/>
  <c r="BX1775" i="7"/>
  <c r="BY1774" i="7"/>
  <c r="BX1772" i="7"/>
  <c r="BZ1769" i="7"/>
  <c r="BX1765" i="7"/>
  <c r="CA1764" i="7"/>
  <c r="BW1762" i="7"/>
  <c r="BZ1761" i="7"/>
  <c r="BW1758" i="7"/>
  <c r="BY1757" i="7"/>
  <c r="BW1755" i="7"/>
  <c r="BY1753" i="7"/>
  <c r="BX1752" i="7"/>
  <c r="BZ1749" i="7"/>
  <c r="BX1748" i="7"/>
  <c r="CA1747" i="7"/>
  <c r="CA1744" i="7"/>
  <c r="CA1742" i="7"/>
  <c r="BW1741" i="7"/>
  <c r="BX1733" i="7"/>
  <c r="CA1732" i="7"/>
  <c r="BZ1729" i="7"/>
  <c r="BW1726" i="7"/>
  <c r="BY1725" i="7"/>
  <c r="BW1723" i="7"/>
  <c r="BY1721" i="7"/>
  <c r="BZ1717" i="7"/>
  <c r="BX1716" i="7"/>
  <c r="CA1715" i="7"/>
  <c r="CA1712" i="7"/>
  <c r="CA1838" i="7"/>
  <c r="BX1842" i="7"/>
  <c r="BW1842" i="7"/>
  <c r="BW1841" i="7"/>
  <c r="BY1840" i="7"/>
  <c r="BY1837" i="7"/>
  <c r="BW1837" i="7"/>
  <c r="BW1835" i="7"/>
  <c r="BX1834" i="7"/>
  <c r="BX1832" i="7"/>
  <c r="CA1830" i="7"/>
  <c r="BW1827" i="7"/>
  <c r="BX1826" i="7"/>
  <c r="BX1824" i="7"/>
  <c r="CA1822" i="7"/>
  <c r="BW1819" i="7"/>
  <c r="BX1818" i="7"/>
  <c r="BX1816" i="7"/>
  <c r="CA1814" i="7"/>
  <c r="BW1811" i="7"/>
  <c r="BX1810" i="7"/>
  <c r="BX1808" i="7"/>
  <c r="CA1806" i="7"/>
  <c r="CA1805" i="7"/>
  <c r="BW1802" i="7"/>
  <c r="BW1799" i="7"/>
  <c r="BZ1798" i="7"/>
  <c r="BW1796" i="7"/>
  <c r="BW1793" i="7"/>
  <c r="CA1791" i="7"/>
  <c r="BY1791" i="7"/>
  <c r="BX1790" i="7"/>
  <c r="BY1789" i="7"/>
  <c r="CA1786" i="7"/>
  <c r="BW1785" i="7"/>
  <c r="BZ1784" i="7"/>
  <c r="CA1782" i="7"/>
  <c r="BW1776" i="7"/>
  <c r="BW1775" i="7"/>
  <c r="BW1774" i="7"/>
  <c r="BZ1773" i="7"/>
  <c r="CA1766" i="7"/>
  <c r="BW1765" i="7"/>
  <c r="BX1757" i="7"/>
  <c r="CB1757" i="7" s="1"/>
  <c r="CA1756" i="7"/>
  <c r="BW1754" i="7"/>
  <c r="BZ1753" i="7"/>
  <c r="BY1750" i="7"/>
  <c r="BW1750" i="7"/>
  <c r="BY1749" i="7"/>
  <c r="BW1747" i="7"/>
  <c r="BY1745" i="7"/>
  <c r="BZ1741" i="7"/>
  <c r="CA1739" i="7"/>
  <c r="CA1736" i="7"/>
  <c r="CA1734" i="7"/>
  <c r="BW1733" i="7"/>
  <c r="CA1724" i="7"/>
  <c r="BZ1721" i="7"/>
  <c r="BY1718" i="7"/>
  <c r="BW1718" i="7"/>
  <c r="BY1717" i="7"/>
  <c r="BW1715" i="7"/>
  <c r="BY1713" i="7"/>
  <c r="BX1709" i="7"/>
  <c r="BZ1709" i="7"/>
  <c r="CA1708" i="7"/>
  <c r="CA1707" i="7"/>
  <c r="CA1704" i="7"/>
  <c r="CA1702" i="7"/>
  <c r="BW1701" i="7"/>
  <c r="CA1692" i="7"/>
  <c r="BZ1689" i="7"/>
  <c r="BY1686" i="7"/>
  <c r="BW1686" i="7"/>
  <c r="BY1685" i="7"/>
  <c r="BW1683" i="7"/>
  <c r="BY1681" i="7"/>
  <c r="BX1680" i="7"/>
  <c r="BZ1677" i="7"/>
  <c r="CA1675" i="7"/>
  <c r="CA1672" i="7"/>
  <c r="BZ1671" i="7"/>
  <c r="BX1667" i="7"/>
  <c r="CA1657" i="7"/>
  <c r="BX1655" i="7"/>
  <c r="CA1646" i="7"/>
  <c r="BW1644" i="7"/>
  <c r="CA1643" i="7"/>
  <c r="BW1641" i="7"/>
  <c r="CA1638" i="7"/>
  <c r="BY1637" i="7"/>
  <c r="BW1637" i="7"/>
  <c r="BZ1628" i="7"/>
  <c r="BW1623" i="7"/>
  <c r="BZ1623" i="7"/>
  <c r="CA1621" i="7"/>
  <c r="BX1619" i="7"/>
  <c r="CA1615" i="7"/>
  <c r="BW1612" i="7"/>
  <c r="CA1611" i="7"/>
  <c r="BW1609" i="7"/>
  <c r="CA1606" i="7"/>
  <c r="BY1605" i="7"/>
  <c r="BW1605" i="7"/>
  <c r="CA1594" i="7"/>
  <c r="BX1581" i="7"/>
  <c r="BY1580" i="7"/>
  <c r="CA1578" i="7"/>
  <c r="BZ1576" i="7"/>
  <c r="BW1570" i="7"/>
  <c r="CA1563" i="7"/>
  <c r="BW1561" i="7"/>
  <c r="CA1558" i="7"/>
  <c r="BX1557" i="7"/>
  <c r="BZ1557" i="7"/>
  <c r="BY1556" i="7"/>
  <c r="CA1554" i="7"/>
  <c r="BW1551" i="7"/>
  <c r="BW1542" i="7"/>
  <c r="BW1541" i="7"/>
  <c r="BY1533" i="7"/>
  <c r="BW1532" i="7"/>
  <c r="BY1532" i="7"/>
  <c r="BW1710" i="7"/>
  <c r="BY1709" i="7"/>
  <c r="BW1707" i="7"/>
  <c r="BY1705" i="7"/>
  <c r="BX1704" i="7"/>
  <c r="BZ1701" i="7"/>
  <c r="CA1699" i="7"/>
  <c r="BW1696" i="7"/>
  <c r="CA1696" i="7"/>
  <c r="CA1694" i="7"/>
  <c r="BW1693" i="7"/>
  <c r="CA1684" i="7"/>
  <c r="BZ1681" i="7"/>
  <c r="BW1678" i="7"/>
  <c r="BY1677" i="7"/>
  <c r="BW1675" i="7"/>
  <c r="BY1673" i="7"/>
  <c r="BY1672" i="7"/>
  <c r="BW1667" i="7"/>
  <c r="CA1667" i="7"/>
  <c r="CA1665" i="7"/>
  <c r="BZ1663" i="7"/>
  <c r="CA1659" i="7"/>
  <c r="BZ1656" i="7"/>
  <c r="CA1654" i="7"/>
  <c r="BZ1647" i="7"/>
  <c r="BY1647" i="7"/>
  <c r="CA1645" i="7"/>
  <c r="BX1643" i="7"/>
  <c r="BW1636" i="7"/>
  <c r="CA1635" i="7"/>
  <c r="BW1633" i="7"/>
  <c r="CA1630" i="7"/>
  <c r="BW1629" i="7"/>
  <c r="BZ1615" i="7"/>
  <c r="CA1613" i="7"/>
  <c r="BX1611" i="7"/>
  <c r="CA1607" i="7"/>
  <c r="BW1604" i="7"/>
  <c r="CA1603" i="7"/>
  <c r="BW1598" i="7"/>
  <c r="BY1596" i="7"/>
  <c r="BZ1595" i="7"/>
  <c r="BW1590" i="7"/>
  <c r="BW1589" i="7"/>
  <c r="BW1588" i="7"/>
  <c r="CA1586" i="7"/>
  <c r="BW1583" i="7"/>
  <c r="CA1573" i="7"/>
  <c r="BY1567" i="7"/>
  <c r="BW1566" i="7"/>
  <c r="CA1565" i="7"/>
  <c r="BW1564" i="7"/>
  <c r="CA1562" i="7"/>
  <c r="BW1559" i="7"/>
  <c r="CA1547" i="7"/>
  <c r="BW1545" i="7"/>
  <c r="CA1542" i="7"/>
  <c r="BZ1542" i="7"/>
  <c r="BX1539" i="7"/>
  <c r="CA1538" i="7"/>
  <c r="BY1526" i="7"/>
  <c r="BW1702" i="7"/>
  <c r="BW1699" i="7"/>
  <c r="BY1697" i="7"/>
  <c r="CA1691" i="7"/>
  <c r="BW1685" i="7"/>
  <c r="CA1676" i="7"/>
  <c r="BY1664" i="7"/>
  <c r="BW1661" i="7"/>
  <c r="BW1649" i="7"/>
  <c r="BZ1648" i="7"/>
  <c r="CA1627" i="7"/>
  <c r="BW1625" i="7"/>
  <c r="BW1621" i="7"/>
  <c r="BW1593" i="7"/>
  <c r="BW1586" i="7"/>
  <c r="BW1573" i="7"/>
  <c r="BW1572" i="7"/>
  <c r="BW1569" i="7"/>
  <c r="BZ1566" i="7"/>
  <c r="CA1549" i="7"/>
  <c r="BW1548" i="7"/>
  <c r="CA1546" i="7"/>
  <c r="CA1533" i="7"/>
  <c r="BX1533" i="7"/>
  <c r="CA1527" i="7"/>
  <c r="BW1527" i="7"/>
  <c r="CA1710" i="7"/>
  <c r="BW1709" i="7"/>
  <c r="BX1701" i="7"/>
  <c r="CA1700" i="7"/>
  <c r="BZ1697" i="7"/>
  <c r="BW1694" i="7"/>
  <c r="BY1693" i="7"/>
  <c r="BW1691" i="7"/>
  <c r="BY1689" i="7"/>
  <c r="BX1688" i="7"/>
  <c r="BZ1685" i="7"/>
  <c r="BX1684" i="7"/>
  <c r="CA1683" i="7"/>
  <c r="CA1680" i="7"/>
  <c r="CA1678" i="7"/>
  <c r="BW1677" i="7"/>
  <c r="CA1669" i="7"/>
  <c r="BW1662" i="7"/>
  <c r="BZ1658" i="7"/>
  <c r="BZ1655" i="7"/>
  <c r="BY1655" i="7"/>
  <c r="BY1653" i="7"/>
  <c r="BW1650" i="7"/>
  <c r="CA1648" i="7"/>
  <c r="BX1647" i="7"/>
  <c r="BW1645" i="7"/>
  <c r="BZ1631" i="7"/>
  <c r="CA1629" i="7"/>
  <c r="CA1623" i="7"/>
  <c r="BW1620" i="7"/>
  <c r="CA1619" i="7"/>
  <c r="BW1617" i="7"/>
  <c r="BX1615" i="7"/>
  <c r="CA1614" i="7"/>
  <c r="BW1613" i="7"/>
  <c r="BX1607" i="7"/>
  <c r="BW1599" i="7"/>
  <c r="CA1597" i="7"/>
  <c r="BX1595" i="7"/>
  <c r="BZ1592" i="7"/>
  <c r="BZ1585" i="7"/>
  <c r="BY1583" i="7"/>
  <c r="BW1582" i="7"/>
  <c r="BY1581" i="7"/>
  <c r="BW1581" i="7"/>
  <c r="BZ1580" i="7"/>
  <c r="BW1580" i="7"/>
  <c r="CA1579" i="7"/>
  <c r="BX1578" i="7"/>
  <c r="BX1576" i="7"/>
  <c r="CA1574" i="7"/>
  <c r="BZ1574" i="7"/>
  <c r="BX1573" i="7"/>
  <c r="BY1572" i="7"/>
  <c r="CB1572" i="7" s="1"/>
  <c r="CA1570" i="7"/>
  <c r="BZ1568" i="7"/>
  <c r="BY1559" i="7"/>
  <c r="BW1558" i="7"/>
  <c r="CA1557" i="7"/>
  <c r="BZ1556" i="7"/>
  <c r="BW1556" i="7"/>
  <c r="CA1555" i="7"/>
  <c r="BX1554" i="7"/>
  <c r="BZ1549" i="7"/>
  <c r="CB1549" i="7" s="1"/>
  <c r="BY1548" i="7"/>
  <c r="BX1547" i="7"/>
  <c r="BW1546" i="7"/>
  <c r="BZ1544" i="7"/>
  <c r="BZ1543" i="7"/>
  <c r="BW1537" i="7"/>
  <c r="BY1535" i="7"/>
  <c r="CA1534" i="7"/>
  <c r="BZ1534" i="7"/>
  <c r="BX1531" i="7"/>
  <c r="CA1530" i="7"/>
  <c r="CA1526" i="7"/>
  <c r="BX1524" i="7"/>
  <c r="BW1523" i="7"/>
  <c r="BW1519" i="7"/>
  <c r="CA1516" i="7"/>
  <c r="CA1510" i="7"/>
  <c r="BX1508" i="7"/>
  <c r="CA1506" i="7"/>
  <c r="BY1504" i="7"/>
  <c r="BX1503" i="7"/>
  <c r="BX1502" i="7"/>
  <c r="BY1501" i="7"/>
  <c r="BY1500" i="7"/>
  <c r="BY1496" i="7"/>
  <c r="BX1486" i="7"/>
  <c r="BY1484" i="7"/>
  <c r="BY1480" i="7"/>
  <c r="CA1478" i="7"/>
  <c r="BW1477" i="7"/>
  <c r="BX1470" i="7"/>
  <c r="BY1468" i="7"/>
  <c r="CA1466" i="7"/>
  <c r="BY1464" i="7"/>
  <c r="CA1462" i="7"/>
  <c r="BW1461" i="7"/>
  <c r="BX1458" i="7"/>
  <c r="BW1451" i="7"/>
  <c r="CA1451" i="7"/>
  <c r="CA1449" i="7"/>
  <c r="CA1447" i="7"/>
  <c r="BY1442" i="7"/>
  <c r="BY1437" i="7"/>
  <c r="CA1432" i="7"/>
  <c r="BX1429" i="7"/>
  <c r="BZ1426" i="7"/>
  <c r="BW1425" i="7"/>
  <c r="CA1423" i="7"/>
  <c r="BX1421" i="7"/>
  <c r="BW1419" i="7"/>
  <c r="CA1416" i="7"/>
  <c r="BY1415" i="7"/>
  <c r="BW1409" i="7"/>
  <c r="BY1409" i="7"/>
  <c r="CA1407" i="7"/>
  <c r="BW1403" i="7"/>
  <c r="CA1400" i="7"/>
  <c r="BY1399" i="7"/>
  <c r="BZ1399" i="7"/>
  <c r="BW1393" i="7"/>
  <c r="BY1393" i="7"/>
  <c r="CA1391" i="7"/>
  <c r="BW1387" i="7"/>
  <c r="BZ1383" i="7"/>
  <c r="BW1380" i="7"/>
  <c r="BZ1375" i="7"/>
  <c r="BY1368" i="7"/>
  <c r="CA1366" i="7"/>
  <c r="CA1364" i="7"/>
  <c r="BW1362" i="7"/>
  <c r="BW1359" i="7"/>
  <c r="BW1356" i="7"/>
  <c r="BZ1527" i="7"/>
  <c r="BY1513" i="7"/>
  <c r="CA1511" i="7"/>
  <c r="BW1496" i="7"/>
  <c r="CA1492" i="7"/>
  <c r="CA1491" i="7"/>
  <c r="CA1489" i="7"/>
  <c r="BW1480" i="7"/>
  <c r="CA1475" i="7"/>
  <c r="CA1473" i="7"/>
  <c r="BZ1466" i="7"/>
  <c r="BW1464" i="7"/>
  <c r="CA1460" i="7"/>
  <c r="CA1459" i="7"/>
  <c r="BY1459" i="7"/>
  <c r="CA1457" i="7"/>
  <c r="CA1450" i="7"/>
  <c r="BZ1448" i="7"/>
  <c r="BY1448" i="7"/>
  <c r="CA1446" i="7"/>
  <c r="BX1437" i="7"/>
  <c r="BW1428" i="7"/>
  <c r="BW1426" i="7"/>
  <c r="BZ1423" i="7"/>
  <c r="BY1416" i="7"/>
  <c r="CA1414" i="7"/>
  <c r="BY1412" i="7"/>
  <c r="BZ1407" i="7"/>
  <c r="BX1405" i="7"/>
  <c r="BY1400" i="7"/>
  <c r="CA1398" i="7"/>
  <c r="BY1396" i="7"/>
  <c r="BX1389" i="7"/>
  <c r="BW1381" i="7"/>
  <c r="BW1378" i="7"/>
  <c r="CA1376" i="7"/>
  <c r="BZ1364" i="7"/>
  <c r="BZ1363" i="7"/>
  <c r="BW1360" i="7"/>
  <c r="BX1358" i="7"/>
  <c r="CA1357" i="7"/>
  <c r="BY1354" i="7"/>
  <c r="BY1512" i="7"/>
  <c r="CA1508" i="7"/>
  <c r="BY1492" i="7"/>
  <c r="BY1488" i="7"/>
  <c r="BW1485" i="7"/>
  <c r="BW1482" i="7"/>
  <c r="BY1472" i="7"/>
  <c r="BW1462" i="7"/>
  <c r="BY1456" i="7"/>
  <c r="BZ1450" i="7"/>
  <c r="BW1423" i="7"/>
  <c r="BY1417" i="7"/>
  <c r="BW1411" i="7"/>
  <c r="BY1401" i="7"/>
  <c r="BW1395" i="7"/>
  <c r="BZ1391" i="7"/>
  <c r="BY1385" i="7"/>
  <c r="BW1382" i="7"/>
  <c r="BZ1358" i="7"/>
  <c r="CA1358" i="7"/>
  <c r="CA1541" i="7"/>
  <c r="BW1540" i="7"/>
  <c r="BW1534" i="7"/>
  <c r="BW1533" i="7"/>
  <c r="BX1530" i="7"/>
  <c r="BW1529" i="7"/>
  <c r="BX1528" i="7"/>
  <c r="BY1527" i="7"/>
  <c r="BZ1508" i="7"/>
  <c r="BY1508" i="7"/>
  <c r="CA1499" i="7"/>
  <c r="BY1499" i="7"/>
  <c r="CA1497" i="7"/>
  <c r="BX1491" i="7"/>
  <c r="BW1488" i="7"/>
  <c r="CA1484" i="7"/>
  <c r="CA1483" i="7"/>
  <c r="CA1481" i="7"/>
  <c r="BX1475" i="7"/>
  <c r="BZ1474" i="7"/>
  <c r="BW1472" i="7"/>
  <c r="CA1468" i="7"/>
  <c r="CA1467" i="7"/>
  <c r="CA1465" i="7"/>
  <c r="CA1463" i="7"/>
  <c r="BX1459" i="7"/>
  <c r="BZ1458" i="7"/>
  <c r="BW1456" i="7"/>
  <c r="BW1453" i="7"/>
  <c r="BX1450" i="7"/>
  <c r="BX1446" i="7"/>
  <c r="BW1446" i="7"/>
  <c r="BY1438" i="7"/>
  <c r="CA1435" i="7"/>
  <c r="BZ1430" i="7"/>
  <c r="CA1427" i="7"/>
  <c r="BX1426" i="7"/>
  <c r="CA1421" i="7"/>
  <c r="BY1420" i="7"/>
  <c r="BZ1415" i="7"/>
  <c r="BX1413" i="7"/>
  <c r="BY1408" i="7"/>
  <c r="CA1406" i="7"/>
  <c r="BY1404" i="7"/>
  <c r="BX1397" i="7"/>
  <c r="BY1392" i="7"/>
  <c r="CA1390" i="7"/>
  <c r="BY1388" i="7"/>
  <c r="BW1383" i="7"/>
  <c r="BY1380" i="7"/>
  <c r="BZ1378" i="7"/>
  <c r="BX1376" i="7"/>
  <c r="CA1368" i="7"/>
  <c r="BW1365" i="7"/>
  <c r="BY1362" i="7"/>
  <c r="BW1357" i="7"/>
  <c r="BZ1355" i="7"/>
  <c r="CA1352" i="7"/>
  <c r="BW1351" i="7"/>
  <c r="CA1346" i="7"/>
  <c r="BW1345" i="7"/>
  <c r="BY1344" i="7"/>
  <c r="BW1344" i="7"/>
  <c r="BZ1343" i="7"/>
  <c r="BW1340" i="7"/>
  <c r="BX1337" i="7"/>
  <c r="BZ1337" i="7"/>
  <c r="BX1336" i="7"/>
  <c r="BY1335" i="7"/>
  <c r="BX1329" i="7"/>
  <c r="BX1328" i="7"/>
  <c r="BY1327" i="7"/>
  <c r="BX1321" i="7"/>
  <c r="BX1320" i="7"/>
  <c r="BY1319" i="7"/>
  <c r="BX1318" i="7"/>
  <c r="BZ1316" i="7"/>
  <c r="CA1314" i="7"/>
  <c r="BW1313" i="7"/>
  <c r="BY1312" i="7"/>
  <c r="BW1312" i="7"/>
  <c r="BZ1311" i="7"/>
  <c r="CA1310" i="7"/>
  <c r="BW1309" i="7"/>
  <c r="BW1300" i="7"/>
  <c r="CA1300" i="7"/>
  <c r="BY1300" i="7"/>
  <c r="CA1298" i="7"/>
  <c r="CA1296" i="7"/>
  <c r="BZ1293" i="7"/>
  <c r="BZ1291" i="7"/>
  <c r="BY1290" i="7"/>
  <c r="BW1284" i="7"/>
  <c r="CA1284" i="7"/>
  <c r="BY1284" i="7"/>
  <c r="CA1282" i="7"/>
  <c r="BW1281" i="7"/>
  <c r="CA1280" i="7"/>
  <c r="BZ1275" i="7"/>
  <c r="BY1274" i="7"/>
  <c r="BW1274" i="7"/>
  <c r="BW1268" i="7"/>
  <c r="CA1268" i="7"/>
  <c r="BY1268" i="7"/>
  <c r="CA1266" i="7"/>
  <c r="BW1265" i="7"/>
  <c r="CA1264" i="7"/>
  <c r="BZ1259" i="7"/>
  <c r="BW1258" i="7"/>
  <c r="BW1252" i="7"/>
  <c r="CA1252" i="7"/>
  <c r="BY1252" i="7"/>
  <c r="CA1250" i="7"/>
  <c r="BW1249" i="7"/>
  <c r="CA1248" i="7"/>
  <c r="BZ1243" i="7"/>
  <c r="BW1242" i="7"/>
  <c r="BX1240" i="7"/>
  <c r="CA1236" i="7"/>
  <c r="BY1236" i="7"/>
  <c r="CA1234" i="7"/>
  <c r="BW1233" i="7"/>
  <c r="BX1228" i="7"/>
  <c r="BZ1227" i="7"/>
  <c r="BW1227" i="7"/>
  <c r="BW1226" i="7"/>
  <c r="BW1223" i="7"/>
  <c r="CA1219" i="7"/>
  <c r="BZ1215" i="7"/>
  <c r="BY1213" i="7"/>
  <c r="BY1212" i="7"/>
  <c r="BZ1210" i="7"/>
  <c r="CB1210" i="7" s="1"/>
  <c r="CA1354" i="7"/>
  <c r="BW1353" i="7"/>
  <c r="BW1352" i="7"/>
  <c r="BX1350" i="7"/>
  <c r="CA1341" i="7"/>
  <c r="CA1333" i="7"/>
  <c r="CA1325" i="7"/>
  <c r="BW1316" i="7"/>
  <c r="BX1315" i="7"/>
  <c r="BZ1314" i="7"/>
  <c r="BW1305" i="7"/>
  <c r="CA1299" i="7"/>
  <c r="BY1297" i="7"/>
  <c r="CA1283" i="7"/>
  <c r="BZ1281" i="7"/>
  <c r="BX1273" i="7"/>
  <c r="CA1267" i="7"/>
  <c r="BZ1265" i="7"/>
  <c r="CA1257" i="7"/>
  <c r="CA1251" i="7"/>
  <c r="BX1241" i="7"/>
  <c r="BW1219" i="7"/>
  <c r="BW1217" i="7"/>
  <c r="BZ1353" i="7"/>
  <c r="CA1349" i="7"/>
  <c r="BW1333" i="7"/>
  <c r="BZ1331" i="7"/>
  <c r="BY1323" i="7"/>
  <c r="CA1317" i="7"/>
  <c r="BW1308" i="7"/>
  <c r="BW1306" i="7"/>
  <c r="BZ1299" i="7"/>
  <c r="BY1292" i="7"/>
  <c r="BZ1283" i="7"/>
  <c r="BY1276" i="7"/>
  <c r="BW1273" i="7"/>
  <c r="BZ1267" i="7"/>
  <c r="BW1266" i="7"/>
  <c r="BY1260" i="7"/>
  <c r="BW1257" i="7"/>
  <c r="BZ1251" i="7"/>
  <c r="BW1250" i="7"/>
  <c r="BY1244" i="7"/>
  <c r="BW1241" i="7"/>
  <c r="BZ1235" i="7"/>
  <c r="BW1234" i="7"/>
  <c r="BX1232" i="7"/>
  <c r="BZ1228" i="7"/>
  <c r="CA1226" i="7"/>
  <c r="BW1225" i="7"/>
  <c r="CA1223" i="7"/>
  <c r="BX1219" i="7"/>
  <c r="CA1217" i="7"/>
  <c r="BZ1347" i="7"/>
  <c r="BZ1346" i="7"/>
  <c r="CA1344" i="7"/>
  <c r="BW1343" i="7"/>
  <c r="CA1342" i="7"/>
  <c r="BZ1340" i="7"/>
  <c r="BW1337" i="7"/>
  <c r="BW1336" i="7"/>
  <c r="BW1329" i="7"/>
  <c r="BW1328" i="7"/>
  <c r="CA1322" i="7"/>
  <c r="BW1321" i="7"/>
  <c r="BW1320" i="7"/>
  <c r="CA1312" i="7"/>
  <c r="BW1311" i="7"/>
  <c r="CA1309" i="7"/>
  <c r="BY1306" i="7"/>
  <c r="BW1297" i="7"/>
  <c r="CA1291" i="7"/>
  <c r="BW1289" i="7"/>
  <c r="BX1281" i="7"/>
  <c r="CA1275" i="7"/>
  <c r="BZ1273" i="7"/>
  <c r="BX1265" i="7"/>
  <c r="CA1259" i="7"/>
  <c r="BZ1257" i="7"/>
  <c r="BX1249" i="7"/>
  <c r="CA1243" i="7"/>
  <c r="BX1235" i="7"/>
  <c r="BX1233" i="7"/>
  <c r="CA1227" i="7"/>
  <c r="BZ1225" i="7"/>
  <c r="BW1220" i="7"/>
  <c r="BZ1220" i="7"/>
  <c r="BW1218" i="7"/>
  <c r="BZ1217" i="7"/>
  <c r="CB1217" i="7" s="1"/>
  <c r="BX1215" i="7"/>
  <c r="BX1213" i="7"/>
  <c r="BZ1211" i="7"/>
  <c r="CA1210" i="7"/>
  <c r="CB1813" i="7"/>
  <c r="CB1829" i="7"/>
  <c r="CB1822" i="7"/>
  <c r="CA1842" i="7"/>
  <c r="BY1836" i="7"/>
  <c r="BZ1835" i="7"/>
  <c r="CA1834" i="7"/>
  <c r="BY1828" i="7"/>
  <c r="BZ1827" i="7"/>
  <c r="CA1826" i="7"/>
  <c r="BY1820" i="7"/>
  <c r="BZ1819" i="7"/>
  <c r="CA1818" i="7"/>
  <c r="BY1812" i="7"/>
  <c r="BZ1811" i="7"/>
  <c r="CA1810" i="7"/>
  <c r="BX1805" i="7"/>
  <c r="BY1804" i="7"/>
  <c r="BZ1803" i="7"/>
  <c r="CA1802" i="7"/>
  <c r="BX1797" i="7"/>
  <c r="BY1796" i="7"/>
  <c r="BZ1795" i="7"/>
  <c r="CA1794" i="7"/>
  <c r="BX1789" i="7"/>
  <c r="CA1789" i="7"/>
  <c r="BZ1787" i="7"/>
  <c r="BZ1781" i="7"/>
  <c r="CB1781" i="7" s="1"/>
  <c r="BY1777" i="7"/>
  <c r="BZ1775" i="7"/>
  <c r="BY1775" i="7"/>
  <c r="BX1773" i="7"/>
  <c r="BW1770" i="7"/>
  <c r="BZ1770" i="7"/>
  <c r="CB1765" i="7"/>
  <c r="CB1741" i="7"/>
  <c r="CB1677" i="7"/>
  <c r="BZ1668" i="7"/>
  <c r="BZ1820" i="7"/>
  <c r="BZ1796" i="7"/>
  <c r="BZ1842" i="7"/>
  <c r="CA1841" i="7"/>
  <c r="BY1835" i="7"/>
  <c r="CB1835" i="7" s="1"/>
  <c r="BZ1834" i="7"/>
  <c r="CA1833" i="7"/>
  <c r="BY1827" i="7"/>
  <c r="BZ1826" i="7"/>
  <c r="CA1825" i="7"/>
  <c r="BY1819" i="7"/>
  <c r="BZ1818" i="7"/>
  <c r="CA1817" i="7"/>
  <c r="BY1811" i="7"/>
  <c r="BZ1810" i="7"/>
  <c r="CA1809" i="7"/>
  <c r="BY1803" i="7"/>
  <c r="CC1803" i="7" s="1"/>
  <c r="BZ1802" i="7"/>
  <c r="CA1801" i="7"/>
  <c r="BY1795" i="7"/>
  <c r="BZ1794" i="7"/>
  <c r="CA1793" i="7"/>
  <c r="BY1788" i="7"/>
  <c r="CA1787" i="7"/>
  <c r="BZ1786" i="7"/>
  <c r="BY1785" i="7"/>
  <c r="BW1782" i="7"/>
  <c r="BW1773" i="7"/>
  <c r="CA1772" i="7"/>
  <c r="BY1768" i="7"/>
  <c r="BZ1768" i="7"/>
  <c r="BY1760" i="7"/>
  <c r="BY1752" i="7"/>
  <c r="BY1744" i="7"/>
  <c r="BY1736" i="7"/>
  <c r="BY1728" i="7"/>
  <c r="BY1720" i="7"/>
  <c r="BY1712" i="7"/>
  <c r="BY1704" i="7"/>
  <c r="BY1696" i="7"/>
  <c r="BY1688" i="7"/>
  <c r="BY1680" i="7"/>
  <c r="CA1836" i="7"/>
  <c r="BX1777" i="7"/>
  <c r="CA1777" i="7"/>
  <c r="BW1839" i="7"/>
  <c r="BZ1828" i="7"/>
  <c r="BZ1804" i="7"/>
  <c r="BX1770" i="7"/>
  <c r="CA1770" i="7"/>
  <c r="BY1842" i="7"/>
  <c r="CC1842" i="7" s="1"/>
  <c r="BZ1841" i="7"/>
  <c r="CA1840" i="7"/>
  <c r="CC1838" i="7"/>
  <c r="BW1836" i="7"/>
  <c r="BY1834" i="7"/>
  <c r="BZ1833" i="7"/>
  <c r="CA1832" i="7"/>
  <c r="BY1826" i="7"/>
  <c r="BZ1825" i="7"/>
  <c r="CA1824" i="7"/>
  <c r="CC1822" i="7"/>
  <c r="BY1818" i="7"/>
  <c r="CB1818" i="7" s="1"/>
  <c r="BZ1817" i="7"/>
  <c r="CA1816" i="7"/>
  <c r="CC1814" i="7"/>
  <c r="BW1812" i="7"/>
  <c r="BY1810" i="7"/>
  <c r="BZ1809" i="7"/>
  <c r="CA1808" i="7"/>
  <c r="BY1802" i="7"/>
  <c r="BZ1801" i="7"/>
  <c r="CA1800" i="7"/>
  <c r="CC1798" i="7"/>
  <c r="BY1794" i="7"/>
  <c r="BZ1793" i="7"/>
  <c r="CA1792" i="7"/>
  <c r="CA1788" i="7"/>
  <c r="BY1787" i="7"/>
  <c r="CB1787" i="7" s="1"/>
  <c r="BY1786" i="7"/>
  <c r="BY1780" i="7"/>
  <c r="CB1780" i="7" s="1"/>
  <c r="BX1778" i="7"/>
  <c r="CA1778" i="7"/>
  <c r="BZ1772" i="7"/>
  <c r="CB1772" i="7" s="1"/>
  <c r="CA1767" i="7"/>
  <c r="BX1762" i="7"/>
  <c r="BY1762" i="7"/>
  <c r="CA1762" i="7"/>
  <c r="CA1759" i="7"/>
  <c r="BX1754" i="7"/>
  <c r="BY1754" i="7"/>
  <c r="CA1754" i="7"/>
  <c r="CA1751" i="7"/>
  <c r="BX1746" i="7"/>
  <c r="BY1746" i="7"/>
  <c r="CA1746" i="7"/>
  <c r="CA1743" i="7"/>
  <c r="BX1738" i="7"/>
  <c r="BY1738" i="7"/>
  <c r="CA1738" i="7"/>
  <c r="CA1735" i="7"/>
  <c r="BX1730" i="7"/>
  <c r="BY1730" i="7"/>
  <c r="CA1730" i="7"/>
  <c r="CA1727" i="7"/>
  <c r="BX1722" i="7"/>
  <c r="BY1722" i="7"/>
  <c r="CA1722" i="7"/>
  <c r="CA1719" i="7"/>
  <c r="BX1714" i="7"/>
  <c r="BY1714" i="7"/>
  <c r="CA1714" i="7"/>
  <c r="CA1711" i="7"/>
  <c r="BX1706" i="7"/>
  <c r="BY1706" i="7"/>
  <c r="CA1706" i="7"/>
  <c r="CA1703" i="7"/>
  <c r="BX1698" i="7"/>
  <c r="BY1698" i="7"/>
  <c r="CA1698" i="7"/>
  <c r="CA1695" i="7"/>
  <c r="BX1690" i="7"/>
  <c r="BY1690" i="7"/>
  <c r="CA1690" i="7"/>
  <c r="CA1687" i="7"/>
  <c r="BX1682" i="7"/>
  <c r="BY1682" i="7"/>
  <c r="CA1682" i="7"/>
  <c r="CA1679" i="7"/>
  <c r="BX1674" i="7"/>
  <c r="BY1674" i="7"/>
  <c r="CA1674" i="7"/>
  <c r="BW1780" i="7"/>
  <c r="BW1779" i="7"/>
  <c r="BY1779" i="7"/>
  <c r="CB1779" i="7" s="1"/>
  <c r="BZ1779" i="7"/>
  <c r="BY1841" i="7"/>
  <c r="CC1841" i="7" s="1"/>
  <c r="BZ1840" i="7"/>
  <c r="CB1840" i="7" s="1"/>
  <c r="CA1839" i="7"/>
  <c r="BY1833" i="7"/>
  <c r="BZ1832" i="7"/>
  <c r="CB1832" i="7" s="1"/>
  <c r="CA1831" i="7"/>
  <c r="CC1831" i="7" s="1"/>
  <c r="BY1825" i="7"/>
  <c r="BZ1824" i="7"/>
  <c r="CA1823" i="7"/>
  <c r="BY1817" i="7"/>
  <c r="BZ1816" i="7"/>
  <c r="CA1815" i="7"/>
  <c r="BY1809" i="7"/>
  <c r="BZ1808" i="7"/>
  <c r="BY1801" i="7"/>
  <c r="BZ1800" i="7"/>
  <c r="CB1800" i="7" s="1"/>
  <c r="BY1793" i="7"/>
  <c r="BZ1792" i="7"/>
  <c r="BW1790" i="7"/>
  <c r="BZ1788" i="7"/>
  <c r="BX1786" i="7"/>
  <c r="BY1783" i="7"/>
  <c r="BW1778" i="7"/>
  <c r="BZ1778" i="7"/>
  <c r="BW1772" i="7"/>
  <c r="BX1769" i="7"/>
  <c r="CA1769" i="7"/>
  <c r="BZ1767" i="7"/>
  <c r="BZ1759" i="7"/>
  <c r="BZ1751" i="7"/>
  <c r="BZ1743" i="7"/>
  <c r="BZ1735" i="7"/>
  <c r="BW1730" i="7"/>
  <c r="BZ1727" i="7"/>
  <c r="BW1722" i="7"/>
  <c r="BZ1719" i="7"/>
  <c r="BW1714" i="7"/>
  <c r="BZ1711" i="7"/>
  <c r="BW1706" i="7"/>
  <c r="BZ1703" i="7"/>
  <c r="BW1698" i="7"/>
  <c r="BZ1695" i="7"/>
  <c r="BW1690" i="7"/>
  <c r="BZ1687" i="7"/>
  <c r="BW1682" i="7"/>
  <c r="BZ1679" i="7"/>
  <c r="BW1674" i="7"/>
  <c r="BW1651" i="7"/>
  <c r="BY1651" i="7"/>
  <c r="BZ1651" i="7"/>
  <c r="CA1651" i="7"/>
  <c r="BX1833" i="7"/>
  <c r="BX1825" i="7"/>
  <c r="BX1817" i="7"/>
  <c r="BX1809" i="7"/>
  <c r="BZ1807" i="7"/>
  <c r="BX1801" i="7"/>
  <c r="BZ1799" i="7"/>
  <c r="BX1793" i="7"/>
  <c r="BZ1791" i="7"/>
  <c r="BX1788" i="7"/>
  <c r="CA1785" i="7"/>
  <c r="CA1783" i="7"/>
  <c r="BY1782" i="7"/>
  <c r="BW1781" i="7"/>
  <c r="CA1780" i="7"/>
  <c r="BZ1777" i="7"/>
  <c r="BY1776" i="7"/>
  <c r="BZ1776" i="7"/>
  <c r="CA1774" i="7"/>
  <c r="BW1771" i="7"/>
  <c r="BY1771" i="7"/>
  <c r="BZ1771" i="7"/>
  <c r="CA1768" i="7"/>
  <c r="BX1761" i="7"/>
  <c r="BX1753" i="7"/>
  <c r="BX1745" i="7"/>
  <c r="BX1737" i="7"/>
  <c r="BX1729" i="7"/>
  <c r="BX1721" i="7"/>
  <c r="BX1713" i="7"/>
  <c r="BX1705" i="7"/>
  <c r="BX1697" i="7"/>
  <c r="BX1689" i="7"/>
  <c r="BY1687" i="7"/>
  <c r="BX1681" i="7"/>
  <c r="BY1679" i="7"/>
  <c r="BX1673" i="7"/>
  <c r="BY1656" i="7"/>
  <c r="BZ1790" i="7"/>
  <c r="CB1790" i="7" s="1"/>
  <c r="BZ1783" i="7"/>
  <c r="BX1782" i="7"/>
  <c r="BY1770" i="7"/>
  <c r="BW1764" i="7"/>
  <c r="BY1764" i="7"/>
  <c r="BZ1764" i="7"/>
  <c r="BW1756" i="7"/>
  <c r="BY1756" i="7"/>
  <c r="BZ1756" i="7"/>
  <c r="BW1748" i="7"/>
  <c r="BY1748" i="7"/>
  <c r="BZ1748" i="7"/>
  <c r="BW1740" i="7"/>
  <c r="BY1740" i="7"/>
  <c r="BZ1740" i="7"/>
  <c r="BW1732" i="7"/>
  <c r="BY1732" i="7"/>
  <c r="BZ1732" i="7"/>
  <c r="BW1724" i="7"/>
  <c r="BY1724" i="7"/>
  <c r="BZ1724" i="7"/>
  <c r="BW1716" i="7"/>
  <c r="BY1716" i="7"/>
  <c r="BZ1716" i="7"/>
  <c r="BW1708" i="7"/>
  <c r="BY1708" i="7"/>
  <c r="BZ1708" i="7"/>
  <c r="BW1700" i="7"/>
  <c r="BY1700" i="7"/>
  <c r="BZ1700" i="7"/>
  <c r="BW1692" i="7"/>
  <c r="BY1692" i="7"/>
  <c r="BZ1692" i="7"/>
  <c r="BW1684" i="7"/>
  <c r="BY1684" i="7"/>
  <c r="BZ1684" i="7"/>
  <c r="BW1676" i="7"/>
  <c r="BY1676" i="7"/>
  <c r="BZ1676" i="7"/>
  <c r="BZ1670" i="7"/>
  <c r="BY1670" i="7"/>
  <c r="BW1670" i="7"/>
  <c r="BZ1782" i="7"/>
  <c r="CA1781" i="7"/>
  <c r="BW1777" i="7"/>
  <c r="BZ1774" i="7"/>
  <c r="CA1773" i="7"/>
  <c r="BW1769" i="7"/>
  <c r="BY1767" i="7"/>
  <c r="BZ1766" i="7"/>
  <c r="CA1765" i="7"/>
  <c r="CC1765" i="7" s="1"/>
  <c r="BW1761" i="7"/>
  <c r="BY1759" i="7"/>
  <c r="BZ1758" i="7"/>
  <c r="CA1757" i="7"/>
  <c r="BW1753" i="7"/>
  <c r="BY1751" i="7"/>
  <c r="BZ1750" i="7"/>
  <c r="CA1749" i="7"/>
  <c r="BW1745" i="7"/>
  <c r="BY1743" i="7"/>
  <c r="CB1743" i="7" s="1"/>
  <c r="BZ1742" i="7"/>
  <c r="CA1741" i="7"/>
  <c r="CC1741" i="7" s="1"/>
  <c r="BW1737" i="7"/>
  <c r="BY1735" i="7"/>
  <c r="BZ1734" i="7"/>
  <c r="CA1733" i="7"/>
  <c r="BW1729" i="7"/>
  <c r="BY1727" i="7"/>
  <c r="CB1727" i="7" s="1"/>
  <c r="BZ1726" i="7"/>
  <c r="CA1725" i="7"/>
  <c r="BW1721" i="7"/>
  <c r="BY1719" i="7"/>
  <c r="BZ1718" i="7"/>
  <c r="CA1717" i="7"/>
  <c r="BW1713" i="7"/>
  <c r="BY1711" i="7"/>
  <c r="CB1711" i="7" s="1"/>
  <c r="BZ1710" i="7"/>
  <c r="CA1709" i="7"/>
  <c r="BW1705" i="7"/>
  <c r="BY1703" i="7"/>
  <c r="BZ1702" i="7"/>
  <c r="CA1701" i="7"/>
  <c r="BW1697" i="7"/>
  <c r="BY1695" i="7"/>
  <c r="CB1695" i="7" s="1"/>
  <c r="BZ1694" i="7"/>
  <c r="CA1693" i="7"/>
  <c r="BW1689" i="7"/>
  <c r="BZ1686" i="7"/>
  <c r="CA1685" i="7"/>
  <c r="BW1681" i="7"/>
  <c r="BZ1678" i="7"/>
  <c r="CA1677" i="7"/>
  <c r="CC1677" i="7" s="1"/>
  <c r="BW1673" i="7"/>
  <c r="BX1672" i="7"/>
  <c r="BX1671" i="7"/>
  <c r="BY1668" i="7"/>
  <c r="BW1665" i="7"/>
  <c r="BZ1661" i="7"/>
  <c r="CA1658" i="7"/>
  <c r="CA1655" i="7"/>
  <c r="CA1653" i="7"/>
  <c r="BY1649" i="7"/>
  <c r="BZ1649" i="7"/>
  <c r="CA1649" i="7"/>
  <c r="CA1647" i="7"/>
  <c r="BZ1640" i="7"/>
  <c r="BZ1632" i="7"/>
  <c r="BZ1624" i="7"/>
  <c r="BZ1616" i="7"/>
  <c r="BZ1608" i="7"/>
  <c r="BZ1600" i="7"/>
  <c r="BW1767" i="7"/>
  <c r="BX1766" i="7"/>
  <c r="BW1759" i="7"/>
  <c r="BX1758" i="7"/>
  <c r="BW1751" i="7"/>
  <c r="BX1750" i="7"/>
  <c r="BW1743" i="7"/>
  <c r="BX1742" i="7"/>
  <c r="BW1735" i="7"/>
  <c r="BX1734" i="7"/>
  <c r="BW1727" i="7"/>
  <c r="BX1726" i="7"/>
  <c r="BW1719" i="7"/>
  <c r="BX1718" i="7"/>
  <c r="BW1711" i="7"/>
  <c r="BX1710" i="7"/>
  <c r="BW1703" i="7"/>
  <c r="BX1702" i="7"/>
  <c r="BW1695" i="7"/>
  <c r="BX1694" i="7"/>
  <c r="BW1687" i="7"/>
  <c r="BX1686" i="7"/>
  <c r="BW1679" i="7"/>
  <c r="BX1678" i="7"/>
  <c r="BY1671" i="7"/>
  <c r="BY1669" i="7"/>
  <c r="BZ1666" i="7"/>
  <c r="BZ1664" i="7"/>
  <c r="BY1657" i="7"/>
  <c r="BX1656" i="7"/>
  <c r="BW1653" i="7"/>
  <c r="BW1642" i="7"/>
  <c r="BY1642" i="7"/>
  <c r="CA1642" i="7"/>
  <c r="CA1639" i="7"/>
  <c r="BW1634" i="7"/>
  <c r="BY1634" i="7"/>
  <c r="CA1634" i="7"/>
  <c r="CA1631" i="7"/>
  <c r="BW1626" i="7"/>
  <c r="BY1626" i="7"/>
  <c r="CA1626" i="7"/>
  <c r="BW1618" i="7"/>
  <c r="BY1618" i="7"/>
  <c r="CA1618" i="7"/>
  <c r="BW1610" i="7"/>
  <c r="BY1610" i="7"/>
  <c r="CA1610" i="7"/>
  <c r="BW1602" i="7"/>
  <c r="BY1602" i="7"/>
  <c r="CA1602" i="7"/>
  <c r="BX1553" i="7"/>
  <c r="CA1553" i="7"/>
  <c r="CB1548" i="7"/>
  <c r="BZ1763" i="7"/>
  <c r="BZ1755" i="7"/>
  <c r="BZ1747" i="7"/>
  <c r="BZ1739" i="7"/>
  <c r="BZ1731" i="7"/>
  <c r="BZ1723" i="7"/>
  <c r="BZ1715" i="7"/>
  <c r="BZ1707" i="7"/>
  <c r="BZ1699" i="7"/>
  <c r="BZ1691" i="7"/>
  <c r="BZ1683" i="7"/>
  <c r="BZ1675" i="7"/>
  <c r="CA1670" i="7"/>
  <c r="BX1669" i="7"/>
  <c r="BX1668" i="7"/>
  <c r="CA1668" i="7"/>
  <c r="BY1667" i="7"/>
  <c r="CA1666" i="7"/>
  <c r="BZ1665" i="7"/>
  <c r="BX1663" i="7"/>
  <c r="BY1659" i="7"/>
  <c r="BZ1659" i="7"/>
  <c r="BY1658" i="7"/>
  <c r="BX1657" i="7"/>
  <c r="BX1648" i="7"/>
  <c r="BZ1642" i="7"/>
  <c r="BY1639" i="7"/>
  <c r="CB1639" i="7" s="1"/>
  <c r="BZ1634" i="7"/>
  <c r="BY1631" i="7"/>
  <c r="CB1631" i="7" s="1"/>
  <c r="BZ1626" i="7"/>
  <c r="BY1623" i="7"/>
  <c r="CB1623" i="7" s="1"/>
  <c r="BZ1618" i="7"/>
  <c r="BY1615" i="7"/>
  <c r="CB1615" i="7" s="1"/>
  <c r="BZ1610" i="7"/>
  <c r="BY1607" i="7"/>
  <c r="CB1607" i="7" s="1"/>
  <c r="BZ1602" i="7"/>
  <c r="BY1763" i="7"/>
  <c r="CB1763" i="7" s="1"/>
  <c r="BZ1762" i="7"/>
  <c r="CA1761" i="7"/>
  <c r="BY1755" i="7"/>
  <c r="BZ1754" i="7"/>
  <c r="CA1753" i="7"/>
  <c r="BY1747" i="7"/>
  <c r="CB1747" i="7" s="1"/>
  <c r="BZ1746" i="7"/>
  <c r="CA1745" i="7"/>
  <c r="BY1739" i="7"/>
  <c r="BZ1738" i="7"/>
  <c r="CA1737" i="7"/>
  <c r="BY1731" i="7"/>
  <c r="BZ1730" i="7"/>
  <c r="CA1729" i="7"/>
  <c r="BY1723" i="7"/>
  <c r="BZ1722" i="7"/>
  <c r="CA1721" i="7"/>
  <c r="BY1715" i="7"/>
  <c r="BZ1714" i="7"/>
  <c r="CA1713" i="7"/>
  <c r="BY1707" i="7"/>
  <c r="BZ1706" i="7"/>
  <c r="CA1705" i="7"/>
  <c r="BY1699" i="7"/>
  <c r="CB1699" i="7" s="1"/>
  <c r="BZ1698" i="7"/>
  <c r="CA1697" i="7"/>
  <c r="BY1691" i="7"/>
  <c r="BZ1690" i="7"/>
  <c r="CA1689" i="7"/>
  <c r="BY1683" i="7"/>
  <c r="CB1683" i="7" s="1"/>
  <c r="BZ1682" i="7"/>
  <c r="CA1681" i="7"/>
  <c r="BY1675" i="7"/>
  <c r="BZ1674" i="7"/>
  <c r="CA1673" i="7"/>
  <c r="BW1672" i="7"/>
  <c r="CA1671" i="7"/>
  <c r="BY1666" i="7"/>
  <c r="BY1665" i="7"/>
  <c r="BZ1662" i="7"/>
  <c r="BY1662" i="7"/>
  <c r="BX1660" i="7"/>
  <c r="BY1660" i="7"/>
  <c r="CA1660" i="7"/>
  <c r="BW1656" i="7"/>
  <c r="BW1652" i="7"/>
  <c r="BX1652" i="7"/>
  <c r="BY1652" i="7"/>
  <c r="CA1652" i="7"/>
  <c r="BX1641" i="7"/>
  <c r="BY1641" i="7"/>
  <c r="BZ1641" i="7"/>
  <c r="CA1641" i="7"/>
  <c r="BX1633" i="7"/>
  <c r="BY1633" i="7"/>
  <c r="BZ1633" i="7"/>
  <c r="CA1633" i="7"/>
  <c r="BX1625" i="7"/>
  <c r="BY1625" i="7"/>
  <c r="BZ1625" i="7"/>
  <c r="CA1625" i="7"/>
  <c r="BX1617" i="7"/>
  <c r="BY1617" i="7"/>
  <c r="BZ1617" i="7"/>
  <c r="CA1617" i="7"/>
  <c r="BX1609" i="7"/>
  <c r="BY1609" i="7"/>
  <c r="BZ1609" i="7"/>
  <c r="CA1609" i="7"/>
  <c r="BX1601" i="7"/>
  <c r="BZ1601" i="7"/>
  <c r="CA1601" i="7"/>
  <c r="BW1587" i="7"/>
  <c r="BY1587" i="7"/>
  <c r="BZ1587" i="7"/>
  <c r="CA1587" i="7"/>
  <c r="CB1664" i="7"/>
  <c r="BY1663" i="7"/>
  <c r="BY1650" i="7"/>
  <c r="CA1650" i="7"/>
  <c r="BZ1646" i="7"/>
  <c r="BW1646" i="7"/>
  <c r="BY1646" i="7"/>
  <c r="BY1640" i="7"/>
  <c r="CA1640" i="7"/>
  <c r="BY1632" i="7"/>
  <c r="CA1632" i="7"/>
  <c r="BY1624" i="7"/>
  <c r="CA1624" i="7"/>
  <c r="BY1616" i="7"/>
  <c r="CA1616" i="7"/>
  <c r="BY1608" i="7"/>
  <c r="CA1608" i="7"/>
  <c r="BW1601" i="7"/>
  <c r="BY1600" i="7"/>
  <c r="CA1600" i="7"/>
  <c r="BZ1760" i="7"/>
  <c r="BZ1752" i="7"/>
  <c r="CB1752" i="7" s="1"/>
  <c r="BZ1744" i="7"/>
  <c r="BZ1736" i="7"/>
  <c r="BZ1728" i="7"/>
  <c r="BZ1720" i="7"/>
  <c r="BZ1712" i="7"/>
  <c r="BZ1704" i="7"/>
  <c r="BZ1696" i="7"/>
  <c r="BZ1688" i="7"/>
  <c r="BZ1680" i="7"/>
  <c r="CC1680" i="7" s="1"/>
  <c r="BZ1672" i="7"/>
  <c r="BW1671" i="7"/>
  <c r="BZ1669" i="7"/>
  <c r="BW1666" i="7"/>
  <c r="CA1662" i="7"/>
  <c r="BW1657" i="7"/>
  <c r="CA1656" i="7"/>
  <c r="BZ1654" i="7"/>
  <c r="BW1654" i="7"/>
  <c r="BY1654" i="7"/>
  <c r="BZ1650" i="7"/>
  <c r="BX1640" i="7"/>
  <c r="BZ1638" i="7"/>
  <c r="BX1632" i="7"/>
  <c r="BZ1630" i="7"/>
  <c r="BX1624" i="7"/>
  <c r="BZ1622" i="7"/>
  <c r="BX1616" i="7"/>
  <c r="BZ1614" i="7"/>
  <c r="BX1608" i="7"/>
  <c r="BZ1606" i="7"/>
  <c r="BX1600" i="7"/>
  <c r="BW1669" i="7"/>
  <c r="BW1664" i="7"/>
  <c r="CA1663" i="7"/>
  <c r="CA1661" i="7"/>
  <c r="BX1661" i="7"/>
  <c r="BW1643" i="7"/>
  <c r="BY1643" i="7"/>
  <c r="BZ1643" i="7"/>
  <c r="BW1635" i="7"/>
  <c r="BY1635" i="7"/>
  <c r="BZ1635" i="7"/>
  <c r="BW1627" i="7"/>
  <c r="BY1627" i="7"/>
  <c r="BZ1627" i="7"/>
  <c r="BW1619" i="7"/>
  <c r="BY1619" i="7"/>
  <c r="BZ1619" i="7"/>
  <c r="BW1611" i="7"/>
  <c r="BY1611" i="7"/>
  <c r="BZ1611" i="7"/>
  <c r="BW1603" i="7"/>
  <c r="BY1603" i="7"/>
  <c r="BZ1603" i="7"/>
  <c r="BZ1653" i="7"/>
  <c r="BW1648" i="7"/>
  <c r="BZ1645" i="7"/>
  <c r="CA1644" i="7"/>
  <c r="BW1640" i="7"/>
  <c r="BY1638" i="7"/>
  <c r="BZ1637" i="7"/>
  <c r="CA1636" i="7"/>
  <c r="BW1632" i="7"/>
  <c r="BY1630" i="7"/>
  <c r="CB1630" i="7" s="1"/>
  <c r="BZ1629" i="7"/>
  <c r="CA1628" i="7"/>
  <c r="BW1624" i="7"/>
  <c r="BY1622" i="7"/>
  <c r="BZ1621" i="7"/>
  <c r="CA1620" i="7"/>
  <c r="BW1616" i="7"/>
  <c r="BY1614" i="7"/>
  <c r="BZ1613" i="7"/>
  <c r="CA1612" i="7"/>
  <c r="BW1608" i="7"/>
  <c r="BY1606" i="7"/>
  <c r="BZ1605" i="7"/>
  <c r="CA1604" i="7"/>
  <c r="BW1600" i="7"/>
  <c r="CA1598" i="7"/>
  <c r="BW1594" i="7"/>
  <c r="BY1594" i="7"/>
  <c r="BZ1594" i="7"/>
  <c r="BY1591" i="7"/>
  <c r="CA1589" i="7"/>
  <c r="BZ1584" i="7"/>
  <c r="BW1577" i="7"/>
  <c r="BX1561" i="7"/>
  <c r="CA1561" i="7"/>
  <c r="CB1556" i="7"/>
  <c r="BW1554" i="7"/>
  <c r="CA1535" i="7"/>
  <c r="BW1531" i="7"/>
  <c r="BY1531" i="7"/>
  <c r="BZ1531" i="7"/>
  <c r="BZ1528" i="7"/>
  <c r="BY1519" i="7"/>
  <c r="CA1519" i="7"/>
  <c r="BX1653" i="7"/>
  <c r="BX1645" i="7"/>
  <c r="BY1644" i="7"/>
  <c r="BW1638" i="7"/>
  <c r="BX1637" i="7"/>
  <c r="BY1636" i="7"/>
  <c r="BW1630" i="7"/>
  <c r="BX1629" i="7"/>
  <c r="BY1628" i="7"/>
  <c r="BW1622" i="7"/>
  <c r="BX1621" i="7"/>
  <c r="BY1620" i="7"/>
  <c r="BW1614" i="7"/>
  <c r="BX1613" i="7"/>
  <c r="BY1612" i="7"/>
  <c r="BW1606" i="7"/>
  <c r="BX1605" i="7"/>
  <c r="BY1604" i="7"/>
  <c r="BW1597" i="7"/>
  <c r="BZ1597" i="7"/>
  <c r="CB1597" i="7" s="1"/>
  <c r="BX1593" i="7"/>
  <c r="CA1593" i="7"/>
  <c r="CA1590" i="7"/>
  <c r="BW1579" i="7"/>
  <c r="BY1579" i="7"/>
  <c r="BZ1579" i="7"/>
  <c r="BZ1575" i="7"/>
  <c r="BX1560" i="7"/>
  <c r="BZ1558" i="7"/>
  <c r="BX1545" i="7"/>
  <c r="CA1545" i="7"/>
  <c r="BW1538" i="7"/>
  <c r="BY1524" i="7"/>
  <c r="BW1524" i="7"/>
  <c r="BZ1524" i="7"/>
  <c r="CA1524" i="7"/>
  <c r="CA1521" i="7"/>
  <c r="BX1521" i="7"/>
  <c r="BZ1521" i="7"/>
  <c r="BW1521" i="7"/>
  <c r="BY1521" i="7"/>
  <c r="BX1469" i="7"/>
  <c r="BY1469" i="7"/>
  <c r="CA1469" i="7"/>
  <c r="BX1644" i="7"/>
  <c r="BX1636" i="7"/>
  <c r="BX1628" i="7"/>
  <c r="BX1620" i="7"/>
  <c r="BX1612" i="7"/>
  <c r="BX1604" i="7"/>
  <c r="BZ1596" i="7"/>
  <c r="BY1593" i="7"/>
  <c r="BZ1593" i="7"/>
  <c r="CA1582" i="7"/>
  <c r="BY1575" i="7"/>
  <c r="BW1571" i="7"/>
  <c r="BY1571" i="7"/>
  <c r="BZ1571" i="7"/>
  <c r="BW1568" i="7"/>
  <c r="BZ1567" i="7"/>
  <c r="BZ1560" i="7"/>
  <c r="BW1553" i="7"/>
  <c r="BX1552" i="7"/>
  <c r="BZ1550" i="7"/>
  <c r="BX1537" i="7"/>
  <c r="CA1537" i="7"/>
  <c r="BW1530" i="7"/>
  <c r="BW1443" i="7"/>
  <c r="BY1443" i="7"/>
  <c r="BZ1443" i="7"/>
  <c r="BY1436" i="7"/>
  <c r="BZ1436" i="7"/>
  <c r="BW1436" i="7"/>
  <c r="CA1436" i="7"/>
  <c r="BZ1599" i="7"/>
  <c r="BW1595" i="7"/>
  <c r="BY1595" i="7"/>
  <c r="CB1595" i="7" s="1"/>
  <c r="BW1563" i="7"/>
  <c r="BY1563" i="7"/>
  <c r="BZ1563" i="7"/>
  <c r="BW1560" i="7"/>
  <c r="BX1529" i="7"/>
  <c r="CA1529" i="7"/>
  <c r="BW1495" i="7"/>
  <c r="BY1495" i="7"/>
  <c r="BZ1495" i="7"/>
  <c r="CA1495" i="7"/>
  <c r="BY1601" i="7"/>
  <c r="BX1592" i="7"/>
  <c r="BY1592" i="7"/>
  <c r="CA1592" i="7"/>
  <c r="BX1585" i="7"/>
  <c r="CA1585" i="7"/>
  <c r="BW1578" i="7"/>
  <c r="CA1566" i="7"/>
  <c r="BW1555" i="7"/>
  <c r="BY1555" i="7"/>
  <c r="BZ1555" i="7"/>
  <c r="BZ1552" i="7"/>
  <c r="BZ1551" i="7"/>
  <c r="BX1536" i="7"/>
  <c r="BX1476" i="7"/>
  <c r="BZ1476" i="7"/>
  <c r="BZ1598" i="7"/>
  <c r="BY1598" i="7"/>
  <c r="BX1596" i="7"/>
  <c r="CA1596" i="7"/>
  <c r="BZ1590" i="7"/>
  <c r="BX1577" i="7"/>
  <c r="CA1577" i="7"/>
  <c r="BW1547" i="7"/>
  <c r="BY1547" i="7"/>
  <c r="BZ1547" i="7"/>
  <c r="BX1525" i="7"/>
  <c r="BZ1525" i="7"/>
  <c r="CA1525" i="7"/>
  <c r="BW1518" i="7"/>
  <c r="BY1518" i="7"/>
  <c r="BZ1518" i="7"/>
  <c r="BY1454" i="7"/>
  <c r="BZ1454" i="7"/>
  <c r="BY1599" i="7"/>
  <c r="CA1599" i="7"/>
  <c r="BX1599" i="7"/>
  <c r="BW1596" i="7"/>
  <c r="CA1595" i="7"/>
  <c r="BZ1591" i="7"/>
  <c r="BW1585" i="7"/>
  <c r="BX1584" i="7"/>
  <c r="BZ1582" i="7"/>
  <c r="BY1577" i="7"/>
  <c r="BX1569" i="7"/>
  <c r="CA1569" i="7"/>
  <c r="BW1562" i="7"/>
  <c r="CA1550" i="7"/>
  <c r="BY1543" i="7"/>
  <c r="BW1539" i="7"/>
  <c r="BY1539" i="7"/>
  <c r="BZ1539" i="7"/>
  <c r="BZ1536" i="7"/>
  <c r="BZ1535" i="7"/>
  <c r="BW1592" i="7"/>
  <c r="BX1591" i="7"/>
  <c r="BY1590" i="7"/>
  <c r="BZ1589" i="7"/>
  <c r="CA1588" i="7"/>
  <c r="BW1584" i="7"/>
  <c r="BX1583" i="7"/>
  <c r="BY1582" i="7"/>
  <c r="BZ1581" i="7"/>
  <c r="CB1581" i="7" s="1"/>
  <c r="CA1580" i="7"/>
  <c r="BW1576" i="7"/>
  <c r="BX1575" i="7"/>
  <c r="BY1574" i="7"/>
  <c r="CB1574" i="7" s="1"/>
  <c r="BZ1573" i="7"/>
  <c r="CA1572" i="7"/>
  <c r="BX1567" i="7"/>
  <c r="BY1566" i="7"/>
  <c r="CB1566" i="7" s="1"/>
  <c r="BZ1565" i="7"/>
  <c r="CB1565" i="7" s="1"/>
  <c r="CA1564" i="7"/>
  <c r="BX1559" i="7"/>
  <c r="BY1558" i="7"/>
  <c r="CA1556" i="7"/>
  <c r="CC1556" i="7" s="1"/>
  <c r="BW1552" i="7"/>
  <c r="BX1551" i="7"/>
  <c r="BY1550" i="7"/>
  <c r="CA1548" i="7"/>
  <c r="CC1548" i="7" s="1"/>
  <c r="BW1544" i="7"/>
  <c r="BX1543" i="7"/>
  <c r="BY1542" i="7"/>
  <c r="BZ1541" i="7"/>
  <c r="CA1540" i="7"/>
  <c r="BW1536" i="7"/>
  <c r="BX1535" i="7"/>
  <c r="BY1534" i="7"/>
  <c r="BZ1533" i="7"/>
  <c r="CA1532" i="7"/>
  <c r="BW1528" i="7"/>
  <c r="BX1527" i="7"/>
  <c r="BY1523" i="7"/>
  <c r="BZ1523" i="7"/>
  <c r="CA1518" i="7"/>
  <c r="BY1515" i="7"/>
  <c r="BZ1515" i="7"/>
  <c r="BW1512" i="7"/>
  <c r="BX1512" i="7"/>
  <c r="CA1512" i="7"/>
  <c r="BY1511" i="7"/>
  <c r="BZ1511" i="7"/>
  <c r="BW1509" i="7"/>
  <c r="CA1500" i="7"/>
  <c r="BW1493" i="7"/>
  <c r="BW1490" i="7"/>
  <c r="BX1484" i="7"/>
  <c r="BZ1484" i="7"/>
  <c r="BZ1482" i="7"/>
  <c r="BX1477" i="7"/>
  <c r="BY1477" i="7"/>
  <c r="CA1477" i="7"/>
  <c r="CA1474" i="7"/>
  <c r="BY1467" i="7"/>
  <c r="BY1462" i="7"/>
  <c r="BZ1462" i="7"/>
  <c r="CA1454" i="7"/>
  <c r="BZ1441" i="7"/>
  <c r="BY1433" i="7"/>
  <c r="BW1433" i="7"/>
  <c r="BZ1433" i="7"/>
  <c r="CA1433" i="7"/>
  <c r="CA1514" i="7"/>
  <c r="BZ1506" i="7"/>
  <c r="BW1506" i="7"/>
  <c r="BY1506" i="7"/>
  <c r="BW1502" i="7"/>
  <c r="BY1502" i="7"/>
  <c r="BZ1502" i="7"/>
  <c r="BW1487" i="7"/>
  <c r="BY1487" i="7"/>
  <c r="BZ1487" i="7"/>
  <c r="BW1474" i="7"/>
  <c r="BX1468" i="7"/>
  <c r="BZ1468" i="7"/>
  <c r="BX1461" i="7"/>
  <c r="BY1461" i="7"/>
  <c r="CA1461" i="7"/>
  <c r="BW1454" i="7"/>
  <c r="BY1451" i="7"/>
  <c r="BY1446" i="7"/>
  <c r="BZ1446" i="7"/>
  <c r="BY1424" i="7"/>
  <c r="BZ1424" i="7"/>
  <c r="BW1424" i="7"/>
  <c r="CA1424" i="7"/>
  <c r="BZ1586" i="7"/>
  <c r="BZ1578" i="7"/>
  <c r="BZ1570" i="7"/>
  <c r="BW1565" i="7"/>
  <c r="BZ1562" i="7"/>
  <c r="BW1557" i="7"/>
  <c r="BZ1554" i="7"/>
  <c r="BW1549" i="7"/>
  <c r="BZ1546" i="7"/>
  <c r="BX1540" i="7"/>
  <c r="BZ1538" i="7"/>
  <c r="BX1532" i="7"/>
  <c r="BZ1530" i="7"/>
  <c r="BW1525" i="7"/>
  <c r="BX1523" i="7"/>
  <c r="BY1516" i="7"/>
  <c r="CA1515" i="7"/>
  <c r="BZ1514" i="7"/>
  <c r="BW1514" i="7"/>
  <c r="BY1514" i="7"/>
  <c r="BW1510" i="7"/>
  <c r="BY1510" i="7"/>
  <c r="BZ1510" i="7"/>
  <c r="CA1494" i="7"/>
  <c r="BW1479" i="7"/>
  <c r="BY1479" i="7"/>
  <c r="BZ1479" i="7"/>
  <c r="CA1476" i="7"/>
  <c r="BW1469" i="7"/>
  <c r="BX1460" i="7"/>
  <c r="BZ1460" i="7"/>
  <c r="BX1453" i="7"/>
  <c r="BY1453" i="7"/>
  <c r="CA1453" i="7"/>
  <c r="BZ1434" i="7"/>
  <c r="BY1434" i="7"/>
  <c r="CA1425" i="7"/>
  <c r="BZ1425" i="7"/>
  <c r="BY1586" i="7"/>
  <c r="CA1584" i="7"/>
  <c r="BY1578" i="7"/>
  <c r="BZ1577" i="7"/>
  <c r="CA1576" i="7"/>
  <c r="BY1570" i="7"/>
  <c r="BZ1569" i="7"/>
  <c r="CA1568" i="7"/>
  <c r="BY1562" i="7"/>
  <c r="BZ1561" i="7"/>
  <c r="CA1560" i="7"/>
  <c r="BY1554" i="7"/>
  <c r="BZ1553" i="7"/>
  <c r="CA1552" i="7"/>
  <c r="BY1546" i="7"/>
  <c r="BZ1545" i="7"/>
  <c r="CA1544" i="7"/>
  <c r="BY1538" i="7"/>
  <c r="BZ1537" i="7"/>
  <c r="CA1536" i="7"/>
  <c r="BY1530" i="7"/>
  <c r="BZ1529" i="7"/>
  <c r="CA1528" i="7"/>
  <c r="BW1526" i="7"/>
  <c r="CA1522" i="7"/>
  <c r="BW1520" i="7"/>
  <c r="CA1520" i="7"/>
  <c r="BW1515" i="7"/>
  <c r="BW1494" i="7"/>
  <c r="BY1494" i="7"/>
  <c r="BZ1494" i="7"/>
  <c r="BY1476" i="7"/>
  <c r="BW1471" i="7"/>
  <c r="BY1471" i="7"/>
  <c r="BZ1471" i="7"/>
  <c r="BX1452" i="7"/>
  <c r="BZ1452" i="7"/>
  <c r="BX1445" i="7"/>
  <c r="BY1445" i="7"/>
  <c r="CA1445" i="7"/>
  <c r="CA1431" i="7"/>
  <c r="BX1431" i="7"/>
  <c r="BY1431" i="7"/>
  <c r="CA1591" i="7"/>
  <c r="BY1585" i="7"/>
  <c r="CA1583" i="7"/>
  <c r="CA1575" i="7"/>
  <c r="BY1569" i="7"/>
  <c r="CA1567" i="7"/>
  <c r="BY1561" i="7"/>
  <c r="CA1559" i="7"/>
  <c r="BY1553" i="7"/>
  <c r="CA1551" i="7"/>
  <c r="BY1545" i="7"/>
  <c r="CA1543" i="7"/>
  <c r="BY1537" i="7"/>
  <c r="BY1529" i="7"/>
  <c r="BZ1522" i="7"/>
  <c r="CB1522" i="7" s="1"/>
  <c r="BZ1519" i="7"/>
  <c r="CA1505" i="7"/>
  <c r="BW1505" i="7"/>
  <c r="BX1505" i="7"/>
  <c r="BZ1505" i="7"/>
  <c r="BX1501" i="7"/>
  <c r="CA1501" i="7"/>
  <c r="CA1498" i="7"/>
  <c r="BY1491" i="7"/>
  <c r="CA1487" i="7"/>
  <c r="BW1486" i="7"/>
  <c r="BY1486" i="7"/>
  <c r="BZ1486" i="7"/>
  <c r="BW1463" i="7"/>
  <c r="BY1463" i="7"/>
  <c r="BZ1463" i="7"/>
  <c r="CA1384" i="7"/>
  <c r="BX1384" i="7"/>
  <c r="BY1384" i="7"/>
  <c r="BY1584" i="7"/>
  <c r="BY1576" i="7"/>
  <c r="BY1568" i="7"/>
  <c r="BY1560" i="7"/>
  <c r="BY1552" i="7"/>
  <c r="BY1544" i="7"/>
  <c r="CB1544" i="7" s="1"/>
  <c r="BY1536" i="7"/>
  <c r="BY1528" i="7"/>
  <c r="CB1528" i="7" s="1"/>
  <c r="BW1522" i="7"/>
  <c r="CA1513" i="7"/>
  <c r="BW1513" i="7"/>
  <c r="BX1513" i="7"/>
  <c r="BZ1513" i="7"/>
  <c r="BX1509" i="7"/>
  <c r="CA1509" i="7"/>
  <c r="BX1500" i="7"/>
  <c r="BZ1500" i="7"/>
  <c r="BZ1498" i="7"/>
  <c r="BX1493" i="7"/>
  <c r="BY1493" i="7"/>
  <c r="CA1493" i="7"/>
  <c r="CA1490" i="7"/>
  <c r="BY1483" i="7"/>
  <c r="CA1479" i="7"/>
  <c r="BW1478" i="7"/>
  <c r="BY1478" i="7"/>
  <c r="BZ1478" i="7"/>
  <c r="BY1460" i="7"/>
  <c r="BW1455" i="7"/>
  <c r="BY1455" i="7"/>
  <c r="BZ1455" i="7"/>
  <c r="CA1452" i="7"/>
  <c r="BW1445" i="7"/>
  <c r="BX1444" i="7"/>
  <c r="BY1444" i="7"/>
  <c r="CA1444" i="7"/>
  <c r="BZ1526" i="7"/>
  <c r="BY1525" i="7"/>
  <c r="BY1520" i="7"/>
  <c r="CB1520" i="7" s="1"/>
  <c r="BW1517" i="7"/>
  <c r="BZ1517" i="7"/>
  <c r="BZ1516" i="7"/>
  <c r="BY1507" i="7"/>
  <c r="BZ1507" i="7"/>
  <c r="BW1504" i="7"/>
  <c r="BX1504" i="7"/>
  <c r="CA1504" i="7"/>
  <c r="BY1503" i="7"/>
  <c r="BZ1503" i="7"/>
  <c r="BW1501" i="7"/>
  <c r="BW1498" i="7"/>
  <c r="BX1492" i="7"/>
  <c r="BZ1492" i="7"/>
  <c r="BZ1490" i="7"/>
  <c r="BX1485" i="7"/>
  <c r="BY1485" i="7"/>
  <c r="CA1485" i="7"/>
  <c r="CA1482" i="7"/>
  <c r="BY1475" i="7"/>
  <c r="CA1471" i="7"/>
  <c r="BW1470" i="7"/>
  <c r="BY1470" i="7"/>
  <c r="BZ1470" i="7"/>
  <c r="BY1452" i="7"/>
  <c r="BW1447" i="7"/>
  <c r="BY1447" i="7"/>
  <c r="BZ1447" i="7"/>
  <c r="BW1516" i="7"/>
  <c r="CB1511" i="7"/>
  <c r="BW1508" i="7"/>
  <c r="BW1500" i="7"/>
  <c r="BY1498" i="7"/>
  <c r="BZ1497" i="7"/>
  <c r="CA1496" i="7"/>
  <c r="BW1492" i="7"/>
  <c r="BY1490" i="7"/>
  <c r="BZ1489" i="7"/>
  <c r="CA1488" i="7"/>
  <c r="BW1484" i="7"/>
  <c r="BY1482" i="7"/>
  <c r="CB1482" i="7" s="1"/>
  <c r="BZ1481" i="7"/>
  <c r="CA1480" i="7"/>
  <c r="BW1476" i="7"/>
  <c r="BY1474" i="7"/>
  <c r="BZ1473" i="7"/>
  <c r="CA1472" i="7"/>
  <c r="BW1468" i="7"/>
  <c r="BY1466" i="7"/>
  <c r="BZ1465" i="7"/>
  <c r="CA1464" i="7"/>
  <c r="BW1460" i="7"/>
  <c r="BY1458" i="7"/>
  <c r="BZ1457" i="7"/>
  <c r="CA1456" i="7"/>
  <c r="BW1452" i="7"/>
  <c r="BY1450" i="7"/>
  <c r="CB1450" i="7" s="1"/>
  <c r="BZ1449" i="7"/>
  <c r="CA1448" i="7"/>
  <c r="CA1443" i="7"/>
  <c r="BW1442" i="7"/>
  <c r="BZ1439" i="7"/>
  <c r="BW1439" i="7"/>
  <c r="BY1428" i="7"/>
  <c r="BY1427" i="7"/>
  <c r="CA1420" i="7"/>
  <c r="BW1412" i="7"/>
  <c r="CA1412" i="7"/>
  <c r="BW1404" i="7"/>
  <c r="CA1404" i="7"/>
  <c r="BW1396" i="7"/>
  <c r="CA1396" i="7"/>
  <c r="BW1388" i="7"/>
  <c r="CA1388" i="7"/>
  <c r="BX1497" i="7"/>
  <c r="BX1489" i="7"/>
  <c r="BX1481" i="7"/>
  <c r="BX1473" i="7"/>
  <c r="BW1466" i="7"/>
  <c r="BX1465" i="7"/>
  <c r="BW1458" i="7"/>
  <c r="BX1457" i="7"/>
  <c r="BW1450" i="7"/>
  <c r="BX1449" i="7"/>
  <c r="CA1442" i="7"/>
  <c r="BY1435" i="7"/>
  <c r="BX1434" i="7"/>
  <c r="CA1434" i="7"/>
  <c r="BZ1431" i="7"/>
  <c r="BX1419" i="7"/>
  <c r="BY1419" i="7"/>
  <c r="CA1419" i="7"/>
  <c r="BX1411" i="7"/>
  <c r="BY1411" i="7"/>
  <c r="CA1411" i="7"/>
  <c r="BX1403" i="7"/>
  <c r="BY1403" i="7"/>
  <c r="CA1403" i="7"/>
  <c r="BX1395" i="7"/>
  <c r="BY1395" i="7"/>
  <c r="CA1395" i="7"/>
  <c r="BX1387" i="7"/>
  <c r="BY1387" i="7"/>
  <c r="CA1387" i="7"/>
  <c r="BW1334" i="7"/>
  <c r="BY1334" i="7"/>
  <c r="BZ1334" i="7"/>
  <c r="CA1334" i="7"/>
  <c r="BX1307" i="7"/>
  <c r="CA1307" i="7"/>
  <c r="BW1497" i="7"/>
  <c r="BX1496" i="7"/>
  <c r="BW1489" i="7"/>
  <c r="BX1488" i="7"/>
  <c r="BW1481" i="7"/>
  <c r="BX1480" i="7"/>
  <c r="BW1473" i="7"/>
  <c r="BX1472" i="7"/>
  <c r="BW1465" i="7"/>
  <c r="BX1464" i="7"/>
  <c r="BW1457" i="7"/>
  <c r="BX1456" i="7"/>
  <c r="BW1449" i="7"/>
  <c r="BX1448" i="7"/>
  <c r="BZ1444" i="7"/>
  <c r="BZ1442" i="7"/>
  <c r="BY1440" i="7"/>
  <c r="BZ1440" i="7"/>
  <c r="BX1435" i="7"/>
  <c r="BW1431" i="7"/>
  <c r="BY1429" i="7"/>
  <c r="BZ1429" i="7"/>
  <c r="BY1418" i="7"/>
  <c r="BZ1418" i="7"/>
  <c r="BY1410" i="7"/>
  <c r="BZ1410" i="7"/>
  <c r="BY1402" i="7"/>
  <c r="BZ1402" i="7"/>
  <c r="BY1394" i="7"/>
  <c r="BZ1394" i="7"/>
  <c r="BY1386" i="7"/>
  <c r="BZ1386" i="7"/>
  <c r="BZ1509" i="7"/>
  <c r="BZ1501" i="7"/>
  <c r="BZ1493" i="7"/>
  <c r="BZ1485" i="7"/>
  <c r="BZ1477" i="7"/>
  <c r="BZ1469" i="7"/>
  <c r="BZ1461" i="7"/>
  <c r="BZ1453" i="7"/>
  <c r="BZ1445" i="7"/>
  <c r="CA1438" i="7"/>
  <c r="BW1438" i="7"/>
  <c r="BX1438" i="7"/>
  <c r="BW1434" i="7"/>
  <c r="BW1427" i="7"/>
  <c r="BW1421" i="7"/>
  <c r="BY1421" i="7"/>
  <c r="BZ1421" i="7"/>
  <c r="BX1418" i="7"/>
  <c r="BX1410" i="7"/>
  <c r="BX1402" i="7"/>
  <c r="BX1394" i="7"/>
  <c r="BX1386" i="7"/>
  <c r="CA1377" i="7"/>
  <c r="BW1369" i="7"/>
  <c r="BX1369" i="7"/>
  <c r="CA1369" i="7"/>
  <c r="BW1255" i="7"/>
  <c r="BY1255" i="7"/>
  <c r="BZ1255" i="7"/>
  <c r="BY1441" i="7"/>
  <c r="CB1441" i="7" s="1"/>
  <c r="CA1430" i="7"/>
  <c r="BW1430" i="7"/>
  <c r="BX1430" i="7"/>
  <c r="BY1430" i="7"/>
  <c r="BY1425" i="7"/>
  <c r="BZ1417" i="7"/>
  <c r="CB1417" i="7" s="1"/>
  <c r="CA1417" i="7"/>
  <c r="BW1413" i="7"/>
  <c r="BY1413" i="7"/>
  <c r="BZ1413" i="7"/>
  <c r="BZ1409" i="7"/>
  <c r="CB1409" i="7" s="1"/>
  <c r="CA1409" i="7"/>
  <c r="BW1405" i="7"/>
  <c r="BY1405" i="7"/>
  <c r="BZ1405" i="7"/>
  <c r="BZ1401" i="7"/>
  <c r="CA1401" i="7"/>
  <c r="BW1397" i="7"/>
  <c r="BY1397" i="7"/>
  <c r="BZ1397" i="7"/>
  <c r="BZ1393" i="7"/>
  <c r="CA1393" i="7"/>
  <c r="BW1389" i="7"/>
  <c r="BY1389" i="7"/>
  <c r="BZ1389" i="7"/>
  <c r="BZ1385" i="7"/>
  <c r="CA1385" i="7"/>
  <c r="CA1372" i="7"/>
  <c r="BX1372" i="7"/>
  <c r="BZ1372" i="7"/>
  <c r="BX1348" i="7"/>
  <c r="CA1348" i="7"/>
  <c r="BX1324" i="7"/>
  <c r="CA1324" i="7"/>
  <c r="BZ1499" i="7"/>
  <c r="CB1499" i="7" s="1"/>
  <c r="BZ1491" i="7"/>
  <c r="BZ1483" i="7"/>
  <c r="BZ1475" i="7"/>
  <c r="CC1475" i="7" s="1"/>
  <c r="BZ1467" i="7"/>
  <c r="CB1467" i="7" s="1"/>
  <c r="BZ1459" i="7"/>
  <c r="BZ1451" i="7"/>
  <c r="BX1443" i="7"/>
  <c r="BX1442" i="7"/>
  <c r="BZ1437" i="7"/>
  <c r="BW1435" i="7"/>
  <c r="BZ1435" i="7"/>
  <c r="BY1432" i="7"/>
  <c r="BZ1432" i="7"/>
  <c r="BW1432" i="7"/>
  <c r="CA1429" i="7"/>
  <c r="BW1418" i="7"/>
  <c r="BW1410" i="7"/>
  <c r="BW1402" i="7"/>
  <c r="BW1394" i="7"/>
  <c r="BW1386" i="7"/>
  <c r="BW1377" i="7"/>
  <c r="BW1361" i="7"/>
  <c r="BW1444" i="7"/>
  <c r="CA1441" i="7"/>
  <c r="BW1440" i="7"/>
  <c r="CA1439" i="7"/>
  <c r="BW1437" i="7"/>
  <c r="BW1429" i="7"/>
  <c r="CA1428" i="7"/>
  <c r="CA1422" i="7"/>
  <c r="BW1422" i="7"/>
  <c r="BX1422" i="7"/>
  <c r="BY1422" i="7"/>
  <c r="BX1379" i="7"/>
  <c r="BY1379" i="7"/>
  <c r="BZ1379" i="7"/>
  <c r="CA1379" i="7"/>
  <c r="BX1423" i="7"/>
  <c r="BW1416" i="7"/>
  <c r="BX1415" i="7"/>
  <c r="BY1414" i="7"/>
  <c r="BW1408" i="7"/>
  <c r="BX1407" i="7"/>
  <c r="BY1406" i="7"/>
  <c r="BW1400" i="7"/>
  <c r="BX1399" i="7"/>
  <c r="BY1398" i="7"/>
  <c r="BW1392" i="7"/>
  <c r="BX1391" i="7"/>
  <c r="BY1390" i="7"/>
  <c r="BW1384" i="7"/>
  <c r="BZ1384" i="7"/>
  <c r="BW1376" i="7"/>
  <c r="BZ1376" i="7"/>
  <c r="BY1372" i="7"/>
  <c r="BZ1365" i="7"/>
  <c r="BW1358" i="7"/>
  <c r="BY1358" i="7"/>
  <c r="BZ1348" i="7"/>
  <c r="BW1341" i="7"/>
  <c r="BY1338" i="7"/>
  <c r="BZ1324" i="7"/>
  <c r="BW1310" i="7"/>
  <c r="BY1310" i="7"/>
  <c r="BZ1310" i="7"/>
  <c r="BY1307" i="7"/>
  <c r="BW1263" i="7"/>
  <c r="BY1263" i="7"/>
  <c r="BZ1263" i="7"/>
  <c r="BZ1428" i="7"/>
  <c r="BZ1420" i="7"/>
  <c r="CB1420" i="7" s="1"/>
  <c r="BW1415" i="7"/>
  <c r="BX1414" i="7"/>
  <c r="BZ1412" i="7"/>
  <c r="BW1407" i="7"/>
  <c r="BX1406" i="7"/>
  <c r="BZ1404" i="7"/>
  <c r="BW1399" i="7"/>
  <c r="BX1398" i="7"/>
  <c r="BZ1396" i="7"/>
  <c r="BW1391" i="7"/>
  <c r="BX1390" i="7"/>
  <c r="BZ1388" i="7"/>
  <c r="CA1380" i="7"/>
  <c r="BW1379" i="7"/>
  <c r="BW1372" i="7"/>
  <c r="CA1371" i="7"/>
  <c r="BX1370" i="7"/>
  <c r="BZ1369" i="7"/>
  <c r="BY1369" i="7"/>
  <c r="BW1366" i="7"/>
  <c r="BY1366" i="7"/>
  <c r="CC1366" i="7" s="1"/>
  <c r="CA1365" i="7"/>
  <c r="BX1363" i="7"/>
  <c r="BZ1354" i="7"/>
  <c r="BW1348" i="7"/>
  <c r="BX1347" i="7"/>
  <c r="BZ1345" i="7"/>
  <c r="BX1340" i="7"/>
  <c r="CA1340" i="7"/>
  <c r="CA1330" i="7"/>
  <c r="BW1324" i="7"/>
  <c r="BX1323" i="7"/>
  <c r="BZ1321" i="7"/>
  <c r="BW1317" i="7"/>
  <c r="BY1314" i="7"/>
  <c r="BW1271" i="7"/>
  <c r="BY1271" i="7"/>
  <c r="BZ1271" i="7"/>
  <c r="BZ1427" i="7"/>
  <c r="CA1426" i="7"/>
  <c r="BZ1419" i="7"/>
  <c r="CA1418" i="7"/>
  <c r="BW1414" i="7"/>
  <c r="BZ1411" i="7"/>
  <c r="CA1410" i="7"/>
  <c r="BW1406" i="7"/>
  <c r="BZ1403" i="7"/>
  <c r="CA1402" i="7"/>
  <c r="BW1398" i="7"/>
  <c r="BZ1395" i="7"/>
  <c r="CA1394" i="7"/>
  <c r="BW1390" i="7"/>
  <c r="BZ1387" i="7"/>
  <c r="CA1386" i="7"/>
  <c r="BY1383" i="7"/>
  <c r="BY1371" i="7"/>
  <c r="CA1370" i="7"/>
  <c r="BX1367" i="7"/>
  <c r="CA1367" i="7"/>
  <c r="BY1365" i="7"/>
  <c r="BX1364" i="7"/>
  <c r="BZ1362" i="7"/>
  <c r="BW1350" i="7"/>
  <c r="BY1350" i="7"/>
  <c r="BZ1350" i="7"/>
  <c r="BZ1330" i="7"/>
  <c r="BW1326" i="7"/>
  <c r="BY1326" i="7"/>
  <c r="BZ1326" i="7"/>
  <c r="BX1316" i="7"/>
  <c r="CA1316" i="7"/>
  <c r="CA1313" i="7"/>
  <c r="BY1279" i="7"/>
  <c r="BZ1279" i="7"/>
  <c r="BZ1373" i="7"/>
  <c r="BY1370" i="7"/>
  <c r="BY1330" i="7"/>
  <c r="BY1287" i="7"/>
  <c r="BZ1287" i="7"/>
  <c r="BZ1381" i="7"/>
  <c r="BZ1377" i="7"/>
  <c r="BY1377" i="7"/>
  <c r="BW1374" i="7"/>
  <c r="BY1374" i="7"/>
  <c r="BZ1361" i="7"/>
  <c r="BY1361" i="7"/>
  <c r="BW1342" i="7"/>
  <c r="BY1342" i="7"/>
  <c r="BZ1342" i="7"/>
  <c r="BX1332" i="7"/>
  <c r="CA1332" i="7"/>
  <c r="BZ1313" i="7"/>
  <c r="BY1295" i="7"/>
  <c r="BZ1295" i="7"/>
  <c r="BW1231" i="7"/>
  <c r="BY1231" i="7"/>
  <c r="BZ1231" i="7"/>
  <c r="BZ1416" i="7"/>
  <c r="CB1416" i="7" s="1"/>
  <c r="BZ1408" i="7"/>
  <c r="BZ1400" i="7"/>
  <c r="BZ1392" i="7"/>
  <c r="CC1392" i="7" s="1"/>
  <c r="BX1383" i="7"/>
  <c r="CA1383" i="7"/>
  <c r="BY1382" i="7"/>
  <c r="CA1381" i="7"/>
  <c r="BZ1380" i="7"/>
  <c r="CA1378" i="7"/>
  <c r="BX1375" i="7"/>
  <c r="CA1375" i="7"/>
  <c r="BY1373" i="7"/>
  <c r="BW1368" i="7"/>
  <c r="BZ1368" i="7"/>
  <c r="CB1368" i="7" s="1"/>
  <c r="CB1366" i="7"/>
  <c r="BY1364" i="7"/>
  <c r="BX1362" i="7"/>
  <c r="BX1356" i="7"/>
  <c r="CA1356" i="7"/>
  <c r="CA1345" i="7"/>
  <c r="BZ1339" i="7"/>
  <c r="BZ1338" i="7"/>
  <c r="BZ1332" i="7"/>
  <c r="CA1326" i="7"/>
  <c r="BZ1322" i="7"/>
  <c r="BW1318" i="7"/>
  <c r="BY1318" i="7"/>
  <c r="BZ1318" i="7"/>
  <c r="BX1308" i="7"/>
  <c r="CA1308" i="7"/>
  <c r="BW1303" i="7"/>
  <c r="BY1303" i="7"/>
  <c r="BZ1303" i="7"/>
  <c r="BY1239" i="7"/>
  <c r="BZ1239" i="7"/>
  <c r="CA1382" i="7"/>
  <c r="BY1381" i="7"/>
  <c r="BY1378" i="7"/>
  <c r="CA1374" i="7"/>
  <c r="BZ1371" i="7"/>
  <c r="BW1371" i="7"/>
  <c r="BZ1370" i="7"/>
  <c r="BZ1367" i="7"/>
  <c r="BW1364" i="7"/>
  <c r="CA1363" i="7"/>
  <c r="CA1362" i="7"/>
  <c r="CA1361" i="7"/>
  <c r="CA1360" i="7"/>
  <c r="BY1356" i="7"/>
  <c r="CA1350" i="7"/>
  <c r="BW1349" i="7"/>
  <c r="BY1346" i="7"/>
  <c r="CA1338" i="7"/>
  <c r="BW1332" i="7"/>
  <c r="BX1331" i="7"/>
  <c r="BZ1329" i="7"/>
  <c r="BW1325" i="7"/>
  <c r="BY1322" i="7"/>
  <c r="BY1315" i="7"/>
  <c r="BZ1308" i="7"/>
  <c r="BW1247" i="7"/>
  <c r="BY1247" i="7"/>
  <c r="BZ1247" i="7"/>
  <c r="BW1363" i="7"/>
  <c r="BZ1360" i="7"/>
  <c r="CB1360" i="7" s="1"/>
  <c r="CA1359" i="7"/>
  <c r="BW1355" i="7"/>
  <c r="BX1354" i="7"/>
  <c r="BY1353" i="7"/>
  <c r="BZ1352" i="7"/>
  <c r="CA1351" i="7"/>
  <c r="BW1347" i="7"/>
  <c r="BX1346" i="7"/>
  <c r="BY1345" i="7"/>
  <c r="BZ1344" i="7"/>
  <c r="CB1344" i="7" s="1"/>
  <c r="CA1343" i="7"/>
  <c r="BW1339" i="7"/>
  <c r="BX1338" i="7"/>
  <c r="BY1337" i="7"/>
  <c r="BZ1336" i="7"/>
  <c r="CA1335" i="7"/>
  <c r="BW1331" i="7"/>
  <c r="BX1330" i="7"/>
  <c r="BY1329" i="7"/>
  <c r="BZ1328" i="7"/>
  <c r="CB1328" i="7" s="1"/>
  <c r="CA1327" i="7"/>
  <c r="BW1323" i="7"/>
  <c r="BX1322" i="7"/>
  <c r="BY1321" i="7"/>
  <c r="BZ1320" i="7"/>
  <c r="CA1319" i="7"/>
  <c r="BW1315" i="7"/>
  <c r="BX1314" i="7"/>
  <c r="BY1313" i="7"/>
  <c r="BZ1312" i="7"/>
  <c r="CA1311" i="7"/>
  <c r="CA1303" i="7"/>
  <c r="CB1297" i="7"/>
  <c r="CA1295" i="7"/>
  <c r="CA1287" i="7"/>
  <c r="CA1279" i="7"/>
  <c r="CA1271" i="7"/>
  <c r="CA1263" i="7"/>
  <c r="CA1255" i="7"/>
  <c r="CC1255" i="7" s="1"/>
  <c r="CA1247" i="7"/>
  <c r="CA1239" i="7"/>
  <c r="CA1231" i="7"/>
  <c r="BY1223" i="7"/>
  <c r="BZ1223" i="7"/>
  <c r="BY1214" i="7"/>
  <c r="BW1295" i="7"/>
  <c r="BW1287" i="7"/>
  <c r="BW1279" i="7"/>
  <c r="BW1239" i="7"/>
  <c r="BW1222" i="7"/>
  <c r="BX1222" i="7"/>
  <c r="BY1222" i="7"/>
  <c r="CA1222" i="7"/>
  <c r="BW1216" i="7"/>
  <c r="BY1216" i="7"/>
  <c r="BZ1216" i="7"/>
  <c r="BX1359" i="7"/>
  <c r="BZ1357" i="7"/>
  <c r="BX1351" i="7"/>
  <c r="BZ1349" i="7"/>
  <c r="BX1343" i="7"/>
  <c r="BZ1341" i="7"/>
  <c r="BX1335" i="7"/>
  <c r="BZ1333" i="7"/>
  <c r="BX1327" i="7"/>
  <c r="BZ1325" i="7"/>
  <c r="BX1319" i="7"/>
  <c r="BZ1317" i="7"/>
  <c r="BX1311" i="7"/>
  <c r="BZ1309" i="7"/>
  <c r="BW1307" i="7"/>
  <c r="BX1302" i="7"/>
  <c r="BY1302" i="7"/>
  <c r="CA1302" i="7"/>
  <c r="BX1294" i="7"/>
  <c r="BY1294" i="7"/>
  <c r="BZ1294" i="7"/>
  <c r="CA1294" i="7"/>
  <c r="BW1286" i="7"/>
  <c r="BX1286" i="7"/>
  <c r="BY1286" i="7"/>
  <c r="BZ1286" i="7"/>
  <c r="CA1286" i="7"/>
  <c r="BW1278" i="7"/>
  <c r="BX1278" i="7"/>
  <c r="BY1278" i="7"/>
  <c r="BZ1278" i="7"/>
  <c r="CA1278" i="7"/>
  <c r="BW1270" i="7"/>
  <c r="BX1270" i="7"/>
  <c r="BY1270" i="7"/>
  <c r="BZ1270" i="7"/>
  <c r="CA1270" i="7"/>
  <c r="BW1262" i="7"/>
  <c r="BX1262" i="7"/>
  <c r="BY1262" i="7"/>
  <c r="CA1262" i="7"/>
  <c r="BW1254" i="7"/>
  <c r="BX1254" i="7"/>
  <c r="BY1254" i="7"/>
  <c r="BZ1254" i="7"/>
  <c r="CA1254" i="7"/>
  <c r="BW1246" i="7"/>
  <c r="BX1246" i="7"/>
  <c r="BY1246" i="7"/>
  <c r="BZ1246" i="7"/>
  <c r="CA1246" i="7"/>
  <c r="BW1238" i="7"/>
  <c r="BX1238" i="7"/>
  <c r="BY1238" i="7"/>
  <c r="BZ1238" i="7"/>
  <c r="CA1238" i="7"/>
  <c r="BW1230" i="7"/>
  <c r="BX1230" i="7"/>
  <c r="BY1230" i="7"/>
  <c r="BZ1230" i="7"/>
  <c r="CA1230" i="7"/>
  <c r="BZ1222" i="7"/>
  <c r="BX1221" i="7"/>
  <c r="BZ1221" i="7"/>
  <c r="CC1217" i="7"/>
  <c r="BZ1212" i="7"/>
  <c r="BY1357" i="7"/>
  <c r="BZ1356" i="7"/>
  <c r="CA1355" i="7"/>
  <c r="BY1349" i="7"/>
  <c r="CA1347" i="7"/>
  <c r="BY1341" i="7"/>
  <c r="CA1339" i="7"/>
  <c r="BY1333" i="7"/>
  <c r="CA1331" i="7"/>
  <c r="BY1325" i="7"/>
  <c r="CA1323" i="7"/>
  <c r="BY1317" i="7"/>
  <c r="CA1315" i="7"/>
  <c r="BY1309" i="7"/>
  <c r="BX1277" i="7"/>
  <c r="BZ1277" i="7"/>
  <c r="BX1269" i="7"/>
  <c r="BZ1269" i="7"/>
  <c r="BX1261" i="7"/>
  <c r="BZ1261" i="7"/>
  <c r="BX1253" i="7"/>
  <c r="BZ1253" i="7"/>
  <c r="BX1245" i="7"/>
  <c r="BZ1245" i="7"/>
  <c r="BX1237" i="7"/>
  <c r="BZ1237" i="7"/>
  <c r="BX1229" i="7"/>
  <c r="BZ1229" i="7"/>
  <c r="CA1221" i="7"/>
  <c r="BY1348" i="7"/>
  <c r="BY1340" i="7"/>
  <c r="BY1332" i="7"/>
  <c r="BY1324" i="7"/>
  <c r="BZ1323" i="7"/>
  <c r="BY1316" i="7"/>
  <c r="BZ1315" i="7"/>
  <c r="BY1308" i="7"/>
  <c r="BZ1307" i="7"/>
  <c r="CA1306" i="7"/>
  <c r="BX1306" i="7"/>
  <c r="BW1302" i="7"/>
  <c r="BX1301" i="7"/>
  <c r="BW1294" i="7"/>
  <c r="BX1293" i="7"/>
  <c r="BX1285" i="7"/>
  <c r="CA1277" i="7"/>
  <c r="CA1269" i="7"/>
  <c r="BZ1262" i="7"/>
  <c r="CA1261" i="7"/>
  <c r="BW1259" i="7"/>
  <c r="CA1253" i="7"/>
  <c r="CA1245" i="7"/>
  <c r="CA1237" i="7"/>
  <c r="CA1229" i="7"/>
  <c r="BY1221" i="7"/>
  <c r="BY1220" i="7"/>
  <c r="CB1220" i="7" s="1"/>
  <c r="CA1220" i="7"/>
  <c r="BW1215" i="7"/>
  <c r="BW1211" i="7"/>
  <c r="BY1355" i="7"/>
  <c r="CB1355" i="7" s="1"/>
  <c r="BY1347" i="7"/>
  <c r="BY1339" i="7"/>
  <c r="BY1331" i="7"/>
  <c r="BY1304" i="7"/>
  <c r="BZ1304" i="7"/>
  <c r="BW1301" i="7"/>
  <c r="BW1296" i="7"/>
  <c r="BY1296" i="7"/>
  <c r="BZ1296" i="7"/>
  <c r="CA1293" i="7"/>
  <c r="BW1288" i="7"/>
  <c r="BY1288" i="7"/>
  <c r="BZ1288" i="7"/>
  <c r="BW1285" i="7"/>
  <c r="BW1280" i="7"/>
  <c r="BY1280" i="7"/>
  <c r="BZ1280" i="7"/>
  <c r="BY1277" i="7"/>
  <c r="BW1272" i="7"/>
  <c r="BY1272" i="7"/>
  <c r="BZ1272" i="7"/>
  <c r="BY1269" i="7"/>
  <c r="BW1264" i="7"/>
  <c r="BY1264" i="7"/>
  <c r="BZ1264" i="7"/>
  <c r="BY1261" i="7"/>
  <c r="BW1256" i="7"/>
  <c r="BY1256" i="7"/>
  <c r="BZ1256" i="7"/>
  <c r="BY1253" i="7"/>
  <c r="BW1248" i="7"/>
  <c r="BY1248" i="7"/>
  <c r="BZ1248" i="7"/>
  <c r="BW1240" i="7"/>
  <c r="BY1240" i="7"/>
  <c r="BZ1240" i="7"/>
  <c r="BW1232" i="7"/>
  <c r="BY1232" i="7"/>
  <c r="BZ1232" i="7"/>
  <c r="BY1229" i="7"/>
  <c r="BY1228" i="7"/>
  <c r="CB1228" i="7" s="1"/>
  <c r="CA1228" i="7"/>
  <c r="BW1224" i="7"/>
  <c r="BY1224" i="7"/>
  <c r="BZ1224" i="7"/>
  <c r="CA1216" i="7"/>
  <c r="BX1214" i="7"/>
  <c r="CA1214" i="7"/>
  <c r="CA1211" i="7"/>
  <c r="BY1301" i="7"/>
  <c r="BY1293" i="7"/>
  <c r="BY1285" i="7"/>
  <c r="BW1277" i="7"/>
  <c r="BW1261" i="7"/>
  <c r="BW1253" i="7"/>
  <c r="BY1245" i="7"/>
  <c r="BY1237" i="7"/>
  <c r="BW1214" i="7"/>
  <c r="BZ1306" i="7"/>
  <c r="CA1305" i="7"/>
  <c r="BY1299" i="7"/>
  <c r="BZ1298" i="7"/>
  <c r="CA1297" i="7"/>
  <c r="CC1297" i="7" s="1"/>
  <c r="BW1293" i="7"/>
  <c r="BY1291" i="7"/>
  <c r="CB1291" i="7" s="1"/>
  <c r="BZ1290" i="7"/>
  <c r="CA1289" i="7"/>
  <c r="BY1283" i="7"/>
  <c r="BZ1282" i="7"/>
  <c r="CA1281" i="7"/>
  <c r="BY1275" i="7"/>
  <c r="CC1275" i="7" s="1"/>
  <c r="BZ1274" i="7"/>
  <c r="CA1273" i="7"/>
  <c r="BW1269" i="7"/>
  <c r="BY1267" i="7"/>
  <c r="CB1267" i="7" s="1"/>
  <c r="BZ1266" i="7"/>
  <c r="CA1265" i="7"/>
  <c r="BY1259" i="7"/>
  <c r="BZ1258" i="7"/>
  <c r="BY1251" i="7"/>
  <c r="CB1251" i="7" s="1"/>
  <c r="BZ1250" i="7"/>
  <c r="CA1249" i="7"/>
  <c r="BW1245" i="7"/>
  <c r="BY1243" i="7"/>
  <c r="BZ1242" i="7"/>
  <c r="CA1241" i="7"/>
  <c r="BW1237" i="7"/>
  <c r="BY1235" i="7"/>
  <c r="CB1235" i="7" s="1"/>
  <c r="BZ1234" i="7"/>
  <c r="CA1233" i="7"/>
  <c r="BW1229" i="7"/>
  <c r="BY1227" i="7"/>
  <c r="BZ1226" i="7"/>
  <c r="CA1225" i="7"/>
  <c r="BW1221" i="7"/>
  <c r="BY1219" i="7"/>
  <c r="CC1219" i="7" s="1"/>
  <c r="BZ1218" i="7"/>
  <c r="CC1218" i="7" s="1"/>
  <c r="BW1213" i="7"/>
  <c r="BX1212" i="7"/>
  <c r="BY1211" i="7"/>
  <c r="CB1211" i="7" s="1"/>
  <c r="BY1305" i="7"/>
  <c r="CB1305" i="7" s="1"/>
  <c r="BW1299" i="7"/>
  <c r="BX1298" i="7"/>
  <c r="BW1291" i="7"/>
  <c r="BX1290" i="7"/>
  <c r="BY1289" i="7"/>
  <c r="BW1283" i="7"/>
  <c r="BX1282" i="7"/>
  <c r="BY1281" i="7"/>
  <c r="CB1281" i="7" s="1"/>
  <c r="BW1275" i="7"/>
  <c r="BX1274" i="7"/>
  <c r="BY1273" i="7"/>
  <c r="BW1267" i="7"/>
  <c r="BX1266" i="7"/>
  <c r="BY1265" i="7"/>
  <c r="CB1265" i="7" s="1"/>
  <c r="BX1258" i="7"/>
  <c r="BY1257" i="7"/>
  <c r="CC1257" i="7" s="1"/>
  <c r="BW1251" i="7"/>
  <c r="BX1250" i="7"/>
  <c r="BY1249" i="7"/>
  <c r="BW1243" i="7"/>
  <c r="BX1242" i="7"/>
  <c r="BY1241" i="7"/>
  <c r="CB1241" i="7" s="1"/>
  <c r="BW1235" i="7"/>
  <c r="BX1234" i="7"/>
  <c r="BY1233" i="7"/>
  <c r="BX1226" i="7"/>
  <c r="BY1225" i="7"/>
  <c r="CB1225" i="7" s="1"/>
  <c r="CA1215" i="7"/>
  <c r="BW1298" i="7"/>
  <c r="BW1290" i="7"/>
  <c r="BW1282" i="7"/>
  <c r="BZ1302" i="7"/>
  <c r="CA1301" i="7"/>
  <c r="CA1285" i="7"/>
  <c r="BY1215" i="7"/>
  <c r="CB1215" i="7" s="1"/>
  <c r="BZ1214" i="7"/>
  <c r="CA1213" i="7"/>
  <c r="BZ1213" i="7"/>
  <c r="CA1212" i="7"/>
  <c r="BZ1300" i="7"/>
  <c r="CB1300" i="7" s="1"/>
  <c r="BZ1292" i="7"/>
  <c r="BZ1284" i="7"/>
  <c r="CB1284" i="7" s="1"/>
  <c r="BZ1276" i="7"/>
  <c r="BZ1268" i="7"/>
  <c r="BZ1260" i="7"/>
  <c r="BZ1252" i="7"/>
  <c r="CB1252" i="7" s="1"/>
  <c r="BZ1244" i="7"/>
  <c r="CB1244" i="7" s="1"/>
  <c r="BZ1236" i="7"/>
  <c r="CB1236" i="7" s="1"/>
  <c r="CB1458" i="7" l="1"/>
  <c r="CB1400" i="7"/>
  <c r="CC1388" i="7"/>
  <c r="CB1412" i="7"/>
  <c r="CB1437" i="7"/>
  <c r="CB1321" i="7"/>
  <c r="CB1312" i="7"/>
  <c r="CB1289" i="7"/>
  <c r="CC1312" i="7"/>
  <c r="CC1597" i="7"/>
  <c r="CC1279" i="7"/>
  <c r="CB1667" i="7"/>
  <c r="CB1580" i="7"/>
  <c r="CB1725" i="7"/>
  <c r="CC1806" i="7"/>
  <c r="CB1830" i="7"/>
  <c r="CC1263" i="7"/>
  <c r="CB1433" i="7"/>
  <c r="CB1459" i="7"/>
  <c r="CB1568" i="7"/>
  <c r="CC1685" i="7"/>
  <c r="CB1320" i="7"/>
  <c r="CC1276" i="7"/>
  <c r="CC1408" i="7"/>
  <c r="CB1358" i="7"/>
  <c r="CC1292" i="7"/>
  <c r="CC1233" i="7"/>
  <c r="CB1380" i="7"/>
  <c r="CB1393" i="7"/>
  <c r="CC1667" i="7"/>
  <c r="CC1757" i="7"/>
  <c r="CC1823" i="7"/>
  <c r="CC1830" i="7"/>
  <c r="CB1806" i="7"/>
  <c r="CB1337" i="7"/>
  <c r="CB1396" i="7"/>
  <c r="CB1541" i="7"/>
  <c r="CB1573" i="7"/>
  <c r="CC1774" i="7"/>
  <c r="CB1823" i="7"/>
  <c r="CB1759" i="7"/>
  <c r="CB1821" i="7"/>
  <c r="CB1213" i="7"/>
  <c r="CB1385" i="7"/>
  <c r="CC1664" i="7"/>
  <c r="CC1772" i="7"/>
  <c r="CB1329" i="7"/>
  <c r="CC1344" i="7"/>
  <c r="CB1401" i="7"/>
  <c r="CB1426" i="7"/>
  <c r="CB1564" i="7"/>
  <c r="CB1588" i="7"/>
  <c r="CB1693" i="7"/>
  <c r="CC1210" i="7"/>
  <c r="CB1249" i="7"/>
  <c r="CB1273" i="7"/>
  <c r="CC1542" i="7"/>
  <c r="CC1588" i="7"/>
  <c r="CC1693" i="7"/>
  <c r="CC1799" i="7"/>
  <c r="CB1474" i="7"/>
  <c r="CB1589" i="7"/>
  <c r="CB1651" i="7"/>
  <c r="CB1259" i="7"/>
  <c r="CC1564" i="7"/>
  <c r="CC1715" i="7"/>
  <c r="CB1658" i="7"/>
  <c r="CC1807" i="7"/>
  <c r="CC1299" i="7"/>
  <c r="CB1336" i="7"/>
  <c r="CC1573" i="7"/>
  <c r="CB1534" i="7"/>
  <c r="CC1227" i="7"/>
  <c r="CB1243" i="7"/>
  <c r="CC1283" i="7"/>
  <c r="CC1517" i="7"/>
  <c r="CC1260" i="7"/>
  <c r="CC1271" i="7"/>
  <c r="CB1352" i="7"/>
  <c r="CC1426" i="7"/>
  <c r="CB1466" i="7"/>
  <c r="CC1582" i="7"/>
  <c r="CC1647" i="7"/>
  <c r="CB1268" i="7"/>
  <c r="CB1376" i="7"/>
  <c r="CC1720" i="7"/>
  <c r="CB1791" i="7"/>
  <c r="CB1490" i="7"/>
  <c r="CB1498" i="7"/>
  <c r="CB1303" i="7"/>
  <c r="CC1397" i="7"/>
  <c r="CC1447" i="7"/>
  <c r="CB1424" i="7"/>
  <c r="CB1487" i="7"/>
  <c r="CC1506" i="7"/>
  <c r="CB1495" i="7"/>
  <c r="CC1436" i="7"/>
  <c r="CC1524" i="7"/>
  <c r="CB1659" i="7"/>
  <c r="CB1649" i="7"/>
  <c r="CC1247" i="7"/>
  <c r="CC1503" i="7"/>
  <c r="CC1618" i="7"/>
  <c r="CB1280" i="7"/>
  <c r="CC1287" i="7"/>
  <c r="CC1401" i="7"/>
  <c r="CC1565" i="7"/>
  <c r="CB1670" i="7"/>
  <c r="CC1692" i="7"/>
  <c r="CC1756" i="7"/>
  <c r="CB1784" i="7"/>
  <c r="CC1557" i="7"/>
  <c r="CC1602" i="7"/>
  <c r="CC1642" i="7"/>
  <c r="CB1814" i="7"/>
  <c r="CC1775" i="7"/>
  <c r="CC1821" i="7"/>
  <c r="CB1685" i="7"/>
  <c r="CB1749" i="7"/>
  <c r="CC1541" i="7"/>
  <c r="CC1272" i="7"/>
  <c r="CC1486" i="7"/>
  <c r="CC1530" i="7"/>
  <c r="CC1562" i="7"/>
  <c r="CC1586" i="7"/>
  <c r="CC1446" i="7"/>
  <c r="CC1433" i="7"/>
  <c r="CB1590" i="7"/>
  <c r="CB1646" i="7"/>
  <c r="CC1587" i="7"/>
  <c r="CB1691" i="7"/>
  <c r="CB1723" i="7"/>
  <c r="CC1676" i="7"/>
  <c r="CC1708" i="7"/>
  <c r="CB1740" i="7"/>
  <c r="CB1834" i="7"/>
  <c r="CB1508" i="7"/>
  <c r="CC1549" i="7"/>
  <c r="CB1647" i="7"/>
  <c r="CB1701" i="7"/>
  <c r="CB1709" i="7"/>
  <c r="CB1655" i="7"/>
  <c r="CB1717" i="7"/>
  <c r="CB1837" i="7"/>
  <c r="CB1733" i="7"/>
  <c r="CC1358" i="7"/>
  <c r="CC1495" i="7"/>
  <c r="CC1550" i="7"/>
  <c r="CB1558" i="7"/>
  <c r="CB1563" i="7"/>
  <c r="CB1436" i="7"/>
  <c r="CC1571" i="7"/>
  <c r="CB1524" i="7"/>
  <c r="CB1557" i="7"/>
  <c r="CB1579" i="7"/>
  <c r="CB1606" i="7"/>
  <c r="CB1614" i="7"/>
  <c r="CC1622" i="7"/>
  <c r="CB1638" i="7"/>
  <c r="CC1603" i="7"/>
  <c r="CB1643" i="7"/>
  <c r="CB1704" i="7"/>
  <c r="CB1736" i="7"/>
  <c r="CC1731" i="7"/>
  <c r="CC1701" i="7"/>
  <c r="CC1709" i="7"/>
  <c r="CC1717" i="7"/>
  <c r="CC1725" i="7"/>
  <c r="CC1733" i="7"/>
  <c r="CC1749" i="7"/>
  <c r="CB1792" i="7"/>
  <c r="CB1808" i="7"/>
  <c r="CB1826" i="7"/>
  <c r="CB1785" i="7"/>
  <c r="CC1811" i="7"/>
  <c r="CB1836" i="7"/>
  <c r="CC1309" i="7"/>
  <c r="CB1325" i="7"/>
  <c r="CC1313" i="7"/>
  <c r="CC1378" i="7"/>
  <c r="CB1373" i="7"/>
  <c r="CB1361" i="7"/>
  <c r="CB1377" i="7"/>
  <c r="CC1404" i="7"/>
  <c r="CC1389" i="7"/>
  <c r="CC1413" i="7"/>
  <c r="CB1255" i="7"/>
  <c r="CC1421" i="7"/>
  <c r="CB1429" i="7"/>
  <c r="CC1581" i="7"/>
  <c r="CB1546" i="7"/>
  <c r="CB1578" i="7"/>
  <c r="CC1508" i="7"/>
  <c r="CC1511" i="7"/>
  <c r="CB1533" i="7"/>
  <c r="CC1572" i="7"/>
  <c r="CC1595" i="7"/>
  <c r="CC1531" i="7"/>
  <c r="CC1594" i="7"/>
  <c r="CB1619" i="7"/>
  <c r="CC1627" i="7"/>
  <c r="CC1655" i="7"/>
  <c r="CB1688" i="7"/>
  <c r="CB1587" i="7"/>
  <c r="CC1666" i="7"/>
  <c r="CC1703" i="7"/>
  <c r="CC1719" i="7"/>
  <c r="CC1735" i="7"/>
  <c r="CC1751" i="7"/>
  <c r="CC1767" i="7"/>
  <c r="CC1815" i="7"/>
  <c r="CB1824" i="7"/>
  <c r="CB1768" i="7"/>
  <c r="CC1784" i="7"/>
  <c r="CC1795" i="7"/>
  <c r="CC1827" i="7"/>
  <c r="CC1837" i="7"/>
  <c r="CC1336" i="7"/>
  <c r="CB1357" i="7"/>
  <c r="CB1353" i="7"/>
  <c r="CB1425" i="7"/>
  <c r="CC1526" i="7"/>
  <c r="CC1514" i="7"/>
  <c r="CB1506" i="7"/>
  <c r="CC1580" i="7"/>
  <c r="CC1760" i="7"/>
  <c r="CC1781" i="7"/>
  <c r="CC1724" i="7"/>
  <c r="CC1687" i="7"/>
  <c r="CC1816" i="7"/>
  <c r="CC1839" i="7"/>
  <c r="CC1794" i="7"/>
  <c r="CC1802" i="7"/>
  <c r="CC1810" i="7"/>
  <c r="CC1819" i="7"/>
  <c r="CB1812" i="7"/>
  <c r="CC1454" i="7"/>
  <c r="CB1796" i="7"/>
  <c r="CC1213" i="7"/>
  <c r="CC1240" i="7"/>
  <c r="CB1256" i="7"/>
  <c r="CB1279" i="7"/>
  <c r="CB1326" i="7"/>
  <c r="CB1263" i="7"/>
  <c r="CC1470" i="7"/>
  <c r="CC1507" i="7"/>
  <c r="CB1463" i="7"/>
  <c r="CC1547" i="7"/>
  <c r="CB1598" i="7"/>
  <c r="CC1626" i="7"/>
  <c r="CB1776" i="7"/>
  <c r="CC1333" i="7"/>
  <c r="CC1382" i="7"/>
  <c r="CC1365" i="7"/>
  <c r="CB1471" i="7"/>
  <c r="CC1700" i="7"/>
  <c r="CC1732" i="7"/>
  <c r="CC1764" i="7"/>
  <c r="CC1288" i="7"/>
  <c r="CC1220" i="7"/>
  <c r="CC1320" i="7"/>
  <c r="CC1352" i="7"/>
  <c r="CC1280" i="7"/>
  <c r="CC1355" i="7"/>
  <c r="CC1466" i="7"/>
  <c r="CC1576" i="7"/>
  <c r="CB1570" i="7"/>
  <c r="CB1654" i="7"/>
  <c r="CB1684" i="7"/>
  <c r="CB1716" i="7"/>
  <c r="CB1748" i="7"/>
  <c r="CC1651" i="7"/>
  <c r="CC1779" i="7"/>
  <c r="CB1224" i="7"/>
  <c r="CB1288" i="7"/>
  <c r="CC1296" i="7"/>
  <c r="CC1304" i="7"/>
  <c r="CC1341" i="7"/>
  <c r="CB1216" i="7"/>
  <c r="CB1292" i="7"/>
  <c r="CB1345" i="7"/>
  <c r="CB1315" i="7"/>
  <c r="CC1342" i="7"/>
  <c r="CB1287" i="7"/>
  <c r="CC1350" i="7"/>
  <c r="CB1371" i="7"/>
  <c r="CC1393" i="7"/>
  <c r="CB1389" i="7"/>
  <c r="CB1397" i="7"/>
  <c r="CC1380" i="7"/>
  <c r="CC1429" i="7"/>
  <c r="CB1440" i="7"/>
  <c r="CC1334" i="7"/>
  <c r="CC1428" i="7"/>
  <c r="CB1503" i="7"/>
  <c r="CB1421" i="7"/>
  <c r="CB1475" i="7"/>
  <c r="CB1507" i="7"/>
  <c r="CB1388" i="7"/>
  <c r="CC1490" i="7"/>
  <c r="CC1554" i="7"/>
  <c r="CC1425" i="7"/>
  <c r="CB1479" i="7"/>
  <c r="CB1510" i="7"/>
  <c r="CC1520" i="7"/>
  <c r="CC1424" i="7"/>
  <c r="CC1462" i="7"/>
  <c r="CC1539" i="7"/>
  <c r="CB1550" i="7"/>
  <c r="CB1518" i="7"/>
  <c r="CC1555" i="7"/>
  <c r="CC1579" i="7"/>
  <c r="CB1531" i="7"/>
  <c r="CC1611" i="7"/>
  <c r="CC1619" i="7"/>
  <c r="CB1627" i="7"/>
  <c r="CB1755" i="7"/>
  <c r="CC1659" i="7"/>
  <c r="CB1692" i="7"/>
  <c r="CB1724" i="7"/>
  <c r="CB1764" i="7"/>
  <c r="CB1774" i="7"/>
  <c r="CC1615" i="7"/>
  <c r="CB1703" i="7"/>
  <c r="CC1820" i="7"/>
  <c r="CB1842" i="7"/>
  <c r="CB1257" i="7"/>
  <c r="CB1276" i="7"/>
  <c r="CC1374" i="7"/>
  <c r="CB1275" i="7"/>
  <c r="CB1313" i="7"/>
  <c r="CC1368" i="7"/>
  <c r="CC1563" i="7"/>
  <c r="CB1576" i="7"/>
  <c r="CB1602" i="7"/>
  <c r="CC1634" i="7"/>
  <c r="CB1767" i="7"/>
  <c r="CC1783" i="7"/>
  <c r="CB1680" i="7"/>
  <c r="CC1712" i="7"/>
  <c r="CB1744" i="7"/>
  <c r="CC1787" i="7"/>
  <c r="CC1818" i="7"/>
  <c r="CB1712" i="7"/>
  <c r="CB1687" i="7"/>
  <c r="CB1751" i="7"/>
  <c r="CB1804" i="7"/>
  <c r="CB1811" i="7"/>
  <c r="CC1305" i="7"/>
  <c r="CB1232" i="7"/>
  <c r="CC1264" i="7"/>
  <c r="CB1272" i="7"/>
  <c r="CC1339" i="7"/>
  <c r="CC1328" i="7"/>
  <c r="CC1256" i="7"/>
  <c r="CC1317" i="7"/>
  <c r="CC1349" i="7"/>
  <c r="CB1260" i="7"/>
  <c r="CB1239" i="7"/>
  <c r="CC1318" i="7"/>
  <c r="CC1345" i="7"/>
  <c r="CB1295" i="7"/>
  <c r="CC1360" i="7"/>
  <c r="CB1283" i="7"/>
  <c r="CB1310" i="7"/>
  <c r="CB1374" i="7"/>
  <c r="CC1432" i="7"/>
  <c r="CB1405" i="7"/>
  <c r="CB1447" i="7"/>
  <c r="CC1459" i="7"/>
  <c r="CB1455" i="7"/>
  <c r="CC1474" i="7"/>
  <c r="CB1491" i="7"/>
  <c r="CC1471" i="7"/>
  <c r="CB1538" i="7"/>
  <c r="CC1570" i="7"/>
  <c r="CB1451" i="7"/>
  <c r="CC1487" i="7"/>
  <c r="CB1502" i="7"/>
  <c r="CC1515" i="7"/>
  <c r="CB1582" i="7"/>
  <c r="CB1547" i="7"/>
  <c r="CB1526" i="7"/>
  <c r="CB1519" i="7"/>
  <c r="CC1635" i="7"/>
  <c r="CC1643" i="7"/>
  <c r="CC1534" i="7"/>
  <c r="CC1654" i="7"/>
  <c r="CB1662" i="7"/>
  <c r="CB1675" i="7"/>
  <c r="CB1707" i="7"/>
  <c r="CB1739" i="7"/>
  <c r="CB1626" i="7"/>
  <c r="CC1662" i="7"/>
  <c r="CB1676" i="7"/>
  <c r="CC1684" i="7"/>
  <c r="CB1708" i="7"/>
  <c r="CC1716" i="7"/>
  <c r="CC1740" i="7"/>
  <c r="CC1748" i="7"/>
  <c r="CB1783" i="7"/>
  <c r="CB1735" i="7"/>
  <c r="CC1243" i="7"/>
  <c r="CC1381" i="7"/>
  <c r="CB1299" i="7"/>
  <c r="CC1409" i="7"/>
  <c r="CB1413" i="7"/>
  <c r="CB1427" i="7"/>
  <c r="CC1439" i="7"/>
  <c r="CB1483" i="7"/>
  <c r="CC1528" i="7"/>
  <c r="CB1514" i="7"/>
  <c r="CC1516" i="7"/>
  <c r="CC1458" i="7"/>
  <c r="CC1518" i="7"/>
  <c r="CC1566" i="7"/>
  <c r="CC1590" i="7"/>
  <c r="CB1611" i="7"/>
  <c r="CC1610" i="7"/>
  <c r="CB1618" i="7"/>
  <c r="CB1700" i="7"/>
  <c r="CB1732" i="7"/>
  <c r="CB1679" i="7"/>
  <c r="CC1780" i="7"/>
  <c r="CC1792" i="7"/>
  <c r="CB1696" i="7"/>
  <c r="CB1728" i="7"/>
  <c r="CB1719" i="7"/>
  <c r="CB1775" i="7"/>
  <c r="CB1828" i="7"/>
  <c r="CB1816" i="7"/>
  <c r="CB1798" i="7"/>
  <c r="CC1224" i="7"/>
  <c r="CB1218" i="7"/>
  <c r="CB1223" i="7"/>
  <c r="CC1241" i="7"/>
  <c r="CC1231" i="7"/>
  <c r="CB1240" i="7"/>
  <c r="CC1248" i="7"/>
  <c r="CB1219" i="7"/>
  <c r="CC1236" i="7"/>
  <c r="CC1239" i="7"/>
  <c r="CB1233" i="7"/>
  <c r="CB1242" i="7"/>
  <c r="CC1242" i="7"/>
  <c r="CB1293" i="7"/>
  <c r="CC1293" i="7"/>
  <c r="CB1269" i="7"/>
  <c r="CC1269" i="7"/>
  <c r="CC1353" i="7"/>
  <c r="CC1491" i="7"/>
  <c r="CB1542" i="7"/>
  <c r="CC1736" i="7"/>
  <c r="CB1282" i="7"/>
  <c r="CC1282" i="7"/>
  <c r="CC1232" i="7"/>
  <c r="CB1286" i="7"/>
  <c r="CC1286" i="7"/>
  <c r="CC1216" i="7"/>
  <c r="CB1212" i="7"/>
  <c r="CC1212" i="7"/>
  <c r="CC1223" i="7"/>
  <c r="CB1285" i="7"/>
  <c r="CC1285" i="7"/>
  <c r="CB1317" i="7"/>
  <c r="CB1349" i="7"/>
  <c r="CB1221" i="7"/>
  <c r="CC1221" i="7"/>
  <c r="CB1262" i="7"/>
  <c r="CC1262" i="7"/>
  <c r="CB1335" i="7"/>
  <c r="CC1335" i="7"/>
  <c r="CB1318" i="7"/>
  <c r="CB1338" i="7"/>
  <c r="CC1338" i="7"/>
  <c r="CB1383" i="7"/>
  <c r="CC1383" i="7"/>
  <c r="CB1227" i="7"/>
  <c r="CC1310" i="7"/>
  <c r="CB1339" i="7"/>
  <c r="CC1325" i="7"/>
  <c r="CB1271" i="7"/>
  <c r="CB1347" i="7"/>
  <c r="CC1347" i="7"/>
  <c r="CB1414" i="7"/>
  <c r="CC1414" i="7"/>
  <c r="CB1407" i="7"/>
  <c r="CC1407" i="7"/>
  <c r="CC1371" i="7"/>
  <c r="CB1422" i="7"/>
  <c r="CC1422" i="7"/>
  <c r="CC1396" i="7"/>
  <c r="CB1410" i="7"/>
  <c r="CC1410" i="7"/>
  <c r="CB1448" i="7"/>
  <c r="CC1448" i="7"/>
  <c r="CB1480" i="7"/>
  <c r="CC1480" i="7"/>
  <c r="CB1457" i="7"/>
  <c r="CC1457" i="7"/>
  <c r="CB1392" i="7"/>
  <c r="CB1408" i="7"/>
  <c r="CC1479" i="7"/>
  <c r="CB1378" i="7"/>
  <c r="CC1533" i="7"/>
  <c r="CB1431" i="7"/>
  <c r="CC1431" i="7"/>
  <c r="CB1453" i="7"/>
  <c r="CC1453" i="7"/>
  <c r="CB1404" i="7"/>
  <c r="CB1477" i="7"/>
  <c r="CC1477" i="7"/>
  <c r="CB1527" i="7"/>
  <c r="CC1527" i="7"/>
  <c r="CB1454" i="7"/>
  <c r="CB1537" i="7"/>
  <c r="CC1537" i="7"/>
  <c r="CB1628" i="7"/>
  <c r="CC1628" i="7"/>
  <c r="CB1629" i="7"/>
  <c r="CC1629" i="7"/>
  <c r="CB1616" i="7"/>
  <c r="CC1616" i="7"/>
  <c r="CB1650" i="7"/>
  <c r="CB1617" i="7"/>
  <c r="CC1617" i="7"/>
  <c r="CC1665" i="7"/>
  <c r="CC1463" i="7"/>
  <c r="CC1669" i="7"/>
  <c r="CB1669" i="7"/>
  <c r="CB1610" i="7"/>
  <c r="CB1622" i="7"/>
  <c r="CB1634" i="7"/>
  <c r="CB1678" i="7"/>
  <c r="CC1678" i="7"/>
  <c r="CB1710" i="7"/>
  <c r="CC1710" i="7"/>
  <c r="CB1742" i="7"/>
  <c r="CC1742" i="7"/>
  <c r="CB1554" i="7"/>
  <c r="CB1673" i="7"/>
  <c r="CC1673" i="7"/>
  <c r="CB1721" i="7"/>
  <c r="CC1721" i="7"/>
  <c r="CB1771" i="7"/>
  <c r="CC1801" i="7"/>
  <c r="CB1801" i="7"/>
  <c r="CB1760" i="7"/>
  <c r="CC1790" i="7"/>
  <c r="CB1720" i="7"/>
  <c r="CB1820" i="7"/>
  <c r="CC1796" i="7"/>
  <c r="CB1810" i="7"/>
  <c r="CB1802" i="7"/>
  <c r="CB1807" i="7"/>
  <c r="CC1835" i="7"/>
  <c r="CC1812" i="7"/>
  <c r="CC1435" i="7"/>
  <c r="CB1435" i="7"/>
  <c r="CC1455" i="7"/>
  <c r="CC1593" i="7"/>
  <c r="CB1593" i="7"/>
  <c r="CB1666" i="7"/>
  <c r="CB1290" i="7"/>
  <c r="CC1290" i="7"/>
  <c r="CC1303" i="7"/>
  <c r="CB1296" i="7"/>
  <c r="CB1238" i="7"/>
  <c r="CC1238" i="7"/>
  <c r="CB1278" i="7"/>
  <c r="CC1278" i="7"/>
  <c r="CB1311" i="7"/>
  <c r="CC1311" i="7"/>
  <c r="CB1343" i="7"/>
  <c r="CC1343" i="7"/>
  <c r="CC1244" i="7"/>
  <c r="CB1330" i="7"/>
  <c r="CC1330" i="7"/>
  <c r="CB1354" i="7"/>
  <c r="CC1354" i="7"/>
  <c r="CC1326" i="7"/>
  <c r="CC1376" i="7"/>
  <c r="CB1231" i="7"/>
  <c r="CB1398" i="7"/>
  <c r="CC1398" i="7"/>
  <c r="CB1391" i="7"/>
  <c r="CC1391" i="7"/>
  <c r="CC1249" i="7"/>
  <c r="CB1369" i="7"/>
  <c r="CC1369" i="7"/>
  <c r="CC1420" i="7"/>
  <c r="CB1456" i="7"/>
  <c r="CC1456" i="7"/>
  <c r="CB1488" i="7"/>
  <c r="CC1488" i="7"/>
  <c r="CB1387" i="7"/>
  <c r="CC1387" i="7"/>
  <c r="CB1434" i="7"/>
  <c r="CC1434" i="7"/>
  <c r="CB1465" i="7"/>
  <c r="CC1465" i="7"/>
  <c r="CC1437" i="7"/>
  <c r="CC1502" i="7"/>
  <c r="CB1478" i="7"/>
  <c r="CB1493" i="7"/>
  <c r="CC1493" i="7"/>
  <c r="CB1384" i="7"/>
  <c r="CC1384" i="7"/>
  <c r="CB1439" i="7"/>
  <c r="CB1494" i="7"/>
  <c r="CB1460" i="7"/>
  <c r="CC1460" i="7"/>
  <c r="CB1462" i="7"/>
  <c r="CC1510" i="7"/>
  <c r="CB1543" i="7"/>
  <c r="CC1543" i="7"/>
  <c r="CB1559" i="7"/>
  <c r="CC1559" i="7"/>
  <c r="CB1575" i="7"/>
  <c r="CC1575" i="7"/>
  <c r="CB1584" i="7"/>
  <c r="CC1584" i="7"/>
  <c r="CB1599" i="7"/>
  <c r="CC1599" i="7"/>
  <c r="CB1592" i="7"/>
  <c r="CC1592" i="7"/>
  <c r="CB1539" i="7"/>
  <c r="CB1644" i="7"/>
  <c r="CC1644" i="7"/>
  <c r="CB1521" i="7"/>
  <c r="CC1521" i="7"/>
  <c r="CB1613" i="7"/>
  <c r="CC1613" i="7"/>
  <c r="CB1661" i="7"/>
  <c r="CC1661" i="7"/>
  <c r="CB1624" i="7"/>
  <c r="CC1624" i="7"/>
  <c r="CB1609" i="7"/>
  <c r="CC1609" i="7"/>
  <c r="CB1641" i="7"/>
  <c r="CC1641" i="7"/>
  <c r="CC1658" i="7"/>
  <c r="CC1663" i="7"/>
  <c r="CB1663" i="7"/>
  <c r="CC1614" i="7"/>
  <c r="CC1638" i="7"/>
  <c r="CB1656" i="7"/>
  <c r="CC1656" i="7"/>
  <c r="CB1686" i="7"/>
  <c r="CC1686" i="7"/>
  <c r="CB1718" i="7"/>
  <c r="CC1718" i="7"/>
  <c r="CB1750" i="7"/>
  <c r="CC1750" i="7"/>
  <c r="CC1607" i="7"/>
  <c r="CC1683" i="7"/>
  <c r="CC1699" i="7"/>
  <c r="CC1747" i="7"/>
  <c r="CC1763" i="7"/>
  <c r="CB1681" i="7"/>
  <c r="CC1681" i="7"/>
  <c r="CB1737" i="7"/>
  <c r="CC1737" i="7"/>
  <c r="CC1809" i="7"/>
  <c r="CB1809" i="7"/>
  <c r="CB1562" i="7"/>
  <c r="CB1674" i="7"/>
  <c r="CC1674" i="7"/>
  <c r="CB1690" i="7"/>
  <c r="CC1690" i="7"/>
  <c r="CB1706" i="7"/>
  <c r="CC1706" i="7"/>
  <c r="CB1722" i="7"/>
  <c r="CC1722" i="7"/>
  <c r="CB1738" i="7"/>
  <c r="CC1738" i="7"/>
  <c r="CB1754" i="7"/>
  <c r="CC1754" i="7"/>
  <c r="CC1776" i="7"/>
  <c r="CC1728" i="7"/>
  <c r="CB1797" i="7"/>
  <c r="CC1797" i="7"/>
  <c r="CC1824" i="7"/>
  <c r="CC1828" i="7"/>
  <c r="CC1523" i="7"/>
  <c r="CB1523" i="7"/>
  <c r="CC1284" i="7"/>
  <c r="CC1321" i="7"/>
  <c r="CC1315" i="7"/>
  <c r="CC1265" i="7"/>
  <c r="CB1340" i="7"/>
  <c r="CC1340" i="7"/>
  <c r="CB1363" i="7"/>
  <c r="CC1363" i="7"/>
  <c r="CB1415" i="7"/>
  <c r="CC1415" i="7"/>
  <c r="CB1381" i="7"/>
  <c r="CC1400" i="7"/>
  <c r="CC1416" i="7"/>
  <c r="CC1482" i="7"/>
  <c r="CB1484" i="7"/>
  <c r="CC1484" i="7"/>
  <c r="CB1577" i="7"/>
  <c r="CC1577" i="7"/>
  <c r="CB1552" i="7"/>
  <c r="CC1552" i="7"/>
  <c r="CB1428" i="7"/>
  <c r="CB1637" i="7"/>
  <c r="CC1637" i="7"/>
  <c r="CB1594" i="7"/>
  <c r="CB1731" i="7"/>
  <c r="CC1671" i="7"/>
  <c r="CB1671" i="7"/>
  <c r="CB1745" i="7"/>
  <c r="CC1745" i="7"/>
  <c r="CC1817" i="7"/>
  <c r="CB1817" i="7"/>
  <c r="CB1769" i="7"/>
  <c r="CC1769" i="7"/>
  <c r="CB1571" i="7"/>
  <c r="CC1778" i="7"/>
  <c r="CB1778" i="7"/>
  <c r="CC1752" i="7"/>
  <c r="CC1791" i="7"/>
  <c r="CC1840" i="7"/>
  <c r="CC1804" i="7"/>
  <c r="CC1826" i="7"/>
  <c r="CB1819" i="7"/>
  <c r="CB1237" i="7"/>
  <c r="CC1237" i="7"/>
  <c r="CB1362" i="7"/>
  <c r="CC1362" i="7"/>
  <c r="CB1438" i="7"/>
  <c r="CC1438" i="7"/>
  <c r="CB1226" i="7"/>
  <c r="CC1226" i="7"/>
  <c r="CB1250" i="7"/>
  <c r="CC1250" i="7"/>
  <c r="CB1274" i="7"/>
  <c r="CC1274" i="7"/>
  <c r="CB1298" i="7"/>
  <c r="CC1298" i="7"/>
  <c r="CB1304" i="7"/>
  <c r="CB1333" i="7"/>
  <c r="CB1254" i="7"/>
  <c r="CC1254" i="7"/>
  <c r="CB1294" i="7"/>
  <c r="CC1294" i="7"/>
  <c r="CB1319" i="7"/>
  <c r="CC1319" i="7"/>
  <c r="CB1351" i="7"/>
  <c r="CC1351" i="7"/>
  <c r="CC1228" i="7"/>
  <c r="CB1322" i="7"/>
  <c r="CC1322" i="7"/>
  <c r="CB1334" i="7"/>
  <c r="CB1247" i="7"/>
  <c r="CC1235" i="7"/>
  <c r="CC1291" i="7"/>
  <c r="CC1329" i="7"/>
  <c r="CB1364" i="7"/>
  <c r="CC1364" i="7"/>
  <c r="CB1342" i="7"/>
  <c r="CC1259" i="7"/>
  <c r="CC1357" i="7"/>
  <c r="CB1379" i="7"/>
  <c r="CC1379" i="7"/>
  <c r="CC1440" i="7"/>
  <c r="CC1412" i="7"/>
  <c r="CC1251" i="7"/>
  <c r="CC1441" i="7"/>
  <c r="CB1464" i="7"/>
  <c r="CC1464" i="7"/>
  <c r="CB1496" i="7"/>
  <c r="CC1496" i="7"/>
  <c r="CC1361" i="7"/>
  <c r="CB1403" i="7"/>
  <c r="CC1403" i="7"/>
  <c r="CB1473" i="7"/>
  <c r="CC1473" i="7"/>
  <c r="CB1470" i="7"/>
  <c r="CB1485" i="7"/>
  <c r="CC1485" i="7"/>
  <c r="CB1515" i="7"/>
  <c r="CB1517" i="7"/>
  <c r="CC1498" i="7"/>
  <c r="CB1532" i="7"/>
  <c r="CC1532" i="7"/>
  <c r="CB1461" i="7"/>
  <c r="CC1461" i="7"/>
  <c r="CC1499" i="7"/>
  <c r="CC1451" i="7"/>
  <c r="CC1519" i="7"/>
  <c r="CB1591" i="7"/>
  <c r="CC1591" i="7"/>
  <c r="CC1522" i="7"/>
  <c r="CC1589" i="7"/>
  <c r="CC1494" i="7"/>
  <c r="CB1545" i="7"/>
  <c r="CC1545" i="7"/>
  <c r="CB1600" i="7"/>
  <c r="CC1600" i="7"/>
  <c r="CB1632" i="7"/>
  <c r="CC1632" i="7"/>
  <c r="CB1586" i="7"/>
  <c r="CB1601" i="7"/>
  <c r="CC1601" i="7"/>
  <c r="CB1633" i="7"/>
  <c r="CC1633" i="7"/>
  <c r="CC1630" i="7"/>
  <c r="CB1694" i="7"/>
  <c r="CC1694" i="7"/>
  <c r="CB1726" i="7"/>
  <c r="CC1726" i="7"/>
  <c r="CB1758" i="7"/>
  <c r="CC1758" i="7"/>
  <c r="CC1649" i="7"/>
  <c r="CB1672" i="7"/>
  <c r="CC1672" i="7"/>
  <c r="CC1670" i="7"/>
  <c r="CC1623" i="7"/>
  <c r="CB1689" i="7"/>
  <c r="CC1689" i="7"/>
  <c r="CB1753" i="7"/>
  <c r="CC1753" i="7"/>
  <c r="CB1788" i="7"/>
  <c r="CC1788" i="7"/>
  <c r="CC1825" i="7"/>
  <c r="CB1825" i="7"/>
  <c r="CB1665" i="7"/>
  <c r="CB1756" i="7"/>
  <c r="CC1786" i="7"/>
  <c r="CB1786" i="7"/>
  <c r="CC1646" i="7"/>
  <c r="CC1744" i="7"/>
  <c r="CC1679" i="7"/>
  <c r="CC1695" i="7"/>
  <c r="CC1711" i="7"/>
  <c r="CC1727" i="7"/>
  <c r="CC1743" i="7"/>
  <c r="CC1759" i="7"/>
  <c r="CC1771" i="7"/>
  <c r="CB1799" i="7"/>
  <c r="CB1803" i="7"/>
  <c r="CB1795" i="7"/>
  <c r="CC1832" i="7"/>
  <c r="CB1841" i="7"/>
  <c r="CB1513" i="7"/>
  <c r="CC1513" i="7"/>
  <c r="CB1636" i="7"/>
  <c r="CC1636" i="7"/>
  <c r="CB1729" i="7"/>
  <c r="CC1729" i="7"/>
  <c r="CC1295" i="7"/>
  <c r="CB1306" i="7"/>
  <c r="CC1306" i="7"/>
  <c r="CB1229" i="7"/>
  <c r="CC1229" i="7"/>
  <c r="CB1245" i="7"/>
  <c r="CC1245" i="7"/>
  <c r="CB1261" i="7"/>
  <c r="CC1261" i="7"/>
  <c r="CB1277" i="7"/>
  <c r="CC1277" i="7"/>
  <c r="CC1215" i="7"/>
  <c r="CB1230" i="7"/>
  <c r="CC1230" i="7"/>
  <c r="CB1270" i="7"/>
  <c r="CC1270" i="7"/>
  <c r="CB1222" i="7"/>
  <c r="CC1222" i="7"/>
  <c r="CC1252" i="7"/>
  <c r="CC1268" i="7"/>
  <c r="CC1300" i="7"/>
  <c r="CB1346" i="7"/>
  <c r="CC1346" i="7"/>
  <c r="CB1331" i="7"/>
  <c r="CC1331" i="7"/>
  <c r="CC1373" i="7"/>
  <c r="CC1225" i="7"/>
  <c r="CB1365" i="7"/>
  <c r="CC1267" i="7"/>
  <c r="CB1406" i="7"/>
  <c r="CC1406" i="7"/>
  <c r="CB1382" i="7"/>
  <c r="CB1399" i="7"/>
  <c r="CC1399" i="7"/>
  <c r="CC1423" i="7"/>
  <c r="CB1423" i="7"/>
  <c r="CC1385" i="7"/>
  <c r="CC1417" i="7"/>
  <c r="CB1442" i="7"/>
  <c r="CC1442" i="7"/>
  <c r="CB1372" i="7"/>
  <c r="CC1372" i="7"/>
  <c r="CB1386" i="7"/>
  <c r="CC1386" i="7"/>
  <c r="CC1337" i="7"/>
  <c r="CC1405" i="7"/>
  <c r="CB1481" i="7"/>
  <c r="CC1481" i="7"/>
  <c r="CB1444" i="7"/>
  <c r="CC1444" i="7"/>
  <c r="CC1467" i="7"/>
  <c r="CB1500" i="7"/>
  <c r="CC1500" i="7"/>
  <c r="CB1501" i="7"/>
  <c r="CC1501" i="7"/>
  <c r="CC1427" i="7"/>
  <c r="CB1445" i="7"/>
  <c r="CC1445" i="7"/>
  <c r="CC1483" i="7"/>
  <c r="CC1478" i="7"/>
  <c r="CB1535" i="7"/>
  <c r="CC1535" i="7"/>
  <c r="CC1450" i="7"/>
  <c r="CB1476" i="7"/>
  <c r="CC1476" i="7"/>
  <c r="CC1544" i="7"/>
  <c r="CB1555" i="7"/>
  <c r="CB1604" i="7"/>
  <c r="CC1604" i="7"/>
  <c r="CB1621" i="7"/>
  <c r="CC1621" i="7"/>
  <c r="CB1530" i="7"/>
  <c r="CB1603" i="7"/>
  <c r="CB1635" i="7"/>
  <c r="CB1660" i="7"/>
  <c r="CC1660" i="7"/>
  <c r="CB1715" i="7"/>
  <c r="CB1648" i="7"/>
  <c r="CC1648" i="7"/>
  <c r="CC1606" i="7"/>
  <c r="CB1697" i="7"/>
  <c r="CC1697" i="7"/>
  <c r="CB1761" i="7"/>
  <c r="CC1761" i="7"/>
  <c r="CC1833" i="7"/>
  <c r="CB1833" i="7"/>
  <c r="CC1704" i="7"/>
  <c r="CC1639" i="7"/>
  <c r="CC1688" i="7"/>
  <c r="CB1773" i="7"/>
  <c r="CC1773" i="7"/>
  <c r="CC1800" i="7"/>
  <c r="CC1834" i="7"/>
  <c r="CB1827" i="7"/>
  <c r="CB1266" i="7"/>
  <c r="CC1266" i="7"/>
  <c r="CC1370" i="7"/>
  <c r="CB1370" i="7"/>
  <c r="CB1348" i="7"/>
  <c r="CC1348" i="7"/>
  <c r="CB1411" i="7"/>
  <c r="CC1411" i="7"/>
  <c r="CB1536" i="7"/>
  <c r="CC1536" i="7"/>
  <c r="CB1301" i="7"/>
  <c r="CC1301" i="7"/>
  <c r="CB1234" i="7"/>
  <c r="CC1234" i="7"/>
  <c r="CB1214" i="7"/>
  <c r="CC1214" i="7"/>
  <c r="CC1211" i="7"/>
  <c r="CB1248" i="7"/>
  <c r="CB1264" i="7"/>
  <c r="CB1309" i="7"/>
  <c r="CB1341" i="7"/>
  <c r="CB1327" i="7"/>
  <c r="CC1327" i="7"/>
  <c r="CB1359" i="7"/>
  <c r="CC1359" i="7"/>
  <c r="CC1289" i="7"/>
  <c r="CB1314" i="7"/>
  <c r="CC1314" i="7"/>
  <c r="CB1308" i="7"/>
  <c r="CC1308" i="7"/>
  <c r="CB1356" i="7"/>
  <c r="CC1356" i="7"/>
  <c r="CB1332" i="7"/>
  <c r="CC1332" i="7"/>
  <c r="CC1281" i="7"/>
  <c r="CC1273" i="7"/>
  <c r="CB1350" i="7"/>
  <c r="CB1432" i="7"/>
  <c r="CB1443" i="7"/>
  <c r="CC1443" i="7"/>
  <c r="CB1430" i="7"/>
  <c r="CC1430" i="7"/>
  <c r="CB1394" i="7"/>
  <c r="CC1394" i="7"/>
  <c r="CB1472" i="7"/>
  <c r="CC1472" i="7"/>
  <c r="CC1377" i="7"/>
  <c r="CB1419" i="7"/>
  <c r="CC1419" i="7"/>
  <c r="CB1449" i="7"/>
  <c r="CC1449" i="7"/>
  <c r="CB1489" i="7"/>
  <c r="CC1489" i="7"/>
  <c r="CB1504" i="7"/>
  <c r="CC1504" i="7"/>
  <c r="CB1486" i="7"/>
  <c r="CB1516" i="7"/>
  <c r="CB1540" i="7"/>
  <c r="CC1540" i="7"/>
  <c r="CB1446" i="7"/>
  <c r="CB1468" i="7"/>
  <c r="CC1468" i="7"/>
  <c r="CB1512" i="7"/>
  <c r="CC1512" i="7"/>
  <c r="CB1551" i="7"/>
  <c r="CC1551" i="7"/>
  <c r="CB1567" i="7"/>
  <c r="CC1567" i="7"/>
  <c r="CC1546" i="7"/>
  <c r="CB1569" i="7"/>
  <c r="CC1569" i="7"/>
  <c r="CC1558" i="7"/>
  <c r="CC1574" i="7"/>
  <c r="CC1578" i="7"/>
  <c r="CB1612" i="7"/>
  <c r="CC1612" i="7"/>
  <c r="CB1469" i="7"/>
  <c r="CC1469" i="7"/>
  <c r="CC1645" i="7"/>
  <c r="CB1645" i="7"/>
  <c r="CB1561" i="7"/>
  <c r="CC1561" i="7"/>
  <c r="CC1568" i="7"/>
  <c r="CB1608" i="7"/>
  <c r="CC1608" i="7"/>
  <c r="CB1640" i="7"/>
  <c r="CC1640" i="7"/>
  <c r="CB1625" i="7"/>
  <c r="CC1625" i="7"/>
  <c r="CB1657" i="7"/>
  <c r="CC1657" i="7"/>
  <c r="CB1642" i="7"/>
  <c r="CB1702" i="7"/>
  <c r="CC1702" i="7"/>
  <c r="CB1734" i="7"/>
  <c r="CC1734" i="7"/>
  <c r="CB1766" i="7"/>
  <c r="CC1766" i="7"/>
  <c r="CC1675" i="7"/>
  <c r="CC1691" i="7"/>
  <c r="CC1707" i="7"/>
  <c r="CC1723" i="7"/>
  <c r="CC1739" i="7"/>
  <c r="CC1755" i="7"/>
  <c r="CB1705" i="7"/>
  <c r="CC1705" i="7"/>
  <c r="CC1793" i="7"/>
  <c r="CB1793" i="7"/>
  <c r="CC1598" i="7"/>
  <c r="CB1682" i="7"/>
  <c r="CC1682" i="7"/>
  <c r="CB1698" i="7"/>
  <c r="CC1698" i="7"/>
  <c r="CB1714" i="7"/>
  <c r="CC1714" i="7"/>
  <c r="CB1730" i="7"/>
  <c r="CC1730" i="7"/>
  <c r="CB1746" i="7"/>
  <c r="CC1746" i="7"/>
  <c r="CB1762" i="7"/>
  <c r="CC1762" i="7"/>
  <c r="CB1777" i="7"/>
  <c r="CC1777" i="7"/>
  <c r="CC1631" i="7"/>
  <c r="CC1696" i="7"/>
  <c r="CC1768" i="7"/>
  <c r="CB1789" i="7"/>
  <c r="CC1789" i="7"/>
  <c r="CB1805" i="7"/>
  <c r="CC1805" i="7"/>
  <c r="CB1794" i="7"/>
  <c r="CC1808" i="7"/>
  <c r="CC1836" i="7"/>
  <c r="CC1785" i="7"/>
  <c r="CB1253" i="7"/>
  <c r="CC1253" i="7"/>
  <c r="CB1375" i="7"/>
  <c r="CC1375" i="7"/>
  <c r="CB1418" i="7"/>
  <c r="CC1418" i="7"/>
  <c r="CB1596" i="7"/>
  <c r="CC1596" i="7"/>
  <c r="CB1529" i="7"/>
  <c r="CC1529" i="7"/>
  <c r="CB1553" i="7"/>
  <c r="CC1553" i="7"/>
  <c r="CB1782" i="7"/>
  <c r="CC1782" i="7"/>
  <c r="CB1258" i="7"/>
  <c r="CC1258" i="7"/>
  <c r="CB1246" i="7"/>
  <c r="CC1246" i="7"/>
  <c r="CB1302" i="7"/>
  <c r="CC1302" i="7"/>
  <c r="CB1316" i="7"/>
  <c r="CC1316" i="7"/>
  <c r="CB1367" i="7"/>
  <c r="CC1367" i="7"/>
  <c r="CB1323" i="7"/>
  <c r="CC1323" i="7"/>
  <c r="CB1390" i="7"/>
  <c r="CC1390" i="7"/>
  <c r="CB1324" i="7"/>
  <c r="CC1324" i="7"/>
  <c r="CB1402" i="7"/>
  <c r="CC1402" i="7"/>
  <c r="CB1307" i="7"/>
  <c r="CC1307" i="7"/>
  <c r="CB1395" i="7"/>
  <c r="CC1395" i="7"/>
  <c r="CB1497" i="7"/>
  <c r="CC1497" i="7"/>
  <c r="CB1492" i="7"/>
  <c r="CC1492" i="7"/>
  <c r="CB1509" i="7"/>
  <c r="CC1509" i="7"/>
  <c r="CB1505" i="7"/>
  <c r="CC1505" i="7"/>
  <c r="CB1452" i="7"/>
  <c r="CC1452" i="7"/>
  <c r="CB1583" i="7"/>
  <c r="CC1583" i="7"/>
  <c r="CB1525" i="7"/>
  <c r="CC1525" i="7"/>
  <c r="CB1585" i="7"/>
  <c r="CC1585" i="7"/>
  <c r="CB1620" i="7"/>
  <c r="CC1620" i="7"/>
  <c r="CB1560" i="7"/>
  <c r="CC1560" i="7"/>
  <c r="CB1605" i="7"/>
  <c r="CC1605" i="7"/>
  <c r="CC1653" i="7"/>
  <c r="CB1653" i="7"/>
  <c r="CC1538" i="7"/>
  <c r="CB1652" i="7"/>
  <c r="CC1652" i="7"/>
  <c r="CB1668" i="7"/>
  <c r="CC1668" i="7"/>
  <c r="CB1713" i="7"/>
  <c r="CC1713" i="7"/>
  <c r="CC1650" i="7"/>
  <c r="CB1770" i="7"/>
  <c r="CC1770" i="7"/>
  <c r="CG694" i="7" l="1"/>
  <c r="BI614" i="7" l="1"/>
  <c r="BJ614" i="7"/>
  <c r="BK614" i="7"/>
  <c r="BL614" i="7"/>
  <c r="BM614" i="7"/>
  <c r="BN614" i="7"/>
  <c r="BO614" i="7"/>
  <c r="BP614" i="7"/>
  <c r="BQ614" i="7"/>
  <c r="BR614" i="7"/>
  <c r="BS614" i="7"/>
  <c r="BT614" i="7"/>
  <c r="CG614" i="7"/>
  <c r="CH614" i="7"/>
  <c r="CI614" i="7"/>
  <c r="CJ614" i="7"/>
  <c r="CK614" i="7"/>
  <c r="CL614" i="7"/>
  <c r="BI615" i="7"/>
  <c r="BJ615" i="7"/>
  <c r="BK615" i="7"/>
  <c r="BL615" i="7"/>
  <c r="BM615" i="7"/>
  <c r="BN615" i="7"/>
  <c r="BO615" i="7"/>
  <c r="BP615" i="7"/>
  <c r="BQ615" i="7"/>
  <c r="BR615" i="7"/>
  <c r="BS615" i="7"/>
  <c r="BT615" i="7"/>
  <c r="CG615" i="7"/>
  <c r="CH615" i="7"/>
  <c r="CI615" i="7"/>
  <c r="CJ615" i="7"/>
  <c r="CK615" i="7"/>
  <c r="CL615" i="7"/>
  <c r="BI616" i="7"/>
  <c r="BJ616" i="7"/>
  <c r="BK616" i="7"/>
  <c r="BL616" i="7"/>
  <c r="BM616" i="7"/>
  <c r="BN616" i="7"/>
  <c r="BO616" i="7"/>
  <c r="BP616" i="7"/>
  <c r="BQ616" i="7"/>
  <c r="BR616" i="7"/>
  <c r="BS616" i="7"/>
  <c r="BT616" i="7"/>
  <c r="CI616" i="7"/>
  <c r="CJ616" i="7"/>
  <c r="CK616" i="7"/>
  <c r="CL616" i="7"/>
  <c r="BI617" i="7"/>
  <c r="BJ617" i="7"/>
  <c r="BK617" i="7"/>
  <c r="BL617" i="7"/>
  <c r="BM617" i="7"/>
  <c r="BN617" i="7"/>
  <c r="BO617" i="7"/>
  <c r="BP617" i="7"/>
  <c r="BQ617" i="7"/>
  <c r="BR617" i="7"/>
  <c r="BS617" i="7"/>
  <c r="BT617" i="7"/>
  <c r="CG617" i="7"/>
  <c r="CH617" i="7"/>
  <c r="CI617" i="7"/>
  <c r="CJ617" i="7"/>
  <c r="CK617" i="7"/>
  <c r="CL617" i="7"/>
  <c r="BI618" i="7"/>
  <c r="BJ618" i="7"/>
  <c r="BK618" i="7"/>
  <c r="BL618" i="7"/>
  <c r="BM618" i="7"/>
  <c r="BN618" i="7"/>
  <c r="BO618" i="7"/>
  <c r="BP618" i="7"/>
  <c r="BQ618" i="7"/>
  <c r="BR618" i="7"/>
  <c r="BS618" i="7"/>
  <c r="BT618" i="7"/>
  <c r="CG618" i="7"/>
  <c r="CH618" i="7"/>
  <c r="CI618" i="7"/>
  <c r="CJ618" i="7"/>
  <c r="CK618" i="7"/>
  <c r="CL618" i="7"/>
  <c r="BI619" i="7"/>
  <c r="BJ619" i="7"/>
  <c r="BK619" i="7"/>
  <c r="BL619" i="7"/>
  <c r="BM619" i="7"/>
  <c r="BN619" i="7"/>
  <c r="BO619" i="7"/>
  <c r="BP619" i="7"/>
  <c r="BQ619" i="7"/>
  <c r="BR619" i="7"/>
  <c r="BS619" i="7"/>
  <c r="BT619" i="7"/>
  <c r="CG619" i="7"/>
  <c r="CH619" i="7"/>
  <c r="CI619" i="7"/>
  <c r="CJ619" i="7"/>
  <c r="CK619" i="7"/>
  <c r="CL619" i="7"/>
  <c r="BI620" i="7"/>
  <c r="BJ620" i="7"/>
  <c r="BK620" i="7"/>
  <c r="BL620" i="7"/>
  <c r="BM620" i="7"/>
  <c r="BN620" i="7"/>
  <c r="BO620" i="7"/>
  <c r="BP620" i="7"/>
  <c r="BQ620" i="7"/>
  <c r="BR620" i="7"/>
  <c r="BS620" i="7"/>
  <c r="BT620" i="7"/>
  <c r="CG620" i="7"/>
  <c r="CH620" i="7"/>
  <c r="CI620" i="7"/>
  <c r="CJ620" i="7"/>
  <c r="CK620" i="7"/>
  <c r="CL620" i="7"/>
  <c r="BI621" i="7"/>
  <c r="BJ621" i="7"/>
  <c r="BK621" i="7"/>
  <c r="BL621" i="7"/>
  <c r="BM621" i="7"/>
  <c r="BN621" i="7"/>
  <c r="BO621" i="7"/>
  <c r="BP621" i="7"/>
  <c r="BQ621" i="7"/>
  <c r="BR621" i="7"/>
  <c r="BS621" i="7"/>
  <c r="BT621" i="7"/>
  <c r="CG621" i="7"/>
  <c r="CH621" i="7"/>
  <c r="CI621" i="7"/>
  <c r="CJ621" i="7"/>
  <c r="CK621" i="7"/>
  <c r="CL621" i="7"/>
  <c r="BI622" i="7"/>
  <c r="BJ622" i="7"/>
  <c r="BK622" i="7"/>
  <c r="BL622" i="7"/>
  <c r="BM622" i="7"/>
  <c r="BN622" i="7"/>
  <c r="BO622" i="7"/>
  <c r="BP622" i="7"/>
  <c r="BQ622" i="7"/>
  <c r="BR622" i="7"/>
  <c r="BS622" i="7"/>
  <c r="BT622" i="7"/>
  <c r="BX622" i="7"/>
  <c r="CG622" i="7"/>
  <c r="CH622" i="7"/>
  <c r="CI622" i="7"/>
  <c r="CJ622" i="7"/>
  <c r="CK622" i="7"/>
  <c r="CL622" i="7"/>
  <c r="BI623" i="7"/>
  <c r="BJ623" i="7"/>
  <c r="BK623" i="7"/>
  <c r="BL623" i="7"/>
  <c r="BM623" i="7"/>
  <c r="BN623" i="7"/>
  <c r="BO623" i="7"/>
  <c r="BP623" i="7"/>
  <c r="BQ623" i="7"/>
  <c r="BR623" i="7"/>
  <c r="BS623" i="7"/>
  <c r="BT623" i="7"/>
  <c r="CG623" i="7"/>
  <c r="CH623" i="7"/>
  <c r="CI623" i="7"/>
  <c r="CJ623" i="7"/>
  <c r="CK623" i="7"/>
  <c r="CL623" i="7"/>
  <c r="BI624" i="7"/>
  <c r="BJ624" i="7"/>
  <c r="BK624" i="7"/>
  <c r="BL624" i="7"/>
  <c r="BM624" i="7"/>
  <c r="BN624" i="7"/>
  <c r="BO624" i="7"/>
  <c r="BP624" i="7"/>
  <c r="BQ624" i="7"/>
  <c r="BR624" i="7"/>
  <c r="BS624" i="7"/>
  <c r="BT624" i="7"/>
  <c r="CG624" i="7"/>
  <c r="CH624" i="7"/>
  <c r="CI624" i="7"/>
  <c r="CJ624" i="7"/>
  <c r="CK624" i="7"/>
  <c r="CL624" i="7"/>
  <c r="BI625" i="7"/>
  <c r="BJ625" i="7"/>
  <c r="BK625" i="7"/>
  <c r="BL625" i="7"/>
  <c r="BM625" i="7"/>
  <c r="BN625" i="7"/>
  <c r="BO625" i="7"/>
  <c r="BP625" i="7"/>
  <c r="BQ625" i="7"/>
  <c r="BR625" i="7"/>
  <c r="BS625" i="7"/>
  <c r="BT625" i="7"/>
  <c r="CG625" i="7"/>
  <c r="CH625" i="7"/>
  <c r="CI625" i="7"/>
  <c r="CJ625" i="7"/>
  <c r="CK625" i="7"/>
  <c r="CL625" i="7"/>
  <c r="BI626" i="7"/>
  <c r="BJ626" i="7"/>
  <c r="BK626" i="7"/>
  <c r="BL626" i="7"/>
  <c r="BM626" i="7"/>
  <c r="BN626" i="7"/>
  <c r="BO626" i="7"/>
  <c r="BP626" i="7"/>
  <c r="BQ626" i="7"/>
  <c r="BR626" i="7"/>
  <c r="BS626" i="7"/>
  <c r="BT626" i="7"/>
  <c r="CG626" i="7"/>
  <c r="CH626" i="7"/>
  <c r="CI626" i="7"/>
  <c r="CJ626" i="7"/>
  <c r="CK626" i="7"/>
  <c r="CL626" i="7"/>
  <c r="BI627" i="7"/>
  <c r="BJ627" i="7"/>
  <c r="BK627" i="7"/>
  <c r="BL627" i="7"/>
  <c r="BM627" i="7"/>
  <c r="BN627" i="7"/>
  <c r="BO627" i="7"/>
  <c r="BP627" i="7"/>
  <c r="BQ627" i="7"/>
  <c r="BR627" i="7"/>
  <c r="BS627" i="7"/>
  <c r="BT627" i="7"/>
  <c r="CG627" i="7"/>
  <c r="CH627" i="7"/>
  <c r="CI627" i="7"/>
  <c r="CJ627" i="7"/>
  <c r="CK627" i="7"/>
  <c r="CL627" i="7"/>
  <c r="BI628" i="7"/>
  <c r="BJ628" i="7"/>
  <c r="BK628" i="7"/>
  <c r="BL628" i="7"/>
  <c r="BM628" i="7"/>
  <c r="BN628" i="7"/>
  <c r="BO628" i="7"/>
  <c r="BP628" i="7"/>
  <c r="BQ628" i="7"/>
  <c r="BR628" i="7"/>
  <c r="BS628" i="7"/>
  <c r="BT628" i="7"/>
  <c r="CG628" i="7"/>
  <c r="CH628" i="7"/>
  <c r="CI628" i="7"/>
  <c r="CJ628" i="7"/>
  <c r="CK628" i="7"/>
  <c r="CL628" i="7"/>
  <c r="BI629" i="7"/>
  <c r="BJ629" i="7"/>
  <c r="BK629" i="7"/>
  <c r="BL629" i="7"/>
  <c r="BM629" i="7"/>
  <c r="BN629" i="7"/>
  <c r="BO629" i="7"/>
  <c r="BP629" i="7"/>
  <c r="BQ629" i="7"/>
  <c r="BR629" i="7"/>
  <c r="BS629" i="7"/>
  <c r="BT629" i="7"/>
  <c r="CG629" i="7"/>
  <c r="CH629" i="7"/>
  <c r="CI629" i="7"/>
  <c r="CJ629" i="7"/>
  <c r="CK629" i="7"/>
  <c r="CL629" i="7"/>
  <c r="BI630" i="7"/>
  <c r="BJ630" i="7"/>
  <c r="BK630" i="7"/>
  <c r="BL630" i="7"/>
  <c r="BM630" i="7"/>
  <c r="BN630" i="7"/>
  <c r="BO630" i="7"/>
  <c r="BP630" i="7"/>
  <c r="BQ630" i="7"/>
  <c r="BR630" i="7"/>
  <c r="BS630" i="7"/>
  <c r="BT630" i="7"/>
  <c r="CG630" i="7"/>
  <c r="CH630" i="7"/>
  <c r="CI630" i="7"/>
  <c r="CJ630" i="7"/>
  <c r="CK630" i="7"/>
  <c r="CL630" i="7"/>
  <c r="BI631" i="7"/>
  <c r="BJ631" i="7"/>
  <c r="BK631" i="7"/>
  <c r="BL631" i="7"/>
  <c r="BM631" i="7"/>
  <c r="BN631" i="7"/>
  <c r="BO631" i="7"/>
  <c r="BP631" i="7"/>
  <c r="BQ631" i="7"/>
  <c r="BR631" i="7"/>
  <c r="BS631" i="7"/>
  <c r="BT631" i="7"/>
  <c r="CG631" i="7"/>
  <c r="CH631" i="7"/>
  <c r="CI631" i="7"/>
  <c r="CJ631" i="7"/>
  <c r="CK631" i="7"/>
  <c r="CL631" i="7"/>
  <c r="BI632" i="7"/>
  <c r="BJ632" i="7"/>
  <c r="BK632" i="7"/>
  <c r="BL632" i="7"/>
  <c r="BM632" i="7"/>
  <c r="BN632" i="7"/>
  <c r="BX632" i="7" s="1"/>
  <c r="BO632" i="7"/>
  <c r="BP632" i="7"/>
  <c r="BQ632" i="7"/>
  <c r="BR632" i="7"/>
  <c r="BS632" i="7"/>
  <c r="BT632" i="7"/>
  <c r="CG632" i="7"/>
  <c r="CH632" i="7"/>
  <c r="CI632" i="7"/>
  <c r="CJ632" i="7"/>
  <c r="CK632" i="7"/>
  <c r="CL632" i="7"/>
  <c r="BI633" i="7"/>
  <c r="BJ633" i="7"/>
  <c r="BK633" i="7"/>
  <c r="BL633" i="7"/>
  <c r="BM633" i="7"/>
  <c r="BN633" i="7"/>
  <c r="BO633" i="7"/>
  <c r="BP633" i="7"/>
  <c r="BQ633" i="7"/>
  <c r="BR633" i="7"/>
  <c r="BS633" i="7"/>
  <c r="BT633" i="7"/>
  <c r="CG633" i="7"/>
  <c r="CH633" i="7"/>
  <c r="CI633" i="7"/>
  <c r="CJ633" i="7"/>
  <c r="CK633" i="7"/>
  <c r="CL633" i="7"/>
  <c r="BI634" i="7"/>
  <c r="BJ634" i="7"/>
  <c r="BK634" i="7"/>
  <c r="BL634" i="7"/>
  <c r="BM634" i="7"/>
  <c r="BN634" i="7"/>
  <c r="BO634" i="7"/>
  <c r="BP634" i="7"/>
  <c r="BQ634" i="7"/>
  <c r="BR634" i="7"/>
  <c r="BS634" i="7"/>
  <c r="BT634" i="7"/>
  <c r="CG634" i="7"/>
  <c r="CH634" i="7"/>
  <c r="CI634" i="7"/>
  <c r="CJ634" i="7"/>
  <c r="CK634" i="7"/>
  <c r="CL634" i="7"/>
  <c r="BI635" i="7"/>
  <c r="BJ635" i="7"/>
  <c r="BK635" i="7"/>
  <c r="BL635" i="7"/>
  <c r="BM635" i="7"/>
  <c r="BN635" i="7"/>
  <c r="BO635" i="7"/>
  <c r="BP635" i="7"/>
  <c r="BQ635" i="7"/>
  <c r="BR635" i="7"/>
  <c r="BS635" i="7"/>
  <c r="BT635" i="7"/>
  <c r="CG635" i="7"/>
  <c r="CH635" i="7"/>
  <c r="CI635" i="7"/>
  <c r="CJ635" i="7"/>
  <c r="CK635" i="7"/>
  <c r="CL635" i="7"/>
  <c r="BI636" i="7"/>
  <c r="BJ636" i="7"/>
  <c r="BK636" i="7"/>
  <c r="BL636" i="7"/>
  <c r="BM636" i="7"/>
  <c r="BN636" i="7"/>
  <c r="BO636" i="7"/>
  <c r="BP636" i="7"/>
  <c r="BQ636" i="7"/>
  <c r="BR636" i="7"/>
  <c r="BS636" i="7"/>
  <c r="BT636" i="7"/>
  <c r="CG636" i="7"/>
  <c r="CH636" i="7"/>
  <c r="CI636" i="7"/>
  <c r="CJ636" i="7"/>
  <c r="CK636" i="7"/>
  <c r="CL636" i="7"/>
  <c r="BI637" i="7"/>
  <c r="BJ637" i="7"/>
  <c r="BK637" i="7"/>
  <c r="BL637" i="7"/>
  <c r="BM637" i="7"/>
  <c r="BN637" i="7"/>
  <c r="BO637" i="7"/>
  <c r="BP637" i="7"/>
  <c r="BQ637" i="7"/>
  <c r="BR637" i="7"/>
  <c r="BS637" i="7"/>
  <c r="BT637" i="7"/>
  <c r="CG637" i="7"/>
  <c r="CH637" i="7"/>
  <c r="CI637" i="7"/>
  <c r="CJ637" i="7"/>
  <c r="CK637" i="7"/>
  <c r="CL637" i="7"/>
  <c r="BI638" i="7"/>
  <c r="BJ638" i="7"/>
  <c r="BK638" i="7"/>
  <c r="BL638" i="7"/>
  <c r="BM638" i="7"/>
  <c r="BN638" i="7"/>
  <c r="BO638" i="7"/>
  <c r="BP638" i="7"/>
  <c r="BQ638" i="7"/>
  <c r="BR638" i="7"/>
  <c r="BS638" i="7"/>
  <c r="BT638" i="7"/>
  <c r="CG638" i="7"/>
  <c r="CH638" i="7"/>
  <c r="CI638" i="7"/>
  <c r="CJ638" i="7"/>
  <c r="CK638" i="7"/>
  <c r="CL638" i="7"/>
  <c r="BI639" i="7"/>
  <c r="BJ639" i="7"/>
  <c r="BK639" i="7"/>
  <c r="BL639" i="7"/>
  <c r="BM639" i="7"/>
  <c r="BN639" i="7"/>
  <c r="BO639" i="7"/>
  <c r="BP639" i="7"/>
  <c r="BQ639" i="7"/>
  <c r="BR639" i="7"/>
  <c r="BS639" i="7"/>
  <c r="BT639" i="7"/>
  <c r="CG639" i="7"/>
  <c r="CH639" i="7"/>
  <c r="CI639" i="7"/>
  <c r="CJ639" i="7"/>
  <c r="CK639" i="7"/>
  <c r="CL639" i="7"/>
  <c r="BI640" i="7"/>
  <c r="BJ640" i="7"/>
  <c r="BK640" i="7"/>
  <c r="BL640" i="7"/>
  <c r="BM640" i="7"/>
  <c r="BN640" i="7"/>
  <c r="BO640" i="7"/>
  <c r="BP640" i="7"/>
  <c r="BQ640" i="7"/>
  <c r="BR640" i="7"/>
  <c r="BS640" i="7"/>
  <c r="BT640" i="7"/>
  <c r="CG640" i="7"/>
  <c r="CH640" i="7"/>
  <c r="CI640" i="7"/>
  <c r="CJ640" i="7"/>
  <c r="CK640" i="7"/>
  <c r="CL640" i="7"/>
  <c r="BI641" i="7"/>
  <c r="BJ641" i="7"/>
  <c r="BK641" i="7"/>
  <c r="BL641" i="7"/>
  <c r="BM641" i="7"/>
  <c r="BN641" i="7"/>
  <c r="BO641" i="7"/>
  <c r="BP641" i="7"/>
  <c r="BQ641" i="7"/>
  <c r="BR641" i="7"/>
  <c r="BS641" i="7"/>
  <c r="BT641" i="7"/>
  <c r="CG641" i="7"/>
  <c r="CH641" i="7"/>
  <c r="CI641" i="7"/>
  <c r="CJ641" i="7"/>
  <c r="CK641" i="7"/>
  <c r="CL641" i="7"/>
  <c r="BI642" i="7"/>
  <c r="BJ642" i="7"/>
  <c r="BK642" i="7"/>
  <c r="BL642" i="7"/>
  <c r="BM642" i="7"/>
  <c r="BN642" i="7"/>
  <c r="BO642" i="7"/>
  <c r="BP642" i="7"/>
  <c r="BQ642" i="7"/>
  <c r="BR642" i="7"/>
  <c r="BS642" i="7"/>
  <c r="BT642" i="7"/>
  <c r="CG642" i="7"/>
  <c r="CH642" i="7"/>
  <c r="CI642" i="7"/>
  <c r="CJ642" i="7"/>
  <c r="CK642" i="7"/>
  <c r="CL642" i="7"/>
  <c r="BI643" i="7"/>
  <c r="BJ643" i="7"/>
  <c r="BK643" i="7"/>
  <c r="BL643" i="7"/>
  <c r="BM643" i="7"/>
  <c r="BN643" i="7"/>
  <c r="BO643" i="7"/>
  <c r="BP643" i="7"/>
  <c r="BQ643" i="7"/>
  <c r="BR643" i="7"/>
  <c r="BS643" i="7"/>
  <c r="BT643" i="7"/>
  <c r="CG643" i="7"/>
  <c r="CH643" i="7"/>
  <c r="CI643" i="7"/>
  <c r="CJ643" i="7"/>
  <c r="CK643" i="7"/>
  <c r="CL643" i="7"/>
  <c r="BI644" i="7"/>
  <c r="BJ644" i="7"/>
  <c r="BK644" i="7"/>
  <c r="BL644" i="7"/>
  <c r="BM644" i="7"/>
  <c r="BN644" i="7"/>
  <c r="BO644" i="7"/>
  <c r="BP644" i="7"/>
  <c r="BQ644" i="7"/>
  <c r="BR644" i="7"/>
  <c r="BS644" i="7"/>
  <c r="BT644" i="7"/>
  <c r="CG644" i="7"/>
  <c r="CH644" i="7"/>
  <c r="CI644" i="7"/>
  <c r="CJ644" i="7"/>
  <c r="CK644" i="7"/>
  <c r="CL644" i="7"/>
  <c r="BI645" i="7"/>
  <c r="BJ645" i="7"/>
  <c r="BK645" i="7"/>
  <c r="BL645" i="7"/>
  <c r="BM645" i="7"/>
  <c r="BN645" i="7"/>
  <c r="BO645" i="7"/>
  <c r="BP645" i="7"/>
  <c r="BQ645" i="7"/>
  <c r="BR645" i="7"/>
  <c r="BS645" i="7"/>
  <c r="BT645" i="7"/>
  <c r="CG645" i="7"/>
  <c r="CH645" i="7"/>
  <c r="CI645" i="7"/>
  <c r="CJ645" i="7"/>
  <c r="CK645" i="7"/>
  <c r="CL645" i="7"/>
  <c r="BI646" i="7"/>
  <c r="BJ646" i="7"/>
  <c r="BK646" i="7"/>
  <c r="BL646" i="7"/>
  <c r="BM646" i="7"/>
  <c r="BN646" i="7"/>
  <c r="BO646" i="7"/>
  <c r="BP646" i="7"/>
  <c r="BQ646" i="7"/>
  <c r="BR646" i="7"/>
  <c r="BS646" i="7"/>
  <c r="BT646" i="7"/>
  <c r="CI646" i="7"/>
  <c r="CJ646" i="7"/>
  <c r="CK646" i="7"/>
  <c r="CL646" i="7"/>
  <c r="BI647" i="7"/>
  <c r="BJ647" i="7"/>
  <c r="BK647" i="7"/>
  <c r="BL647" i="7"/>
  <c r="BM647" i="7"/>
  <c r="BN647" i="7"/>
  <c r="BO647" i="7"/>
  <c r="BP647" i="7"/>
  <c r="BQ647" i="7"/>
  <c r="BR647" i="7"/>
  <c r="BS647" i="7"/>
  <c r="BT647" i="7"/>
  <c r="CG647" i="7"/>
  <c r="CH647" i="7"/>
  <c r="CI647" i="7"/>
  <c r="CJ647" i="7"/>
  <c r="CK647" i="7"/>
  <c r="CL647" i="7"/>
  <c r="BI648" i="7"/>
  <c r="BX648" i="7" s="1"/>
  <c r="BJ648" i="7"/>
  <c r="BK648" i="7"/>
  <c r="BL648" i="7"/>
  <c r="BM648" i="7"/>
  <c r="BN648" i="7"/>
  <c r="BO648" i="7"/>
  <c r="BP648" i="7"/>
  <c r="BQ648" i="7"/>
  <c r="BR648" i="7"/>
  <c r="BS648" i="7"/>
  <c r="BT648" i="7"/>
  <c r="CG648" i="7"/>
  <c r="CH648" i="7"/>
  <c r="CI648" i="7"/>
  <c r="CJ648" i="7"/>
  <c r="CK648" i="7"/>
  <c r="CL648" i="7"/>
  <c r="BI649" i="7"/>
  <c r="BJ649" i="7"/>
  <c r="BK649" i="7"/>
  <c r="BL649" i="7"/>
  <c r="BM649" i="7"/>
  <c r="BN649" i="7"/>
  <c r="BO649" i="7"/>
  <c r="BP649" i="7"/>
  <c r="BQ649" i="7"/>
  <c r="BR649" i="7"/>
  <c r="BS649" i="7"/>
  <c r="BT649" i="7"/>
  <c r="CG649" i="7"/>
  <c r="CH649" i="7"/>
  <c r="CI649" i="7"/>
  <c r="CJ649" i="7"/>
  <c r="CK649" i="7"/>
  <c r="CL649" i="7"/>
  <c r="BI650" i="7"/>
  <c r="BJ650" i="7"/>
  <c r="BK650" i="7"/>
  <c r="BL650" i="7"/>
  <c r="BM650" i="7"/>
  <c r="BN650" i="7"/>
  <c r="BO650" i="7"/>
  <c r="BP650" i="7"/>
  <c r="BQ650" i="7"/>
  <c r="BR650" i="7"/>
  <c r="BS650" i="7"/>
  <c r="BT650" i="7"/>
  <c r="CG650" i="7"/>
  <c r="CH650" i="7"/>
  <c r="CI650" i="7"/>
  <c r="CJ650" i="7"/>
  <c r="CK650" i="7"/>
  <c r="CL650" i="7"/>
  <c r="BI651" i="7"/>
  <c r="BJ651" i="7"/>
  <c r="BK651" i="7"/>
  <c r="BL651" i="7"/>
  <c r="BM651" i="7"/>
  <c r="BN651" i="7"/>
  <c r="BO651" i="7"/>
  <c r="BP651" i="7"/>
  <c r="BQ651" i="7"/>
  <c r="BR651" i="7"/>
  <c r="BS651" i="7"/>
  <c r="BT651" i="7"/>
  <c r="CG651" i="7"/>
  <c r="CH651" i="7"/>
  <c r="CI651" i="7"/>
  <c r="CJ651" i="7"/>
  <c r="CK651" i="7"/>
  <c r="CL651" i="7"/>
  <c r="BI652" i="7"/>
  <c r="BJ652" i="7"/>
  <c r="BK652" i="7"/>
  <c r="BL652" i="7"/>
  <c r="BM652" i="7"/>
  <c r="BN652" i="7"/>
  <c r="BO652" i="7"/>
  <c r="BP652" i="7"/>
  <c r="BQ652" i="7"/>
  <c r="BR652" i="7"/>
  <c r="BS652" i="7"/>
  <c r="BT652" i="7"/>
  <c r="CG652" i="7"/>
  <c r="CH652" i="7"/>
  <c r="CI652" i="7"/>
  <c r="CJ652" i="7"/>
  <c r="CK652" i="7"/>
  <c r="CL652" i="7"/>
  <c r="BI653" i="7"/>
  <c r="BJ653" i="7"/>
  <c r="BK653" i="7"/>
  <c r="BL653" i="7"/>
  <c r="BM653" i="7"/>
  <c r="BN653" i="7"/>
  <c r="BO653" i="7"/>
  <c r="BP653" i="7"/>
  <c r="BQ653" i="7"/>
  <c r="BR653" i="7"/>
  <c r="BS653" i="7"/>
  <c r="BT653" i="7"/>
  <c r="CG653" i="7"/>
  <c r="CH653" i="7"/>
  <c r="CI653" i="7"/>
  <c r="CJ653" i="7"/>
  <c r="CK653" i="7"/>
  <c r="CL653" i="7"/>
  <c r="BI654" i="7"/>
  <c r="BJ654" i="7"/>
  <c r="BK654" i="7"/>
  <c r="BL654" i="7"/>
  <c r="BM654" i="7"/>
  <c r="BN654" i="7"/>
  <c r="BO654" i="7"/>
  <c r="BP654" i="7"/>
  <c r="BQ654" i="7"/>
  <c r="BR654" i="7"/>
  <c r="BS654" i="7"/>
  <c r="BT654" i="7"/>
  <c r="CG654" i="7"/>
  <c r="CH654" i="7"/>
  <c r="CI654" i="7"/>
  <c r="CJ654" i="7"/>
  <c r="CK654" i="7"/>
  <c r="CL654" i="7"/>
  <c r="BI655" i="7"/>
  <c r="BJ655" i="7"/>
  <c r="BK655" i="7"/>
  <c r="BL655" i="7"/>
  <c r="BM655" i="7"/>
  <c r="BN655" i="7"/>
  <c r="BO655" i="7"/>
  <c r="BP655" i="7"/>
  <c r="BQ655" i="7"/>
  <c r="BR655" i="7"/>
  <c r="BS655" i="7"/>
  <c r="BT655" i="7"/>
  <c r="CG655" i="7"/>
  <c r="CH655" i="7"/>
  <c r="CI655" i="7"/>
  <c r="CJ655" i="7"/>
  <c r="CK655" i="7"/>
  <c r="CL655" i="7"/>
  <c r="BI656" i="7"/>
  <c r="BJ656" i="7"/>
  <c r="BK656" i="7"/>
  <c r="BL656" i="7"/>
  <c r="BM656" i="7"/>
  <c r="BN656" i="7"/>
  <c r="BO656" i="7"/>
  <c r="BP656" i="7"/>
  <c r="BQ656" i="7"/>
  <c r="BR656" i="7"/>
  <c r="BS656" i="7"/>
  <c r="BT656" i="7"/>
  <c r="CG656" i="7"/>
  <c r="CH656" i="7"/>
  <c r="CI656" i="7"/>
  <c r="CJ656" i="7"/>
  <c r="CK656" i="7"/>
  <c r="CL656" i="7"/>
  <c r="BI657" i="7"/>
  <c r="BJ657" i="7"/>
  <c r="BK657" i="7"/>
  <c r="BL657" i="7"/>
  <c r="BM657" i="7"/>
  <c r="BN657" i="7"/>
  <c r="BO657" i="7"/>
  <c r="BP657" i="7"/>
  <c r="BQ657" i="7"/>
  <c r="BR657" i="7"/>
  <c r="BS657" i="7"/>
  <c r="BT657" i="7"/>
  <c r="CG657" i="7"/>
  <c r="CH657" i="7"/>
  <c r="CI657" i="7"/>
  <c r="CJ657" i="7"/>
  <c r="CK657" i="7"/>
  <c r="CL657" i="7"/>
  <c r="BI658" i="7"/>
  <c r="BJ658" i="7"/>
  <c r="BK658" i="7"/>
  <c r="BL658" i="7"/>
  <c r="BM658" i="7"/>
  <c r="BN658" i="7"/>
  <c r="BO658" i="7"/>
  <c r="BP658" i="7"/>
  <c r="BQ658" i="7"/>
  <c r="BR658" i="7"/>
  <c r="BS658" i="7"/>
  <c r="BT658" i="7"/>
  <c r="CG658" i="7"/>
  <c r="CH658" i="7"/>
  <c r="CI658" i="7"/>
  <c r="CJ658" i="7"/>
  <c r="CK658" i="7"/>
  <c r="CL658" i="7"/>
  <c r="BI659" i="7"/>
  <c r="BJ659" i="7"/>
  <c r="BK659" i="7"/>
  <c r="BL659" i="7"/>
  <c r="BM659" i="7"/>
  <c r="BN659" i="7"/>
  <c r="BO659" i="7"/>
  <c r="BP659" i="7"/>
  <c r="BQ659" i="7"/>
  <c r="BR659" i="7"/>
  <c r="BS659" i="7"/>
  <c r="BT659" i="7"/>
  <c r="CG659" i="7"/>
  <c r="CH659" i="7"/>
  <c r="CI659" i="7"/>
  <c r="CJ659" i="7"/>
  <c r="CK659" i="7"/>
  <c r="CL659" i="7"/>
  <c r="BI660" i="7"/>
  <c r="BJ660" i="7"/>
  <c r="BK660" i="7"/>
  <c r="BL660" i="7"/>
  <c r="BM660" i="7"/>
  <c r="BN660" i="7"/>
  <c r="BO660" i="7"/>
  <c r="BP660" i="7"/>
  <c r="BQ660" i="7"/>
  <c r="BR660" i="7"/>
  <c r="BS660" i="7"/>
  <c r="BT660" i="7"/>
  <c r="CG660" i="7"/>
  <c r="CH660" i="7"/>
  <c r="CI660" i="7"/>
  <c r="CJ660" i="7"/>
  <c r="CK660" i="7"/>
  <c r="CL660" i="7"/>
  <c r="BI661" i="7"/>
  <c r="BJ661" i="7"/>
  <c r="BK661" i="7"/>
  <c r="BL661" i="7"/>
  <c r="BM661" i="7"/>
  <c r="BN661" i="7"/>
  <c r="BO661" i="7"/>
  <c r="BP661" i="7"/>
  <c r="BQ661" i="7"/>
  <c r="BR661" i="7"/>
  <c r="BS661" i="7"/>
  <c r="BT661" i="7"/>
  <c r="CG661" i="7"/>
  <c r="CH661" i="7"/>
  <c r="CI661" i="7"/>
  <c r="CJ661" i="7"/>
  <c r="CK661" i="7"/>
  <c r="CL661" i="7"/>
  <c r="BI662" i="7"/>
  <c r="BJ662" i="7"/>
  <c r="BK662" i="7"/>
  <c r="BL662" i="7"/>
  <c r="BM662" i="7"/>
  <c r="BN662" i="7"/>
  <c r="BO662" i="7"/>
  <c r="BP662" i="7"/>
  <c r="BQ662" i="7"/>
  <c r="BR662" i="7"/>
  <c r="BS662" i="7"/>
  <c r="BT662" i="7"/>
  <c r="CG662" i="7"/>
  <c r="CH662" i="7"/>
  <c r="CI662" i="7"/>
  <c r="CJ662" i="7"/>
  <c r="CK662" i="7"/>
  <c r="CL662" i="7"/>
  <c r="BI663" i="7"/>
  <c r="BJ663" i="7"/>
  <c r="BK663" i="7"/>
  <c r="BL663" i="7"/>
  <c r="BM663" i="7"/>
  <c r="BN663" i="7"/>
  <c r="BO663" i="7"/>
  <c r="BP663" i="7"/>
  <c r="BQ663" i="7"/>
  <c r="BR663" i="7"/>
  <c r="BS663" i="7"/>
  <c r="BT663" i="7"/>
  <c r="CG663" i="7"/>
  <c r="CH663" i="7"/>
  <c r="CI663" i="7"/>
  <c r="CJ663" i="7"/>
  <c r="CK663" i="7"/>
  <c r="CL663" i="7"/>
  <c r="BI664" i="7"/>
  <c r="BJ664" i="7"/>
  <c r="BK664" i="7"/>
  <c r="BL664" i="7"/>
  <c r="BM664" i="7"/>
  <c r="BN664" i="7"/>
  <c r="BO664" i="7"/>
  <c r="BP664" i="7"/>
  <c r="BQ664" i="7"/>
  <c r="BR664" i="7"/>
  <c r="BS664" i="7"/>
  <c r="BT664" i="7"/>
  <c r="CG664" i="7"/>
  <c r="CH664" i="7"/>
  <c r="CI664" i="7"/>
  <c r="CJ664" i="7"/>
  <c r="CK664" i="7"/>
  <c r="CL664" i="7"/>
  <c r="BI665" i="7"/>
  <c r="BJ665" i="7"/>
  <c r="BK665" i="7"/>
  <c r="BL665" i="7"/>
  <c r="BM665" i="7"/>
  <c r="BN665" i="7"/>
  <c r="BO665" i="7"/>
  <c r="BP665" i="7"/>
  <c r="BQ665" i="7"/>
  <c r="BR665" i="7"/>
  <c r="BS665" i="7"/>
  <c r="BT665" i="7"/>
  <c r="CG665" i="7"/>
  <c r="CH665" i="7"/>
  <c r="CI665" i="7"/>
  <c r="CJ665" i="7"/>
  <c r="CK665" i="7"/>
  <c r="CL665" i="7"/>
  <c r="BI666" i="7"/>
  <c r="BJ666" i="7"/>
  <c r="BK666" i="7"/>
  <c r="BL666" i="7"/>
  <c r="BM666" i="7"/>
  <c r="BN666" i="7"/>
  <c r="BO666" i="7"/>
  <c r="BP666" i="7"/>
  <c r="BQ666" i="7"/>
  <c r="BR666" i="7"/>
  <c r="BS666" i="7"/>
  <c r="BT666" i="7"/>
  <c r="CG666" i="7"/>
  <c r="CH666" i="7"/>
  <c r="CI666" i="7"/>
  <c r="CJ666" i="7"/>
  <c r="CK666" i="7"/>
  <c r="CL666" i="7"/>
  <c r="BI667" i="7"/>
  <c r="BJ667" i="7"/>
  <c r="BK667" i="7"/>
  <c r="BL667" i="7"/>
  <c r="BM667" i="7"/>
  <c r="BN667" i="7"/>
  <c r="BO667" i="7"/>
  <c r="BP667" i="7"/>
  <c r="BQ667" i="7"/>
  <c r="BR667" i="7"/>
  <c r="BS667" i="7"/>
  <c r="BT667" i="7"/>
  <c r="CG667" i="7"/>
  <c r="CH667" i="7"/>
  <c r="CI667" i="7"/>
  <c r="CJ667" i="7"/>
  <c r="CK667" i="7"/>
  <c r="CL667" i="7"/>
  <c r="BI668" i="7"/>
  <c r="BJ668" i="7"/>
  <c r="BK668" i="7"/>
  <c r="BL668" i="7"/>
  <c r="BM668" i="7"/>
  <c r="BN668" i="7"/>
  <c r="BO668" i="7"/>
  <c r="BP668" i="7"/>
  <c r="BQ668" i="7"/>
  <c r="BR668" i="7"/>
  <c r="BS668" i="7"/>
  <c r="BT668" i="7"/>
  <c r="CG668" i="7"/>
  <c r="CH668" i="7"/>
  <c r="CI668" i="7"/>
  <c r="CJ668" i="7"/>
  <c r="CK668" i="7"/>
  <c r="CL668" i="7"/>
  <c r="BI669" i="7"/>
  <c r="BJ669" i="7"/>
  <c r="BK669" i="7"/>
  <c r="BL669" i="7"/>
  <c r="BM669" i="7"/>
  <c r="BN669" i="7"/>
  <c r="BO669" i="7"/>
  <c r="BP669" i="7"/>
  <c r="BQ669" i="7"/>
  <c r="BR669" i="7"/>
  <c r="BS669" i="7"/>
  <c r="BT669" i="7"/>
  <c r="CG669" i="7"/>
  <c r="CH669" i="7"/>
  <c r="CI669" i="7"/>
  <c r="CJ669" i="7"/>
  <c r="CK669" i="7"/>
  <c r="CL669" i="7"/>
  <c r="BI670" i="7"/>
  <c r="BJ670" i="7"/>
  <c r="BK670" i="7"/>
  <c r="BL670" i="7"/>
  <c r="BM670" i="7"/>
  <c r="BN670" i="7"/>
  <c r="BX670" i="7" s="1"/>
  <c r="BO670" i="7"/>
  <c r="BP670" i="7"/>
  <c r="BQ670" i="7"/>
  <c r="BR670" i="7"/>
  <c r="BS670" i="7"/>
  <c r="BT670" i="7"/>
  <c r="CG670" i="7"/>
  <c r="CH670" i="7"/>
  <c r="CI670" i="7"/>
  <c r="CJ670" i="7"/>
  <c r="CK670" i="7"/>
  <c r="CL670" i="7"/>
  <c r="BI671" i="7"/>
  <c r="BJ671" i="7"/>
  <c r="BK671" i="7"/>
  <c r="BL671" i="7"/>
  <c r="BM671" i="7"/>
  <c r="BN671" i="7"/>
  <c r="BO671" i="7"/>
  <c r="BP671" i="7"/>
  <c r="BQ671" i="7"/>
  <c r="BR671" i="7"/>
  <c r="BS671" i="7"/>
  <c r="BT671" i="7"/>
  <c r="CG671" i="7"/>
  <c r="CH671" i="7"/>
  <c r="CI671" i="7"/>
  <c r="CJ671" i="7"/>
  <c r="CK671" i="7"/>
  <c r="CL671" i="7"/>
  <c r="BI672" i="7"/>
  <c r="BJ672" i="7"/>
  <c r="BK672" i="7"/>
  <c r="BL672" i="7"/>
  <c r="BM672" i="7"/>
  <c r="BN672" i="7"/>
  <c r="BO672" i="7"/>
  <c r="BP672" i="7"/>
  <c r="BQ672" i="7"/>
  <c r="BR672" i="7"/>
  <c r="BS672" i="7"/>
  <c r="BT672" i="7"/>
  <c r="CG672" i="7"/>
  <c r="CH672" i="7"/>
  <c r="CI672" i="7"/>
  <c r="CJ672" i="7"/>
  <c r="CK672" i="7"/>
  <c r="CL672" i="7"/>
  <c r="BI673" i="7"/>
  <c r="BJ673" i="7"/>
  <c r="BK673" i="7"/>
  <c r="BL673" i="7"/>
  <c r="BM673" i="7"/>
  <c r="BN673" i="7"/>
  <c r="BO673" i="7"/>
  <c r="BP673" i="7"/>
  <c r="BQ673" i="7"/>
  <c r="BR673" i="7"/>
  <c r="BS673" i="7"/>
  <c r="BT673" i="7"/>
  <c r="CG673" i="7"/>
  <c r="CH673" i="7"/>
  <c r="CI673" i="7"/>
  <c r="CJ673" i="7"/>
  <c r="CK673" i="7"/>
  <c r="CL673" i="7"/>
  <c r="BI674" i="7"/>
  <c r="BJ674" i="7"/>
  <c r="BK674" i="7"/>
  <c r="BL674" i="7"/>
  <c r="BM674" i="7"/>
  <c r="BN674" i="7"/>
  <c r="BO674" i="7"/>
  <c r="BP674" i="7"/>
  <c r="BQ674" i="7"/>
  <c r="BR674" i="7"/>
  <c r="BS674" i="7"/>
  <c r="BT674" i="7"/>
  <c r="CG674" i="7"/>
  <c r="CH674" i="7"/>
  <c r="CI674" i="7"/>
  <c r="CJ674" i="7"/>
  <c r="CK674" i="7"/>
  <c r="CL674" i="7"/>
  <c r="BI675" i="7"/>
  <c r="BJ675" i="7"/>
  <c r="BK675" i="7"/>
  <c r="BL675" i="7"/>
  <c r="BM675" i="7"/>
  <c r="BN675" i="7"/>
  <c r="BO675" i="7"/>
  <c r="BP675" i="7"/>
  <c r="BQ675" i="7"/>
  <c r="BR675" i="7"/>
  <c r="BS675" i="7"/>
  <c r="BT675" i="7"/>
  <c r="CG675" i="7"/>
  <c r="CH675" i="7"/>
  <c r="CI675" i="7"/>
  <c r="CJ675" i="7"/>
  <c r="CK675" i="7"/>
  <c r="CL675" i="7"/>
  <c r="BI676" i="7"/>
  <c r="BJ676" i="7"/>
  <c r="BK676" i="7"/>
  <c r="BL676" i="7"/>
  <c r="BM676" i="7"/>
  <c r="BN676" i="7"/>
  <c r="BO676" i="7"/>
  <c r="BP676" i="7"/>
  <c r="BQ676" i="7"/>
  <c r="BR676" i="7"/>
  <c r="BS676" i="7"/>
  <c r="BT676" i="7"/>
  <c r="CG676" i="7"/>
  <c r="CH676" i="7"/>
  <c r="CI676" i="7"/>
  <c r="CJ676" i="7"/>
  <c r="CK676" i="7"/>
  <c r="CL676" i="7"/>
  <c r="BI677" i="7"/>
  <c r="BJ677" i="7"/>
  <c r="BK677" i="7"/>
  <c r="BL677" i="7"/>
  <c r="BM677" i="7"/>
  <c r="BN677" i="7"/>
  <c r="BO677" i="7"/>
  <c r="BP677" i="7"/>
  <c r="BQ677" i="7"/>
  <c r="BR677" i="7"/>
  <c r="BS677" i="7"/>
  <c r="BT677" i="7"/>
  <c r="CG677" i="7"/>
  <c r="CH677" i="7"/>
  <c r="CI677" i="7"/>
  <c r="CJ677" i="7"/>
  <c r="CK677" i="7"/>
  <c r="CL677" i="7"/>
  <c r="BI678" i="7"/>
  <c r="BJ678" i="7"/>
  <c r="BK678" i="7"/>
  <c r="BL678" i="7"/>
  <c r="BM678" i="7"/>
  <c r="BN678" i="7"/>
  <c r="BO678" i="7"/>
  <c r="BP678" i="7"/>
  <c r="BQ678" i="7"/>
  <c r="BR678" i="7"/>
  <c r="BS678" i="7"/>
  <c r="BT678" i="7"/>
  <c r="CG678" i="7"/>
  <c r="CH678" i="7"/>
  <c r="CI678" i="7"/>
  <c r="CJ678" i="7"/>
  <c r="CK678" i="7"/>
  <c r="CL678" i="7"/>
  <c r="BI679" i="7"/>
  <c r="BJ679" i="7"/>
  <c r="BK679" i="7"/>
  <c r="BL679" i="7"/>
  <c r="BM679" i="7"/>
  <c r="BN679" i="7"/>
  <c r="BO679" i="7"/>
  <c r="BP679" i="7"/>
  <c r="BQ679" i="7"/>
  <c r="BR679" i="7"/>
  <c r="BS679" i="7"/>
  <c r="BT679" i="7"/>
  <c r="CG679" i="7"/>
  <c r="CH679" i="7"/>
  <c r="CI679" i="7"/>
  <c r="CJ679" i="7"/>
  <c r="CK679" i="7"/>
  <c r="CL679" i="7"/>
  <c r="BI680" i="7"/>
  <c r="BJ680" i="7"/>
  <c r="BK680" i="7"/>
  <c r="BL680" i="7"/>
  <c r="BM680" i="7"/>
  <c r="BN680" i="7"/>
  <c r="BO680" i="7"/>
  <c r="BP680" i="7"/>
  <c r="BQ680" i="7"/>
  <c r="BR680" i="7"/>
  <c r="BS680" i="7"/>
  <c r="BT680" i="7"/>
  <c r="CG680" i="7"/>
  <c r="CH680" i="7"/>
  <c r="CI680" i="7"/>
  <c r="CJ680" i="7"/>
  <c r="CK680" i="7"/>
  <c r="CL680" i="7"/>
  <c r="BI681" i="7"/>
  <c r="BJ681" i="7"/>
  <c r="BK681" i="7"/>
  <c r="BL681" i="7"/>
  <c r="BM681" i="7"/>
  <c r="BN681" i="7"/>
  <c r="BO681" i="7"/>
  <c r="BP681" i="7"/>
  <c r="BQ681" i="7"/>
  <c r="BR681" i="7"/>
  <c r="BS681" i="7"/>
  <c r="BT681" i="7"/>
  <c r="CG681" i="7"/>
  <c r="CH681" i="7"/>
  <c r="CI681" i="7"/>
  <c r="CJ681" i="7"/>
  <c r="CK681" i="7"/>
  <c r="CL681" i="7"/>
  <c r="BI682" i="7"/>
  <c r="BJ682" i="7"/>
  <c r="BK682" i="7"/>
  <c r="BL682" i="7"/>
  <c r="BM682" i="7"/>
  <c r="BN682" i="7"/>
  <c r="BO682" i="7"/>
  <c r="BP682" i="7"/>
  <c r="BQ682" i="7"/>
  <c r="BR682" i="7"/>
  <c r="BS682" i="7"/>
  <c r="BT682" i="7"/>
  <c r="CG682" i="7"/>
  <c r="CH682" i="7"/>
  <c r="CI682" i="7"/>
  <c r="CJ682" i="7"/>
  <c r="CK682" i="7"/>
  <c r="CL682" i="7"/>
  <c r="BI683" i="7"/>
  <c r="BJ683" i="7"/>
  <c r="BK683" i="7"/>
  <c r="BL683" i="7"/>
  <c r="BM683" i="7"/>
  <c r="BN683" i="7"/>
  <c r="BO683" i="7"/>
  <c r="BP683" i="7"/>
  <c r="BQ683" i="7"/>
  <c r="BR683" i="7"/>
  <c r="BS683" i="7"/>
  <c r="BT683" i="7"/>
  <c r="CG683" i="7"/>
  <c r="CH683" i="7"/>
  <c r="CI683" i="7"/>
  <c r="CJ683" i="7"/>
  <c r="CK683" i="7"/>
  <c r="CL683" i="7"/>
  <c r="BI684" i="7"/>
  <c r="BJ684" i="7"/>
  <c r="BK684" i="7"/>
  <c r="BL684" i="7"/>
  <c r="BM684" i="7"/>
  <c r="BN684" i="7"/>
  <c r="BO684" i="7"/>
  <c r="BP684" i="7"/>
  <c r="BQ684" i="7"/>
  <c r="BR684" i="7"/>
  <c r="BS684" i="7"/>
  <c r="BT684" i="7"/>
  <c r="CG684" i="7"/>
  <c r="CH684" i="7"/>
  <c r="CI684" i="7"/>
  <c r="CJ684" i="7"/>
  <c r="CK684" i="7"/>
  <c r="CL684" i="7"/>
  <c r="BI685" i="7"/>
  <c r="BJ685" i="7"/>
  <c r="BK685" i="7"/>
  <c r="BL685" i="7"/>
  <c r="BM685" i="7"/>
  <c r="BN685" i="7"/>
  <c r="BO685" i="7"/>
  <c r="BP685" i="7"/>
  <c r="BQ685" i="7"/>
  <c r="BR685" i="7"/>
  <c r="BS685" i="7"/>
  <c r="BT685" i="7"/>
  <c r="CG685" i="7"/>
  <c r="CH685" i="7"/>
  <c r="CI685" i="7"/>
  <c r="CJ685" i="7"/>
  <c r="CK685" i="7"/>
  <c r="CL685" i="7"/>
  <c r="BI686" i="7"/>
  <c r="BJ686" i="7"/>
  <c r="BK686" i="7"/>
  <c r="BL686" i="7"/>
  <c r="BM686" i="7"/>
  <c r="BN686" i="7"/>
  <c r="BO686" i="7"/>
  <c r="BP686" i="7"/>
  <c r="BQ686" i="7"/>
  <c r="BR686" i="7"/>
  <c r="BS686" i="7"/>
  <c r="BT686" i="7"/>
  <c r="CG686" i="7"/>
  <c r="CH686" i="7"/>
  <c r="CI686" i="7"/>
  <c r="CJ686" i="7"/>
  <c r="CK686" i="7"/>
  <c r="CL686" i="7"/>
  <c r="BI687" i="7"/>
  <c r="BJ687" i="7"/>
  <c r="BK687" i="7"/>
  <c r="BL687" i="7"/>
  <c r="BM687" i="7"/>
  <c r="BN687" i="7"/>
  <c r="BO687" i="7"/>
  <c r="BP687" i="7"/>
  <c r="BQ687" i="7"/>
  <c r="BR687" i="7"/>
  <c r="BS687" i="7"/>
  <c r="BT687" i="7"/>
  <c r="CG687" i="7"/>
  <c r="CH687" i="7"/>
  <c r="CI687" i="7"/>
  <c r="CJ687" i="7"/>
  <c r="CK687" i="7"/>
  <c r="CL687" i="7"/>
  <c r="BI688" i="7"/>
  <c r="BJ688" i="7"/>
  <c r="BK688" i="7"/>
  <c r="BL688" i="7"/>
  <c r="BM688" i="7"/>
  <c r="BN688" i="7"/>
  <c r="BO688" i="7"/>
  <c r="BP688" i="7"/>
  <c r="BQ688" i="7"/>
  <c r="BR688" i="7"/>
  <c r="BS688" i="7"/>
  <c r="BT688" i="7"/>
  <c r="CG688" i="7"/>
  <c r="CH688" i="7"/>
  <c r="CI688" i="7"/>
  <c r="CJ688" i="7"/>
  <c r="CK688" i="7"/>
  <c r="CL688" i="7"/>
  <c r="BI689" i="7"/>
  <c r="BJ689" i="7"/>
  <c r="BK689" i="7"/>
  <c r="BL689" i="7"/>
  <c r="BM689" i="7"/>
  <c r="BN689" i="7"/>
  <c r="BO689" i="7"/>
  <c r="BP689" i="7"/>
  <c r="BQ689" i="7"/>
  <c r="BR689" i="7"/>
  <c r="BS689" i="7"/>
  <c r="BT689" i="7"/>
  <c r="CG689" i="7"/>
  <c r="CH689" i="7"/>
  <c r="CI689" i="7"/>
  <c r="CJ689" i="7"/>
  <c r="CK689" i="7"/>
  <c r="CL689" i="7"/>
  <c r="BI690" i="7"/>
  <c r="BJ690" i="7"/>
  <c r="BK690" i="7"/>
  <c r="BL690" i="7"/>
  <c r="BM690" i="7"/>
  <c r="BN690" i="7"/>
  <c r="BO690" i="7"/>
  <c r="BP690" i="7"/>
  <c r="BQ690" i="7"/>
  <c r="BR690" i="7"/>
  <c r="BS690" i="7"/>
  <c r="BT690" i="7"/>
  <c r="CG690" i="7"/>
  <c r="CH690" i="7"/>
  <c r="CI690" i="7"/>
  <c r="CJ690" i="7"/>
  <c r="CK690" i="7"/>
  <c r="CL690" i="7"/>
  <c r="BI691" i="7"/>
  <c r="BJ691" i="7"/>
  <c r="BK691" i="7"/>
  <c r="BL691" i="7"/>
  <c r="BM691" i="7"/>
  <c r="BN691" i="7"/>
  <c r="BO691" i="7"/>
  <c r="BP691" i="7"/>
  <c r="BQ691" i="7"/>
  <c r="BR691" i="7"/>
  <c r="BS691" i="7"/>
  <c r="BT691" i="7"/>
  <c r="CG691" i="7"/>
  <c r="CH691" i="7"/>
  <c r="CI691" i="7"/>
  <c r="CJ691" i="7"/>
  <c r="CK691" i="7"/>
  <c r="CL691" i="7"/>
  <c r="BI692" i="7"/>
  <c r="BJ692" i="7"/>
  <c r="BK692" i="7"/>
  <c r="BL692" i="7"/>
  <c r="BM692" i="7"/>
  <c r="BN692" i="7"/>
  <c r="BO692" i="7"/>
  <c r="BP692" i="7"/>
  <c r="BQ692" i="7"/>
  <c r="BR692" i="7"/>
  <c r="BS692" i="7"/>
  <c r="BT692" i="7"/>
  <c r="CG692" i="7"/>
  <c r="CH692" i="7"/>
  <c r="CI692" i="7"/>
  <c r="CJ692" i="7"/>
  <c r="CK692" i="7"/>
  <c r="CL692" i="7"/>
  <c r="BI693" i="7"/>
  <c r="BJ693" i="7"/>
  <c r="BK693" i="7"/>
  <c r="BL693" i="7"/>
  <c r="BM693" i="7"/>
  <c r="BN693" i="7"/>
  <c r="BO693" i="7"/>
  <c r="BP693" i="7"/>
  <c r="BQ693" i="7"/>
  <c r="BR693" i="7"/>
  <c r="BS693" i="7"/>
  <c r="BT693" i="7"/>
  <c r="CG693" i="7"/>
  <c r="CH693" i="7"/>
  <c r="CI693" i="7"/>
  <c r="CJ693" i="7"/>
  <c r="CK693" i="7"/>
  <c r="CL693" i="7"/>
  <c r="BI694" i="7"/>
  <c r="BJ694" i="7"/>
  <c r="BK694" i="7"/>
  <c r="BL694" i="7"/>
  <c r="BM694" i="7"/>
  <c r="BN694" i="7"/>
  <c r="BO694" i="7"/>
  <c r="BP694" i="7"/>
  <c r="BQ694" i="7"/>
  <c r="BR694" i="7"/>
  <c r="BS694" i="7"/>
  <c r="BT694" i="7"/>
  <c r="CH694" i="7"/>
  <c r="CI694" i="7"/>
  <c r="CJ694" i="7"/>
  <c r="CK694" i="7"/>
  <c r="CL694" i="7"/>
  <c r="BI695" i="7"/>
  <c r="BJ695" i="7"/>
  <c r="BK695" i="7"/>
  <c r="BL695" i="7"/>
  <c r="BM695" i="7"/>
  <c r="BN695" i="7"/>
  <c r="BO695" i="7"/>
  <c r="BP695" i="7"/>
  <c r="BQ695" i="7"/>
  <c r="BR695" i="7"/>
  <c r="BS695" i="7"/>
  <c r="BT695" i="7"/>
  <c r="CG695" i="7"/>
  <c r="CH695" i="7"/>
  <c r="CI695" i="7"/>
  <c r="CJ695" i="7"/>
  <c r="CK695" i="7"/>
  <c r="CL695" i="7"/>
  <c r="BI696" i="7"/>
  <c r="BJ696" i="7"/>
  <c r="BK696" i="7"/>
  <c r="BL696" i="7"/>
  <c r="BM696" i="7"/>
  <c r="BN696" i="7"/>
  <c r="BO696" i="7"/>
  <c r="BP696" i="7"/>
  <c r="BQ696" i="7"/>
  <c r="BR696" i="7"/>
  <c r="BS696" i="7"/>
  <c r="BT696" i="7"/>
  <c r="CG696" i="7"/>
  <c r="CH696" i="7"/>
  <c r="CI696" i="7"/>
  <c r="CJ696" i="7"/>
  <c r="CK696" i="7"/>
  <c r="CL696" i="7"/>
  <c r="BI697" i="7"/>
  <c r="BJ697" i="7"/>
  <c r="BK697" i="7"/>
  <c r="BL697" i="7"/>
  <c r="BM697" i="7"/>
  <c r="BN697" i="7"/>
  <c r="BO697" i="7"/>
  <c r="BP697" i="7"/>
  <c r="BQ697" i="7"/>
  <c r="BR697" i="7"/>
  <c r="BS697" i="7"/>
  <c r="BT697" i="7"/>
  <c r="CG697" i="7"/>
  <c r="CH697" i="7"/>
  <c r="CI697" i="7"/>
  <c r="CJ697" i="7"/>
  <c r="CK697" i="7"/>
  <c r="CL697" i="7"/>
  <c r="BI698" i="7"/>
  <c r="BJ698" i="7"/>
  <c r="BK698" i="7"/>
  <c r="BL698" i="7"/>
  <c r="BM698" i="7"/>
  <c r="BN698" i="7"/>
  <c r="BO698" i="7"/>
  <c r="BP698" i="7"/>
  <c r="BQ698" i="7"/>
  <c r="BR698" i="7"/>
  <c r="BS698" i="7"/>
  <c r="BT698" i="7"/>
  <c r="CG698" i="7"/>
  <c r="CH698" i="7"/>
  <c r="CI698" i="7"/>
  <c r="CJ698" i="7"/>
  <c r="CK698" i="7"/>
  <c r="CL698" i="7"/>
  <c r="BI699" i="7"/>
  <c r="BJ699" i="7"/>
  <c r="BK699" i="7"/>
  <c r="BL699" i="7"/>
  <c r="BM699" i="7"/>
  <c r="BN699" i="7"/>
  <c r="BO699" i="7"/>
  <c r="BP699" i="7"/>
  <c r="BQ699" i="7"/>
  <c r="BR699" i="7"/>
  <c r="BS699" i="7"/>
  <c r="BT699" i="7"/>
  <c r="CG699" i="7"/>
  <c r="CH699" i="7"/>
  <c r="CI699" i="7"/>
  <c r="CJ699" i="7"/>
  <c r="CK699" i="7"/>
  <c r="CL699" i="7"/>
  <c r="BI700" i="7"/>
  <c r="BJ700" i="7"/>
  <c r="BK700" i="7"/>
  <c r="BL700" i="7"/>
  <c r="BM700" i="7"/>
  <c r="BN700" i="7"/>
  <c r="BO700" i="7"/>
  <c r="BP700" i="7"/>
  <c r="BQ700" i="7"/>
  <c r="BR700" i="7"/>
  <c r="BS700" i="7"/>
  <c r="BT700" i="7"/>
  <c r="CG700" i="7"/>
  <c r="CH700" i="7"/>
  <c r="CI700" i="7"/>
  <c r="CJ700" i="7"/>
  <c r="CK700" i="7"/>
  <c r="CL700" i="7"/>
  <c r="BI701" i="7"/>
  <c r="BJ701" i="7"/>
  <c r="BK701" i="7"/>
  <c r="BL701" i="7"/>
  <c r="BM701" i="7"/>
  <c r="BN701" i="7"/>
  <c r="BO701" i="7"/>
  <c r="BP701" i="7"/>
  <c r="BQ701" i="7"/>
  <c r="BR701" i="7"/>
  <c r="BS701" i="7"/>
  <c r="BT701" i="7"/>
  <c r="CG701" i="7"/>
  <c r="CH701" i="7"/>
  <c r="CI701" i="7"/>
  <c r="CJ701" i="7"/>
  <c r="CK701" i="7"/>
  <c r="CL701" i="7"/>
  <c r="BI702" i="7"/>
  <c r="BJ702" i="7"/>
  <c r="BK702" i="7"/>
  <c r="BL702" i="7"/>
  <c r="BM702" i="7"/>
  <c r="BN702" i="7"/>
  <c r="BO702" i="7"/>
  <c r="BP702" i="7"/>
  <c r="BQ702" i="7"/>
  <c r="BR702" i="7"/>
  <c r="BS702" i="7"/>
  <c r="BT702" i="7"/>
  <c r="CG702" i="7"/>
  <c r="CH702" i="7"/>
  <c r="CI702" i="7"/>
  <c r="CJ702" i="7"/>
  <c r="CK702" i="7"/>
  <c r="CL702" i="7"/>
  <c r="BI703" i="7"/>
  <c r="BJ703" i="7"/>
  <c r="BK703" i="7"/>
  <c r="BL703" i="7"/>
  <c r="BM703" i="7"/>
  <c r="BN703" i="7"/>
  <c r="BO703" i="7"/>
  <c r="BP703" i="7"/>
  <c r="BQ703" i="7"/>
  <c r="BR703" i="7"/>
  <c r="BS703" i="7"/>
  <c r="BT703" i="7"/>
  <c r="CG703" i="7"/>
  <c r="CH703" i="7"/>
  <c r="CI703" i="7"/>
  <c r="CJ703" i="7"/>
  <c r="CK703" i="7"/>
  <c r="CL703" i="7"/>
  <c r="BI704" i="7"/>
  <c r="BJ704" i="7"/>
  <c r="BK704" i="7"/>
  <c r="BL704" i="7"/>
  <c r="BM704" i="7"/>
  <c r="BN704" i="7"/>
  <c r="BO704" i="7"/>
  <c r="BP704" i="7"/>
  <c r="BQ704" i="7"/>
  <c r="BR704" i="7"/>
  <c r="BS704" i="7"/>
  <c r="BT704" i="7"/>
  <c r="CG704" i="7"/>
  <c r="CH704" i="7"/>
  <c r="CI704" i="7"/>
  <c r="CJ704" i="7"/>
  <c r="CK704" i="7"/>
  <c r="CL704" i="7"/>
  <c r="BI705" i="7"/>
  <c r="BJ705" i="7"/>
  <c r="BK705" i="7"/>
  <c r="BX705" i="7" s="1"/>
  <c r="BL705" i="7"/>
  <c r="BM705" i="7"/>
  <c r="BN705" i="7"/>
  <c r="BO705" i="7"/>
  <c r="BP705" i="7"/>
  <c r="BQ705" i="7"/>
  <c r="BR705" i="7"/>
  <c r="BS705" i="7"/>
  <c r="BT705" i="7"/>
  <c r="CG705" i="7"/>
  <c r="CH705" i="7"/>
  <c r="CI705" i="7"/>
  <c r="CJ705" i="7"/>
  <c r="CK705" i="7"/>
  <c r="CL705" i="7"/>
  <c r="BI706" i="7"/>
  <c r="BJ706" i="7"/>
  <c r="BK706" i="7"/>
  <c r="BL706" i="7"/>
  <c r="BM706" i="7"/>
  <c r="BN706" i="7"/>
  <c r="BO706" i="7"/>
  <c r="BP706" i="7"/>
  <c r="BQ706" i="7"/>
  <c r="BR706" i="7"/>
  <c r="BS706" i="7"/>
  <c r="BT706" i="7"/>
  <c r="CG706" i="7"/>
  <c r="CH706" i="7"/>
  <c r="CI706" i="7"/>
  <c r="CJ706" i="7"/>
  <c r="CK706" i="7"/>
  <c r="CL706" i="7"/>
  <c r="BI707" i="7"/>
  <c r="BJ707" i="7"/>
  <c r="BK707" i="7"/>
  <c r="BL707" i="7"/>
  <c r="BM707" i="7"/>
  <c r="BN707" i="7"/>
  <c r="BO707" i="7"/>
  <c r="BP707" i="7"/>
  <c r="BQ707" i="7"/>
  <c r="BR707" i="7"/>
  <c r="BS707" i="7"/>
  <c r="BT707" i="7"/>
  <c r="CG707" i="7"/>
  <c r="CH707" i="7"/>
  <c r="CI707" i="7"/>
  <c r="CJ707" i="7"/>
  <c r="CK707" i="7"/>
  <c r="CL707" i="7"/>
  <c r="BI708" i="7"/>
  <c r="BJ708" i="7"/>
  <c r="BK708" i="7"/>
  <c r="BL708" i="7"/>
  <c r="BM708" i="7"/>
  <c r="BN708" i="7"/>
  <c r="BO708" i="7"/>
  <c r="BP708" i="7"/>
  <c r="BQ708" i="7"/>
  <c r="BR708" i="7"/>
  <c r="BS708" i="7"/>
  <c r="BT708" i="7"/>
  <c r="CG708" i="7"/>
  <c r="CH708" i="7"/>
  <c r="CI708" i="7"/>
  <c r="CJ708" i="7"/>
  <c r="CK708" i="7"/>
  <c r="CL708" i="7"/>
  <c r="BI709" i="7"/>
  <c r="BJ709" i="7"/>
  <c r="BK709" i="7"/>
  <c r="BL709" i="7"/>
  <c r="BM709" i="7"/>
  <c r="BN709" i="7"/>
  <c r="BO709" i="7"/>
  <c r="BP709" i="7"/>
  <c r="BQ709" i="7"/>
  <c r="BR709" i="7"/>
  <c r="BS709" i="7"/>
  <c r="BT709" i="7"/>
  <c r="CG709" i="7"/>
  <c r="CH709" i="7"/>
  <c r="CI709" i="7"/>
  <c r="CJ709" i="7"/>
  <c r="CK709" i="7"/>
  <c r="CL709" i="7"/>
  <c r="BI710" i="7"/>
  <c r="BJ710" i="7"/>
  <c r="BK710" i="7"/>
  <c r="BL710" i="7"/>
  <c r="BM710" i="7"/>
  <c r="BN710" i="7"/>
  <c r="BO710" i="7"/>
  <c r="BP710" i="7"/>
  <c r="BQ710" i="7"/>
  <c r="BR710" i="7"/>
  <c r="BS710" i="7"/>
  <c r="BT710" i="7"/>
  <c r="CG710" i="7"/>
  <c r="CH710" i="7"/>
  <c r="CI710" i="7"/>
  <c r="CJ710" i="7"/>
  <c r="CK710" i="7"/>
  <c r="CL710" i="7"/>
  <c r="BI711" i="7"/>
  <c r="BJ711" i="7"/>
  <c r="BK711" i="7"/>
  <c r="BL711" i="7"/>
  <c r="BM711" i="7"/>
  <c r="BN711" i="7"/>
  <c r="BO711" i="7"/>
  <c r="BP711" i="7"/>
  <c r="BQ711" i="7"/>
  <c r="BR711" i="7"/>
  <c r="BS711" i="7"/>
  <c r="BT711" i="7"/>
  <c r="CG711" i="7"/>
  <c r="CH711" i="7"/>
  <c r="CI711" i="7"/>
  <c r="CJ711" i="7"/>
  <c r="CK711" i="7"/>
  <c r="CL711" i="7"/>
  <c r="BI712" i="7"/>
  <c r="BJ712" i="7"/>
  <c r="BK712" i="7"/>
  <c r="BL712" i="7"/>
  <c r="BM712" i="7"/>
  <c r="BN712" i="7"/>
  <c r="BO712" i="7"/>
  <c r="BP712" i="7"/>
  <c r="BQ712" i="7"/>
  <c r="BR712" i="7"/>
  <c r="BS712" i="7"/>
  <c r="BT712" i="7"/>
  <c r="CG712" i="7"/>
  <c r="CH712" i="7"/>
  <c r="CI712" i="7"/>
  <c r="CJ712" i="7"/>
  <c r="CK712" i="7"/>
  <c r="CL712" i="7"/>
  <c r="BI713" i="7"/>
  <c r="BJ713" i="7"/>
  <c r="BK713" i="7"/>
  <c r="BL713" i="7"/>
  <c r="BM713" i="7"/>
  <c r="BN713" i="7"/>
  <c r="BO713" i="7"/>
  <c r="BP713" i="7"/>
  <c r="BQ713" i="7"/>
  <c r="BR713" i="7"/>
  <c r="BS713" i="7"/>
  <c r="BT713" i="7"/>
  <c r="CH713" i="7"/>
  <c r="CI713" i="7"/>
  <c r="CJ713" i="7"/>
  <c r="CK713" i="7"/>
  <c r="CL713" i="7"/>
  <c r="BI714" i="7"/>
  <c r="BJ714" i="7"/>
  <c r="BK714" i="7"/>
  <c r="BL714" i="7"/>
  <c r="BM714" i="7"/>
  <c r="BN714" i="7"/>
  <c r="BO714" i="7"/>
  <c r="BP714" i="7"/>
  <c r="BQ714" i="7"/>
  <c r="BR714" i="7"/>
  <c r="BS714" i="7"/>
  <c r="BT714" i="7"/>
  <c r="CG714" i="7"/>
  <c r="CH714" i="7"/>
  <c r="CI714" i="7"/>
  <c r="CJ714" i="7"/>
  <c r="CK714" i="7"/>
  <c r="CL714" i="7"/>
  <c r="BI715" i="7"/>
  <c r="BJ715" i="7"/>
  <c r="BK715" i="7"/>
  <c r="BL715" i="7"/>
  <c r="BM715" i="7"/>
  <c r="BN715" i="7"/>
  <c r="BO715" i="7"/>
  <c r="BP715" i="7"/>
  <c r="BQ715" i="7"/>
  <c r="BR715" i="7"/>
  <c r="BS715" i="7"/>
  <c r="BT715" i="7"/>
  <c r="CG715" i="7"/>
  <c r="CH715" i="7"/>
  <c r="CI715" i="7"/>
  <c r="CJ715" i="7"/>
  <c r="CK715" i="7"/>
  <c r="CL715" i="7"/>
  <c r="BI716" i="7"/>
  <c r="BJ716" i="7"/>
  <c r="BK716" i="7"/>
  <c r="BL716" i="7"/>
  <c r="BM716" i="7"/>
  <c r="BN716" i="7"/>
  <c r="BO716" i="7"/>
  <c r="BP716" i="7"/>
  <c r="BQ716" i="7"/>
  <c r="BR716" i="7"/>
  <c r="BS716" i="7"/>
  <c r="BT716" i="7"/>
  <c r="CG716" i="7"/>
  <c r="CH716" i="7"/>
  <c r="CI716" i="7"/>
  <c r="CJ716" i="7"/>
  <c r="CK716" i="7"/>
  <c r="CL716" i="7"/>
  <c r="BI717" i="7"/>
  <c r="BJ717" i="7"/>
  <c r="BK717" i="7"/>
  <c r="BL717" i="7"/>
  <c r="BM717" i="7"/>
  <c r="BN717" i="7"/>
  <c r="BO717" i="7"/>
  <c r="BP717" i="7"/>
  <c r="BQ717" i="7"/>
  <c r="BR717" i="7"/>
  <c r="BS717" i="7"/>
  <c r="BT717" i="7"/>
  <c r="CG717" i="7"/>
  <c r="CH717" i="7"/>
  <c r="CI717" i="7"/>
  <c r="CJ717" i="7"/>
  <c r="CK717" i="7"/>
  <c r="CL717" i="7"/>
  <c r="BI718" i="7"/>
  <c r="BJ718" i="7"/>
  <c r="BK718" i="7"/>
  <c r="BL718" i="7"/>
  <c r="BM718" i="7"/>
  <c r="BN718" i="7"/>
  <c r="BO718" i="7"/>
  <c r="BP718" i="7"/>
  <c r="BQ718" i="7"/>
  <c r="BR718" i="7"/>
  <c r="BS718" i="7"/>
  <c r="BT718" i="7"/>
  <c r="CG718" i="7"/>
  <c r="CH718" i="7"/>
  <c r="CI718" i="7"/>
  <c r="CJ718" i="7"/>
  <c r="CK718" i="7"/>
  <c r="CL718" i="7"/>
  <c r="BI719" i="7"/>
  <c r="BJ719" i="7"/>
  <c r="BK719" i="7"/>
  <c r="BL719" i="7"/>
  <c r="BM719" i="7"/>
  <c r="BN719" i="7"/>
  <c r="BO719" i="7"/>
  <c r="BP719" i="7"/>
  <c r="BQ719" i="7"/>
  <c r="BR719" i="7"/>
  <c r="BS719" i="7"/>
  <c r="BT719" i="7"/>
  <c r="CG719" i="7"/>
  <c r="CH719" i="7"/>
  <c r="CI719" i="7"/>
  <c r="CJ719" i="7"/>
  <c r="CK719" i="7"/>
  <c r="CL719" i="7"/>
  <c r="BI720" i="7"/>
  <c r="BJ720" i="7"/>
  <c r="BK720" i="7"/>
  <c r="BL720" i="7"/>
  <c r="BM720" i="7"/>
  <c r="BN720" i="7"/>
  <c r="BO720" i="7"/>
  <c r="BP720" i="7"/>
  <c r="BQ720" i="7"/>
  <c r="BR720" i="7"/>
  <c r="BS720" i="7"/>
  <c r="BT720" i="7"/>
  <c r="CG720" i="7"/>
  <c r="CH720" i="7"/>
  <c r="CI720" i="7"/>
  <c r="CJ720" i="7"/>
  <c r="CK720" i="7"/>
  <c r="CL720" i="7"/>
  <c r="BI721" i="7"/>
  <c r="BJ721" i="7"/>
  <c r="BK721" i="7"/>
  <c r="BL721" i="7"/>
  <c r="BM721" i="7"/>
  <c r="BN721" i="7"/>
  <c r="BO721" i="7"/>
  <c r="BP721" i="7"/>
  <c r="BQ721" i="7"/>
  <c r="BR721" i="7"/>
  <c r="BS721" i="7"/>
  <c r="BT721" i="7"/>
  <c r="CG721" i="7"/>
  <c r="CH721" i="7"/>
  <c r="CI721" i="7"/>
  <c r="CJ721" i="7"/>
  <c r="CK721" i="7"/>
  <c r="CL721" i="7"/>
  <c r="BI722" i="7"/>
  <c r="BJ722" i="7"/>
  <c r="BK722" i="7"/>
  <c r="BL722" i="7"/>
  <c r="BM722" i="7"/>
  <c r="BN722" i="7"/>
  <c r="BO722" i="7"/>
  <c r="BP722" i="7"/>
  <c r="BQ722" i="7"/>
  <c r="BR722" i="7"/>
  <c r="BS722" i="7"/>
  <c r="BT722" i="7"/>
  <c r="CG722" i="7"/>
  <c r="CH722" i="7"/>
  <c r="CI722" i="7"/>
  <c r="CJ722" i="7"/>
  <c r="CK722" i="7"/>
  <c r="CL722" i="7"/>
  <c r="BI723" i="7"/>
  <c r="BJ723" i="7"/>
  <c r="BK723" i="7"/>
  <c r="BL723" i="7"/>
  <c r="BM723" i="7"/>
  <c r="BN723" i="7"/>
  <c r="BO723" i="7"/>
  <c r="BP723" i="7"/>
  <c r="BQ723" i="7"/>
  <c r="BR723" i="7"/>
  <c r="BS723" i="7"/>
  <c r="BT723" i="7"/>
  <c r="CG723" i="7"/>
  <c r="CH723" i="7"/>
  <c r="CI723" i="7"/>
  <c r="CJ723" i="7"/>
  <c r="CK723" i="7"/>
  <c r="CL723" i="7"/>
  <c r="BI724" i="7"/>
  <c r="BJ724" i="7"/>
  <c r="BK724" i="7"/>
  <c r="BL724" i="7"/>
  <c r="BM724" i="7"/>
  <c r="BN724" i="7"/>
  <c r="BO724" i="7"/>
  <c r="BP724" i="7"/>
  <c r="BQ724" i="7"/>
  <c r="BR724" i="7"/>
  <c r="BS724" i="7"/>
  <c r="BT724" i="7"/>
  <c r="CG724" i="7"/>
  <c r="CH724" i="7"/>
  <c r="CI724" i="7"/>
  <c r="CJ724" i="7"/>
  <c r="CK724" i="7"/>
  <c r="CL724" i="7"/>
  <c r="BI725" i="7"/>
  <c r="BJ725" i="7"/>
  <c r="BK725" i="7"/>
  <c r="BL725" i="7"/>
  <c r="BM725" i="7"/>
  <c r="BN725" i="7"/>
  <c r="BO725" i="7"/>
  <c r="BP725" i="7"/>
  <c r="BQ725" i="7"/>
  <c r="BR725" i="7"/>
  <c r="BS725" i="7"/>
  <c r="BT725" i="7"/>
  <c r="CG725" i="7"/>
  <c r="CH725" i="7"/>
  <c r="CI725" i="7"/>
  <c r="CJ725" i="7"/>
  <c r="CK725" i="7"/>
  <c r="CL725" i="7"/>
  <c r="BI726" i="7"/>
  <c r="BJ726" i="7"/>
  <c r="BK726" i="7"/>
  <c r="BL726" i="7"/>
  <c r="BM726" i="7"/>
  <c r="BN726" i="7"/>
  <c r="BO726" i="7"/>
  <c r="BP726" i="7"/>
  <c r="BQ726" i="7"/>
  <c r="BR726" i="7"/>
  <c r="BS726" i="7"/>
  <c r="BT726" i="7"/>
  <c r="CG726" i="7"/>
  <c r="CH726" i="7"/>
  <c r="CI726" i="7"/>
  <c r="CJ726" i="7"/>
  <c r="CK726" i="7"/>
  <c r="CL726" i="7"/>
  <c r="BI727" i="7"/>
  <c r="BJ727" i="7"/>
  <c r="BK727" i="7"/>
  <c r="BL727" i="7"/>
  <c r="BM727" i="7"/>
  <c r="BN727" i="7"/>
  <c r="BO727" i="7"/>
  <c r="BP727" i="7"/>
  <c r="BQ727" i="7"/>
  <c r="BR727" i="7"/>
  <c r="BS727" i="7"/>
  <c r="BT727" i="7"/>
  <c r="CG727" i="7"/>
  <c r="CH727" i="7"/>
  <c r="CI727" i="7"/>
  <c r="CJ727" i="7"/>
  <c r="CK727" i="7"/>
  <c r="CL727" i="7"/>
  <c r="BI728" i="7"/>
  <c r="BJ728" i="7"/>
  <c r="BK728" i="7"/>
  <c r="BL728" i="7"/>
  <c r="BM728" i="7"/>
  <c r="BN728" i="7"/>
  <c r="BO728" i="7"/>
  <c r="BP728" i="7"/>
  <c r="BQ728" i="7"/>
  <c r="BR728" i="7"/>
  <c r="BS728" i="7"/>
  <c r="BT728" i="7"/>
  <c r="CG728" i="7"/>
  <c r="CH728" i="7"/>
  <c r="CI728" i="7"/>
  <c r="CJ728" i="7"/>
  <c r="CK728" i="7"/>
  <c r="CL728" i="7"/>
  <c r="BI729" i="7"/>
  <c r="BJ729" i="7"/>
  <c r="BK729" i="7"/>
  <c r="BL729" i="7"/>
  <c r="BM729" i="7"/>
  <c r="BN729" i="7"/>
  <c r="BO729" i="7"/>
  <c r="BP729" i="7"/>
  <c r="BQ729" i="7"/>
  <c r="BR729" i="7"/>
  <c r="BS729" i="7"/>
  <c r="BT729" i="7"/>
  <c r="CG729" i="7"/>
  <c r="CH729" i="7"/>
  <c r="CI729" i="7"/>
  <c r="CJ729" i="7"/>
  <c r="CK729" i="7"/>
  <c r="CL729" i="7"/>
  <c r="BI730" i="7"/>
  <c r="BJ730" i="7"/>
  <c r="BK730" i="7"/>
  <c r="BL730" i="7"/>
  <c r="BM730" i="7"/>
  <c r="BN730" i="7"/>
  <c r="BO730" i="7"/>
  <c r="BP730" i="7"/>
  <c r="BQ730" i="7"/>
  <c r="BR730" i="7"/>
  <c r="BS730" i="7"/>
  <c r="BT730" i="7"/>
  <c r="CG730" i="7"/>
  <c r="CH730" i="7"/>
  <c r="CI730" i="7"/>
  <c r="CJ730" i="7"/>
  <c r="CK730" i="7"/>
  <c r="CL730" i="7"/>
  <c r="BI731" i="7"/>
  <c r="BJ731" i="7"/>
  <c r="BK731" i="7"/>
  <c r="BL731" i="7"/>
  <c r="BM731" i="7"/>
  <c r="BN731" i="7"/>
  <c r="BO731" i="7"/>
  <c r="BP731" i="7"/>
  <c r="BQ731" i="7"/>
  <c r="BR731" i="7"/>
  <c r="BS731" i="7"/>
  <c r="BT731" i="7"/>
  <c r="CI731" i="7"/>
  <c r="CJ731" i="7"/>
  <c r="CK731" i="7"/>
  <c r="CL731" i="7"/>
  <c r="BI732" i="7"/>
  <c r="BJ732" i="7"/>
  <c r="BK732" i="7"/>
  <c r="BL732" i="7"/>
  <c r="BM732" i="7"/>
  <c r="BN732" i="7"/>
  <c r="BO732" i="7"/>
  <c r="BP732" i="7"/>
  <c r="BQ732" i="7"/>
  <c r="BR732" i="7"/>
  <c r="BS732" i="7"/>
  <c r="BT732" i="7"/>
  <c r="CI732" i="7"/>
  <c r="CJ732" i="7"/>
  <c r="CK732" i="7"/>
  <c r="CL732" i="7"/>
  <c r="BI733" i="7"/>
  <c r="BJ733" i="7"/>
  <c r="BK733" i="7"/>
  <c r="BL733" i="7"/>
  <c r="BM733" i="7"/>
  <c r="BN733" i="7"/>
  <c r="BO733" i="7"/>
  <c r="BP733" i="7"/>
  <c r="BQ733" i="7"/>
  <c r="BR733" i="7"/>
  <c r="BS733" i="7"/>
  <c r="BT733" i="7"/>
  <c r="CI733" i="7"/>
  <c r="CJ733" i="7"/>
  <c r="CK733" i="7"/>
  <c r="CL733" i="7"/>
  <c r="BI734" i="7"/>
  <c r="BJ734" i="7"/>
  <c r="BK734" i="7"/>
  <c r="BL734" i="7"/>
  <c r="BM734" i="7"/>
  <c r="BN734" i="7"/>
  <c r="BO734" i="7"/>
  <c r="BP734" i="7"/>
  <c r="BQ734" i="7"/>
  <c r="BR734" i="7"/>
  <c r="BS734" i="7"/>
  <c r="BT734" i="7"/>
  <c r="CG734" i="7"/>
  <c r="CH734" i="7"/>
  <c r="CI734" i="7"/>
  <c r="CJ734" i="7"/>
  <c r="CK734" i="7"/>
  <c r="CL734" i="7"/>
  <c r="BI735" i="7"/>
  <c r="BJ735" i="7"/>
  <c r="BK735" i="7"/>
  <c r="BL735" i="7"/>
  <c r="BM735" i="7"/>
  <c r="BN735" i="7"/>
  <c r="BO735" i="7"/>
  <c r="BP735" i="7"/>
  <c r="BQ735" i="7"/>
  <c r="BR735" i="7"/>
  <c r="BS735" i="7"/>
  <c r="BT735" i="7"/>
  <c r="CI735" i="7"/>
  <c r="CJ735" i="7"/>
  <c r="CK735" i="7"/>
  <c r="CL735" i="7"/>
  <c r="BI736" i="7"/>
  <c r="BJ736" i="7"/>
  <c r="BK736" i="7"/>
  <c r="BL736" i="7"/>
  <c r="BM736" i="7"/>
  <c r="BN736" i="7"/>
  <c r="BO736" i="7"/>
  <c r="BP736" i="7"/>
  <c r="BQ736" i="7"/>
  <c r="BR736" i="7"/>
  <c r="BS736" i="7"/>
  <c r="BT736" i="7"/>
  <c r="CI736" i="7"/>
  <c r="CJ736" i="7"/>
  <c r="CK736" i="7"/>
  <c r="CL736" i="7"/>
  <c r="BI737" i="7"/>
  <c r="BJ737" i="7"/>
  <c r="BK737" i="7"/>
  <c r="BL737" i="7"/>
  <c r="BM737" i="7"/>
  <c r="BN737" i="7"/>
  <c r="BO737" i="7"/>
  <c r="BP737" i="7"/>
  <c r="BQ737" i="7"/>
  <c r="BR737" i="7"/>
  <c r="BS737" i="7"/>
  <c r="BT737" i="7"/>
  <c r="CI737" i="7"/>
  <c r="CJ737" i="7"/>
  <c r="CK737" i="7"/>
  <c r="CL737" i="7"/>
  <c r="BI738" i="7"/>
  <c r="BJ738" i="7"/>
  <c r="BK738" i="7"/>
  <c r="BL738" i="7"/>
  <c r="BM738" i="7"/>
  <c r="BN738" i="7"/>
  <c r="BO738" i="7"/>
  <c r="BP738" i="7"/>
  <c r="BQ738" i="7"/>
  <c r="BR738" i="7"/>
  <c r="BS738" i="7"/>
  <c r="BT738" i="7"/>
  <c r="CI738" i="7"/>
  <c r="CJ738" i="7"/>
  <c r="CK738" i="7"/>
  <c r="CL738" i="7"/>
  <c r="BI739" i="7"/>
  <c r="BJ739" i="7"/>
  <c r="BK739" i="7"/>
  <c r="BL739" i="7"/>
  <c r="BM739" i="7"/>
  <c r="BN739" i="7"/>
  <c r="BO739" i="7"/>
  <c r="BP739" i="7"/>
  <c r="BQ739" i="7"/>
  <c r="BR739" i="7"/>
  <c r="BS739" i="7"/>
  <c r="BT739" i="7"/>
  <c r="CI739" i="7"/>
  <c r="CJ739" i="7"/>
  <c r="CK739" i="7"/>
  <c r="CL739" i="7"/>
  <c r="BI740" i="7"/>
  <c r="BJ740" i="7"/>
  <c r="BK740" i="7"/>
  <c r="BL740" i="7"/>
  <c r="BM740" i="7"/>
  <c r="BN740" i="7"/>
  <c r="BO740" i="7"/>
  <c r="BP740" i="7"/>
  <c r="BQ740" i="7"/>
  <c r="BR740" i="7"/>
  <c r="BS740" i="7"/>
  <c r="BT740" i="7"/>
  <c r="CI740" i="7"/>
  <c r="CJ740" i="7"/>
  <c r="CK740" i="7"/>
  <c r="CL740" i="7"/>
  <c r="BI741" i="7"/>
  <c r="BJ741" i="7"/>
  <c r="BK741" i="7"/>
  <c r="BL741" i="7"/>
  <c r="BM741" i="7"/>
  <c r="BN741" i="7"/>
  <c r="BO741" i="7"/>
  <c r="BP741" i="7"/>
  <c r="BQ741" i="7"/>
  <c r="BR741" i="7"/>
  <c r="BS741" i="7"/>
  <c r="BT741" i="7"/>
  <c r="CI741" i="7"/>
  <c r="CJ741" i="7"/>
  <c r="CK741" i="7"/>
  <c r="CL741" i="7"/>
  <c r="BI742" i="7"/>
  <c r="BJ742" i="7"/>
  <c r="BK742" i="7"/>
  <c r="BL742" i="7"/>
  <c r="BM742" i="7"/>
  <c r="BN742" i="7"/>
  <c r="BO742" i="7"/>
  <c r="BP742" i="7"/>
  <c r="BQ742" i="7"/>
  <c r="BR742" i="7"/>
  <c r="BS742" i="7"/>
  <c r="BT742" i="7"/>
  <c r="CG742" i="7"/>
  <c r="CH742" i="7"/>
  <c r="CI742" i="7"/>
  <c r="CJ742" i="7"/>
  <c r="CK742" i="7"/>
  <c r="CL742" i="7"/>
  <c r="BI743" i="7"/>
  <c r="BJ743" i="7"/>
  <c r="BK743" i="7"/>
  <c r="BL743" i="7"/>
  <c r="BM743" i="7"/>
  <c r="BN743" i="7"/>
  <c r="BO743" i="7"/>
  <c r="BP743" i="7"/>
  <c r="BQ743" i="7"/>
  <c r="BR743" i="7"/>
  <c r="BS743" i="7"/>
  <c r="BT743" i="7"/>
  <c r="CG743" i="7"/>
  <c r="CH743" i="7"/>
  <c r="CI743" i="7"/>
  <c r="CJ743" i="7"/>
  <c r="CK743" i="7"/>
  <c r="CL743" i="7"/>
  <c r="BI744" i="7"/>
  <c r="BJ744" i="7"/>
  <c r="BK744" i="7"/>
  <c r="BL744" i="7"/>
  <c r="BM744" i="7"/>
  <c r="BN744" i="7"/>
  <c r="BO744" i="7"/>
  <c r="BP744" i="7"/>
  <c r="BQ744" i="7"/>
  <c r="BR744" i="7"/>
  <c r="BS744" i="7"/>
  <c r="BT744" i="7"/>
  <c r="CI744" i="7"/>
  <c r="CJ744" i="7"/>
  <c r="CK744" i="7"/>
  <c r="CL744" i="7"/>
  <c r="BI745" i="7"/>
  <c r="BJ745" i="7"/>
  <c r="BK745" i="7"/>
  <c r="BL745" i="7"/>
  <c r="BM745" i="7"/>
  <c r="BN745" i="7"/>
  <c r="BO745" i="7"/>
  <c r="BP745" i="7"/>
  <c r="BQ745" i="7"/>
  <c r="BR745" i="7"/>
  <c r="BS745" i="7"/>
  <c r="BT745" i="7"/>
  <c r="CI745" i="7"/>
  <c r="CJ745" i="7"/>
  <c r="CK745" i="7"/>
  <c r="CL745" i="7"/>
  <c r="BI746" i="7"/>
  <c r="BJ746" i="7"/>
  <c r="BK746" i="7"/>
  <c r="BL746" i="7"/>
  <c r="BM746" i="7"/>
  <c r="BN746" i="7"/>
  <c r="BO746" i="7"/>
  <c r="BP746" i="7"/>
  <c r="BQ746" i="7"/>
  <c r="BR746" i="7"/>
  <c r="BS746" i="7"/>
  <c r="BT746" i="7"/>
  <c r="CG746" i="7"/>
  <c r="CH746" i="7"/>
  <c r="CI746" i="7"/>
  <c r="CJ746" i="7"/>
  <c r="CK746" i="7"/>
  <c r="CL746" i="7"/>
  <c r="BI747" i="7"/>
  <c r="BJ747" i="7"/>
  <c r="BK747" i="7"/>
  <c r="BL747" i="7"/>
  <c r="BM747" i="7"/>
  <c r="BN747" i="7"/>
  <c r="BO747" i="7"/>
  <c r="BP747" i="7"/>
  <c r="BQ747" i="7"/>
  <c r="BR747" i="7"/>
  <c r="BS747" i="7"/>
  <c r="BT747" i="7"/>
  <c r="CI747" i="7"/>
  <c r="CJ747" i="7"/>
  <c r="CK747" i="7"/>
  <c r="CL747" i="7"/>
  <c r="BI748" i="7"/>
  <c r="BJ748" i="7"/>
  <c r="BK748" i="7"/>
  <c r="BL748" i="7"/>
  <c r="BM748" i="7"/>
  <c r="BN748" i="7"/>
  <c r="BO748" i="7"/>
  <c r="BP748" i="7"/>
  <c r="BQ748" i="7"/>
  <c r="BR748" i="7"/>
  <c r="BS748" i="7"/>
  <c r="BT748" i="7"/>
  <c r="CI748" i="7"/>
  <c r="CJ748" i="7"/>
  <c r="CK748" i="7"/>
  <c r="CL748" i="7"/>
  <c r="BI749" i="7"/>
  <c r="BJ749" i="7"/>
  <c r="BK749" i="7"/>
  <c r="BL749" i="7"/>
  <c r="BM749" i="7"/>
  <c r="BN749" i="7"/>
  <c r="BO749" i="7"/>
  <c r="BP749" i="7"/>
  <c r="BQ749" i="7"/>
  <c r="BR749" i="7"/>
  <c r="BS749" i="7"/>
  <c r="BT749" i="7"/>
  <c r="CI749" i="7"/>
  <c r="CJ749" i="7"/>
  <c r="CK749" i="7"/>
  <c r="CL749" i="7"/>
  <c r="BI750" i="7"/>
  <c r="BJ750" i="7"/>
  <c r="BK750" i="7"/>
  <c r="BL750" i="7"/>
  <c r="BM750" i="7"/>
  <c r="BN750" i="7"/>
  <c r="BO750" i="7"/>
  <c r="BP750" i="7"/>
  <c r="BQ750" i="7"/>
  <c r="BR750" i="7"/>
  <c r="BS750" i="7"/>
  <c r="BT750" i="7"/>
  <c r="CI750" i="7"/>
  <c r="CJ750" i="7"/>
  <c r="CK750" i="7"/>
  <c r="CL750" i="7"/>
  <c r="BI751" i="7"/>
  <c r="BJ751" i="7"/>
  <c r="BK751" i="7"/>
  <c r="BL751" i="7"/>
  <c r="BM751" i="7"/>
  <c r="BN751" i="7"/>
  <c r="BO751" i="7"/>
  <c r="BP751" i="7"/>
  <c r="BQ751" i="7"/>
  <c r="BR751" i="7"/>
  <c r="BS751" i="7"/>
  <c r="BT751" i="7"/>
  <c r="CI751" i="7"/>
  <c r="CJ751" i="7"/>
  <c r="CK751" i="7"/>
  <c r="CL751" i="7"/>
  <c r="BI752" i="7"/>
  <c r="BJ752" i="7"/>
  <c r="BK752" i="7"/>
  <c r="BL752" i="7"/>
  <c r="BM752" i="7"/>
  <c r="BN752" i="7"/>
  <c r="BO752" i="7"/>
  <c r="BP752" i="7"/>
  <c r="BQ752" i="7"/>
  <c r="BR752" i="7"/>
  <c r="BS752" i="7"/>
  <c r="BT752" i="7"/>
  <c r="CI752" i="7"/>
  <c r="CJ752" i="7"/>
  <c r="CK752" i="7"/>
  <c r="CL752" i="7"/>
  <c r="BI753" i="7"/>
  <c r="BJ753" i="7"/>
  <c r="BK753" i="7"/>
  <c r="BL753" i="7"/>
  <c r="BM753" i="7"/>
  <c r="BN753" i="7"/>
  <c r="BO753" i="7"/>
  <c r="BP753" i="7"/>
  <c r="BQ753" i="7"/>
  <c r="BR753" i="7"/>
  <c r="BS753" i="7"/>
  <c r="BT753" i="7"/>
  <c r="CG753" i="7"/>
  <c r="CH753" i="7"/>
  <c r="CI753" i="7"/>
  <c r="CJ753" i="7"/>
  <c r="CK753" i="7"/>
  <c r="CL753" i="7"/>
  <c r="BI754" i="7"/>
  <c r="BJ754" i="7"/>
  <c r="BK754" i="7"/>
  <c r="BL754" i="7"/>
  <c r="BM754" i="7"/>
  <c r="BN754" i="7"/>
  <c r="BO754" i="7"/>
  <c r="BP754" i="7"/>
  <c r="BQ754" i="7"/>
  <c r="BR754" i="7"/>
  <c r="BS754" i="7"/>
  <c r="BT754" i="7"/>
  <c r="CI754" i="7"/>
  <c r="CJ754" i="7"/>
  <c r="CK754" i="7"/>
  <c r="CL754" i="7"/>
  <c r="BI755" i="7"/>
  <c r="BJ755" i="7"/>
  <c r="BK755" i="7"/>
  <c r="BL755" i="7"/>
  <c r="BM755" i="7"/>
  <c r="BN755" i="7"/>
  <c r="BO755" i="7"/>
  <c r="BP755" i="7"/>
  <c r="BQ755" i="7"/>
  <c r="BR755" i="7"/>
  <c r="BS755" i="7"/>
  <c r="BT755" i="7"/>
  <c r="CI755" i="7"/>
  <c r="CJ755" i="7"/>
  <c r="CK755" i="7"/>
  <c r="CL755" i="7"/>
  <c r="BI756" i="7"/>
  <c r="BJ756" i="7"/>
  <c r="BK756" i="7"/>
  <c r="BL756" i="7"/>
  <c r="BM756" i="7"/>
  <c r="BN756" i="7"/>
  <c r="BO756" i="7"/>
  <c r="BP756" i="7"/>
  <c r="BQ756" i="7"/>
  <c r="BR756" i="7"/>
  <c r="BS756" i="7"/>
  <c r="BT756" i="7"/>
  <c r="CI756" i="7"/>
  <c r="CJ756" i="7"/>
  <c r="CK756" i="7"/>
  <c r="CL756" i="7"/>
  <c r="BI757" i="7"/>
  <c r="BJ757" i="7"/>
  <c r="BK757" i="7"/>
  <c r="BL757" i="7"/>
  <c r="BM757" i="7"/>
  <c r="BN757" i="7"/>
  <c r="BO757" i="7"/>
  <c r="BP757" i="7"/>
  <c r="BQ757" i="7"/>
  <c r="BR757" i="7"/>
  <c r="BS757" i="7"/>
  <c r="BT757" i="7"/>
  <c r="CI757" i="7"/>
  <c r="CJ757" i="7"/>
  <c r="CK757" i="7"/>
  <c r="CL757" i="7"/>
  <c r="BI758" i="7"/>
  <c r="BJ758" i="7"/>
  <c r="BK758" i="7"/>
  <c r="BL758" i="7"/>
  <c r="BM758" i="7"/>
  <c r="BN758" i="7"/>
  <c r="BO758" i="7"/>
  <c r="BP758" i="7"/>
  <c r="BQ758" i="7"/>
  <c r="BR758" i="7"/>
  <c r="BS758" i="7"/>
  <c r="BT758" i="7"/>
  <c r="CI758" i="7"/>
  <c r="CJ758" i="7"/>
  <c r="CK758" i="7"/>
  <c r="CL758" i="7"/>
  <c r="BI759" i="7"/>
  <c r="BJ759" i="7"/>
  <c r="BK759" i="7"/>
  <c r="BL759" i="7"/>
  <c r="BM759" i="7"/>
  <c r="BN759" i="7"/>
  <c r="BO759" i="7"/>
  <c r="BP759" i="7"/>
  <c r="BQ759" i="7"/>
  <c r="BR759" i="7"/>
  <c r="BS759" i="7"/>
  <c r="BT759" i="7"/>
  <c r="CG759" i="7"/>
  <c r="CH759" i="7"/>
  <c r="CI759" i="7"/>
  <c r="CJ759" i="7"/>
  <c r="CK759" i="7"/>
  <c r="CL759" i="7"/>
  <c r="BI760" i="7"/>
  <c r="BJ760" i="7"/>
  <c r="BK760" i="7"/>
  <c r="BL760" i="7"/>
  <c r="BM760" i="7"/>
  <c r="BN760" i="7"/>
  <c r="BO760" i="7"/>
  <c r="BP760" i="7"/>
  <c r="BQ760" i="7"/>
  <c r="BR760" i="7"/>
  <c r="BS760" i="7"/>
  <c r="BT760" i="7"/>
  <c r="CG760" i="7"/>
  <c r="CH760" i="7"/>
  <c r="CI760" i="7"/>
  <c r="CJ760" i="7"/>
  <c r="CK760" i="7"/>
  <c r="CL760" i="7"/>
  <c r="BI761" i="7"/>
  <c r="BJ761" i="7"/>
  <c r="BK761" i="7"/>
  <c r="BL761" i="7"/>
  <c r="BM761" i="7"/>
  <c r="BN761" i="7"/>
  <c r="BO761" i="7"/>
  <c r="BP761" i="7"/>
  <c r="BQ761" i="7"/>
  <c r="BR761" i="7"/>
  <c r="BS761" i="7"/>
  <c r="BT761" i="7"/>
  <c r="CG761" i="7"/>
  <c r="CH761" i="7"/>
  <c r="CI761" i="7"/>
  <c r="CJ761" i="7"/>
  <c r="CK761" i="7"/>
  <c r="CL761" i="7"/>
  <c r="BI762" i="7"/>
  <c r="BJ762" i="7"/>
  <c r="BK762" i="7"/>
  <c r="BL762" i="7"/>
  <c r="BM762" i="7"/>
  <c r="BN762" i="7"/>
  <c r="BO762" i="7"/>
  <c r="BP762" i="7"/>
  <c r="BQ762" i="7"/>
  <c r="BR762" i="7"/>
  <c r="BS762" i="7"/>
  <c r="BT762" i="7"/>
  <c r="CI762" i="7"/>
  <c r="CJ762" i="7"/>
  <c r="CK762" i="7"/>
  <c r="CL762" i="7"/>
  <c r="BI763" i="7"/>
  <c r="BJ763" i="7"/>
  <c r="BK763" i="7"/>
  <c r="BL763" i="7"/>
  <c r="BM763" i="7"/>
  <c r="BN763" i="7"/>
  <c r="BO763" i="7"/>
  <c r="BP763" i="7"/>
  <c r="BQ763" i="7"/>
  <c r="BR763" i="7"/>
  <c r="BS763" i="7"/>
  <c r="BT763" i="7"/>
  <c r="CI763" i="7"/>
  <c r="CJ763" i="7"/>
  <c r="CK763" i="7"/>
  <c r="CL763" i="7"/>
  <c r="BI764" i="7"/>
  <c r="BJ764" i="7"/>
  <c r="BK764" i="7"/>
  <c r="BL764" i="7"/>
  <c r="BM764" i="7"/>
  <c r="BN764" i="7"/>
  <c r="BO764" i="7"/>
  <c r="BP764" i="7"/>
  <c r="BQ764" i="7"/>
  <c r="BR764" i="7"/>
  <c r="BS764" i="7"/>
  <c r="BT764" i="7"/>
  <c r="CG764" i="7"/>
  <c r="CH764" i="7"/>
  <c r="CI764" i="7"/>
  <c r="CJ764" i="7"/>
  <c r="CK764" i="7"/>
  <c r="CL764" i="7"/>
  <c r="BI765" i="7"/>
  <c r="BJ765" i="7"/>
  <c r="BK765" i="7"/>
  <c r="BL765" i="7"/>
  <c r="BM765" i="7"/>
  <c r="BN765" i="7"/>
  <c r="BO765" i="7"/>
  <c r="BP765" i="7"/>
  <c r="BQ765" i="7"/>
  <c r="BR765" i="7"/>
  <c r="BS765" i="7"/>
  <c r="BT765" i="7"/>
  <c r="CI765" i="7"/>
  <c r="CJ765" i="7"/>
  <c r="CK765" i="7"/>
  <c r="CL765" i="7"/>
  <c r="BI766" i="7"/>
  <c r="BJ766" i="7"/>
  <c r="BK766" i="7"/>
  <c r="BL766" i="7"/>
  <c r="BM766" i="7"/>
  <c r="BN766" i="7"/>
  <c r="BO766" i="7"/>
  <c r="BP766" i="7"/>
  <c r="BQ766" i="7"/>
  <c r="BR766" i="7"/>
  <c r="BS766" i="7"/>
  <c r="BT766" i="7"/>
  <c r="CG766" i="7"/>
  <c r="CH766" i="7"/>
  <c r="CI766" i="7"/>
  <c r="CJ766" i="7"/>
  <c r="CK766" i="7"/>
  <c r="CL766" i="7"/>
  <c r="BI767" i="7"/>
  <c r="BJ767" i="7"/>
  <c r="BK767" i="7"/>
  <c r="BL767" i="7"/>
  <c r="BM767" i="7"/>
  <c r="BN767" i="7"/>
  <c r="BO767" i="7"/>
  <c r="BP767" i="7"/>
  <c r="BQ767" i="7"/>
  <c r="BR767" i="7"/>
  <c r="BS767" i="7"/>
  <c r="BT767" i="7"/>
  <c r="CI767" i="7"/>
  <c r="CJ767" i="7"/>
  <c r="CK767" i="7"/>
  <c r="CL767" i="7"/>
  <c r="BI768" i="7"/>
  <c r="BJ768" i="7"/>
  <c r="BK768" i="7"/>
  <c r="BL768" i="7"/>
  <c r="BM768" i="7"/>
  <c r="BN768" i="7"/>
  <c r="BO768" i="7"/>
  <c r="BP768" i="7"/>
  <c r="BQ768" i="7"/>
  <c r="BR768" i="7"/>
  <c r="BS768" i="7"/>
  <c r="BT768" i="7"/>
  <c r="CI768" i="7"/>
  <c r="CJ768" i="7"/>
  <c r="CK768" i="7"/>
  <c r="CL768" i="7"/>
  <c r="BI769" i="7"/>
  <c r="BJ769" i="7"/>
  <c r="BK769" i="7"/>
  <c r="BL769" i="7"/>
  <c r="BM769" i="7"/>
  <c r="BN769" i="7"/>
  <c r="BO769" i="7"/>
  <c r="BP769" i="7"/>
  <c r="BQ769" i="7"/>
  <c r="BR769" i="7"/>
  <c r="BS769" i="7"/>
  <c r="BT769" i="7"/>
  <c r="CI769" i="7"/>
  <c r="CJ769" i="7"/>
  <c r="CK769" i="7"/>
  <c r="CL769" i="7"/>
  <c r="BI770" i="7"/>
  <c r="BJ770" i="7"/>
  <c r="BK770" i="7"/>
  <c r="BL770" i="7"/>
  <c r="BM770" i="7"/>
  <c r="BN770" i="7"/>
  <c r="BO770" i="7"/>
  <c r="BP770" i="7"/>
  <c r="BQ770" i="7"/>
  <c r="BR770" i="7"/>
  <c r="BS770" i="7"/>
  <c r="BT770" i="7"/>
  <c r="CG770" i="7"/>
  <c r="CH770" i="7"/>
  <c r="CI770" i="7"/>
  <c r="CJ770" i="7"/>
  <c r="CK770" i="7"/>
  <c r="CL770" i="7"/>
  <c r="BI771" i="7"/>
  <c r="BJ771" i="7"/>
  <c r="BK771" i="7"/>
  <c r="BL771" i="7"/>
  <c r="BM771" i="7"/>
  <c r="BN771" i="7"/>
  <c r="BO771" i="7"/>
  <c r="BP771" i="7"/>
  <c r="BQ771" i="7"/>
  <c r="BR771" i="7"/>
  <c r="BS771" i="7"/>
  <c r="BT771" i="7"/>
  <c r="CG771" i="7"/>
  <c r="CH771" i="7"/>
  <c r="CI771" i="7"/>
  <c r="CJ771" i="7"/>
  <c r="CK771" i="7"/>
  <c r="CL771" i="7"/>
  <c r="BI772" i="7"/>
  <c r="BJ772" i="7"/>
  <c r="BK772" i="7"/>
  <c r="BL772" i="7"/>
  <c r="BM772" i="7"/>
  <c r="BN772" i="7"/>
  <c r="BO772" i="7"/>
  <c r="BP772" i="7"/>
  <c r="BQ772" i="7"/>
  <c r="BR772" i="7"/>
  <c r="BS772" i="7"/>
  <c r="BT772" i="7"/>
  <c r="CG772" i="7"/>
  <c r="CH772" i="7"/>
  <c r="CI772" i="7"/>
  <c r="CJ772" i="7"/>
  <c r="CK772" i="7"/>
  <c r="CL772" i="7"/>
  <c r="BI773" i="7"/>
  <c r="BJ773" i="7"/>
  <c r="BK773" i="7"/>
  <c r="BL773" i="7"/>
  <c r="BM773" i="7"/>
  <c r="BN773" i="7"/>
  <c r="BO773" i="7"/>
  <c r="BP773" i="7"/>
  <c r="BQ773" i="7"/>
  <c r="BR773" i="7"/>
  <c r="BS773" i="7"/>
  <c r="BT773" i="7"/>
  <c r="CI773" i="7"/>
  <c r="CJ773" i="7"/>
  <c r="CK773" i="7"/>
  <c r="CL773" i="7"/>
  <c r="BI774" i="7"/>
  <c r="BJ774" i="7"/>
  <c r="BK774" i="7"/>
  <c r="BL774" i="7"/>
  <c r="BM774" i="7"/>
  <c r="BN774" i="7"/>
  <c r="BO774" i="7"/>
  <c r="BP774" i="7"/>
  <c r="BQ774" i="7"/>
  <c r="BR774" i="7"/>
  <c r="BS774" i="7"/>
  <c r="BT774" i="7"/>
  <c r="CG774" i="7"/>
  <c r="CH774" i="7"/>
  <c r="CI774" i="7"/>
  <c r="CJ774" i="7"/>
  <c r="CK774" i="7"/>
  <c r="CL774" i="7"/>
  <c r="BI775" i="7"/>
  <c r="BJ775" i="7"/>
  <c r="BK775" i="7"/>
  <c r="BL775" i="7"/>
  <c r="BM775" i="7"/>
  <c r="BN775" i="7"/>
  <c r="BO775" i="7"/>
  <c r="BP775" i="7"/>
  <c r="BQ775" i="7"/>
  <c r="BR775" i="7"/>
  <c r="BS775" i="7"/>
  <c r="BT775" i="7"/>
  <c r="CI775" i="7"/>
  <c r="CJ775" i="7"/>
  <c r="CK775" i="7"/>
  <c r="CL775" i="7"/>
  <c r="BI776" i="7"/>
  <c r="BJ776" i="7"/>
  <c r="BK776" i="7"/>
  <c r="BL776" i="7"/>
  <c r="BM776" i="7"/>
  <c r="BN776" i="7"/>
  <c r="BO776" i="7"/>
  <c r="BP776" i="7"/>
  <c r="BQ776" i="7"/>
  <c r="BR776" i="7"/>
  <c r="BS776" i="7"/>
  <c r="BT776" i="7"/>
  <c r="CI776" i="7"/>
  <c r="CJ776" i="7"/>
  <c r="CK776" i="7"/>
  <c r="CL776" i="7"/>
  <c r="BI777" i="7"/>
  <c r="BJ777" i="7"/>
  <c r="BK777" i="7"/>
  <c r="BL777" i="7"/>
  <c r="BM777" i="7"/>
  <c r="BN777" i="7"/>
  <c r="BO777" i="7"/>
  <c r="BP777" i="7"/>
  <c r="BQ777" i="7"/>
  <c r="BR777" i="7"/>
  <c r="BS777" i="7"/>
  <c r="BT777" i="7"/>
  <c r="CG777" i="7"/>
  <c r="CH777" i="7"/>
  <c r="CI777" i="7"/>
  <c r="CJ777" i="7"/>
  <c r="CK777" i="7"/>
  <c r="CL777" i="7"/>
  <c r="BI778" i="7"/>
  <c r="BJ778" i="7"/>
  <c r="BK778" i="7"/>
  <c r="BL778" i="7"/>
  <c r="BM778" i="7"/>
  <c r="BN778" i="7"/>
  <c r="BO778" i="7"/>
  <c r="BP778" i="7"/>
  <c r="BQ778" i="7"/>
  <c r="BR778" i="7"/>
  <c r="BS778" i="7"/>
  <c r="BT778" i="7"/>
  <c r="CI778" i="7"/>
  <c r="CJ778" i="7"/>
  <c r="CK778" i="7"/>
  <c r="CL778" i="7"/>
  <c r="BI779" i="7"/>
  <c r="BJ779" i="7"/>
  <c r="BK779" i="7"/>
  <c r="BL779" i="7"/>
  <c r="BM779" i="7"/>
  <c r="BN779" i="7"/>
  <c r="BO779" i="7"/>
  <c r="BP779" i="7"/>
  <c r="BQ779" i="7"/>
  <c r="BR779" i="7"/>
  <c r="BS779" i="7"/>
  <c r="BT779" i="7"/>
  <c r="CG779" i="7"/>
  <c r="CH779" i="7"/>
  <c r="CI779" i="7"/>
  <c r="CJ779" i="7"/>
  <c r="CK779" i="7"/>
  <c r="CL779" i="7"/>
  <c r="BI780" i="7"/>
  <c r="BJ780" i="7"/>
  <c r="BK780" i="7"/>
  <c r="BL780" i="7"/>
  <c r="BM780" i="7"/>
  <c r="BN780" i="7"/>
  <c r="BO780" i="7"/>
  <c r="BP780" i="7"/>
  <c r="BQ780" i="7"/>
  <c r="BR780" i="7"/>
  <c r="BS780" i="7"/>
  <c r="BT780" i="7"/>
  <c r="CG780" i="7"/>
  <c r="CH780" i="7"/>
  <c r="CI780" i="7"/>
  <c r="CJ780" i="7"/>
  <c r="CK780" i="7"/>
  <c r="CL780" i="7"/>
  <c r="BI781" i="7"/>
  <c r="BJ781" i="7"/>
  <c r="BK781" i="7"/>
  <c r="BL781" i="7"/>
  <c r="BM781" i="7"/>
  <c r="BN781" i="7"/>
  <c r="BO781" i="7"/>
  <c r="BP781" i="7"/>
  <c r="BQ781" i="7"/>
  <c r="BR781" i="7"/>
  <c r="BS781" i="7"/>
  <c r="BT781" i="7"/>
  <c r="CG781" i="7"/>
  <c r="CH781" i="7"/>
  <c r="CI781" i="7"/>
  <c r="CJ781" i="7"/>
  <c r="CK781" i="7"/>
  <c r="CL781" i="7"/>
  <c r="BI782" i="7"/>
  <c r="BJ782" i="7"/>
  <c r="BK782" i="7"/>
  <c r="BL782" i="7"/>
  <c r="BM782" i="7"/>
  <c r="BN782" i="7"/>
  <c r="BO782" i="7"/>
  <c r="BP782" i="7"/>
  <c r="BQ782" i="7"/>
  <c r="BR782" i="7"/>
  <c r="BS782" i="7"/>
  <c r="BT782" i="7"/>
  <c r="CG782" i="7"/>
  <c r="CH782" i="7"/>
  <c r="CI782" i="7"/>
  <c r="CJ782" i="7"/>
  <c r="CK782" i="7"/>
  <c r="CL782" i="7"/>
  <c r="BI783" i="7"/>
  <c r="BJ783" i="7"/>
  <c r="BK783" i="7"/>
  <c r="BL783" i="7"/>
  <c r="BM783" i="7"/>
  <c r="BN783" i="7"/>
  <c r="BO783" i="7"/>
  <c r="BP783" i="7"/>
  <c r="BQ783" i="7"/>
  <c r="BR783" i="7"/>
  <c r="BS783" i="7"/>
  <c r="BT783" i="7"/>
  <c r="CG783" i="7"/>
  <c r="CH783" i="7"/>
  <c r="CI783" i="7"/>
  <c r="CJ783" i="7"/>
  <c r="CK783" i="7"/>
  <c r="CL783" i="7"/>
  <c r="BI784" i="7"/>
  <c r="BJ784" i="7"/>
  <c r="BK784" i="7"/>
  <c r="BL784" i="7"/>
  <c r="BM784" i="7"/>
  <c r="BN784" i="7"/>
  <c r="BO784" i="7"/>
  <c r="BP784" i="7"/>
  <c r="BQ784" i="7"/>
  <c r="BR784" i="7"/>
  <c r="BS784" i="7"/>
  <c r="BT784" i="7"/>
  <c r="CG784" i="7"/>
  <c r="CH784" i="7"/>
  <c r="CI784" i="7"/>
  <c r="CJ784" i="7"/>
  <c r="CK784" i="7"/>
  <c r="CL784" i="7"/>
  <c r="BI785" i="7"/>
  <c r="BJ785" i="7"/>
  <c r="BK785" i="7"/>
  <c r="BL785" i="7"/>
  <c r="BM785" i="7"/>
  <c r="BN785" i="7"/>
  <c r="BO785" i="7"/>
  <c r="BP785" i="7"/>
  <c r="BQ785" i="7"/>
  <c r="BR785" i="7"/>
  <c r="BS785" i="7"/>
  <c r="BT785" i="7"/>
  <c r="CI785" i="7"/>
  <c r="CJ785" i="7"/>
  <c r="CK785" i="7"/>
  <c r="CL785" i="7"/>
  <c r="BI786" i="7"/>
  <c r="BJ786" i="7"/>
  <c r="BK786" i="7"/>
  <c r="BL786" i="7"/>
  <c r="BM786" i="7"/>
  <c r="BN786" i="7"/>
  <c r="BO786" i="7"/>
  <c r="BP786" i="7"/>
  <c r="BQ786" i="7"/>
  <c r="BR786" i="7"/>
  <c r="BS786" i="7"/>
  <c r="BT786" i="7"/>
  <c r="CG786" i="7"/>
  <c r="CH786" i="7"/>
  <c r="CI786" i="7"/>
  <c r="CJ786" i="7"/>
  <c r="CK786" i="7"/>
  <c r="CL786" i="7"/>
  <c r="BI787" i="7"/>
  <c r="BJ787" i="7"/>
  <c r="BK787" i="7"/>
  <c r="BL787" i="7"/>
  <c r="BM787" i="7"/>
  <c r="BN787" i="7"/>
  <c r="BO787" i="7"/>
  <c r="BP787" i="7"/>
  <c r="BQ787" i="7"/>
  <c r="BR787" i="7"/>
  <c r="BS787" i="7"/>
  <c r="BT787" i="7"/>
  <c r="CI787" i="7"/>
  <c r="CJ787" i="7"/>
  <c r="CK787" i="7"/>
  <c r="CL787" i="7"/>
  <c r="BI788" i="7"/>
  <c r="BJ788" i="7"/>
  <c r="BK788" i="7"/>
  <c r="BL788" i="7"/>
  <c r="BM788" i="7"/>
  <c r="BN788" i="7"/>
  <c r="BO788" i="7"/>
  <c r="BP788" i="7"/>
  <c r="BQ788" i="7"/>
  <c r="BR788" i="7"/>
  <c r="BS788" i="7"/>
  <c r="BT788" i="7"/>
  <c r="CG788" i="7"/>
  <c r="CH788" i="7"/>
  <c r="CI788" i="7"/>
  <c r="CJ788" i="7"/>
  <c r="CK788" i="7"/>
  <c r="CL788" i="7"/>
  <c r="BI789" i="7"/>
  <c r="BJ789" i="7"/>
  <c r="BK789" i="7"/>
  <c r="BL789" i="7"/>
  <c r="BM789" i="7"/>
  <c r="BN789" i="7"/>
  <c r="BO789" i="7"/>
  <c r="BP789" i="7"/>
  <c r="BQ789" i="7"/>
  <c r="BR789" i="7"/>
  <c r="BS789" i="7"/>
  <c r="BT789" i="7"/>
  <c r="CG789" i="7"/>
  <c r="CH789" i="7"/>
  <c r="CI789" i="7"/>
  <c r="CJ789" i="7"/>
  <c r="CK789" i="7"/>
  <c r="CL789" i="7"/>
  <c r="BI790" i="7"/>
  <c r="BJ790" i="7"/>
  <c r="BK790" i="7"/>
  <c r="BL790" i="7"/>
  <c r="BM790" i="7"/>
  <c r="BN790" i="7"/>
  <c r="BO790" i="7"/>
  <c r="BP790" i="7"/>
  <c r="BQ790" i="7"/>
  <c r="BR790" i="7"/>
  <c r="BS790" i="7"/>
  <c r="BT790" i="7"/>
  <c r="CG790" i="7"/>
  <c r="CH790" i="7"/>
  <c r="CI790" i="7"/>
  <c r="CJ790" i="7"/>
  <c r="CK790" i="7"/>
  <c r="CL790" i="7"/>
  <c r="BI791" i="7"/>
  <c r="BJ791" i="7"/>
  <c r="BK791" i="7"/>
  <c r="BL791" i="7"/>
  <c r="BM791" i="7"/>
  <c r="BN791" i="7"/>
  <c r="BO791" i="7"/>
  <c r="BP791" i="7"/>
  <c r="BQ791" i="7"/>
  <c r="BR791" i="7"/>
  <c r="BS791" i="7"/>
  <c r="BT791" i="7"/>
  <c r="CG791" i="7"/>
  <c r="CH791" i="7"/>
  <c r="CI791" i="7"/>
  <c r="CJ791" i="7"/>
  <c r="CK791" i="7"/>
  <c r="CL791" i="7"/>
  <c r="BI792" i="7"/>
  <c r="BJ792" i="7"/>
  <c r="BK792" i="7"/>
  <c r="BL792" i="7"/>
  <c r="BM792" i="7"/>
  <c r="BN792" i="7"/>
  <c r="BO792" i="7"/>
  <c r="BP792" i="7"/>
  <c r="BQ792" i="7"/>
  <c r="BR792" i="7"/>
  <c r="BS792" i="7"/>
  <c r="BT792" i="7"/>
  <c r="CG792" i="7"/>
  <c r="CH792" i="7"/>
  <c r="CI792" i="7"/>
  <c r="CJ792" i="7"/>
  <c r="CK792" i="7"/>
  <c r="CL792" i="7"/>
  <c r="BI793" i="7"/>
  <c r="BJ793" i="7"/>
  <c r="BK793" i="7"/>
  <c r="BL793" i="7"/>
  <c r="BM793" i="7"/>
  <c r="BN793" i="7"/>
  <c r="BO793" i="7"/>
  <c r="BP793" i="7"/>
  <c r="BQ793" i="7"/>
  <c r="BR793" i="7"/>
  <c r="BS793" i="7"/>
  <c r="BT793" i="7"/>
  <c r="CG793" i="7"/>
  <c r="CH793" i="7"/>
  <c r="CI793" i="7"/>
  <c r="CJ793" i="7"/>
  <c r="CK793" i="7"/>
  <c r="CL793" i="7"/>
  <c r="BI794" i="7"/>
  <c r="BJ794" i="7"/>
  <c r="BK794" i="7"/>
  <c r="BL794" i="7"/>
  <c r="BM794" i="7"/>
  <c r="BN794" i="7"/>
  <c r="BO794" i="7"/>
  <c r="BP794" i="7"/>
  <c r="BQ794" i="7"/>
  <c r="BR794" i="7"/>
  <c r="BS794" i="7"/>
  <c r="BT794" i="7"/>
  <c r="CG794" i="7"/>
  <c r="CH794" i="7"/>
  <c r="CI794" i="7"/>
  <c r="CJ794" i="7"/>
  <c r="CK794" i="7"/>
  <c r="CL794" i="7"/>
  <c r="BI795" i="7"/>
  <c r="BJ795" i="7"/>
  <c r="BK795" i="7"/>
  <c r="BL795" i="7"/>
  <c r="BM795" i="7"/>
  <c r="BN795" i="7"/>
  <c r="BO795" i="7"/>
  <c r="BP795" i="7"/>
  <c r="BQ795" i="7"/>
  <c r="BR795" i="7"/>
  <c r="BS795" i="7"/>
  <c r="BT795" i="7"/>
  <c r="CG795" i="7"/>
  <c r="CH795" i="7"/>
  <c r="CI795" i="7"/>
  <c r="CJ795" i="7"/>
  <c r="CK795" i="7"/>
  <c r="CL795" i="7"/>
  <c r="BI796" i="7"/>
  <c r="BJ796" i="7"/>
  <c r="BK796" i="7"/>
  <c r="BL796" i="7"/>
  <c r="BM796" i="7"/>
  <c r="BN796" i="7"/>
  <c r="BO796" i="7"/>
  <c r="BP796" i="7"/>
  <c r="BQ796" i="7"/>
  <c r="BR796" i="7"/>
  <c r="BS796" i="7"/>
  <c r="BT796" i="7"/>
  <c r="CG796" i="7"/>
  <c r="CH796" i="7"/>
  <c r="CI796" i="7"/>
  <c r="CJ796" i="7"/>
  <c r="CK796" i="7"/>
  <c r="CL796" i="7"/>
  <c r="BI797" i="7"/>
  <c r="BJ797" i="7"/>
  <c r="BK797" i="7"/>
  <c r="BL797" i="7"/>
  <c r="BM797" i="7"/>
  <c r="BN797" i="7"/>
  <c r="BO797" i="7"/>
  <c r="BP797" i="7"/>
  <c r="BQ797" i="7"/>
  <c r="BR797" i="7"/>
  <c r="BS797" i="7"/>
  <c r="BT797" i="7"/>
  <c r="CG797" i="7"/>
  <c r="CH797" i="7"/>
  <c r="CI797" i="7"/>
  <c r="CJ797" i="7"/>
  <c r="CK797" i="7"/>
  <c r="CL797" i="7"/>
  <c r="BI798" i="7"/>
  <c r="BJ798" i="7"/>
  <c r="BK798" i="7"/>
  <c r="BL798" i="7"/>
  <c r="BM798" i="7"/>
  <c r="BN798" i="7"/>
  <c r="BO798" i="7"/>
  <c r="BP798" i="7"/>
  <c r="BQ798" i="7"/>
  <c r="BR798" i="7"/>
  <c r="BS798" i="7"/>
  <c r="BT798" i="7"/>
  <c r="CG798" i="7"/>
  <c r="CH798" i="7"/>
  <c r="CI798" i="7"/>
  <c r="CJ798" i="7"/>
  <c r="CK798" i="7"/>
  <c r="CL798" i="7"/>
  <c r="BI799" i="7"/>
  <c r="BJ799" i="7"/>
  <c r="BK799" i="7"/>
  <c r="BL799" i="7"/>
  <c r="BM799" i="7"/>
  <c r="BN799" i="7"/>
  <c r="BO799" i="7"/>
  <c r="BP799" i="7"/>
  <c r="BQ799" i="7"/>
  <c r="BR799" i="7"/>
  <c r="BS799" i="7"/>
  <c r="BT799" i="7"/>
  <c r="CG799" i="7"/>
  <c r="CH799" i="7"/>
  <c r="CI799" i="7"/>
  <c r="CJ799" i="7"/>
  <c r="CK799" i="7"/>
  <c r="CL799" i="7"/>
  <c r="BI800" i="7"/>
  <c r="BJ800" i="7"/>
  <c r="BK800" i="7"/>
  <c r="BL800" i="7"/>
  <c r="BM800" i="7"/>
  <c r="BN800" i="7"/>
  <c r="BO800" i="7"/>
  <c r="BP800" i="7"/>
  <c r="BQ800" i="7"/>
  <c r="BR800" i="7"/>
  <c r="BS800" i="7"/>
  <c r="BT800" i="7"/>
  <c r="CG800" i="7"/>
  <c r="CH800" i="7"/>
  <c r="CI800" i="7"/>
  <c r="CJ800" i="7"/>
  <c r="CK800" i="7"/>
  <c r="CL800" i="7"/>
  <c r="BI801" i="7"/>
  <c r="BJ801" i="7"/>
  <c r="BK801" i="7"/>
  <c r="BL801" i="7"/>
  <c r="BM801" i="7"/>
  <c r="BN801" i="7"/>
  <c r="BO801" i="7"/>
  <c r="BP801" i="7"/>
  <c r="BQ801" i="7"/>
  <c r="BR801" i="7"/>
  <c r="BS801" i="7"/>
  <c r="BT801" i="7"/>
  <c r="CG801" i="7"/>
  <c r="CH801" i="7"/>
  <c r="CI801" i="7"/>
  <c r="CJ801" i="7"/>
  <c r="CK801" i="7"/>
  <c r="CL801" i="7"/>
  <c r="BI802" i="7"/>
  <c r="BJ802" i="7"/>
  <c r="BK802" i="7"/>
  <c r="BL802" i="7"/>
  <c r="BM802" i="7"/>
  <c r="BN802" i="7"/>
  <c r="BO802" i="7"/>
  <c r="BP802" i="7"/>
  <c r="BQ802" i="7"/>
  <c r="BR802" i="7"/>
  <c r="BS802" i="7"/>
  <c r="BT802" i="7"/>
  <c r="CG802" i="7"/>
  <c r="CH802" i="7"/>
  <c r="CI802" i="7"/>
  <c r="CJ802" i="7"/>
  <c r="CK802" i="7"/>
  <c r="CL802" i="7"/>
  <c r="BI803" i="7"/>
  <c r="BJ803" i="7"/>
  <c r="BK803" i="7"/>
  <c r="BL803" i="7"/>
  <c r="BM803" i="7"/>
  <c r="BN803" i="7"/>
  <c r="BO803" i="7"/>
  <c r="BP803" i="7"/>
  <c r="BQ803" i="7"/>
  <c r="BR803" i="7"/>
  <c r="BS803" i="7"/>
  <c r="BT803" i="7"/>
  <c r="CG803" i="7"/>
  <c r="CH803" i="7"/>
  <c r="CI803" i="7"/>
  <c r="CJ803" i="7"/>
  <c r="CK803" i="7"/>
  <c r="CL803" i="7"/>
  <c r="BI804" i="7"/>
  <c r="BJ804" i="7"/>
  <c r="BK804" i="7"/>
  <c r="BL804" i="7"/>
  <c r="BM804" i="7"/>
  <c r="BN804" i="7"/>
  <c r="BO804" i="7"/>
  <c r="BP804" i="7"/>
  <c r="BQ804" i="7"/>
  <c r="BR804" i="7"/>
  <c r="BS804" i="7"/>
  <c r="BT804" i="7"/>
  <c r="CG804" i="7"/>
  <c r="CH804" i="7"/>
  <c r="CI804" i="7"/>
  <c r="CJ804" i="7"/>
  <c r="CK804" i="7"/>
  <c r="CL804" i="7"/>
  <c r="BI805" i="7"/>
  <c r="BJ805" i="7"/>
  <c r="BK805" i="7"/>
  <c r="BL805" i="7"/>
  <c r="BM805" i="7"/>
  <c r="BN805" i="7"/>
  <c r="BO805" i="7"/>
  <c r="BP805" i="7"/>
  <c r="BQ805" i="7"/>
  <c r="BR805" i="7"/>
  <c r="BS805" i="7"/>
  <c r="BT805" i="7"/>
  <c r="CG805" i="7"/>
  <c r="CH805" i="7"/>
  <c r="CI805" i="7"/>
  <c r="CJ805" i="7"/>
  <c r="CK805" i="7"/>
  <c r="CL805" i="7"/>
  <c r="BI806" i="7"/>
  <c r="BJ806" i="7"/>
  <c r="BK806" i="7"/>
  <c r="BL806" i="7"/>
  <c r="BM806" i="7"/>
  <c r="BN806" i="7"/>
  <c r="BO806" i="7"/>
  <c r="BP806" i="7"/>
  <c r="BQ806" i="7"/>
  <c r="BR806" i="7"/>
  <c r="BS806" i="7"/>
  <c r="BT806" i="7"/>
  <c r="CG806" i="7"/>
  <c r="CH806" i="7"/>
  <c r="CI806" i="7"/>
  <c r="CJ806" i="7"/>
  <c r="CK806" i="7"/>
  <c r="CL806" i="7"/>
  <c r="BI807" i="7"/>
  <c r="BJ807" i="7"/>
  <c r="BK807" i="7"/>
  <c r="BL807" i="7"/>
  <c r="BM807" i="7"/>
  <c r="BN807" i="7"/>
  <c r="BO807" i="7"/>
  <c r="BP807" i="7"/>
  <c r="BQ807" i="7"/>
  <c r="BR807" i="7"/>
  <c r="BS807" i="7"/>
  <c r="BT807" i="7"/>
  <c r="CG807" i="7"/>
  <c r="CH807" i="7"/>
  <c r="CI807" i="7"/>
  <c r="CJ807" i="7"/>
  <c r="CK807" i="7"/>
  <c r="CL807" i="7"/>
  <c r="BI808" i="7"/>
  <c r="BJ808" i="7"/>
  <c r="BK808" i="7"/>
  <c r="BL808" i="7"/>
  <c r="BM808" i="7"/>
  <c r="BN808" i="7"/>
  <c r="BO808" i="7"/>
  <c r="BP808" i="7"/>
  <c r="BQ808" i="7"/>
  <c r="BR808" i="7"/>
  <c r="BS808" i="7"/>
  <c r="BT808" i="7"/>
  <c r="CG808" i="7"/>
  <c r="CH808" i="7"/>
  <c r="CI808" i="7"/>
  <c r="CJ808" i="7"/>
  <c r="CK808" i="7"/>
  <c r="CL808" i="7"/>
  <c r="BI809" i="7"/>
  <c r="BJ809" i="7"/>
  <c r="BK809" i="7"/>
  <c r="BL809" i="7"/>
  <c r="BM809" i="7"/>
  <c r="BN809" i="7"/>
  <c r="BO809" i="7"/>
  <c r="BP809" i="7"/>
  <c r="BQ809" i="7"/>
  <c r="BR809" i="7"/>
  <c r="BS809" i="7"/>
  <c r="BT809" i="7"/>
  <c r="CG809" i="7"/>
  <c r="CH809" i="7"/>
  <c r="CI809" i="7"/>
  <c r="CJ809" i="7"/>
  <c r="CK809" i="7"/>
  <c r="CL809" i="7"/>
  <c r="BI810" i="7"/>
  <c r="BJ810" i="7"/>
  <c r="BK810" i="7"/>
  <c r="BL810" i="7"/>
  <c r="BM810" i="7"/>
  <c r="BN810" i="7"/>
  <c r="BO810" i="7"/>
  <c r="BP810" i="7"/>
  <c r="BQ810" i="7"/>
  <c r="BR810" i="7"/>
  <c r="BS810" i="7"/>
  <c r="BT810" i="7"/>
  <c r="CG810" i="7"/>
  <c r="CH810" i="7"/>
  <c r="CI810" i="7"/>
  <c r="CJ810" i="7"/>
  <c r="CK810" i="7"/>
  <c r="CL810" i="7"/>
  <c r="BI811" i="7"/>
  <c r="BJ811" i="7"/>
  <c r="BK811" i="7"/>
  <c r="BL811" i="7"/>
  <c r="BM811" i="7"/>
  <c r="BN811" i="7"/>
  <c r="BO811" i="7"/>
  <c r="BP811" i="7"/>
  <c r="BQ811" i="7"/>
  <c r="BR811" i="7"/>
  <c r="BS811" i="7"/>
  <c r="BT811" i="7"/>
  <c r="CG811" i="7"/>
  <c r="CH811" i="7"/>
  <c r="CI811" i="7"/>
  <c r="CJ811" i="7"/>
  <c r="CK811" i="7"/>
  <c r="CL811" i="7"/>
  <c r="BI812" i="7"/>
  <c r="BJ812" i="7"/>
  <c r="BK812" i="7"/>
  <c r="BL812" i="7"/>
  <c r="BM812" i="7"/>
  <c r="BN812" i="7"/>
  <c r="BO812" i="7"/>
  <c r="BP812" i="7"/>
  <c r="BQ812" i="7"/>
  <c r="BR812" i="7"/>
  <c r="BS812" i="7"/>
  <c r="BT812" i="7"/>
  <c r="CG812" i="7"/>
  <c r="CH812" i="7"/>
  <c r="CI812" i="7"/>
  <c r="CJ812" i="7"/>
  <c r="CK812" i="7"/>
  <c r="CL812" i="7"/>
  <c r="BI813" i="7"/>
  <c r="BJ813" i="7"/>
  <c r="BK813" i="7"/>
  <c r="BL813" i="7"/>
  <c r="BM813" i="7"/>
  <c r="BN813" i="7"/>
  <c r="BO813" i="7"/>
  <c r="BP813" i="7"/>
  <c r="BQ813" i="7"/>
  <c r="BR813" i="7"/>
  <c r="BS813" i="7"/>
  <c r="BT813" i="7"/>
  <c r="CG813" i="7"/>
  <c r="CH813" i="7"/>
  <c r="CI813" i="7"/>
  <c r="CJ813" i="7"/>
  <c r="CK813" i="7"/>
  <c r="CL813" i="7"/>
  <c r="BI814" i="7"/>
  <c r="BJ814" i="7"/>
  <c r="BK814" i="7"/>
  <c r="BL814" i="7"/>
  <c r="BM814" i="7"/>
  <c r="BN814" i="7"/>
  <c r="BO814" i="7"/>
  <c r="BP814" i="7"/>
  <c r="BQ814" i="7"/>
  <c r="BR814" i="7"/>
  <c r="BS814" i="7"/>
  <c r="BT814" i="7"/>
  <c r="CG814" i="7"/>
  <c r="CH814" i="7"/>
  <c r="CI814" i="7"/>
  <c r="CJ814" i="7"/>
  <c r="CK814" i="7"/>
  <c r="CL814" i="7"/>
  <c r="BI815" i="7"/>
  <c r="BJ815" i="7"/>
  <c r="BK815" i="7"/>
  <c r="BL815" i="7"/>
  <c r="BM815" i="7"/>
  <c r="BN815" i="7"/>
  <c r="BO815" i="7"/>
  <c r="BP815" i="7"/>
  <c r="BQ815" i="7"/>
  <c r="BR815" i="7"/>
  <c r="BS815" i="7"/>
  <c r="BT815" i="7"/>
  <c r="CG815" i="7"/>
  <c r="CH815" i="7"/>
  <c r="CI815" i="7"/>
  <c r="CJ815" i="7"/>
  <c r="CK815" i="7"/>
  <c r="CL815" i="7"/>
  <c r="BI816" i="7"/>
  <c r="BJ816" i="7"/>
  <c r="BK816" i="7"/>
  <c r="BL816" i="7"/>
  <c r="BM816" i="7"/>
  <c r="BN816" i="7"/>
  <c r="BO816" i="7"/>
  <c r="BP816" i="7"/>
  <c r="BQ816" i="7"/>
  <c r="BR816" i="7"/>
  <c r="BS816" i="7"/>
  <c r="BT816" i="7"/>
  <c r="CG816" i="7"/>
  <c r="CH816" i="7"/>
  <c r="CI816" i="7"/>
  <c r="CJ816" i="7"/>
  <c r="CK816" i="7"/>
  <c r="CL816" i="7"/>
  <c r="BI817" i="7"/>
  <c r="BJ817" i="7"/>
  <c r="BK817" i="7"/>
  <c r="BL817" i="7"/>
  <c r="BM817" i="7"/>
  <c r="BN817" i="7"/>
  <c r="BO817" i="7"/>
  <c r="BP817" i="7"/>
  <c r="BQ817" i="7"/>
  <c r="BR817" i="7"/>
  <c r="BS817" i="7"/>
  <c r="BT817" i="7"/>
  <c r="CG817" i="7"/>
  <c r="CH817" i="7"/>
  <c r="CI817" i="7"/>
  <c r="CJ817" i="7"/>
  <c r="CK817" i="7"/>
  <c r="CL817" i="7"/>
  <c r="BI818" i="7"/>
  <c r="BJ818" i="7"/>
  <c r="BK818" i="7"/>
  <c r="BL818" i="7"/>
  <c r="BM818" i="7"/>
  <c r="BN818" i="7"/>
  <c r="BO818" i="7"/>
  <c r="BP818" i="7"/>
  <c r="BQ818" i="7"/>
  <c r="BR818" i="7"/>
  <c r="BS818" i="7"/>
  <c r="BT818" i="7"/>
  <c r="CG818" i="7"/>
  <c r="CH818" i="7"/>
  <c r="CI818" i="7"/>
  <c r="CJ818" i="7"/>
  <c r="CK818" i="7"/>
  <c r="CL818" i="7"/>
  <c r="BI819" i="7"/>
  <c r="BJ819" i="7"/>
  <c r="BK819" i="7"/>
  <c r="BL819" i="7"/>
  <c r="BM819" i="7"/>
  <c r="BN819" i="7"/>
  <c r="BO819" i="7"/>
  <c r="BP819" i="7"/>
  <c r="BQ819" i="7"/>
  <c r="BR819" i="7"/>
  <c r="BS819" i="7"/>
  <c r="BT819" i="7"/>
  <c r="CG819" i="7"/>
  <c r="CH819" i="7"/>
  <c r="CI819" i="7"/>
  <c r="CJ819" i="7"/>
  <c r="CK819" i="7"/>
  <c r="CL819" i="7"/>
  <c r="BI820" i="7"/>
  <c r="BJ820" i="7"/>
  <c r="BK820" i="7"/>
  <c r="BL820" i="7"/>
  <c r="BM820" i="7"/>
  <c r="BN820" i="7"/>
  <c r="BO820" i="7"/>
  <c r="BP820" i="7"/>
  <c r="BQ820" i="7"/>
  <c r="BR820" i="7"/>
  <c r="BS820" i="7"/>
  <c r="BT820" i="7"/>
  <c r="CG820" i="7"/>
  <c r="CH820" i="7"/>
  <c r="CI820" i="7"/>
  <c r="CJ820" i="7"/>
  <c r="CK820" i="7"/>
  <c r="CL820" i="7"/>
  <c r="BI821" i="7"/>
  <c r="BJ821" i="7"/>
  <c r="BK821" i="7"/>
  <c r="BL821" i="7"/>
  <c r="BM821" i="7"/>
  <c r="BN821" i="7"/>
  <c r="BO821" i="7"/>
  <c r="BP821" i="7"/>
  <c r="BQ821" i="7"/>
  <c r="BR821" i="7"/>
  <c r="BS821" i="7"/>
  <c r="BT821" i="7"/>
  <c r="CG821" i="7"/>
  <c r="CH821" i="7"/>
  <c r="CI821" i="7"/>
  <c r="CJ821" i="7"/>
  <c r="CK821" i="7"/>
  <c r="CL821" i="7"/>
  <c r="BI822" i="7"/>
  <c r="BJ822" i="7"/>
  <c r="BK822" i="7"/>
  <c r="BL822" i="7"/>
  <c r="BM822" i="7"/>
  <c r="BN822" i="7"/>
  <c r="BO822" i="7"/>
  <c r="BP822" i="7"/>
  <c r="BQ822" i="7"/>
  <c r="BR822" i="7"/>
  <c r="BS822" i="7"/>
  <c r="BT822" i="7"/>
  <c r="CG822" i="7"/>
  <c r="CH822" i="7"/>
  <c r="CI822" i="7"/>
  <c r="CJ822" i="7"/>
  <c r="CK822" i="7"/>
  <c r="CL822" i="7"/>
  <c r="BI823" i="7"/>
  <c r="BJ823" i="7"/>
  <c r="BK823" i="7"/>
  <c r="BL823" i="7"/>
  <c r="BM823" i="7"/>
  <c r="BN823" i="7"/>
  <c r="BO823" i="7"/>
  <c r="BP823" i="7"/>
  <c r="BQ823" i="7"/>
  <c r="BR823" i="7"/>
  <c r="BS823" i="7"/>
  <c r="BT823" i="7"/>
  <c r="CG823" i="7"/>
  <c r="CH823" i="7"/>
  <c r="CI823" i="7"/>
  <c r="CJ823" i="7"/>
  <c r="CK823" i="7"/>
  <c r="CL823" i="7"/>
  <c r="BI824" i="7"/>
  <c r="BJ824" i="7"/>
  <c r="BK824" i="7"/>
  <c r="BL824" i="7"/>
  <c r="BM824" i="7"/>
  <c r="BN824" i="7"/>
  <c r="BO824" i="7"/>
  <c r="BP824" i="7"/>
  <c r="BQ824" i="7"/>
  <c r="BR824" i="7"/>
  <c r="BS824" i="7"/>
  <c r="BT824" i="7"/>
  <c r="CG824" i="7"/>
  <c r="CH824" i="7"/>
  <c r="CI824" i="7"/>
  <c r="CJ824" i="7"/>
  <c r="CK824" i="7"/>
  <c r="CL824" i="7"/>
  <c r="BI825" i="7"/>
  <c r="BJ825" i="7"/>
  <c r="BK825" i="7"/>
  <c r="BL825" i="7"/>
  <c r="BM825" i="7"/>
  <c r="BN825" i="7"/>
  <c r="BO825" i="7"/>
  <c r="BP825" i="7"/>
  <c r="BQ825" i="7"/>
  <c r="BR825" i="7"/>
  <c r="BS825" i="7"/>
  <c r="BT825" i="7"/>
  <c r="CG825" i="7"/>
  <c r="CH825" i="7"/>
  <c r="CI825" i="7"/>
  <c r="CJ825" i="7"/>
  <c r="CK825" i="7"/>
  <c r="CL825" i="7"/>
  <c r="BI826" i="7"/>
  <c r="BJ826" i="7"/>
  <c r="BK826" i="7"/>
  <c r="BL826" i="7"/>
  <c r="BM826" i="7"/>
  <c r="BN826" i="7"/>
  <c r="BO826" i="7"/>
  <c r="BP826" i="7"/>
  <c r="BQ826" i="7"/>
  <c r="BR826" i="7"/>
  <c r="BS826" i="7"/>
  <c r="BT826" i="7"/>
  <c r="CG826" i="7"/>
  <c r="CH826" i="7"/>
  <c r="CI826" i="7"/>
  <c r="CJ826" i="7"/>
  <c r="CK826" i="7"/>
  <c r="CL826" i="7"/>
  <c r="BI827" i="7"/>
  <c r="BJ827" i="7"/>
  <c r="BK827" i="7"/>
  <c r="BL827" i="7"/>
  <c r="BM827" i="7"/>
  <c r="BN827" i="7"/>
  <c r="BO827" i="7"/>
  <c r="BP827" i="7"/>
  <c r="BQ827" i="7"/>
  <c r="BR827" i="7"/>
  <c r="BS827" i="7"/>
  <c r="BT827" i="7"/>
  <c r="CG827" i="7"/>
  <c r="CH827" i="7"/>
  <c r="CI827" i="7"/>
  <c r="CJ827" i="7"/>
  <c r="CK827" i="7"/>
  <c r="CL827" i="7"/>
  <c r="BI828" i="7"/>
  <c r="BJ828" i="7"/>
  <c r="BK828" i="7"/>
  <c r="BL828" i="7"/>
  <c r="BM828" i="7"/>
  <c r="BN828" i="7"/>
  <c r="BO828" i="7"/>
  <c r="BP828" i="7"/>
  <c r="BQ828" i="7"/>
  <c r="BR828" i="7"/>
  <c r="BS828" i="7"/>
  <c r="BT828" i="7"/>
  <c r="CG828" i="7"/>
  <c r="CH828" i="7"/>
  <c r="CI828" i="7"/>
  <c r="CJ828" i="7"/>
  <c r="CK828" i="7"/>
  <c r="CL828" i="7"/>
  <c r="BI829" i="7"/>
  <c r="BJ829" i="7"/>
  <c r="BK829" i="7"/>
  <c r="BL829" i="7"/>
  <c r="BM829" i="7"/>
  <c r="BN829" i="7"/>
  <c r="BO829" i="7"/>
  <c r="BP829" i="7"/>
  <c r="BQ829" i="7"/>
  <c r="BR829" i="7"/>
  <c r="BS829" i="7"/>
  <c r="BT829" i="7"/>
  <c r="CG829" i="7"/>
  <c r="CH829" i="7"/>
  <c r="CI829" i="7"/>
  <c r="CJ829" i="7"/>
  <c r="CK829" i="7"/>
  <c r="CL829" i="7"/>
  <c r="BI830" i="7"/>
  <c r="BJ830" i="7"/>
  <c r="BK830" i="7"/>
  <c r="BL830" i="7"/>
  <c r="BM830" i="7"/>
  <c r="BN830" i="7"/>
  <c r="BO830" i="7"/>
  <c r="BP830" i="7"/>
  <c r="BQ830" i="7"/>
  <c r="BR830" i="7"/>
  <c r="BS830" i="7"/>
  <c r="BT830" i="7"/>
  <c r="CG830" i="7"/>
  <c r="CH830" i="7"/>
  <c r="CI830" i="7"/>
  <c r="CJ830" i="7"/>
  <c r="CK830" i="7"/>
  <c r="CL830" i="7"/>
  <c r="BI831" i="7"/>
  <c r="BJ831" i="7"/>
  <c r="BK831" i="7"/>
  <c r="BL831" i="7"/>
  <c r="BM831" i="7"/>
  <c r="BN831" i="7"/>
  <c r="BO831" i="7"/>
  <c r="BP831" i="7"/>
  <c r="BQ831" i="7"/>
  <c r="BR831" i="7"/>
  <c r="BS831" i="7"/>
  <c r="BT831" i="7"/>
  <c r="CG831" i="7"/>
  <c r="CH831" i="7"/>
  <c r="CI831" i="7"/>
  <c r="CJ831" i="7"/>
  <c r="CK831" i="7"/>
  <c r="CL831" i="7"/>
  <c r="BI832" i="7"/>
  <c r="BJ832" i="7"/>
  <c r="BK832" i="7"/>
  <c r="BL832" i="7"/>
  <c r="BM832" i="7"/>
  <c r="BN832" i="7"/>
  <c r="BO832" i="7"/>
  <c r="BP832" i="7"/>
  <c r="BQ832" i="7"/>
  <c r="BR832" i="7"/>
  <c r="BS832" i="7"/>
  <c r="BT832" i="7"/>
  <c r="CG832" i="7"/>
  <c r="CH832" i="7"/>
  <c r="CI832" i="7"/>
  <c r="CJ832" i="7"/>
  <c r="CK832" i="7"/>
  <c r="CL832" i="7"/>
  <c r="BI833" i="7"/>
  <c r="BJ833" i="7"/>
  <c r="BK833" i="7"/>
  <c r="BL833" i="7"/>
  <c r="BM833" i="7"/>
  <c r="BN833" i="7"/>
  <c r="BO833" i="7"/>
  <c r="BP833" i="7"/>
  <c r="BQ833" i="7"/>
  <c r="BR833" i="7"/>
  <c r="BS833" i="7"/>
  <c r="BT833" i="7"/>
  <c r="CG833" i="7"/>
  <c r="CH833" i="7"/>
  <c r="CI833" i="7"/>
  <c r="CJ833" i="7"/>
  <c r="CK833" i="7"/>
  <c r="CL833" i="7"/>
  <c r="BI834" i="7"/>
  <c r="BJ834" i="7"/>
  <c r="BK834" i="7"/>
  <c r="BL834" i="7"/>
  <c r="BM834" i="7"/>
  <c r="BN834" i="7"/>
  <c r="BO834" i="7"/>
  <c r="BP834" i="7"/>
  <c r="BQ834" i="7"/>
  <c r="BR834" i="7"/>
  <c r="BS834" i="7"/>
  <c r="BT834" i="7"/>
  <c r="CG834" i="7"/>
  <c r="CH834" i="7"/>
  <c r="CI834" i="7"/>
  <c r="CJ834" i="7"/>
  <c r="CK834" i="7"/>
  <c r="CL834" i="7"/>
  <c r="BI835" i="7"/>
  <c r="BJ835" i="7"/>
  <c r="BK835" i="7"/>
  <c r="BL835" i="7"/>
  <c r="BM835" i="7"/>
  <c r="BN835" i="7"/>
  <c r="BO835" i="7"/>
  <c r="BP835" i="7"/>
  <c r="BQ835" i="7"/>
  <c r="BR835" i="7"/>
  <c r="BS835" i="7"/>
  <c r="BT835" i="7"/>
  <c r="CG835" i="7"/>
  <c r="CH835" i="7"/>
  <c r="CI835" i="7"/>
  <c r="CJ835" i="7"/>
  <c r="CK835" i="7"/>
  <c r="CL835" i="7"/>
  <c r="BI836" i="7"/>
  <c r="BJ836" i="7"/>
  <c r="BK836" i="7"/>
  <c r="BL836" i="7"/>
  <c r="BM836" i="7"/>
  <c r="BN836" i="7"/>
  <c r="BO836" i="7"/>
  <c r="BP836" i="7"/>
  <c r="BQ836" i="7"/>
  <c r="BR836" i="7"/>
  <c r="BS836" i="7"/>
  <c r="BT836" i="7"/>
  <c r="CG836" i="7"/>
  <c r="CH836" i="7"/>
  <c r="CI836" i="7"/>
  <c r="CJ836" i="7"/>
  <c r="CK836" i="7"/>
  <c r="CL836" i="7"/>
  <c r="BI837" i="7"/>
  <c r="BJ837" i="7"/>
  <c r="BK837" i="7"/>
  <c r="BL837" i="7"/>
  <c r="BM837" i="7"/>
  <c r="BN837" i="7"/>
  <c r="BO837" i="7"/>
  <c r="BP837" i="7"/>
  <c r="BQ837" i="7"/>
  <c r="BR837" i="7"/>
  <c r="BS837" i="7"/>
  <c r="BT837" i="7"/>
  <c r="CG837" i="7"/>
  <c r="CH837" i="7"/>
  <c r="CI837" i="7"/>
  <c r="CJ837" i="7"/>
  <c r="CK837" i="7"/>
  <c r="CL837" i="7"/>
  <c r="BI838" i="7"/>
  <c r="BJ838" i="7"/>
  <c r="BK838" i="7"/>
  <c r="BL838" i="7"/>
  <c r="BM838" i="7"/>
  <c r="BN838" i="7"/>
  <c r="BO838" i="7"/>
  <c r="BP838" i="7"/>
  <c r="BQ838" i="7"/>
  <c r="BR838" i="7"/>
  <c r="BS838" i="7"/>
  <c r="BT838" i="7"/>
  <c r="CG838" i="7"/>
  <c r="CH838" i="7"/>
  <c r="CI838" i="7"/>
  <c r="CJ838" i="7"/>
  <c r="CK838" i="7"/>
  <c r="CL838" i="7"/>
  <c r="BI839" i="7"/>
  <c r="BJ839" i="7"/>
  <c r="BK839" i="7"/>
  <c r="BL839" i="7"/>
  <c r="BM839" i="7"/>
  <c r="BN839" i="7"/>
  <c r="BO839" i="7"/>
  <c r="BP839" i="7"/>
  <c r="BQ839" i="7"/>
  <c r="BR839" i="7"/>
  <c r="BS839" i="7"/>
  <c r="BT839" i="7"/>
  <c r="CG839" i="7"/>
  <c r="CH839" i="7"/>
  <c r="CI839" i="7"/>
  <c r="CJ839" i="7"/>
  <c r="CK839" i="7"/>
  <c r="CL839" i="7"/>
  <c r="BI840" i="7"/>
  <c r="BJ840" i="7"/>
  <c r="BK840" i="7"/>
  <c r="BL840" i="7"/>
  <c r="BM840" i="7"/>
  <c r="BN840" i="7"/>
  <c r="BO840" i="7"/>
  <c r="BP840" i="7"/>
  <c r="BQ840" i="7"/>
  <c r="BR840" i="7"/>
  <c r="BS840" i="7"/>
  <c r="BT840" i="7"/>
  <c r="CG840" i="7"/>
  <c r="CH840" i="7"/>
  <c r="CI840" i="7"/>
  <c r="CJ840" i="7"/>
  <c r="CK840" i="7"/>
  <c r="CL840" i="7"/>
  <c r="BI841" i="7"/>
  <c r="BJ841" i="7"/>
  <c r="BK841" i="7"/>
  <c r="BL841" i="7"/>
  <c r="BM841" i="7"/>
  <c r="BN841" i="7"/>
  <c r="BO841" i="7"/>
  <c r="BP841" i="7"/>
  <c r="BQ841" i="7"/>
  <c r="BR841" i="7"/>
  <c r="BS841" i="7"/>
  <c r="BT841" i="7"/>
  <c r="CG841" i="7"/>
  <c r="CH841" i="7"/>
  <c r="CI841" i="7"/>
  <c r="CJ841" i="7"/>
  <c r="CK841" i="7"/>
  <c r="CL841" i="7"/>
  <c r="BI842" i="7"/>
  <c r="BJ842" i="7"/>
  <c r="BK842" i="7"/>
  <c r="BL842" i="7"/>
  <c r="BM842" i="7"/>
  <c r="BN842" i="7"/>
  <c r="BO842" i="7"/>
  <c r="BP842" i="7"/>
  <c r="BQ842" i="7"/>
  <c r="BR842" i="7"/>
  <c r="BS842" i="7"/>
  <c r="BT842" i="7"/>
  <c r="CG842" i="7"/>
  <c r="CH842" i="7"/>
  <c r="CI842" i="7"/>
  <c r="CJ842" i="7"/>
  <c r="CK842" i="7"/>
  <c r="CL842" i="7"/>
  <c r="BI843" i="7"/>
  <c r="BJ843" i="7"/>
  <c r="BK843" i="7"/>
  <c r="BL843" i="7"/>
  <c r="BM843" i="7"/>
  <c r="BN843" i="7"/>
  <c r="BO843" i="7"/>
  <c r="BP843" i="7"/>
  <c r="BQ843" i="7"/>
  <c r="BR843" i="7"/>
  <c r="BS843" i="7"/>
  <c r="BT843" i="7"/>
  <c r="CG843" i="7"/>
  <c r="CH843" i="7"/>
  <c r="CI843" i="7"/>
  <c r="CJ843" i="7"/>
  <c r="CK843" i="7"/>
  <c r="CL843" i="7"/>
  <c r="BI844" i="7"/>
  <c r="BJ844" i="7"/>
  <c r="BK844" i="7"/>
  <c r="BL844" i="7"/>
  <c r="BM844" i="7"/>
  <c r="BN844" i="7"/>
  <c r="BO844" i="7"/>
  <c r="BP844" i="7"/>
  <c r="BQ844" i="7"/>
  <c r="BR844" i="7"/>
  <c r="BS844" i="7"/>
  <c r="BT844" i="7"/>
  <c r="CG844" i="7"/>
  <c r="CH844" i="7"/>
  <c r="CI844" i="7"/>
  <c r="CJ844" i="7"/>
  <c r="CK844" i="7"/>
  <c r="CL844" i="7"/>
  <c r="BI845" i="7"/>
  <c r="BJ845" i="7"/>
  <c r="BK845" i="7"/>
  <c r="BL845" i="7"/>
  <c r="BM845" i="7"/>
  <c r="BN845" i="7"/>
  <c r="BO845" i="7"/>
  <c r="BP845" i="7"/>
  <c r="BQ845" i="7"/>
  <c r="BR845" i="7"/>
  <c r="BS845" i="7"/>
  <c r="BT845" i="7"/>
  <c r="CG845" i="7"/>
  <c r="CH845" i="7"/>
  <c r="CI845" i="7"/>
  <c r="CJ845" i="7"/>
  <c r="CK845" i="7"/>
  <c r="CL845" i="7"/>
  <c r="BI846" i="7"/>
  <c r="BJ846" i="7"/>
  <c r="BK846" i="7"/>
  <c r="BL846" i="7"/>
  <c r="BM846" i="7"/>
  <c r="BN846" i="7"/>
  <c r="BO846" i="7"/>
  <c r="BP846" i="7"/>
  <c r="BQ846" i="7"/>
  <c r="BR846" i="7"/>
  <c r="BS846" i="7"/>
  <c r="BT846" i="7"/>
  <c r="CG846" i="7"/>
  <c r="CH846" i="7"/>
  <c r="CI846" i="7"/>
  <c r="CJ846" i="7"/>
  <c r="CK846" i="7"/>
  <c r="CL846" i="7"/>
  <c r="BI847" i="7"/>
  <c r="BJ847" i="7"/>
  <c r="BK847" i="7"/>
  <c r="BL847" i="7"/>
  <c r="BM847" i="7"/>
  <c r="BN847" i="7"/>
  <c r="BO847" i="7"/>
  <c r="BP847" i="7"/>
  <c r="BQ847" i="7"/>
  <c r="BR847" i="7"/>
  <c r="BS847" i="7"/>
  <c r="BT847" i="7"/>
  <c r="CG847" i="7"/>
  <c r="CH847" i="7"/>
  <c r="CI847" i="7"/>
  <c r="CJ847" i="7"/>
  <c r="CK847" i="7"/>
  <c r="CL847" i="7"/>
  <c r="BI848" i="7"/>
  <c r="BJ848" i="7"/>
  <c r="BK848" i="7"/>
  <c r="BL848" i="7"/>
  <c r="BM848" i="7"/>
  <c r="BN848" i="7"/>
  <c r="BO848" i="7"/>
  <c r="BP848" i="7"/>
  <c r="BQ848" i="7"/>
  <c r="BR848" i="7"/>
  <c r="BS848" i="7"/>
  <c r="BT848" i="7"/>
  <c r="CG848" i="7"/>
  <c r="CH848" i="7"/>
  <c r="CI848" i="7"/>
  <c r="CJ848" i="7"/>
  <c r="CK848" i="7"/>
  <c r="CL848" i="7"/>
  <c r="BI849" i="7"/>
  <c r="BJ849" i="7"/>
  <c r="BK849" i="7"/>
  <c r="BL849" i="7"/>
  <c r="BM849" i="7"/>
  <c r="BN849" i="7"/>
  <c r="BO849" i="7"/>
  <c r="BP849" i="7"/>
  <c r="BQ849" i="7"/>
  <c r="BR849" i="7"/>
  <c r="BS849" i="7"/>
  <c r="BT849" i="7"/>
  <c r="CG849" i="7"/>
  <c r="CH849" i="7"/>
  <c r="CI849" i="7"/>
  <c r="CJ849" i="7"/>
  <c r="CK849" i="7"/>
  <c r="CL849" i="7"/>
  <c r="BI850" i="7"/>
  <c r="BJ850" i="7"/>
  <c r="BK850" i="7"/>
  <c r="BL850" i="7"/>
  <c r="BM850" i="7"/>
  <c r="BN850" i="7"/>
  <c r="BO850" i="7"/>
  <c r="BP850" i="7"/>
  <c r="BQ850" i="7"/>
  <c r="BR850" i="7"/>
  <c r="BS850" i="7"/>
  <c r="BT850" i="7"/>
  <c r="CG850" i="7"/>
  <c r="CH850" i="7"/>
  <c r="CI850" i="7"/>
  <c r="CJ850" i="7"/>
  <c r="CK850" i="7"/>
  <c r="CL850" i="7"/>
  <c r="BI851" i="7"/>
  <c r="BJ851" i="7"/>
  <c r="BK851" i="7"/>
  <c r="BL851" i="7"/>
  <c r="BM851" i="7"/>
  <c r="BN851" i="7"/>
  <c r="BO851" i="7"/>
  <c r="BP851" i="7"/>
  <c r="BQ851" i="7"/>
  <c r="BR851" i="7"/>
  <c r="BS851" i="7"/>
  <c r="BT851" i="7"/>
  <c r="CG851" i="7"/>
  <c r="CH851" i="7"/>
  <c r="CI851" i="7"/>
  <c r="CJ851" i="7"/>
  <c r="CK851" i="7"/>
  <c r="CL851" i="7"/>
  <c r="BI852" i="7"/>
  <c r="BJ852" i="7"/>
  <c r="BK852" i="7"/>
  <c r="BL852" i="7"/>
  <c r="BM852" i="7"/>
  <c r="BN852" i="7"/>
  <c r="BO852" i="7"/>
  <c r="BP852" i="7"/>
  <c r="BQ852" i="7"/>
  <c r="BR852" i="7"/>
  <c r="BS852" i="7"/>
  <c r="BT852" i="7"/>
  <c r="CG852" i="7"/>
  <c r="CH852" i="7"/>
  <c r="CI852" i="7"/>
  <c r="CJ852" i="7"/>
  <c r="CK852" i="7"/>
  <c r="CL852" i="7"/>
  <c r="BI853" i="7"/>
  <c r="BJ853" i="7"/>
  <c r="BK853" i="7"/>
  <c r="BL853" i="7"/>
  <c r="BM853" i="7"/>
  <c r="BN853" i="7"/>
  <c r="BO853" i="7"/>
  <c r="BP853" i="7"/>
  <c r="BQ853" i="7"/>
  <c r="BR853" i="7"/>
  <c r="BS853" i="7"/>
  <c r="BT853" i="7"/>
  <c r="CG853" i="7"/>
  <c r="CH853" i="7"/>
  <c r="CI853" i="7"/>
  <c r="CJ853" i="7"/>
  <c r="CK853" i="7"/>
  <c r="CL853" i="7"/>
  <c r="BI854" i="7"/>
  <c r="BJ854" i="7"/>
  <c r="BK854" i="7"/>
  <c r="BL854" i="7"/>
  <c r="BM854" i="7"/>
  <c r="BN854" i="7"/>
  <c r="BO854" i="7"/>
  <c r="BP854" i="7"/>
  <c r="BQ854" i="7"/>
  <c r="BR854" i="7"/>
  <c r="BS854" i="7"/>
  <c r="BT854" i="7"/>
  <c r="CG854" i="7"/>
  <c r="CH854" i="7"/>
  <c r="CI854" i="7"/>
  <c r="CJ854" i="7"/>
  <c r="CK854" i="7"/>
  <c r="CL854" i="7"/>
  <c r="BI855" i="7"/>
  <c r="BJ855" i="7"/>
  <c r="BK855" i="7"/>
  <c r="BL855" i="7"/>
  <c r="BM855" i="7"/>
  <c r="BN855" i="7"/>
  <c r="BO855" i="7"/>
  <c r="BP855" i="7"/>
  <c r="BQ855" i="7"/>
  <c r="BR855" i="7"/>
  <c r="BS855" i="7"/>
  <c r="BT855" i="7"/>
  <c r="CG855" i="7"/>
  <c r="CH855" i="7"/>
  <c r="CI855" i="7"/>
  <c r="CJ855" i="7"/>
  <c r="CK855" i="7"/>
  <c r="CL855" i="7"/>
  <c r="BI856" i="7"/>
  <c r="BJ856" i="7"/>
  <c r="BK856" i="7"/>
  <c r="BL856" i="7"/>
  <c r="BM856" i="7"/>
  <c r="BN856" i="7"/>
  <c r="BO856" i="7"/>
  <c r="BP856" i="7"/>
  <c r="BQ856" i="7"/>
  <c r="BR856" i="7"/>
  <c r="BS856" i="7"/>
  <c r="BT856" i="7"/>
  <c r="CG856" i="7"/>
  <c r="CH856" i="7"/>
  <c r="CI856" i="7"/>
  <c r="CJ856" i="7"/>
  <c r="CK856" i="7"/>
  <c r="CL856" i="7"/>
  <c r="BI857" i="7"/>
  <c r="BJ857" i="7"/>
  <c r="BK857" i="7"/>
  <c r="BL857" i="7"/>
  <c r="BM857" i="7"/>
  <c r="BN857" i="7"/>
  <c r="BO857" i="7"/>
  <c r="BP857" i="7"/>
  <c r="BQ857" i="7"/>
  <c r="BR857" i="7"/>
  <c r="BS857" i="7"/>
  <c r="BT857" i="7"/>
  <c r="CG857" i="7"/>
  <c r="CH857" i="7"/>
  <c r="CI857" i="7"/>
  <c r="CJ857" i="7"/>
  <c r="CK857" i="7"/>
  <c r="CL857" i="7"/>
  <c r="BI858" i="7"/>
  <c r="BJ858" i="7"/>
  <c r="BK858" i="7"/>
  <c r="BL858" i="7"/>
  <c r="BM858" i="7"/>
  <c r="BN858" i="7"/>
  <c r="BO858" i="7"/>
  <c r="BP858" i="7"/>
  <c r="BQ858" i="7"/>
  <c r="BR858" i="7"/>
  <c r="BS858" i="7"/>
  <c r="BT858" i="7"/>
  <c r="CG858" i="7"/>
  <c r="CH858" i="7"/>
  <c r="CI858" i="7"/>
  <c r="CJ858" i="7"/>
  <c r="CK858" i="7"/>
  <c r="CL858" i="7"/>
  <c r="BI859" i="7"/>
  <c r="BJ859" i="7"/>
  <c r="BK859" i="7"/>
  <c r="BL859" i="7"/>
  <c r="BM859" i="7"/>
  <c r="BN859" i="7"/>
  <c r="BO859" i="7"/>
  <c r="BP859" i="7"/>
  <c r="BQ859" i="7"/>
  <c r="BR859" i="7"/>
  <c r="BS859" i="7"/>
  <c r="BT859" i="7"/>
  <c r="CG859" i="7"/>
  <c r="CH859" i="7"/>
  <c r="CI859" i="7"/>
  <c r="CJ859" i="7"/>
  <c r="CK859" i="7"/>
  <c r="CL859" i="7"/>
  <c r="BI860" i="7"/>
  <c r="BJ860" i="7"/>
  <c r="BK860" i="7"/>
  <c r="BL860" i="7"/>
  <c r="BM860" i="7"/>
  <c r="BN860" i="7"/>
  <c r="BO860" i="7"/>
  <c r="BP860" i="7"/>
  <c r="BQ860" i="7"/>
  <c r="BR860" i="7"/>
  <c r="BS860" i="7"/>
  <c r="BT860" i="7"/>
  <c r="CG860" i="7"/>
  <c r="CH860" i="7"/>
  <c r="CI860" i="7"/>
  <c r="CJ860" i="7"/>
  <c r="CK860" i="7"/>
  <c r="CL860" i="7"/>
  <c r="BI861" i="7"/>
  <c r="BJ861" i="7"/>
  <c r="BK861" i="7"/>
  <c r="BL861" i="7"/>
  <c r="BM861" i="7"/>
  <c r="BN861" i="7"/>
  <c r="BO861" i="7"/>
  <c r="BP861" i="7"/>
  <c r="BQ861" i="7"/>
  <c r="BR861" i="7"/>
  <c r="BS861" i="7"/>
  <c r="BT861" i="7"/>
  <c r="CG861" i="7"/>
  <c r="CH861" i="7"/>
  <c r="CI861" i="7"/>
  <c r="CJ861" i="7"/>
  <c r="CK861" i="7"/>
  <c r="CL861" i="7"/>
  <c r="BI862" i="7"/>
  <c r="BJ862" i="7"/>
  <c r="BK862" i="7"/>
  <c r="BL862" i="7"/>
  <c r="BM862" i="7"/>
  <c r="BN862" i="7"/>
  <c r="BO862" i="7"/>
  <c r="BP862" i="7"/>
  <c r="BQ862" i="7"/>
  <c r="BR862" i="7"/>
  <c r="BS862" i="7"/>
  <c r="BT862" i="7"/>
  <c r="CG862" i="7"/>
  <c r="CH862" i="7"/>
  <c r="CI862" i="7"/>
  <c r="CJ862" i="7"/>
  <c r="CK862" i="7"/>
  <c r="CL862" i="7"/>
  <c r="BI863" i="7"/>
  <c r="BJ863" i="7"/>
  <c r="BK863" i="7"/>
  <c r="BL863" i="7"/>
  <c r="BM863" i="7"/>
  <c r="BN863" i="7"/>
  <c r="BO863" i="7"/>
  <c r="BP863" i="7"/>
  <c r="BQ863" i="7"/>
  <c r="BR863" i="7"/>
  <c r="BS863" i="7"/>
  <c r="BT863" i="7"/>
  <c r="CG863" i="7"/>
  <c r="CH863" i="7"/>
  <c r="CI863" i="7"/>
  <c r="CJ863" i="7"/>
  <c r="CK863" i="7"/>
  <c r="CL863" i="7"/>
  <c r="BI864" i="7"/>
  <c r="BJ864" i="7"/>
  <c r="BK864" i="7"/>
  <c r="BL864" i="7"/>
  <c r="BM864" i="7"/>
  <c r="BN864" i="7"/>
  <c r="BO864" i="7"/>
  <c r="BP864" i="7"/>
  <c r="BQ864" i="7"/>
  <c r="BR864" i="7"/>
  <c r="BS864" i="7"/>
  <c r="BT864" i="7"/>
  <c r="CG864" i="7"/>
  <c r="CH864" i="7"/>
  <c r="CI864" i="7"/>
  <c r="CJ864" i="7"/>
  <c r="CK864" i="7"/>
  <c r="CL864" i="7"/>
  <c r="BI865" i="7"/>
  <c r="BJ865" i="7"/>
  <c r="BK865" i="7"/>
  <c r="BL865" i="7"/>
  <c r="BM865" i="7"/>
  <c r="BN865" i="7"/>
  <c r="BO865" i="7"/>
  <c r="BP865" i="7"/>
  <c r="BQ865" i="7"/>
  <c r="BR865" i="7"/>
  <c r="BS865" i="7"/>
  <c r="BT865" i="7"/>
  <c r="CG865" i="7"/>
  <c r="CH865" i="7"/>
  <c r="CI865" i="7"/>
  <c r="CJ865" i="7"/>
  <c r="CK865" i="7"/>
  <c r="CL865" i="7"/>
  <c r="BI866" i="7"/>
  <c r="BJ866" i="7"/>
  <c r="BK866" i="7"/>
  <c r="BL866" i="7"/>
  <c r="BM866" i="7"/>
  <c r="BN866" i="7"/>
  <c r="BO866" i="7"/>
  <c r="BP866" i="7"/>
  <c r="BQ866" i="7"/>
  <c r="BR866" i="7"/>
  <c r="BS866" i="7"/>
  <c r="BT866" i="7"/>
  <c r="CG866" i="7"/>
  <c r="CH866" i="7"/>
  <c r="CI866" i="7"/>
  <c r="CJ866" i="7"/>
  <c r="CK866" i="7"/>
  <c r="CL866" i="7"/>
  <c r="BI867" i="7"/>
  <c r="BJ867" i="7"/>
  <c r="BK867" i="7"/>
  <c r="BL867" i="7"/>
  <c r="BM867" i="7"/>
  <c r="BN867" i="7"/>
  <c r="BO867" i="7"/>
  <c r="BP867" i="7"/>
  <c r="BQ867" i="7"/>
  <c r="BR867" i="7"/>
  <c r="BS867" i="7"/>
  <c r="BT867" i="7"/>
  <c r="CG867" i="7"/>
  <c r="CH867" i="7"/>
  <c r="CI867" i="7"/>
  <c r="CJ867" i="7"/>
  <c r="CK867" i="7"/>
  <c r="CL867" i="7"/>
  <c r="BI868" i="7"/>
  <c r="BJ868" i="7"/>
  <c r="BK868" i="7"/>
  <c r="BL868" i="7"/>
  <c r="BM868" i="7"/>
  <c r="BN868" i="7"/>
  <c r="BO868" i="7"/>
  <c r="BP868" i="7"/>
  <c r="BQ868" i="7"/>
  <c r="BR868" i="7"/>
  <c r="BS868" i="7"/>
  <c r="BT868" i="7"/>
  <c r="CG868" i="7"/>
  <c r="CH868" i="7"/>
  <c r="CI868" i="7"/>
  <c r="CJ868" i="7"/>
  <c r="CK868" i="7"/>
  <c r="CL868" i="7"/>
  <c r="BI869" i="7"/>
  <c r="BJ869" i="7"/>
  <c r="BK869" i="7"/>
  <c r="BL869" i="7"/>
  <c r="BM869" i="7"/>
  <c r="BN869" i="7"/>
  <c r="BO869" i="7"/>
  <c r="BP869" i="7"/>
  <c r="BQ869" i="7"/>
  <c r="BR869" i="7"/>
  <c r="BS869" i="7"/>
  <c r="BT869" i="7"/>
  <c r="CG869" i="7"/>
  <c r="CH869" i="7"/>
  <c r="CI869" i="7"/>
  <c r="CJ869" i="7"/>
  <c r="CK869" i="7"/>
  <c r="CL869" i="7"/>
  <c r="BI870" i="7"/>
  <c r="BJ870" i="7"/>
  <c r="BK870" i="7"/>
  <c r="BL870" i="7"/>
  <c r="BM870" i="7"/>
  <c r="BN870" i="7"/>
  <c r="BO870" i="7"/>
  <c r="BP870" i="7"/>
  <c r="BQ870" i="7"/>
  <c r="BR870" i="7"/>
  <c r="BS870" i="7"/>
  <c r="BT870" i="7"/>
  <c r="CG870" i="7"/>
  <c r="CH870" i="7"/>
  <c r="CI870" i="7"/>
  <c r="CJ870" i="7"/>
  <c r="CK870" i="7"/>
  <c r="CL870" i="7"/>
  <c r="BI871" i="7"/>
  <c r="BJ871" i="7"/>
  <c r="BK871" i="7"/>
  <c r="BL871" i="7"/>
  <c r="BM871" i="7"/>
  <c r="BN871" i="7"/>
  <c r="BO871" i="7"/>
  <c r="BP871" i="7"/>
  <c r="BQ871" i="7"/>
  <c r="BR871" i="7"/>
  <c r="BS871" i="7"/>
  <c r="BT871" i="7"/>
  <c r="CG871" i="7"/>
  <c r="CH871" i="7"/>
  <c r="CI871" i="7"/>
  <c r="CJ871" i="7"/>
  <c r="CK871" i="7"/>
  <c r="CL871" i="7"/>
  <c r="BI872" i="7"/>
  <c r="BJ872" i="7"/>
  <c r="BK872" i="7"/>
  <c r="BL872" i="7"/>
  <c r="BM872" i="7"/>
  <c r="BN872" i="7"/>
  <c r="BO872" i="7"/>
  <c r="BP872" i="7"/>
  <c r="BQ872" i="7"/>
  <c r="BR872" i="7"/>
  <c r="BS872" i="7"/>
  <c r="BT872" i="7"/>
  <c r="CG872" i="7"/>
  <c r="CH872" i="7"/>
  <c r="CI872" i="7"/>
  <c r="CJ872" i="7"/>
  <c r="CK872" i="7"/>
  <c r="CL872" i="7"/>
  <c r="BI873" i="7"/>
  <c r="BJ873" i="7"/>
  <c r="BK873" i="7"/>
  <c r="BL873" i="7"/>
  <c r="BM873" i="7"/>
  <c r="BN873" i="7"/>
  <c r="BO873" i="7"/>
  <c r="BP873" i="7"/>
  <c r="BQ873" i="7"/>
  <c r="BR873" i="7"/>
  <c r="BS873" i="7"/>
  <c r="BT873" i="7"/>
  <c r="CG873" i="7"/>
  <c r="CH873" i="7"/>
  <c r="CI873" i="7"/>
  <c r="CJ873" i="7"/>
  <c r="CK873" i="7"/>
  <c r="CL873" i="7"/>
  <c r="BI874" i="7"/>
  <c r="BJ874" i="7"/>
  <c r="BK874" i="7"/>
  <c r="BL874" i="7"/>
  <c r="BM874" i="7"/>
  <c r="BN874" i="7"/>
  <c r="BO874" i="7"/>
  <c r="BP874" i="7"/>
  <c r="BQ874" i="7"/>
  <c r="BR874" i="7"/>
  <c r="BS874" i="7"/>
  <c r="BT874" i="7"/>
  <c r="CG874" i="7"/>
  <c r="CH874" i="7"/>
  <c r="CI874" i="7"/>
  <c r="CJ874" i="7"/>
  <c r="CK874" i="7"/>
  <c r="CL874" i="7"/>
  <c r="BI875" i="7"/>
  <c r="BJ875" i="7"/>
  <c r="BK875" i="7"/>
  <c r="BL875" i="7"/>
  <c r="BM875" i="7"/>
  <c r="BN875" i="7"/>
  <c r="BO875" i="7"/>
  <c r="BP875" i="7"/>
  <c r="BQ875" i="7"/>
  <c r="BR875" i="7"/>
  <c r="BS875" i="7"/>
  <c r="BT875" i="7"/>
  <c r="CG875" i="7"/>
  <c r="CH875" i="7"/>
  <c r="CI875" i="7"/>
  <c r="CJ875" i="7"/>
  <c r="CK875" i="7"/>
  <c r="CL875" i="7"/>
  <c r="BI876" i="7"/>
  <c r="BJ876" i="7"/>
  <c r="BK876" i="7"/>
  <c r="BL876" i="7"/>
  <c r="BM876" i="7"/>
  <c r="BN876" i="7"/>
  <c r="BO876" i="7"/>
  <c r="BP876" i="7"/>
  <c r="BQ876" i="7"/>
  <c r="BR876" i="7"/>
  <c r="BS876" i="7"/>
  <c r="BT876" i="7"/>
  <c r="CG876" i="7"/>
  <c r="CH876" i="7"/>
  <c r="CI876" i="7"/>
  <c r="CJ876" i="7"/>
  <c r="CK876" i="7"/>
  <c r="CL876" i="7"/>
  <c r="BI877" i="7"/>
  <c r="BJ877" i="7"/>
  <c r="BK877" i="7"/>
  <c r="BL877" i="7"/>
  <c r="BM877" i="7"/>
  <c r="BN877" i="7"/>
  <c r="BO877" i="7"/>
  <c r="BP877" i="7"/>
  <c r="BQ877" i="7"/>
  <c r="BR877" i="7"/>
  <c r="BS877" i="7"/>
  <c r="BT877" i="7"/>
  <c r="CG877" i="7"/>
  <c r="CH877" i="7"/>
  <c r="CI877" i="7"/>
  <c r="CJ877" i="7"/>
  <c r="CK877" i="7"/>
  <c r="CL877" i="7"/>
  <c r="BI878" i="7"/>
  <c r="BJ878" i="7"/>
  <c r="BK878" i="7"/>
  <c r="BL878" i="7"/>
  <c r="BM878" i="7"/>
  <c r="BN878" i="7"/>
  <c r="BO878" i="7"/>
  <c r="BP878" i="7"/>
  <c r="BQ878" i="7"/>
  <c r="BR878" i="7"/>
  <c r="BS878" i="7"/>
  <c r="BT878" i="7"/>
  <c r="CG878" i="7"/>
  <c r="CH878" i="7"/>
  <c r="CI878" i="7"/>
  <c r="CJ878" i="7"/>
  <c r="CK878" i="7"/>
  <c r="CL878" i="7"/>
  <c r="BI879" i="7"/>
  <c r="BJ879" i="7"/>
  <c r="BK879" i="7"/>
  <c r="BL879" i="7"/>
  <c r="BM879" i="7"/>
  <c r="BN879" i="7"/>
  <c r="BO879" i="7"/>
  <c r="BP879" i="7"/>
  <c r="BQ879" i="7"/>
  <c r="BR879" i="7"/>
  <c r="BS879" i="7"/>
  <c r="BT879" i="7"/>
  <c r="CG879" i="7"/>
  <c r="CH879" i="7"/>
  <c r="CI879" i="7"/>
  <c r="CJ879" i="7"/>
  <c r="CK879" i="7"/>
  <c r="CL879" i="7"/>
  <c r="BI880" i="7"/>
  <c r="BJ880" i="7"/>
  <c r="BK880" i="7"/>
  <c r="BL880" i="7"/>
  <c r="BM880" i="7"/>
  <c r="BN880" i="7"/>
  <c r="BO880" i="7"/>
  <c r="BP880" i="7"/>
  <c r="BQ880" i="7"/>
  <c r="BR880" i="7"/>
  <c r="BS880" i="7"/>
  <c r="BT880" i="7"/>
  <c r="CG880" i="7"/>
  <c r="CH880" i="7"/>
  <c r="CI880" i="7"/>
  <c r="CJ880" i="7"/>
  <c r="CK880" i="7"/>
  <c r="CL880" i="7"/>
  <c r="BI881" i="7"/>
  <c r="BJ881" i="7"/>
  <c r="BK881" i="7"/>
  <c r="BL881" i="7"/>
  <c r="BM881" i="7"/>
  <c r="BN881" i="7"/>
  <c r="BO881" i="7"/>
  <c r="BP881" i="7"/>
  <c r="BQ881" i="7"/>
  <c r="BR881" i="7"/>
  <c r="BS881" i="7"/>
  <c r="BT881" i="7"/>
  <c r="CG881" i="7"/>
  <c r="CH881" i="7"/>
  <c r="CI881" i="7"/>
  <c r="CJ881" i="7"/>
  <c r="CK881" i="7"/>
  <c r="CL881" i="7"/>
  <c r="BI882" i="7"/>
  <c r="BJ882" i="7"/>
  <c r="BK882" i="7"/>
  <c r="BL882" i="7"/>
  <c r="BM882" i="7"/>
  <c r="BN882" i="7"/>
  <c r="BO882" i="7"/>
  <c r="BP882" i="7"/>
  <c r="BQ882" i="7"/>
  <c r="BR882" i="7"/>
  <c r="BS882" i="7"/>
  <c r="BT882" i="7"/>
  <c r="CG882" i="7"/>
  <c r="CH882" i="7"/>
  <c r="CI882" i="7"/>
  <c r="CJ882" i="7"/>
  <c r="CK882" i="7"/>
  <c r="CL882" i="7"/>
  <c r="BI883" i="7"/>
  <c r="BJ883" i="7"/>
  <c r="BK883" i="7"/>
  <c r="BL883" i="7"/>
  <c r="BM883" i="7"/>
  <c r="BN883" i="7"/>
  <c r="BO883" i="7"/>
  <c r="BP883" i="7"/>
  <c r="BQ883" i="7"/>
  <c r="BR883" i="7"/>
  <c r="BS883" i="7"/>
  <c r="BT883" i="7"/>
  <c r="CG883" i="7"/>
  <c r="CH883" i="7"/>
  <c r="CI883" i="7"/>
  <c r="CJ883" i="7"/>
  <c r="CK883" i="7"/>
  <c r="CL883" i="7"/>
  <c r="BI884" i="7"/>
  <c r="BJ884" i="7"/>
  <c r="BK884" i="7"/>
  <c r="BL884" i="7"/>
  <c r="BM884" i="7"/>
  <c r="BN884" i="7"/>
  <c r="BO884" i="7"/>
  <c r="BP884" i="7"/>
  <c r="BQ884" i="7"/>
  <c r="BR884" i="7"/>
  <c r="BS884" i="7"/>
  <c r="BT884" i="7"/>
  <c r="CG884" i="7"/>
  <c r="CH884" i="7"/>
  <c r="CI884" i="7"/>
  <c r="CJ884" i="7"/>
  <c r="CK884" i="7"/>
  <c r="CL884" i="7"/>
  <c r="BI885" i="7"/>
  <c r="BJ885" i="7"/>
  <c r="BK885" i="7"/>
  <c r="BL885" i="7"/>
  <c r="BM885" i="7"/>
  <c r="BN885" i="7"/>
  <c r="BO885" i="7"/>
  <c r="BP885" i="7"/>
  <c r="BQ885" i="7"/>
  <c r="BR885" i="7"/>
  <c r="BS885" i="7"/>
  <c r="BT885" i="7"/>
  <c r="CG885" i="7"/>
  <c r="CH885" i="7"/>
  <c r="CI885" i="7"/>
  <c r="CJ885" i="7"/>
  <c r="CK885" i="7"/>
  <c r="CL885" i="7"/>
  <c r="BI886" i="7"/>
  <c r="BJ886" i="7"/>
  <c r="BK886" i="7"/>
  <c r="BL886" i="7"/>
  <c r="BM886" i="7"/>
  <c r="BN886" i="7"/>
  <c r="BO886" i="7"/>
  <c r="BP886" i="7"/>
  <c r="BQ886" i="7"/>
  <c r="BR886" i="7"/>
  <c r="BS886" i="7"/>
  <c r="BT886" i="7"/>
  <c r="CG886" i="7"/>
  <c r="CH886" i="7"/>
  <c r="CI886" i="7"/>
  <c r="CJ886" i="7"/>
  <c r="CK886" i="7"/>
  <c r="CL886" i="7"/>
  <c r="BI887" i="7"/>
  <c r="BJ887" i="7"/>
  <c r="BK887" i="7"/>
  <c r="BL887" i="7"/>
  <c r="BM887" i="7"/>
  <c r="BN887" i="7"/>
  <c r="BO887" i="7"/>
  <c r="BP887" i="7"/>
  <c r="BQ887" i="7"/>
  <c r="BR887" i="7"/>
  <c r="BS887" i="7"/>
  <c r="BT887" i="7"/>
  <c r="CG887" i="7"/>
  <c r="CH887" i="7"/>
  <c r="CI887" i="7"/>
  <c r="CJ887" i="7"/>
  <c r="CK887" i="7"/>
  <c r="CL887" i="7"/>
  <c r="BI888" i="7"/>
  <c r="BJ888" i="7"/>
  <c r="BK888" i="7"/>
  <c r="BL888" i="7"/>
  <c r="BM888" i="7"/>
  <c r="BN888" i="7"/>
  <c r="BO888" i="7"/>
  <c r="BP888" i="7"/>
  <c r="BQ888" i="7"/>
  <c r="BR888" i="7"/>
  <c r="BS888" i="7"/>
  <c r="BT888" i="7"/>
  <c r="CG888" i="7"/>
  <c r="CH888" i="7"/>
  <c r="CI888" i="7"/>
  <c r="CJ888" i="7"/>
  <c r="CK888" i="7"/>
  <c r="CL888" i="7"/>
  <c r="BI889" i="7"/>
  <c r="BJ889" i="7"/>
  <c r="BK889" i="7"/>
  <c r="BL889" i="7"/>
  <c r="BM889" i="7"/>
  <c r="BN889" i="7"/>
  <c r="BO889" i="7"/>
  <c r="BP889" i="7"/>
  <c r="BQ889" i="7"/>
  <c r="BR889" i="7"/>
  <c r="BS889" i="7"/>
  <c r="BT889" i="7"/>
  <c r="CG889" i="7"/>
  <c r="CH889" i="7"/>
  <c r="CI889" i="7"/>
  <c r="CJ889" i="7"/>
  <c r="CK889" i="7"/>
  <c r="CL889" i="7"/>
  <c r="BI890" i="7"/>
  <c r="BJ890" i="7"/>
  <c r="BK890" i="7"/>
  <c r="BL890" i="7"/>
  <c r="BM890" i="7"/>
  <c r="BN890" i="7"/>
  <c r="BO890" i="7"/>
  <c r="BP890" i="7"/>
  <c r="BQ890" i="7"/>
  <c r="BR890" i="7"/>
  <c r="BS890" i="7"/>
  <c r="BT890" i="7"/>
  <c r="CG890" i="7"/>
  <c r="CH890" i="7"/>
  <c r="CI890" i="7"/>
  <c r="CJ890" i="7"/>
  <c r="CK890" i="7"/>
  <c r="CL890" i="7"/>
  <c r="BI891" i="7"/>
  <c r="BJ891" i="7"/>
  <c r="BK891" i="7"/>
  <c r="BL891" i="7"/>
  <c r="BM891" i="7"/>
  <c r="BN891" i="7"/>
  <c r="BO891" i="7"/>
  <c r="BP891" i="7"/>
  <c r="BQ891" i="7"/>
  <c r="BR891" i="7"/>
  <c r="BS891" i="7"/>
  <c r="BT891" i="7"/>
  <c r="CG891" i="7"/>
  <c r="CH891" i="7"/>
  <c r="CI891" i="7"/>
  <c r="CJ891" i="7"/>
  <c r="CK891" i="7"/>
  <c r="CL891" i="7"/>
  <c r="BI892" i="7"/>
  <c r="BJ892" i="7"/>
  <c r="BK892" i="7"/>
  <c r="BL892" i="7"/>
  <c r="BM892" i="7"/>
  <c r="BN892" i="7"/>
  <c r="BO892" i="7"/>
  <c r="BP892" i="7"/>
  <c r="BQ892" i="7"/>
  <c r="BR892" i="7"/>
  <c r="BS892" i="7"/>
  <c r="BT892" i="7"/>
  <c r="CG892" i="7"/>
  <c r="CH892" i="7"/>
  <c r="CI892" i="7"/>
  <c r="CJ892" i="7"/>
  <c r="CK892" i="7"/>
  <c r="CL892" i="7"/>
  <c r="BI893" i="7"/>
  <c r="BJ893" i="7"/>
  <c r="BK893" i="7"/>
  <c r="BL893" i="7"/>
  <c r="BM893" i="7"/>
  <c r="BN893" i="7"/>
  <c r="BO893" i="7"/>
  <c r="BP893" i="7"/>
  <c r="BQ893" i="7"/>
  <c r="BR893" i="7"/>
  <c r="BS893" i="7"/>
  <c r="BT893" i="7"/>
  <c r="CG893" i="7"/>
  <c r="CH893" i="7"/>
  <c r="CI893" i="7"/>
  <c r="CJ893" i="7"/>
  <c r="CK893" i="7"/>
  <c r="CL893" i="7"/>
  <c r="BI894" i="7"/>
  <c r="BJ894" i="7"/>
  <c r="BK894" i="7"/>
  <c r="BL894" i="7"/>
  <c r="BM894" i="7"/>
  <c r="BN894" i="7"/>
  <c r="BO894" i="7"/>
  <c r="BP894" i="7"/>
  <c r="BQ894" i="7"/>
  <c r="BR894" i="7"/>
  <c r="BS894" i="7"/>
  <c r="BT894" i="7"/>
  <c r="CG894" i="7"/>
  <c r="CH894" i="7"/>
  <c r="CI894" i="7"/>
  <c r="CJ894" i="7"/>
  <c r="CK894" i="7"/>
  <c r="CL894" i="7"/>
  <c r="BI895" i="7"/>
  <c r="BJ895" i="7"/>
  <c r="BK895" i="7"/>
  <c r="BL895" i="7"/>
  <c r="BM895" i="7"/>
  <c r="BN895" i="7"/>
  <c r="BO895" i="7"/>
  <c r="BP895" i="7"/>
  <c r="BQ895" i="7"/>
  <c r="BR895" i="7"/>
  <c r="BS895" i="7"/>
  <c r="BT895" i="7"/>
  <c r="CG895" i="7"/>
  <c r="CH895" i="7"/>
  <c r="CI895" i="7"/>
  <c r="CJ895" i="7"/>
  <c r="CK895" i="7"/>
  <c r="CL895" i="7"/>
  <c r="BI896" i="7"/>
  <c r="BJ896" i="7"/>
  <c r="BK896" i="7"/>
  <c r="BL896" i="7"/>
  <c r="BM896" i="7"/>
  <c r="BN896" i="7"/>
  <c r="BO896" i="7"/>
  <c r="BP896" i="7"/>
  <c r="BQ896" i="7"/>
  <c r="BR896" i="7"/>
  <c r="BS896" i="7"/>
  <c r="BT896" i="7"/>
  <c r="CG896" i="7"/>
  <c r="CH896" i="7"/>
  <c r="CI896" i="7"/>
  <c r="CJ896" i="7"/>
  <c r="CK896" i="7"/>
  <c r="CL896" i="7"/>
  <c r="BI897" i="7"/>
  <c r="BJ897" i="7"/>
  <c r="BK897" i="7"/>
  <c r="BL897" i="7"/>
  <c r="BM897" i="7"/>
  <c r="BN897" i="7"/>
  <c r="BO897" i="7"/>
  <c r="BP897" i="7"/>
  <c r="BQ897" i="7"/>
  <c r="BR897" i="7"/>
  <c r="BS897" i="7"/>
  <c r="BT897" i="7"/>
  <c r="CG897" i="7"/>
  <c r="CH897" i="7"/>
  <c r="CI897" i="7"/>
  <c r="CJ897" i="7"/>
  <c r="CK897" i="7"/>
  <c r="CL897" i="7"/>
  <c r="BI898" i="7"/>
  <c r="BJ898" i="7"/>
  <c r="BK898" i="7"/>
  <c r="BL898" i="7"/>
  <c r="BM898" i="7"/>
  <c r="BN898" i="7"/>
  <c r="BO898" i="7"/>
  <c r="BP898" i="7"/>
  <c r="BQ898" i="7"/>
  <c r="BR898" i="7"/>
  <c r="BS898" i="7"/>
  <c r="BT898" i="7"/>
  <c r="CG898" i="7"/>
  <c r="CH898" i="7"/>
  <c r="CI898" i="7"/>
  <c r="CJ898" i="7"/>
  <c r="CK898" i="7"/>
  <c r="CL898" i="7"/>
  <c r="BI899" i="7"/>
  <c r="BJ899" i="7"/>
  <c r="BK899" i="7"/>
  <c r="BL899" i="7"/>
  <c r="BM899" i="7"/>
  <c r="BN899" i="7"/>
  <c r="BO899" i="7"/>
  <c r="BP899" i="7"/>
  <c r="BQ899" i="7"/>
  <c r="BR899" i="7"/>
  <c r="BS899" i="7"/>
  <c r="BT899" i="7"/>
  <c r="CI899" i="7"/>
  <c r="CJ899" i="7"/>
  <c r="CK899" i="7"/>
  <c r="CL899" i="7"/>
  <c r="BI900" i="7"/>
  <c r="BJ900" i="7"/>
  <c r="BK900" i="7"/>
  <c r="BL900" i="7"/>
  <c r="BM900" i="7"/>
  <c r="BN900" i="7"/>
  <c r="BO900" i="7"/>
  <c r="BP900" i="7"/>
  <c r="BQ900" i="7"/>
  <c r="BR900" i="7"/>
  <c r="BS900" i="7"/>
  <c r="BT900" i="7"/>
  <c r="CG900" i="7"/>
  <c r="CH900" i="7"/>
  <c r="CI900" i="7"/>
  <c r="CJ900" i="7"/>
  <c r="CK900" i="7"/>
  <c r="CL900" i="7"/>
  <c r="BI901" i="7"/>
  <c r="BJ901" i="7"/>
  <c r="BK901" i="7"/>
  <c r="BL901" i="7"/>
  <c r="BM901" i="7"/>
  <c r="BN901" i="7"/>
  <c r="BO901" i="7"/>
  <c r="BP901" i="7"/>
  <c r="BQ901" i="7"/>
  <c r="BR901" i="7"/>
  <c r="BS901" i="7"/>
  <c r="BT901" i="7"/>
  <c r="CG901" i="7"/>
  <c r="CH901" i="7"/>
  <c r="CI901" i="7"/>
  <c r="CJ901" i="7"/>
  <c r="CK901" i="7"/>
  <c r="CL901" i="7"/>
  <c r="BI902" i="7"/>
  <c r="BJ902" i="7"/>
  <c r="BK902" i="7"/>
  <c r="BL902" i="7"/>
  <c r="BM902" i="7"/>
  <c r="BN902" i="7"/>
  <c r="BO902" i="7"/>
  <c r="BP902" i="7"/>
  <c r="BQ902" i="7"/>
  <c r="BR902" i="7"/>
  <c r="BS902" i="7"/>
  <c r="BT902" i="7"/>
  <c r="CG902" i="7"/>
  <c r="CH902" i="7"/>
  <c r="CI902" i="7"/>
  <c r="CJ902" i="7"/>
  <c r="CK902" i="7"/>
  <c r="CL902" i="7"/>
  <c r="BI903" i="7"/>
  <c r="BJ903" i="7"/>
  <c r="BK903" i="7"/>
  <c r="BL903" i="7"/>
  <c r="BM903" i="7"/>
  <c r="BN903" i="7"/>
  <c r="BO903" i="7"/>
  <c r="BP903" i="7"/>
  <c r="BQ903" i="7"/>
  <c r="BR903" i="7"/>
  <c r="BS903" i="7"/>
  <c r="BT903" i="7"/>
  <c r="CG903" i="7"/>
  <c r="CH903" i="7"/>
  <c r="CI903" i="7"/>
  <c r="CJ903" i="7"/>
  <c r="CK903" i="7"/>
  <c r="CL903" i="7"/>
  <c r="BI904" i="7"/>
  <c r="BJ904" i="7"/>
  <c r="BK904" i="7"/>
  <c r="BL904" i="7"/>
  <c r="BM904" i="7"/>
  <c r="BN904" i="7"/>
  <c r="BO904" i="7"/>
  <c r="BP904" i="7"/>
  <c r="BQ904" i="7"/>
  <c r="BR904" i="7"/>
  <c r="BS904" i="7"/>
  <c r="BT904" i="7"/>
  <c r="CI904" i="7"/>
  <c r="CJ904" i="7"/>
  <c r="CK904" i="7"/>
  <c r="CL904" i="7"/>
  <c r="BI905" i="7"/>
  <c r="BJ905" i="7"/>
  <c r="BK905" i="7"/>
  <c r="BL905" i="7"/>
  <c r="BM905" i="7"/>
  <c r="BN905" i="7"/>
  <c r="BO905" i="7"/>
  <c r="BP905" i="7"/>
  <c r="BQ905" i="7"/>
  <c r="BR905" i="7"/>
  <c r="BS905" i="7"/>
  <c r="BT905" i="7"/>
  <c r="CG905" i="7"/>
  <c r="CH905" i="7"/>
  <c r="CI905" i="7"/>
  <c r="CJ905" i="7"/>
  <c r="CK905" i="7"/>
  <c r="CL905" i="7"/>
  <c r="BI906" i="7"/>
  <c r="BJ906" i="7"/>
  <c r="BK906" i="7"/>
  <c r="BL906" i="7"/>
  <c r="BM906" i="7"/>
  <c r="BN906" i="7"/>
  <c r="BO906" i="7"/>
  <c r="BP906" i="7"/>
  <c r="BQ906" i="7"/>
  <c r="BR906" i="7"/>
  <c r="BS906" i="7"/>
  <c r="BT906" i="7"/>
  <c r="CG906" i="7"/>
  <c r="CH906" i="7"/>
  <c r="CI906" i="7"/>
  <c r="CJ906" i="7"/>
  <c r="CK906" i="7"/>
  <c r="CL906" i="7"/>
  <c r="BI907" i="7"/>
  <c r="BJ907" i="7"/>
  <c r="BK907" i="7"/>
  <c r="BL907" i="7"/>
  <c r="BM907" i="7"/>
  <c r="BN907" i="7"/>
  <c r="BO907" i="7"/>
  <c r="BP907" i="7"/>
  <c r="BQ907" i="7"/>
  <c r="BR907" i="7"/>
  <c r="BS907" i="7"/>
  <c r="BT907" i="7"/>
  <c r="CG907" i="7"/>
  <c r="CH907" i="7"/>
  <c r="CI907" i="7"/>
  <c r="CJ907" i="7"/>
  <c r="CK907" i="7"/>
  <c r="CL907" i="7"/>
  <c r="BI908" i="7"/>
  <c r="BJ908" i="7"/>
  <c r="BK908" i="7"/>
  <c r="BL908" i="7"/>
  <c r="BM908" i="7"/>
  <c r="BN908" i="7"/>
  <c r="BO908" i="7"/>
  <c r="BP908" i="7"/>
  <c r="BQ908" i="7"/>
  <c r="BR908" i="7"/>
  <c r="BS908" i="7"/>
  <c r="BT908" i="7"/>
  <c r="CG908" i="7"/>
  <c r="CH908" i="7"/>
  <c r="CI908" i="7"/>
  <c r="CJ908" i="7"/>
  <c r="CK908" i="7"/>
  <c r="CL908" i="7"/>
  <c r="BI909" i="7"/>
  <c r="BJ909" i="7"/>
  <c r="BK909" i="7"/>
  <c r="BL909" i="7"/>
  <c r="BM909" i="7"/>
  <c r="BN909" i="7"/>
  <c r="BO909" i="7"/>
  <c r="BP909" i="7"/>
  <c r="BQ909" i="7"/>
  <c r="BR909" i="7"/>
  <c r="BS909" i="7"/>
  <c r="BT909" i="7"/>
  <c r="CG909" i="7"/>
  <c r="CH909" i="7"/>
  <c r="CI909" i="7"/>
  <c r="CJ909" i="7"/>
  <c r="CK909" i="7"/>
  <c r="CL909" i="7"/>
  <c r="BI910" i="7"/>
  <c r="BJ910" i="7"/>
  <c r="BK910" i="7"/>
  <c r="BL910" i="7"/>
  <c r="BM910" i="7"/>
  <c r="BN910" i="7"/>
  <c r="BO910" i="7"/>
  <c r="BP910" i="7"/>
  <c r="BQ910" i="7"/>
  <c r="BR910" i="7"/>
  <c r="BS910" i="7"/>
  <c r="BT910" i="7"/>
  <c r="CG910" i="7"/>
  <c r="CH910" i="7"/>
  <c r="CI910" i="7"/>
  <c r="CJ910" i="7"/>
  <c r="CK910" i="7"/>
  <c r="CL910" i="7"/>
  <c r="BI911" i="7"/>
  <c r="BJ911" i="7"/>
  <c r="BK911" i="7"/>
  <c r="BL911" i="7"/>
  <c r="BM911" i="7"/>
  <c r="BN911" i="7"/>
  <c r="BX911" i="7" s="1"/>
  <c r="BO911" i="7"/>
  <c r="BP911" i="7"/>
  <c r="BQ911" i="7"/>
  <c r="BR911" i="7"/>
  <c r="BS911" i="7"/>
  <c r="BT911" i="7"/>
  <c r="CG911" i="7"/>
  <c r="CH911" i="7"/>
  <c r="CI911" i="7"/>
  <c r="CJ911" i="7"/>
  <c r="CK911" i="7"/>
  <c r="CL911" i="7"/>
  <c r="BI912" i="7"/>
  <c r="BJ912" i="7"/>
  <c r="BK912" i="7"/>
  <c r="BL912" i="7"/>
  <c r="BM912" i="7"/>
  <c r="BN912" i="7"/>
  <c r="BO912" i="7"/>
  <c r="BP912" i="7"/>
  <c r="BQ912" i="7"/>
  <c r="BR912" i="7"/>
  <c r="BS912" i="7"/>
  <c r="BT912" i="7"/>
  <c r="CG912" i="7"/>
  <c r="CH912" i="7"/>
  <c r="CI912" i="7"/>
  <c r="CJ912" i="7"/>
  <c r="CK912" i="7"/>
  <c r="CL912" i="7"/>
  <c r="BI913" i="7"/>
  <c r="BJ913" i="7"/>
  <c r="BK913" i="7"/>
  <c r="BL913" i="7"/>
  <c r="BM913" i="7"/>
  <c r="BN913" i="7"/>
  <c r="BO913" i="7"/>
  <c r="BP913" i="7"/>
  <c r="BQ913" i="7"/>
  <c r="BR913" i="7"/>
  <c r="BS913" i="7"/>
  <c r="BT913" i="7"/>
  <c r="CG913" i="7"/>
  <c r="CH913" i="7"/>
  <c r="CI913" i="7"/>
  <c r="CJ913" i="7"/>
  <c r="CK913" i="7"/>
  <c r="CL913" i="7"/>
  <c r="BI914" i="7"/>
  <c r="BJ914" i="7"/>
  <c r="BK914" i="7"/>
  <c r="BL914" i="7"/>
  <c r="BM914" i="7"/>
  <c r="BN914" i="7"/>
  <c r="BO914" i="7"/>
  <c r="BP914" i="7"/>
  <c r="BQ914" i="7"/>
  <c r="BR914" i="7"/>
  <c r="BS914" i="7"/>
  <c r="BT914" i="7"/>
  <c r="CG914" i="7"/>
  <c r="CH914" i="7"/>
  <c r="CI914" i="7"/>
  <c r="CJ914" i="7"/>
  <c r="CK914" i="7"/>
  <c r="CL914" i="7"/>
  <c r="BI915" i="7"/>
  <c r="BJ915" i="7"/>
  <c r="BK915" i="7"/>
  <c r="BL915" i="7"/>
  <c r="BM915" i="7"/>
  <c r="BN915" i="7"/>
  <c r="BO915" i="7"/>
  <c r="BP915" i="7"/>
  <c r="BQ915" i="7"/>
  <c r="BR915" i="7"/>
  <c r="BS915" i="7"/>
  <c r="BT915" i="7"/>
  <c r="CG915" i="7"/>
  <c r="CH915" i="7"/>
  <c r="CI915" i="7"/>
  <c r="CJ915" i="7"/>
  <c r="CK915" i="7"/>
  <c r="CL915" i="7"/>
  <c r="BI916" i="7"/>
  <c r="BJ916" i="7"/>
  <c r="BK916" i="7"/>
  <c r="BL916" i="7"/>
  <c r="BM916" i="7"/>
  <c r="BN916" i="7"/>
  <c r="BO916" i="7"/>
  <c r="BP916" i="7"/>
  <c r="BQ916" i="7"/>
  <c r="BR916" i="7"/>
  <c r="BS916" i="7"/>
  <c r="BT916" i="7"/>
  <c r="CG916" i="7"/>
  <c r="CH916" i="7"/>
  <c r="CI916" i="7"/>
  <c r="CJ916" i="7"/>
  <c r="CK916" i="7"/>
  <c r="CL916" i="7"/>
  <c r="BI917" i="7"/>
  <c r="BJ917" i="7"/>
  <c r="BK917" i="7"/>
  <c r="BL917" i="7"/>
  <c r="BM917" i="7"/>
  <c r="BN917" i="7"/>
  <c r="BO917" i="7"/>
  <c r="BP917" i="7"/>
  <c r="BQ917" i="7"/>
  <c r="BR917" i="7"/>
  <c r="BS917" i="7"/>
  <c r="BT917" i="7"/>
  <c r="CG917" i="7"/>
  <c r="CH917" i="7"/>
  <c r="CI917" i="7"/>
  <c r="CJ917" i="7"/>
  <c r="CK917" i="7"/>
  <c r="CL917" i="7"/>
  <c r="BI918" i="7"/>
  <c r="BJ918" i="7"/>
  <c r="BK918" i="7"/>
  <c r="BL918" i="7"/>
  <c r="BM918" i="7"/>
  <c r="BN918" i="7"/>
  <c r="BO918" i="7"/>
  <c r="BP918" i="7"/>
  <c r="BQ918" i="7"/>
  <c r="BR918" i="7"/>
  <c r="BS918" i="7"/>
  <c r="BT918" i="7"/>
  <c r="CG918" i="7"/>
  <c r="CH918" i="7"/>
  <c r="CI918" i="7"/>
  <c r="CJ918" i="7"/>
  <c r="CK918" i="7"/>
  <c r="CL918" i="7"/>
  <c r="BI919" i="7"/>
  <c r="BJ919" i="7"/>
  <c r="BK919" i="7"/>
  <c r="BL919" i="7"/>
  <c r="BM919" i="7"/>
  <c r="BN919" i="7"/>
  <c r="BO919" i="7"/>
  <c r="BP919" i="7"/>
  <c r="BQ919" i="7"/>
  <c r="BR919" i="7"/>
  <c r="BS919" i="7"/>
  <c r="BT919" i="7"/>
  <c r="CG919" i="7"/>
  <c r="CH919" i="7"/>
  <c r="CI919" i="7"/>
  <c r="CJ919" i="7"/>
  <c r="CK919" i="7"/>
  <c r="CL919" i="7"/>
  <c r="BI920" i="7"/>
  <c r="BJ920" i="7"/>
  <c r="BK920" i="7"/>
  <c r="BL920" i="7"/>
  <c r="BM920" i="7"/>
  <c r="BN920" i="7"/>
  <c r="BO920" i="7"/>
  <c r="BP920" i="7"/>
  <c r="BQ920" i="7"/>
  <c r="BR920" i="7"/>
  <c r="BS920" i="7"/>
  <c r="BT920" i="7"/>
  <c r="CG920" i="7"/>
  <c r="CH920" i="7"/>
  <c r="CI920" i="7"/>
  <c r="CJ920" i="7"/>
  <c r="CK920" i="7"/>
  <c r="CL920" i="7"/>
  <c r="BI921" i="7"/>
  <c r="BJ921" i="7"/>
  <c r="BK921" i="7"/>
  <c r="BL921" i="7"/>
  <c r="BM921" i="7"/>
  <c r="BN921" i="7"/>
  <c r="BO921" i="7"/>
  <c r="BP921" i="7"/>
  <c r="BQ921" i="7"/>
  <c r="BR921" i="7"/>
  <c r="BS921" i="7"/>
  <c r="BT921" i="7"/>
  <c r="CG921" i="7"/>
  <c r="CH921" i="7"/>
  <c r="CI921" i="7"/>
  <c r="CJ921" i="7"/>
  <c r="CK921" i="7"/>
  <c r="CL921" i="7"/>
  <c r="BI922" i="7"/>
  <c r="BJ922" i="7"/>
  <c r="BK922" i="7"/>
  <c r="BL922" i="7"/>
  <c r="BM922" i="7"/>
  <c r="BN922" i="7"/>
  <c r="BO922" i="7"/>
  <c r="BP922" i="7"/>
  <c r="BQ922" i="7"/>
  <c r="BR922" i="7"/>
  <c r="BS922" i="7"/>
  <c r="BT922" i="7"/>
  <c r="CG922" i="7"/>
  <c r="CH922" i="7"/>
  <c r="CI922" i="7"/>
  <c r="CJ922" i="7"/>
  <c r="CK922" i="7"/>
  <c r="CL922" i="7"/>
  <c r="BI923" i="7"/>
  <c r="BJ923" i="7"/>
  <c r="BK923" i="7"/>
  <c r="BL923" i="7"/>
  <c r="BM923" i="7"/>
  <c r="BN923" i="7"/>
  <c r="BO923" i="7"/>
  <c r="BP923" i="7"/>
  <c r="BQ923" i="7"/>
  <c r="BR923" i="7"/>
  <c r="BS923" i="7"/>
  <c r="BT923" i="7"/>
  <c r="CG923" i="7"/>
  <c r="CH923" i="7"/>
  <c r="CI923" i="7"/>
  <c r="CJ923" i="7"/>
  <c r="CK923" i="7"/>
  <c r="CL923" i="7"/>
  <c r="BI924" i="7"/>
  <c r="BJ924" i="7"/>
  <c r="BK924" i="7"/>
  <c r="BL924" i="7"/>
  <c r="BM924" i="7"/>
  <c r="BN924" i="7"/>
  <c r="BO924" i="7"/>
  <c r="BP924" i="7"/>
  <c r="BQ924" i="7"/>
  <c r="BR924" i="7"/>
  <c r="BS924" i="7"/>
  <c r="BT924" i="7"/>
  <c r="CG924" i="7"/>
  <c r="CH924" i="7"/>
  <c r="CI924" i="7"/>
  <c r="CJ924" i="7"/>
  <c r="CK924" i="7"/>
  <c r="CL924" i="7"/>
  <c r="BI925" i="7"/>
  <c r="BJ925" i="7"/>
  <c r="BK925" i="7"/>
  <c r="BL925" i="7"/>
  <c r="BM925" i="7"/>
  <c r="BN925" i="7"/>
  <c r="BO925" i="7"/>
  <c r="BP925" i="7"/>
  <c r="BQ925" i="7"/>
  <c r="BR925" i="7"/>
  <c r="BS925" i="7"/>
  <c r="BT925" i="7"/>
  <c r="CG925" i="7"/>
  <c r="CH925" i="7"/>
  <c r="CI925" i="7"/>
  <c r="CJ925" i="7"/>
  <c r="CK925" i="7"/>
  <c r="CL925" i="7"/>
  <c r="BI926" i="7"/>
  <c r="BJ926" i="7"/>
  <c r="BK926" i="7"/>
  <c r="BL926" i="7"/>
  <c r="BM926" i="7"/>
  <c r="BN926" i="7"/>
  <c r="BO926" i="7"/>
  <c r="BP926" i="7"/>
  <c r="BQ926" i="7"/>
  <c r="BR926" i="7"/>
  <c r="BS926" i="7"/>
  <c r="BT926" i="7"/>
  <c r="CG926" i="7"/>
  <c r="CH926" i="7"/>
  <c r="CI926" i="7"/>
  <c r="CJ926" i="7"/>
  <c r="CK926" i="7"/>
  <c r="CL926" i="7"/>
  <c r="BI927" i="7"/>
  <c r="BJ927" i="7"/>
  <c r="BK927" i="7"/>
  <c r="BL927" i="7"/>
  <c r="BM927" i="7"/>
  <c r="BN927" i="7"/>
  <c r="BO927" i="7"/>
  <c r="BP927" i="7"/>
  <c r="BQ927" i="7"/>
  <c r="BR927" i="7"/>
  <c r="BS927" i="7"/>
  <c r="BT927" i="7"/>
  <c r="CG927" i="7"/>
  <c r="CH927" i="7"/>
  <c r="CI927" i="7"/>
  <c r="CJ927" i="7"/>
  <c r="CK927" i="7"/>
  <c r="CL927" i="7"/>
  <c r="BI928" i="7"/>
  <c r="BJ928" i="7"/>
  <c r="BK928" i="7"/>
  <c r="BL928" i="7"/>
  <c r="BM928" i="7"/>
  <c r="BN928" i="7"/>
  <c r="BO928" i="7"/>
  <c r="BP928" i="7"/>
  <c r="BQ928" i="7"/>
  <c r="BR928" i="7"/>
  <c r="BS928" i="7"/>
  <c r="BT928" i="7"/>
  <c r="CG928" i="7"/>
  <c r="CH928" i="7"/>
  <c r="CI928" i="7"/>
  <c r="CJ928" i="7"/>
  <c r="CK928" i="7"/>
  <c r="CL928" i="7"/>
  <c r="BI929" i="7"/>
  <c r="BJ929" i="7"/>
  <c r="BK929" i="7"/>
  <c r="BL929" i="7"/>
  <c r="BM929" i="7"/>
  <c r="BN929" i="7"/>
  <c r="BO929" i="7"/>
  <c r="BP929" i="7"/>
  <c r="BQ929" i="7"/>
  <c r="BR929" i="7"/>
  <c r="BS929" i="7"/>
  <c r="BT929" i="7"/>
  <c r="CG929" i="7"/>
  <c r="CH929" i="7"/>
  <c r="CI929" i="7"/>
  <c r="CJ929" i="7"/>
  <c r="CK929" i="7"/>
  <c r="CL929" i="7"/>
  <c r="BI930" i="7"/>
  <c r="BJ930" i="7"/>
  <c r="BK930" i="7"/>
  <c r="BL930" i="7"/>
  <c r="BM930" i="7"/>
  <c r="BN930" i="7"/>
  <c r="BO930" i="7"/>
  <c r="BP930" i="7"/>
  <c r="BQ930" i="7"/>
  <c r="BR930" i="7"/>
  <c r="BS930" i="7"/>
  <c r="BT930" i="7"/>
  <c r="CG930" i="7"/>
  <c r="CH930" i="7"/>
  <c r="CI930" i="7"/>
  <c r="CJ930" i="7"/>
  <c r="CK930" i="7"/>
  <c r="CL930" i="7"/>
  <c r="BI931" i="7"/>
  <c r="BJ931" i="7"/>
  <c r="BK931" i="7"/>
  <c r="BL931" i="7"/>
  <c r="BM931" i="7"/>
  <c r="BN931" i="7"/>
  <c r="BO931" i="7"/>
  <c r="BP931" i="7"/>
  <c r="BQ931" i="7"/>
  <c r="BR931" i="7"/>
  <c r="BS931" i="7"/>
  <c r="BT931" i="7"/>
  <c r="CG931" i="7"/>
  <c r="CH931" i="7"/>
  <c r="CI931" i="7"/>
  <c r="CJ931" i="7"/>
  <c r="CK931" i="7"/>
  <c r="CL931" i="7"/>
  <c r="BI932" i="7"/>
  <c r="BJ932" i="7"/>
  <c r="BK932" i="7"/>
  <c r="BL932" i="7"/>
  <c r="BM932" i="7"/>
  <c r="BN932" i="7"/>
  <c r="BO932" i="7"/>
  <c r="BP932" i="7"/>
  <c r="BQ932" i="7"/>
  <c r="BR932" i="7"/>
  <c r="BS932" i="7"/>
  <c r="BT932" i="7"/>
  <c r="CG932" i="7"/>
  <c r="CH932" i="7"/>
  <c r="CI932" i="7"/>
  <c r="CJ932" i="7"/>
  <c r="CK932" i="7"/>
  <c r="CL932" i="7"/>
  <c r="BI933" i="7"/>
  <c r="BJ933" i="7"/>
  <c r="BK933" i="7"/>
  <c r="BL933" i="7"/>
  <c r="BM933" i="7"/>
  <c r="BN933" i="7"/>
  <c r="BO933" i="7"/>
  <c r="BP933" i="7"/>
  <c r="BQ933" i="7"/>
  <c r="BR933" i="7"/>
  <c r="BS933" i="7"/>
  <c r="BT933" i="7"/>
  <c r="CG933" i="7"/>
  <c r="CH933" i="7"/>
  <c r="CI933" i="7"/>
  <c r="CJ933" i="7"/>
  <c r="CK933" i="7"/>
  <c r="CL933" i="7"/>
  <c r="BI934" i="7"/>
  <c r="BJ934" i="7"/>
  <c r="BK934" i="7"/>
  <c r="BL934" i="7"/>
  <c r="BM934" i="7"/>
  <c r="BN934" i="7"/>
  <c r="BO934" i="7"/>
  <c r="BP934" i="7"/>
  <c r="BQ934" i="7"/>
  <c r="BR934" i="7"/>
  <c r="BS934" i="7"/>
  <c r="BT934" i="7"/>
  <c r="CG934" i="7"/>
  <c r="CH934" i="7"/>
  <c r="CI934" i="7"/>
  <c r="CJ934" i="7"/>
  <c r="CK934" i="7"/>
  <c r="CL934" i="7"/>
  <c r="BI935" i="7"/>
  <c r="BJ935" i="7"/>
  <c r="BK935" i="7"/>
  <c r="BL935" i="7"/>
  <c r="BM935" i="7"/>
  <c r="BN935" i="7"/>
  <c r="BO935" i="7"/>
  <c r="BP935" i="7"/>
  <c r="BQ935" i="7"/>
  <c r="BR935" i="7"/>
  <c r="BS935" i="7"/>
  <c r="BT935" i="7"/>
  <c r="CG935" i="7"/>
  <c r="CH935" i="7"/>
  <c r="CI935" i="7"/>
  <c r="CJ935" i="7"/>
  <c r="CK935" i="7"/>
  <c r="CL935" i="7"/>
  <c r="BI936" i="7"/>
  <c r="BJ936" i="7"/>
  <c r="BK936" i="7"/>
  <c r="BL936" i="7"/>
  <c r="BM936" i="7"/>
  <c r="BN936" i="7"/>
  <c r="BO936" i="7"/>
  <c r="BP936" i="7"/>
  <c r="BQ936" i="7"/>
  <c r="BR936" i="7"/>
  <c r="BS936" i="7"/>
  <c r="BT936" i="7"/>
  <c r="CG936" i="7"/>
  <c r="CH936" i="7"/>
  <c r="CI936" i="7"/>
  <c r="CJ936" i="7"/>
  <c r="CK936" i="7"/>
  <c r="CL936" i="7"/>
  <c r="BI937" i="7"/>
  <c r="BJ937" i="7"/>
  <c r="BK937" i="7"/>
  <c r="BL937" i="7"/>
  <c r="BM937" i="7"/>
  <c r="BN937" i="7"/>
  <c r="BO937" i="7"/>
  <c r="BP937" i="7"/>
  <c r="BQ937" i="7"/>
  <c r="BR937" i="7"/>
  <c r="BS937" i="7"/>
  <c r="BT937" i="7"/>
  <c r="CG937" i="7"/>
  <c r="CH937" i="7"/>
  <c r="CI937" i="7"/>
  <c r="CJ937" i="7"/>
  <c r="CK937" i="7"/>
  <c r="CL937" i="7"/>
  <c r="BI938" i="7"/>
  <c r="BJ938" i="7"/>
  <c r="BK938" i="7"/>
  <c r="BL938" i="7"/>
  <c r="BM938" i="7"/>
  <c r="BN938" i="7"/>
  <c r="BO938" i="7"/>
  <c r="BP938" i="7"/>
  <c r="BQ938" i="7"/>
  <c r="BR938" i="7"/>
  <c r="BS938" i="7"/>
  <c r="BT938" i="7"/>
  <c r="CG938" i="7"/>
  <c r="CH938" i="7"/>
  <c r="CI938" i="7"/>
  <c r="CJ938" i="7"/>
  <c r="CK938" i="7"/>
  <c r="CL938" i="7"/>
  <c r="BI939" i="7"/>
  <c r="BJ939" i="7"/>
  <c r="BK939" i="7"/>
  <c r="BL939" i="7"/>
  <c r="BM939" i="7"/>
  <c r="BN939" i="7"/>
  <c r="BO939" i="7"/>
  <c r="BP939" i="7"/>
  <c r="BQ939" i="7"/>
  <c r="BR939" i="7"/>
  <c r="BS939" i="7"/>
  <c r="BT939" i="7"/>
  <c r="CG939" i="7"/>
  <c r="CH939" i="7"/>
  <c r="CI939" i="7"/>
  <c r="CJ939" i="7"/>
  <c r="CK939" i="7"/>
  <c r="CL939" i="7"/>
  <c r="BI940" i="7"/>
  <c r="BJ940" i="7"/>
  <c r="BK940" i="7"/>
  <c r="BL940" i="7"/>
  <c r="BM940" i="7"/>
  <c r="BN940" i="7"/>
  <c r="BO940" i="7"/>
  <c r="BP940" i="7"/>
  <c r="BQ940" i="7"/>
  <c r="BR940" i="7"/>
  <c r="BS940" i="7"/>
  <c r="BT940" i="7"/>
  <c r="CG940" i="7"/>
  <c r="CH940" i="7"/>
  <c r="CI940" i="7"/>
  <c r="CJ940" i="7"/>
  <c r="CK940" i="7"/>
  <c r="CL940" i="7"/>
  <c r="BI941" i="7"/>
  <c r="BJ941" i="7"/>
  <c r="BK941" i="7"/>
  <c r="BL941" i="7"/>
  <c r="BM941" i="7"/>
  <c r="BN941" i="7"/>
  <c r="BO941" i="7"/>
  <c r="BP941" i="7"/>
  <c r="BQ941" i="7"/>
  <c r="BR941" i="7"/>
  <c r="BS941" i="7"/>
  <c r="BT941" i="7"/>
  <c r="CG941" i="7"/>
  <c r="CH941" i="7"/>
  <c r="CI941" i="7"/>
  <c r="CJ941" i="7"/>
  <c r="CK941" i="7"/>
  <c r="CL941" i="7"/>
  <c r="BI942" i="7"/>
  <c r="BJ942" i="7"/>
  <c r="BK942" i="7"/>
  <c r="BL942" i="7"/>
  <c r="BM942" i="7"/>
  <c r="BN942" i="7"/>
  <c r="BO942" i="7"/>
  <c r="BP942" i="7"/>
  <c r="BQ942" i="7"/>
  <c r="BR942" i="7"/>
  <c r="BS942" i="7"/>
  <c r="BT942" i="7"/>
  <c r="CG942" i="7"/>
  <c r="CH942" i="7"/>
  <c r="CI942" i="7"/>
  <c r="CJ942" i="7"/>
  <c r="CK942" i="7"/>
  <c r="CL942" i="7"/>
  <c r="BI943" i="7"/>
  <c r="BJ943" i="7"/>
  <c r="BK943" i="7"/>
  <c r="BL943" i="7"/>
  <c r="BM943" i="7"/>
  <c r="BN943" i="7"/>
  <c r="BO943" i="7"/>
  <c r="BP943" i="7"/>
  <c r="BQ943" i="7"/>
  <c r="BR943" i="7"/>
  <c r="BS943" i="7"/>
  <c r="BT943" i="7"/>
  <c r="CG943" i="7"/>
  <c r="CH943" i="7"/>
  <c r="CI943" i="7"/>
  <c r="CJ943" i="7"/>
  <c r="CK943" i="7"/>
  <c r="CL943" i="7"/>
  <c r="BI944" i="7"/>
  <c r="BJ944" i="7"/>
  <c r="BK944" i="7"/>
  <c r="BL944" i="7"/>
  <c r="BM944" i="7"/>
  <c r="BN944" i="7"/>
  <c r="BO944" i="7"/>
  <c r="BP944" i="7"/>
  <c r="BQ944" i="7"/>
  <c r="BR944" i="7"/>
  <c r="BS944" i="7"/>
  <c r="BT944" i="7"/>
  <c r="CG944" i="7"/>
  <c r="CH944" i="7"/>
  <c r="CI944" i="7"/>
  <c r="CJ944" i="7"/>
  <c r="CK944" i="7"/>
  <c r="CL944" i="7"/>
  <c r="BI945" i="7"/>
  <c r="BJ945" i="7"/>
  <c r="BK945" i="7"/>
  <c r="BL945" i="7"/>
  <c r="BM945" i="7"/>
  <c r="BN945" i="7"/>
  <c r="BO945" i="7"/>
  <c r="BP945" i="7"/>
  <c r="BQ945" i="7"/>
  <c r="BR945" i="7"/>
  <c r="BS945" i="7"/>
  <c r="BT945" i="7"/>
  <c r="CG945" i="7"/>
  <c r="CH945" i="7"/>
  <c r="CI945" i="7"/>
  <c r="CJ945" i="7"/>
  <c r="CK945" i="7"/>
  <c r="CL945" i="7"/>
  <c r="BI946" i="7"/>
  <c r="BJ946" i="7"/>
  <c r="BK946" i="7"/>
  <c r="BL946" i="7"/>
  <c r="BM946" i="7"/>
  <c r="BN946" i="7"/>
  <c r="BO946" i="7"/>
  <c r="BP946" i="7"/>
  <c r="BQ946" i="7"/>
  <c r="BR946" i="7"/>
  <c r="BS946" i="7"/>
  <c r="BT946" i="7"/>
  <c r="CG946" i="7"/>
  <c r="CH946" i="7"/>
  <c r="CI946" i="7"/>
  <c r="CJ946" i="7"/>
  <c r="CK946" i="7"/>
  <c r="CL946" i="7"/>
  <c r="BI947" i="7"/>
  <c r="BJ947" i="7"/>
  <c r="BK947" i="7"/>
  <c r="BL947" i="7"/>
  <c r="BM947" i="7"/>
  <c r="BN947" i="7"/>
  <c r="BO947" i="7"/>
  <c r="BP947" i="7"/>
  <c r="BQ947" i="7"/>
  <c r="BR947" i="7"/>
  <c r="BS947" i="7"/>
  <c r="BT947" i="7"/>
  <c r="CG947" i="7"/>
  <c r="CH947" i="7"/>
  <c r="CI947" i="7"/>
  <c r="CJ947" i="7"/>
  <c r="CK947" i="7"/>
  <c r="CL947" i="7"/>
  <c r="BI948" i="7"/>
  <c r="BJ948" i="7"/>
  <c r="BK948" i="7"/>
  <c r="BL948" i="7"/>
  <c r="BM948" i="7"/>
  <c r="BN948" i="7"/>
  <c r="BO948" i="7"/>
  <c r="BP948" i="7"/>
  <c r="BQ948" i="7"/>
  <c r="BR948" i="7"/>
  <c r="BS948" i="7"/>
  <c r="BT948" i="7"/>
  <c r="CG948" i="7"/>
  <c r="CH948" i="7"/>
  <c r="CI948" i="7"/>
  <c r="CJ948" i="7"/>
  <c r="CK948" i="7"/>
  <c r="CL948" i="7"/>
  <c r="BI949" i="7"/>
  <c r="BJ949" i="7"/>
  <c r="BK949" i="7"/>
  <c r="BL949" i="7"/>
  <c r="BM949" i="7"/>
  <c r="BN949" i="7"/>
  <c r="BO949" i="7"/>
  <c r="BP949" i="7"/>
  <c r="BQ949" i="7"/>
  <c r="BR949" i="7"/>
  <c r="BS949" i="7"/>
  <c r="BT949" i="7"/>
  <c r="CG949" i="7"/>
  <c r="CH949" i="7"/>
  <c r="CI949" i="7"/>
  <c r="CJ949" i="7"/>
  <c r="CK949" i="7"/>
  <c r="CL949" i="7"/>
  <c r="BI950" i="7"/>
  <c r="BJ950" i="7"/>
  <c r="BK950" i="7"/>
  <c r="BL950" i="7"/>
  <c r="BM950" i="7"/>
  <c r="BN950" i="7"/>
  <c r="BO950" i="7"/>
  <c r="BP950" i="7"/>
  <c r="BQ950" i="7"/>
  <c r="BR950" i="7"/>
  <c r="BS950" i="7"/>
  <c r="BT950" i="7"/>
  <c r="CG950" i="7"/>
  <c r="CH950" i="7"/>
  <c r="CI950" i="7"/>
  <c r="CJ950" i="7"/>
  <c r="CK950" i="7"/>
  <c r="CL950" i="7"/>
  <c r="BI951" i="7"/>
  <c r="BJ951" i="7"/>
  <c r="BK951" i="7"/>
  <c r="BL951" i="7"/>
  <c r="BM951" i="7"/>
  <c r="BN951" i="7"/>
  <c r="BO951" i="7"/>
  <c r="BP951" i="7"/>
  <c r="BQ951" i="7"/>
  <c r="BR951" i="7"/>
  <c r="BS951" i="7"/>
  <c r="BT951" i="7"/>
  <c r="CG951" i="7"/>
  <c r="CH951" i="7"/>
  <c r="CI951" i="7"/>
  <c r="CJ951" i="7"/>
  <c r="CK951" i="7"/>
  <c r="CL951" i="7"/>
  <c r="BI952" i="7"/>
  <c r="BJ952" i="7"/>
  <c r="BK952" i="7"/>
  <c r="BL952" i="7"/>
  <c r="BM952" i="7"/>
  <c r="BN952" i="7"/>
  <c r="BO952" i="7"/>
  <c r="BP952" i="7"/>
  <c r="BQ952" i="7"/>
  <c r="BR952" i="7"/>
  <c r="BS952" i="7"/>
  <c r="BT952" i="7"/>
  <c r="CG952" i="7"/>
  <c r="CH952" i="7"/>
  <c r="CI952" i="7"/>
  <c r="CJ952" i="7"/>
  <c r="CK952" i="7"/>
  <c r="CL952" i="7"/>
  <c r="BI953" i="7"/>
  <c r="BJ953" i="7"/>
  <c r="BK953" i="7"/>
  <c r="BL953" i="7"/>
  <c r="BM953" i="7"/>
  <c r="BN953" i="7"/>
  <c r="BO953" i="7"/>
  <c r="BP953" i="7"/>
  <c r="BQ953" i="7"/>
  <c r="BR953" i="7"/>
  <c r="BS953" i="7"/>
  <c r="BT953" i="7"/>
  <c r="CG953" i="7"/>
  <c r="CH953" i="7"/>
  <c r="CI953" i="7"/>
  <c r="CJ953" i="7"/>
  <c r="CK953" i="7"/>
  <c r="CL953" i="7"/>
  <c r="BI954" i="7"/>
  <c r="BJ954" i="7"/>
  <c r="BK954" i="7"/>
  <c r="BL954" i="7"/>
  <c r="BM954" i="7"/>
  <c r="BN954" i="7"/>
  <c r="BO954" i="7"/>
  <c r="BP954" i="7"/>
  <c r="BQ954" i="7"/>
  <c r="BR954" i="7"/>
  <c r="BS954" i="7"/>
  <c r="BT954" i="7"/>
  <c r="CG954" i="7"/>
  <c r="CH954" i="7"/>
  <c r="CI954" i="7"/>
  <c r="CJ954" i="7"/>
  <c r="CK954" i="7"/>
  <c r="CL954" i="7"/>
  <c r="BI955" i="7"/>
  <c r="BJ955" i="7"/>
  <c r="BK955" i="7"/>
  <c r="BL955" i="7"/>
  <c r="BM955" i="7"/>
  <c r="BN955" i="7"/>
  <c r="BO955" i="7"/>
  <c r="BP955" i="7"/>
  <c r="BQ955" i="7"/>
  <c r="BR955" i="7"/>
  <c r="BS955" i="7"/>
  <c r="BT955" i="7"/>
  <c r="CG955" i="7"/>
  <c r="CH955" i="7"/>
  <c r="CI955" i="7"/>
  <c r="CJ955" i="7"/>
  <c r="CK955" i="7"/>
  <c r="CL955" i="7"/>
  <c r="BI956" i="7"/>
  <c r="BJ956" i="7"/>
  <c r="BK956" i="7"/>
  <c r="BL956" i="7"/>
  <c r="BM956" i="7"/>
  <c r="BN956" i="7"/>
  <c r="BO956" i="7"/>
  <c r="BP956" i="7"/>
  <c r="BQ956" i="7"/>
  <c r="BR956" i="7"/>
  <c r="BS956" i="7"/>
  <c r="BT956" i="7"/>
  <c r="CG956" i="7"/>
  <c r="CH956" i="7"/>
  <c r="CI956" i="7"/>
  <c r="CJ956" i="7"/>
  <c r="CK956" i="7"/>
  <c r="CL956" i="7"/>
  <c r="BI957" i="7"/>
  <c r="BJ957" i="7"/>
  <c r="BK957" i="7"/>
  <c r="BL957" i="7"/>
  <c r="BM957" i="7"/>
  <c r="BN957" i="7"/>
  <c r="BO957" i="7"/>
  <c r="BP957" i="7"/>
  <c r="BQ957" i="7"/>
  <c r="BR957" i="7"/>
  <c r="BS957" i="7"/>
  <c r="BT957" i="7"/>
  <c r="CG957" i="7"/>
  <c r="CH957" i="7"/>
  <c r="CI957" i="7"/>
  <c r="CJ957" i="7"/>
  <c r="CK957" i="7"/>
  <c r="CL957" i="7"/>
  <c r="BI958" i="7"/>
  <c r="BJ958" i="7"/>
  <c r="BK958" i="7"/>
  <c r="BL958" i="7"/>
  <c r="BM958" i="7"/>
  <c r="BN958" i="7"/>
  <c r="BO958" i="7"/>
  <c r="BP958" i="7"/>
  <c r="BQ958" i="7"/>
  <c r="BR958" i="7"/>
  <c r="BS958" i="7"/>
  <c r="BT958" i="7"/>
  <c r="CG958" i="7"/>
  <c r="CH958" i="7"/>
  <c r="CI958" i="7"/>
  <c r="CJ958" i="7"/>
  <c r="CK958" i="7"/>
  <c r="CL958" i="7"/>
  <c r="BI959" i="7"/>
  <c r="BJ959" i="7"/>
  <c r="BK959" i="7"/>
  <c r="BL959" i="7"/>
  <c r="BM959" i="7"/>
  <c r="BN959" i="7"/>
  <c r="BO959" i="7"/>
  <c r="BP959" i="7"/>
  <c r="BQ959" i="7"/>
  <c r="BR959" i="7"/>
  <c r="BS959" i="7"/>
  <c r="BT959" i="7"/>
  <c r="CG959" i="7"/>
  <c r="CH959" i="7"/>
  <c r="CI959" i="7"/>
  <c r="CJ959" i="7"/>
  <c r="CK959" i="7"/>
  <c r="CL959" i="7"/>
  <c r="BI960" i="7"/>
  <c r="BJ960" i="7"/>
  <c r="BK960" i="7"/>
  <c r="BL960" i="7"/>
  <c r="BM960" i="7"/>
  <c r="BN960" i="7"/>
  <c r="BO960" i="7"/>
  <c r="BP960" i="7"/>
  <c r="BQ960" i="7"/>
  <c r="BR960" i="7"/>
  <c r="BS960" i="7"/>
  <c r="BT960" i="7"/>
  <c r="CG960" i="7"/>
  <c r="CH960" i="7"/>
  <c r="CI960" i="7"/>
  <c r="CJ960" i="7"/>
  <c r="CK960" i="7"/>
  <c r="CL960" i="7"/>
  <c r="BI961" i="7"/>
  <c r="BJ961" i="7"/>
  <c r="BK961" i="7"/>
  <c r="BL961" i="7"/>
  <c r="BM961" i="7"/>
  <c r="BN961" i="7"/>
  <c r="BO961" i="7"/>
  <c r="BP961" i="7"/>
  <c r="BQ961" i="7"/>
  <c r="BR961" i="7"/>
  <c r="BS961" i="7"/>
  <c r="BT961" i="7"/>
  <c r="CG961" i="7"/>
  <c r="CH961" i="7"/>
  <c r="CI961" i="7"/>
  <c r="CJ961" i="7"/>
  <c r="CK961" i="7"/>
  <c r="CL961" i="7"/>
  <c r="BI962" i="7"/>
  <c r="BJ962" i="7"/>
  <c r="BK962" i="7"/>
  <c r="BL962" i="7"/>
  <c r="BM962" i="7"/>
  <c r="BN962" i="7"/>
  <c r="BO962" i="7"/>
  <c r="BP962" i="7"/>
  <c r="BQ962" i="7"/>
  <c r="BR962" i="7"/>
  <c r="BS962" i="7"/>
  <c r="BT962" i="7"/>
  <c r="CG962" i="7"/>
  <c r="CH962" i="7"/>
  <c r="CI962" i="7"/>
  <c r="CJ962" i="7"/>
  <c r="CK962" i="7"/>
  <c r="CL962" i="7"/>
  <c r="BI963" i="7"/>
  <c r="BJ963" i="7"/>
  <c r="BK963" i="7"/>
  <c r="BL963" i="7"/>
  <c r="BM963" i="7"/>
  <c r="BN963" i="7"/>
  <c r="BO963" i="7"/>
  <c r="BP963" i="7"/>
  <c r="BQ963" i="7"/>
  <c r="BR963" i="7"/>
  <c r="BS963" i="7"/>
  <c r="BT963" i="7"/>
  <c r="CG963" i="7"/>
  <c r="CH963" i="7"/>
  <c r="CI963" i="7"/>
  <c r="CJ963" i="7"/>
  <c r="CK963" i="7"/>
  <c r="CL963" i="7"/>
  <c r="BI964" i="7"/>
  <c r="BJ964" i="7"/>
  <c r="BK964" i="7"/>
  <c r="BL964" i="7"/>
  <c r="BM964" i="7"/>
  <c r="BN964" i="7"/>
  <c r="BO964" i="7"/>
  <c r="BP964" i="7"/>
  <c r="BQ964" i="7"/>
  <c r="BR964" i="7"/>
  <c r="BS964" i="7"/>
  <c r="BT964" i="7"/>
  <c r="CG964" i="7"/>
  <c r="CH964" i="7"/>
  <c r="CI964" i="7"/>
  <c r="CJ964" i="7"/>
  <c r="CK964" i="7"/>
  <c r="CL964" i="7"/>
  <c r="BI965" i="7"/>
  <c r="BJ965" i="7"/>
  <c r="BK965" i="7"/>
  <c r="BL965" i="7"/>
  <c r="BM965" i="7"/>
  <c r="BN965" i="7"/>
  <c r="BO965" i="7"/>
  <c r="BP965" i="7"/>
  <c r="BQ965" i="7"/>
  <c r="BR965" i="7"/>
  <c r="BS965" i="7"/>
  <c r="BT965" i="7"/>
  <c r="CI965" i="7"/>
  <c r="CJ965" i="7"/>
  <c r="CK965" i="7"/>
  <c r="CL965" i="7"/>
  <c r="BI966" i="7"/>
  <c r="BJ966" i="7"/>
  <c r="BK966" i="7"/>
  <c r="BL966" i="7"/>
  <c r="BM966" i="7"/>
  <c r="BN966" i="7"/>
  <c r="BO966" i="7"/>
  <c r="BP966" i="7"/>
  <c r="BQ966" i="7"/>
  <c r="BR966" i="7"/>
  <c r="BS966" i="7"/>
  <c r="BT966" i="7"/>
  <c r="CG966" i="7"/>
  <c r="CH966" i="7"/>
  <c r="CI966" i="7"/>
  <c r="CJ966" i="7"/>
  <c r="CK966" i="7"/>
  <c r="CL966" i="7"/>
  <c r="BI967" i="7"/>
  <c r="BJ967" i="7"/>
  <c r="BK967" i="7"/>
  <c r="BL967" i="7"/>
  <c r="BM967" i="7"/>
  <c r="BN967" i="7"/>
  <c r="BO967" i="7"/>
  <c r="BP967" i="7"/>
  <c r="BQ967" i="7"/>
  <c r="BR967" i="7"/>
  <c r="BS967" i="7"/>
  <c r="BT967" i="7"/>
  <c r="CG967" i="7"/>
  <c r="CH967" i="7"/>
  <c r="CI967" i="7"/>
  <c r="CJ967" i="7"/>
  <c r="CK967" i="7"/>
  <c r="CL967" i="7"/>
  <c r="BI968" i="7"/>
  <c r="BJ968" i="7"/>
  <c r="BK968" i="7"/>
  <c r="BL968" i="7"/>
  <c r="BM968" i="7"/>
  <c r="BN968" i="7"/>
  <c r="BO968" i="7"/>
  <c r="BP968" i="7"/>
  <c r="BQ968" i="7"/>
  <c r="BR968" i="7"/>
  <c r="BS968" i="7"/>
  <c r="BT968" i="7"/>
  <c r="CG968" i="7"/>
  <c r="CH968" i="7"/>
  <c r="CI968" i="7"/>
  <c r="CJ968" i="7"/>
  <c r="CK968" i="7"/>
  <c r="CL968" i="7"/>
  <c r="BI969" i="7"/>
  <c r="BJ969" i="7"/>
  <c r="BK969" i="7"/>
  <c r="BL969" i="7"/>
  <c r="BM969" i="7"/>
  <c r="BN969" i="7"/>
  <c r="BO969" i="7"/>
  <c r="BP969" i="7"/>
  <c r="BQ969" i="7"/>
  <c r="BR969" i="7"/>
  <c r="BS969" i="7"/>
  <c r="BT969" i="7"/>
  <c r="CG969" i="7"/>
  <c r="CH969" i="7"/>
  <c r="CI969" i="7"/>
  <c r="CJ969" i="7"/>
  <c r="CK969" i="7"/>
  <c r="CL969" i="7"/>
  <c r="BI970" i="7"/>
  <c r="BJ970" i="7"/>
  <c r="BK970" i="7"/>
  <c r="BL970" i="7"/>
  <c r="BM970" i="7"/>
  <c r="BN970" i="7"/>
  <c r="BO970" i="7"/>
  <c r="BP970" i="7"/>
  <c r="BQ970" i="7"/>
  <c r="BR970" i="7"/>
  <c r="BS970" i="7"/>
  <c r="BT970" i="7"/>
  <c r="CG970" i="7"/>
  <c r="CH970" i="7"/>
  <c r="CI970" i="7"/>
  <c r="CJ970" i="7"/>
  <c r="CK970" i="7"/>
  <c r="CL970" i="7"/>
  <c r="BI971" i="7"/>
  <c r="BJ971" i="7"/>
  <c r="BK971" i="7"/>
  <c r="BL971" i="7"/>
  <c r="BM971" i="7"/>
  <c r="BN971" i="7"/>
  <c r="BO971" i="7"/>
  <c r="BP971" i="7"/>
  <c r="BQ971" i="7"/>
  <c r="BR971" i="7"/>
  <c r="BS971" i="7"/>
  <c r="BT971" i="7"/>
  <c r="CG971" i="7"/>
  <c r="CH971" i="7"/>
  <c r="CI971" i="7"/>
  <c r="CJ971" i="7"/>
  <c r="CK971" i="7"/>
  <c r="CL971" i="7"/>
  <c r="BI972" i="7"/>
  <c r="BJ972" i="7"/>
  <c r="BK972" i="7"/>
  <c r="BL972" i="7"/>
  <c r="BM972" i="7"/>
  <c r="BN972" i="7"/>
  <c r="BO972" i="7"/>
  <c r="BP972" i="7"/>
  <c r="BQ972" i="7"/>
  <c r="BR972" i="7"/>
  <c r="BS972" i="7"/>
  <c r="BT972" i="7"/>
  <c r="CG972" i="7"/>
  <c r="CH972" i="7"/>
  <c r="CI972" i="7"/>
  <c r="CJ972" i="7"/>
  <c r="CK972" i="7"/>
  <c r="CL972" i="7"/>
  <c r="BI973" i="7"/>
  <c r="BJ973" i="7"/>
  <c r="BK973" i="7"/>
  <c r="BL973" i="7"/>
  <c r="BM973" i="7"/>
  <c r="BN973" i="7"/>
  <c r="BO973" i="7"/>
  <c r="BP973" i="7"/>
  <c r="BQ973" i="7"/>
  <c r="BR973" i="7"/>
  <c r="BS973" i="7"/>
  <c r="BT973" i="7"/>
  <c r="CG973" i="7"/>
  <c r="CH973" i="7"/>
  <c r="CI973" i="7"/>
  <c r="CJ973" i="7"/>
  <c r="CK973" i="7"/>
  <c r="CL973" i="7"/>
  <c r="BI974" i="7"/>
  <c r="BJ974" i="7"/>
  <c r="BK974" i="7"/>
  <c r="BL974" i="7"/>
  <c r="BM974" i="7"/>
  <c r="BN974" i="7"/>
  <c r="BO974" i="7"/>
  <c r="BP974" i="7"/>
  <c r="BQ974" i="7"/>
  <c r="BR974" i="7"/>
  <c r="BS974" i="7"/>
  <c r="BT974" i="7"/>
  <c r="CG974" i="7"/>
  <c r="CH974" i="7"/>
  <c r="CI974" i="7"/>
  <c r="CJ974" i="7"/>
  <c r="CK974" i="7"/>
  <c r="CL974" i="7"/>
  <c r="BI975" i="7"/>
  <c r="BJ975" i="7"/>
  <c r="BK975" i="7"/>
  <c r="BL975" i="7"/>
  <c r="BM975" i="7"/>
  <c r="BN975" i="7"/>
  <c r="BO975" i="7"/>
  <c r="BP975" i="7"/>
  <c r="BQ975" i="7"/>
  <c r="BR975" i="7"/>
  <c r="BS975" i="7"/>
  <c r="BT975" i="7"/>
  <c r="CG975" i="7"/>
  <c r="CH975" i="7"/>
  <c r="CI975" i="7"/>
  <c r="CJ975" i="7"/>
  <c r="CK975" i="7"/>
  <c r="CL975" i="7"/>
  <c r="BI976" i="7"/>
  <c r="BJ976" i="7"/>
  <c r="BK976" i="7"/>
  <c r="BL976" i="7"/>
  <c r="BM976" i="7"/>
  <c r="BN976" i="7"/>
  <c r="BO976" i="7"/>
  <c r="BP976" i="7"/>
  <c r="BQ976" i="7"/>
  <c r="BR976" i="7"/>
  <c r="BS976" i="7"/>
  <c r="BT976" i="7"/>
  <c r="CG976" i="7"/>
  <c r="CH976" i="7"/>
  <c r="CI976" i="7"/>
  <c r="CJ976" i="7"/>
  <c r="CK976" i="7"/>
  <c r="CL976" i="7"/>
  <c r="BI977" i="7"/>
  <c r="BJ977" i="7"/>
  <c r="BK977" i="7"/>
  <c r="BL977" i="7"/>
  <c r="BM977" i="7"/>
  <c r="BN977" i="7"/>
  <c r="BO977" i="7"/>
  <c r="BP977" i="7"/>
  <c r="BQ977" i="7"/>
  <c r="BR977" i="7"/>
  <c r="BS977" i="7"/>
  <c r="BT977" i="7"/>
  <c r="CG977" i="7"/>
  <c r="CH977" i="7"/>
  <c r="CI977" i="7"/>
  <c r="CJ977" i="7"/>
  <c r="CK977" i="7"/>
  <c r="CL977" i="7"/>
  <c r="BI978" i="7"/>
  <c r="BJ978" i="7"/>
  <c r="BK978" i="7"/>
  <c r="BL978" i="7"/>
  <c r="BM978" i="7"/>
  <c r="BN978" i="7"/>
  <c r="BO978" i="7"/>
  <c r="BP978" i="7"/>
  <c r="BQ978" i="7"/>
  <c r="BR978" i="7"/>
  <c r="BS978" i="7"/>
  <c r="BT978" i="7"/>
  <c r="CG978" i="7"/>
  <c r="CH978" i="7"/>
  <c r="CI978" i="7"/>
  <c r="CJ978" i="7"/>
  <c r="CK978" i="7"/>
  <c r="CL978" i="7"/>
  <c r="BI979" i="7"/>
  <c r="BJ979" i="7"/>
  <c r="BK979" i="7"/>
  <c r="BL979" i="7"/>
  <c r="BM979" i="7"/>
  <c r="BN979" i="7"/>
  <c r="BO979" i="7"/>
  <c r="BP979" i="7"/>
  <c r="BQ979" i="7"/>
  <c r="BR979" i="7"/>
  <c r="BS979" i="7"/>
  <c r="BT979" i="7"/>
  <c r="CG979" i="7"/>
  <c r="CH979" i="7"/>
  <c r="CI979" i="7"/>
  <c r="CJ979" i="7"/>
  <c r="CK979" i="7"/>
  <c r="CL979" i="7"/>
  <c r="BI980" i="7"/>
  <c r="BJ980" i="7"/>
  <c r="BK980" i="7"/>
  <c r="BL980" i="7"/>
  <c r="BM980" i="7"/>
  <c r="BN980" i="7"/>
  <c r="BO980" i="7"/>
  <c r="BP980" i="7"/>
  <c r="BQ980" i="7"/>
  <c r="BR980" i="7"/>
  <c r="BS980" i="7"/>
  <c r="BT980" i="7"/>
  <c r="CG980" i="7"/>
  <c r="CH980" i="7"/>
  <c r="CI980" i="7"/>
  <c r="CJ980" i="7"/>
  <c r="CK980" i="7"/>
  <c r="CL980" i="7"/>
  <c r="BI981" i="7"/>
  <c r="BJ981" i="7"/>
  <c r="BK981" i="7"/>
  <c r="BL981" i="7"/>
  <c r="BM981" i="7"/>
  <c r="BN981" i="7"/>
  <c r="BO981" i="7"/>
  <c r="BP981" i="7"/>
  <c r="BQ981" i="7"/>
  <c r="BR981" i="7"/>
  <c r="BS981" i="7"/>
  <c r="BT981" i="7"/>
  <c r="CG981" i="7"/>
  <c r="CH981" i="7"/>
  <c r="CI981" i="7"/>
  <c r="CJ981" i="7"/>
  <c r="CK981" i="7"/>
  <c r="CL981" i="7"/>
  <c r="BI982" i="7"/>
  <c r="BJ982" i="7"/>
  <c r="BK982" i="7"/>
  <c r="BL982" i="7"/>
  <c r="BM982" i="7"/>
  <c r="BN982" i="7"/>
  <c r="BO982" i="7"/>
  <c r="BP982" i="7"/>
  <c r="BQ982" i="7"/>
  <c r="BR982" i="7"/>
  <c r="BS982" i="7"/>
  <c r="BT982" i="7"/>
  <c r="CG982" i="7"/>
  <c r="CH982" i="7"/>
  <c r="CI982" i="7"/>
  <c r="CJ982" i="7"/>
  <c r="CK982" i="7"/>
  <c r="CL982" i="7"/>
  <c r="BI983" i="7"/>
  <c r="BJ983" i="7"/>
  <c r="BK983" i="7"/>
  <c r="BL983" i="7"/>
  <c r="BM983" i="7"/>
  <c r="BN983" i="7"/>
  <c r="BO983" i="7"/>
  <c r="BP983" i="7"/>
  <c r="BQ983" i="7"/>
  <c r="BR983" i="7"/>
  <c r="BS983" i="7"/>
  <c r="BT983" i="7"/>
  <c r="CG983" i="7"/>
  <c r="CH983" i="7"/>
  <c r="CI983" i="7"/>
  <c r="CJ983" i="7"/>
  <c r="CK983" i="7"/>
  <c r="CL983" i="7"/>
  <c r="BI984" i="7"/>
  <c r="BJ984" i="7"/>
  <c r="BK984" i="7"/>
  <c r="BL984" i="7"/>
  <c r="BM984" i="7"/>
  <c r="BN984" i="7"/>
  <c r="BO984" i="7"/>
  <c r="BP984" i="7"/>
  <c r="BQ984" i="7"/>
  <c r="BR984" i="7"/>
  <c r="BS984" i="7"/>
  <c r="BT984" i="7"/>
  <c r="CG984" i="7"/>
  <c r="CH984" i="7"/>
  <c r="CI984" i="7"/>
  <c r="CJ984" i="7"/>
  <c r="CK984" i="7"/>
  <c r="CL984" i="7"/>
  <c r="BI985" i="7"/>
  <c r="BJ985" i="7"/>
  <c r="BK985" i="7"/>
  <c r="BL985" i="7"/>
  <c r="BM985" i="7"/>
  <c r="BN985" i="7"/>
  <c r="BO985" i="7"/>
  <c r="BP985" i="7"/>
  <c r="BQ985" i="7"/>
  <c r="BR985" i="7"/>
  <c r="BS985" i="7"/>
  <c r="BT985" i="7"/>
  <c r="CG985" i="7"/>
  <c r="CH985" i="7"/>
  <c r="CI985" i="7"/>
  <c r="CJ985" i="7"/>
  <c r="CK985" i="7"/>
  <c r="CL985" i="7"/>
  <c r="BI986" i="7"/>
  <c r="BJ986" i="7"/>
  <c r="BK986" i="7"/>
  <c r="BL986" i="7"/>
  <c r="BM986" i="7"/>
  <c r="BN986" i="7"/>
  <c r="BO986" i="7"/>
  <c r="BP986" i="7"/>
  <c r="BQ986" i="7"/>
  <c r="BR986" i="7"/>
  <c r="BS986" i="7"/>
  <c r="BT986" i="7"/>
  <c r="CG986" i="7"/>
  <c r="CH986" i="7"/>
  <c r="CI986" i="7"/>
  <c r="CJ986" i="7"/>
  <c r="CK986" i="7"/>
  <c r="CL986" i="7"/>
  <c r="BI987" i="7"/>
  <c r="BJ987" i="7"/>
  <c r="BK987" i="7"/>
  <c r="BL987" i="7"/>
  <c r="BM987" i="7"/>
  <c r="BN987" i="7"/>
  <c r="BO987" i="7"/>
  <c r="BP987" i="7"/>
  <c r="BQ987" i="7"/>
  <c r="BR987" i="7"/>
  <c r="BS987" i="7"/>
  <c r="BT987" i="7"/>
  <c r="CG987" i="7"/>
  <c r="CH987" i="7"/>
  <c r="CI987" i="7"/>
  <c r="CJ987" i="7"/>
  <c r="CK987" i="7"/>
  <c r="CL987" i="7"/>
  <c r="BI988" i="7"/>
  <c r="BJ988" i="7"/>
  <c r="BK988" i="7"/>
  <c r="BL988" i="7"/>
  <c r="BM988" i="7"/>
  <c r="BN988" i="7"/>
  <c r="BO988" i="7"/>
  <c r="BP988" i="7"/>
  <c r="BQ988" i="7"/>
  <c r="BR988" i="7"/>
  <c r="BS988" i="7"/>
  <c r="BT988" i="7"/>
  <c r="CG988" i="7"/>
  <c r="CH988" i="7"/>
  <c r="CI988" i="7"/>
  <c r="CJ988" i="7"/>
  <c r="CK988" i="7"/>
  <c r="CL988" i="7"/>
  <c r="BI989" i="7"/>
  <c r="BJ989" i="7"/>
  <c r="BK989" i="7"/>
  <c r="BL989" i="7"/>
  <c r="BM989" i="7"/>
  <c r="BN989" i="7"/>
  <c r="BO989" i="7"/>
  <c r="BP989" i="7"/>
  <c r="BQ989" i="7"/>
  <c r="BR989" i="7"/>
  <c r="BS989" i="7"/>
  <c r="BT989" i="7"/>
  <c r="CG989" i="7"/>
  <c r="CH989" i="7"/>
  <c r="CI989" i="7"/>
  <c r="CJ989" i="7"/>
  <c r="CK989" i="7"/>
  <c r="CL989" i="7"/>
  <c r="BI990" i="7"/>
  <c r="BJ990" i="7"/>
  <c r="BK990" i="7"/>
  <c r="BL990" i="7"/>
  <c r="BM990" i="7"/>
  <c r="BN990" i="7"/>
  <c r="BO990" i="7"/>
  <c r="BP990" i="7"/>
  <c r="BQ990" i="7"/>
  <c r="BR990" i="7"/>
  <c r="BS990" i="7"/>
  <c r="BT990" i="7"/>
  <c r="CG990" i="7"/>
  <c r="CH990" i="7"/>
  <c r="CI990" i="7"/>
  <c r="CJ990" i="7"/>
  <c r="CK990" i="7"/>
  <c r="CL990" i="7"/>
  <c r="BI991" i="7"/>
  <c r="BJ991" i="7"/>
  <c r="BK991" i="7"/>
  <c r="BL991" i="7"/>
  <c r="BM991" i="7"/>
  <c r="BN991" i="7"/>
  <c r="BO991" i="7"/>
  <c r="BP991" i="7"/>
  <c r="BQ991" i="7"/>
  <c r="BR991" i="7"/>
  <c r="BS991" i="7"/>
  <c r="BT991" i="7"/>
  <c r="CI991" i="7"/>
  <c r="CJ991" i="7"/>
  <c r="CK991" i="7"/>
  <c r="CL991" i="7"/>
  <c r="BI992" i="7"/>
  <c r="BJ992" i="7"/>
  <c r="BK992" i="7"/>
  <c r="BL992" i="7"/>
  <c r="BM992" i="7"/>
  <c r="BN992" i="7"/>
  <c r="BO992" i="7"/>
  <c r="BP992" i="7"/>
  <c r="BQ992" i="7"/>
  <c r="BR992" i="7"/>
  <c r="BS992" i="7"/>
  <c r="BT992" i="7"/>
  <c r="CG992" i="7"/>
  <c r="CH992" i="7"/>
  <c r="CI992" i="7"/>
  <c r="CJ992" i="7"/>
  <c r="CK992" i="7"/>
  <c r="CL992" i="7"/>
  <c r="BI993" i="7"/>
  <c r="BJ993" i="7"/>
  <c r="BK993" i="7"/>
  <c r="BL993" i="7"/>
  <c r="BM993" i="7"/>
  <c r="BN993" i="7"/>
  <c r="BO993" i="7"/>
  <c r="BP993" i="7"/>
  <c r="BQ993" i="7"/>
  <c r="BR993" i="7"/>
  <c r="BS993" i="7"/>
  <c r="BT993" i="7"/>
  <c r="CG993" i="7"/>
  <c r="CH993" i="7"/>
  <c r="CI993" i="7"/>
  <c r="CJ993" i="7"/>
  <c r="CK993" i="7"/>
  <c r="CL993" i="7"/>
  <c r="BI994" i="7"/>
  <c r="BJ994" i="7"/>
  <c r="BK994" i="7"/>
  <c r="BL994" i="7"/>
  <c r="BM994" i="7"/>
  <c r="BN994" i="7"/>
  <c r="BO994" i="7"/>
  <c r="BP994" i="7"/>
  <c r="BQ994" i="7"/>
  <c r="BR994" i="7"/>
  <c r="BS994" i="7"/>
  <c r="BT994" i="7"/>
  <c r="CG994" i="7"/>
  <c r="CH994" i="7"/>
  <c r="CI994" i="7"/>
  <c r="CJ994" i="7"/>
  <c r="CK994" i="7"/>
  <c r="CL994" i="7"/>
  <c r="BI995" i="7"/>
  <c r="BJ995" i="7"/>
  <c r="BK995" i="7"/>
  <c r="BL995" i="7"/>
  <c r="BM995" i="7"/>
  <c r="BN995" i="7"/>
  <c r="BO995" i="7"/>
  <c r="BP995" i="7"/>
  <c r="BQ995" i="7"/>
  <c r="BR995" i="7"/>
  <c r="BS995" i="7"/>
  <c r="BT995" i="7"/>
  <c r="CG995" i="7"/>
  <c r="CH995" i="7"/>
  <c r="CI995" i="7"/>
  <c r="CJ995" i="7"/>
  <c r="CK995" i="7"/>
  <c r="CL995" i="7"/>
  <c r="BI996" i="7"/>
  <c r="BJ996" i="7"/>
  <c r="BK996" i="7"/>
  <c r="BL996" i="7"/>
  <c r="BM996" i="7"/>
  <c r="BN996" i="7"/>
  <c r="BO996" i="7"/>
  <c r="BP996" i="7"/>
  <c r="BQ996" i="7"/>
  <c r="BR996" i="7"/>
  <c r="BS996" i="7"/>
  <c r="BT996" i="7"/>
  <c r="CG996" i="7"/>
  <c r="CH996" i="7"/>
  <c r="CI996" i="7"/>
  <c r="CJ996" i="7"/>
  <c r="CK996" i="7"/>
  <c r="CL996" i="7"/>
  <c r="BI997" i="7"/>
  <c r="BJ997" i="7"/>
  <c r="BK997" i="7"/>
  <c r="BL997" i="7"/>
  <c r="BM997" i="7"/>
  <c r="BN997" i="7"/>
  <c r="BO997" i="7"/>
  <c r="BP997" i="7"/>
  <c r="BQ997" i="7"/>
  <c r="BR997" i="7"/>
  <c r="BS997" i="7"/>
  <c r="BT997" i="7"/>
  <c r="CG997" i="7"/>
  <c r="CH997" i="7"/>
  <c r="CI997" i="7"/>
  <c r="CJ997" i="7"/>
  <c r="CK997" i="7"/>
  <c r="CL997" i="7"/>
  <c r="BI998" i="7"/>
  <c r="BJ998" i="7"/>
  <c r="BK998" i="7"/>
  <c r="BL998" i="7"/>
  <c r="BM998" i="7"/>
  <c r="BN998" i="7"/>
  <c r="BO998" i="7"/>
  <c r="BP998" i="7"/>
  <c r="BQ998" i="7"/>
  <c r="BR998" i="7"/>
  <c r="BS998" i="7"/>
  <c r="BT998" i="7"/>
  <c r="CG998" i="7"/>
  <c r="CH998" i="7"/>
  <c r="CI998" i="7"/>
  <c r="CJ998" i="7"/>
  <c r="CK998" i="7"/>
  <c r="CL998" i="7"/>
  <c r="BI999" i="7"/>
  <c r="BJ999" i="7"/>
  <c r="BK999" i="7"/>
  <c r="BL999" i="7"/>
  <c r="BM999" i="7"/>
  <c r="BN999" i="7"/>
  <c r="BO999" i="7"/>
  <c r="BP999" i="7"/>
  <c r="BQ999" i="7"/>
  <c r="BR999" i="7"/>
  <c r="BS999" i="7"/>
  <c r="BT999" i="7"/>
  <c r="CG999" i="7"/>
  <c r="CH999" i="7"/>
  <c r="CI999" i="7"/>
  <c r="CJ999" i="7"/>
  <c r="CK999" i="7"/>
  <c r="CL999" i="7"/>
  <c r="BI1000" i="7"/>
  <c r="BJ1000" i="7"/>
  <c r="BK1000" i="7"/>
  <c r="BL1000" i="7"/>
  <c r="BM1000" i="7"/>
  <c r="BN1000" i="7"/>
  <c r="BO1000" i="7"/>
  <c r="BP1000" i="7"/>
  <c r="BQ1000" i="7"/>
  <c r="BR1000" i="7"/>
  <c r="BS1000" i="7"/>
  <c r="BT1000" i="7"/>
  <c r="CG1000" i="7"/>
  <c r="CH1000" i="7"/>
  <c r="CI1000" i="7"/>
  <c r="CJ1000" i="7"/>
  <c r="CK1000" i="7"/>
  <c r="CL1000" i="7"/>
  <c r="BI1001" i="7"/>
  <c r="BJ1001" i="7"/>
  <c r="BK1001" i="7"/>
  <c r="BL1001" i="7"/>
  <c r="BM1001" i="7"/>
  <c r="BN1001" i="7"/>
  <c r="BO1001" i="7"/>
  <c r="BP1001" i="7"/>
  <c r="BQ1001" i="7"/>
  <c r="BR1001" i="7"/>
  <c r="BS1001" i="7"/>
  <c r="BT1001" i="7"/>
  <c r="CI1001" i="7"/>
  <c r="CJ1001" i="7"/>
  <c r="CK1001" i="7"/>
  <c r="CL1001" i="7"/>
  <c r="BI1002" i="7"/>
  <c r="BJ1002" i="7"/>
  <c r="BK1002" i="7"/>
  <c r="BL1002" i="7"/>
  <c r="BM1002" i="7"/>
  <c r="BN1002" i="7"/>
  <c r="BO1002" i="7"/>
  <c r="BP1002" i="7"/>
  <c r="BQ1002" i="7"/>
  <c r="BR1002" i="7"/>
  <c r="BS1002" i="7"/>
  <c r="BT1002" i="7"/>
  <c r="CG1002" i="7"/>
  <c r="CH1002" i="7"/>
  <c r="CI1002" i="7"/>
  <c r="CJ1002" i="7"/>
  <c r="CK1002" i="7"/>
  <c r="CL1002" i="7"/>
  <c r="BI1003" i="7"/>
  <c r="BJ1003" i="7"/>
  <c r="BK1003" i="7"/>
  <c r="BL1003" i="7"/>
  <c r="BM1003" i="7"/>
  <c r="BN1003" i="7"/>
  <c r="BO1003" i="7"/>
  <c r="BP1003" i="7"/>
  <c r="BQ1003" i="7"/>
  <c r="BR1003" i="7"/>
  <c r="BS1003" i="7"/>
  <c r="BT1003" i="7"/>
  <c r="CG1003" i="7"/>
  <c r="CH1003" i="7"/>
  <c r="CI1003" i="7"/>
  <c r="CJ1003" i="7"/>
  <c r="CK1003" i="7"/>
  <c r="CL1003" i="7"/>
  <c r="BI1004" i="7"/>
  <c r="BJ1004" i="7"/>
  <c r="BK1004" i="7"/>
  <c r="BL1004" i="7"/>
  <c r="BM1004" i="7"/>
  <c r="BN1004" i="7"/>
  <c r="BO1004" i="7"/>
  <c r="BP1004" i="7"/>
  <c r="BQ1004" i="7"/>
  <c r="BR1004" i="7"/>
  <c r="BS1004" i="7"/>
  <c r="BT1004" i="7"/>
  <c r="CG1004" i="7"/>
  <c r="CH1004" i="7"/>
  <c r="CI1004" i="7"/>
  <c r="CJ1004" i="7"/>
  <c r="CK1004" i="7"/>
  <c r="CL1004" i="7"/>
  <c r="BI1005" i="7"/>
  <c r="BJ1005" i="7"/>
  <c r="BK1005" i="7"/>
  <c r="BL1005" i="7"/>
  <c r="BM1005" i="7"/>
  <c r="BN1005" i="7"/>
  <c r="BO1005" i="7"/>
  <c r="BP1005" i="7"/>
  <c r="BQ1005" i="7"/>
  <c r="BR1005" i="7"/>
  <c r="BS1005" i="7"/>
  <c r="BT1005" i="7"/>
  <c r="CG1005" i="7"/>
  <c r="CH1005" i="7"/>
  <c r="CI1005" i="7"/>
  <c r="CJ1005" i="7"/>
  <c r="CK1005" i="7"/>
  <c r="CL1005" i="7"/>
  <c r="BI1006" i="7"/>
  <c r="BJ1006" i="7"/>
  <c r="BK1006" i="7"/>
  <c r="BL1006" i="7"/>
  <c r="BM1006" i="7"/>
  <c r="BN1006" i="7"/>
  <c r="BO1006" i="7"/>
  <c r="BP1006" i="7"/>
  <c r="BQ1006" i="7"/>
  <c r="BR1006" i="7"/>
  <c r="BS1006" i="7"/>
  <c r="BT1006" i="7"/>
  <c r="CG1006" i="7"/>
  <c r="CH1006" i="7"/>
  <c r="CI1006" i="7"/>
  <c r="CJ1006" i="7"/>
  <c r="CK1006" i="7"/>
  <c r="CL1006" i="7"/>
  <c r="BI1007" i="7"/>
  <c r="BJ1007" i="7"/>
  <c r="BK1007" i="7"/>
  <c r="BL1007" i="7"/>
  <c r="BM1007" i="7"/>
  <c r="BN1007" i="7"/>
  <c r="BO1007" i="7"/>
  <c r="BP1007" i="7"/>
  <c r="BQ1007" i="7"/>
  <c r="BR1007" i="7"/>
  <c r="BS1007" i="7"/>
  <c r="BT1007" i="7"/>
  <c r="CG1007" i="7"/>
  <c r="CH1007" i="7"/>
  <c r="CI1007" i="7"/>
  <c r="CJ1007" i="7"/>
  <c r="CK1007" i="7"/>
  <c r="CL1007" i="7"/>
  <c r="BI1008" i="7"/>
  <c r="BJ1008" i="7"/>
  <c r="BK1008" i="7"/>
  <c r="BL1008" i="7"/>
  <c r="BM1008" i="7"/>
  <c r="BN1008" i="7"/>
  <c r="BO1008" i="7"/>
  <c r="BP1008" i="7"/>
  <c r="BQ1008" i="7"/>
  <c r="BR1008" i="7"/>
  <c r="BS1008" i="7"/>
  <c r="BT1008" i="7"/>
  <c r="CG1008" i="7"/>
  <c r="CH1008" i="7"/>
  <c r="CI1008" i="7"/>
  <c r="CJ1008" i="7"/>
  <c r="CK1008" i="7"/>
  <c r="CL1008" i="7"/>
  <c r="BI1009" i="7"/>
  <c r="BJ1009" i="7"/>
  <c r="BK1009" i="7"/>
  <c r="BL1009" i="7"/>
  <c r="BM1009" i="7"/>
  <c r="BN1009" i="7"/>
  <c r="BO1009" i="7"/>
  <c r="BP1009" i="7"/>
  <c r="BQ1009" i="7"/>
  <c r="BR1009" i="7"/>
  <c r="BS1009" i="7"/>
  <c r="BT1009" i="7"/>
  <c r="CG1009" i="7"/>
  <c r="CH1009" i="7"/>
  <c r="CI1009" i="7"/>
  <c r="CJ1009" i="7"/>
  <c r="CK1009" i="7"/>
  <c r="CL1009" i="7"/>
  <c r="BI1010" i="7"/>
  <c r="BJ1010" i="7"/>
  <c r="BK1010" i="7"/>
  <c r="BL1010" i="7"/>
  <c r="BM1010" i="7"/>
  <c r="BN1010" i="7"/>
  <c r="BO1010" i="7"/>
  <c r="BP1010" i="7"/>
  <c r="BQ1010" i="7"/>
  <c r="BR1010" i="7"/>
  <c r="BS1010" i="7"/>
  <c r="BT1010" i="7"/>
  <c r="CG1010" i="7"/>
  <c r="CH1010" i="7"/>
  <c r="CI1010" i="7"/>
  <c r="CJ1010" i="7"/>
  <c r="CK1010" i="7"/>
  <c r="CL1010" i="7"/>
  <c r="BI1011" i="7"/>
  <c r="BJ1011" i="7"/>
  <c r="BK1011" i="7"/>
  <c r="BL1011" i="7"/>
  <c r="BM1011" i="7"/>
  <c r="BN1011" i="7"/>
  <c r="BO1011" i="7"/>
  <c r="BP1011" i="7"/>
  <c r="BQ1011" i="7"/>
  <c r="BR1011" i="7"/>
  <c r="BS1011" i="7"/>
  <c r="BT1011" i="7"/>
  <c r="CG1011" i="7"/>
  <c r="CH1011" i="7"/>
  <c r="CI1011" i="7"/>
  <c r="CJ1011" i="7"/>
  <c r="CK1011" i="7"/>
  <c r="CL1011" i="7"/>
  <c r="BI1012" i="7"/>
  <c r="BJ1012" i="7"/>
  <c r="BK1012" i="7"/>
  <c r="BL1012" i="7"/>
  <c r="BM1012" i="7"/>
  <c r="BN1012" i="7"/>
  <c r="BO1012" i="7"/>
  <c r="BP1012" i="7"/>
  <c r="BQ1012" i="7"/>
  <c r="BR1012" i="7"/>
  <c r="BS1012" i="7"/>
  <c r="BT1012" i="7"/>
  <c r="CG1012" i="7"/>
  <c r="CH1012" i="7"/>
  <c r="CI1012" i="7"/>
  <c r="CJ1012" i="7"/>
  <c r="CK1012" i="7"/>
  <c r="CL1012" i="7"/>
  <c r="BI1013" i="7"/>
  <c r="BJ1013" i="7"/>
  <c r="BK1013" i="7"/>
  <c r="BL1013" i="7"/>
  <c r="BM1013" i="7"/>
  <c r="BN1013" i="7"/>
  <c r="BO1013" i="7"/>
  <c r="BP1013" i="7"/>
  <c r="BQ1013" i="7"/>
  <c r="BR1013" i="7"/>
  <c r="BS1013" i="7"/>
  <c r="BT1013" i="7"/>
  <c r="CG1013" i="7"/>
  <c r="CH1013" i="7"/>
  <c r="CI1013" i="7"/>
  <c r="CJ1013" i="7"/>
  <c r="CK1013" i="7"/>
  <c r="CL1013" i="7"/>
  <c r="BI1014" i="7"/>
  <c r="BJ1014" i="7"/>
  <c r="BK1014" i="7"/>
  <c r="BL1014" i="7"/>
  <c r="BM1014" i="7"/>
  <c r="BN1014" i="7"/>
  <c r="BO1014" i="7"/>
  <c r="BP1014" i="7"/>
  <c r="BQ1014" i="7"/>
  <c r="BR1014" i="7"/>
  <c r="BS1014" i="7"/>
  <c r="BT1014" i="7"/>
  <c r="CG1014" i="7"/>
  <c r="CH1014" i="7"/>
  <c r="CI1014" i="7"/>
  <c r="CJ1014" i="7"/>
  <c r="CK1014" i="7"/>
  <c r="CL1014" i="7"/>
  <c r="BI1015" i="7"/>
  <c r="BJ1015" i="7"/>
  <c r="BK1015" i="7"/>
  <c r="BL1015" i="7"/>
  <c r="BM1015" i="7"/>
  <c r="BN1015" i="7"/>
  <c r="BO1015" i="7"/>
  <c r="BP1015" i="7"/>
  <c r="BQ1015" i="7"/>
  <c r="BR1015" i="7"/>
  <c r="BS1015" i="7"/>
  <c r="BT1015" i="7"/>
  <c r="CG1015" i="7"/>
  <c r="CH1015" i="7"/>
  <c r="CI1015" i="7"/>
  <c r="CJ1015" i="7"/>
  <c r="CK1015" i="7"/>
  <c r="CL1015" i="7"/>
  <c r="BI1016" i="7"/>
  <c r="BJ1016" i="7"/>
  <c r="BK1016" i="7"/>
  <c r="BL1016" i="7"/>
  <c r="BM1016" i="7"/>
  <c r="BN1016" i="7"/>
  <c r="BO1016" i="7"/>
  <c r="BP1016" i="7"/>
  <c r="BQ1016" i="7"/>
  <c r="BR1016" i="7"/>
  <c r="BS1016" i="7"/>
  <c r="BT1016" i="7"/>
  <c r="CG1016" i="7"/>
  <c r="CH1016" i="7"/>
  <c r="CI1016" i="7"/>
  <c r="CJ1016" i="7"/>
  <c r="CK1016" i="7"/>
  <c r="CL1016" i="7"/>
  <c r="BI1017" i="7"/>
  <c r="BJ1017" i="7"/>
  <c r="BK1017" i="7"/>
  <c r="BL1017" i="7"/>
  <c r="BM1017" i="7"/>
  <c r="BN1017" i="7"/>
  <c r="BO1017" i="7"/>
  <c r="BP1017" i="7"/>
  <c r="BQ1017" i="7"/>
  <c r="BR1017" i="7"/>
  <c r="BS1017" i="7"/>
  <c r="BT1017" i="7"/>
  <c r="CG1017" i="7"/>
  <c r="CH1017" i="7"/>
  <c r="CI1017" i="7"/>
  <c r="CJ1017" i="7"/>
  <c r="CK1017" i="7"/>
  <c r="CL1017" i="7"/>
  <c r="BI1018" i="7"/>
  <c r="BJ1018" i="7"/>
  <c r="BK1018" i="7"/>
  <c r="BL1018" i="7"/>
  <c r="BM1018" i="7"/>
  <c r="BN1018" i="7"/>
  <c r="BO1018" i="7"/>
  <c r="BP1018" i="7"/>
  <c r="BQ1018" i="7"/>
  <c r="BR1018" i="7"/>
  <c r="BS1018" i="7"/>
  <c r="BT1018" i="7"/>
  <c r="CG1018" i="7"/>
  <c r="CH1018" i="7"/>
  <c r="CI1018" i="7"/>
  <c r="CJ1018" i="7"/>
  <c r="CK1018" i="7"/>
  <c r="CL1018" i="7"/>
  <c r="BI1019" i="7"/>
  <c r="BJ1019" i="7"/>
  <c r="BK1019" i="7"/>
  <c r="BL1019" i="7"/>
  <c r="BM1019" i="7"/>
  <c r="BN1019" i="7"/>
  <c r="BO1019" i="7"/>
  <c r="BP1019" i="7"/>
  <c r="BQ1019" i="7"/>
  <c r="BR1019" i="7"/>
  <c r="BS1019" i="7"/>
  <c r="BT1019" i="7"/>
  <c r="CG1019" i="7"/>
  <c r="CH1019" i="7"/>
  <c r="CI1019" i="7"/>
  <c r="CJ1019" i="7"/>
  <c r="CK1019" i="7"/>
  <c r="CL1019" i="7"/>
  <c r="BI1020" i="7"/>
  <c r="BJ1020" i="7"/>
  <c r="BK1020" i="7"/>
  <c r="BL1020" i="7"/>
  <c r="BM1020" i="7"/>
  <c r="BN1020" i="7"/>
  <c r="BO1020" i="7"/>
  <c r="BP1020" i="7"/>
  <c r="BQ1020" i="7"/>
  <c r="BR1020" i="7"/>
  <c r="BS1020" i="7"/>
  <c r="BT1020" i="7"/>
  <c r="CG1020" i="7"/>
  <c r="CH1020" i="7"/>
  <c r="CI1020" i="7"/>
  <c r="CJ1020" i="7"/>
  <c r="CK1020" i="7"/>
  <c r="CL1020" i="7"/>
  <c r="BI1021" i="7"/>
  <c r="BJ1021" i="7"/>
  <c r="BK1021" i="7"/>
  <c r="BL1021" i="7"/>
  <c r="BM1021" i="7"/>
  <c r="BN1021" i="7"/>
  <c r="BO1021" i="7"/>
  <c r="BP1021" i="7"/>
  <c r="BQ1021" i="7"/>
  <c r="BR1021" i="7"/>
  <c r="BS1021" i="7"/>
  <c r="BT1021" i="7"/>
  <c r="CG1021" i="7"/>
  <c r="CH1021" i="7"/>
  <c r="CI1021" i="7"/>
  <c r="CJ1021" i="7"/>
  <c r="CK1021" i="7"/>
  <c r="CL1021" i="7"/>
  <c r="BI1022" i="7"/>
  <c r="BJ1022" i="7"/>
  <c r="BK1022" i="7"/>
  <c r="BL1022" i="7"/>
  <c r="BM1022" i="7"/>
  <c r="BN1022" i="7"/>
  <c r="BO1022" i="7"/>
  <c r="BP1022" i="7"/>
  <c r="BQ1022" i="7"/>
  <c r="BR1022" i="7"/>
  <c r="BS1022" i="7"/>
  <c r="BT1022" i="7"/>
  <c r="CG1022" i="7"/>
  <c r="CH1022" i="7"/>
  <c r="CI1022" i="7"/>
  <c r="CJ1022" i="7"/>
  <c r="CK1022" i="7"/>
  <c r="CL1022" i="7"/>
  <c r="BI1023" i="7"/>
  <c r="BJ1023" i="7"/>
  <c r="BK1023" i="7"/>
  <c r="BL1023" i="7"/>
  <c r="BM1023" i="7"/>
  <c r="BN1023" i="7"/>
  <c r="BO1023" i="7"/>
  <c r="BP1023" i="7"/>
  <c r="BQ1023" i="7"/>
  <c r="BR1023" i="7"/>
  <c r="BS1023" i="7"/>
  <c r="BT1023" i="7"/>
  <c r="CG1023" i="7"/>
  <c r="CH1023" i="7"/>
  <c r="CI1023" i="7"/>
  <c r="CJ1023" i="7"/>
  <c r="CK1023" i="7"/>
  <c r="CL1023" i="7"/>
  <c r="BI1024" i="7"/>
  <c r="BJ1024" i="7"/>
  <c r="BK1024" i="7"/>
  <c r="BL1024" i="7"/>
  <c r="BM1024" i="7"/>
  <c r="BN1024" i="7"/>
  <c r="BO1024" i="7"/>
  <c r="BP1024" i="7"/>
  <c r="BQ1024" i="7"/>
  <c r="BR1024" i="7"/>
  <c r="BS1024" i="7"/>
  <c r="BT1024" i="7"/>
  <c r="CG1024" i="7"/>
  <c r="CH1024" i="7"/>
  <c r="CI1024" i="7"/>
  <c r="CJ1024" i="7"/>
  <c r="CK1024" i="7"/>
  <c r="CL1024" i="7"/>
  <c r="BI1025" i="7"/>
  <c r="BJ1025" i="7"/>
  <c r="BK1025" i="7"/>
  <c r="BL1025" i="7"/>
  <c r="BM1025" i="7"/>
  <c r="BN1025" i="7"/>
  <c r="BO1025" i="7"/>
  <c r="BP1025" i="7"/>
  <c r="BQ1025" i="7"/>
  <c r="BR1025" i="7"/>
  <c r="BS1025" i="7"/>
  <c r="BT1025" i="7"/>
  <c r="CG1025" i="7"/>
  <c r="CH1025" i="7"/>
  <c r="CI1025" i="7"/>
  <c r="CJ1025" i="7"/>
  <c r="CK1025" i="7"/>
  <c r="CL1025" i="7"/>
  <c r="BI1026" i="7"/>
  <c r="BJ1026" i="7"/>
  <c r="BK1026" i="7"/>
  <c r="BL1026" i="7"/>
  <c r="BM1026" i="7"/>
  <c r="BN1026" i="7"/>
  <c r="BO1026" i="7"/>
  <c r="BP1026" i="7"/>
  <c r="BQ1026" i="7"/>
  <c r="BR1026" i="7"/>
  <c r="BS1026" i="7"/>
  <c r="BT1026" i="7"/>
  <c r="CG1026" i="7"/>
  <c r="CH1026" i="7"/>
  <c r="CI1026" i="7"/>
  <c r="CJ1026" i="7"/>
  <c r="CK1026" i="7"/>
  <c r="CL1026" i="7"/>
  <c r="BI1027" i="7"/>
  <c r="BJ1027" i="7"/>
  <c r="BK1027" i="7"/>
  <c r="BL1027" i="7"/>
  <c r="BM1027" i="7"/>
  <c r="BN1027" i="7"/>
  <c r="BO1027" i="7"/>
  <c r="BP1027" i="7"/>
  <c r="BQ1027" i="7"/>
  <c r="BR1027" i="7"/>
  <c r="BS1027" i="7"/>
  <c r="BT1027" i="7"/>
  <c r="CG1027" i="7"/>
  <c r="CH1027" i="7"/>
  <c r="CI1027" i="7"/>
  <c r="CJ1027" i="7"/>
  <c r="CK1027" i="7"/>
  <c r="CL1027" i="7"/>
  <c r="BI1028" i="7"/>
  <c r="BJ1028" i="7"/>
  <c r="BK1028" i="7"/>
  <c r="BL1028" i="7"/>
  <c r="BM1028" i="7"/>
  <c r="BN1028" i="7"/>
  <c r="BO1028" i="7"/>
  <c r="BP1028" i="7"/>
  <c r="BQ1028" i="7"/>
  <c r="BR1028" i="7"/>
  <c r="BS1028" i="7"/>
  <c r="BT1028" i="7"/>
  <c r="CG1028" i="7"/>
  <c r="CH1028" i="7"/>
  <c r="CI1028" i="7"/>
  <c r="CJ1028" i="7"/>
  <c r="CK1028" i="7"/>
  <c r="CL1028" i="7"/>
  <c r="BI1029" i="7"/>
  <c r="BJ1029" i="7"/>
  <c r="BK1029" i="7"/>
  <c r="BL1029" i="7"/>
  <c r="BM1029" i="7"/>
  <c r="BN1029" i="7"/>
  <c r="BO1029" i="7"/>
  <c r="BP1029" i="7"/>
  <c r="BQ1029" i="7"/>
  <c r="BR1029" i="7"/>
  <c r="BS1029" i="7"/>
  <c r="BT1029" i="7"/>
  <c r="CG1029" i="7"/>
  <c r="CH1029" i="7"/>
  <c r="CI1029" i="7"/>
  <c r="CJ1029" i="7"/>
  <c r="CK1029" i="7"/>
  <c r="CL1029" i="7"/>
  <c r="BI1030" i="7"/>
  <c r="BJ1030" i="7"/>
  <c r="BK1030" i="7"/>
  <c r="BL1030" i="7"/>
  <c r="BM1030" i="7"/>
  <c r="BN1030" i="7"/>
  <c r="BO1030" i="7"/>
  <c r="BP1030" i="7"/>
  <c r="BQ1030" i="7"/>
  <c r="BR1030" i="7"/>
  <c r="BS1030" i="7"/>
  <c r="BT1030" i="7"/>
  <c r="CG1030" i="7"/>
  <c r="CH1030" i="7"/>
  <c r="CI1030" i="7"/>
  <c r="CJ1030" i="7"/>
  <c r="CK1030" i="7"/>
  <c r="CL1030" i="7"/>
  <c r="BI1031" i="7"/>
  <c r="BJ1031" i="7"/>
  <c r="BK1031" i="7"/>
  <c r="BL1031" i="7"/>
  <c r="BM1031" i="7"/>
  <c r="BN1031" i="7"/>
  <c r="BO1031" i="7"/>
  <c r="BP1031" i="7"/>
  <c r="BQ1031" i="7"/>
  <c r="BR1031" i="7"/>
  <c r="BS1031" i="7"/>
  <c r="BT1031" i="7"/>
  <c r="CG1031" i="7"/>
  <c r="CH1031" i="7"/>
  <c r="CI1031" i="7"/>
  <c r="CJ1031" i="7"/>
  <c r="CK1031" i="7"/>
  <c r="CL1031" i="7"/>
  <c r="BI1032" i="7"/>
  <c r="BJ1032" i="7"/>
  <c r="BK1032" i="7"/>
  <c r="BL1032" i="7"/>
  <c r="BM1032" i="7"/>
  <c r="BN1032" i="7"/>
  <c r="BO1032" i="7"/>
  <c r="BP1032" i="7"/>
  <c r="BQ1032" i="7"/>
  <c r="BR1032" i="7"/>
  <c r="BS1032" i="7"/>
  <c r="BT1032" i="7"/>
  <c r="CG1032" i="7"/>
  <c r="CH1032" i="7"/>
  <c r="CI1032" i="7"/>
  <c r="CJ1032" i="7"/>
  <c r="CK1032" i="7"/>
  <c r="CL1032" i="7"/>
  <c r="BI1033" i="7"/>
  <c r="BJ1033" i="7"/>
  <c r="BK1033" i="7"/>
  <c r="BL1033" i="7"/>
  <c r="BM1033" i="7"/>
  <c r="BN1033" i="7"/>
  <c r="BO1033" i="7"/>
  <c r="BP1033" i="7"/>
  <c r="BQ1033" i="7"/>
  <c r="BR1033" i="7"/>
  <c r="BS1033" i="7"/>
  <c r="BT1033" i="7"/>
  <c r="CG1033" i="7"/>
  <c r="CH1033" i="7"/>
  <c r="CI1033" i="7"/>
  <c r="CJ1033" i="7"/>
  <c r="CK1033" i="7"/>
  <c r="CL1033" i="7"/>
  <c r="BI1034" i="7"/>
  <c r="BJ1034" i="7"/>
  <c r="BK1034" i="7"/>
  <c r="BL1034" i="7"/>
  <c r="BM1034" i="7"/>
  <c r="BN1034" i="7"/>
  <c r="BO1034" i="7"/>
  <c r="BP1034" i="7"/>
  <c r="BQ1034" i="7"/>
  <c r="BR1034" i="7"/>
  <c r="BS1034" i="7"/>
  <c r="BT1034" i="7"/>
  <c r="CI1034" i="7"/>
  <c r="CJ1034" i="7"/>
  <c r="CK1034" i="7"/>
  <c r="CL1034" i="7"/>
  <c r="BI1035" i="7"/>
  <c r="BJ1035" i="7"/>
  <c r="BK1035" i="7"/>
  <c r="BL1035" i="7"/>
  <c r="BM1035" i="7"/>
  <c r="BN1035" i="7"/>
  <c r="BO1035" i="7"/>
  <c r="BP1035" i="7"/>
  <c r="BQ1035" i="7"/>
  <c r="BR1035" i="7"/>
  <c r="BS1035" i="7"/>
  <c r="BT1035" i="7"/>
  <c r="CG1035" i="7"/>
  <c r="CH1035" i="7"/>
  <c r="CI1035" i="7"/>
  <c r="CJ1035" i="7"/>
  <c r="CK1035" i="7"/>
  <c r="CL1035" i="7"/>
  <c r="BI1036" i="7"/>
  <c r="BJ1036" i="7"/>
  <c r="BK1036" i="7"/>
  <c r="BL1036" i="7"/>
  <c r="BM1036" i="7"/>
  <c r="BN1036" i="7"/>
  <c r="BO1036" i="7"/>
  <c r="BP1036" i="7"/>
  <c r="BQ1036" i="7"/>
  <c r="BR1036" i="7"/>
  <c r="BS1036" i="7"/>
  <c r="BT1036" i="7"/>
  <c r="CG1036" i="7"/>
  <c r="CH1036" i="7"/>
  <c r="CI1036" i="7"/>
  <c r="CJ1036" i="7"/>
  <c r="CK1036" i="7"/>
  <c r="CL1036" i="7"/>
  <c r="BI1037" i="7"/>
  <c r="BJ1037" i="7"/>
  <c r="BK1037" i="7"/>
  <c r="BL1037" i="7"/>
  <c r="BM1037" i="7"/>
  <c r="BN1037" i="7"/>
  <c r="BO1037" i="7"/>
  <c r="BP1037" i="7"/>
  <c r="BQ1037" i="7"/>
  <c r="BR1037" i="7"/>
  <c r="BS1037" i="7"/>
  <c r="BT1037" i="7"/>
  <c r="CG1037" i="7"/>
  <c r="CH1037" i="7"/>
  <c r="CI1037" i="7"/>
  <c r="CJ1037" i="7"/>
  <c r="CK1037" i="7"/>
  <c r="CL1037" i="7"/>
  <c r="BI1038" i="7"/>
  <c r="BJ1038" i="7"/>
  <c r="BK1038" i="7"/>
  <c r="BL1038" i="7"/>
  <c r="BM1038" i="7"/>
  <c r="BN1038" i="7"/>
  <c r="BO1038" i="7"/>
  <c r="BP1038" i="7"/>
  <c r="BQ1038" i="7"/>
  <c r="BR1038" i="7"/>
  <c r="BS1038" i="7"/>
  <c r="BT1038" i="7"/>
  <c r="CG1038" i="7"/>
  <c r="CH1038" i="7"/>
  <c r="CI1038" i="7"/>
  <c r="CJ1038" i="7"/>
  <c r="CK1038" i="7"/>
  <c r="CL1038" i="7"/>
  <c r="BI1039" i="7"/>
  <c r="BJ1039" i="7"/>
  <c r="BK1039" i="7"/>
  <c r="BL1039" i="7"/>
  <c r="BM1039" i="7"/>
  <c r="BN1039" i="7"/>
  <c r="BO1039" i="7"/>
  <c r="BP1039" i="7"/>
  <c r="BQ1039" i="7"/>
  <c r="BR1039" i="7"/>
  <c r="BS1039" i="7"/>
  <c r="BT1039" i="7"/>
  <c r="CG1039" i="7"/>
  <c r="CH1039" i="7"/>
  <c r="CI1039" i="7"/>
  <c r="CJ1039" i="7"/>
  <c r="CK1039" i="7"/>
  <c r="CL1039" i="7"/>
  <c r="BI1040" i="7"/>
  <c r="BJ1040" i="7"/>
  <c r="BK1040" i="7"/>
  <c r="BL1040" i="7"/>
  <c r="BM1040" i="7"/>
  <c r="BN1040" i="7"/>
  <c r="BO1040" i="7"/>
  <c r="BP1040" i="7"/>
  <c r="BQ1040" i="7"/>
  <c r="BR1040" i="7"/>
  <c r="BS1040" i="7"/>
  <c r="BT1040" i="7"/>
  <c r="CG1040" i="7"/>
  <c r="CH1040" i="7"/>
  <c r="CI1040" i="7"/>
  <c r="CJ1040" i="7"/>
  <c r="CK1040" i="7"/>
  <c r="CL1040" i="7"/>
  <c r="BI1041" i="7"/>
  <c r="BJ1041" i="7"/>
  <c r="BK1041" i="7"/>
  <c r="BL1041" i="7"/>
  <c r="BM1041" i="7"/>
  <c r="BN1041" i="7"/>
  <c r="BO1041" i="7"/>
  <c r="BP1041" i="7"/>
  <c r="BQ1041" i="7"/>
  <c r="BR1041" i="7"/>
  <c r="BS1041" i="7"/>
  <c r="BT1041" i="7"/>
  <c r="CG1041" i="7"/>
  <c r="CH1041" i="7"/>
  <c r="CI1041" i="7"/>
  <c r="CJ1041" i="7"/>
  <c r="CK1041" i="7"/>
  <c r="CL1041" i="7"/>
  <c r="BI1042" i="7"/>
  <c r="BJ1042" i="7"/>
  <c r="BK1042" i="7"/>
  <c r="BL1042" i="7"/>
  <c r="BM1042" i="7"/>
  <c r="BN1042" i="7"/>
  <c r="BO1042" i="7"/>
  <c r="BP1042" i="7"/>
  <c r="BQ1042" i="7"/>
  <c r="BR1042" i="7"/>
  <c r="BS1042" i="7"/>
  <c r="BT1042" i="7"/>
  <c r="CG1042" i="7"/>
  <c r="CH1042" i="7"/>
  <c r="CI1042" i="7"/>
  <c r="CJ1042" i="7"/>
  <c r="CK1042" i="7"/>
  <c r="CL1042" i="7"/>
  <c r="BI1043" i="7"/>
  <c r="BJ1043" i="7"/>
  <c r="BK1043" i="7"/>
  <c r="BL1043" i="7"/>
  <c r="BM1043" i="7"/>
  <c r="BN1043" i="7"/>
  <c r="BO1043" i="7"/>
  <c r="BP1043" i="7"/>
  <c r="BQ1043" i="7"/>
  <c r="BR1043" i="7"/>
  <c r="BS1043" i="7"/>
  <c r="BT1043" i="7"/>
  <c r="CG1043" i="7"/>
  <c r="CH1043" i="7"/>
  <c r="CI1043" i="7"/>
  <c r="CJ1043" i="7"/>
  <c r="CK1043" i="7"/>
  <c r="CL1043" i="7"/>
  <c r="BI1044" i="7"/>
  <c r="BJ1044" i="7"/>
  <c r="BK1044" i="7"/>
  <c r="BL1044" i="7"/>
  <c r="BM1044" i="7"/>
  <c r="BN1044" i="7"/>
  <c r="BO1044" i="7"/>
  <c r="BP1044" i="7"/>
  <c r="BQ1044" i="7"/>
  <c r="BR1044" i="7"/>
  <c r="BS1044" i="7"/>
  <c r="BT1044" i="7"/>
  <c r="CG1044" i="7"/>
  <c r="CH1044" i="7"/>
  <c r="CI1044" i="7"/>
  <c r="CJ1044" i="7"/>
  <c r="CK1044" i="7"/>
  <c r="CL1044" i="7"/>
  <c r="BI1045" i="7"/>
  <c r="BJ1045" i="7"/>
  <c r="BK1045" i="7"/>
  <c r="BL1045" i="7"/>
  <c r="BM1045" i="7"/>
  <c r="BN1045" i="7"/>
  <c r="BO1045" i="7"/>
  <c r="BP1045" i="7"/>
  <c r="BQ1045" i="7"/>
  <c r="BR1045" i="7"/>
  <c r="BS1045" i="7"/>
  <c r="BT1045" i="7"/>
  <c r="CG1045" i="7"/>
  <c r="CH1045" i="7"/>
  <c r="CI1045" i="7"/>
  <c r="CJ1045" i="7"/>
  <c r="CK1045" i="7"/>
  <c r="CL1045" i="7"/>
  <c r="BI1046" i="7"/>
  <c r="BJ1046" i="7"/>
  <c r="BK1046" i="7"/>
  <c r="BL1046" i="7"/>
  <c r="BM1046" i="7"/>
  <c r="BN1046" i="7"/>
  <c r="BO1046" i="7"/>
  <c r="BP1046" i="7"/>
  <c r="BQ1046" i="7"/>
  <c r="BR1046" i="7"/>
  <c r="BS1046" i="7"/>
  <c r="BT1046" i="7"/>
  <c r="CG1046" i="7"/>
  <c r="CH1046" i="7"/>
  <c r="CI1046" i="7"/>
  <c r="CJ1046" i="7"/>
  <c r="CK1046" i="7"/>
  <c r="CL1046" i="7"/>
  <c r="BI1047" i="7"/>
  <c r="BJ1047" i="7"/>
  <c r="BK1047" i="7"/>
  <c r="BL1047" i="7"/>
  <c r="BM1047" i="7"/>
  <c r="BN1047" i="7"/>
  <c r="BO1047" i="7"/>
  <c r="BP1047" i="7"/>
  <c r="BQ1047" i="7"/>
  <c r="BR1047" i="7"/>
  <c r="BS1047" i="7"/>
  <c r="BT1047" i="7"/>
  <c r="CG1047" i="7"/>
  <c r="CH1047" i="7"/>
  <c r="CI1047" i="7"/>
  <c r="CJ1047" i="7"/>
  <c r="CK1047" i="7"/>
  <c r="CL1047" i="7"/>
  <c r="BI1048" i="7"/>
  <c r="BJ1048" i="7"/>
  <c r="BK1048" i="7"/>
  <c r="BL1048" i="7"/>
  <c r="BM1048" i="7"/>
  <c r="BN1048" i="7"/>
  <c r="BO1048" i="7"/>
  <c r="BP1048" i="7"/>
  <c r="BQ1048" i="7"/>
  <c r="BR1048" i="7"/>
  <c r="BS1048" i="7"/>
  <c r="BT1048" i="7"/>
  <c r="CG1048" i="7"/>
  <c r="CH1048" i="7"/>
  <c r="CI1048" i="7"/>
  <c r="CJ1048" i="7"/>
  <c r="CK1048" i="7"/>
  <c r="CL1048" i="7"/>
  <c r="BI1049" i="7"/>
  <c r="BJ1049" i="7"/>
  <c r="BK1049" i="7"/>
  <c r="BL1049" i="7"/>
  <c r="BM1049" i="7"/>
  <c r="BN1049" i="7"/>
  <c r="BO1049" i="7"/>
  <c r="BP1049" i="7"/>
  <c r="BQ1049" i="7"/>
  <c r="BR1049" i="7"/>
  <c r="BS1049" i="7"/>
  <c r="BT1049" i="7"/>
  <c r="CG1049" i="7"/>
  <c r="CH1049" i="7"/>
  <c r="CI1049" i="7"/>
  <c r="CJ1049" i="7"/>
  <c r="CK1049" i="7"/>
  <c r="CL1049" i="7"/>
  <c r="BI1050" i="7"/>
  <c r="BJ1050" i="7"/>
  <c r="BK1050" i="7"/>
  <c r="BL1050" i="7"/>
  <c r="BM1050" i="7"/>
  <c r="BN1050" i="7"/>
  <c r="BO1050" i="7"/>
  <c r="BP1050" i="7"/>
  <c r="BQ1050" i="7"/>
  <c r="BR1050" i="7"/>
  <c r="BS1050" i="7"/>
  <c r="BT1050" i="7"/>
  <c r="CG1050" i="7"/>
  <c r="CH1050" i="7"/>
  <c r="CI1050" i="7"/>
  <c r="CJ1050" i="7"/>
  <c r="CK1050" i="7"/>
  <c r="CL1050" i="7"/>
  <c r="BI1051" i="7"/>
  <c r="BJ1051" i="7"/>
  <c r="BK1051" i="7"/>
  <c r="BL1051" i="7"/>
  <c r="BM1051" i="7"/>
  <c r="BN1051" i="7"/>
  <c r="BO1051" i="7"/>
  <c r="BP1051" i="7"/>
  <c r="BQ1051" i="7"/>
  <c r="BR1051" i="7"/>
  <c r="BS1051" i="7"/>
  <c r="BT1051" i="7"/>
  <c r="CG1051" i="7"/>
  <c r="CH1051" i="7"/>
  <c r="CI1051" i="7"/>
  <c r="CJ1051" i="7"/>
  <c r="CK1051" i="7"/>
  <c r="CL1051" i="7"/>
  <c r="BI1052" i="7"/>
  <c r="BJ1052" i="7"/>
  <c r="BK1052" i="7"/>
  <c r="BL1052" i="7"/>
  <c r="BM1052" i="7"/>
  <c r="BN1052" i="7"/>
  <c r="BO1052" i="7"/>
  <c r="BP1052" i="7"/>
  <c r="BQ1052" i="7"/>
  <c r="BR1052" i="7"/>
  <c r="BS1052" i="7"/>
  <c r="BT1052" i="7"/>
  <c r="CG1052" i="7"/>
  <c r="CH1052" i="7"/>
  <c r="CI1052" i="7"/>
  <c r="CJ1052" i="7"/>
  <c r="CK1052" i="7"/>
  <c r="CL1052" i="7"/>
  <c r="BI1053" i="7"/>
  <c r="BJ1053" i="7"/>
  <c r="BK1053" i="7"/>
  <c r="BL1053" i="7"/>
  <c r="BM1053" i="7"/>
  <c r="BN1053" i="7"/>
  <c r="BO1053" i="7"/>
  <c r="BP1053" i="7"/>
  <c r="BQ1053" i="7"/>
  <c r="BR1053" i="7"/>
  <c r="BS1053" i="7"/>
  <c r="BT1053" i="7"/>
  <c r="CG1053" i="7"/>
  <c r="CH1053" i="7"/>
  <c r="CI1053" i="7"/>
  <c r="CJ1053" i="7"/>
  <c r="CK1053" i="7"/>
  <c r="CL1053" i="7"/>
  <c r="BI1054" i="7"/>
  <c r="BJ1054" i="7"/>
  <c r="BK1054" i="7"/>
  <c r="BL1054" i="7"/>
  <c r="BM1054" i="7"/>
  <c r="BN1054" i="7"/>
  <c r="BO1054" i="7"/>
  <c r="BP1054" i="7"/>
  <c r="BQ1054" i="7"/>
  <c r="BR1054" i="7"/>
  <c r="BS1054" i="7"/>
  <c r="BT1054" i="7"/>
  <c r="CG1054" i="7"/>
  <c r="CH1054" i="7"/>
  <c r="CI1054" i="7"/>
  <c r="CJ1054" i="7"/>
  <c r="CK1054" i="7"/>
  <c r="CL1054" i="7"/>
  <c r="BI1055" i="7"/>
  <c r="BJ1055" i="7"/>
  <c r="BK1055" i="7"/>
  <c r="BL1055" i="7"/>
  <c r="BM1055" i="7"/>
  <c r="BN1055" i="7"/>
  <c r="BO1055" i="7"/>
  <c r="BP1055" i="7"/>
  <c r="BQ1055" i="7"/>
  <c r="BR1055" i="7"/>
  <c r="BS1055" i="7"/>
  <c r="BT1055" i="7"/>
  <c r="CG1055" i="7"/>
  <c r="CH1055" i="7"/>
  <c r="CI1055" i="7"/>
  <c r="CJ1055" i="7"/>
  <c r="CK1055" i="7"/>
  <c r="CL1055" i="7"/>
  <c r="BI1056" i="7"/>
  <c r="BJ1056" i="7"/>
  <c r="BK1056" i="7"/>
  <c r="BL1056" i="7"/>
  <c r="BM1056" i="7"/>
  <c r="BN1056" i="7"/>
  <c r="BO1056" i="7"/>
  <c r="BP1056" i="7"/>
  <c r="BQ1056" i="7"/>
  <c r="BR1056" i="7"/>
  <c r="BS1056" i="7"/>
  <c r="BT1056" i="7"/>
  <c r="CG1056" i="7"/>
  <c r="CH1056" i="7"/>
  <c r="CI1056" i="7"/>
  <c r="CJ1056" i="7"/>
  <c r="CK1056" i="7"/>
  <c r="CL1056" i="7"/>
  <c r="BI1057" i="7"/>
  <c r="BJ1057" i="7"/>
  <c r="BK1057" i="7"/>
  <c r="BL1057" i="7"/>
  <c r="BM1057" i="7"/>
  <c r="BN1057" i="7"/>
  <c r="BO1057" i="7"/>
  <c r="BP1057" i="7"/>
  <c r="BQ1057" i="7"/>
  <c r="BR1057" i="7"/>
  <c r="BS1057" i="7"/>
  <c r="BT1057" i="7"/>
  <c r="CG1057" i="7"/>
  <c r="CH1057" i="7"/>
  <c r="CI1057" i="7"/>
  <c r="CJ1057" i="7"/>
  <c r="CK1057" i="7"/>
  <c r="CL1057" i="7"/>
  <c r="BI1058" i="7"/>
  <c r="BJ1058" i="7"/>
  <c r="BK1058" i="7"/>
  <c r="BL1058" i="7"/>
  <c r="BM1058" i="7"/>
  <c r="BN1058" i="7"/>
  <c r="BO1058" i="7"/>
  <c r="BP1058" i="7"/>
  <c r="BQ1058" i="7"/>
  <c r="BR1058" i="7"/>
  <c r="BS1058" i="7"/>
  <c r="BT1058" i="7"/>
  <c r="CG1058" i="7"/>
  <c r="CH1058" i="7"/>
  <c r="CI1058" i="7"/>
  <c r="CJ1058" i="7"/>
  <c r="CK1058" i="7"/>
  <c r="CL1058" i="7"/>
  <c r="BI1059" i="7"/>
  <c r="BJ1059" i="7"/>
  <c r="BK1059" i="7"/>
  <c r="BL1059" i="7"/>
  <c r="BM1059" i="7"/>
  <c r="BN1059" i="7"/>
  <c r="BO1059" i="7"/>
  <c r="BP1059" i="7"/>
  <c r="BQ1059" i="7"/>
  <c r="BR1059" i="7"/>
  <c r="BS1059" i="7"/>
  <c r="BT1059" i="7"/>
  <c r="CG1059" i="7"/>
  <c r="CH1059" i="7"/>
  <c r="CI1059" i="7"/>
  <c r="CJ1059" i="7"/>
  <c r="CK1059" i="7"/>
  <c r="CL1059" i="7"/>
  <c r="BI1060" i="7"/>
  <c r="BJ1060" i="7"/>
  <c r="BK1060" i="7"/>
  <c r="BL1060" i="7"/>
  <c r="BM1060" i="7"/>
  <c r="BN1060" i="7"/>
  <c r="BO1060" i="7"/>
  <c r="BP1060" i="7"/>
  <c r="BQ1060" i="7"/>
  <c r="BR1060" i="7"/>
  <c r="BS1060" i="7"/>
  <c r="BT1060" i="7"/>
  <c r="CG1060" i="7"/>
  <c r="CH1060" i="7"/>
  <c r="CI1060" i="7"/>
  <c r="CJ1060" i="7"/>
  <c r="CK1060" i="7"/>
  <c r="CL1060" i="7"/>
  <c r="BI1061" i="7"/>
  <c r="BJ1061" i="7"/>
  <c r="BK1061" i="7"/>
  <c r="BL1061" i="7"/>
  <c r="BM1061" i="7"/>
  <c r="BN1061" i="7"/>
  <c r="BO1061" i="7"/>
  <c r="BP1061" i="7"/>
  <c r="BQ1061" i="7"/>
  <c r="BR1061" i="7"/>
  <c r="BS1061" i="7"/>
  <c r="BT1061" i="7"/>
  <c r="CG1061" i="7"/>
  <c r="CH1061" i="7"/>
  <c r="CI1061" i="7"/>
  <c r="CJ1061" i="7"/>
  <c r="CK1061" i="7"/>
  <c r="CL1061" i="7"/>
  <c r="BI1062" i="7"/>
  <c r="BJ1062" i="7"/>
  <c r="BK1062" i="7"/>
  <c r="BL1062" i="7"/>
  <c r="BM1062" i="7"/>
  <c r="BN1062" i="7"/>
  <c r="BO1062" i="7"/>
  <c r="BP1062" i="7"/>
  <c r="BQ1062" i="7"/>
  <c r="BR1062" i="7"/>
  <c r="BS1062" i="7"/>
  <c r="BT1062" i="7"/>
  <c r="CG1062" i="7"/>
  <c r="CH1062" i="7"/>
  <c r="CI1062" i="7"/>
  <c r="CJ1062" i="7"/>
  <c r="CK1062" i="7"/>
  <c r="CL1062" i="7"/>
  <c r="BI1063" i="7"/>
  <c r="BJ1063" i="7"/>
  <c r="BK1063" i="7"/>
  <c r="BL1063" i="7"/>
  <c r="BM1063" i="7"/>
  <c r="BN1063" i="7"/>
  <c r="BO1063" i="7"/>
  <c r="BP1063" i="7"/>
  <c r="BQ1063" i="7"/>
  <c r="BR1063" i="7"/>
  <c r="BS1063" i="7"/>
  <c r="BT1063" i="7"/>
  <c r="CG1063" i="7"/>
  <c r="CH1063" i="7"/>
  <c r="CI1063" i="7"/>
  <c r="CJ1063" i="7"/>
  <c r="CK1063" i="7"/>
  <c r="CL1063" i="7"/>
  <c r="BI1064" i="7"/>
  <c r="BJ1064" i="7"/>
  <c r="BK1064" i="7"/>
  <c r="BL1064" i="7"/>
  <c r="BM1064" i="7"/>
  <c r="BN1064" i="7"/>
  <c r="BO1064" i="7"/>
  <c r="BP1064" i="7"/>
  <c r="BQ1064" i="7"/>
  <c r="BR1064" i="7"/>
  <c r="BS1064" i="7"/>
  <c r="BT1064" i="7"/>
  <c r="CG1064" i="7"/>
  <c r="CH1064" i="7"/>
  <c r="CI1064" i="7"/>
  <c r="CJ1064" i="7"/>
  <c r="CK1064" i="7"/>
  <c r="CL1064" i="7"/>
  <c r="BI1065" i="7"/>
  <c r="BJ1065" i="7"/>
  <c r="BK1065" i="7"/>
  <c r="BL1065" i="7"/>
  <c r="BM1065" i="7"/>
  <c r="BN1065" i="7"/>
  <c r="BO1065" i="7"/>
  <c r="BP1065" i="7"/>
  <c r="BQ1065" i="7"/>
  <c r="BR1065" i="7"/>
  <c r="BS1065" i="7"/>
  <c r="BT1065" i="7"/>
  <c r="CG1065" i="7"/>
  <c r="CH1065" i="7"/>
  <c r="CI1065" i="7"/>
  <c r="CJ1065" i="7"/>
  <c r="CK1065" i="7"/>
  <c r="CL1065" i="7"/>
  <c r="BI1066" i="7"/>
  <c r="BJ1066" i="7"/>
  <c r="BK1066" i="7"/>
  <c r="BL1066" i="7"/>
  <c r="BM1066" i="7"/>
  <c r="BN1066" i="7"/>
  <c r="BO1066" i="7"/>
  <c r="BP1066" i="7"/>
  <c r="BQ1066" i="7"/>
  <c r="BR1066" i="7"/>
  <c r="BS1066" i="7"/>
  <c r="BT1066" i="7"/>
  <c r="CG1066" i="7"/>
  <c r="CH1066" i="7"/>
  <c r="CI1066" i="7"/>
  <c r="CJ1066" i="7"/>
  <c r="CK1066" i="7"/>
  <c r="CL1066" i="7"/>
  <c r="BI1067" i="7"/>
  <c r="BJ1067" i="7"/>
  <c r="BK1067" i="7"/>
  <c r="BL1067" i="7"/>
  <c r="BM1067" i="7"/>
  <c r="BN1067" i="7"/>
  <c r="BO1067" i="7"/>
  <c r="BP1067" i="7"/>
  <c r="BQ1067" i="7"/>
  <c r="BR1067" i="7"/>
  <c r="BS1067" i="7"/>
  <c r="BT1067" i="7"/>
  <c r="CG1067" i="7"/>
  <c r="CH1067" i="7"/>
  <c r="CI1067" i="7"/>
  <c r="CJ1067" i="7"/>
  <c r="CK1067" i="7"/>
  <c r="CL1067" i="7"/>
  <c r="BI1068" i="7"/>
  <c r="BJ1068" i="7"/>
  <c r="BK1068" i="7"/>
  <c r="BL1068" i="7"/>
  <c r="BM1068" i="7"/>
  <c r="BN1068" i="7"/>
  <c r="BO1068" i="7"/>
  <c r="BP1068" i="7"/>
  <c r="BQ1068" i="7"/>
  <c r="BR1068" i="7"/>
  <c r="BS1068" i="7"/>
  <c r="BT1068" i="7"/>
  <c r="CG1068" i="7"/>
  <c r="CH1068" i="7"/>
  <c r="CI1068" i="7"/>
  <c r="CJ1068" i="7"/>
  <c r="CK1068" i="7"/>
  <c r="CL1068" i="7"/>
  <c r="BI1069" i="7"/>
  <c r="BJ1069" i="7"/>
  <c r="BK1069" i="7"/>
  <c r="BL1069" i="7"/>
  <c r="BM1069" i="7"/>
  <c r="BN1069" i="7"/>
  <c r="BO1069" i="7"/>
  <c r="BP1069" i="7"/>
  <c r="BQ1069" i="7"/>
  <c r="BR1069" i="7"/>
  <c r="BS1069" i="7"/>
  <c r="BT1069" i="7"/>
  <c r="CG1069" i="7"/>
  <c r="CH1069" i="7"/>
  <c r="CI1069" i="7"/>
  <c r="CJ1069" i="7"/>
  <c r="CK1069" i="7"/>
  <c r="CL1069" i="7"/>
  <c r="BI1070" i="7"/>
  <c r="BJ1070" i="7"/>
  <c r="BK1070" i="7"/>
  <c r="BL1070" i="7"/>
  <c r="BM1070" i="7"/>
  <c r="BN1070" i="7"/>
  <c r="BO1070" i="7"/>
  <c r="BP1070" i="7"/>
  <c r="BQ1070" i="7"/>
  <c r="BR1070" i="7"/>
  <c r="BS1070" i="7"/>
  <c r="BT1070" i="7"/>
  <c r="CG1070" i="7"/>
  <c r="CH1070" i="7"/>
  <c r="CI1070" i="7"/>
  <c r="CJ1070" i="7"/>
  <c r="CK1070" i="7"/>
  <c r="CL1070" i="7"/>
  <c r="BI1071" i="7"/>
  <c r="BJ1071" i="7"/>
  <c r="BK1071" i="7"/>
  <c r="BL1071" i="7"/>
  <c r="BM1071" i="7"/>
  <c r="BN1071" i="7"/>
  <c r="BO1071" i="7"/>
  <c r="BP1071" i="7"/>
  <c r="BQ1071" i="7"/>
  <c r="BR1071" i="7"/>
  <c r="BS1071" i="7"/>
  <c r="BT1071" i="7"/>
  <c r="CG1071" i="7"/>
  <c r="CH1071" i="7"/>
  <c r="CI1071" i="7"/>
  <c r="CJ1071" i="7"/>
  <c r="CK1071" i="7"/>
  <c r="CL1071" i="7"/>
  <c r="BI1072" i="7"/>
  <c r="BJ1072" i="7"/>
  <c r="BK1072" i="7"/>
  <c r="BL1072" i="7"/>
  <c r="BM1072" i="7"/>
  <c r="BN1072" i="7"/>
  <c r="BO1072" i="7"/>
  <c r="BP1072" i="7"/>
  <c r="BQ1072" i="7"/>
  <c r="BR1072" i="7"/>
  <c r="BS1072" i="7"/>
  <c r="BT1072" i="7"/>
  <c r="CG1072" i="7"/>
  <c r="CH1072" i="7"/>
  <c r="CI1072" i="7"/>
  <c r="CJ1072" i="7"/>
  <c r="CK1072" i="7"/>
  <c r="CL1072" i="7"/>
  <c r="BI1073" i="7"/>
  <c r="BJ1073" i="7"/>
  <c r="BK1073" i="7"/>
  <c r="BL1073" i="7"/>
  <c r="BM1073" i="7"/>
  <c r="BN1073" i="7"/>
  <c r="BO1073" i="7"/>
  <c r="BP1073" i="7"/>
  <c r="BQ1073" i="7"/>
  <c r="BR1073" i="7"/>
  <c r="BS1073" i="7"/>
  <c r="BT1073" i="7"/>
  <c r="CG1073" i="7"/>
  <c r="CH1073" i="7"/>
  <c r="CI1073" i="7"/>
  <c r="CJ1073" i="7"/>
  <c r="CK1073" i="7"/>
  <c r="CL1073" i="7"/>
  <c r="BI1074" i="7"/>
  <c r="BJ1074" i="7"/>
  <c r="BK1074" i="7"/>
  <c r="BL1074" i="7"/>
  <c r="BM1074" i="7"/>
  <c r="BN1074" i="7"/>
  <c r="BO1074" i="7"/>
  <c r="BP1074" i="7"/>
  <c r="BQ1074" i="7"/>
  <c r="BR1074" i="7"/>
  <c r="BS1074" i="7"/>
  <c r="BT1074" i="7"/>
  <c r="CG1074" i="7"/>
  <c r="CH1074" i="7"/>
  <c r="CI1074" i="7"/>
  <c r="CJ1074" i="7"/>
  <c r="CK1074" i="7"/>
  <c r="CL1074" i="7"/>
  <c r="BI1075" i="7"/>
  <c r="BJ1075" i="7"/>
  <c r="BK1075" i="7"/>
  <c r="BL1075" i="7"/>
  <c r="BM1075" i="7"/>
  <c r="BN1075" i="7"/>
  <c r="BO1075" i="7"/>
  <c r="BP1075" i="7"/>
  <c r="BQ1075" i="7"/>
  <c r="BR1075" i="7"/>
  <c r="BS1075" i="7"/>
  <c r="BT1075" i="7"/>
  <c r="CG1075" i="7"/>
  <c r="CH1075" i="7"/>
  <c r="CI1075" i="7"/>
  <c r="CJ1075" i="7"/>
  <c r="CK1075" i="7"/>
  <c r="CL1075" i="7"/>
  <c r="BI1076" i="7"/>
  <c r="BJ1076" i="7"/>
  <c r="BK1076" i="7"/>
  <c r="BL1076" i="7"/>
  <c r="BM1076" i="7"/>
  <c r="BN1076" i="7"/>
  <c r="BO1076" i="7"/>
  <c r="BP1076" i="7"/>
  <c r="BQ1076" i="7"/>
  <c r="BR1076" i="7"/>
  <c r="BS1076" i="7"/>
  <c r="BT1076" i="7"/>
  <c r="CG1076" i="7"/>
  <c r="CH1076" i="7"/>
  <c r="CI1076" i="7"/>
  <c r="CJ1076" i="7"/>
  <c r="CK1076" i="7"/>
  <c r="CL1076" i="7"/>
  <c r="BI1077" i="7"/>
  <c r="BJ1077" i="7"/>
  <c r="BK1077" i="7"/>
  <c r="BL1077" i="7"/>
  <c r="BM1077" i="7"/>
  <c r="BN1077" i="7"/>
  <c r="BO1077" i="7"/>
  <c r="BP1077" i="7"/>
  <c r="BQ1077" i="7"/>
  <c r="BR1077" i="7"/>
  <c r="BS1077" i="7"/>
  <c r="BT1077" i="7"/>
  <c r="CG1077" i="7"/>
  <c r="CH1077" i="7"/>
  <c r="CI1077" i="7"/>
  <c r="CJ1077" i="7"/>
  <c r="CK1077" i="7"/>
  <c r="CL1077" i="7"/>
  <c r="BI1078" i="7"/>
  <c r="BJ1078" i="7"/>
  <c r="BK1078" i="7"/>
  <c r="BL1078" i="7"/>
  <c r="BM1078" i="7"/>
  <c r="BN1078" i="7"/>
  <c r="BO1078" i="7"/>
  <c r="BP1078" i="7"/>
  <c r="BQ1078" i="7"/>
  <c r="BR1078" i="7"/>
  <c r="BS1078" i="7"/>
  <c r="BT1078" i="7"/>
  <c r="CG1078" i="7"/>
  <c r="CH1078" i="7"/>
  <c r="CI1078" i="7"/>
  <c r="CJ1078" i="7"/>
  <c r="CK1078" i="7"/>
  <c r="CL1078" i="7"/>
  <c r="BI1079" i="7"/>
  <c r="BJ1079" i="7"/>
  <c r="BK1079" i="7"/>
  <c r="BL1079" i="7"/>
  <c r="BM1079" i="7"/>
  <c r="BN1079" i="7"/>
  <c r="BO1079" i="7"/>
  <c r="BP1079" i="7"/>
  <c r="BQ1079" i="7"/>
  <c r="BR1079" i="7"/>
  <c r="BS1079" i="7"/>
  <c r="BT1079" i="7"/>
  <c r="CG1079" i="7"/>
  <c r="CH1079" i="7"/>
  <c r="CI1079" i="7"/>
  <c r="CJ1079" i="7"/>
  <c r="CK1079" i="7"/>
  <c r="CL1079" i="7"/>
  <c r="BI1080" i="7"/>
  <c r="BJ1080" i="7"/>
  <c r="BK1080" i="7"/>
  <c r="BL1080" i="7"/>
  <c r="BM1080" i="7"/>
  <c r="BN1080" i="7"/>
  <c r="BO1080" i="7"/>
  <c r="BP1080" i="7"/>
  <c r="BQ1080" i="7"/>
  <c r="BR1080" i="7"/>
  <c r="BS1080" i="7"/>
  <c r="BT1080" i="7"/>
  <c r="CG1080" i="7"/>
  <c r="CH1080" i="7"/>
  <c r="CI1080" i="7"/>
  <c r="CJ1080" i="7"/>
  <c r="CK1080" i="7"/>
  <c r="CL1080" i="7"/>
  <c r="BI1081" i="7"/>
  <c r="BJ1081" i="7"/>
  <c r="BK1081" i="7"/>
  <c r="BL1081" i="7"/>
  <c r="BM1081" i="7"/>
  <c r="BN1081" i="7"/>
  <c r="BO1081" i="7"/>
  <c r="BP1081" i="7"/>
  <c r="BQ1081" i="7"/>
  <c r="BR1081" i="7"/>
  <c r="BS1081" i="7"/>
  <c r="BT1081" i="7"/>
  <c r="CG1081" i="7"/>
  <c r="CH1081" i="7"/>
  <c r="CI1081" i="7"/>
  <c r="CJ1081" i="7"/>
  <c r="CK1081" i="7"/>
  <c r="CL1081" i="7"/>
  <c r="BI1082" i="7"/>
  <c r="BJ1082" i="7"/>
  <c r="BK1082" i="7"/>
  <c r="BL1082" i="7"/>
  <c r="BM1082" i="7"/>
  <c r="BN1082" i="7"/>
  <c r="BO1082" i="7"/>
  <c r="BP1082" i="7"/>
  <c r="BQ1082" i="7"/>
  <c r="BR1082" i="7"/>
  <c r="BS1082" i="7"/>
  <c r="BT1082" i="7"/>
  <c r="CG1082" i="7"/>
  <c r="CH1082" i="7"/>
  <c r="CI1082" i="7"/>
  <c r="CJ1082" i="7"/>
  <c r="CK1082" i="7"/>
  <c r="CL1082" i="7"/>
  <c r="BI1083" i="7"/>
  <c r="BJ1083" i="7"/>
  <c r="BK1083" i="7"/>
  <c r="BL1083" i="7"/>
  <c r="BM1083" i="7"/>
  <c r="BN1083" i="7"/>
  <c r="BO1083" i="7"/>
  <c r="BP1083" i="7"/>
  <c r="BQ1083" i="7"/>
  <c r="BR1083" i="7"/>
  <c r="BS1083" i="7"/>
  <c r="BT1083" i="7"/>
  <c r="CG1083" i="7"/>
  <c r="CH1083" i="7"/>
  <c r="CI1083" i="7"/>
  <c r="CJ1083" i="7"/>
  <c r="CK1083" i="7"/>
  <c r="CL1083" i="7"/>
  <c r="BI1084" i="7"/>
  <c r="BJ1084" i="7"/>
  <c r="BK1084" i="7"/>
  <c r="BL1084" i="7"/>
  <c r="BM1084" i="7"/>
  <c r="BN1084" i="7"/>
  <c r="BO1084" i="7"/>
  <c r="BP1084" i="7"/>
  <c r="BQ1084" i="7"/>
  <c r="BR1084" i="7"/>
  <c r="BS1084" i="7"/>
  <c r="BT1084" i="7"/>
  <c r="CG1084" i="7"/>
  <c r="CH1084" i="7"/>
  <c r="CI1084" i="7"/>
  <c r="CJ1084" i="7"/>
  <c r="CK1084" i="7"/>
  <c r="CL1084" i="7"/>
  <c r="BI1085" i="7"/>
  <c r="BJ1085" i="7"/>
  <c r="BK1085" i="7"/>
  <c r="BL1085" i="7"/>
  <c r="BM1085" i="7"/>
  <c r="BN1085" i="7"/>
  <c r="BO1085" i="7"/>
  <c r="BP1085" i="7"/>
  <c r="BQ1085" i="7"/>
  <c r="BR1085" i="7"/>
  <c r="BS1085" i="7"/>
  <c r="BT1085" i="7"/>
  <c r="CG1085" i="7"/>
  <c r="CH1085" i="7"/>
  <c r="CI1085" i="7"/>
  <c r="CJ1085" i="7"/>
  <c r="CK1085" i="7"/>
  <c r="CL1085" i="7"/>
  <c r="BI1086" i="7"/>
  <c r="BJ1086" i="7"/>
  <c r="BK1086" i="7"/>
  <c r="BL1086" i="7"/>
  <c r="BM1086" i="7"/>
  <c r="BN1086" i="7"/>
  <c r="BO1086" i="7"/>
  <c r="BP1086" i="7"/>
  <c r="BQ1086" i="7"/>
  <c r="BR1086" i="7"/>
  <c r="BS1086" i="7"/>
  <c r="BT1086" i="7"/>
  <c r="CG1086" i="7"/>
  <c r="CH1086" i="7"/>
  <c r="CI1086" i="7"/>
  <c r="CJ1086" i="7"/>
  <c r="CK1086" i="7"/>
  <c r="CL1086" i="7"/>
  <c r="BI1087" i="7"/>
  <c r="BJ1087" i="7"/>
  <c r="BK1087" i="7"/>
  <c r="BL1087" i="7"/>
  <c r="BM1087" i="7"/>
  <c r="BN1087" i="7"/>
  <c r="BO1087" i="7"/>
  <c r="BP1087" i="7"/>
  <c r="BQ1087" i="7"/>
  <c r="BR1087" i="7"/>
  <c r="BS1087" i="7"/>
  <c r="BT1087" i="7"/>
  <c r="CG1087" i="7"/>
  <c r="CH1087" i="7"/>
  <c r="CI1087" i="7"/>
  <c r="CJ1087" i="7"/>
  <c r="CK1087" i="7"/>
  <c r="CL1087" i="7"/>
  <c r="BI1088" i="7"/>
  <c r="BJ1088" i="7"/>
  <c r="BK1088" i="7"/>
  <c r="BL1088" i="7"/>
  <c r="BM1088" i="7"/>
  <c r="BN1088" i="7"/>
  <c r="BO1088" i="7"/>
  <c r="BP1088" i="7"/>
  <c r="BQ1088" i="7"/>
  <c r="BR1088" i="7"/>
  <c r="BS1088" i="7"/>
  <c r="BT1088" i="7"/>
  <c r="CG1088" i="7"/>
  <c r="CH1088" i="7"/>
  <c r="CI1088" i="7"/>
  <c r="CJ1088" i="7"/>
  <c r="CK1088" i="7"/>
  <c r="CL1088" i="7"/>
  <c r="BI1089" i="7"/>
  <c r="BJ1089" i="7"/>
  <c r="BK1089" i="7"/>
  <c r="BL1089" i="7"/>
  <c r="BM1089" i="7"/>
  <c r="BN1089" i="7"/>
  <c r="BO1089" i="7"/>
  <c r="BP1089" i="7"/>
  <c r="BQ1089" i="7"/>
  <c r="BR1089" i="7"/>
  <c r="BS1089" i="7"/>
  <c r="BT1089" i="7"/>
  <c r="CG1089" i="7"/>
  <c r="CH1089" i="7"/>
  <c r="CI1089" i="7"/>
  <c r="CJ1089" i="7"/>
  <c r="CK1089" i="7"/>
  <c r="CL1089" i="7"/>
  <c r="BI1090" i="7"/>
  <c r="BJ1090" i="7"/>
  <c r="BK1090" i="7"/>
  <c r="BL1090" i="7"/>
  <c r="BM1090" i="7"/>
  <c r="BN1090" i="7"/>
  <c r="BO1090" i="7"/>
  <c r="BP1090" i="7"/>
  <c r="BQ1090" i="7"/>
  <c r="BR1090" i="7"/>
  <c r="BS1090" i="7"/>
  <c r="BT1090" i="7"/>
  <c r="CG1090" i="7"/>
  <c r="CH1090" i="7"/>
  <c r="CI1090" i="7"/>
  <c r="CJ1090" i="7"/>
  <c r="CK1090" i="7"/>
  <c r="CL1090" i="7"/>
  <c r="BI1091" i="7"/>
  <c r="BJ1091" i="7"/>
  <c r="BK1091" i="7"/>
  <c r="BL1091" i="7"/>
  <c r="BM1091" i="7"/>
  <c r="BN1091" i="7"/>
  <c r="BO1091" i="7"/>
  <c r="BP1091" i="7"/>
  <c r="BQ1091" i="7"/>
  <c r="BR1091" i="7"/>
  <c r="BS1091" i="7"/>
  <c r="BT1091" i="7"/>
  <c r="CG1091" i="7"/>
  <c r="CH1091" i="7"/>
  <c r="CI1091" i="7"/>
  <c r="CJ1091" i="7"/>
  <c r="CK1091" i="7"/>
  <c r="CL1091" i="7"/>
  <c r="BI1092" i="7"/>
  <c r="BJ1092" i="7"/>
  <c r="BK1092" i="7"/>
  <c r="BL1092" i="7"/>
  <c r="BM1092" i="7"/>
  <c r="BN1092" i="7"/>
  <c r="BO1092" i="7"/>
  <c r="BP1092" i="7"/>
  <c r="BQ1092" i="7"/>
  <c r="BR1092" i="7"/>
  <c r="BS1092" i="7"/>
  <c r="BT1092" i="7"/>
  <c r="CG1092" i="7"/>
  <c r="CH1092" i="7"/>
  <c r="CI1092" i="7"/>
  <c r="CJ1092" i="7"/>
  <c r="CK1092" i="7"/>
  <c r="CL1092" i="7"/>
  <c r="BI1093" i="7"/>
  <c r="BJ1093" i="7"/>
  <c r="BK1093" i="7"/>
  <c r="BL1093" i="7"/>
  <c r="BM1093" i="7"/>
  <c r="BN1093" i="7"/>
  <c r="BO1093" i="7"/>
  <c r="BP1093" i="7"/>
  <c r="BQ1093" i="7"/>
  <c r="BR1093" i="7"/>
  <c r="BS1093" i="7"/>
  <c r="BT1093" i="7"/>
  <c r="CG1093" i="7"/>
  <c r="CH1093" i="7"/>
  <c r="CI1093" i="7"/>
  <c r="CJ1093" i="7"/>
  <c r="CK1093" i="7"/>
  <c r="CL1093" i="7"/>
  <c r="BI1094" i="7"/>
  <c r="BJ1094" i="7"/>
  <c r="BK1094" i="7"/>
  <c r="BL1094" i="7"/>
  <c r="BM1094" i="7"/>
  <c r="BN1094" i="7"/>
  <c r="BO1094" i="7"/>
  <c r="BP1094" i="7"/>
  <c r="BQ1094" i="7"/>
  <c r="BR1094" i="7"/>
  <c r="BS1094" i="7"/>
  <c r="BT1094" i="7"/>
  <c r="CG1094" i="7"/>
  <c r="CH1094" i="7"/>
  <c r="CI1094" i="7"/>
  <c r="CJ1094" i="7"/>
  <c r="CK1094" i="7"/>
  <c r="CL1094" i="7"/>
  <c r="BI1095" i="7"/>
  <c r="BJ1095" i="7"/>
  <c r="BK1095" i="7"/>
  <c r="BL1095" i="7"/>
  <c r="BM1095" i="7"/>
  <c r="BN1095" i="7"/>
  <c r="BO1095" i="7"/>
  <c r="BP1095" i="7"/>
  <c r="BQ1095" i="7"/>
  <c r="BR1095" i="7"/>
  <c r="BS1095" i="7"/>
  <c r="BT1095" i="7"/>
  <c r="CG1095" i="7"/>
  <c r="CH1095" i="7"/>
  <c r="CI1095" i="7"/>
  <c r="CJ1095" i="7"/>
  <c r="CK1095" i="7"/>
  <c r="CL1095" i="7"/>
  <c r="BI1096" i="7"/>
  <c r="BJ1096" i="7"/>
  <c r="BK1096" i="7"/>
  <c r="BL1096" i="7"/>
  <c r="BM1096" i="7"/>
  <c r="BN1096" i="7"/>
  <c r="BO1096" i="7"/>
  <c r="BP1096" i="7"/>
  <c r="BQ1096" i="7"/>
  <c r="BR1096" i="7"/>
  <c r="BS1096" i="7"/>
  <c r="BT1096" i="7"/>
  <c r="CG1096" i="7"/>
  <c r="CH1096" i="7"/>
  <c r="CI1096" i="7"/>
  <c r="CJ1096" i="7"/>
  <c r="CK1096" i="7"/>
  <c r="CL1096" i="7"/>
  <c r="BI1097" i="7"/>
  <c r="BJ1097" i="7"/>
  <c r="BK1097" i="7"/>
  <c r="BL1097" i="7"/>
  <c r="BM1097" i="7"/>
  <c r="BN1097" i="7"/>
  <c r="BO1097" i="7"/>
  <c r="BP1097" i="7"/>
  <c r="BQ1097" i="7"/>
  <c r="BR1097" i="7"/>
  <c r="BS1097" i="7"/>
  <c r="BT1097" i="7"/>
  <c r="CG1097" i="7"/>
  <c r="CH1097" i="7"/>
  <c r="CI1097" i="7"/>
  <c r="CJ1097" i="7"/>
  <c r="CK1097" i="7"/>
  <c r="CL1097" i="7"/>
  <c r="BI1098" i="7"/>
  <c r="BJ1098" i="7"/>
  <c r="BK1098" i="7"/>
  <c r="BL1098" i="7"/>
  <c r="BM1098" i="7"/>
  <c r="BN1098" i="7"/>
  <c r="BO1098" i="7"/>
  <c r="BP1098" i="7"/>
  <c r="BQ1098" i="7"/>
  <c r="BR1098" i="7"/>
  <c r="BS1098" i="7"/>
  <c r="BT1098" i="7"/>
  <c r="CG1098" i="7"/>
  <c r="CH1098" i="7"/>
  <c r="CI1098" i="7"/>
  <c r="CJ1098" i="7"/>
  <c r="CK1098" i="7"/>
  <c r="CL1098" i="7"/>
  <c r="BI1099" i="7"/>
  <c r="BJ1099" i="7"/>
  <c r="BK1099" i="7"/>
  <c r="BL1099" i="7"/>
  <c r="BM1099" i="7"/>
  <c r="BN1099" i="7"/>
  <c r="BO1099" i="7"/>
  <c r="BP1099" i="7"/>
  <c r="BQ1099" i="7"/>
  <c r="BR1099" i="7"/>
  <c r="BS1099" i="7"/>
  <c r="BT1099" i="7"/>
  <c r="CI1099" i="7"/>
  <c r="CJ1099" i="7"/>
  <c r="CK1099" i="7"/>
  <c r="CL1099" i="7"/>
  <c r="BI1100" i="7"/>
  <c r="BJ1100" i="7"/>
  <c r="BK1100" i="7"/>
  <c r="BL1100" i="7"/>
  <c r="BM1100" i="7"/>
  <c r="BN1100" i="7"/>
  <c r="BO1100" i="7"/>
  <c r="BP1100" i="7"/>
  <c r="BQ1100" i="7"/>
  <c r="BR1100" i="7"/>
  <c r="BS1100" i="7"/>
  <c r="BT1100" i="7"/>
  <c r="CG1100" i="7"/>
  <c r="CH1100" i="7"/>
  <c r="CI1100" i="7"/>
  <c r="CJ1100" i="7"/>
  <c r="CK1100" i="7"/>
  <c r="CL1100" i="7"/>
  <c r="BI1101" i="7"/>
  <c r="BJ1101" i="7"/>
  <c r="BK1101" i="7"/>
  <c r="BL1101" i="7"/>
  <c r="BM1101" i="7"/>
  <c r="BN1101" i="7"/>
  <c r="BO1101" i="7"/>
  <c r="BP1101" i="7"/>
  <c r="BQ1101" i="7"/>
  <c r="BR1101" i="7"/>
  <c r="BS1101" i="7"/>
  <c r="BT1101" i="7"/>
  <c r="CG1101" i="7"/>
  <c r="CH1101" i="7"/>
  <c r="CI1101" i="7"/>
  <c r="CJ1101" i="7"/>
  <c r="CK1101" i="7"/>
  <c r="CL1101" i="7"/>
  <c r="BI1102" i="7"/>
  <c r="BJ1102" i="7"/>
  <c r="BK1102" i="7"/>
  <c r="BL1102" i="7"/>
  <c r="BM1102" i="7"/>
  <c r="BN1102" i="7"/>
  <c r="BO1102" i="7"/>
  <c r="BP1102" i="7"/>
  <c r="BQ1102" i="7"/>
  <c r="BR1102" i="7"/>
  <c r="BS1102" i="7"/>
  <c r="BT1102" i="7"/>
  <c r="CI1102" i="7"/>
  <c r="CJ1102" i="7"/>
  <c r="CK1102" i="7"/>
  <c r="CL1102" i="7"/>
  <c r="BI1103" i="7"/>
  <c r="BJ1103" i="7"/>
  <c r="BK1103" i="7"/>
  <c r="BL1103" i="7"/>
  <c r="BM1103" i="7"/>
  <c r="BN1103" i="7"/>
  <c r="BO1103" i="7"/>
  <c r="BP1103" i="7"/>
  <c r="BQ1103" i="7"/>
  <c r="BR1103" i="7"/>
  <c r="BS1103" i="7"/>
  <c r="BT1103" i="7"/>
  <c r="CG1103" i="7"/>
  <c r="CH1103" i="7"/>
  <c r="CI1103" i="7"/>
  <c r="CJ1103" i="7"/>
  <c r="CK1103" i="7"/>
  <c r="CL1103" i="7"/>
  <c r="BI1104" i="7"/>
  <c r="BJ1104" i="7"/>
  <c r="BK1104" i="7"/>
  <c r="BL1104" i="7"/>
  <c r="BM1104" i="7"/>
  <c r="BN1104" i="7"/>
  <c r="BO1104" i="7"/>
  <c r="BP1104" i="7"/>
  <c r="BQ1104" i="7"/>
  <c r="BR1104" i="7"/>
  <c r="BS1104" i="7"/>
  <c r="BT1104" i="7"/>
  <c r="CG1104" i="7"/>
  <c r="CH1104" i="7"/>
  <c r="CI1104" i="7"/>
  <c r="CJ1104" i="7"/>
  <c r="CK1104" i="7"/>
  <c r="CL1104" i="7"/>
  <c r="BI1105" i="7"/>
  <c r="BJ1105" i="7"/>
  <c r="BK1105" i="7"/>
  <c r="BL1105" i="7"/>
  <c r="BM1105" i="7"/>
  <c r="BN1105" i="7"/>
  <c r="BO1105" i="7"/>
  <c r="BP1105" i="7"/>
  <c r="BQ1105" i="7"/>
  <c r="BR1105" i="7"/>
  <c r="BS1105" i="7"/>
  <c r="BT1105" i="7"/>
  <c r="CG1105" i="7"/>
  <c r="CH1105" i="7"/>
  <c r="CI1105" i="7"/>
  <c r="CJ1105" i="7"/>
  <c r="CK1105" i="7"/>
  <c r="CL1105" i="7"/>
  <c r="BI1106" i="7"/>
  <c r="BJ1106" i="7"/>
  <c r="BK1106" i="7"/>
  <c r="BL1106" i="7"/>
  <c r="BM1106" i="7"/>
  <c r="BN1106" i="7"/>
  <c r="BO1106" i="7"/>
  <c r="BP1106" i="7"/>
  <c r="BQ1106" i="7"/>
  <c r="BR1106" i="7"/>
  <c r="BS1106" i="7"/>
  <c r="BT1106" i="7"/>
  <c r="CG1106" i="7"/>
  <c r="CH1106" i="7"/>
  <c r="CI1106" i="7"/>
  <c r="CJ1106" i="7"/>
  <c r="CK1106" i="7"/>
  <c r="CL1106" i="7"/>
  <c r="BI1107" i="7"/>
  <c r="BJ1107" i="7"/>
  <c r="BK1107" i="7"/>
  <c r="BL1107" i="7"/>
  <c r="BM1107" i="7"/>
  <c r="BN1107" i="7"/>
  <c r="BO1107" i="7"/>
  <c r="BP1107" i="7"/>
  <c r="BQ1107" i="7"/>
  <c r="BR1107" i="7"/>
  <c r="BS1107" i="7"/>
  <c r="BT1107" i="7"/>
  <c r="CG1107" i="7"/>
  <c r="CH1107" i="7"/>
  <c r="CI1107" i="7"/>
  <c r="CJ1107" i="7"/>
  <c r="CK1107" i="7"/>
  <c r="CL1107" i="7"/>
  <c r="BI1108" i="7"/>
  <c r="BJ1108" i="7"/>
  <c r="BK1108" i="7"/>
  <c r="BL1108" i="7"/>
  <c r="BM1108" i="7"/>
  <c r="BN1108" i="7"/>
  <c r="BO1108" i="7"/>
  <c r="BP1108" i="7"/>
  <c r="BQ1108" i="7"/>
  <c r="BR1108" i="7"/>
  <c r="BS1108" i="7"/>
  <c r="BT1108" i="7"/>
  <c r="CG1108" i="7"/>
  <c r="CH1108" i="7"/>
  <c r="CI1108" i="7"/>
  <c r="CJ1108" i="7"/>
  <c r="CK1108" i="7"/>
  <c r="CL1108" i="7"/>
  <c r="BI1109" i="7"/>
  <c r="BJ1109" i="7"/>
  <c r="BK1109" i="7"/>
  <c r="BL1109" i="7"/>
  <c r="BM1109" i="7"/>
  <c r="BN1109" i="7"/>
  <c r="BO1109" i="7"/>
  <c r="BP1109" i="7"/>
  <c r="BQ1109" i="7"/>
  <c r="BR1109" i="7"/>
  <c r="BS1109" i="7"/>
  <c r="BT1109" i="7"/>
  <c r="CG1109" i="7"/>
  <c r="CH1109" i="7"/>
  <c r="CI1109" i="7"/>
  <c r="CJ1109" i="7"/>
  <c r="CK1109" i="7"/>
  <c r="CL1109" i="7"/>
  <c r="BI1110" i="7"/>
  <c r="BJ1110" i="7"/>
  <c r="BK1110" i="7"/>
  <c r="BL1110" i="7"/>
  <c r="BM1110" i="7"/>
  <c r="BN1110" i="7"/>
  <c r="BO1110" i="7"/>
  <c r="BP1110" i="7"/>
  <c r="BQ1110" i="7"/>
  <c r="BR1110" i="7"/>
  <c r="BS1110" i="7"/>
  <c r="BT1110" i="7"/>
  <c r="CG1110" i="7"/>
  <c r="CH1110" i="7"/>
  <c r="CI1110" i="7"/>
  <c r="CJ1110" i="7"/>
  <c r="CK1110" i="7"/>
  <c r="CL1110" i="7"/>
  <c r="BI1111" i="7"/>
  <c r="BJ1111" i="7"/>
  <c r="BK1111" i="7"/>
  <c r="BL1111" i="7"/>
  <c r="BM1111" i="7"/>
  <c r="BN1111" i="7"/>
  <c r="BO1111" i="7"/>
  <c r="BP1111" i="7"/>
  <c r="BQ1111" i="7"/>
  <c r="BR1111" i="7"/>
  <c r="BS1111" i="7"/>
  <c r="BT1111" i="7"/>
  <c r="CG1111" i="7"/>
  <c r="CH1111" i="7"/>
  <c r="CI1111" i="7"/>
  <c r="CJ1111" i="7"/>
  <c r="CK1111" i="7"/>
  <c r="CL1111" i="7"/>
  <c r="BI1112" i="7"/>
  <c r="BJ1112" i="7"/>
  <c r="BK1112" i="7"/>
  <c r="BL1112" i="7"/>
  <c r="BM1112" i="7"/>
  <c r="BN1112" i="7"/>
  <c r="BO1112" i="7"/>
  <c r="BP1112" i="7"/>
  <c r="BQ1112" i="7"/>
  <c r="BR1112" i="7"/>
  <c r="BS1112" i="7"/>
  <c r="BT1112" i="7"/>
  <c r="CG1112" i="7"/>
  <c r="CH1112" i="7"/>
  <c r="CI1112" i="7"/>
  <c r="CJ1112" i="7"/>
  <c r="CK1112" i="7"/>
  <c r="CL1112" i="7"/>
  <c r="BI1113" i="7"/>
  <c r="BJ1113" i="7"/>
  <c r="BK1113" i="7"/>
  <c r="BL1113" i="7"/>
  <c r="BM1113" i="7"/>
  <c r="BN1113" i="7"/>
  <c r="BO1113" i="7"/>
  <c r="BP1113" i="7"/>
  <c r="BQ1113" i="7"/>
  <c r="BR1113" i="7"/>
  <c r="BS1113" i="7"/>
  <c r="BT1113" i="7"/>
  <c r="CG1113" i="7"/>
  <c r="CH1113" i="7"/>
  <c r="CI1113" i="7"/>
  <c r="CJ1113" i="7"/>
  <c r="CK1113" i="7"/>
  <c r="CL1113" i="7"/>
  <c r="BI1114" i="7"/>
  <c r="BJ1114" i="7"/>
  <c r="BK1114" i="7"/>
  <c r="BL1114" i="7"/>
  <c r="BM1114" i="7"/>
  <c r="BN1114" i="7"/>
  <c r="BO1114" i="7"/>
  <c r="BP1114" i="7"/>
  <c r="BQ1114" i="7"/>
  <c r="BR1114" i="7"/>
  <c r="BS1114" i="7"/>
  <c r="BT1114" i="7"/>
  <c r="CG1114" i="7"/>
  <c r="CH1114" i="7"/>
  <c r="CI1114" i="7"/>
  <c r="CJ1114" i="7"/>
  <c r="CK1114" i="7"/>
  <c r="CL1114" i="7"/>
  <c r="BI1115" i="7"/>
  <c r="BJ1115" i="7"/>
  <c r="BK1115" i="7"/>
  <c r="BL1115" i="7"/>
  <c r="BM1115" i="7"/>
  <c r="BN1115" i="7"/>
  <c r="BO1115" i="7"/>
  <c r="BP1115" i="7"/>
  <c r="BQ1115" i="7"/>
  <c r="BR1115" i="7"/>
  <c r="BS1115" i="7"/>
  <c r="BT1115" i="7"/>
  <c r="CG1115" i="7"/>
  <c r="CH1115" i="7"/>
  <c r="CI1115" i="7"/>
  <c r="CJ1115" i="7"/>
  <c r="CK1115" i="7"/>
  <c r="CL1115" i="7"/>
  <c r="BI1116" i="7"/>
  <c r="BJ1116" i="7"/>
  <c r="BK1116" i="7"/>
  <c r="BL1116" i="7"/>
  <c r="BM1116" i="7"/>
  <c r="BN1116" i="7"/>
  <c r="BO1116" i="7"/>
  <c r="BP1116" i="7"/>
  <c r="BQ1116" i="7"/>
  <c r="BR1116" i="7"/>
  <c r="BS1116" i="7"/>
  <c r="BT1116" i="7"/>
  <c r="CG1116" i="7"/>
  <c r="CH1116" i="7"/>
  <c r="CI1116" i="7"/>
  <c r="CJ1116" i="7"/>
  <c r="CK1116" i="7"/>
  <c r="CL1116" i="7"/>
  <c r="BI1117" i="7"/>
  <c r="BJ1117" i="7"/>
  <c r="BK1117" i="7"/>
  <c r="BL1117" i="7"/>
  <c r="BM1117" i="7"/>
  <c r="BN1117" i="7"/>
  <c r="BO1117" i="7"/>
  <c r="BP1117" i="7"/>
  <c r="BQ1117" i="7"/>
  <c r="BR1117" i="7"/>
  <c r="BS1117" i="7"/>
  <c r="BT1117" i="7"/>
  <c r="CG1117" i="7"/>
  <c r="CH1117" i="7"/>
  <c r="CI1117" i="7"/>
  <c r="CJ1117" i="7"/>
  <c r="CK1117" i="7"/>
  <c r="CL1117" i="7"/>
  <c r="BI1118" i="7"/>
  <c r="BJ1118" i="7"/>
  <c r="BK1118" i="7"/>
  <c r="BL1118" i="7"/>
  <c r="BM1118" i="7"/>
  <c r="BN1118" i="7"/>
  <c r="BO1118" i="7"/>
  <c r="BP1118" i="7"/>
  <c r="BQ1118" i="7"/>
  <c r="BR1118" i="7"/>
  <c r="BS1118" i="7"/>
  <c r="BT1118" i="7"/>
  <c r="CG1118" i="7"/>
  <c r="CH1118" i="7"/>
  <c r="CI1118" i="7"/>
  <c r="CJ1118" i="7"/>
  <c r="CK1118" i="7"/>
  <c r="CL1118" i="7"/>
  <c r="BI1119" i="7"/>
  <c r="BJ1119" i="7"/>
  <c r="BK1119" i="7"/>
  <c r="BL1119" i="7"/>
  <c r="BM1119" i="7"/>
  <c r="BN1119" i="7"/>
  <c r="BO1119" i="7"/>
  <c r="BP1119" i="7"/>
  <c r="BQ1119" i="7"/>
  <c r="BR1119" i="7"/>
  <c r="BS1119" i="7"/>
  <c r="BT1119" i="7"/>
  <c r="CG1119" i="7"/>
  <c r="CH1119" i="7"/>
  <c r="CI1119" i="7"/>
  <c r="CJ1119" i="7"/>
  <c r="CK1119" i="7"/>
  <c r="CL1119" i="7"/>
  <c r="BI1120" i="7"/>
  <c r="BJ1120" i="7"/>
  <c r="BK1120" i="7"/>
  <c r="BL1120" i="7"/>
  <c r="BM1120" i="7"/>
  <c r="BN1120" i="7"/>
  <c r="BO1120" i="7"/>
  <c r="BP1120" i="7"/>
  <c r="BQ1120" i="7"/>
  <c r="BR1120" i="7"/>
  <c r="BS1120" i="7"/>
  <c r="BT1120" i="7"/>
  <c r="CG1120" i="7"/>
  <c r="CH1120" i="7"/>
  <c r="CI1120" i="7"/>
  <c r="CJ1120" i="7"/>
  <c r="CK1120" i="7"/>
  <c r="CL1120" i="7"/>
  <c r="BI1121" i="7"/>
  <c r="BJ1121" i="7"/>
  <c r="BK1121" i="7"/>
  <c r="BL1121" i="7"/>
  <c r="BM1121" i="7"/>
  <c r="BN1121" i="7"/>
  <c r="BO1121" i="7"/>
  <c r="BP1121" i="7"/>
  <c r="BQ1121" i="7"/>
  <c r="BR1121" i="7"/>
  <c r="BS1121" i="7"/>
  <c r="BT1121" i="7"/>
  <c r="CG1121" i="7"/>
  <c r="CH1121" i="7"/>
  <c r="CI1121" i="7"/>
  <c r="CJ1121" i="7"/>
  <c r="CK1121" i="7"/>
  <c r="CL1121" i="7"/>
  <c r="BI1122" i="7"/>
  <c r="BJ1122" i="7"/>
  <c r="BK1122" i="7"/>
  <c r="BL1122" i="7"/>
  <c r="BM1122" i="7"/>
  <c r="BN1122" i="7"/>
  <c r="BO1122" i="7"/>
  <c r="BP1122" i="7"/>
  <c r="BQ1122" i="7"/>
  <c r="BR1122" i="7"/>
  <c r="BS1122" i="7"/>
  <c r="BT1122" i="7"/>
  <c r="CG1122" i="7"/>
  <c r="CH1122" i="7"/>
  <c r="CI1122" i="7"/>
  <c r="CJ1122" i="7"/>
  <c r="CK1122" i="7"/>
  <c r="CL1122" i="7"/>
  <c r="BI1123" i="7"/>
  <c r="BJ1123" i="7"/>
  <c r="BK1123" i="7"/>
  <c r="BL1123" i="7"/>
  <c r="BM1123" i="7"/>
  <c r="BN1123" i="7"/>
  <c r="BO1123" i="7"/>
  <c r="BP1123" i="7"/>
  <c r="BQ1123" i="7"/>
  <c r="BR1123" i="7"/>
  <c r="BS1123" i="7"/>
  <c r="BT1123" i="7"/>
  <c r="CG1123" i="7"/>
  <c r="CH1123" i="7"/>
  <c r="CI1123" i="7"/>
  <c r="CJ1123" i="7"/>
  <c r="CK1123" i="7"/>
  <c r="CL1123" i="7"/>
  <c r="BI1124" i="7"/>
  <c r="BJ1124" i="7"/>
  <c r="BK1124" i="7"/>
  <c r="BL1124" i="7"/>
  <c r="BM1124" i="7"/>
  <c r="BN1124" i="7"/>
  <c r="BO1124" i="7"/>
  <c r="BP1124" i="7"/>
  <c r="BQ1124" i="7"/>
  <c r="BR1124" i="7"/>
  <c r="BS1124" i="7"/>
  <c r="BT1124" i="7"/>
  <c r="CG1124" i="7"/>
  <c r="CH1124" i="7"/>
  <c r="CI1124" i="7"/>
  <c r="CJ1124" i="7"/>
  <c r="CK1124" i="7"/>
  <c r="CL1124" i="7"/>
  <c r="BI1125" i="7"/>
  <c r="BJ1125" i="7"/>
  <c r="BK1125" i="7"/>
  <c r="BL1125" i="7"/>
  <c r="BM1125" i="7"/>
  <c r="BN1125" i="7"/>
  <c r="BO1125" i="7"/>
  <c r="BP1125" i="7"/>
  <c r="BQ1125" i="7"/>
  <c r="BR1125" i="7"/>
  <c r="BS1125" i="7"/>
  <c r="BT1125" i="7"/>
  <c r="CG1125" i="7"/>
  <c r="CH1125" i="7"/>
  <c r="CI1125" i="7"/>
  <c r="CJ1125" i="7"/>
  <c r="CK1125" i="7"/>
  <c r="CL1125" i="7"/>
  <c r="BI1126" i="7"/>
  <c r="BJ1126" i="7"/>
  <c r="BK1126" i="7"/>
  <c r="BL1126" i="7"/>
  <c r="BM1126" i="7"/>
  <c r="BN1126" i="7"/>
  <c r="BO1126" i="7"/>
  <c r="BP1126" i="7"/>
  <c r="BQ1126" i="7"/>
  <c r="BR1126" i="7"/>
  <c r="BS1126" i="7"/>
  <c r="BT1126" i="7"/>
  <c r="CG1126" i="7"/>
  <c r="CH1126" i="7"/>
  <c r="CI1126" i="7"/>
  <c r="CJ1126" i="7"/>
  <c r="CK1126" i="7"/>
  <c r="CL1126" i="7"/>
  <c r="BI1127" i="7"/>
  <c r="BJ1127" i="7"/>
  <c r="BK1127" i="7"/>
  <c r="BL1127" i="7"/>
  <c r="BM1127" i="7"/>
  <c r="BN1127" i="7"/>
  <c r="BO1127" i="7"/>
  <c r="BP1127" i="7"/>
  <c r="BQ1127" i="7"/>
  <c r="BR1127" i="7"/>
  <c r="BS1127" i="7"/>
  <c r="BT1127" i="7"/>
  <c r="CG1127" i="7"/>
  <c r="CH1127" i="7"/>
  <c r="CI1127" i="7"/>
  <c r="CJ1127" i="7"/>
  <c r="CK1127" i="7"/>
  <c r="CL1127" i="7"/>
  <c r="BI1128" i="7"/>
  <c r="BJ1128" i="7"/>
  <c r="BK1128" i="7"/>
  <c r="BL1128" i="7"/>
  <c r="BM1128" i="7"/>
  <c r="BN1128" i="7"/>
  <c r="BO1128" i="7"/>
  <c r="BP1128" i="7"/>
  <c r="BQ1128" i="7"/>
  <c r="BR1128" i="7"/>
  <c r="BS1128" i="7"/>
  <c r="BT1128" i="7"/>
  <c r="CG1128" i="7"/>
  <c r="CH1128" i="7"/>
  <c r="CI1128" i="7"/>
  <c r="CJ1128" i="7"/>
  <c r="CK1128" i="7"/>
  <c r="CL1128" i="7"/>
  <c r="BI1129" i="7"/>
  <c r="BJ1129" i="7"/>
  <c r="BK1129" i="7"/>
  <c r="BL1129" i="7"/>
  <c r="BM1129" i="7"/>
  <c r="BN1129" i="7"/>
  <c r="BO1129" i="7"/>
  <c r="BP1129" i="7"/>
  <c r="BQ1129" i="7"/>
  <c r="BR1129" i="7"/>
  <c r="BS1129" i="7"/>
  <c r="BT1129" i="7"/>
  <c r="CG1129" i="7"/>
  <c r="CH1129" i="7"/>
  <c r="CI1129" i="7"/>
  <c r="CJ1129" i="7"/>
  <c r="CK1129" i="7"/>
  <c r="CL1129" i="7"/>
  <c r="BI1130" i="7"/>
  <c r="BJ1130" i="7"/>
  <c r="BK1130" i="7"/>
  <c r="BL1130" i="7"/>
  <c r="BM1130" i="7"/>
  <c r="BN1130" i="7"/>
  <c r="BO1130" i="7"/>
  <c r="BP1130" i="7"/>
  <c r="BQ1130" i="7"/>
  <c r="BR1130" i="7"/>
  <c r="BS1130" i="7"/>
  <c r="BT1130" i="7"/>
  <c r="CG1130" i="7"/>
  <c r="CH1130" i="7"/>
  <c r="CI1130" i="7"/>
  <c r="CJ1130" i="7"/>
  <c r="CK1130" i="7"/>
  <c r="CL1130" i="7"/>
  <c r="BI1131" i="7"/>
  <c r="BJ1131" i="7"/>
  <c r="BK1131" i="7"/>
  <c r="BL1131" i="7"/>
  <c r="BM1131" i="7"/>
  <c r="BN1131" i="7"/>
  <c r="BO1131" i="7"/>
  <c r="BP1131" i="7"/>
  <c r="BQ1131" i="7"/>
  <c r="BR1131" i="7"/>
  <c r="BS1131" i="7"/>
  <c r="BT1131" i="7"/>
  <c r="CG1131" i="7"/>
  <c r="CH1131" i="7"/>
  <c r="CI1131" i="7"/>
  <c r="CJ1131" i="7"/>
  <c r="CK1131" i="7"/>
  <c r="CL1131" i="7"/>
  <c r="BI1132" i="7"/>
  <c r="BJ1132" i="7"/>
  <c r="BK1132" i="7"/>
  <c r="BL1132" i="7"/>
  <c r="BM1132" i="7"/>
  <c r="BN1132" i="7"/>
  <c r="BO1132" i="7"/>
  <c r="BP1132" i="7"/>
  <c r="BQ1132" i="7"/>
  <c r="BR1132" i="7"/>
  <c r="BS1132" i="7"/>
  <c r="BT1132" i="7"/>
  <c r="CG1132" i="7"/>
  <c r="CH1132" i="7"/>
  <c r="CI1132" i="7"/>
  <c r="CJ1132" i="7"/>
  <c r="CK1132" i="7"/>
  <c r="CL1132" i="7"/>
  <c r="BI1133" i="7"/>
  <c r="BJ1133" i="7"/>
  <c r="BK1133" i="7"/>
  <c r="BL1133" i="7"/>
  <c r="BM1133" i="7"/>
  <c r="BN1133" i="7"/>
  <c r="BO1133" i="7"/>
  <c r="BP1133" i="7"/>
  <c r="BQ1133" i="7"/>
  <c r="BR1133" i="7"/>
  <c r="BS1133" i="7"/>
  <c r="BT1133" i="7"/>
  <c r="CG1133" i="7"/>
  <c r="CH1133" i="7"/>
  <c r="CI1133" i="7"/>
  <c r="CJ1133" i="7"/>
  <c r="CK1133" i="7"/>
  <c r="CL1133" i="7"/>
  <c r="BI1134" i="7"/>
  <c r="BJ1134" i="7"/>
  <c r="BK1134" i="7"/>
  <c r="BL1134" i="7"/>
  <c r="BM1134" i="7"/>
  <c r="BN1134" i="7"/>
  <c r="BO1134" i="7"/>
  <c r="BP1134" i="7"/>
  <c r="BQ1134" i="7"/>
  <c r="BR1134" i="7"/>
  <c r="BS1134" i="7"/>
  <c r="BT1134" i="7"/>
  <c r="CG1134" i="7"/>
  <c r="CH1134" i="7"/>
  <c r="CI1134" i="7"/>
  <c r="CJ1134" i="7"/>
  <c r="CK1134" i="7"/>
  <c r="CL1134" i="7"/>
  <c r="BI1135" i="7"/>
  <c r="BJ1135" i="7"/>
  <c r="BK1135" i="7"/>
  <c r="BL1135" i="7"/>
  <c r="BM1135" i="7"/>
  <c r="BN1135" i="7"/>
  <c r="BO1135" i="7"/>
  <c r="BP1135" i="7"/>
  <c r="BQ1135" i="7"/>
  <c r="BR1135" i="7"/>
  <c r="BS1135" i="7"/>
  <c r="BT1135" i="7"/>
  <c r="CG1135" i="7"/>
  <c r="CH1135" i="7"/>
  <c r="CI1135" i="7"/>
  <c r="CJ1135" i="7"/>
  <c r="CK1135" i="7"/>
  <c r="CL1135" i="7"/>
  <c r="BI1136" i="7"/>
  <c r="BJ1136" i="7"/>
  <c r="BK1136" i="7"/>
  <c r="BL1136" i="7"/>
  <c r="BM1136" i="7"/>
  <c r="BN1136" i="7"/>
  <c r="BO1136" i="7"/>
  <c r="BP1136" i="7"/>
  <c r="BQ1136" i="7"/>
  <c r="BR1136" i="7"/>
  <c r="BS1136" i="7"/>
  <c r="BT1136" i="7"/>
  <c r="CG1136" i="7"/>
  <c r="CH1136" i="7"/>
  <c r="CI1136" i="7"/>
  <c r="CJ1136" i="7"/>
  <c r="CK1136" i="7"/>
  <c r="CL1136" i="7"/>
  <c r="BI1137" i="7"/>
  <c r="BJ1137" i="7"/>
  <c r="BK1137" i="7"/>
  <c r="BL1137" i="7"/>
  <c r="BM1137" i="7"/>
  <c r="BN1137" i="7"/>
  <c r="BO1137" i="7"/>
  <c r="BP1137" i="7"/>
  <c r="BQ1137" i="7"/>
  <c r="BR1137" i="7"/>
  <c r="BS1137" i="7"/>
  <c r="BT1137" i="7"/>
  <c r="CG1137" i="7"/>
  <c r="CH1137" i="7"/>
  <c r="CI1137" i="7"/>
  <c r="CJ1137" i="7"/>
  <c r="CK1137" i="7"/>
  <c r="CL1137" i="7"/>
  <c r="BI1138" i="7"/>
  <c r="BJ1138" i="7"/>
  <c r="BK1138" i="7"/>
  <c r="BL1138" i="7"/>
  <c r="BM1138" i="7"/>
  <c r="BN1138" i="7"/>
  <c r="BO1138" i="7"/>
  <c r="BP1138" i="7"/>
  <c r="BQ1138" i="7"/>
  <c r="BR1138" i="7"/>
  <c r="BS1138" i="7"/>
  <c r="BT1138" i="7"/>
  <c r="CG1138" i="7"/>
  <c r="CH1138" i="7"/>
  <c r="CI1138" i="7"/>
  <c r="CJ1138" i="7"/>
  <c r="CK1138" i="7"/>
  <c r="CL1138" i="7"/>
  <c r="BI1139" i="7"/>
  <c r="BJ1139" i="7"/>
  <c r="BK1139" i="7"/>
  <c r="BL1139" i="7"/>
  <c r="BM1139" i="7"/>
  <c r="BN1139" i="7"/>
  <c r="BO1139" i="7"/>
  <c r="BP1139" i="7"/>
  <c r="BQ1139" i="7"/>
  <c r="BR1139" i="7"/>
  <c r="BS1139" i="7"/>
  <c r="BT1139" i="7"/>
  <c r="CG1139" i="7"/>
  <c r="CH1139" i="7"/>
  <c r="CI1139" i="7"/>
  <c r="CJ1139" i="7"/>
  <c r="CK1139" i="7"/>
  <c r="CL1139" i="7"/>
  <c r="BI1140" i="7"/>
  <c r="BJ1140" i="7"/>
  <c r="BK1140" i="7"/>
  <c r="BL1140" i="7"/>
  <c r="BM1140" i="7"/>
  <c r="BN1140" i="7"/>
  <c r="BO1140" i="7"/>
  <c r="BP1140" i="7"/>
  <c r="BQ1140" i="7"/>
  <c r="BR1140" i="7"/>
  <c r="BS1140" i="7"/>
  <c r="BT1140" i="7"/>
  <c r="CI1140" i="7"/>
  <c r="CJ1140" i="7"/>
  <c r="CK1140" i="7"/>
  <c r="CL1140" i="7"/>
  <c r="BI1141" i="7"/>
  <c r="BJ1141" i="7"/>
  <c r="BK1141" i="7"/>
  <c r="BL1141" i="7"/>
  <c r="BM1141" i="7"/>
  <c r="BN1141" i="7"/>
  <c r="BO1141" i="7"/>
  <c r="BP1141" i="7"/>
  <c r="BQ1141" i="7"/>
  <c r="BR1141" i="7"/>
  <c r="BS1141" i="7"/>
  <c r="BT1141" i="7"/>
  <c r="CG1141" i="7"/>
  <c r="CH1141" i="7"/>
  <c r="CI1141" i="7"/>
  <c r="CJ1141" i="7"/>
  <c r="CK1141" i="7"/>
  <c r="CL1141" i="7"/>
  <c r="BI1142" i="7"/>
  <c r="BJ1142" i="7"/>
  <c r="BK1142" i="7"/>
  <c r="BL1142" i="7"/>
  <c r="BM1142" i="7"/>
  <c r="BN1142" i="7"/>
  <c r="BO1142" i="7"/>
  <c r="BP1142" i="7"/>
  <c r="BQ1142" i="7"/>
  <c r="BR1142" i="7"/>
  <c r="BS1142" i="7"/>
  <c r="BT1142" i="7"/>
  <c r="CG1142" i="7"/>
  <c r="CH1142" i="7"/>
  <c r="CI1142" i="7"/>
  <c r="CJ1142" i="7"/>
  <c r="CK1142" i="7"/>
  <c r="CL1142" i="7"/>
  <c r="BI1143" i="7"/>
  <c r="BJ1143" i="7"/>
  <c r="BK1143" i="7"/>
  <c r="BL1143" i="7"/>
  <c r="BM1143" i="7"/>
  <c r="BN1143" i="7"/>
  <c r="BO1143" i="7"/>
  <c r="BP1143" i="7"/>
  <c r="BQ1143" i="7"/>
  <c r="BR1143" i="7"/>
  <c r="BS1143" i="7"/>
  <c r="BT1143" i="7"/>
  <c r="CG1143" i="7"/>
  <c r="CH1143" i="7"/>
  <c r="CI1143" i="7"/>
  <c r="CJ1143" i="7"/>
  <c r="CK1143" i="7"/>
  <c r="CL1143" i="7"/>
  <c r="BI1144" i="7"/>
  <c r="BJ1144" i="7"/>
  <c r="BK1144" i="7"/>
  <c r="BL1144" i="7"/>
  <c r="BM1144" i="7"/>
  <c r="BN1144" i="7"/>
  <c r="BO1144" i="7"/>
  <c r="BP1144" i="7"/>
  <c r="BQ1144" i="7"/>
  <c r="BR1144" i="7"/>
  <c r="BS1144" i="7"/>
  <c r="BT1144" i="7"/>
  <c r="CG1144" i="7"/>
  <c r="CH1144" i="7"/>
  <c r="CI1144" i="7"/>
  <c r="CJ1144" i="7"/>
  <c r="CK1144" i="7"/>
  <c r="CL1144" i="7"/>
  <c r="BI1145" i="7"/>
  <c r="BJ1145" i="7"/>
  <c r="BK1145" i="7"/>
  <c r="BL1145" i="7"/>
  <c r="BM1145" i="7"/>
  <c r="BN1145" i="7"/>
  <c r="BO1145" i="7"/>
  <c r="BP1145" i="7"/>
  <c r="BQ1145" i="7"/>
  <c r="BR1145" i="7"/>
  <c r="BS1145" i="7"/>
  <c r="BT1145" i="7"/>
  <c r="CG1145" i="7"/>
  <c r="CH1145" i="7"/>
  <c r="CI1145" i="7"/>
  <c r="CJ1145" i="7"/>
  <c r="CK1145" i="7"/>
  <c r="CL1145" i="7"/>
  <c r="BI1146" i="7"/>
  <c r="BJ1146" i="7"/>
  <c r="BK1146" i="7"/>
  <c r="BL1146" i="7"/>
  <c r="BM1146" i="7"/>
  <c r="BN1146" i="7"/>
  <c r="BO1146" i="7"/>
  <c r="BP1146" i="7"/>
  <c r="BQ1146" i="7"/>
  <c r="BR1146" i="7"/>
  <c r="BS1146" i="7"/>
  <c r="BT1146" i="7"/>
  <c r="CG1146" i="7"/>
  <c r="CH1146" i="7"/>
  <c r="CI1146" i="7"/>
  <c r="CJ1146" i="7"/>
  <c r="CK1146" i="7"/>
  <c r="CL1146" i="7"/>
  <c r="BI1147" i="7"/>
  <c r="BJ1147" i="7"/>
  <c r="BK1147" i="7"/>
  <c r="BL1147" i="7"/>
  <c r="BM1147" i="7"/>
  <c r="BN1147" i="7"/>
  <c r="BO1147" i="7"/>
  <c r="BP1147" i="7"/>
  <c r="BQ1147" i="7"/>
  <c r="BR1147" i="7"/>
  <c r="BS1147" i="7"/>
  <c r="BT1147" i="7"/>
  <c r="CG1147" i="7"/>
  <c r="CH1147" i="7"/>
  <c r="CI1147" i="7"/>
  <c r="CJ1147" i="7"/>
  <c r="CK1147" i="7"/>
  <c r="CL1147" i="7"/>
  <c r="BI1148" i="7"/>
  <c r="BJ1148" i="7"/>
  <c r="BK1148" i="7"/>
  <c r="BL1148" i="7"/>
  <c r="BM1148" i="7"/>
  <c r="BN1148" i="7"/>
  <c r="BO1148" i="7"/>
  <c r="BP1148" i="7"/>
  <c r="BQ1148" i="7"/>
  <c r="BR1148" i="7"/>
  <c r="BS1148" i="7"/>
  <c r="BT1148" i="7"/>
  <c r="CG1148" i="7"/>
  <c r="CH1148" i="7"/>
  <c r="CI1148" i="7"/>
  <c r="CJ1148" i="7"/>
  <c r="CK1148" i="7"/>
  <c r="CL1148" i="7"/>
  <c r="BI1149" i="7"/>
  <c r="BJ1149" i="7"/>
  <c r="BK1149" i="7"/>
  <c r="BL1149" i="7"/>
  <c r="BM1149" i="7"/>
  <c r="BN1149" i="7"/>
  <c r="BO1149" i="7"/>
  <c r="BP1149" i="7"/>
  <c r="BQ1149" i="7"/>
  <c r="BR1149" i="7"/>
  <c r="BS1149" i="7"/>
  <c r="BT1149" i="7"/>
  <c r="CG1149" i="7"/>
  <c r="CH1149" i="7"/>
  <c r="CI1149" i="7"/>
  <c r="CJ1149" i="7"/>
  <c r="CK1149" i="7"/>
  <c r="CL1149" i="7"/>
  <c r="BI1150" i="7"/>
  <c r="BJ1150" i="7"/>
  <c r="BK1150" i="7"/>
  <c r="BL1150" i="7"/>
  <c r="BM1150" i="7"/>
  <c r="BN1150" i="7"/>
  <c r="BO1150" i="7"/>
  <c r="BP1150" i="7"/>
  <c r="BQ1150" i="7"/>
  <c r="BR1150" i="7"/>
  <c r="BS1150" i="7"/>
  <c r="BT1150" i="7"/>
  <c r="CG1150" i="7"/>
  <c r="CH1150" i="7"/>
  <c r="CI1150" i="7"/>
  <c r="CJ1150" i="7"/>
  <c r="CK1150" i="7"/>
  <c r="CL1150" i="7"/>
  <c r="BI1151" i="7"/>
  <c r="BJ1151" i="7"/>
  <c r="BK1151" i="7"/>
  <c r="BL1151" i="7"/>
  <c r="BM1151" i="7"/>
  <c r="BN1151" i="7"/>
  <c r="BO1151" i="7"/>
  <c r="BP1151" i="7"/>
  <c r="BQ1151" i="7"/>
  <c r="BR1151" i="7"/>
  <c r="BS1151" i="7"/>
  <c r="BT1151" i="7"/>
  <c r="CG1151" i="7"/>
  <c r="CH1151" i="7"/>
  <c r="CI1151" i="7"/>
  <c r="CJ1151" i="7"/>
  <c r="CK1151" i="7"/>
  <c r="CL1151" i="7"/>
  <c r="BI1152" i="7"/>
  <c r="BJ1152" i="7"/>
  <c r="BK1152" i="7"/>
  <c r="BL1152" i="7"/>
  <c r="BM1152" i="7"/>
  <c r="BN1152" i="7"/>
  <c r="BO1152" i="7"/>
  <c r="BP1152" i="7"/>
  <c r="BQ1152" i="7"/>
  <c r="BR1152" i="7"/>
  <c r="BS1152" i="7"/>
  <c r="BT1152" i="7"/>
  <c r="CG1152" i="7"/>
  <c r="CH1152" i="7"/>
  <c r="CI1152" i="7"/>
  <c r="CJ1152" i="7"/>
  <c r="CK1152" i="7"/>
  <c r="CL1152" i="7"/>
  <c r="BI1153" i="7"/>
  <c r="BJ1153" i="7"/>
  <c r="BK1153" i="7"/>
  <c r="BL1153" i="7"/>
  <c r="BM1153" i="7"/>
  <c r="BN1153" i="7"/>
  <c r="BO1153" i="7"/>
  <c r="BP1153" i="7"/>
  <c r="BQ1153" i="7"/>
  <c r="BR1153" i="7"/>
  <c r="BS1153" i="7"/>
  <c r="BT1153" i="7"/>
  <c r="CG1153" i="7"/>
  <c r="CH1153" i="7"/>
  <c r="CI1153" i="7"/>
  <c r="CJ1153" i="7"/>
  <c r="CK1153" i="7"/>
  <c r="CL1153" i="7"/>
  <c r="BI1154" i="7"/>
  <c r="BJ1154" i="7"/>
  <c r="BK1154" i="7"/>
  <c r="BL1154" i="7"/>
  <c r="BM1154" i="7"/>
  <c r="BN1154" i="7"/>
  <c r="BO1154" i="7"/>
  <c r="BP1154" i="7"/>
  <c r="BQ1154" i="7"/>
  <c r="BR1154" i="7"/>
  <c r="BS1154" i="7"/>
  <c r="BT1154" i="7"/>
  <c r="CG1154" i="7"/>
  <c r="CH1154" i="7"/>
  <c r="CI1154" i="7"/>
  <c r="CJ1154" i="7"/>
  <c r="CK1154" i="7"/>
  <c r="CL1154" i="7"/>
  <c r="BI1155" i="7"/>
  <c r="BJ1155" i="7"/>
  <c r="BK1155" i="7"/>
  <c r="BL1155" i="7"/>
  <c r="BM1155" i="7"/>
  <c r="BN1155" i="7"/>
  <c r="BO1155" i="7"/>
  <c r="BP1155" i="7"/>
  <c r="BQ1155" i="7"/>
  <c r="BR1155" i="7"/>
  <c r="BS1155" i="7"/>
  <c r="BT1155" i="7"/>
  <c r="CG1155" i="7"/>
  <c r="CH1155" i="7"/>
  <c r="CI1155" i="7"/>
  <c r="CJ1155" i="7"/>
  <c r="CK1155" i="7"/>
  <c r="CL1155" i="7"/>
  <c r="BI1156" i="7"/>
  <c r="BJ1156" i="7"/>
  <c r="BK1156" i="7"/>
  <c r="BL1156" i="7"/>
  <c r="BM1156" i="7"/>
  <c r="BN1156" i="7"/>
  <c r="BO1156" i="7"/>
  <c r="BP1156" i="7"/>
  <c r="BQ1156" i="7"/>
  <c r="BR1156" i="7"/>
  <c r="BS1156" i="7"/>
  <c r="BT1156" i="7"/>
  <c r="CG1156" i="7"/>
  <c r="CH1156" i="7"/>
  <c r="CI1156" i="7"/>
  <c r="CJ1156" i="7"/>
  <c r="CK1156" i="7"/>
  <c r="CL1156" i="7"/>
  <c r="BI1157" i="7"/>
  <c r="BJ1157" i="7"/>
  <c r="BK1157" i="7"/>
  <c r="BL1157" i="7"/>
  <c r="BM1157" i="7"/>
  <c r="BN1157" i="7"/>
  <c r="BO1157" i="7"/>
  <c r="BP1157" i="7"/>
  <c r="BQ1157" i="7"/>
  <c r="BR1157" i="7"/>
  <c r="BS1157" i="7"/>
  <c r="BT1157" i="7"/>
  <c r="CG1157" i="7"/>
  <c r="CH1157" i="7"/>
  <c r="CI1157" i="7"/>
  <c r="CJ1157" i="7"/>
  <c r="CK1157" i="7"/>
  <c r="CL1157" i="7"/>
  <c r="BI1158" i="7"/>
  <c r="BJ1158" i="7"/>
  <c r="BK1158" i="7"/>
  <c r="BL1158" i="7"/>
  <c r="BM1158" i="7"/>
  <c r="BN1158" i="7"/>
  <c r="BO1158" i="7"/>
  <c r="BP1158" i="7"/>
  <c r="BQ1158" i="7"/>
  <c r="BR1158" i="7"/>
  <c r="BS1158" i="7"/>
  <c r="BT1158" i="7"/>
  <c r="CG1158" i="7"/>
  <c r="CH1158" i="7"/>
  <c r="CI1158" i="7"/>
  <c r="CJ1158" i="7"/>
  <c r="CK1158" i="7"/>
  <c r="CL1158" i="7"/>
  <c r="BI1159" i="7"/>
  <c r="BJ1159" i="7"/>
  <c r="BK1159" i="7"/>
  <c r="BL1159" i="7"/>
  <c r="BM1159" i="7"/>
  <c r="BN1159" i="7"/>
  <c r="BO1159" i="7"/>
  <c r="BP1159" i="7"/>
  <c r="BQ1159" i="7"/>
  <c r="BR1159" i="7"/>
  <c r="BS1159" i="7"/>
  <c r="BT1159" i="7"/>
  <c r="CG1159" i="7"/>
  <c r="CH1159" i="7"/>
  <c r="CI1159" i="7"/>
  <c r="CJ1159" i="7"/>
  <c r="CK1159" i="7"/>
  <c r="CL1159" i="7"/>
  <c r="BI1160" i="7"/>
  <c r="BJ1160" i="7"/>
  <c r="BK1160" i="7"/>
  <c r="BL1160" i="7"/>
  <c r="BM1160" i="7"/>
  <c r="BN1160" i="7"/>
  <c r="BO1160" i="7"/>
  <c r="BP1160" i="7"/>
  <c r="BQ1160" i="7"/>
  <c r="BR1160" i="7"/>
  <c r="BS1160" i="7"/>
  <c r="BT1160" i="7"/>
  <c r="CG1160" i="7"/>
  <c r="CH1160" i="7"/>
  <c r="CI1160" i="7"/>
  <c r="CJ1160" i="7"/>
  <c r="CK1160" i="7"/>
  <c r="CL1160" i="7"/>
  <c r="BI1161" i="7"/>
  <c r="BJ1161" i="7"/>
  <c r="BK1161" i="7"/>
  <c r="BL1161" i="7"/>
  <c r="BM1161" i="7"/>
  <c r="BN1161" i="7"/>
  <c r="BO1161" i="7"/>
  <c r="BP1161" i="7"/>
  <c r="BQ1161" i="7"/>
  <c r="BR1161" i="7"/>
  <c r="BS1161" i="7"/>
  <c r="BT1161" i="7"/>
  <c r="CG1161" i="7"/>
  <c r="CH1161" i="7"/>
  <c r="CI1161" i="7"/>
  <c r="CJ1161" i="7"/>
  <c r="CK1161" i="7"/>
  <c r="CL1161" i="7"/>
  <c r="BI1162" i="7"/>
  <c r="BJ1162" i="7"/>
  <c r="BK1162" i="7"/>
  <c r="BL1162" i="7"/>
  <c r="BM1162" i="7"/>
  <c r="BN1162" i="7"/>
  <c r="BO1162" i="7"/>
  <c r="BP1162" i="7"/>
  <c r="BQ1162" i="7"/>
  <c r="BR1162" i="7"/>
  <c r="BS1162" i="7"/>
  <c r="BT1162" i="7"/>
  <c r="CG1162" i="7"/>
  <c r="CH1162" i="7"/>
  <c r="CI1162" i="7"/>
  <c r="CJ1162" i="7"/>
  <c r="CK1162" i="7"/>
  <c r="CL1162" i="7"/>
  <c r="BI1163" i="7"/>
  <c r="BJ1163" i="7"/>
  <c r="BK1163" i="7"/>
  <c r="BL1163" i="7"/>
  <c r="BM1163" i="7"/>
  <c r="BN1163" i="7"/>
  <c r="BO1163" i="7"/>
  <c r="BP1163" i="7"/>
  <c r="BQ1163" i="7"/>
  <c r="BR1163" i="7"/>
  <c r="BS1163" i="7"/>
  <c r="BT1163" i="7"/>
  <c r="CG1163" i="7"/>
  <c r="CH1163" i="7"/>
  <c r="CI1163" i="7"/>
  <c r="CJ1163" i="7"/>
  <c r="CK1163" i="7"/>
  <c r="CL1163" i="7"/>
  <c r="BI1164" i="7"/>
  <c r="BJ1164" i="7"/>
  <c r="BK1164" i="7"/>
  <c r="BL1164" i="7"/>
  <c r="BM1164" i="7"/>
  <c r="BN1164" i="7"/>
  <c r="BO1164" i="7"/>
  <c r="BP1164" i="7"/>
  <c r="BQ1164" i="7"/>
  <c r="BR1164" i="7"/>
  <c r="BS1164" i="7"/>
  <c r="BT1164" i="7"/>
  <c r="CI1164" i="7"/>
  <c r="CJ1164" i="7"/>
  <c r="CK1164" i="7"/>
  <c r="CL1164" i="7"/>
  <c r="BI1165" i="7"/>
  <c r="BJ1165" i="7"/>
  <c r="BK1165" i="7"/>
  <c r="BL1165" i="7"/>
  <c r="BM1165" i="7"/>
  <c r="BN1165" i="7"/>
  <c r="BO1165" i="7"/>
  <c r="BP1165" i="7"/>
  <c r="BQ1165" i="7"/>
  <c r="BR1165" i="7"/>
  <c r="BS1165" i="7"/>
  <c r="BT1165" i="7"/>
  <c r="CG1165" i="7"/>
  <c r="CH1165" i="7"/>
  <c r="CI1165" i="7"/>
  <c r="CJ1165" i="7"/>
  <c r="CK1165" i="7"/>
  <c r="CL1165" i="7"/>
  <c r="BI1166" i="7"/>
  <c r="BJ1166" i="7"/>
  <c r="BK1166" i="7"/>
  <c r="BL1166" i="7"/>
  <c r="BM1166" i="7"/>
  <c r="BN1166" i="7"/>
  <c r="BO1166" i="7"/>
  <c r="BP1166" i="7"/>
  <c r="BQ1166" i="7"/>
  <c r="BR1166" i="7"/>
  <c r="BS1166" i="7"/>
  <c r="BT1166" i="7"/>
  <c r="CG1166" i="7"/>
  <c r="CH1166" i="7"/>
  <c r="CI1166" i="7"/>
  <c r="CJ1166" i="7"/>
  <c r="CK1166" i="7"/>
  <c r="CL1166" i="7"/>
  <c r="BI1167" i="7"/>
  <c r="BJ1167" i="7"/>
  <c r="BK1167" i="7"/>
  <c r="BL1167" i="7"/>
  <c r="BM1167" i="7"/>
  <c r="BN1167" i="7"/>
  <c r="BO1167" i="7"/>
  <c r="BP1167" i="7"/>
  <c r="BQ1167" i="7"/>
  <c r="BR1167" i="7"/>
  <c r="BS1167" i="7"/>
  <c r="BT1167" i="7"/>
  <c r="CG1167" i="7"/>
  <c r="CH1167" i="7"/>
  <c r="CI1167" i="7"/>
  <c r="CJ1167" i="7"/>
  <c r="CK1167" i="7"/>
  <c r="CL1167" i="7"/>
  <c r="BI1168" i="7"/>
  <c r="BJ1168" i="7"/>
  <c r="BK1168" i="7"/>
  <c r="BL1168" i="7"/>
  <c r="BM1168" i="7"/>
  <c r="BN1168" i="7"/>
  <c r="BO1168" i="7"/>
  <c r="BP1168" i="7"/>
  <c r="BQ1168" i="7"/>
  <c r="BR1168" i="7"/>
  <c r="BS1168" i="7"/>
  <c r="BT1168" i="7"/>
  <c r="CG1168" i="7"/>
  <c r="CH1168" i="7"/>
  <c r="CI1168" i="7"/>
  <c r="CJ1168" i="7"/>
  <c r="CK1168" i="7"/>
  <c r="CL1168" i="7"/>
  <c r="BI1169" i="7"/>
  <c r="BJ1169" i="7"/>
  <c r="BK1169" i="7"/>
  <c r="BL1169" i="7"/>
  <c r="BM1169" i="7"/>
  <c r="BN1169" i="7"/>
  <c r="BO1169" i="7"/>
  <c r="BP1169" i="7"/>
  <c r="BQ1169" i="7"/>
  <c r="BR1169" i="7"/>
  <c r="BS1169" i="7"/>
  <c r="BT1169" i="7"/>
  <c r="CG1169" i="7"/>
  <c r="CH1169" i="7"/>
  <c r="CI1169" i="7"/>
  <c r="CJ1169" i="7"/>
  <c r="CK1169" i="7"/>
  <c r="CL1169" i="7"/>
  <c r="BI1170" i="7"/>
  <c r="BJ1170" i="7"/>
  <c r="BK1170" i="7"/>
  <c r="BL1170" i="7"/>
  <c r="BM1170" i="7"/>
  <c r="BN1170" i="7"/>
  <c r="BO1170" i="7"/>
  <c r="BP1170" i="7"/>
  <c r="BQ1170" i="7"/>
  <c r="BR1170" i="7"/>
  <c r="BS1170" i="7"/>
  <c r="BT1170" i="7"/>
  <c r="CG1170" i="7"/>
  <c r="CH1170" i="7"/>
  <c r="CI1170" i="7"/>
  <c r="CJ1170" i="7"/>
  <c r="CK1170" i="7"/>
  <c r="CL1170" i="7"/>
  <c r="BI1171" i="7"/>
  <c r="BJ1171" i="7"/>
  <c r="BK1171" i="7"/>
  <c r="BL1171" i="7"/>
  <c r="BM1171" i="7"/>
  <c r="BN1171" i="7"/>
  <c r="BO1171" i="7"/>
  <c r="BP1171" i="7"/>
  <c r="BQ1171" i="7"/>
  <c r="BR1171" i="7"/>
  <c r="BS1171" i="7"/>
  <c r="BT1171" i="7"/>
  <c r="CG1171" i="7"/>
  <c r="CH1171" i="7"/>
  <c r="CI1171" i="7"/>
  <c r="CJ1171" i="7"/>
  <c r="CK1171" i="7"/>
  <c r="CL1171" i="7"/>
  <c r="BI1172" i="7"/>
  <c r="BJ1172" i="7"/>
  <c r="BK1172" i="7"/>
  <c r="BL1172" i="7"/>
  <c r="BM1172" i="7"/>
  <c r="BN1172" i="7"/>
  <c r="BO1172" i="7"/>
  <c r="BP1172" i="7"/>
  <c r="BQ1172" i="7"/>
  <c r="BR1172" i="7"/>
  <c r="BS1172" i="7"/>
  <c r="BT1172" i="7"/>
  <c r="CG1172" i="7"/>
  <c r="CH1172" i="7"/>
  <c r="CI1172" i="7"/>
  <c r="CJ1172" i="7"/>
  <c r="CK1172" i="7"/>
  <c r="CL1172" i="7"/>
  <c r="BI1173" i="7"/>
  <c r="BJ1173" i="7"/>
  <c r="BK1173" i="7"/>
  <c r="BL1173" i="7"/>
  <c r="BM1173" i="7"/>
  <c r="BN1173" i="7"/>
  <c r="BO1173" i="7"/>
  <c r="BP1173" i="7"/>
  <c r="BQ1173" i="7"/>
  <c r="BR1173" i="7"/>
  <c r="BS1173" i="7"/>
  <c r="BT1173" i="7"/>
  <c r="CG1173" i="7"/>
  <c r="CH1173" i="7"/>
  <c r="CI1173" i="7"/>
  <c r="CJ1173" i="7"/>
  <c r="CK1173" i="7"/>
  <c r="CL1173" i="7"/>
  <c r="BI1174" i="7"/>
  <c r="BJ1174" i="7"/>
  <c r="BK1174" i="7"/>
  <c r="BL1174" i="7"/>
  <c r="BM1174" i="7"/>
  <c r="BN1174" i="7"/>
  <c r="BO1174" i="7"/>
  <c r="BP1174" i="7"/>
  <c r="BQ1174" i="7"/>
  <c r="BR1174" i="7"/>
  <c r="BS1174" i="7"/>
  <c r="BT1174" i="7"/>
  <c r="CG1174" i="7"/>
  <c r="CH1174" i="7"/>
  <c r="CI1174" i="7"/>
  <c r="CJ1174" i="7"/>
  <c r="CK1174" i="7"/>
  <c r="CL1174" i="7"/>
  <c r="BI1175" i="7"/>
  <c r="BJ1175" i="7"/>
  <c r="BK1175" i="7"/>
  <c r="BL1175" i="7"/>
  <c r="BM1175" i="7"/>
  <c r="BN1175" i="7"/>
  <c r="BO1175" i="7"/>
  <c r="BP1175" i="7"/>
  <c r="BQ1175" i="7"/>
  <c r="BR1175" i="7"/>
  <c r="BS1175" i="7"/>
  <c r="BT1175" i="7"/>
  <c r="CG1175" i="7"/>
  <c r="CH1175" i="7"/>
  <c r="CI1175" i="7"/>
  <c r="CJ1175" i="7"/>
  <c r="CK1175" i="7"/>
  <c r="CL1175" i="7"/>
  <c r="BI1176" i="7"/>
  <c r="BJ1176" i="7"/>
  <c r="BK1176" i="7"/>
  <c r="BL1176" i="7"/>
  <c r="BM1176" i="7"/>
  <c r="BN1176" i="7"/>
  <c r="BO1176" i="7"/>
  <c r="BP1176" i="7"/>
  <c r="BQ1176" i="7"/>
  <c r="BR1176" i="7"/>
  <c r="BS1176" i="7"/>
  <c r="BT1176" i="7"/>
  <c r="CG1176" i="7"/>
  <c r="CH1176" i="7"/>
  <c r="CI1176" i="7"/>
  <c r="CJ1176" i="7"/>
  <c r="CK1176" i="7"/>
  <c r="CL1176" i="7"/>
  <c r="BI1177" i="7"/>
  <c r="BJ1177" i="7"/>
  <c r="BK1177" i="7"/>
  <c r="BL1177" i="7"/>
  <c r="BM1177" i="7"/>
  <c r="BN1177" i="7"/>
  <c r="BO1177" i="7"/>
  <c r="BP1177" i="7"/>
  <c r="BQ1177" i="7"/>
  <c r="BR1177" i="7"/>
  <c r="BS1177" i="7"/>
  <c r="BT1177" i="7"/>
  <c r="CG1177" i="7"/>
  <c r="CH1177" i="7"/>
  <c r="CI1177" i="7"/>
  <c r="CJ1177" i="7"/>
  <c r="CK1177" i="7"/>
  <c r="CL1177" i="7"/>
  <c r="BI1178" i="7"/>
  <c r="BJ1178" i="7"/>
  <c r="BK1178" i="7"/>
  <c r="BL1178" i="7"/>
  <c r="BM1178" i="7"/>
  <c r="BN1178" i="7"/>
  <c r="BO1178" i="7"/>
  <c r="BP1178" i="7"/>
  <c r="BQ1178" i="7"/>
  <c r="BR1178" i="7"/>
  <c r="BS1178" i="7"/>
  <c r="BT1178" i="7"/>
  <c r="CG1178" i="7"/>
  <c r="CH1178" i="7"/>
  <c r="CI1178" i="7"/>
  <c r="CJ1178" i="7"/>
  <c r="CK1178" i="7"/>
  <c r="CL1178" i="7"/>
  <c r="BI1179" i="7"/>
  <c r="BJ1179" i="7"/>
  <c r="BK1179" i="7"/>
  <c r="BL1179" i="7"/>
  <c r="BM1179" i="7"/>
  <c r="BN1179" i="7"/>
  <c r="BO1179" i="7"/>
  <c r="BP1179" i="7"/>
  <c r="BQ1179" i="7"/>
  <c r="BR1179" i="7"/>
  <c r="BS1179" i="7"/>
  <c r="BT1179" i="7"/>
  <c r="CG1179" i="7"/>
  <c r="CH1179" i="7"/>
  <c r="CI1179" i="7"/>
  <c r="CJ1179" i="7"/>
  <c r="CK1179" i="7"/>
  <c r="CL1179" i="7"/>
  <c r="BI1180" i="7"/>
  <c r="BJ1180" i="7"/>
  <c r="BK1180" i="7"/>
  <c r="BL1180" i="7"/>
  <c r="BM1180" i="7"/>
  <c r="BN1180" i="7"/>
  <c r="BO1180" i="7"/>
  <c r="BP1180" i="7"/>
  <c r="BQ1180" i="7"/>
  <c r="BR1180" i="7"/>
  <c r="BS1180" i="7"/>
  <c r="BT1180" i="7"/>
  <c r="CG1180" i="7"/>
  <c r="CH1180" i="7"/>
  <c r="CI1180" i="7"/>
  <c r="CJ1180" i="7"/>
  <c r="CK1180" i="7"/>
  <c r="CL1180" i="7"/>
  <c r="BI1181" i="7"/>
  <c r="BJ1181" i="7"/>
  <c r="BK1181" i="7"/>
  <c r="BL1181" i="7"/>
  <c r="BM1181" i="7"/>
  <c r="BN1181" i="7"/>
  <c r="BO1181" i="7"/>
  <c r="BP1181" i="7"/>
  <c r="BQ1181" i="7"/>
  <c r="BR1181" i="7"/>
  <c r="BS1181" i="7"/>
  <c r="BT1181" i="7"/>
  <c r="CG1181" i="7"/>
  <c r="CH1181" i="7"/>
  <c r="CI1181" i="7"/>
  <c r="CJ1181" i="7"/>
  <c r="CK1181" i="7"/>
  <c r="CL1181" i="7"/>
  <c r="BI1182" i="7"/>
  <c r="BJ1182" i="7"/>
  <c r="BK1182" i="7"/>
  <c r="BL1182" i="7"/>
  <c r="BM1182" i="7"/>
  <c r="BN1182" i="7"/>
  <c r="BO1182" i="7"/>
  <c r="BP1182" i="7"/>
  <c r="BQ1182" i="7"/>
  <c r="BR1182" i="7"/>
  <c r="BS1182" i="7"/>
  <c r="BT1182" i="7"/>
  <c r="CG1182" i="7"/>
  <c r="CH1182" i="7"/>
  <c r="CI1182" i="7"/>
  <c r="CJ1182" i="7"/>
  <c r="CK1182" i="7"/>
  <c r="CL1182" i="7"/>
  <c r="BI1183" i="7"/>
  <c r="BJ1183" i="7"/>
  <c r="BK1183" i="7"/>
  <c r="BL1183" i="7"/>
  <c r="BM1183" i="7"/>
  <c r="BN1183" i="7"/>
  <c r="BO1183" i="7"/>
  <c r="BP1183" i="7"/>
  <c r="BQ1183" i="7"/>
  <c r="BR1183" i="7"/>
  <c r="BS1183" i="7"/>
  <c r="BT1183" i="7"/>
  <c r="CG1183" i="7"/>
  <c r="CH1183" i="7"/>
  <c r="CI1183" i="7"/>
  <c r="CJ1183" i="7"/>
  <c r="CK1183" i="7"/>
  <c r="CL1183" i="7"/>
  <c r="BI1184" i="7"/>
  <c r="BJ1184" i="7"/>
  <c r="BK1184" i="7"/>
  <c r="BL1184" i="7"/>
  <c r="BM1184" i="7"/>
  <c r="BN1184" i="7"/>
  <c r="BO1184" i="7"/>
  <c r="BP1184" i="7"/>
  <c r="BQ1184" i="7"/>
  <c r="BR1184" i="7"/>
  <c r="BS1184" i="7"/>
  <c r="BT1184" i="7"/>
  <c r="CG1184" i="7"/>
  <c r="CH1184" i="7"/>
  <c r="CI1184" i="7"/>
  <c r="CJ1184" i="7"/>
  <c r="CK1184" i="7"/>
  <c r="CL1184" i="7"/>
  <c r="BI1185" i="7"/>
  <c r="BJ1185" i="7"/>
  <c r="BK1185" i="7"/>
  <c r="BL1185" i="7"/>
  <c r="BM1185" i="7"/>
  <c r="BN1185" i="7"/>
  <c r="BO1185" i="7"/>
  <c r="BP1185" i="7"/>
  <c r="BQ1185" i="7"/>
  <c r="BR1185" i="7"/>
  <c r="BS1185" i="7"/>
  <c r="BT1185" i="7"/>
  <c r="CG1185" i="7"/>
  <c r="CH1185" i="7"/>
  <c r="CI1185" i="7"/>
  <c r="CJ1185" i="7"/>
  <c r="CK1185" i="7"/>
  <c r="CL1185" i="7"/>
  <c r="BI1186" i="7"/>
  <c r="BJ1186" i="7"/>
  <c r="BK1186" i="7"/>
  <c r="BL1186" i="7"/>
  <c r="BM1186" i="7"/>
  <c r="BN1186" i="7"/>
  <c r="BO1186" i="7"/>
  <c r="BP1186" i="7"/>
  <c r="BQ1186" i="7"/>
  <c r="BR1186" i="7"/>
  <c r="BS1186" i="7"/>
  <c r="BT1186" i="7"/>
  <c r="CG1186" i="7"/>
  <c r="CH1186" i="7"/>
  <c r="CI1186" i="7"/>
  <c r="CJ1186" i="7"/>
  <c r="CK1186" i="7"/>
  <c r="CL1186" i="7"/>
  <c r="BI1187" i="7"/>
  <c r="BJ1187" i="7"/>
  <c r="BK1187" i="7"/>
  <c r="BL1187" i="7"/>
  <c r="BM1187" i="7"/>
  <c r="BN1187" i="7"/>
  <c r="BO1187" i="7"/>
  <c r="BP1187" i="7"/>
  <c r="BQ1187" i="7"/>
  <c r="BR1187" i="7"/>
  <c r="BS1187" i="7"/>
  <c r="BT1187" i="7"/>
  <c r="CG1187" i="7"/>
  <c r="CH1187" i="7"/>
  <c r="CI1187" i="7"/>
  <c r="CJ1187" i="7"/>
  <c r="CK1187" i="7"/>
  <c r="CL1187" i="7"/>
  <c r="BI1188" i="7"/>
  <c r="BJ1188" i="7"/>
  <c r="BK1188" i="7"/>
  <c r="BL1188" i="7"/>
  <c r="BM1188" i="7"/>
  <c r="BN1188" i="7"/>
  <c r="BO1188" i="7"/>
  <c r="BP1188" i="7"/>
  <c r="BQ1188" i="7"/>
  <c r="BR1188" i="7"/>
  <c r="BS1188" i="7"/>
  <c r="BT1188" i="7"/>
  <c r="CG1188" i="7"/>
  <c r="CH1188" i="7"/>
  <c r="CI1188" i="7"/>
  <c r="CJ1188" i="7"/>
  <c r="CK1188" i="7"/>
  <c r="CL1188" i="7"/>
  <c r="BI1189" i="7"/>
  <c r="BJ1189" i="7"/>
  <c r="BK1189" i="7"/>
  <c r="BL1189" i="7"/>
  <c r="BM1189" i="7"/>
  <c r="BN1189" i="7"/>
  <c r="BO1189" i="7"/>
  <c r="BP1189" i="7"/>
  <c r="BQ1189" i="7"/>
  <c r="BR1189" i="7"/>
  <c r="BS1189" i="7"/>
  <c r="BT1189" i="7"/>
  <c r="CG1189" i="7"/>
  <c r="CH1189" i="7"/>
  <c r="CI1189" i="7"/>
  <c r="CJ1189" i="7"/>
  <c r="CK1189" i="7"/>
  <c r="CL1189" i="7"/>
  <c r="BI1190" i="7"/>
  <c r="BJ1190" i="7"/>
  <c r="BK1190" i="7"/>
  <c r="BL1190" i="7"/>
  <c r="BM1190" i="7"/>
  <c r="BN1190" i="7"/>
  <c r="BO1190" i="7"/>
  <c r="BP1190" i="7"/>
  <c r="BQ1190" i="7"/>
  <c r="BR1190" i="7"/>
  <c r="BS1190" i="7"/>
  <c r="BT1190" i="7"/>
  <c r="CG1190" i="7"/>
  <c r="CH1190" i="7"/>
  <c r="CI1190" i="7"/>
  <c r="CJ1190" i="7"/>
  <c r="CK1190" i="7"/>
  <c r="CL1190" i="7"/>
  <c r="BI1191" i="7"/>
  <c r="BJ1191" i="7"/>
  <c r="BK1191" i="7"/>
  <c r="BL1191" i="7"/>
  <c r="BM1191" i="7"/>
  <c r="BN1191" i="7"/>
  <c r="BO1191" i="7"/>
  <c r="BP1191" i="7"/>
  <c r="BQ1191" i="7"/>
  <c r="BR1191" i="7"/>
  <c r="BS1191" i="7"/>
  <c r="BT1191" i="7"/>
  <c r="CG1191" i="7"/>
  <c r="CH1191" i="7"/>
  <c r="CI1191" i="7"/>
  <c r="CJ1191" i="7"/>
  <c r="CK1191" i="7"/>
  <c r="CL1191" i="7"/>
  <c r="BI1192" i="7"/>
  <c r="BJ1192" i="7"/>
  <c r="BK1192" i="7"/>
  <c r="BL1192" i="7"/>
  <c r="BM1192" i="7"/>
  <c r="BN1192" i="7"/>
  <c r="BO1192" i="7"/>
  <c r="BP1192" i="7"/>
  <c r="BQ1192" i="7"/>
  <c r="BR1192" i="7"/>
  <c r="BS1192" i="7"/>
  <c r="BT1192" i="7"/>
  <c r="CG1192" i="7"/>
  <c r="CH1192" i="7"/>
  <c r="CI1192" i="7"/>
  <c r="CJ1192" i="7"/>
  <c r="CK1192" i="7"/>
  <c r="CL1192" i="7"/>
  <c r="BI1193" i="7"/>
  <c r="BJ1193" i="7"/>
  <c r="BK1193" i="7"/>
  <c r="BL1193" i="7"/>
  <c r="BM1193" i="7"/>
  <c r="BN1193" i="7"/>
  <c r="BO1193" i="7"/>
  <c r="BP1193" i="7"/>
  <c r="BQ1193" i="7"/>
  <c r="BR1193" i="7"/>
  <c r="BS1193" i="7"/>
  <c r="BT1193" i="7"/>
  <c r="CI1193" i="7"/>
  <c r="CJ1193" i="7"/>
  <c r="CK1193" i="7"/>
  <c r="CL1193" i="7"/>
  <c r="BI1194" i="7"/>
  <c r="BJ1194" i="7"/>
  <c r="BK1194" i="7"/>
  <c r="BL1194" i="7"/>
  <c r="BM1194" i="7"/>
  <c r="BN1194" i="7"/>
  <c r="BO1194" i="7"/>
  <c r="BP1194" i="7"/>
  <c r="BQ1194" i="7"/>
  <c r="BR1194" i="7"/>
  <c r="BS1194" i="7"/>
  <c r="BT1194" i="7"/>
  <c r="CG1194" i="7"/>
  <c r="CH1194" i="7"/>
  <c r="CI1194" i="7"/>
  <c r="CJ1194" i="7"/>
  <c r="CK1194" i="7"/>
  <c r="CL1194" i="7"/>
  <c r="BI1195" i="7"/>
  <c r="BJ1195" i="7"/>
  <c r="BK1195" i="7"/>
  <c r="BL1195" i="7"/>
  <c r="BM1195" i="7"/>
  <c r="BN1195" i="7"/>
  <c r="BO1195" i="7"/>
  <c r="BP1195" i="7"/>
  <c r="BQ1195" i="7"/>
  <c r="BR1195" i="7"/>
  <c r="BS1195" i="7"/>
  <c r="BT1195" i="7"/>
  <c r="CG1195" i="7"/>
  <c r="CH1195" i="7"/>
  <c r="CI1195" i="7"/>
  <c r="CJ1195" i="7"/>
  <c r="CK1195" i="7"/>
  <c r="CL1195" i="7"/>
  <c r="BI1196" i="7"/>
  <c r="BJ1196" i="7"/>
  <c r="BK1196" i="7"/>
  <c r="BL1196" i="7"/>
  <c r="BM1196" i="7"/>
  <c r="BN1196" i="7"/>
  <c r="BO1196" i="7"/>
  <c r="BP1196" i="7"/>
  <c r="BQ1196" i="7"/>
  <c r="BR1196" i="7"/>
  <c r="BS1196" i="7"/>
  <c r="BT1196" i="7"/>
  <c r="CG1196" i="7"/>
  <c r="CH1196" i="7"/>
  <c r="CI1196" i="7"/>
  <c r="CJ1196" i="7"/>
  <c r="CK1196" i="7"/>
  <c r="CL1196" i="7"/>
  <c r="BI1197" i="7"/>
  <c r="BJ1197" i="7"/>
  <c r="BK1197" i="7"/>
  <c r="BL1197" i="7"/>
  <c r="BM1197" i="7"/>
  <c r="BN1197" i="7"/>
  <c r="BO1197" i="7"/>
  <c r="BP1197" i="7"/>
  <c r="BQ1197" i="7"/>
  <c r="BR1197" i="7"/>
  <c r="BS1197" i="7"/>
  <c r="BT1197" i="7"/>
  <c r="CG1197" i="7"/>
  <c r="CH1197" i="7"/>
  <c r="CI1197" i="7"/>
  <c r="CJ1197" i="7"/>
  <c r="CK1197" i="7"/>
  <c r="CL1197" i="7"/>
  <c r="BI1198" i="7"/>
  <c r="BJ1198" i="7"/>
  <c r="BK1198" i="7"/>
  <c r="BL1198" i="7"/>
  <c r="BM1198" i="7"/>
  <c r="BN1198" i="7"/>
  <c r="BO1198" i="7"/>
  <c r="BP1198" i="7"/>
  <c r="BQ1198" i="7"/>
  <c r="BR1198" i="7"/>
  <c r="BS1198" i="7"/>
  <c r="BT1198" i="7"/>
  <c r="CG1198" i="7"/>
  <c r="CH1198" i="7"/>
  <c r="CI1198" i="7"/>
  <c r="CJ1198" i="7"/>
  <c r="CK1198" i="7"/>
  <c r="CL1198" i="7"/>
  <c r="BI1199" i="7"/>
  <c r="BJ1199" i="7"/>
  <c r="BK1199" i="7"/>
  <c r="BL1199" i="7"/>
  <c r="BM1199" i="7"/>
  <c r="BN1199" i="7"/>
  <c r="BO1199" i="7"/>
  <c r="BP1199" i="7"/>
  <c r="BQ1199" i="7"/>
  <c r="BR1199" i="7"/>
  <c r="BS1199" i="7"/>
  <c r="BT1199" i="7"/>
  <c r="CI1199" i="7"/>
  <c r="CJ1199" i="7"/>
  <c r="CK1199" i="7"/>
  <c r="CL1199" i="7"/>
  <c r="BI1200" i="7"/>
  <c r="BJ1200" i="7"/>
  <c r="BK1200" i="7"/>
  <c r="BL1200" i="7"/>
  <c r="BM1200" i="7"/>
  <c r="BN1200" i="7"/>
  <c r="BO1200" i="7"/>
  <c r="BP1200" i="7"/>
  <c r="BQ1200" i="7"/>
  <c r="BR1200" i="7"/>
  <c r="BS1200" i="7"/>
  <c r="BT1200" i="7"/>
  <c r="CG1200" i="7"/>
  <c r="CH1200" i="7"/>
  <c r="CI1200" i="7"/>
  <c r="CJ1200" i="7"/>
  <c r="CK1200" i="7"/>
  <c r="CL1200" i="7"/>
  <c r="BI1201" i="7"/>
  <c r="BJ1201" i="7"/>
  <c r="BK1201" i="7"/>
  <c r="BL1201" i="7"/>
  <c r="BM1201" i="7"/>
  <c r="BN1201" i="7"/>
  <c r="BO1201" i="7"/>
  <c r="BP1201" i="7"/>
  <c r="BQ1201" i="7"/>
  <c r="BR1201" i="7"/>
  <c r="BS1201" i="7"/>
  <c r="BT1201" i="7"/>
  <c r="CG1201" i="7"/>
  <c r="CH1201" i="7"/>
  <c r="CI1201" i="7"/>
  <c r="CJ1201" i="7"/>
  <c r="CK1201" i="7"/>
  <c r="CL1201" i="7"/>
  <c r="BI1202" i="7"/>
  <c r="BJ1202" i="7"/>
  <c r="BK1202" i="7"/>
  <c r="BL1202" i="7"/>
  <c r="BM1202" i="7"/>
  <c r="BN1202" i="7"/>
  <c r="BO1202" i="7"/>
  <c r="BP1202" i="7"/>
  <c r="BQ1202" i="7"/>
  <c r="BR1202" i="7"/>
  <c r="BS1202" i="7"/>
  <c r="BT1202" i="7"/>
  <c r="CI1202" i="7"/>
  <c r="CJ1202" i="7"/>
  <c r="CK1202" i="7"/>
  <c r="CL1202" i="7"/>
  <c r="BI1203" i="7"/>
  <c r="BJ1203" i="7"/>
  <c r="BK1203" i="7"/>
  <c r="BL1203" i="7"/>
  <c r="BM1203" i="7"/>
  <c r="BN1203" i="7"/>
  <c r="BO1203" i="7"/>
  <c r="BP1203" i="7"/>
  <c r="BQ1203" i="7"/>
  <c r="BR1203" i="7"/>
  <c r="BS1203" i="7"/>
  <c r="BT1203" i="7"/>
  <c r="CI1203" i="7"/>
  <c r="CJ1203" i="7"/>
  <c r="CK1203" i="7"/>
  <c r="CL1203" i="7"/>
  <c r="BI1204" i="7"/>
  <c r="BJ1204" i="7"/>
  <c r="BK1204" i="7"/>
  <c r="BL1204" i="7"/>
  <c r="BM1204" i="7"/>
  <c r="BN1204" i="7"/>
  <c r="BO1204" i="7"/>
  <c r="BP1204" i="7"/>
  <c r="BQ1204" i="7"/>
  <c r="BR1204" i="7"/>
  <c r="BS1204" i="7"/>
  <c r="BT1204" i="7"/>
  <c r="CG1204" i="7"/>
  <c r="CH1204" i="7"/>
  <c r="CI1204" i="7"/>
  <c r="CJ1204" i="7"/>
  <c r="CK1204" i="7"/>
  <c r="CL1204" i="7"/>
  <c r="BI1205" i="7"/>
  <c r="BJ1205" i="7"/>
  <c r="BK1205" i="7"/>
  <c r="BL1205" i="7"/>
  <c r="BM1205" i="7"/>
  <c r="BN1205" i="7"/>
  <c r="BO1205" i="7"/>
  <c r="BP1205" i="7"/>
  <c r="BQ1205" i="7"/>
  <c r="BR1205" i="7"/>
  <c r="BS1205" i="7"/>
  <c r="BT1205" i="7"/>
  <c r="CG1205" i="7"/>
  <c r="CH1205" i="7"/>
  <c r="CI1205" i="7"/>
  <c r="CJ1205" i="7"/>
  <c r="CK1205" i="7"/>
  <c r="CL1205" i="7"/>
  <c r="BI1206" i="7"/>
  <c r="BJ1206" i="7"/>
  <c r="BK1206" i="7"/>
  <c r="BL1206" i="7"/>
  <c r="BM1206" i="7"/>
  <c r="BN1206" i="7"/>
  <c r="BO1206" i="7"/>
  <c r="BP1206" i="7"/>
  <c r="BQ1206" i="7"/>
  <c r="BR1206" i="7"/>
  <c r="BS1206" i="7"/>
  <c r="BT1206" i="7"/>
  <c r="CG1206" i="7"/>
  <c r="CH1206" i="7"/>
  <c r="CI1206" i="7"/>
  <c r="CJ1206" i="7"/>
  <c r="CK1206" i="7"/>
  <c r="CL1206" i="7"/>
  <c r="BI1207" i="7"/>
  <c r="BJ1207" i="7"/>
  <c r="BK1207" i="7"/>
  <c r="BL1207" i="7"/>
  <c r="BM1207" i="7"/>
  <c r="BN1207" i="7"/>
  <c r="BO1207" i="7"/>
  <c r="BP1207" i="7"/>
  <c r="BQ1207" i="7"/>
  <c r="BR1207" i="7"/>
  <c r="BS1207" i="7"/>
  <c r="BT1207" i="7"/>
  <c r="CG1207" i="7"/>
  <c r="CH1207" i="7"/>
  <c r="CI1207" i="7"/>
  <c r="CJ1207" i="7"/>
  <c r="CK1207" i="7"/>
  <c r="CL1207" i="7"/>
  <c r="BI1208" i="7"/>
  <c r="BJ1208" i="7"/>
  <c r="BK1208" i="7"/>
  <c r="BL1208" i="7"/>
  <c r="BM1208" i="7"/>
  <c r="BN1208" i="7"/>
  <c r="BO1208" i="7"/>
  <c r="BP1208" i="7"/>
  <c r="BQ1208" i="7"/>
  <c r="BR1208" i="7"/>
  <c r="BS1208" i="7"/>
  <c r="BT1208" i="7"/>
  <c r="CI1208" i="7"/>
  <c r="CJ1208" i="7"/>
  <c r="CK1208" i="7"/>
  <c r="CL1208" i="7"/>
  <c r="BI1209" i="7"/>
  <c r="BJ1209" i="7"/>
  <c r="BK1209" i="7"/>
  <c r="BL1209" i="7"/>
  <c r="BM1209" i="7"/>
  <c r="BN1209" i="7"/>
  <c r="BO1209" i="7"/>
  <c r="BP1209" i="7"/>
  <c r="BQ1209" i="7"/>
  <c r="BR1209" i="7"/>
  <c r="BS1209" i="7"/>
  <c r="BT1209" i="7"/>
  <c r="CG1209" i="7"/>
  <c r="CH1209" i="7"/>
  <c r="CI1209" i="7"/>
  <c r="CJ1209" i="7"/>
  <c r="CK1209" i="7"/>
  <c r="CL1209" i="7"/>
  <c r="BX847" i="7" l="1"/>
  <c r="BZ837" i="7"/>
  <c r="BX913" i="7"/>
  <c r="BX696" i="7"/>
  <c r="BX1137" i="7"/>
  <c r="BX771" i="7"/>
  <c r="BX1110" i="7"/>
  <c r="BX1052" i="7"/>
  <c r="BX766" i="7"/>
  <c r="BX711" i="7"/>
  <c r="BX623" i="7"/>
  <c r="BX780" i="7"/>
  <c r="CA764" i="7"/>
  <c r="BX727" i="7"/>
  <c r="BX723" i="7"/>
  <c r="BX715" i="7"/>
  <c r="BX688" i="7"/>
  <c r="BX680" i="7"/>
  <c r="BX678" i="7"/>
  <c r="BX646" i="7"/>
  <c r="BX640" i="7"/>
  <c r="BX638" i="7"/>
  <c r="BX617" i="7"/>
  <c r="BX1077" i="7"/>
  <c r="BX758" i="7"/>
  <c r="BX832" i="7"/>
  <c r="BX739" i="7"/>
  <c r="BX1134" i="7"/>
  <c r="BX1128" i="7"/>
  <c r="BX897" i="7"/>
  <c r="BX863" i="7"/>
  <c r="BX743" i="7"/>
  <c r="BX1066" i="7"/>
  <c r="BX1056" i="7"/>
  <c r="BX1054" i="7"/>
  <c r="BX1032" i="7"/>
  <c r="BX1024" i="7"/>
  <c r="BX1016" i="7"/>
  <c r="BW897" i="7"/>
  <c r="BY774" i="7"/>
  <c r="CA772" i="7"/>
  <c r="CA693" i="7"/>
  <c r="BX1202" i="7"/>
  <c r="BX1195" i="7"/>
  <c r="BX1163" i="7"/>
  <c r="BX1153" i="7"/>
  <c r="BZ1132" i="7"/>
  <c r="BX1114" i="7"/>
  <c r="BX907" i="7"/>
  <c r="BZ897" i="7"/>
  <c r="BX747" i="7"/>
  <c r="BY1179" i="7"/>
  <c r="BX1028" i="7"/>
  <c r="BX1008" i="7"/>
  <c r="BW939" i="7"/>
  <c r="BW931" i="7"/>
  <c r="BX857" i="7"/>
  <c r="BX1131" i="7"/>
  <c r="BX1076" i="7"/>
  <c r="BX735" i="7"/>
  <c r="BX628" i="7"/>
  <c r="BX1206" i="7"/>
  <c r="BX1204" i="7"/>
  <c r="BX1199" i="7"/>
  <c r="BX1079" i="7"/>
  <c r="BX662" i="7"/>
  <c r="BX654" i="7"/>
  <c r="BX996" i="7"/>
  <c r="BX992" i="7"/>
  <c r="CA983" i="7"/>
  <c r="BX981" i="7"/>
  <c r="BW977" i="7"/>
  <c r="BZ879" i="7"/>
  <c r="BX731" i="7"/>
  <c r="BX704" i="7"/>
  <c r="BX1188" i="7"/>
  <c r="CA1170" i="7"/>
  <c r="BX1162" i="7"/>
  <c r="BX1126" i="7"/>
  <c r="BW1051" i="7"/>
  <c r="BX1020" i="7"/>
  <c r="CA1018" i="7"/>
  <c r="BX1001" i="7"/>
  <c r="BX994" i="7"/>
  <c r="BX962" i="7"/>
  <c r="BX946" i="7"/>
  <c r="BX944" i="7"/>
  <c r="BX936" i="7"/>
  <c r="BZ910" i="7"/>
  <c r="BX908" i="7"/>
  <c r="BW865" i="7"/>
  <c r="BX853" i="7"/>
  <c r="BZ780" i="7"/>
  <c r="BX763" i="7"/>
  <c r="BZ1186" i="7"/>
  <c r="CA1185" i="7"/>
  <c r="BX1178" i="7"/>
  <c r="BZ1084" i="7"/>
  <c r="BW924" i="7"/>
  <c r="BZ862" i="7"/>
  <c r="CA793" i="7"/>
  <c r="BX742" i="7"/>
  <c r="CA685" i="7"/>
  <c r="BX656" i="7"/>
  <c r="BX652" i="7"/>
  <c r="BW633" i="7"/>
  <c r="BX1196" i="7"/>
  <c r="BW1195" i="7"/>
  <c r="BY1195" i="7"/>
  <c r="BX1176" i="7"/>
  <c r="BX1109" i="7"/>
  <c r="BX977" i="7"/>
  <c r="BW955" i="7"/>
  <c r="BZ917" i="7"/>
  <c r="BX902" i="7"/>
  <c r="BX900" i="7"/>
  <c r="BX895" i="7"/>
  <c r="BX828" i="7"/>
  <c r="BW813" i="7"/>
  <c r="BX783" i="7"/>
  <c r="BX750" i="7"/>
  <c r="BY750" i="7"/>
  <c r="BX692" i="7"/>
  <c r="CA678" i="7"/>
  <c r="BY655" i="7"/>
  <c r="BW1111" i="7"/>
  <c r="BX1194" i="7"/>
  <c r="BX1175" i="7"/>
  <c r="BW1165" i="7"/>
  <c r="BX1111" i="7"/>
  <c r="BW1095" i="7"/>
  <c r="BY1093" i="7"/>
  <c r="BX1091" i="7"/>
  <c r="BW1077" i="7"/>
  <c r="BX1057" i="7"/>
  <c r="BX1050" i="7"/>
  <c r="BX976" i="7"/>
  <c r="BX960" i="7"/>
  <c r="BW927" i="7"/>
  <c r="CA924" i="7"/>
  <c r="BX912" i="7"/>
  <c r="BX896" i="7"/>
  <c r="BX885" i="7"/>
  <c r="CA870" i="7"/>
  <c r="BZ865" i="7"/>
  <c r="BW829" i="7"/>
  <c r="CA825" i="7"/>
  <c r="CA801" i="7"/>
  <c r="BW797" i="7"/>
  <c r="BX774" i="7"/>
  <c r="BY733" i="7"/>
  <c r="BX729" i="7"/>
  <c r="BW720" i="7"/>
  <c r="BX719" i="7"/>
  <c r="BW705" i="7"/>
  <c r="BX664" i="7"/>
  <c r="BW647" i="7"/>
  <c r="BX644" i="7"/>
  <c r="BW945" i="7"/>
  <c r="BZ842" i="7"/>
  <c r="CA809" i="7"/>
  <c r="BY803" i="7"/>
  <c r="CA694" i="7"/>
  <c r="BZ1140" i="7"/>
  <c r="BX1200" i="7"/>
  <c r="BX1187" i="7"/>
  <c r="CA1161" i="7"/>
  <c r="BX1152" i="7"/>
  <c r="BX1148" i="7"/>
  <c r="BY1085" i="7"/>
  <c r="BX1074" i="7"/>
  <c r="BX1068" i="7"/>
  <c r="BX1064" i="7"/>
  <c r="BX997" i="7"/>
  <c r="BX961" i="7"/>
  <c r="BX959" i="7"/>
  <c r="CA938" i="7"/>
  <c r="BW914" i="7"/>
  <c r="BW850" i="7"/>
  <c r="BZ813" i="7"/>
  <c r="BX804" i="7"/>
  <c r="BY758" i="7"/>
  <c r="BX728" i="7"/>
  <c r="BY725" i="7"/>
  <c r="BY703" i="7"/>
  <c r="BX682" i="7"/>
  <c r="BX679" i="7"/>
  <c r="BZ678" i="7"/>
  <c r="CA670" i="7"/>
  <c r="BX661" i="7"/>
  <c r="BW639" i="7"/>
  <c r="BX624" i="7"/>
  <c r="BX620" i="7"/>
  <c r="BY614" i="7"/>
  <c r="CA1055" i="7"/>
  <c r="BX1192" i="7"/>
  <c r="BW1163" i="7"/>
  <c r="CA1123" i="7"/>
  <c r="BW1119" i="7"/>
  <c r="BX1086" i="7"/>
  <c r="CA1069" i="7"/>
  <c r="CA1060" i="7"/>
  <c r="BZ1056" i="7"/>
  <c r="BX1048" i="7"/>
  <c r="BX1042" i="7"/>
  <c r="BX1040" i="7"/>
  <c r="BX1036" i="7"/>
  <c r="BX1009" i="7"/>
  <c r="BW995" i="7"/>
  <c r="BY993" i="7"/>
  <c r="BX970" i="7"/>
  <c r="BX966" i="7"/>
  <c r="BX963" i="7"/>
  <c r="BX943" i="7"/>
  <c r="BZ902" i="7"/>
  <c r="BX855" i="7"/>
  <c r="BY819" i="7"/>
  <c r="BX789" i="7"/>
  <c r="BY787" i="7"/>
  <c r="BX726" i="7"/>
  <c r="BX716" i="7"/>
  <c r="BX689" i="7"/>
  <c r="CA686" i="7"/>
  <c r="BX672" i="7"/>
  <c r="CA621" i="7"/>
  <c r="BY1203" i="7"/>
  <c r="BW1202" i="7"/>
  <c r="CA1201" i="7"/>
  <c r="BW1199" i="7"/>
  <c r="BX1198" i="7"/>
  <c r="CA1193" i="7"/>
  <c r="BW1189" i="7"/>
  <c r="BZ1188" i="7"/>
  <c r="BX1186" i="7"/>
  <c r="BX1184" i="7"/>
  <c r="CA1179" i="7"/>
  <c r="BZ1178" i="7"/>
  <c r="BX1177" i="7"/>
  <c r="BW1173" i="7"/>
  <c r="BX1171" i="7"/>
  <c r="BY1163" i="7"/>
  <c r="BX1156" i="7"/>
  <c r="BW1149" i="7"/>
  <c r="BZ1148" i="7"/>
  <c r="BX1147" i="7"/>
  <c r="BX1135" i="7"/>
  <c r="BX1129" i="7"/>
  <c r="CA1118" i="7"/>
  <c r="BW1114" i="7"/>
  <c r="CA1113" i="7"/>
  <c r="CA1110" i="7"/>
  <c r="BX1106" i="7"/>
  <c r="BX1101" i="7"/>
  <c r="BX1094" i="7"/>
  <c r="BY1088" i="7"/>
  <c r="BX1083" i="7"/>
  <c r="BW1079" i="7"/>
  <c r="BX1075" i="7"/>
  <c r="BW1065" i="7"/>
  <c r="BX1060" i="7"/>
  <c r="BX1055" i="7"/>
  <c r="BY1051" i="7"/>
  <c r="BX1044" i="7"/>
  <c r="CA1026" i="7"/>
  <c r="CA1017" i="7"/>
  <c r="CA1011" i="7"/>
  <c r="BX1005" i="7"/>
  <c r="BX1000" i="7"/>
  <c r="CA993" i="7"/>
  <c r="BX991" i="7"/>
  <c r="BX985" i="7"/>
  <c r="BY977" i="7"/>
  <c r="BX958" i="7"/>
  <c r="BX942" i="7"/>
  <c r="BX940" i="7"/>
  <c r="BX929" i="7"/>
  <c r="BX915" i="7"/>
  <c r="BY912" i="7"/>
  <c r="BX904" i="7"/>
  <c r="BX873" i="7"/>
  <c r="BX871" i="7"/>
  <c r="BX868" i="7"/>
  <c r="BX866" i="7"/>
  <c r="BX864" i="7"/>
  <c r="BZ850" i="7"/>
  <c r="BX845" i="7"/>
  <c r="CA820" i="7"/>
  <c r="BX816" i="7"/>
  <c r="BX812" i="7"/>
  <c r="BZ802" i="7"/>
  <c r="BZ797" i="7"/>
  <c r="BZ785" i="7"/>
  <c r="BX776" i="7"/>
  <c r="BZ773" i="7"/>
  <c r="BW752" i="7"/>
  <c r="BX676" i="7"/>
  <c r="BZ662" i="7"/>
  <c r="BW623" i="7"/>
  <c r="BZ623" i="7"/>
  <c r="BY615" i="7"/>
  <c r="CA1209" i="7"/>
  <c r="BX1208" i="7"/>
  <c r="BW1207" i="7"/>
  <c r="BW1205" i="7"/>
  <c r="BY1205" i="7"/>
  <c r="BX1203" i="7"/>
  <c r="BW1194" i="7"/>
  <c r="BX1190" i="7"/>
  <c r="BY1186" i="7"/>
  <c r="CB1186" i="7" s="1"/>
  <c r="BY1185" i="7"/>
  <c r="BX1180" i="7"/>
  <c r="BW1176" i="7"/>
  <c r="BX1169" i="7"/>
  <c r="BW1164" i="7"/>
  <c r="BX1160" i="7"/>
  <c r="BX1158" i="7"/>
  <c r="BX1154" i="7"/>
  <c r="BZ1151" i="7"/>
  <c r="CA1150" i="7"/>
  <c r="BW1146" i="7"/>
  <c r="BY1144" i="7"/>
  <c r="CA1142" i="7"/>
  <c r="BZ1108" i="7"/>
  <c r="BZ1103" i="7"/>
  <c r="CA1102" i="7"/>
  <c r="BZ1095" i="7"/>
  <c r="CA1092" i="7"/>
  <c r="BZ1076" i="7"/>
  <c r="BW1053" i="7"/>
  <c r="BY1035" i="7"/>
  <c r="BZ1034" i="7"/>
  <c r="BW1005" i="7"/>
  <c r="BZ994" i="7"/>
  <c r="BX927" i="7"/>
  <c r="BX918" i="7"/>
  <c r="BZ818" i="7"/>
  <c r="BX792" i="7"/>
  <c r="BY766" i="7"/>
  <c r="BX684" i="7"/>
  <c r="BX618" i="7"/>
  <c r="CA1180" i="7"/>
  <c r="CA1153" i="7"/>
  <c r="BW1138" i="7"/>
  <c r="BZ1135" i="7"/>
  <c r="BW1127" i="7"/>
  <c r="BW1122" i="7"/>
  <c r="CA1086" i="7"/>
  <c r="BZ1077" i="7"/>
  <c r="BY1077" i="7"/>
  <c r="BW1068" i="7"/>
  <c r="BW1061" i="7"/>
  <c r="BZ1058" i="7"/>
  <c r="CA1027" i="7"/>
  <c r="BX1012" i="7"/>
  <c r="CA1010" i="7"/>
  <c r="BY995" i="7"/>
  <c r="BZ968" i="7"/>
  <c r="BX967" i="7"/>
  <c r="BZ944" i="7"/>
  <c r="BX937" i="7"/>
  <c r="BX934" i="7"/>
  <c r="BX928" i="7"/>
  <c r="BX925" i="7"/>
  <c r="CA918" i="7"/>
  <c r="BW913" i="7"/>
  <c r="BX884" i="7"/>
  <c r="BX880" i="7"/>
  <c r="CA861" i="7"/>
  <c r="BX850" i="7"/>
  <c r="BZ829" i="7"/>
  <c r="CA817" i="7"/>
  <c r="BX808" i="7"/>
  <c r="BY778" i="7"/>
  <c r="BW1187" i="7"/>
  <c r="BX1207" i="7"/>
  <c r="BW1197" i="7"/>
  <c r="BZ1196" i="7"/>
  <c r="BX1185" i="7"/>
  <c r="CA1181" i="7"/>
  <c r="BX1174" i="7"/>
  <c r="BX1172" i="7"/>
  <c r="BY1171" i="7"/>
  <c r="BX1168" i="7"/>
  <c r="BX1166" i="7"/>
  <c r="BZ1162" i="7"/>
  <c r="BX1159" i="7"/>
  <c r="BX1155" i="7"/>
  <c r="BZ1143" i="7"/>
  <c r="BZ1127" i="7"/>
  <c r="BY1125" i="7"/>
  <c r="BX1123" i="7"/>
  <c r="CA1121" i="7"/>
  <c r="BZ1111" i="7"/>
  <c r="BX1104" i="7"/>
  <c r="BW1103" i="7"/>
  <c r="BZ1100" i="7"/>
  <c r="BX1095" i="7"/>
  <c r="CA1091" i="7"/>
  <c r="BX1087" i="7"/>
  <c r="BX1082" i="7"/>
  <c r="BX1078" i="7"/>
  <c r="BW1069" i="7"/>
  <c r="BX1065" i="7"/>
  <c r="CA1063" i="7"/>
  <c r="BZ1061" i="7"/>
  <c r="BX1058" i="7"/>
  <c r="BZ1050" i="7"/>
  <c r="BX1049" i="7"/>
  <c r="BZ1048" i="7"/>
  <c r="BX1047" i="7"/>
  <c r="CA1043" i="7"/>
  <c r="BZ1042" i="7"/>
  <c r="BY1041" i="7"/>
  <c r="CA1025" i="7"/>
  <c r="CA1019" i="7"/>
  <c r="BZ1002" i="7"/>
  <c r="BZ992" i="7"/>
  <c r="BX990" i="7"/>
  <c r="BX988" i="7"/>
  <c r="BZ976" i="7"/>
  <c r="CA969" i="7"/>
  <c r="BX947" i="7"/>
  <c r="BY945" i="7"/>
  <c r="BX939" i="7"/>
  <c r="BX935" i="7"/>
  <c r="BY929" i="7"/>
  <c r="BW925" i="7"/>
  <c r="BX923" i="7"/>
  <c r="BX919" i="7"/>
  <c r="BY903" i="7"/>
  <c r="BX901" i="7"/>
  <c r="BX889" i="7"/>
  <c r="BX887" i="7"/>
  <c r="BY879" i="7"/>
  <c r="BX872" i="7"/>
  <c r="BX862" i="7"/>
  <c r="CA833" i="7"/>
  <c r="BX824" i="7"/>
  <c r="BX820" i="7"/>
  <c r="CA804" i="7"/>
  <c r="BX800" i="7"/>
  <c r="BX796" i="7"/>
  <c r="BX782" i="7"/>
  <c r="BX779" i="7"/>
  <c r="BX752" i="7"/>
  <c r="BX724" i="7"/>
  <c r="BW711" i="7"/>
  <c r="BX709" i="7"/>
  <c r="BZ705" i="7"/>
  <c r="BZ702" i="7"/>
  <c r="BX685" i="7"/>
  <c r="BX681" i="7"/>
  <c r="BX674" i="7"/>
  <c r="BZ670" i="7"/>
  <c r="BX660" i="7"/>
  <c r="BX637" i="7"/>
  <c r="BX614" i="7"/>
  <c r="BW1191" i="7"/>
  <c r="BW1208" i="7"/>
  <c r="CA1205" i="7"/>
  <c r="CA1204" i="7"/>
  <c r="BW1209" i="7"/>
  <c r="BZ1204" i="7"/>
  <c r="BW1203" i="7"/>
  <c r="BY1202" i="7"/>
  <c r="BW1201" i="7"/>
  <c r="CA1197" i="7"/>
  <c r="CA1196" i="7"/>
  <c r="BZ1194" i="7"/>
  <c r="BY1194" i="7"/>
  <c r="BW1193" i="7"/>
  <c r="CA1189" i="7"/>
  <c r="CA1188" i="7"/>
  <c r="BY1187" i="7"/>
  <c r="CA1187" i="7"/>
  <c r="BW1184" i="7"/>
  <c r="BX1183" i="7"/>
  <c r="CA1178" i="7"/>
  <c r="BZ1176" i="7"/>
  <c r="BY1174" i="7"/>
  <c r="BY1173" i="7"/>
  <c r="BW1172" i="7"/>
  <c r="BW1171" i="7"/>
  <c r="BX1170" i="7"/>
  <c r="BW1170" i="7"/>
  <c r="BW1167" i="7"/>
  <c r="BX1164" i="7"/>
  <c r="BZ1164" i="7"/>
  <c r="BY1162" i="7"/>
  <c r="BW1161" i="7"/>
  <c r="BY1157" i="7"/>
  <c r="BW1156" i="7"/>
  <c r="BY1154" i="7"/>
  <c r="BW1151" i="7"/>
  <c r="BZ1146" i="7"/>
  <c r="CA1145" i="7"/>
  <c r="BW1143" i="7"/>
  <c r="BX1142" i="7"/>
  <c r="BX1138" i="7"/>
  <c r="BY1136" i="7"/>
  <c r="BY1133" i="7"/>
  <c r="BX1127" i="7"/>
  <c r="BZ1119" i="7"/>
  <c r="BX1118" i="7"/>
  <c r="BW1116" i="7"/>
  <c r="BX1115" i="7"/>
  <c r="CA1105" i="7"/>
  <c r="BX1102" i="7"/>
  <c r="BX1098" i="7"/>
  <c r="BX1096" i="7"/>
  <c r="BY1094" i="7"/>
  <c r="BX1093" i="7"/>
  <c r="BY1090" i="7"/>
  <c r="CA1085" i="7"/>
  <c r="CA1083" i="7"/>
  <c r="BW1081" i="7"/>
  <c r="BZ1078" i="7"/>
  <c r="CA1076" i="7"/>
  <c r="CA1075" i="7"/>
  <c r="CA1064" i="7"/>
  <c r="BZ1051" i="7"/>
  <c r="BX1041" i="7"/>
  <c r="BW1030" i="7"/>
  <c r="BY1024" i="7"/>
  <c r="BW1022" i="7"/>
  <c r="BY1016" i="7"/>
  <c r="BW1014" i="7"/>
  <c r="CA1009" i="7"/>
  <c r="CA1002" i="7"/>
  <c r="BX1002" i="7"/>
  <c r="CA1001" i="7"/>
  <c r="BW997" i="7"/>
  <c r="BW980" i="7"/>
  <c r="BX971" i="7"/>
  <c r="BW971" i="7"/>
  <c r="CA968" i="7"/>
  <c r="BX968" i="7"/>
  <c r="BW965" i="7"/>
  <c r="BY963" i="7"/>
  <c r="BW947" i="7"/>
  <c r="BY946" i="7"/>
  <c r="BY940" i="7"/>
  <c r="BX930" i="7"/>
  <c r="BW928" i="7"/>
  <c r="BZ919" i="7"/>
  <c r="BW919" i="7"/>
  <c r="BW911" i="7"/>
  <c r="BW910" i="7"/>
  <c r="BX909" i="7"/>
  <c r="CA909" i="7"/>
  <c r="BY908" i="7"/>
  <c r="CA904" i="7"/>
  <c r="BX878" i="7"/>
  <c r="BZ878" i="7"/>
  <c r="CA878" i="7"/>
  <c r="BW871" i="7"/>
  <c r="BX869" i="7"/>
  <c r="CA869" i="7"/>
  <c r="BY863" i="7"/>
  <c r="BZ863" i="7"/>
  <c r="BZ1168" i="7"/>
  <c r="BY1166" i="7"/>
  <c r="BY1165" i="7"/>
  <c r="BW1162" i="7"/>
  <c r="BW1159" i="7"/>
  <c r="BW1140" i="7"/>
  <c r="BW1137" i="7"/>
  <c r="BW1128" i="7"/>
  <c r="BY1117" i="7"/>
  <c r="BZ1098" i="7"/>
  <c r="BW1096" i="7"/>
  <c r="BZ1085" i="7"/>
  <c r="BW1084" i="7"/>
  <c r="BW1076" i="7"/>
  <c r="BY1070" i="7"/>
  <c r="BY1064" i="7"/>
  <c r="CA1056" i="7"/>
  <c r="BZ1040" i="7"/>
  <c r="CA1035" i="7"/>
  <c r="CA1034" i="7"/>
  <c r="CA1033" i="7"/>
  <c r="BX1029" i="7"/>
  <c r="BY1027" i="7"/>
  <c r="BZ1027" i="7"/>
  <c r="BZ1026" i="7"/>
  <c r="BX1021" i="7"/>
  <c r="BY1019" i="7"/>
  <c r="BZ1019" i="7"/>
  <c r="BZ1018" i="7"/>
  <c r="BX1013" i="7"/>
  <c r="BY1011" i="7"/>
  <c r="BZ1011" i="7"/>
  <c r="BZ1010" i="7"/>
  <c r="BX1006" i="7"/>
  <c r="CA1003" i="7"/>
  <c r="BX984" i="7"/>
  <c r="BW979" i="7"/>
  <c r="CA978" i="7"/>
  <c r="BW963" i="7"/>
  <c r="BX954" i="7"/>
  <c r="CA952" i="7"/>
  <c r="BX952" i="7"/>
  <c r="CA951" i="7"/>
  <c r="BX950" i="7"/>
  <c r="BX948" i="7"/>
  <c r="BZ936" i="7"/>
  <c r="CA935" i="7"/>
  <c r="BY927" i="7"/>
  <c r="BX921" i="7"/>
  <c r="BW921" i="7"/>
  <c r="BY919" i="7"/>
  <c r="CA912" i="7"/>
  <c r="CA905" i="7"/>
  <c r="BW905" i="7"/>
  <c r="BX905" i="7"/>
  <c r="BY895" i="7"/>
  <c r="BX894" i="7"/>
  <c r="BZ894" i="7"/>
  <c r="BW881" i="7"/>
  <c r="BX881" i="7"/>
  <c r="BY871" i="7"/>
  <c r="BZ871" i="7"/>
  <c r="BY770" i="7"/>
  <c r="BX1209" i="7"/>
  <c r="CA1208" i="7"/>
  <c r="BY1206" i="7"/>
  <c r="CA1203" i="7"/>
  <c r="CA1202" i="7"/>
  <c r="BX1201" i="7"/>
  <c r="CA1200" i="7"/>
  <c r="BY1198" i="7"/>
  <c r="BY1197" i="7"/>
  <c r="BW1196" i="7"/>
  <c r="CA1194" i="7"/>
  <c r="BX1193" i="7"/>
  <c r="CA1192" i="7"/>
  <c r="BY1190" i="7"/>
  <c r="BY1189" i="7"/>
  <c r="BW1188" i="7"/>
  <c r="BW1186" i="7"/>
  <c r="BW1183" i="7"/>
  <c r="BX1182" i="7"/>
  <c r="BZ1180" i="7"/>
  <c r="BX1179" i="7"/>
  <c r="BY1178" i="7"/>
  <c r="CA1177" i="7"/>
  <c r="BW1177" i="7"/>
  <c r="CA1173" i="7"/>
  <c r="CA1172" i="7"/>
  <c r="CA1171" i="7"/>
  <c r="BW1168" i="7"/>
  <c r="BX1167" i="7"/>
  <c r="CA1162" i="7"/>
  <c r="BX1161" i="7"/>
  <c r="BZ1160" i="7"/>
  <c r="BY1158" i="7"/>
  <c r="CA1156" i="7"/>
  <c r="BX1146" i="7"/>
  <c r="BX1143" i="7"/>
  <c r="BY1135" i="7"/>
  <c r="CA1134" i="7"/>
  <c r="CA1131" i="7"/>
  <c r="BX1130" i="7"/>
  <c r="BY1128" i="7"/>
  <c r="BW1124" i="7"/>
  <c r="BX1122" i="7"/>
  <c r="BY1120" i="7"/>
  <c r="BX1119" i="7"/>
  <c r="BZ1116" i="7"/>
  <c r="BX1112" i="7"/>
  <c r="BW1108" i="7"/>
  <c r="BX1105" i="7"/>
  <c r="BW1105" i="7"/>
  <c r="BX1103" i="7"/>
  <c r="BX1097" i="7"/>
  <c r="BZ1096" i="7"/>
  <c r="CA1093" i="7"/>
  <c r="BX1090" i="7"/>
  <c r="BW1089" i="7"/>
  <c r="BY1086" i="7"/>
  <c r="BX1085" i="7"/>
  <c r="BY1082" i="7"/>
  <c r="BY1074" i="7"/>
  <c r="BW1070" i="7"/>
  <c r="BZ1069" i="7"/>
  <c r="BY1065" i="7"/>
  <c r="BX1063" i="7"/>
  <c r="BY1061" i="7"/>
  <c r="BY1056" i="7"/>
  <c r="CB1056" i="7" s="1"/>
  <c r="CA1052" i="7"/>
  <c r="CA1047" i="7"/>
  <c r="BZ1043" i="7"/>
  <c r="CA1041" i="7"/>
  <c r="BW1037" i="7"/>
  <c r="BZ1035" i="7"/>
  <c r="BX1033" i="7"/>
  <c r="BW1027" i="7"/>
  <c r="BX1026" i="7"/>
  <c r="BX1025" i="7"/>
  <c r="BW1023" i="7"/>
  <c r="BX1022" i="7"/>
  <c r="BY1020" i="7"/>
  <c r="BW1019" i="7"/>
  <c r="BX1018" i="7"/>
  <c r="BX1017" i="7"/>
  <c r="BX1014" i="7"/>
  <c r="BY1012" i="7"/>
  <c r="BW1011" i="7"/>
  <c r="BX1010" i="7"/>
  <c r="BY1006" i="7"/>
  <c r="BX1004" i="7"/>
  <c r="BZ1003" i="7"/>
  <c r="BW1003" i="7"/>
  <c r="CA995" i="7"/>
  <c r="CA994" i="7"/>
  <c r="BW992" i="7"/>
  <c r="BW990" i="7"/>
  <c r="CA990" i="7"/>
  <c r="BY983" i="7"/>
  <c r="BX982" i="7"/>
  <c r="CA981" i="7"/>
  <c r="BZ969" i="7"/>
  <c r="BW969" i="7"/>
  <c r="BZ960" i="7"/>
  <c r="CA959" i="7"/>
  <c r="BW956" i="7"/>
  <c r="BX953" i="7"/>
  <c r="BW937" i="7"/>
  <c r="BY937" i="7"/>
  <c r="BW929" i="7"/>
  <c r="BY928" i="7"/>
  <c r="BY926" i="7"/>
  <c r="CA925" i="7"/>
  <c r="BZ913" i="7"/>
  <c r="BW906" i="7"/>
  <c r="CA903" i="7"/>
  <c r="BX903" i="7"/>
  <c r="BW889" i="7"/>
  <c r="BZ889" i="7"/>
  <c r="BY889" i="7"/>
  <c r="BX888" i="7"/>
  <c r="CA879" i="7"/>
  <c r="BX879" i="7"/>
  <c r="BX877" i="7"/>
  <c r="CA877" i="7"/>
  <c r="BW853" i="7"/>
  <c r="BW851" i="7"/>
  <c r="CA827" i="7"/>
  <c r="BY827" i="7"/>
  <c r="CA805" i="7"/>
  <c r="BW805" i="7"/>
  <c r="BX805" i="7"/>
  <c r="BY754" i="7"/>
  <c r="BW1204" i="7"/>
  <c r="BZ1202" i="7"/>
  <c r="BW1200" i="7"/>
  <c r="CA1195" i="7"/>
  <c r="BW1192" i="7"/>
  <c r="CA1191" i="7"/>
  <c r="CA1186" i="7"/>
  <c r="BZ1184" i="7"/>
  <c r="BY1182" i="7"/>
  <c r="BW1181" i="7"/>
  <c r="BY1181" i="7"/>
  <c r="BW1180" i="7"/>
  <c r="BW1179" i="7"/>
  <c r="BW1178" i="7"/>
  <c r="BW1175" i="7"/>
  <c r="BZ1172" i="7"/>
  <c r="BZ1170" i="7"/>
  <c r="BY1170" i="7"/>
  <c r="CA1169" i="7"/>
  <c r="BW1169" i="7"/>
  <c r="CA1165" i="7"/>
  <c r="CA1164" i="7"/>
  <c r="CA1163" i="7"/>
  <c r="BW1160" i="7"/>
  <c r="BY1155" i="7"/>
  <c r="CA1155" i="7"/>
  <c r="BZ1152" i="7"/>
  <c r="BY1143" i="7"/>
  <c r="CA1137" i="7"/>
  <c r="BW1135" i="7"/>
  <c r="CA1133" i="7"/>
  <c r="BX1121" i="7"/>
  <c r="BY1119" i="7"/>
  <c r="BW1106" i="7"/>
  <c r="BY1096" i="7"/>
  <c r="CB1096" i="7" s="1"/>
  <c r="CA1094" i="7"/>
  <c r="BZ1093" i="7"/>
  <c r="BZ1092" i="7"/>
  <c r="BW1092" i="7"/>
  <c r="BW1087" i="7"/>
  <c r="BZ1087" i="7"/>
  <c r="CA1084" i="7"/>
  <c r="BY1080" i="7"/>
  <c r="CA1077" i="7"/>
  <c r="BW1067" i="7"/>
  <c r="BZ1066" i="7"/>
  <c r="BW1058" i="7"/>
  <c r="BW1054" i="7"/>
  <c r="CA1051" i="7"/>
  <c r="BY1048" i="7"/>
  <c r="BW1043" i="7"/>
  <c r="BY1043" i="7"/>
  <c r="BW1035" i="7"/>
  <c r="BX1034" i="7"/>
  <c r="BY1030" i="7"/>
  <c r="BW1029" i="7"/>
  <c r="CA1028" i="7"/>
  <c r="BW1021" i="7"/>
  <c r="BY1021" i="7"/>
  <c r="CA1020" i="7"/>
  <c r="BY1014" i="7"/>
  <c r="BW1013" i="7"/>
  <c r="BY1013" i="7"/>
  <c r="BY1003" i="7"/>
  <c r="BW998" i="7"/>
  <c r="BZ995" i="7"/>
  <c r="BY991" i="7"/>
  <c r="BX986" i="7"/>
  <c r="BW985" i="7"/>
  <c r="BZ984" i="7"/>
  <c r="BZ977" i="7"/>
  <c r="BY969" i="7"/>
  <c r="BW961" i="7"/>
  <c r="BY961" i="7"/>
  <c r="BW953" i="7"/>
  <c r="BY953" i="7"/>
  <c r="BZ952" i="7"/>
  <c r="BZ945" i="7"/>
  <c r="CA943" i="7"/>
  <c r="BW941" i="7"/>
  <c r="BY939" i="7"/>
  <c r="BX938" i="7"/>
  <c r="BY938" i="7"/>
  <c r="BW917" i="7"/>
  <c r="BX916" i="7"/>
  <c r="BW916" i="7"/>
  <c r="BW915" i="7"/>
  <c r="BZ908" i="7"/>
  <c r="BX906" i="7"/>
  <c r="BY906" i="7"/>
  <c r="BW903" i="7"/>
  <c r="BW902" i="7"/>
  <c r="BY900" i="7"/>
  <c r="BX893" i="7"/>
  <c r="CA893" i="7"/>
  <c r="BY887" i="7"/>
  <c r="BZ887" i="7"/>
  <c r="BX886" i="7"/>
  <c r="BZ886" i="7"/>
  <c r="BW883" i="7"/>
  <c r="BY865" i="7"/>
  <c r="BW862" i="7"/>
  <c r="BY854" i="7"/>
  <c r="CA854" i="7"/>
  <c r="BW840" i="7"/>
  <c r="BX836" i="7"/>
  <c r="CA836" i="7"/>
  <c r="CA821" i="7"/>
  <c r="BW821" i="7"/>
  <c r="BX821" i="7"/>
  <c r="BZ798" i="7"/>
  <c r="BW765" i="7"/>
  <c r="BY765" i="7"/>
  <c r="BZ765" i="7"/>
  <c r="BY998" i="7"/>
  <c r="CA996" i="7"/>
  <c r="BW993" i="7"/>
  <c r="CA988" i="7"/>
  <c r="BX983" i="7"/>
  <c r="CA977" i="7"/>
  <c r="CA976" i="7"/>
  <c r="BX974" i="7"/>
  <c r="BW973" i="7"/>
  <c r="BX972" i="7"/>
  <c r="BY971" i="7"/>
  <c r="BY970" i="7"/>
  <c r="CA961" i="7"/>
  <c r="CA960" i="7"/>
  <c r="BX955" i="7"/>
  <c r="BZ953" i="7"/>
  <c r="BX951" i="7"/>
  <c r="BY948" i="7"/>
  <c r="CA946" i="7"/>
  <c r="BX945" i="7"/>
  <c r="CA936" i="7"/>
  <c r="BX931" i="7"/>
  <c r="BZ929" i="7"/>
  <c r="CA928" i="7"/>
  <c r="BX924" i="7"/>
  <c r="BX920" i="7"/>
  <c r="BX914" i="7"/>
  <c r="BX910" i="7"/>
  <c r="CA907" i="7"/>
  <c r="BZ906" i="7"/>
  <c r="CA895" i="7"/>
  <c r="BX892" i="7"/>
  <c r="BX890" i="7"/>
  <c r="CA889" i="7"/>
  <c r="CA888" i="7"/>
  <c r="CA887" i="7"/>
  <c r="BW879" i="7"/>
  <c r="BX876" i="7"/>
  <c r="BW873" i="7"/>
  <c r="BW857" i="7"/>
  <c r="BW855" i="7"/>
  <c r="BX844" i="7"/>
  <c r="CA844" i="7"/>
  <c r="BZ834" i="7"/>
  <c r="BZ814" i="7"/>
  <c r="BZ810" i="7"/>
  <c r="CA795" i="7"/>
  <c r="BY795" i="7"/>
  <c r="CA788" i="7"/>
  <c r="BX788" i="7"/>
  <c r="BZ781" i="7"/>
  <c r="BW774" i="7"/>
  <c r="BW767" i="7"/>
  <c r="BX767" i="7"/>
  <c r="CA767" i="7"/>
  <c r="BX760" i="7"/>
  <c r="BW760" i="7"/>
  <c r="BW681" i="7"/>
  <c r="BW649" i="7"/>
  <c r="BY639" i="7"/>
  <c r="CA631" i="7"/>
  <c r="BW631" i="7"/>
  <c r="BY631" i="7"/>
  <c r="BY623" i="7"/>
  <c r="CB623" i="7" s="1"/>
  <c r="BZ616" i="7"/>
  <c r="BX616" i="7"/>
  <c r="BX975" i="7"/>
  <c r="BY972" i="7"/>
  <c r="CA970" i="7"/>
  <c r="BX969" i="7"/>
  <c r="CB969" i="7" s="1"/>
  <c r="BZ961" i="7"/>
  <c r="BW948" i="7"/>
  <c r="CA944" i="7"/>
  <c r="BZ937" i="7"/>
  <c r="BW933" i="7"/>
  <c r="BY931" i="7"/>
  <c r="BZ927" i="7"/>
  <c r="BZ924" i="7"/>
  <c r="CA923" i="7"/>
  <c r="BZ921" i="7"/>
  <c r="BZ905" i="7"/>
  <c r="BY905" i="7"/>
  <c r="BW899" i="7"/>
  <c r="CA896" i="7"/>
  <c r="BW895" i="7"/>
  <c r="BW894" i="7"/>
  <c r="BZ890" i="7"/>
  <c r="BZ888" i="7"/>
  <c r="BW887" i="7"/>
  <c r="BW886" i="7"/>
  <c r="BZ881" i="7"/>
  <c r="BW878" i="7"/>
  <c r="BW876" i="7"/>
  <c r="BZ870" i="7"/>
  <c r="BW860" i="7"/>
  <c r="BZ858" i="7"/>
  <c r="BW848" i="7"/>
  <c r="BZ845" i="7"/>
  <c r="CA837" i="7"/>
  <c r="BW837" i="7"/>
  <c r="BX837" i="7"/>
  <c r="BZ830" i="7"/>
  <c r="BZ826" i="7"/>
  <c r="CA811" i="7"/>
  <c r="BY811" i="7"/>
  <c r="CA789" i="7"/>
  <c r="BW789" i="7"/>
  <c r="BZ786" i="7"/>
  <c r="BW784" i="7"/>
  <c r="BW775" i="7"/>
  <c r="BX775" i="7"/>
  <c r="CA775" i="7"/>
  <c r="BX768" i="7"/>
  <c r="BW768" i="7"/>
  <c r="BY749" i="7"/>
  <c r="BZ749" i="7"/>
  <c r="CA741" i="7"/>
  <c r="BY741" i="7"/>
  <c r="BZ741" i="7"/>
  <c r="BW728" i="7"/>
  <c r="BZ717" i="7"/>
  <c r="BY717" i="7"/>
  <c r="BX697" i="7"/>
  <c r="BW697" i="7"/>
  <c r="BW689" i="7"/>
  <c r="CA663" i="7"/>
  <c r="BW663" i="7"/>
  <c r="BY663" i="7"/>
  <c r="BZ663" i="7"/>
  <c r="CA669" i="7"/>
  <c r="BZ794" i="7"/>
  <c r="BW773" i="7"/>
  <c r="BY773" i="7"/>
  <c r="BW766" i="7"/>
  <c r="BW759" i="7"/>
  <c r="BX759" i="7"/>
  <c r="BW673" i="7"/>
  <c r="CA873" i="7"/>
  <c r="CA871" i="7"/>
  <c r="BX870" i="7"/>
  <c r="BX861" i="7"/>
  <c r="BY860" i="7"/>
  <c r="BZ857" i="7"/>
  <c r="BY857" i="7"/>
  <c r="BZ854" i="7"/>
  <c r="BZ853" i="7"/>
  <c r="BX852" i="7"/>
  <c r="BX839" i="7"/>
  <c r="BY837" i="7"/>
  <c r="CA834" i="7"/>
  <c r="BZ827" i="7"/>
  <c r="BW826" i="7"/>
  <c r="BX825" i="7"/>
  <c r="BY821" i="7"/>
  <c r="BX819" i="7"/>
  <c r="CA818" i="7"/>
  <c r="BZ811" i="7"/>
  <c r="BW810" i="7"/>
  <c r="BX809" i="7"/>
  <c r="BY805" i="7"/>
  <c r="BX803" i="7"/>
  <c r="CA802" i="7"/>
  <c r="BZ795" i="7"/>
  <c r="BW794" i="7"/>
  <c r="BX793" i="7"/>
  <c r="BY789" i="7"/>
  <c r="BX787" i="7"/>
  <c r="CA786" i="7"/>
  <c r="BW785" i="7"/>
  <c r="BZ784" i="7"/>
  <c r="BW782" i="7"/>
  <c r="BZ774" i="7"/>
  <c r="BW770" i="7"/>
  <c r="BX769" i="7"/>
  <c r="BY767" i="7"/>
  <c r="BZ766" i="7"/>
  <c r="CB766" i="7" s="1"/>
  <c r="BX761" i="7"/>
  <c r="CA757" i="7"/>
  <c r="BY757" i="7"/>
  <c r="BZ757" i="7"/>
  <c r="CA756" i="7"/>
  <c r="BX755" i="7"/>
  <c r="BW750" i="7"/>
  <c r="CA740" i="7"/>
  <c r="CA732" i="7"/>
  <c r="CA723" i="7"/>
  <c r="BW721" i="7"/>
  <c r="BZ694" i="7"/>
  <c r="BW691" i="7"/>
  <c r="BZ686" i="7"/>
  <c r="BX657" i="7"/>
  <c r="BW657" i="7"/>
  <c r="BW641" i="7"/>
  <c r="BW625" i="7"/>
  <c r="BW617" i="7"/>
  <c r="BW615" i="7"/>
  <c r="BX615" i="7"/>
  <c r="BW614" i="7"/>
  <c r="CA614" i="7"/>
  <c r="BZ614" i="7"/>
  <c r="CA865" i="7"/>
  <c r="CA863" i="7"/>
  <c r="BY845" i="7"/>
  <c r="CA835" i="7"/>
  <c r="CA829" i="7"/>
  <c r="CA828" i="7"/>
  <c r="BZ822" i="7"/>
  <c r="BZ821" i="7"/>
  <c r="CA813" i="7"/>
  <c r="CA812" i="7"/>
  <c r="BZ806" i="7"/>
  <c r="BZ805" i="7"/>
  <c r="CA803" i="7"/>
  <c r="CA797" i="7"/>
  <c r="CA796" i="7"/>
  <c r="BZ789" i="7"/>
  <c r="BZ782" i="7"/>
  <c r="BX772" i="7"/>
  <c r="CA771" i="7"/>
  <c r="BY768" i="7"/>
  <c r="BX764" i="7"/>
  <c r="CA763" i="7"/>
  <c r="BW761" i="7"/>
  <c r="BW751" i="7"/>
  <c r="BX751" i="7"/>
  <c r="BZ742" i="7"/>
  <c r="BY742" i="7"/>
  <c r="BW736" i="7"/>
  <c r="BW733" i="7"/>
  <c r="BZ733" i="7"/>
  <c r="BW725" i="7"/>
  <c r="BZ725" i="7"/>
  <c r="BY718" i="7"/>
  <c r="BX718" i="7"/>
  <c r="CA695" i="7"/>
  <c r="BY695" i="7"/>
  <c r="BZ695" i="7"/>
  <c r="CA687" i="7"/>
  <c r="BW687" i="7"/>
  <c r="BZ687" i="7"/>
  <c r="CA679" i="7"/>
  <c r="BW679" i="7"/>
  <c r="BZ679" i="7"/>
  <c r="BW671" i="7"/>
  <c r="BZ671" i="7"/>
  <c r="BW654" i="7"/>
  <c r="CA646" i="7"/>
  <c r="BZ646" i="7"/>
  <c r="CA630" i="7"/>
  <c r="BX630" i="7"/>
  <c r="BZ630" i="7"/>
  <c r="BW627" i="7"/>
  <c r="BZ873" i="7"/>
  <c r="BY873" i="7"/>
  <c r="BW870" i="7"/>
  <c r="BW868" i="7"/>
  <c r="BZ866" i="7"/>
  <c r="BX865" i="7"/>
  <c r="BZ864" i="7"/>
  <c r="BW863" i="7"/>
  <c r="CA862" i="7"/>
  <c r="BX860" i="7"/>
  <c r="BZ855" i="7"/>
  <c r="BX849" i="7"/>
  <c r="BX848" i="7"/>
  <c r="BW847" i="7"/>
  <c r="BW845" i="7"/>
  <c r="BX841" i="7"/>
  <c r="BX840" i="7"/>
  <c r="BW839" i="7"/>
  <c r="BX838" i="7"/>
  <c r="BY835" i="7"/>
  <c r="BW834" i="7"/>
  <c r="BX833" i="7"/>
  <c r="BX829" i="7"/>
  <c r="BY829" i="7"/>
  <c r="BX827" i="7"/>
  <c r="CB827" i="7" s="1"/>
  <c r="CA826" i="7"/>
  <c r="BZ819" i="7"/>
  <c r="BW818" i="7"/>
  <c r="BX817" i="7"/>
  <c r="BX813" i="7"/>
  <c r="BY813" i="7"/>
  <c r="BX811" i="7"/>
  <c r="CA810" i="7"/>
  <c r="BZ803" i="7"/>
  <c r="CB803" i="7" s="1"/>
  <c r="BW802" i="7"/>
  <c r="BX801" i="7"/>
  <c r="BX797" i="7"/>
  <c r="BY797" i="7"/>
  <c r="BX795" i="7"/>
  <c r="CA794" i="7"/>
  <c r="BZ787" i="7"/>
  <c r="CB787" i="7" s="1"/>
  <c r="BW786" i="7"/>
  <c r="BX785" i="7"/>
  <c r="BX784" i="7"/>
  <c r="BY781" i="7"/>
  <c r="CA779" i="7"/>
  <c r="CA776" i="7"/>
  <c r="CA774" i="7"/>
  <c r="CA773" i="7"/>
  <c r="BW771" i="7"/>
  <c r="CA766" i="7"/>
  <c r="CA765" i="7"/>
  <c r="BW763" i="7"/>
  <c r="CA758" i="7"/>
  <c r="BW744" i="7"/>
  <c r="BW739" i="7"/>
  <c r="BW738" i="7"/>
  <c r="CA734" i="7"/>
  <c r="BX734" i="7"/>
  <c r="BY734" i="7"/>
  <c r="BZ726" i="7"/>
  <c r="BY726" i="7"/>
  <c r="BX712" i="7"/>
  <c r="BW712" i="7"/>
  <c r="BZ703" i="7"/>
  <c r="BY687" i="7"/>
  <c r="BY679" i="7"/>
  <c r="BY671" i="7"/>
  <c r="BX665" i="7"/>
  <c r="BW665" i="7"/>
  <c r="CA661" i="7"/>
  <c r="BZ655" i="7"/>
  <c r="BW655" i="7"/>
  <c r="BZ654" i="7"/>
  <c r="BY647" i="7"/>
  <c r="BZ638" i="7"/>
  <c r="BW622" i="7"/>
  <c r="BZ622" i="7"/>
  <c r="BY760" i="7"/>
  <c r="CA750" i="7"/>
  <c r="CA749" i="7"/>
  <c r="CA748" i="7"/>
  <c r="BY746" i="7"/>
  <c r="BX744" i="7"/>
  <c r="BW743" i="7"/>
  <c r="CA743" i="7"/>
  <c r="BW742" i="7"/>
  <c r="CA739" i="7"/>
  <c r="BY738" i="7"/>
  <c r="BX736" i="7"/>
  <c r="BX732" i="7"/>
  <c r="BW727" i="7"/>
  <c r="BW726" i="7"/>
  <c r="BZ718" i="7"/>
  <c r="BW717" i="7"/>
  <c r="CA715" i="7"/>
  <c r="CA712" i="7"/>
  <c r="BY705" i="7"/>
  <c r="CB705" i="7" s="1"/>
  <c r="BW702" i="7"/>
  <c r="BX701" i="7"/>
  <c r="BZ697" i="7"/>
  <c r="BX694" i="7"/>
  <c r="BY688" i="7"/>
  <c r="BX687" i="7"/>
  <c r="BX686" i="7"/>
  <c r="BY680" i="7"/>
  <c r="BX673" i="7"/>
  <c r="BY672" i="7"/>
  <c r="BX671" i="7"/>
  <c r="BX669" i="7"/>
  <c r="CA655" i="7"/>
  <c r="CA654" i="7"/>
  <c r="CA653" i="7"/>
  <c r="BX649" i="7"/>
  <c r="BZ647" i="7"/>
  <c r="BX641" i="7"/>
  <c r="BZ639" i="7"/>
  <c r="BW638" i="7"/>
  <c r="BW634" i="7"/>
  <c r="CA632" i="7"/>
  <c r="BX625" i="7"/>
  <c r="BW758" i="7"/>
  <c r="BW757" i="7"/>
  <c r="BZ750" i="7"/>
  <c r="BW749" i="7"/>
  <c r="BX748" i="7"/>
  <c r="CA747" i="7"/>
  <c r="BW741" i="7"/>
  <c r="BX740" i="7"/>
  <c r="BY736" i="7"/>
  <c r="BW735" i="7"/>
  <c r="CA735" i="7"/>
  <c r="BW734" i="7"/>
  <c r="CA731" i="7"/>
  <c r="BW729" i="7"/>
  <c r="BY728" i="7"/>
  <c r="CA718" i="7"/>
  <c r="CA717" i="7"/>
  <c r="CA716" i="7"/>
  <c r="BY714" i="7"/>
  <c r="CA711" i="7"/>
  <c r="CA709" i="7"/>
  <c r="CA703" i="7"/>
  <c r="BX702" i="7"/>
  <c r="BX700" i="7"/>
  <c r="BW695" i="7"/>
  <c r="BW694" i="7"/>
  <c r="BW686" i="7"/>
  <c r="BW682" i="7"/>
  <c r="BZ680" i="7"/>
  <c r="CA671" i="7"/>
  <c r="BX668" i="7"/>
  <c r="BW667" i="7"/>
  <c r="CA662" i="7"/>
  <c r="BW659" i="7"/>
  <c r="BX658" i="7"/>
  <c r="BY656" i="7"/>
  <c r="BX653" i="7"/>
  <c r="BW646" i="7"/>
  <c r="BW642" i="7"/>
  <c r="CA640" i="7"/>
  <c r="BX633" i="7"/>
  <c r="BZ631" i="7"/>
  <c r="BW630" i="7"/>
  <c r="BX621" i="7"/>
  <c r="BZ618" i="7"/>
  <c r="BY616" i="7"/>
  <c r="CB616" i="7" s="1"/>
  <c r="BZ615" i="7"/>
  <c r="CA615" i="7"/>
  <c r="BZ758" i="7"/>
  <c r="CB758" i="7" s="1"/>
  <c r="BX756" i="7"/>
  <c r="CA755" i="7"/>
  <c r="BW753" i="7"/>
  <c r="BW747" i="7"/>
  <c r="CA744" i="7"/>
  <c r="CA742" i="7"/>
  <c r="BX737" i="7"/>
  <c r="CA736" i="7"/>
  <c r="BY735" i="7"/>
  <c r="BZ734" i="7"/>
  <c r="CA733" i="7"/>
  <c r="BW731" i="7"/>
  <c r="CA726" i="7"/>
  <c r="CA725" i="7"/>
  <c r="CA724" i="7"/>
  <c r="BX720" i="7"/>
  <c r="BW719" i="7"/>
  <c r="BW718" i="7"/>
  <c r="BW713" i="7"/>
  <c r="BY711" i="7"/>
  <c r="BW707" i="7"/>
  <c r="CA705" i="7"/>
  <c r="BW703" i="7"/>
  <c r="CA702" i="7"/>
  <c r="BZ698" i="7"/>
  <c r="BY697" i="7"/>
  <c r="BZ696" i="7"/>
  <c r="BX693" i="7"/>
  <c r="BW678" i="7"/>
  <c r="BX677" i="7"/>
  <c r="BW670" i="7"/>
  <c r="BW662" i="7"/>
  <c r="BW658" i="7"/>
  <c r="CA656" i="7"/>
  <c r="CA647" i="7"/>
  <c r="BX645" i="7"/>
  <c r="BY644" i="7"/>
  <c r="CA639" i="7"/>
  <c r="CA638" i="7"/>
  <c r="BX636" i="7"/>
  <c r="BW635" i="7"/>
  <c r="BX634" i="7"/>
  <c r="BY632" i="7"/>
  <c r="BX629" i="7"/>
  <c r="CA622" i="7"/>
  <c r="BZ1141" i="7"/>
  <c r="BW1141" i="7"/>
  <c r="BW1107" i="7"/>
  <c r="BY1107" i="7"/>
  <c r="BZ1107" i="7"/>
  <c r="BZ1200" i="7"/>
  <c r="CA1199" i="7"/>
  <c r="BZ1192" i="7"/>
  <c r="BW1206" i="7"/>
  <c r="BX1205" i="7"/>
  <c r="BY1204" i="7"/>
  <c r="CB1204" i="7" s="1"/>
  <c r="BZ1203" i="7"/>
  <c r="CC1203" i="7" s="1"/>
  <c r="BW1198" i="7"/>
  <c r="BX1197" i="7"/>
  <c r="BY1196" i="7"/>
  <c r="BZ1195" i="7"/>
  <c r="BW1190" i="7"/>
  <c r="BX1189" i="7"/>
  <c r="BY1188" i="7"/>
  <c r="BZ1187" i="7"/>
  <c r="CB1187" i="7" s="1"/>
  <c r="BW1182" i="7"/>
  <c r="BX1181" i="7"/>
  <c r="BY1180" i="7"/>
  <c r="CB1180" i="7" s="1"/>
  <c r="BZ1179" i="7"/>
  <c r="BW1174" i="7"/>
  <c r="BX1173" i="7"/>
  <c r="BY1172" i="7"/>
  <c r="BZ1171" i="7"/>
  <c r="BW1166" i="7"/>
  <c r="BX1165" i="7"/>
  <c r="BY1164" i="7"/>
  <c r="BZ1163" i="7"/>
  <c r="BW1158" i="7"/>
  <c r="BW1157" i="7"/>
  <c r="BX1150" i="7"/>
  <c r="BZ1149" i="7"/>
  <c r="CA1141" i="7"/>
  <c r="CA1124" i="7"/>
  <c r="BX1124" i="7"/>
  <c r="BY1122" i="7"/>
  <c r="BZ1122" i="7"/>
  <c r="BY1118" i="7"/>
  <c r="BZ1118" i="7"/>
  <c r="BW1118" i="7"/>
  <c r="BY1104" i="7"/>
  <c r="BZ1101" i="7"/>
  <c r="CA1101" i="7"/>
  <c r="BW1101" i="7"/>
  <c r="BW1099" i="7"/>
  <c r="BY1099" i="7"/>
  <c r="BZ1099" i="7"/>
  <c r="BW1098" i="7"/>
  <c r="BW1097" i="7"/>
  <c r="BX1089" i="7"/>
  <c r="CA1089" i="7"/>
  <c r="BX1081" i="7"/>
  <c r="CA1081" i="7"/>
  <c r="BW1074" i="7"/>
  <c r="BZ1074" i="7"/>
  <c r="CB1074" i="7" s="1"/>
  <c r="BX1039" i="7"/>
  <c r="CA1039" i="7"/>
  <c r="BZ1201" i="7"/>
  <c r="BZ1193" i="7"/>
  <c r="BZ1185" i="7"/>
  <c r="CB1185" i="7" s="1"/>
  <c r="CA1184" i="7"/>
  <c r="BZ1177" i="7"/>
  <c r="CA1176" i="7"/>
  <c r="BZ1169" i="7"/>
  <c r="CA1168" i="7"/>
  <c r="BZ1161" i="7"/>
  <c r="CA1160" i="7"/>
  <c r="BX1157" i="7"/>
  <c r="BW1152" i="7"/>
  <c r="CA1152" i="7"/>
  <c r="BW1147" i="7"/>
  <c r="BZ1147" i="7"/>
  <c r="BX1136" i="7"/>
  <c r="CA1132" i="7"/>
  <c r="BX1132" i="7"/>
  <c r="BY1130" i="7"/>
  <c r="BZ1130" i="7"/>
  <c r="BY1126" i="7"/>
  <c r="BZ1126" i="7"/>
  <c r="BW1126" i="7"/>
  <c r="CB1119" i="7"/>
  <c r="CA1117" i="7"/>
  <c r="BY1112" i="7"/>
  <c r="CA1104" i="7"/>
  <c r="BX1088" i="7"/>
  <c r="BX1080" i="7"/>
  <c r="BX1073" i="7"/>
  <c r="CA1073" i="7"/>
  <c r="CA1067" i="7"/>
  <c r="BX1067" i="7"/>
  <c r="BY1067" i="7"/>
  <c r="BY1169" i="7"/>
  <c r="CA1167" i="7"/>
  <c r="BY1161" i="7"/>
  <c r="CA1159" i="7"/>
  <c r="BW1145" i="7"/>
  <c r="BW1136" i="7"/>
  <c r="BZ1117" i="7"/>
  <c r="BW1117" i="7"/>
  <c r="BW1115" i="7"/>
  <c r="BY1115" i="7"/>
  <c r="BZ1115" i="7"/>
  <c r="BW1113" i="7"/>
  <c r="BW1104" i="7"/>
  <c r="CA1100" i="7"/>
  <c r="BX1100" i="7"/>
  <c r="BW1088" i="7"/>
  <c r="BW1080" i="7"/>
  <c r="BZ1059" i="7"/>
  <c r="BW1059" i="7"/>
  <c r="BY1059" i="7"/>
  <c r="BZ1209" i="7"/>
  <c r="BY1209" i="7"/>
  <c r="BY1201" i="7"/>
  <c r="BY1193" i="7"/>
  <c r="BY1177" i="7"/>
  <c r="CA1175" i="7"/>
  <c r="BY1208" i="7"/>
  <c r="BZ1207" i="7"/>
  <c r="CA1206" i="7"/>
  <c r="BY1200" i="7"/>
  <c r="BZ1199" i="7"/>
  <c r="CA1198" i="7"/>
  <c r="BY1192" i="7"/>
  <c r="BZ1191" i="7"/>
  <c r="CA1190" i="7"/>
  <c r="BY1184" i="7"/>
  <c r="BZ1183" i="7"/>
  <c r="CA1182" i="7"/>
  <c r="BY1176" i="7"/>
  <c r="BZ1175" i="7"/>
  <c r="CA1174" i="7"/>
  <c r="BY1168" i="7"/>
  <c r="BZ1167" i="7"/>
  <c r="CA1166" i="7"/>
  <c r="BY1160" i="7"/>
  <c r="CB1160" i="7" s="1"/>
  <c r="BZ1159" i="7"/>
  <c r="CA1158" i="7"/>
  <c r="BZ1156" i="7"/>
  <c r="BY1150" i="7"/>
  <c r="BZ1150" i="7"/>
  <c r="BW1150" i="7"/>
  <c r="BY1149" i="7"/>
  <c r="CA1148" i="7"/>
  <c r="BX1144" i="7"/>
  <c r="CA1140" i="7"/>
  <c r="BX1140" i="7"/>
  <c r="BY1138" i="7"/>
  <c r="BZ1138" i="7"/>
  <c r="BY1134" i="7"/>
  <c r="BZ1134" i="7"/>
  <c r="BW1134" i="7"/>
  <c r="BW1132" i="7"/>
  <c r="CA1125" i="7"/>
  <c r="CA1108" i="7"/>
  <c r="BX1108" i="7"/>
  <c r="BY1106" i="7"/>
  <c r="BZ1106" i="7"/>
  <c r="BZ1104" i="7"/>
  <c r="BY1102" i="7"/>
  <c r="BZ1102" i="7"/>
  <c r="BW1102" i="7"/>
  <c r="BY1101" i="7"/>
  <c r="CA1099" i="7"/>
  <c r="BY1098" i="7"/>
  <c r="BW1091" i="7"/>
  <c r="BY1091" i="7"/>
  <c r="BZ1091" i="7"/>
  <c r="BZ1088" i="7"/>
  <c r="BW1083" i="7"/>
  <c r="BY1083" i="7"/>
  <c r="BZ1083" i="7"/>
  <c r="BZ1080" i="7"/>
  <c r="BW1073" i="7"/>
  <c r="BX1072" i="7"/>
  <c r="BW1139" i="7"/>
  <c r="BY1139" i="7"/>
  <c r="BZ1139" i="7"/>
  <c r="CA1183" i="7"/>
  <c r="BY1207" i="7"/>
  <c r="BY1199" i="7"/>
  <c r="BZ1198" i="7"/>
  <c r="BY1191" i="7"/>
  <c r="BZ1190" i="7"/>
  <c r="BW1185" i="7"/>
  <c r="BY1183" i="7"/>
  <c r="BZ1182" i="7"/>
  <c r="BY1175" i="7"/>
  <c r="BZ1174" i="7"/>
  <c r="BY1167" i="7"/>
  <c r="BZ1166" i="7"/>
  <c r="BY1159" i="7"/>
  <c r="BZ1158" i="7"/>
  <c r="CA1157" i="7"/>
  <c r="BW1155" i="7"/>
  <c r="BZ1155" i="7"/>
  <c r="CB1155" i="7" s="1"/>
  <c r="BZ1154" i="7"/>
  <c r="CA1147" i="7"/>
  <c r="BW1144" i="7"/>
  <c r="CA1139" i="7"/>
  <c r="CA1129" i="7"/>
  <c r="BY1127" i="7"/>
  <c r="CA1126" i="7"/>
  <c r="BZ1125" i="7"/>
  <c r="BW1125" i="7"/>
  <c r="BW1123" i="7"/>
  <c r="BY1123" i="7"/>
  <c r="BZ1123" i="7"/>
  <c r="BW1121" i="7"/>
  <c r="BW1112" i="7"/>
  <c r="CA1107" i="7"/>
  <c r="BW1100" i="7"/>
  <c r="BW1072" i="7"/>
  <c r="BX1045" i="7"/>
  <c r="BZ1045" i="7"/>
  <c r="CA1045" i="7"/>
  <c r="BW1045" i="7"/>
  <c r="BW1008" i="7"/>
  <c r="BZ1008" i="7"/>
  <c r="CA1008" i="7"/>
  <c r="BZ1109" i="7"/>
  <c r="CA1109" i="7"/>
  <c r="BW1109" i="7"/>
  <c r="CA1207" i="7"/>
  <c r="BZ1206" i="7"/>
  <c r="BZ1205" i="7"/>
  <c r="BZ1197" i="7"/>
  <c r="BX1191" i="7"/>
  <c r="BZ1189" i="7"/>
  <c r="BZ1181" i="7"/>
  <c r="BZ1173" i="7"/>
  <c r="BZ1165" i="7"/>
  <c r="BZ1157" i="7"/>
  <c r="BW1154" i="7"/>
  <c r="BX1151" i="7"/>
  <c r="CA1151" i="7"/>
  <c r="BW1148" i="7"/>
  <c r="BY1147" i="7"/>
  <c r="BY1146" i="7"/>
  <c r="CB1146" i="7" s="1"/>
  <c r="BZ1144" i="7"/>
  <c r="BY1142" i="7"/>
  <c r="BZ1142" i="7"/>
  <c r="BW1142" i="7"/>
  <c r="BY1141" i="7"/>
  <c r="BZ1124" i="7"/>
  <c r="BX1120" i="7"/>
  <c r="CA1116" i="7"/>
  <c r="BX1116" i="7"/>
  <c r="BY1114" i="7"/>
  <c r="BZ1114" i="7"/>
  <c r="BZ1112" i="7"/>
  <c r="BY1110" i="7"/>
  <c r="BZ1110" i="7"/>
  <c r="BW1110" i="7"/>
  <c r="BY1109" i="7"/>
  <c r="BX1099" i="7"/>
  <c r="CA1097" i="7"/>
  <c r="BY1095" i="7"/>
  <c r="CB1095" i="7" s="1"/>
  <c r="BW1090" i="7"/>
  <c r="BZ1090" i="7"/>
  <c r="BW1082" i="7"/>
  <c r="BZ1082" i="7"/>
  <c r="BW1075" i="7"/>
  <c r="BY1075" i="7"/>
  <c r="BZ1075" i="7"/>
  <c r="BX1071" i="7"/>
  <c r="CA1071" i="7"/>
  <c r="BZ1208" i="7"/>
  <c r="BW1153" i="7"/>
  <c r="BY1153" i="7"/>
  <c r="BZ1153" i="7"/>
  <c r="BY1152" i="7"/>
  <c r="BY1151" i="7"/>
  <c r="CA1149" i="7"/>
  <c r="BX1145" i="7"/>
  <c r="BX1139" i="7"/>
  <c r="BZ1133" i="7"/>
  <c r="BW1133" i="7"/>
  <c r="BW1131" i="7"/>
  <c r="BY1131" i="7"/>
  <c r="BZ1131" i="7"/>
  <c r="BW1130" i="7"/>
  <c r="BW1129" i="7"/>
  <c r="BW1120" i="7"/>
  <c r="CA1115" i="7"/>
  <c r="BX1113" i="7"/>
  <c r="BX1107" i="7"/>
  <c r="BY1087" i="7"/>
  <c r="BY1079" i="7"/>
  <c r="BY1078" i="7"/>
  <c r="CB1078" i="7" s="1"/>
  <c r="BX1015" i="7"/>
  <c r="CA1015" i="7"/>
  <c r="BY1156" i="7"/>
  <c r="CA1154" i="7"/>
  <c r="BX1149" i="7"/>
  <c r="BY1148" i="7"/>
  <c r="CA1146" i="7"/>
  <c r="BX1141" i="7"/>
  <c r="BY1140" i="7"/>
  <c r="CA1138" i="7"/>
  <c r="BX1133" i="7"/>
  <c r="BY1132" i="7"/>
  <c r="CA1130" i="7"/>
  <c r="BX1125" i="7"/>
  <c r="BY1124" i="7"/>
  <c r="CA1122" i="7"/>
  <c r="BX1117" i="7"/>
  <c r="BY1116" i="7"/>
  <c r="CA1114" i="7"/>
  <c r="BY1108" i="7"/>
  <c r="CA1106" i="7"/>
  <c r="BY1100" i="7"/>
  <c r="CA1098" i="7"/>
  <c r="BW1094" i="7"/>
  <c r="BY1092" i="7"/>
  <c r="CA1090" i="7"/>
  <c r="BW1086" i="7"/>
  <c r="BY1084" i="7"/>
  <c r="CA1082" i="7"/>
  <c r="BW1078" i="7"/>
  <c r="BY1076" i="7"/>
  <c r="CA1074" i="7"/>
  <c r="BX1062" i="7"/>
  <c r="BX1053" i="7"/>
  <c r="BZ1053" i="7"/>
  <c r="CA1053" i="7"/>
  <c r="BW1041" i="7"/>
  <c r="BZ1041" i="7"/>
  <c r="BY1037" i="7"/>
  <c r="CA1036" i="7"/>
  <c r="BW1025" i="7"/>
  <c r="BY1025" i="7"/>
  <c r="BZ1025" i="7"/>
  <c r="BY1022" i="7"/>
  <c r="BY1008" i="7"/>
  <c r="BY1005" i="7"/>
  <c r="CA1004" i="7"/>
  <c r="BW1093" i="7"/>
  <c r="BX1092" i="7"/>
  <c r="BW1085" i="7"/>
  <c r="BX1084" i="7"/>
  <c r="BW1071" i="7"/>
  <c r="BZ1071" i="7"/>
  <c r="BZ1067" i="7"/>
  <c r="BW1062" i="7"/>
  <c r="BZ1062" i="7"/>
  <c r="BW1057" i="7"/>
  <c r="BZ1057" i="7"/>
  <c r="BW1049" i="7"/>
  <c r="BZ1049" i="7"/>
  <c r="BY1045" i="7"/>
  <c r="CA1044" i="7"/>
  <c r="BW1039" i="7"/>
  <c r="BY1039" i="7"/>
  <c r="BZ1039" i="7"/>
  <c r="BW1032" i="7"/>
  <c r="BZ1032" i="7"/>
  <c r="CA1032" i="7"/>
  <c r="BW1015" i="7"/>
  <c r="BX1007" i="7"/>
  <c r="CA1007" i="7"/>
  <c r="BW1000" i="7"/>
  <c r="BZ1000" i="7"/>
  <c r="CA1000" i="7"/>
  <c r="BZ1145" i="7"/>
  <c r="CA1144" i="7"/>
  <c r="BZ1137" i="7"/>
  <c r="CA1136" i="7"/>
  <c r="BZ1129" i="7"/>
  <c r="CA1128" i="7"/>
  <c r="BZ1121" i="7"/>
  <c r="CA1120" i="7"/>
  <c r="BZ1113" i="7"/>
  <c r="CA1112" i="7"/>
  <c r="BZ1105" i="7"/>
  <c r="BZ1097" i="7"/>
  <c r="CA1096" i="7"/>
  <c r="BZ1089" i="7"/>
  <c r="CA1088" i="7"/>
  <c r="BZ1081" i="7"/>
  <c r="CA1080" i="7"/>
  <c r="BZ1073" i="7"/>
  <c r="CA1072" i="7"/>
  <c r="BZ1070" i="7"/>
  <c r="BY1053" i="7"/>
  <c r="BW1047" i="7"/>
  <c r="BY1047" i="7"/>
  <c r="BZ1047" i="7"/>
  <c r="CA1042" i="7"/>
  <c r="BX1038" i="7"/>
  <c r="BY1032" i="7"/>
  <c r="BY1029" i="7"/>
  <c r="BW1017" i="7"/>
  <c r="BY1017" i="7"/>
  <c r="BZ1017" i="7"/>
  <c r="BY1000" i="7"/>
  <c r="BY997" i="7"/>
  <c r="BY990" i="7"/>
  <c r="BX957" i="7"/>
  <c r="CA957" i="7"/>
  <c r="BY1145" i="7"/>
  <c r="CA1143" i="7"/>
  <c r="BY1137" i="7"/>
  <c r="BZ1136" i="7"/>
  <c r="CA1135" i="7"/>
  <c r="BY1129" i="7"/>
  <c r="BZ1128" i="7"/>
  <c r="CA1127" i="7"/>
  <c r="BY1121" i="7"/>
  <c r="BZ1120" i="7"/>
  <c r="CA1119" i="7"/>
  <c r="BY1113" i="7"/>
  <c r="CA1111" i="7"/>
  <c r="BY1105" i="7"/>
  <c r="CA1103" i="7"/>
  <c r="BY1097" i="7"/>
  <c r="CA1095" i="7"/>
  <c r="BY1089" i="7"/>
  <c r="CA1087" i="7"/>
  <c r="BY1081" i="7"/>
  <c r="CA1079" i="7"/>
  <c r="BY1073" i="7"/>
  <c r="BZ1072" i="7"/>
  <c r="BX1069" i="7"/>
  <c r="BY1068" i="7"/>
  <c r="BZ1068" i="7"/>
  <c r="BZ1065" i="7"/>
  <c r="CB1065" i="7" s="1"/>
  <c r="BZ1064" i="7"/>
  <c r="BY1060" i="7"/>
  <c r="BZ1060" i="7"/>
  <c r="BW1060" i="7"/>
  <c r="CA1058" i="7"/>
  <c r="BY1058" i="7"/>
  <c r="BW1056" i="7"/>
  <c r="BW1055" i="7"/>
  <c r="BY1055" i="7"/>
  <c r="BZ1055" i="7"/>
  <c r="CA1050" i="7"/>
  <c r="BX1046" i="7"/>
  <c r="BY1038" i="7"/>
  <c r="BZ1038" i="7"/>
  <c r="BY1036" i="7"/>
  <c r="BX1031" i="7"/>
  <c r="CA1031" i="7"/>
  <c r="BW1024" i="7"/>
  <c r="BZ1024" i="7"/>
  <c r="CA1024" i="7"/>
  <c r="BW1007" i="7"/>
  <c r="BY1004" i="7"/>
  <c r="BX999" i="7"/>
  <c r="CA999" i="7"/>
  <c r="BX989" i="7"/>
  <c r="BZ989" i="7"/>
  <c r="CA989" i="7"/>
  <c r="BZ1079" i="7"/>
  <c r="CA1078" i="7"/>
  <c r="BY1072" i="7"/>
  <c r="BY1071" i="7"/>
  <c r="CA1066" i="7"/>
  <c r="BY1066" i="7"/>
  <c r="CA1057" i="7"/>
  <c r="CA1049" i="7"/>
  <c r="BY1046" i="7"/>
  <c r="BZ1046" i="7"/>
  <c r="BY1044" i="7"/>
  <c r="BW1040" i="7"/>
  <c r="CA1040" i="7"/>
  <c r="BW1038" i="7"/>
  <c r="BW1009" i="7"/>
  <c r="BY1009" i="7"/>
  <c r="BZ1009" i="7"/>
  <c r="BY1111" i="7"/>
  <c r="BY1103" i="7"/>
  <c r="BZ1094" i="7"/>
  <c r="CB1094" i="7" s="1"/>
  <c r="BZ1086" i="7"/>
  <c r="BX1070" i="7"/>
  <c r="CA1070" i="7"/>
  <c r="BY1069" i="7"/>
  <c r="CA1068" i="7"/>
  <c r="BW1066" i="7"/>
  <c r="CA1065" i="7"/>
  <c r="BW1064" i="7"/>
  <c r="BX1061" i="7"/>
  <c r="CA1061" i="7"/>
  <c r="BY1057" i="7"/>
  <c r="BY1054" i="7"/>
  <c r="BZ1054" i="7"/>
  <c r="BY1052" i="7"/>
  <c r="BY1049" i="7"/>
  <c r="BW1048" i="7"/>
  <c r="CA1048" i="7"/>
  <c r="BW1046" i="7"/>
  <c r="BY1040" i="7"/>
  <c r="CB1040" i="7" s="1"/>
  <c r="BW1031" i="7"/>
  <c r="BX1030" i="7"/>
  <c r="BY1028" i="7"/>
  <c r="BX1023" i="7"/>
  <c r="CA1023" i="7"/>
  <c r="BW1016" i="7"/>
  <c r="BZ1016" i="7"/>
  <c r="CB1016" i="7" s="1"/>
  <c r="CA1016" i="7"/>
  <c r="BW1006" i="7"/>
  <c r="BW999" i="7"/>
  <c r="BX998" i="7"/>
  <c r="BY996" i="7"/>
  <c r="BW1063" i="7"/>
  <c r="BY1063" i="7"/>
  <c r="BZ1063" i="7"/>
  <c r="BY1062" i="7"/>
  <c r="CA1059" i="7"/>
  <c r="BX1037" i="7"/>
  <c r="BZ1037" i="7"/>
  <c r="CA1037" i="7"/>
  <c r="BW1033" i="7"/>
  <c r="BY1033" i="7"/>
  <c r="BZ1033" i="7"/>
  <c r="CA1012" i="7"/>
  <c r="BW1001" i="7"/>
  <c r="BY1001" i="7"/>
  <c r="BZ1001" i="7"/>
  <c r="BW982" i="7"/>
  <c r="BY982" i="7"/>
  <c r="CA982" i="7"/>
  <c r="BZ982" i="7"/>
  <c r="BW942" i="7"/>
  <c r="BY942" i="7"/>
  <c r="BZ942" i="7"/>
  <c r="CA942" i="7"/>
  <c r="BX1059" i="7"/>
  <c r="BW1052" i="7"/>
  <c r="BX1051" i="7"/>
  <c r="BY1050" i="7"/>
  <c r="BW1044" i="7"/>
  <c r="BX1043" i="7"/>
  <c r="BY1042" i="7"/>
  <c r="CB1042" i="7" s="1"/>
  <c r="BW1036" i="7"/>
  <c r="BX1035" i="7"/>
  <c r="BY1034" i="7"/>
  <c r="CB1034" i="7" s="1"/>
  <c r="BW1028" i="7"/>
  <c r="BX1027" i="7"/>
  <c r="BY1026" i="7"/>
  <c r="BW1020" i="7"/>
  <c r="BX1019" i="7"/>
  <c r="BY1018" i="7"/>
  <c r="BW1012" i="7"/>
  <c r="BX1011" i="7"/>
  <c r="BY1010" i="7"/>
  <c r="BW1004" i="7"/>
  <c r="BX1003" i="7"/>
  <c r="BY1002" i="7"/>
  <c r="BW996" i="7"/>
  <c r="BX995" i="7"/>
  <c r="BY994" i="7"/>
  <c r="CC994" i="7" s="1"/>
  <c r="BZ993" i="7"/>
  <c r="BY992" i="7"/>
  <c r="BX987" i="7"/>
  <c r="CA987" i="7"/>
  <c r="BX964" i="7"/>
  <c r="BY962" i="7"/>
  <c r="BX949" i="7"/>
  <c r="CA949" i="7"/>
  <c r="BW934" i="7"/>
  <c r="BY934" i="7"/>
  <c r="BZ934" i="7"/>
  <c r="CA934" i="7"/>
  <c r="BX859" i="7"/>
  <c r="CA859" i="7"/>
  <c r="BW989" i="7"/>
  <c r="BY989" i="7"/>
  <c r="BY988" i="7"/>
  <c r="BY987" i="7"/>
  <c r="CA986" i="7"/>
  <c r="CA985" i="7"/>
  <c r="BX979" i="7"/>
  <c r="BZ979" i="7"/>
  <c r="CA979" i="7"/>
  <c r="BW975" i="7"/>
  <c r="BY975" i="7"/>
  <c r="BZ975" i="7"/>
  <c r="BW972" i="7"/>
  <c r="BY964" i="7"/>
  <c r="CB961" i="7"/>
  <c r="BW957" i="7"/>
  <c r="BX956" i="7"/>
  <c r="BY954" i="7"/>
  <c r="BX941" i="7"/>
  <c r="CA941" i="7"/>
  <c r="CA930" i="7"/>
  <c r="BZ916" i="7"/>
  <c r="CA1062" i="7"/>
  <c r="CA1054" i="7"/>
  <c r="BW1050" i="7"/>
  <c r="CA1046" i="7"/>
  <c r="BW1042" i="7"/>
  <c r="CA1038" i="7"/>
  <c r="BW1034" i="7"/>
  <c r="BZ1031" i="7"/>
  <c r="CA1030" i="7"/>
  <c r="BW1026" i="7"/>
  <c r="BZ1023" i="7"/>
  <c r="CA1022" i="7"/>
  <c r="BW1018" i="7"/>
  <c r="BZ1015" i="7"/>
  <c r="CA1014" i="7"/>
  <c r="BW1010" i="7"/>
  <c r="BZ1007" i="7"/>
  <c r="CA1006" i="7"/>
  <c r="BW1002" i="7"/>
  <c r="BZ999" i="7"/>
  <c r="CA998" i="7"/>
  <c r="BW994" i="7"/>
  <c r="BX993" i="7"/>
  <c r="BZ985" i="7"/>
  <c r="BY979" i="7"/>
  <c r="BX978" i="7"/>
  <c r="BW967" i="7"/>
  <c r="BY967" i="7"/>
  <c r="BZ967" i="7"/>
  <c r="BW964" i="7"/>
  <c r="BY956" i="7"/>
  <c r="BW949" i="7"/>
  <c r="BX933" i="7"/>
  <c r="CA933" i="7"/>
  <c r="CA926" i="7"/>
  <c r="BW901" i="7"/>
  <c r="BY901" i="7"/>
  <c r="BZ901" i="7"/>
  <c r="CA901" i="7"/>
  <c r="BY1031" i="7"/>
  <c r="BZ1030" i="7"/>
  <c r="CA1029" i="7"/>
  <c r="BY1023" i="7"/>
  <c r="BZ1022" i="7"/>
  <c r="CA1021" i="7"/>
  <c r="BY1015" i="7"/>
  <c r="BZ1014" i="7"/>
  <c r="CB1014" i="7" s="1"/>
  <c r="CA1013" i="7"/>
  <c r="BY1007" i="7"/>
  <c r="BZ1006" i="7"/>
  <c r="CB1006" i="7" s="1"/>
  <c r="CA1005" i="7"/>
  <c r="BY999" i="7"/>
  <c r="BZ998" i="7"/>
  <c r="CA997" i="7"/>
  <c r="BW974" i="7"/>
  <c r="BY974" i="7"/>
  <c r="BZ974" i="7"/>
  <c r="CA974" i="7"/>
  <c r="BW959" i="7"/>
  <c r="BY959" i="7"/>
  <c r="BZ959" i="7"/>
  <c r="CB945" i="7"/>
  <c r="CA872" i="7"/>
  <c r="BY872" i="7"/>
  <c r="BZ1029" i="7"/>
  <c r="BZ1021" i="7"/>
  <c r="BZ1013" i="7"/>
  <c r="BZ1005" i="7"/>
  <c r="BZ997" i="7"/>
  <c r="CA992" i="7"/>
  <c r="BW991" i="7"/>
  <c r="BW983" i="7"/>
  <c r="BZ983" i="7"/>
  <c r="BW981" i="7"/>
  <c r="BY981" i="7"/>
  <c r="BZ981" i="7"/>
  <c r="BW966" i="7"/>
  <c r="BY966" i="7"/>
  <c r="BZ966" i="7"/>
  <c r="CA966" i="7"/>
  <c r="BW951" i="7"/>
  <c r="BY951" i="7"/>
  <c r="BZ951" i="7"/>
  <c r="BX932" i="7"/>
  <c r="BY930" i="7"/>
  <c r="BX922" i="7"/>
  <c r="CA922" i="7"/>
  <c r="BY922" i="7"/>
  <c r="BZ920" i="7"/>
  <c r="BW920" i="7"/>
  <c r="BY920" i="7"/>
  <c r="CA920" i="7"/>
  <c r="BY914" i="7"/>
  <c r="BY882" i="7"/>
  <c r="BW882" i="7"/>
  <c r="BZ1052" i="7"/>
  <c r="BZ1044" i="7"/>
  <c r="BZ1036" i="7"/>
  <c r="BZ1028" i="7"/>
  <c r="BZ1020" i="7"/>
  <c r="CB1020" i="7" s="1"/>
  <c r="BZ1012" i="7"/>
  <c r="CB1012" i="7" s="1"/>
  <c r="BZ1004" i="7"/>
  <c r="BZ996" i="7"/>
  <c r="CA991" i="7"/>
  <c r="BZ990" i="7"/>
  <c r="BW988" i="7"/>
  <c r="BZ987" i="7"/>
  <c r="BX980" i="7"/>
  <c r="CA975" i="7"/>
  <c r="BX973" i="7"/>
  <c r="CA973" i="7"/>
  <c r="CA962" i="7"/>
  <c r="BW958" i="7"/>
  <c r="BY958" i="7"/>
  <c r="BZ958" i="7"/>
  <c r="CA958" i="7"/>
  <c r="BY955" i="7"/>
  <c r="BW943" i="7"/>
  <c r="BY943" i="7"/>
  <c r="BZ943" i="7"/>
  <c r="BW940" i="7"/>
  <c r="BY932" i="7"/>
  <c r="BW922" i="7"/>
  <c r="BZ991" i="7"/>
  <c r="BW987" i="7"/>
  <c r="BY986" i="7"/>
  <c r="BZ986" i="7"/>
  <c r="BW986" i="7"/>
  <c r="BY985" i="7"/>
  <c r="CA984" i="7"/>
  <c r="BW984" i="7"/>
  <c r="BY984" i="7"/>
  <c r="BY980" i="7"/>
  <c r="CA980" i="7"/>
  <c r="BY978" i="7"/>
  <c r="CA967" i="7"/>
  <c r="BX965" i="7"/>
  <c r="CA965" i="7"/>
  <c r="CA954" i="7"/>
  <c r="BW950" i="7"/>
  <c r="BY950" i="7"/>
  <c r="BZ950" i="7"/>
  <c r="CA950" i="7"/>
  <c r="BY947" i="7"/>
  <c r="BW935" i="7"/>
  <c r="BY935" i="7"/>
  <c r="BZ935" i="7"/>
  <c r="BW932" i="7"/>
  <c r="BY925" i="7"/>
  <c r="BW978" i="7"/>
  <c r="BY976" i="7"/>
  <c r="CB976" i="7" s="1"/>
  <c r="BW970" i="7"/>
  <c r="BY968" i="7"/>
  <c r="BW962" i="7"/>
  <c r="BY960" i="7"/>
  <c r="CB960" i="7" s="1"/>
  <c r="BW954" i="7"/>
  <c r="BY952" i="7"/>
  <c r="CB952" i="7" s="1"/>
  <c r="BW946" i="7"/>
  <c r="BY944" i="7"/>
  <c r="CB944" i="7" s="1"/>
  <c r="BW938" i="7"/>
  <c r="BY936" i="7"/>
  <c r="BW930" i="7"/>
  <c r="BX926" i="7"/>
  <c r="BY921" i="7"/>
  <c r="BZ918" i="7"/>
  <c r="BY917" i="7"/>
  <c r="BY913" i="7"/>
  <c r="BW893" i="7"/>
  <c r="BY893" i="7"/>
  <c r="BZ893" i="7"/>
  <c r="CC887" i="7"/>
  <c r="BX882" i="7"/>
  <c r="BY876" i="7"/>
  <c r="BW869" i="7"/>
  <c r="BY869" i="7"/>
  <c r="BZ869" i="7"/>
  <c r="BY858" i="7"/>
  <c r="BW858" i="7"/>
  <c r="BY856" i="7"/>
  <c r="CA921" i="7"/>
  <c r="BY918" i="7"/>
  <c r="CA911" i="7"/>
  <c r="BW900" i="7"/>
  <c r="BZ900" i="7"/>
  <c r="CA897" i="7"/>
  <c r="BZ882" i="7"/>
  <c r="BZ880" i="7"/>
  <c r="BX875" i="7"/>
  <c r="CA875" i="7"/>
  <c r="BW859" i="7"/>
  <c r="BX858" i="7"/>
  <c r="BW976" i="7"/>
  <c r="BZ973" i="7"/>
  <c r="CA972" i="7"/>
  <c r="BW968" i="7"/>
  <c r="BZ965" i="7"/>
  <c r="CA964" i="7"/>
  <c r="BW960" i="7"/>
  <c r="BZ957" i="7"/>
  <c r="CA956" i="7"/>
  <c r="BW952" i="7"/>
  <c r="BZ949" i="7"/>
  <c r="CA948" i="7"/>
  <c r="BW944" i="7"/>
  <c r="BZ941" i="7"/>
  <c r="CA940" i="7"/>
  <c r="BW936" i="7"/>
  <c r="BZ933" i="7"/>
  <c r="CA932" i="7"/>
  <c r="BW923" i="7"/>
  <c r="BZ923" i="7"/>
  <c r="BX917" i="7"/>
  <c r="BZ914" i="7"/>
  <c r="CB914" i="7" s="1"/>
  <c r="BW892" i="7"/>
  <c r="BZ892" i="7"/>
  <c r="BW885" i="7"/>
  <c r="BY885" i="7"/>
  <c r="BZ885" i="7"/>
  <c r="BY874" i="7"/>
  <c r="BW874" i="7"/>
  <c r="CA864" i="7"/>
  <c r="BY864" i="7"/>
  <c r="CB864" i="7" s="1"/>
  <c r="BW846" i="7"/>
  <c r="CA846" i="7"/>
  <c r="BY846" i="7"/>
  <c r="BZ988" i="7"/>
  <c r="BZ980" i="7"/>
  <c r="BY973" i="7"/>
  <c r="BZ972" i="7"/>
  <c r="CB972" i="7" s="1"/>
  <c r="CA971" i="7"/>
  <c r="BY965" i="7"/>
  <c r="BZ964" i="7"/>
  <c r="CA963" i="7"/>
  <c r="BY957" i="7"/>
  <c r="BZ956" i="7"/>
  <c r="CA955" i="7"/>
  <c r="BY949" i="7"/>
  <c r="BZ948" i="7"/>
  <c r="CA947" i="7"/>
  <c r="BY941" i="7"/>
  <c r="BZ940" i="7"/>
  <c r="CA939" i="7"/>
  <c r="BY933" i="7"/>
  <c r="BZ932" i="7"/>
  <c r="CA931" i="7"/>
  <c r="CA927" i="7"/>
  <c r="BY924" i="7"/>
  <c r="BZ922" i="7"/>
  <c r="BY916" i="7"/>
  <c r="CA910" i="7"/>
  <c r="BW909" i="7"/>
  <c r="BY909" i="7"/>
  <c r="BZ909" i="7"/>
  <c r="BW908" i="7"/>
  <c r="BW907" i="7"/>
  <c r="BX899" i="7"/>
  <c r="CA899" i="7"/>
  <c r="BY897" i="7"/>
  <c r="CB897" i="7" s="1"/>
  <c r="BY892" i="7"/>
  <c r="BW875" i="7"/>
  <c r="BX874" i="7"/>
  <c r="BY868" i="7"/>
  <c r="BW861" i="7"/>
  <c r="BY861" i="7"/>
  <c r="BZ861" i="7"/>
  <c r="BZ971" i="7"/>
  <c r="CB971" i="7" s="1"/>
  <c r="BZ963" i="7"/>
  <c r="BZ955" i="7"/>
  <c r="BZ947" i="7"/>
  <c r="BZ939" i="7"/>
  <c r="BZ931" i="7"/>
  <c r="BW926" i="7"/>
  <c r="BY898" i="7"/>
  <c r="BW898" i="7"/>
  <c r="BX891" i="7"/>
  <c r="CA891" i="7"/>
  <c r="BW884" i="7"/>
  <c r="BZ884" i="7"/>
  <c r="CA881" i="7"/>
  <c r="CA880" i="7"/>
  <c r="BY880" i="7"/>
  <c r="BZ874" i="7"/>
  <c r="BZ872" i="7"/>
  <c r="BX867" i="7"/>
  <c r="CA867" i="7"/>
  <c r="BZ978" i="7"/>
  <c r="BZ970" i="7"/>
  <c r="BZ962" i="7"/>
  <c r="CC962" i="7" s="1"/>
  <c r="BZ954" i="7"/>
  <c r="CA953" i="7"/>
  <c r="BZ946" i="7"/>
  <c r="CA945" i="7"/>
  <c r="CC945" i="7" s="1"/>
  <c r="BZ938" i="7"/>
  <c r="CB938" i="7" s="1"/>
  <c r="CA937" i="7"/>
  <c r="BZ930" i="7"/>
  <c r="CA929" i="7"/>
  <c r="CC929" i="7" s="1"/>
  <c r="BZ928" i="7"/>
  <c r="CB928" i="7" s="1"/>
  <c r="BZ925" i="7"/>
  <c r="CB925" i="7" s="1"/>
  <c r="BY923" i="7"/>
  <c r="CA919" i="7"/>
  <c r="CC919" i="7" s="1"/>
  <c r="CA916" i="7"/>
  <c r="CA915" i="7"/>
  <c r="BZ912" i="7"/>
  <c r="CB912" i="7" s="1"/>
  <c r="BW912" i="7"/>
  <c r="BZ911" i="7"/>
  <c r="CB905" i="7"/>
  <c r="BZ904" i="7"/>
  <c r="CB901" i="7"/>
  <c r="BX898" i="7"/>
  <c r="BY890" i="7"/>
  <c r="CB890" i="7" s="1"/>
  <c r="BW890" i="7"/>
  <c r="BY884" i="7"/>
  <c r="BW877" i="7"/>
  <c r="BY877" i="7"/>
  <c r="BZ877" i="7"/>
  <c r="CC871" i="7"/>
  <c r="BY866" i="7"/>
  <c r="CB866" i="7" s="1"/>
  <c r="BW866" i="7"/>
  <c r="CA857" i="7"/>
  <c r="CC857" i="7" s="1"/>
  <c r="BW849" i="7"/>
  <c r="BY849" i="7"/>
  <c r="BZ849" i="7"/>
  <c r="CA849" i="7"/>
  <c r="BZ926" i="7"/>
  <c r="BW918" i="7"/>
  <c r="CA917" i="7"/>
  <c r="CA913" i="7"/>
  <c r="BY911" i="7"/>
  <c r="BZ898" i="7"/>
  <c r="BZ896" i="7"/>
  <c r="BW891" i="7"/>
  <c r="CA885" i="7"/>
  <c r="BX883" i="7"/>
  <c r="CA883" i="7"/>
  <c r="BY881" i="7"/>
  <c r="CB881" i="7" s="1"/>
  <c r="BW867" i="7"/>
  <c r="BZ856" i="7"/>
  <c r="BW856" i="7"/>
  <c r="BY904" i="7"/>
  <c r="BZ903" i="7"/>
  <c r="CA902" i="7"/>
  <c r="BY896" i="7"/>
  <c r="BZ895" i="7"/>
  <c r="CA894" i="7"/>
  <c r="BY888" i="7"/>
  <c r="CB888" i="7" s="1"/>
  <c r="CA886" i="7"/>
  <c r="BZ843" i="7"/>
  <c r="BW843" i="7"/>
  <c r="BW841" i="7"/>
  <c r="BY841" i="7"/>
  <c r="BZ841" i="7"/>
  <c r="BW838" i="7"/>
  <c r="CA838" i="7"/>
  <c r="BW832" i="7"/>
  <c r="BY832" i="7"/>
  <c r="BZ832" i="7"/>
  <c r="BW824" i="7"/>
  <c r="BY824" i="7"/>
  <c r="BZ824" i="7"/>
  <c r="BW816" i="7"/>
  <c r="BY816" i="7"/>
  <c r="BZ816" i="7"/>
  <c r="BW808" i="7"/>
  <c r="BY808" i="7"/>
  <c r="BZ808" i="7"/>
  <c r="BW800" i="7"/>
  <c r="BY800" i="7"/>
  <c r="BZ800" i="7"/>
  <c r="BW792" i="7"/>
  <c r="BY792" i="7"/>
  <c r="BZ792" i="7"/>
  <c r="BX762" i="7"/>
  <c r="CA762" i="7"/>
  <c r="BX730" i="7"/>
  <c r="CA730" i="7"/>
  <c r="BX619" i="7"/>
  <c r="CA619" i="7"/>
  <c r="BY910" i="7"/>
  <c r="CA908" i="7"/>
  <c r="BW904" i="7"/>
  <c r="BY902" i="7"/>
  <c r="CB902" i="7" s="1"/>
  <c r="CA900" i="7"/>
  <c r="BW896" i="7"/>
  <c r="BY894" i="7"/>
  <c r="CA892" i="7"/>
  <c r="BW888" i="7"/>
  <c r="BY886" i="7"/>
  <c r="CA884" i="7"/>
  <c r="BW880" i="7"/>
  <c r="BY878" i="7"/>
  <c r="CB878" i="7" s="1"/>
  <c r="CA876" i="7"/>
  <c r="BW872" i="7"/>
  <c r="BY870" i="7"/>
  <c r="CA868" i="7"/>
  <c r="BW864" i="7"/>
  <c r="BY862" i="7"/>
  <c r="CA860" i="7"/>
  <c r="BX856" i="7"/>
  <c r="CA856" i="7"/>
  <c r="BW854" i="7"/>
  <c r="CA853" i="7"/>
  <c r="BZ852" i="7"/>
  <c r="BW852" i="7"/>
  <c r="BZ851" i="7"/>
  <c r="BX846" i="7"/>
  <c r="BX831" i="7"/>
  <c r="BZ831" i="7"/>
  <c r="CA831" i="7"/>
  <c r="BX823" i="7"/>
  <c r="BZ823" i="7"/>
  <c r="CA823" i="7"/>
  <c r="BX815" i="7"/>
  <c r="BZ815" i="7"/>
  <c r="CA815" i="7"/>
  <c r="BX807" i="7"/>
  <c r="BZ807" i="7"/>
  <c r="CA807" i="7"/>
  <c r="BX799" i="7"/>
  <c r="BZ799" i="7"/>
  <c r="CA799" i="7"/>
  <c r="BX791" i="7"/>
  <c r="BZ791" i="7"/>
  <c r="CA791" i="7"/>
  <c r="BZ876" i="7"/>
  <c r="BZ868" i="7"/>
  <c r="CC865" i="7"/>
  <c r="BZ860" i="7"/>
  <c r="BY853" i="7"/>
  <c r="CB853" i="7" s="1"/>
  <c r="BY851" i="7"/>
  <c r="CA842" i="7"/>
  <c r="BX842" i="7"/>
  <c r="BY840" i="7"/>
  <c r="BZ840" i="7"/>
  <c r="BZ838" i="7"/>
  <c r="BW830" i="7"/>
  <c r="BY830" i="7"/>
  <c r="CA830" i="7"/>
  <c r="BW822" i="7"/>
  <c r="BY822" i="7"/>
  <c r="CA822" i="7"/>
  <c r="BW814" i="7"/>
  <c r="BY814" i="7"/>
  <c r="CA814" i="7"/>
  <c r="BW806" i="7"/>
  <c r="BY806" i="7"/>
  <c r="CA806" i="7"/>
  <c r="BW798" i="7"/>
  <c r="BY798" i="7"/>
  <c r="CA798" i="7"/>
  <c r="BW790" i="7"/>
  <c r="BY790" i="7"/>
  <c r="CA790" i="7"/>
  <c r="BZ915" i="7"/>
  <c r="CA914" i="7"/>
  <c r="BZ907" i="7"/>
  <c r="CA906" i="7"/>
  <c r="BZ899" i="7"/>
  <c r="CA898" i="7"/>
  <c r="BZ891" i="7"/>
  <c r="CA890" i="7"/>
  <c r="BZ883" i="7"/>
  <c r="CA882" i="7"/>
  <c r="BZ875" i="7"/>
  <c r="CA874" i="7"/>
  <c r="BZ867" i="7"/>
  <c r="CA866" i="7"/>
  <c r="BZ859" i="7"/>
  <c r="CA858" i="7"/>
  <c r="BX854" i="7"/>
  <c r="CA852" i="7"/>
  <c r="BY848" i="7"/>
  <c r="BZ848" i="7"/>
  <c r="BZ846" i="7"/>
  <c r="CA841" i="7"/>
  <c r="BY836" i="7"/>
  <c r="BZ836" i="7"/>
  <c r="BW836" i="7"/>
  <c r="BW831" i="7"/>
  <c r="BX830" i="7"/>
  <c r="BW823" i="7"/>
  <c r="BX822" i="7"/>
  <c r="BW815" i="7"/>
  <c r="BX814" i="7"/>
  <c r="BW807" i="7"/>
  <c r="BX806" i="7"/>
  <c r="BW799" i="7"/>
  <c r="BX798" i="7"/>
  <c r="BW791" i="7"/>
  <c r="BX790" i="7"/>
  <c r="BY915" i="7"/>
  <c r="BY907" i="7"/>
  <c r="BY899" i="7"/>
  <c r="BY891" i="7"/>
  <c r="BY883" i="7"/>
  <c r="BY875" i="7"/>
  <c r="BY867" i="7"/>
  <c r="BY859" i="7"/>
  <c r="BY852" i="7"/>
  <c r="CA851" i="7"/>
  <c r="BY850" i="7"/>
  <c r="BY844" i="7"/>
  <c r="BZ844" i="7"/>
  <c r="BW844" i="7"/>
  <c r="BY843" i="7"/>
  <c r="BW842" i="7"/>
  <c r="BY828" i="7"/>
  <c r="BY820" i="7"/>
  <c r="CB819" i="7"/>
  <c r="BY812" i="7"/>
  <c r="BY804" i="7"/>
  <c r="CB797" i="7"/>
  <c r="BY796" i="7"/>
  <c r="BY788" i="7"/>
  <c r="BZ839" i="7"/>
  <c r="CA839" i="7"/>
  <c r="BW833" i="7"/>
  <c r="BY833" i="7"/>
  <c r="BZ833" i="7"/>
  <c r="BW825" i="7"/>
  <c r="BY825" i="7"/>
  <c r="BZ825" i="7"/>
  <c r="BW817" i="7"/>
  <c r="BY817" i="7"/>
  <c r="BZ817" i="7"/>
  <c r="BW809" i="7"/>
  <c r="BY809" i="7"/>
  <c r="BZ809" i="7"/>
  <c r="BW801" i="7"/>
  <c r="BY801" i="7"/>
  <c r="BZ801" i="7"/>
  <c r="BW793" i="7"/>
  <c r="BY793" i="7"/>
  <c r="BZ793" i="7"/>
  <c r="BZ790" i="7"/>
  <c r="BY855" i="7"/>
  <c r="CA855" i="7"/>
  <c r="CA850" i="7"/>
  <c r="BZ847" i="7"/>
  <c r="CA847" i="7"/>
  <c r="CA845" i="7"/>
  <c r="CC845" i="7" s="1"/>
  <c r="CA843" i="7"/>
  <c r="BY838" i="7"/>
  <c r="BZ835" i="7"/>
  <c r="BW835" i="7"/>
  <c r="BX851" i="7"/>
  <c r="CA848" i="7"/>
  <c r="BX843" i="7"/>
  <c r="BY842" i="7"/>
  <c r="CA840" i="7"/>
  <c r="BX835" i="7"/>
  <c r="BY834" i="7"/>
  <c r="CA832" i="7"/>
  <c r="BW828" i="7"/>
  <c r="BY826" i="7"/>
  <c r="CA824" i="7"/>
  <c r="BW820" i="7"/>
  <c r="BY818" i="7"/>
  <c r="CA816" i="7"/>
  <c r="BW812" i="7"/>
  <c r="BY810" i="7"/>
  <c r="CA808" i="7"/>
  <c r="BW804" i="7"/>
  <c r="BY802" i="7"/>
  <c r="CA800" i="7"/>
  <c r="BW796" i="7"/>
  <c r="BY794" i="7"/>
  <c r="CA792" i="7"/>
  <c r="BW788" i="7"/>
  <c r="BY786" i="7"/>
  <c r="BY785" i="7"/>
  <c r="BW772" i="7"/>
  <c r="BY772" i="7"/>
  <c r="BZ772" i="7"/>
  <c r="BW769" i="7"/>
  <c r="BY762" i="7"/>
  <c r="CA759" i="7"/>
  <c r="BW755" i="7"/>
  <c r="BY752" i="7"/>
  <c r="BW740" i="7"/>
  <c r="BY740" i="7"/>
  <c r="BZ740" i="7"/>
  <c r="BW737" i="7"/>
  <c r="BY730" i="7"/>
  <c r="CA727" i="7"/>
  <c r="BW723" i="7"/>
  <c r="BY720" i="7"/>
  <c r="BX834" i="7"/>
  <c r="BW827" i="7"/>
  <c r="BX826" i="7"/>
  <c r="CC821" i="7"/>
  <c r="BW819" i="7"/>
  <c r="BX818" i="7"/>
  <c r="BW811" i="7"/>
  <c r="BX810" i="7"/>
  <c r="BW803" i="7"/>
  <c r="BX802" i="7"/>
  <c r="CC797" i="7"/>
  <c r="BW795" i="7"/>
  <c r="BX794" i="7"/>
  <c r="BW787" i="7"/>
  <c r="BX786" i="7"/>
  <c r="BY783" i="7"/>
  <c r="BZ783" i="7"/>
  <c r="BY780" i="7"/>
  <c r="BX778" i="7"/>
  <c r="CA778" i="7"/>
  <c r="BY776" i="7"/>
  <c r="CA768" i="7"/>
  <c r="BW762" i="7"/>
  <c r="BY759" i="7"/>
  <c r="BX754" i="7"/>
  <c r="CA754" i="7"/>
  <c r="BW730" i="7"/>
  <c r="BY727" i="7"/>
  <c r="BX722" i="7"/>
  <c r="CA722" i="7"/>
  <c r="BY782" i="7"/>
  <c r="CA781" i="7"/>
  <c r="BX781" i="7"/>
  <c r="BW764" i="7"/>
  <c r="BY764" i="7"/>
  <c r="BZ764" i="7"/>
  <c r="CA751" i="7"/>
  <c r="BY744" i="7"/>
  <c r="BW732" i="7"/>
  <c r="BY732" i="7"/>
  <c r="BZ732" i="7"/>
  <c r="BY722" i="7"/>
  <c r="CA719" i="7"/>
  <c r="BW715" i="7"/>
  <c r="BY712" i="7"/>
  <c r="BX708" i="7"/>
  <c r="CA708" i="7"/>
  <c r="BW677" i="7"/>
  <c r="BY677" i="7"/>
  <c r="BZ677" i="7"/>
  <c r="CA677" i="7"/>
  <c r="BY847" i="7"/>
  <c r="BY839" i="7"/>
  <c r="BY831" i="7"/>
  <c r="BY823" i="7"/>
  <c r="BY815" i="7"/>
  <c r="BY807" i="7"/>
  <c r="BY799" i="7"/>
  <c r="BY791" i="7"/>
  <c r="CA785" i="7"/>
  <c r="BY784" i="7"/>
  <c r="CA783" i="7"/>
  <c r="BW781" i="7"/>
  <c r="CA780" i="7"/>
  <c r="BW778" i="7"/>
  <c r="CA760" i="7"/>
  <c r="BW754" i="7"/>
  <c r="BX753" i="7"/>
  <c r="BY751" i="7"/>
  <c r="CB750" i="7"/>
  <c r="BX746" i="7"/>
  <c r="CA746" i="7"/>
  <c r="CA728" i="7"/>
  <c r="BW722" i="7"/>
  <c r="BX721" i="7"/>
  <c r="BY719" i="7"/>
  <c r="CB718" i="7"/>
  <c r="BX714" i="7"/>
  <c r="CA714" i="7"/>
  <c r="BX777" i="7"/>
  <c r="BY777" i="7"/>
  <c r="BZ777" i="7"/>
  <c r="CA777" i="7"/>
  <c r="BW756" i="7"/>
  <c r="BY756" i="7"/>
  <c r="BZ756" i="7"/>
  <c r="BW724" i="7"/>
  <c r="BY724" i="7"/>
  <c r="BZ724" i="7"/>
  <c r="BW660" i="7"/>
  <c r="BZ660" i="7"/>
  <c r="CA660" i="7"/>
  <c r="BZ828" i="7"/>
  <c r="BZ820" i="7"/>
  <c r="CA819" i="7"/>
  <c r="CC819" i="7" s="1"/>
  <c r="BZ812" i="7"/>
  <c r="BZ804" i="7"/>
  <c r="BZ796" i="7"/>
  <c r="BZ788" i="7"/>
  <c r="CA787" i="7"/>
  <c r="CA784" i="7"/>
  <c r="BW783" i="7"/>
  <c r="CA782" i="7"/>
  <c r="BW780" i="7"/>
  <c r="BW776" i="7"/>
  <c r="BY775" i="7"/>
  <c r="BX770" i="7"/>
  <c r="CA770" i="7"/>
  <c r="CA752" i="7"/>
  <c r="BW746" i="7"/>
  <c r="BX745" i="7"/>
  <c r="BY743" i="7"/>
  <c r="CB742" i="7"/>
  <c r="BX738" i="7"/>
  <c r="CA738" i="7"/>
  <c r="CA720" i="7"/>
  <c r="BW714" i="7"/>
  <c r="BX713" i="7"/>
  <c r="BW690" i="7"/>
  <c r="BX690" i="7"/>
  <c r="BW779" i="7"/>
  <c r="BY779" i="7"/>
  <c r="BZ779" i="7"/>
  <c r="BW777" i="7"/>
  <c r="BW748" i="7"/>
  <c r="BY748" i="7"/>
  <c r="BZ748" i="7"/>
  <c r="BW745" i="7"/>
  <c r="BW716" i="7"/>
  <c r="BY716" i="7"/>
  <c r="BZ716" i="7"/>
  <c r="BX710" i="7"/>
  <c r="CA710" i="7"/>
  <c r="BW708" i="7"/>
  <c r="BY708" i="7"/>
  <c r="BZ708" i="7"/>
  <c r="BY704" i="7"/>
  <c r="CA704" i="7"/>
  <c r="BW701" i="7"/>
  <c r="BY701" i="7"/>
  <c r="BZ701" i="7"/>
  <c r="CA690" i="7"/>
  <c r="BZ688" i="7"/>
  <c r="CB688" i="7" s="1"/>
  <c r="BX683" i="7"/>
  <c r="CA683" i="7"/>
  <c r="BX666" i="7"/>
  <c r="BZ664" i="7"/>
  <c r="BY660" i="7"/>
  <c r="BY657" i="7"/>
  <c r="BW645" i="7"/>
  <c r="BY645" i="7"/>
  <c r="BZ645" i="7"/>
  <c r="BX626" i="7"/>
  <c r="BW624" i="7"/>
  <c r="BX773" i="7"/>
  <c r="BZ771" i="7"/>
  <c r="BX765" i="7"/>
  <c r="BZ763" i="7"/>
  <c r="BX757" i="7"/>
  <c r="BZ755" i="7"/>
  <c r="BX749" i="7"/>
  <c r="BZ747" i="7"/>
  <c r="BX741" i="7"/>
  <c r="BZ739" i="7"/>
  <c r="BX733" i="7"/>
  <c r="BZ731" i="7"/>
  <c r="BX725" i="7"/>
  <c r="BZ723" i="7"/>
  <c r="BX717" i="7"/>
  <c r="BZ715" i="7"/>
  <c r="BW710" i="7"/>
  <c r="BY710" i="7"/>
  <c r="BY690" i="7"/>
  <c r="BW676" i="7"/>
  <c r="BY676" i="7"/>
  <c r="BZ676" i="7"/>
  <c r="BW666" i="7"/>
  <c r="BX659" i="7"/>
  <c r="CA659" i="7"/>
  <c r="BW652" i="7"/>
  <c r="BZ652" i="7"/>
  <c r="CA652" i="7"/>
  <c r="BW637" i="7"/>
  <c r="BY637" i="7"/>
  <c r="BZ637" i="7"/>
  <c r="BW626" i="7"/>
  <c r="BW619" i="7"/>
  <c r="BZ778" i="7"/>
  <c r="BY771" i="7"/>
  <c r="BZ770" i="7"/>
  <c r="CA769" i="7"/>
  <c r="BY763" i="7"/>
  <c r="BZ762" i="7"/>
  <c r="CA761" i="7"/>
  <c r="BY755" i="7"/>
  <c r="BZ754" i="7"/>
  <c r="CA753" i="7"/>
  <c r="BY747" i="7"/>
  <c r="BZ746" i="7"/>
  <c r="CA745" i="7"/>
  <c r="BY739" i="7"/>
  <c r="BZ738" i="7"/>
  <c r="CA737" i="7"/>
  <c r="BY731" i="7"/>
  <c r="BZ730" i="7"/>
  <c r="CA729" i="7"/>
  <c r="BY723" i="7"/>
  <c r="BZ722" i="7"/>
  <c r="CA721" i="7"/>
  <c r="BY715" i="7"/>
  <c r="BZ714" i="7"/>
  <c r="CA713" i="7"/>
  <c r="BX707" i="7"/>
  <c r="CA707" i="7"/>
  <c r="BW700" i="7"/>
  <c r="BY700" i="7"/>
  <c r="BZ700" i="7"/>
  <c r="CA697" i="7"/>
  <c r="CC697" i="7" s="1"/>
  <c r="BY696" i="7"/>
  <c r="CB696" i="7" s="1"/>
  <c r="CA696" i="7"/>
  <c r="BW693" i="7"/>
  <c r="BY693" i="7"/>
  <c r="BZ693" i="7"/>
  <c r="BW683" i="7"/>
  <c r="CA682" i="7"/>
  <c r="BW680" i="7"/>
  <c r="BZ672" i="7"/>
  <c r="BW669" i="7"/>
  <c r="BY669" i="7"/>
  <c r="BZ669" i="7"/>
  <c r="BY652" i="7"/>
  <c r="CA648" i="7"/>
  <c r="BW644" i="7"/>
  <c r="BZ644" i="7"/>
  <c r="CA644" i="7"/>
  <c r="BW629" i="7"/>
  <c r="BY629" i="7"/>
  <c r="BZ629" i="7"/>
  <c r="BW618" i="7"/>
  <c r="BZ769" i="7"/>
  <c r="BZ761" i="7"/>
  <c r="CC758" i="7"/>
  <c r="BZ753" i="7"/>
  <c r="BZ745" i="7"/>
  <c r="CC742" i="7"/>
  <c r="BZ737" i="7"/>
  <c r="BZ729" i="7"/>
  <c r="BZ721" i="7"/>
  <c r="BZ713" i="7"/>
  <c r="BW706" i="7"/>
  <c r="BY706" i="7"/>
  <c r="BX675" i="7"/>
  <c r="CA675" i="7"/>
  <c r="BX651" i="7"/>
  <c r="CA651" i="7"/>
  <c r="BW636" i="7"/>
  <c r="BY636" i="7"/>
  <c r="BZ636" i="7"/>
  <c r="BW621" i="7"/>
  <c r="BY621" i="7"/>
  <c r="BZ621" i="7"/>
  <c r="BZ776" i="7"/>
  <c r="BY769" i="7"/>
  <c r="BZ768" i="7"/>
  <c r="CB768" i="7" s="1"/>
  <c r="BY761" i="7"/>
  <c r="BZ760" i="7"/>
  <c r="BY753" i="7"/>
  <c r="BZ752" i="7"/>
  <c r="BY745" i="7"/>
  <c r="BZ744" i="7"/>
  <c r="BY737" i="7"/>
  <c r="BZ736" i="7"/>
  <c r="BY729" i="7"/>
  <c r="BZ728" i="7"/>
  <c r="BY721" i="7"/>
  <c r="BZ720" i="7"/>
  <c r="BY713" i="7"/>
  <c r="BZ712" i="7"/>
  <c r="BX706" i="7"/>
  <c r="CA701" i="7"/>
  <c r="BX699" i="7"/>
  <c r="CA699" i="7"/>
  <c r="BW692" i="7"/>
  <c r="BY692" i="7"/>
  <c r="BZ692" i="7"/>
  <c r="BW685" i="7"/>
  <c r="BY685" i="7"/>
  <c r="BZ685" i="7"/>
  <c r="BW668" i="7"/>
  <c r="BY668" i="7"/>
  <c r="BZ668" i="7"/>
  <c r="BW661" i="7"/>
  <c r="BY661" i="7"/>
  <c r="BZ661" i="7"/>
  <c r="CA645" i="7"/>
  <c r="BX643" i="7"/>
  <c r="CA643" i="7"/>
  <c r="BW628" i="7"/>
  <c r="BY628" i="7"/>
  <c r="BZ628" i="7"/>
  <c r="BZ775" i="7"/>
  <c r="BZ767" i="7"/>
  <c r="CB767" i="7" s="1"/>
  <c r="BZ759" i="7"/>
  <c r="BZ751" i="7"/>
  <c r="BZ743" i="7"/>
  <c r="BZ735" i="7"/>
  <c r="BZ727" i="7"/>
  <c r="BZ719" i="7"/>
  <c r="BZ711" i="7"/>
  <c r="BZ710" i="7"/>
  <c r="BW709" i="7"/>
  <c r="BY709" i="7"/>
  <c r="BZ709" i="7"/>
  <c r="BZ706" i="7"/>
  <c r="BZ704" i="7"/>
  <c r="BW698" i="7"/>
  <c r="BY698" i="7"/>
  <c r="CA688" i="7"/>
  <c r="CB679" i="7"/>
  <c r="CC679" i="7"/>
  <c r="BW675" i="7"/>
  <c r="CA674" i="7"/>
  <c r="BW672" i="7"/>
  <c r="BY664" i="7"/>
  <c r="BW651" i="7"/>
  <c r="BX650" i="7"/>
  <c r="BY648" i="7"/>
  <c r="CA637" i="7"/>
  <c r="BX635" i="7"/>
  <c r="CA635" i="7"/>
  <c r="BZ632" i="7"/>
  <c r="BW620" i="7"/>
  <c r="BY620" i="7"/>
  <c r="BZ620" i="7"/>
  <c r="BY617" i="7"/>
  <c r="BW699" i="7"/>
  <c r="BX698" i="7"/>
  <c r="BX691" i="7"/>
  <c r="CA691" i="7"/>
  <c r="BW684" i="7"/>
  <c r="BY684" i="7"/>
  <c r="BZ684" i="7"/>
  <c r="BW674" i="7"/>
  <c r="BX667" i="7"/>
  <c r="CA667" i="7"/>
  <c r="BW653" i="7"/>
  <c r="BY653" i="7"/>
  <c r="BZ653" i="7"/>
  <c r="BW650" i="7"/>
  <c r="BW643" i="7"/>
  <c r="BX642" i="7"/>
  <c r="BY640" i="7"/>
  <c r="CA629" i="7"/>
  <c r="BX627" i="7"/>
  <c r="CA627" i="7"/>
  <c r="BY624" i="7"/>
  <c r="BZ617" i="7"/>
  <c r="BW704" i="7"/>
  <c r="BX703" i="7"/>
  <c r="BY702" i="7"/>
  <c r="CA700" i="7"/>
  <c r="BW696" i="7"/>
  <c r="BX695" i="7"/>
  <c r="BY694" i="7"/>
  <c r="CA692" i="7"/>
  <c r="BW688" i="7"/>
  <c r="BY686" i="7"/>
  <c r="CA684" i="7"/>
  <c r="BY678" i="7"/>
  <c r="CB678" i="7" s="1"/>
  <c r="CA676" i="7"/>
  <c r="BY670" i="7"/>
  <c r="CB670" i="7" s="1"/>
  <c r="CA668" i="7"/>
  <c r="BW664" i="7"/>
  <c r="BX663" i="7"/>
  <c r="BY662" i="7"/>
  <c r="CB662" i="7" s="1"/>
  <c r="BW656" i="7"/>
  <c r="BX655" i="7"/>
  <c r="BY654" i="7"/>
  <c r="CB654" i="7" s="1"/>
  <c r="BW648" i="7"/>
  <c r="BX647" i="7"/>
  <c r="BY646" i="7"/>
  <c r="CB646" i="7" s="1"/>
  <c r="BW640" i="7"/>
  <c r="BX639" i="7"/>
  <c r="BY638" i="7"/>
  <c r="CA636" i="7"/>
  <c r="BW632" i="7"/>
  <c r="BX631" i="7"/>
  <c r="BY630" i="7"/>
  <c r="CB630" i="7" s="1"/>
  <c r="CA628" i="7"/>
  <c r="BY622" i="7"/>
  <c r="CB622" i="7" s="1"/>
  <c r="CA620" i="7"/>
  <c r="BW616" i="7"/>
  <c r="BZ707" i="7"/>
  <c r="CA706" i="7"/>
  <c r="BZ699" i="7"/>
  <c r="CA698" i="7"/>
  <c r="BZ691" i="7"/>
  <c r="BZ683" i="7"/>
  <c r="BZ675" i="7"/>
  <c r="BZ667" i="7"/>
  <c r="CA666" i="7"/>
  <c r="BZ659" i="7"/>
  <c r="CA658" i="7"/>
  <c r="BZ651" i="7"/>
  <c r="CA650" i="7"/>
  <c r="BZ643" i="7"/>
  <c r="CA642" i="7"/>
  <c r="BZ635" i="7"/>
  <c r="CA634" i="7"/>
  <c r="BZ627" i="7"/>
  <c r="CA626" i="7"/>
  <c r="BZ619" i="7"/>
  <c r="CA618" i="7"/>
  <c r="BY707" i="7"/>
  <c r="BY699" i="7"/>
  <c r="BY691" i="7"/>
  <c r="BZ690" i="7"/>
  <c r="CA689" i="7"/>
  <c r="BY683" i="7"/>
  <c r="BZ682" i="7"/>
  <c r="CA681" i="7"/>
  <c r="BY675" i="7"/>
  <c r="BZ674" i="7"/>
  <c r="CA673" i="7"/>
  <c r="BY667" i="7"/>
  <c r="BZ666" i="7"/>
  <c r="CA665" i="7"/>
  <c r="BY659" i="7"/>
  <c r="BZ658" i="7"/>
  <c r="CA657" i="7"/>
  <c r="BY651" i="7"/>
  <c r="BZ650" i="7"/>
  <c r="CA649" i="7"/>
  <c r="BY643" i="7"/>
  <c r="BZ642" i="7"/>
  <c r="CA641" i="7"/>
  <c r="BY635" i="7"/>
  <c r="BZ634" i="7"/>
  <c r="CA633" i="7"/>
  <c r="BY627" i="7"/>
  <c r="BZ626" i="7"/>
  <c r="CA625" i="7"/>
  <c r="BY619" i="7"/>
  <c r="CA617" i="7"/>
  <c r="BZ689" i="7"/>
  <c r="BY682" i="7"/>
  <c r="BZ681" i="7"/>
  <c r="CA680" i="7"/>
  <c r="BY674" i="7"/>
  <c r="BZ673" i="7"/>
  <c r="CA672" i="7"/>
  <c r="BY666" i="7"/>
  <c r="BZ665" i="7"/>
  <c r="CA664" i="7"/>
  <c r="BY658" i="7"/>
  <c r="BZ657" i="7"/>
  <c r="CB657" i="7" s="1"/>
  <c r="BY650" i="7"/>
  <c r="BZ649" i="7"/>
  <c r="BY642" i="7"/>
  <c r="BZ641" i="7"/>
  <c r="BY634" i="7"/>
  <c r="BZ633" i="7"/>
  <c r="BY626" i="7"/>
  <c r="BZ625" i="7"/>
  <c r="CA624" i="7"/>
  <c r="BY618" i="7"/>
  <c r="CB618" i="7" s="1"/>
  <c r="CA616" i="7"/>
  <c r="BY689" i="7"/>
  <c r="BY681" i="7"/>
  <c r="BY673" i="7"/>
  <c r="BY665" i="7"/>
  <c r="BZ656" i="7"/>
  <c r="BY649" i="7"/>
  <c r="BZ648" i="7"/>
  <c r="BY641" i="7"/>
  <c r="BZ640" i="7"/>
  <c r="BY633" i="7"/>
  <c r="BY625" i="7"/>
  <c r="BZ624" i="7"/>
  <c r="CA623" i="7"/>
  <c r="CC623" i="7" s="1"/>
  <c r="CC1126" i="7" l="1"/>
  <c r="CB680" i="7"/>
  <c r="CC726" i="7"/>
  <c r="CB906" i="7"/>
  <c r="CB1178" i="7"/>
  <c r="CC1052" i="7"/>
  <c r="CB1025" i="7"/>
  <c r="CB736" i="7"/>
  <c r="CB903" i="7"/>
  <c r="CB1163" i="7"/>
  <c r="CC718" i="7"/>
  <c r="CC616" i="7"/>
  <c r="CC688" i="7"/>
  <c r="CB829" i="7"/>
  <c r="CC870" i="7"/>
  <c r="CB865" i="7"/>
  <c r="CC680" i="7"/>
  <c r="CC705" i="7"/>
  <c r="CB968" i="7"/>
  <c r="CB924" i="7"/>
  <c r="CC1161" i="7"/>
  <c r="CC1025" i="7"/>
  <c r="CC829" i="7"/>
  <c r="CC961" i="7"/>
  <c r="CC905" i="7"/>
  <c r="CC800" i="7"/>
  <c r="CC869" i="7"/>
  <c r="CC837" i="7"/>
  <c r="CB805" i="7"/>
  <c r="CC889" i="7"/>
  <c r="CB1135" i="7"/>
  <c r="CC873" i="7"/>
  <c r="CC774" i="7"/>
  <c r="CC787" i="7"/>
  <c r="CB774" i="7"/>
  <c r="CB936" i="7"/>
  <c r="CB907" i="7"/>
  <c r="CB837" i="7"/>
  <c r="CC805" i="7"/>
  <c r="CC862" i="7"/>
  <c r="CB939" i="7"/>
  <c r="CC686" i="7"/>
  <c r="CC803" i="7"/>
  <c r="CB911" i="7"/>
  <c r="CB645" i="7"/>
  <c r="CB860" i="7"/>
  <c r="CB948" i="7"/>
  <c r="CC893" i="7"/>
  <c r="CC901" i="7"/>
  <c r="CC969" i="7"/>
  <c r="CB992" i="7"/>
  <c r="CB1064" i="7"/>
  <c r="CC1056" i="7"/>
  <c r="CB1203" i="7"/>
  <c r="CC1091" i="7"/>
  <c r="CB1101" i="7"/>
  <c r="CB1172" i="7"/>
  <c r="CB1188" i="7"/>
  <c r="CB1196" i="7"/>
  <c r="CC1186" i="7"/>
  <c r="CC1085" i="7"/>
  <c r="CC1002" i="7"/>
  <c r="CC1041" i="7"/>
  <c r="CB1090" i="7"/>
  <c r="CC750" i="7"/>
  <c r="CB687" i="7"/>
  <c r="CB789" i="7"/>
  <c r="CB614" i="7"/>
  <c r="CB857" i="7"/>
  <c r="CB953" i="7"/>
  <c r="CC879" i="7"/>
  <c r="CB919" i="7"/>
  <c r="CB916" i="7"/>
  <c r="CC792" i="7"/>
  <c r="CC906" i="7"/>
  <c r="CB954" i="7"/>
  <c r="CC936" i="7"/>
  <c r="CC960" i="7"/>
  <c r="CB975" i="7"/>
  <c r="CB994" i="7"/>
  <c r="CB1026" i="7"/>
  <c r="CB1129" i="7"/>
  <c r="CB1154" i="7"/>
  <c r="CB1098" i="7"/>
  <c r="CB1041" i="7"/>
  <c r="CB1057" i="7"/>
  <c r="CC1032" i="7"/>
  <c r="CB1112" i="7"/>
  <c r="CB1199" i="7"/>
  <c r="CB772" i="7"/>
  <c r="CC849" i="7"/>
  <c r="CC1055" i="7"/>
  <c r="CC1047" i="7"/>
  <c r="CC1159" i="7"/>
  <c r="CB1091" i="7"/>
  <c r="CC827" i="7"/>
  <c r="CC982" i="7"/>
  <c r="CC1018" i="7"/>
  <c r="CC1179" i="7"/>
  <c r="CC881" i="7"/>
  <c r="CB927" i="7"/>
  <c r="CC1034" i="7"/>
  <c r="CC863" i="7"/>
  <c r="CC1164" i="7"/>
  <c r="CC1170" i="7"/>
  <c r="CB889" i="7"/>
  <c r="CB1143" i="7"/>
  <c r="CB937" i="7"/>
  <c r="CC1077" i="7"/>
  <c r="CC615" i="7"/>
  <c r="CB929" i="7"/>
  <c r="CB900" i="7"/>
  <c r="CC977" i="7"/>
  <c r="CC940" i="7"/>
  <c r="CC897" i="7"/>
  <c r="CC1110" i="7"/>
  <c r="CB677" i="7"/>
  <c r="CB701" i="7"/>
  <c r="CB671" i="7"/>
  <c r="CC734" i="7"/>
  <c r="CB811" i="7"/>
  <c r="CC766" i="7"/>
  <c r="CC795" i="7"/>
  <c r="CB984" i="7"/>
  <c r="CB991" i="7"/>
  <c r="CB990" i="7"/>
  <c r="CC951" i="7"/>
  <c r="CB1021" i="7"/>
  <c r="CB1018" i="7"/>
  <c r="CC1135" i="7"/>
  <c r="CB977" i="7"/>
  <c r="CC1148" i="7"/>
  <c r="CC1152" i="7"/>
  <c r="CB1174" i="7"/>
  <c r="CB1164" i="7"/>
  <c r="CB1085" i="7"/>
  <c r="CB871" i="7"/>
  <c r="CB1162" i="7"/>
  <c r="CC678" i="7"/>
  <c r="CC638" i="7"/>
  <c r="CB694" i="7"/>
  <c r="CB664" i="7"/>
  <c r="CC677" i="7"/>
  <c r="CC759" i="7"/>
  <c r="CC687" i="7"/>
  <c r="CC671" i="7"/>
  <c r="CC789" i="7"/>
  <c r="CC811" i="7"/>
  <c r="CB886" i="7"/>
  <c r="CC908" i="7"/>
  <c r="CB895" i="7"/>
  <c r="CB923" i="7"/>
  <c r="CB946" i="7"/>
  <c r="CB970" i="7"/>
  <c r="CC983" i="7"/>
  <c r="CB1013" i="7"/>
  <c r="CB1002" i="7"/>
  <c r="CB1033" i="7"/>
  <c r="CC1048" i="7"/>
  <c r="CB1086" i="7"/>
  <c r="CC1119" i="7"/>
  <c r="CC1128" i="7"/>
  <c r="CC1122" i="7"/>
  <c r="CB1166" i="7"/>
  <c r="CB1190" i="7"/>
  <c r="CB1200" i="7"/>
  <c r="CB1122" i="7"/>
  <c r="CB795" i="7"/>
  <c r="CB1048" i="7"/>
  <c r="CB665" i="7"/>
  <c r="CC614" i="7"/>
  <c r="CC632" i="7"/>
  <c r="CC735" i="7"/>
  <c r="CB728" i="7"/>
  <c r="CB760" i="7"/>
  <c r="CB672" i="7"/>
  <c r="CC900" i="7"/>
  <c r="CC910" i="7"/>
  <c r="CC937" i="7"/>
  <c r="CC953" i="7"/>
  <c r="CB931" i="7"/>
  <c r="CC976" i="7"/>
  <c r="CC927" i="7"/>
  <c r="CC985" i="7"/>
  <c r="CC959" i="7"/>
  <c r="CB974" i="7"/>
  <c r="CB1024" i="7"/>
  <c r="CB1105" i="7"/>
  <c r="CC1143" i="7"/>
  <c r="CB1000" i="7"/>
  <c r="CC1096" i="7"/>
  <c r="CB1076" i="7"/>
  <c r="CB1082" i="7"/>
  <c r="CC1167" i="7"/>
  <c r="CB1192" i="7"/>
  <c r="CB1171" i="7"/>
  <c r="CB1179" i="7"/>
  <c r="CB1195" i="7"/>
  <c r="CC664" i="7"/>
  <c r="CC824" i="7"/>
  <c r="CC841" i="7"/>
  <c r="CC896" i="7"/>
  <c r="CC621" i="7"/>
  <c r="CB629" i="7"/>
  <c r="CC740" i="7"/>
  <c r="CC772" i="7"/>
  <c r="CC673" i="7"/>
  <c r="CB800" i="7"/>
  <c r="CB892" i="7"/>
  <c r="CC1026" i="7"/>
  <c r="CC1050" i="7"/>
  <c r="CC1000" i="7"/>
  <c r="CC1076" i="7"/>
  <c r="CB669" i="7"/>
  <c r="CB693" i="7"/>
  <c r="CB893" i="7"/>
  <c r="CB955" i="7"/>
  <c r="CC1202" i="7"/>
  <c r="CB1077" i="7"/>
  <c r="CB869" i="7"/>
  <c r="CB1137" i="7"/>
  <c r="CB1104" i="7"/>
  <c r="CC1064" i="7"/>
  <c r="CB1093" i="7"/>
  <c r="CB1118" i="7"/>
  <c r="CC775" i="7"/>
  <c r="CB744" i="7"/>
  <c r="CC652" i="7"/>
  <c r="CB637" i="7"/>
  <c r="CB756" i="7"/>
  <c r="CC751" i="7"/>
  <c r="CB839" i="7"/>
  <c r="CC732" i="7"/>
  <c r="CC783" i="7"/>
  <c r="CC853" i="7"/>
  <c r="CB801" i="7"/>
  <c r="CB833" i="7"/>
  <c r="CB915" i="7"/>
  <c r="CC914" i="7"/>
  <c r="CB877" i="7"/>
  <c r="CC1058" i="7"/>
  <c r="CC1060" i="7"/>
  <c r="CB1083" i="7"/>
  <c r="CC1177" i="7"/>
  <c r="CB1126" i="7"/>
  <c r="CB726" i="7"/>
  <c r="CC813" i="7"/>
  <c r="CB821" i="7"/>
  <c r="CB845" i="7"/>
  <c r="CC1178" i="7"/>
  <c r="CC1194" i="7"/>
  <c r="CC1206" i="7"/>
  <c r="CC1195" i="7"/>
  <c r="CC1201" i="7"/>
  <c r="CC1198" i="7"/>
  <c r="CC1196" i="7"/>
  <c r="CC1204" i="7"/>
  <c r="CC1209" i="7"/>
  <c r="CB1202" i="7"/>
  <c r="CB1176" i="7"/>
  <c r="CB1194" i="7"/>
  <c r="CC1180" i="7"/>
  <c r="CC1182" i="7"/>
  <c r="CB1184" i="7"/>
  <c r="CC1172" i="7"/>
  <c r="CC1188" i="7"/>
  <c r="CC1187" i="7"/>
  <c r="CB1193" i="7"/>
  <c r="CC1171" i="7"/>
  <c r="CC1162" i="7"/>
  <c r="CC1163" i="7"/>
  <c r="CB1168" i="7"/>
  <c r="CB1158" i="7"/>
  <c r="CC1147" i="7"/>
  <c r="CB1131" i="7"/>
  <c r="CB1063" i="7"/>
  <c r="CC1111" i="7"/>
  <c r="CC1118" i="7"/>
  <c r="CB1138" i="7"/>
  <c r="CC1068" i="7"/>
  <c r="CC1121" i="7"/>
  <c r="CC1093" i="7"/>
  <c r="CC1074" i="7"/>
  <c r="CC1083" i="7"/>
  <c r="CB1066" i="7"/>
  <c r="CC952" i="7"/>
  <c r="CC968" i="7"/>
  <c r="CC954" i="7"/>
  <c r="CC958" i="7"/>
  <c r="CB981" i="7"/>
  <c r="CB966" i="7"/>
  <c r="CC975" i="7"/>
  <c r="CB988" i="7"/>
  <c r="CC918" i="7"/>
  <c r="CC913" i="7"/>
  <c r="CC920" i="7"/>
  <c r="CC904" i="7"/>
  <c r="CB861" i="7"/>
  <c r="CB862" i="7"/>
  <c r="CB873" i="7"/>
  <c r="CC832" i="7"/>
  <c r="CB838" i="7"/>
  <c r="CB813" i="7"/>
  <c r="CC848" i="7"/>
  <c r="CC847" i="7"/>
  <c r="CB836" i="7"/>
  <c r="CB832" i="7"/>
  <c r="CB841" i="7"/>
  <c r="CB809" i="7"/>
  <c r="CC808" i="7"/>
  <c r="CB625" i="7"/>
  <c r="CB689" i="7"/>
  <c r="CC674" i="7"/>
  <c r="CC653" i="7"/>
  <c r="CB636" i="7"/>
  <c r="CB638" i="7"/>
  <c r="CC696" i="7"/>
  <c r="CB700" i="7"/>
  <c r="CB731" i="7"/>
  <c r="CB763" i="7"/>
  <c r="CB779" i="7"/>
  <c r="CC855" i="7"/>
  <c r="CB817" i="7"/>
  <c r="CC844" i="7"/>
  <c r="CC866" i="7"/>
  <c r="CC801" i="7"/>
  <c r="CC876" i="7"/>
  <c r="CC947" i="7"/>
  <c r="CC963" i="7"/>
  <c r="CC877" i="7"/>
  <c r="CC909" i="7"/>
  <c r="CB913" i="7"/>
  <c r="CC861" i="7"/>
  <c r="CB855" i="7"/>
  <c r="CB986" i="7"/>
  <c r="CC943" i="7"/>
  <c r="CC930" i="7"/>
  <c r="CB951" i="7"/>
  <c r="CC981" i="7"/>
  <c r="CC974" i="7"/>
  <c r="CC988" i="7"/>
  <c r="CC1054" i="7"/>
  <c r="CB930" i="7"/>
  <c r="CB1001" i="7"/>
  <c r="CB1049" i="7"/>
  <c r="CB1055" i="7"/>
  <c r="CC1097" i="7"/>
  <c r="CC1065" i="7"/>
  <c r="CC1114" i="7"/>
  <c r="CB1079" i="7"/>
  <c r="CB1153" i="7"/>
  <c r="CB1075" i="7"/>
  <c r="CB1114" i="7"/>
  <c r="CC1175" i="7"/>
  <c r="CC1193" i="7"/>
  <c r="CC1192" i="7"/>
  <c r="CB887" i="7"/>
  <c r="CB908" i="7"/>
  <c r="CC645" i="7"/>
  <c r="CB796" i="7"/>
  <c r="CB804" i="7"/>
  <c r="CB812" i="7"/>
  <c r="CB828" i="7"/>
  <c r="CC833" i="7"/>
  <c r="CB849" i="7"/>
  <c r="CC890" i="7"/>
  <c r="CB870" i="7"/>
  <c r="CB844" i="7"/>
  <c r="CC912" i="7"/>
  <c r="CC939" i="7"/>
  <c r="CC984" i="7"/>
  <c r="CB997" i="7"/>
  <c r="CC1087" i="7"/>
  <c r="CC1090" i="7"/>
  <c r="CC1049" i="7"/>
  <c r="CB1110" i="7"/>
  <c r="CC1104" i="7"/>
  <c r="CB1198" i="7"/>
  <c r="CB1097" i="7"/>
  <c r="CB615" i="7"/>
  <c r="CC784" i="7"/>
  <c r="CC776" i="7"/>
  <c r="CC895" i="7"/>
  <c r="CC946" i="7"/>
  <c r="CB962" i="7"/>
  <c r="CB940" i="7"/>
  <c r="CC992" i="7"/>
  <c r="CB996" i="7"/>
  <c r="CC1012" i="7"/>
  <c r="CB1028" i="7"/>
  <c r="CB1004" i="7"/>
  <c r="CB1036" i="7"/>
  <c r="CC1029" i="7"/>
  <c r="CC1098" i="7"/>
  <c r="CC1106" i="7"/>
  <c r="CB879" i="7"/>
  <c r="CC701" i="7"/>
  <c r="CC724" i="7"/>
  <c r="CB793" i="7"/>
  <c r="CC825" i="7"/>
  <c r="CB852" i="7"/>
  <c r="CB848" i="7"/>
  <c r="CC836" i="7"/>
  <c r="CC944" i="7"/>
  <c r="CC864" i="7"/>
  <c r="CB885" i="7"/>
  <c r="CB896" i="7"/>
  <c r="CB935" i="7"/>
  <c r="CB947" i="7"/>
  <c r="CC966" i="7"/>
  <c r="CC948" i="7"/>
  <c r="CB934" i="7"/>
  <c r="CB959" i="7"/>
  <c r="CB1054" i="7"/>
  <c r="CB1009" i="7"/>
  <c r="CC1006" i="7"/>
  <c r="CB1060" i="7"/>
  <c r="CB1068" i="7"/>
  <c r="CB1047" i="7"/>
  <c r="CB1022" i="7"/>
  <c r="CC1036" i="7"/>
  <c r="CC1078" i="7"/>
  <c r="CC1022" i="7"/>
  <c r="CB1142" i="7"/>
  <c r="CB1121" i="7"/>
  <c r="CB1123" i="7"/>
  <c r="CB1102" i="7"/>
  <c r="CB1134" i="7"/>
  <c r="CB1115" i="7"/>
  <c r="CC1101" i="7"/>
  <c r="CC1129" i="7"/>
  <c r="CB1206" i="7"/>
  <c r="CB734" i="7"/>
  <c r="CB697" i="7"/>
  <c r="CB863" i="7"/>
  <c r="CB1170" i="7"/>
  <c r="CC752" i="7"/>
  <c r="CC723" i="7"/>
  <c r="CC755" i="7"/>
  <c r="CC712" i="7"/>
  <c r="CB724" i="7"/>
  <c r="CC744" i="7"/>
  <c r="CC780" i="7"/>
  <c r="CB776" i="7"/>
  <c r="CC739" i="7"/>
  <c r="CC771" i="7"/>
  <c r="CB743" i="7"/>
  <c r="CB759" i="7"/>
  <c r="CC728" i="7"/>
  <c r="CC760" i="7"/>
  <c r="CB732" i="7"/>
  <c r="CB764" i="7"/>
  <c r="CB783" i="7"/>
  <c r="CC785" i="7"/>
  <c r="CB752" i="7"/>
  <c r="CC719" i="7"/>
  <c r="CB735" i="7"/>
  <c r="CB751" i="7"/>
  <c r="CC767" i="7"/>
  <c r="CB784" i="7"/>
  <c r="CB740" i="7"/>
  <c r="CB788" i="7"/>
  <c r="CC662" i="7"/>
  <c r="CC669" i="7"/>
  <c r="CC622" i="7"/>
  <c r="CC646" i="7"/>
  <c r="CB661" i="7"/>
  <c r="CC670" i="7"/>
  <c r="CC704" i="7"/>
  <c r="CB621" i="7"/>
  <c r="CC692" i="7"/>
  <c r="CB668" i="7"/>
  <c r="CC629" i="7"/>
  <c r="CC657" i="7"/>
  <c r="CB632" i="7"/>
  <c r="CC693" i="7"/>
  <c r="CB686" i="7"/>
  <c r="CB631" i="7"/>
  <c r="CC631" i="7"/>
  <c r="CB695" i="7"/>
  <c r="CC695" i="7"/>
  <c r="CB650" i="7"/>
  <c r="CC650" i="7"/>
  <c r="CB711" i="7"/>
  <c r="CC711" i="7"/>
  <c r="CC665" i="7"/>
  <c r="CC764" i="7"/>
  <c r="CB816" i="7"/>
  <c r="CC816" i="7"/>
  <c r="CC921" i="7"/>
  <c r="CB921" i="7"/>
  <c r="CC1066" i="7"/>
  <c r="CB1070" i="7"/>
  <c r="CC1070" i="7"/>
  <c r="CC1133" i="7"/>
  <c r="CB1133" i="7"/>
  <c r="CC624" i="7"/>
  <c r="CB653" i="7"/>
  <c r="CB674" i="7"/>
  <c r="CB644" i="7"/>
  <c r="CC644" i="7"/>
  <c r="CC676" i="7"/>
  <c r="CB676" i="7"/>
  <c r="CB748" i="7"/>
  <c r="CC850" i="7"/>
  <c r="CB850" i="7"/>
  <c r="CB840" i="7"/>
  <c r="CC840" i="7"/>
  <c r="CB894" i="7"/>
  <c r="CC894" i="7"/>
  <c r="CB619" i="7"/>
  <c r="CC619" i="7"/>
  <c r="CB904" i="7"/>
  <c r="CB942" i="7"/>
  <c r="CC942" i="7"/>
  <c r="CC1127" i="7"/>
  <c r="CB1127" i="7"/>
  <c r="CB1144" i="7"/>
  <c r="CC1144" i="7"/>
  <c r="CB1130" i="7"/>
  <c r="CC1130" i="7"/>
  <c r="CB656" i="7"/>
  <c r="CC656" i="7"/>
  <c r="CB648" i="7"/>
  <c r="CC648" i="7"/>
  <c r="CC625" i="7"/>
  <c r="CB633" i="7"/>
  <c r="CC633" i="7"/>
  <c r="CC681" i="7"/>
  <c r="CB682" i="7"/>
  <c r="CC682" i="7"/>
  <c r="CB655" i="7"/>
  <c r="CC655" i="7"/>
  <c r="CB667" i="7"/>
  <c r="CC667" i="7"/>
  <c r="CB691" i="7"/>
  <c r="CC691" i="7"/>
  <c r="CC727" i="7"/>
  <c r="CB727" i="7"/>
  <c r="CB624" i="7"/>
  <c r="CB699" i="7"/>
  <c r="CC699" i="7"/>
  <c r="CC729" i="7"/>
  <c r="CB729" i="7"/>
  <c r="CC761" i="7"/>
  <c r="CB761" i="7"/>
  <c r="CB715" i="7"/>
  <c r="CC715" i="7"/>
  <c r="CC618" i="7"/>
  <c r="CC720" i="7"/>
  <c r="CB720" i="7"/>
  <c r="CB825" i="7"/>
  <c r="CB807" i="7"/>
  <c r="CC807" i="7"/>
  <c r="CC1103" i="7"/>
  <c r="CC1044" i="7"/>
  <c r="CB1044" i="7"/>
  <c r="CB681" i="7"/>
  <c r="CB685" i="7"/>
  <c r="CC685" i="7"/>
  <c r="CB673" i="7"/>
  <c r="CB775" i="7"/>
  <c r="CB891" i="7"/>
  <c r="CC891" i="7"/>
  <c r="CB872" i="7"/>
  <c r="CB918" i="7"/>
  <c r="CB1052" i="7"/>
  <c r="CC1046" i="7"/>
  <c r="CB1046" i="7"/>
  <c r="CC630" i="7"/>
  <c r="CB702" i="7"/>
  <c r="CC702" i="7"/>
  <c r="CB627" i="7"/>
  <c r="CC627" i="7"/>
  <c r="CB641" i="7"/>
  <c r="CC641" i="7"/>
  <c r="CC654" i="7"/>
  <c r="CB628" i="7"/>
  <c r="CC628" i="7"/>
  <c r="CB737" i="7"/>
  <c r="CB769" i="7"/>
  <c r="CB716" i="7"/>
  <c r="CC716" i="7"/>
  <c r="CB782" i="7"/>
  <c r="CC782" i="7"/>
  <c r="CB826" i="7"/>
  <c r="CC826" i="7"/>
  <c r="CB884" i="7"/>
  <c r="CC884" i="7"/>
  <c r="CC880" i="7"/>
  <c r="CB880" i="7"/>
  <c r="CB1005" i="7"/>
  <c r="CC1005" i="7"/>
  <c r="CB983" i="7"/>
  <c r="CC1010" i="7"/>
  <c r="CB1010" i="7"/>
  <c r="CB1051" i="7"/>
  <c r="CC1051" i="7"/>
  <c r="CC1183" i="7"/>
  <c r="CB1183" i="7"/>
  <c r="CC1207" i="7"/>
  <c r="CB1207" i="7"/>
  <c r="CC617" i="7"/>
  <c r="CB617" i="7"/>
  <c r="CB957" i="7"/>
  <c r="CC957" i="7"/>
  <c r="CC1156" i="7"/>
  <c r="CB1156" i="7"/>
  <c r="CB634" i="7"/>
  <c r="CC634" i="7"/>
  <c r="CB663" i="7"/>
  <c r="CC663" i="7"/>
  <c r="CB640" i="7"/>
  <c r="CC640" i="7"/>
  <c r="CC694" i="7"/>
  <c r="CC689" i="7"/>
  <c r="CC661" i="7"/>
  <c r="CC660" i="7"/>
  <c r="CB660" i="7"/>
  <c r="CB683" i="7"/>
  <c r="CC683" i="7"/>
  <c r="CB820" i="7"/>
  <c r="CB967" i="7"/>
  <c r="CC967" i="7"/>
  <c r="CB1008" i="7"/>
  <c r="CC1008" i="7"/>
  <c r="CB1109" i="7"/>
  <c r="CC1109" i="7"/>
  <c r="CC1169" i="7"/>
  <c r="CB1106" i="7"/>
  <c r="CB647" i="7"/>
  <c r="CC647" i="7"/>
  <c r="CB684" i="7"/>
  <c r="CC684" i="7"/>
  <c r="CB649" i="7"/>
  <c r="CC649" i="7"/>
  <c r="CB658" i="7"/>
  <c r="CC658" i="7"/>
  <c r="CB642" i="7"/>
  <c r="CC642" i="7"/>
  <c r="CC668" i="7"/>
  <c r="CB747" i="7"/>
  <c r="CC747" i="7"/>
  <c r="CC637" i="7"/>
  <c r="CC872" i="7"/>
  <c r="CC955" i="7"/>
  <c r="CC1017" i="7"/>
  <c r="CB1017" i="7"/>
  <c r="CB1128" i="7"/>
  <c r="CB620" i="7"/>
  <c r="CC636" i="7"/>
  <c r="CB652" i="7"/>
  <c r="CB755" i="7"/>
  <c r="CB704" i="7"/>
  <c r="CB733" i="7"/>
  <c r="CC733" i="7"/>
  <c r="CB765" i="7"/>
  <c r="CC765" i="7"/>
  <c r="CC763" i="7"/>
  <c r="CB802" i="7"/>
  <c r="CC802" i="7"/>
  <c r="CB712" i="7"/>
  <c r="CB719" i="7"/>
  <c r="CB847" i="7"/>
  <c r="CB790" i="7"/>
  <c r="CC790" i="7"/>
  <c r="CB822" i="7"/>
  <c r="CC822" i="7"/>
  <c r="CB785" i="7"/>
  <c r="CB780" i="7"/>
  <c r="CB792" i="7"/>
  <c r="CB867" i="7"/>
  <c r="CC867" i="7"/>
  <c r="CB875" i="7"/>
  <c r="CC875" i="7"/>
  <c r="CC885" i="7"/>
  <c r="CB963" i="7"/>
  <c r="CB943" i="7"/>
  <c r="CB941" i="7"/>
  <c r="CC941" i="7"/>
  <c r="CC990" i="7"/>
  <c r="CB987" i="7"/>
  <c r="CC987" i="7"/>
  <c r="CB1027" i="7"/>
  <c r="CC1027" i="7"/>
  <c r="CC934" i="7"/>
  <c r="CB1069" i="7"/>
  <c r="CC1069" i="7"/>
  <c r="CB1050" i="7"/>
  <c r="CB1092" i="7"/>
  <c r="CC1092" i="7"/>
  <c r="CB1029" i="7"/>
  <c r="CB1103" i="7"/>
  <c r="CB1116" i="7"/>
  <c r="CC1116" i="7"/>
  <c r="CB1087" i="7"/>
  <c r="CC1146" i="7"/>
  <c r="CB1100" i="7"/>
  <c r="CC1100" i="7"/>
  <c r="CC1138" i="7"/>
  <c r="CB1073" i="7"/>
  <c r="CC1073" i="7"/>
  <c r="CB1081" i="7"/>
  <c r="CC1081" i="7"/>
  <c r="CB1111" i="7"/>
  <c r="CB1147" i="7"/>
  <c r="CB1165" i="7"/>
  <c r="CC1165" i="7"/>
  <c r="CC1181" i="7"/>
  <c r="CB1181" i="7"/>
  <c r="CB1197" i="7"/>
  <c r="CC1197" i="7"/>
  <c r="CC1185" i="7"/>
  <c r="CB1182" i="7"/>
  <c r="CB639" i="7"/>
  <c r="CC639" i="7"/>
  <c r="CB703" i="7"/>
  <c r="CC703" i="7"/>
  <c r="CB698" i="7"/>
  <c r="CC698" i="7"/>
  <c r="CC620" i="7"/>
  <c r="CB643" i="7"/>
  <c r="CC643" i="7"/>
  <c r="CB651" i="7"/>
  <c r="CC651" i="7"/>
  <c r="CB675" i="7"/>
  <c r="CC675" i="7"/>
  <c r="CB739" i="7"/>
  <c r="CB741" i="7"/>
  <c r="CC741" i="7"/>
  <c r="CB773" i="7"/>
  <c r="CC773" i="7"/>
  <c r="CB710" i="7"/>
  <c r="CC710" i="7"/>
  <c r="CB690" i="7"/>
  <c r="CC690" i="7"/>
  <c r="CB738" i="7"/>
  <c r="CC738" i="7"/>
  <c r="CB714" i="7"/>
  <c r="CC714" i="7"/>
  <c r="CC736" i="7"/>
  <c r="CC743" i="7"/>
  <c r="CB786" i="7"/>
  <c r="CC786" i="7"/>
  <c r="CC843" i="7"/>
  <c r="CB843" i="7"/>
  <c r="CB798" i="7"/>
  <c r="CC798" i="7"/>
  <c r="CB830" i="7"/>
  <c r="CC830" i="7"/>
  <c r="CB831" i="7"/>
  <c r="CC831" i="7"/>
  <c r="CC796" i="7"/>
  <c r="CB883" i="7"/>
  <c r="CC883" i="7"/>
  <c r="CC886" i="7"/>
  <c r="CC903" i="7"/>
  <c r="CC788" i="7"/>
  <c r="CB899" i="7"/>
  <c r="CC899" i="7"/>
  <c r="CC902" i="7"/>
  <c r="CB858" i="7"/>
  <c r="CC858" i="7"/>
  <c r="CB909" i="7"/>
  <c r="CB926" i="7"/>
  <c r="CC926" i="7"/>
  <c r="CB965" i="7"/>
  <c r="CC965" i="7"/>
  <c r="CB973" i="7"/>
  <c r="CC973" i="7"/>
  <c r="CC923" i="7"/>
  <c r="CB1011" i="7"/>
  <c r="CC1011" i="7"/>
  <c r="CC991" i="7"/>
  <c r="CB1061" i="7"/>
  <c r="CC1061" i="7"/>
  <c r="CC1028" i="7"/>
  <c r="CC1040" i="7"/>
  <c r="CB958" i="7"/>
  <c r="CB1053" i="7"/>
  <c r="CC1053" i="7"/>
  <c r="CB1107" i="7"/>
  <c r="CC1107" i="7"/>
  <c r="CC1094" i="7"/>
  <c r="CB1120" i="7"/>
  <c r="CC1120" i="7"/>
  <c r="CB1151" i="7"/>
  <c r="CC1151" i="7"/>
  <c r="CC1095" i="7"/>
  <c r="CB1108" i="7"/>
  <c r="CC1108" i="7"/>
  <c r="CC972" i="7"/>
  <c r="CB1080" i="7"/>
  <c r="CC1080" i="7"/>
  <c r="CB1148" i="7"/>
  <c r="CB1089" i="7"/>
  <c r="CC1089" i="7"/>
  <c r="CC1134" i="7"/>
  <c r="CB1150" i="7"/>
  <c r="CC1150" i="7"/>
  <c r="CB1159" i="7"/>
  <c r="CC1200" i="7"/>
  <c r="CC1199" i="7"/>
  <c r="CC1105" i="7"/>
  <c r="CC1137" i="7"/>
  <c r="CB706" i="7"/>
  <c r="CC706" i="7"/>
  <c r="CB770" i="7"/>
  <c r="CC770" i="7"/>
  <c r="CC748" i="7"/>
  <c r="CB746" i="7"/>
  <c r="CC746" i="7"/>
  <c r="CB810" i="7"/>
  <c r="CC810" i="7"/>
  <c r="CC817" i="7"/>
  <c r="CB842" i="7"/>
  <c r="CC842" i="7"/>
  <c r="CC737" i="7"/>
  <c r="CB791" i="7"/>
  <c r="CC791" i="7"/>
  <c r="CB856" i="7"/>
  <c r="CC856" i="7"/>
  <c r="CB730" i="7"/>
  <c r="CC730" i="7"/>
  <c r="CB868" i="7"/>
  <c r="CC888" i="7"/>
  <c r="CC925" i="7"/>
  <c r="CB876" i="7"/>
  <c r="CB922" i="7"/>
  <c r="CC922" i="7"/>
  <c r="CC907" i="7"/>
  <c r="CC970" i="7"/>
  <c r="CC971" i="7"/>
  <c r="CB993" i="7"/>
  <c r="CC993" i="7"/>
  <c r="CB859" i="7"/>
  <c r="CC859" i="7"/>
  <c r="CB964" i="7"/>
  <c r="CC964" i="7"/>
  <c r="CB1035" i="7"/>
  <c r="CC1035" i="7"/>
  <c r="CC1059" i="7"/>
  <c r="CB1059" i="7"/>
  <c r="CB1030" i="7"/>
  <c r="CC1030" i="7"/>
  <c r="CB989" i="7"/>
  <c r="CC989" i="7"/>
  <c r="CB1031" i="7"/>
  <c r="CC1031" i="7"/>
  <c r="CC1021" i="7"/>
  <c r="CB1007" i="7"/>
  <c r="CC1007" i="7"/>
  <c r="CC986" i="7"/>
  <c r="CC1024" i="7"/>
  <c r="CC1062" i="7"/>
  <c r="CB1062" i="7"/>
  <c r="CC1117" i="7"/>
  <c r="CB1117" i="7"/>
  <c r="CB1015" i="7"/>
  <c r="CC1015" i="7"/>
  <c r="CB1113" i="7"/>
  <c r="CC1113" i="7"/>
  <c r="CC1063" i="7"/>
  <c r="CB1152" i="7"/>
  <c r="CC1004" i="7"/>
  <c r="CC1131" i="7"/>
  <c r="CB1208" i="7"/>
  <c r="CC1208" i="7"/>
  <c r="CC1155" i="7"/>
  <c r="CB1132" i="7"/>
  <c r="CC1132" i="7"/>
  <c r="CC1102" i="7"/>
  <c r="CC1154" i="7"/>
  <c r="CB1209" i="7"/>
  <c r="CB1201" i="7"/>
  <c r="CB1161" i="7"/>
  <c r="CC1158" i="7"/>
  <c r="CB635" i="7"/>
  <c r="CC635" i="7"/>
  <c r="CB723" i="7"/>
  <c r="CB659" i="7"/>
  <c r="CC659" i="7"/>
  <c r="CB717" i="7"/>
  <c r="CC717" i="7"/>
  <c r="CB749" i="7"/>
  <c r="CC749" i="7"/>
  <c r="CB626" i="7"/>
  <c r="CC626" i="7"/>
  <c r="CB713" i="7"/>
  <c r="CC713" i="7"/>
  <c r="CC768" i="7"/>
  <c r="CB834" i="7"/>
  <c r="CC834" i="7"/>
  <c r="CC851" i="7"/>
  <c r="CB851" i="7"/>
  <c r="CB806" i="7"/>
  <c r="CC806" i="7"/>
  <c r="CC793" i="7"/>
  <c r="CB815" i="7"/>
  <c r="CC815" i="7"/>
  <c r="CB846" i="7"/>
  <c r="CC846" i="7"/>
  <c r="CB824" i="7"/>
  <c r="CC828" i="7"/>
  <c r="CC820" i="7"/>
  <c r="CC852" i="7"/>
  <c r="CC812" i="7"/>
  <c r="CC892" i="7"/>
  <c r="CC804" i="7"/>
  <c r="CC878" i="7"/>
  <c r="CC980" i="7"/>
  <c r="CB980" i="7"/>
  <c r="CC928" i="7"/>
  <c r="CB956" i="7"/>
  <c r="CC956" i="7"/>
  <c r="CC911" i="7"/>
  <c r="CB995" i="7"/>
  <c r="CC995" i="7"/>
  <c r="CC1013" i="7"/>
  <c r="CC1033" i="7"/>
  <c r="CC1009" i="7"/>
  <c r="CC1141" i="7"/>
  <c r="CB1141" i="7"/>
  <c r="CC1153" i="7"/>
  <c r="CC1079" i="7"/>
  <c r="CC1057" i="7"/>
  <c r="CC1075" i="7"/>
  <c r="CC1112" i="7"/>
  <c r="CC1123" i="7"/>
  <c r="CB1088" i="7"/>
  <c r="CC1088" i="7"/>
  <c r="CB1039" i="7"/>
  <c r="CC1039" i="7"/>
  <c r="CB1173" i="7"/>
  <c r="CC1173" i="7"/>
  <c r="CB1189" i="7"/>
  <c r="CC1189" i="7"/>
  <c r="CB1205" i="7"/>
  <c r="CC1205" i="7"/>
  <c r="CC1115" i="7"/>
  <c r="CB1167" i="7"/>
  <c r="CC1166" i="7"/>
  <c r="CB745" i="7"/>
  <c r="CC745" i="7"/>
  <c r="CB721" i="7"/>
  <c r="CC721" i="7"/>
  <c r="CB692" i="7"/>
  <c r="CB722" i="7"/>
  <c r="CC722" i="7"/>
  <c r="CB754" i="7"/>
  <c r="CC754" i="7"/>
  <c r="CB778" i="7"/>
  <c r="CC778" i="7"/>
  <c r="CB794" i="7"/>
  <c r="CC794" i="7"/>
  <c r="CB854" i="7"/>
  <c r="CC854" i="7"/>
  <c r="CC769" i="7"/>
  <c r="CB762" i="7"/>
  <c r="CC762" i="7"/>
  <c r="CC917" i="7"/>
  <c r="CB917" i="7"/>
  <c r="CB985" i="7"/>
  <c r="CC916" i="7"/>
  <c r="CB1019" i="7"/>
  <c r="CC1019" i="7"/>
  <c r="CC938" i="7"/>
  <c r="CB998" i="7"/>
  <c r="CC998" i="7"/>
  <c r="CB999" i="7"/>
  <c r="CC999" i="7"/>
  <c r="CC1020" i="7"/>
  <c r="CC996" i="7"/>
  <c r="CC997" i="7"/>
  <c r="CC1042" i="7"/>
  <c r="CB1067" i="7"/>
  <c r="CC1067" i="7"/>
  <c r="CB1136" i="7"/>
  <c r="CC1136" i="7"/>
  <c r="CB1157" i="7"/>
  <c r="CC1157" i="7"/>
  <c r="CC1174" i="7"/>
  <c r="CC1190" i="7"/>
  <c r="CB1175" i="7"/>
  <c r="CC1168" i="7"/>
  <c r="CB1169" i="7"/>
  <c r="CB709" i="7"/>
  <c r="CC709" i="7"/>
  <c r="CB707" i="7"/>
  <c r="CC707" i="7"/>
  <c r="CB771" i="7"/>
  <c r="CC672" i="7"/>
  <c r="CC700" i="7"/>
  <c r="CB725" i="7"/>
  <c r="CC725" i="7"/>
  <c r="CB757" i="7"/>
  <c r="CC757" i="7"/>
  <c r="CB777" i="7"/>
  <c r="CC777" i="7"/>
  <c r="CB753" i="7"/>
  <c r="CC753" i="7"/>
  <c r="CC731" i="7"/>
  <c r="CC756" i="7"/>
  <c r="CC779" i="7"/>
  <c r="CB818" i="7"/>
  <c r="CC818" i="7"/>
  <c r="CB814" i="7"/>
  <c r="CC814" i="7"/>
  <c r="CC809" i="7"/>
  <c r="CB799" i="7"/>
  <c r="CC799" i="7"/>
  <c r="CB808" i="7"/>
  <c r="CB910" i="7"/>
  <c r="CC860" i="7"/>
  <c r="CB874" i="7"/>
  <c r="CC874" i="7"/>
  <c r="CC838" i="7"/>
  <c r="CC868" i="7"/>
  <c r="CC839" i="7"/>
  <c r="CB882" i="7"/>
  <c r="CC882" i="7"/>
  <c r="CB950" i="7"/>
  <c r="CB920" i="7"/>
  <c r="CB932" i="7"/>
  <c r="CC932" i="7"/>
  <c r="CC935" i="7"/>
  <c r="CC915" i="7"/>
  <c r="CB933" i="7"/>
  <c r="CC933" i="7"/>
  <c r="CC924" i="7"/>
  <c r="CB1043" i="7"/>
  <c r="CC1043" i="7"/>
  <c r="CC931" i="7"/>
  <c r="CC1001" i="7"/>
  <c r="CB1032" i="7"/>
  <c r="CC1014" i="7"/>
  <c r="CB1058" i="7"/>
  <c r="CB1084" i="7"/>
  <c r="CC1084" i="7"/>
  <c r="CC1125" i="7"/>
  <c r="CB1125" i="7"/>
  <c r="CB1139" i="7"/>
  <c r="CC1139" i="7"/>
  <c r="CB1071" i="7"/>
  <c r="CC1071" i="7"/>
  <c r="CC1086" i="7"/>
  <c r="CB1099" i="7"/>
  <c r="CC1099" i="7"/>
  <c r="CB1191" i="7"/>
  <c r="CC1191" i="7"/>
  <c r="CB1045" i="7"/>
  <c r="CC1045" i="7"/>
  <c r="CC1082" i="7"/>
  <c r="CC1142" i="7"/>
  <c r="CB1124" i="7"/>
  <c r="CC1124" i="7"/>
  <c r="CB1177" i="7"/>
  <c r="CC1184" i="7"/>
  <c r="CB666" i="7"/>
  <c r="CC666" i="7"/>
  <c r="CB708" i="7"/>
  <c r="CC708" i="7"/>
  <c r="CB781" i="7"/>
  <c r="CC781" i="7"/>
  <c r="CC835" i="7"/>
  <c r="CB835" i="7"/>
  <c r="CB823" i="7"/>
  <c r="CC823" i="7"/>
  <c r="CB898" i="7"/>
  <c r="CC898" i="7"/>
  <c r="CC950" i="7"/>
  <c r="CB978" i="7"/>
  <c r="CC978" i="7"/>
  <c r="CB979" i="7"/>
  <c r="CC979" i="7"/>
  <c r="CB949" i="7"/>
  <c r="CC949" i="7"/>
  <c r="CB1003" i="7"/>
  <c r="CC1003" i="7"/>
  <c r="CB982" i="7"/>
  <c r="CB1037" i="7"/>
  <c r="CC1037" i="7"/>
  <c r="CB1023" i="7"/>
  <c r="CC1023" i="7"/>
  <c r="CC1016" i="7"/>
  <c r="CC1038" i="7"/>
  <c r="CB1038" i="7"/>
  <c r="CC1149" i="7"/>
  <c r="CB1149" i="7"/>
  <c r="CB1145" i="7"/>
  <c r="CC1145" i="7"/>
  <c r="CB1072" i="7"/>
  <c r="CC1072" i="7"/>
  <c r="CB1140" i="7"/>
  <c r="CC1140" i="7"/>
  <c r="CC1160" i="7"/>
  <c r="CC1176" i="7"/>
  <c r="CG591" i="7" l="1"/>
  <c r="BI419" i="7" l="1"/>
  <c r="BI420" i="7"/>
  <c r="CH613" i="7" l="1"/>
  <c r="CH612" i="7"/>
  <c r="CH611" i="7"/>
  <c r="CH610" i="7"/>
  <c r="CH609" i="7"/>
  <c r="CH608" i="7"/>
  <c r="CH607" i="7"/>
  <c r="CH606" i="7"/>
  <c r="CH605" i="7"/>
  <c r="CH604" i="7"/>
  <c r="CH603" i="7"/>
  <c r="CH602" i="7"/>
  <c r="CH601" i="7"/>
  <c r="CH600" i="7"/>
  <c r="CH598" i="7"/>
  <c r="CH597" i="7"/>
  <c r="CH596" i="7"/>
  <c r="CH595" i="7"/>
  <c r="CH592" i="7"/>
  <c r="CH591" i="7"/>
  <c r="CH590" i="7"/>
  <c r="CH589" i="7"/>
  <c r="CH588" i="7"/>
  <c r="CH587" i="7"/>
  <c r="CH586" i="7"/>
  <c r="CH585" i="7"/>
  <c r="CH584" i="7"/>
  <c r="CH583" i="7"/>
  <c r="CH582" i="7"/>
  <c r="CH581" i="7"/>
  <c r="CH580" i="7"/>
  <c r="CH579" i="7"/>
  <c r="CH578" i="7"/>
  <c r="CH577" i="7"/>
  <c r="CH576" i="7"/>
  <c r="CH575" i="7"/>
  <c r="CH574" i="7"/>
  <c r="CH573" i="7"/>
  <c r="CH572" i="7"/>
  <c r="CH571" i="7"/>
  <c r="CH570" i="7"/>
  <c r="CH569" i="7"/>
  <c r="CH568" i="7"/>
  <c r="CH567" i="7"/>
  <c r="CH566" i="7"/>
  <c r="CH565" i="7"/>
  <c r="CH564" i="7"/>
  <c r="CH563" i="7"/>
  <c r="CH562" i="7"/>
  <c r="CH561" i="7"/>
  <c r="CH560" i="7"/>
  <c r="CH559" i="7"/>
  <c r="CH558" i="7"/>
  <c r="CH557" i="7"/>
  <c r="CH556" i="7"/>
  <c r="CH555" i="7"/>
  <c r="CH554" i="7"/>
  <c r="CH553" i="7"/>
  <c r="CH552" i="7"/>
  <c r="CH551" i="7"/>
  <c r="CH550" i="7"/>
  <c r="CH549" i="7"/>
  <c r="CH548" i="7"/>
  <c r="CH547" i="7"/>
  <c r="CH546" i="7"/>
  <c r="CH545" i="7"/>
  <c r="CH544" i="7"/>
  <c r="CH543" i="7"/>
  <c r="CH542" i="7"/>
  <c r="CH541" i="7"/>
  <c r="CH540" i="7"/>
  <c r="CH539" i="7"/>
  <c r="CH538" i="7"/>
  <c r="CH537" i="7"/>
  <c r="CH536" i="7"/>
  <c r="CH535" i="7"/>
  <c r="CH534" i="7"/>
  <c r="CH533" i="7"/>
  <c r="CH532" i="7"/>
  <c r="CH531" i="7"/>
  <c r="CH530" i="7"/>
  <c r="CH529" i="7"/>
  <c r="CH528" i="7"/>
  <c r="CH527" i="7"/>
  <c r="CH526" i="7"/>
  <c r="CH525" i="7"/>
  <c r="CH524" i="7"/>
  <c r="CH523" i="7"/>
  <c r="CH522" i="7"/>
  <c r="CH520" i="7"/>
  <c r="CH519" i="7"/>
  <c r="CH518" i="7"/>
  <c r="CH517" i="7"/>
  <c r="CH515" i="7"/>
  <c r="CH514" i="7"/>
  <c r="CH513" i="7"/>
  <c r="CH512" i="7"/>
  <c r="CH511" i="7"/>
  <c r="CH510" i="7"/>
  <c r="CH509" i="7"/>
  <c r="CH508" i="7"/>
  <c r="CH507" i="7"/>
  <c r="CH506" i="7"/>
  <c r="CH505" i="7"/>
  <c r="CH504" i="7"/>
  <c r="CH503" i="7"/>
  <c r="CH502" i="7"/>
  <c r="CH501" i="7"/>
  <c r="CH500" i="7"/>
  <c r="CH499" i="7"/>
  <c r="CH498" i="7"/>
  <c r="CH497" i="7"/>
  <c r="CH496" i="7"/>
  <c r="CH495" i="7"/>
  <c r="CH494" i="7"/>
  <c r="CH493" i="7"/>
  <c r="CH492" i="7"/>
  <c r="CH491" i="7"/>
  <c r="CH490" i="7"/>
  <c r="CH489" i="7"/>
  <c r="CH488" i="7"/>
  <c r="CH487" i="7"/>
  <c r="CH486" i="7"/>
  <c r="CH485" i="7"/>
  <c r="CH484" i="7"/>
  <c r="CH483" i="7"/>
  <c r="CH482" i="7"/>
  <c r="CH481" i="7"/>
  <c r="CH480" i="7"/>
  <c r="CH479" i="7"/>
  <c r="CH478" i="7"/>
  <c r="CH477" i="7"/>
  <c r="CH476" i="7"/>
  <c r="CH475" i="7"/>
  <c r="CH474" i="7"/>
  <c r="CH473" i="7"/>
  <c r="CH472" i="7"/>
  <c r="CH471" i="7"/>
  <c r="CH470" i="7"/>
  <c r="CH469" i="7"/>
  <c r="CH468" i="7"/>
  <c r="CH467" i="7"/>
  <c r="CH466" i="7"/>
  <c r="CH465" i="7"/>
  <c r="CH464" i="7"/>
  <c r="CH463" i="7"/>
  <c r="CH462" i="7"/>
  <c r="CH461" i="7"/>
  <c r="CH460" i="7"/>
  <c r="CH459" i="7"/>
  <c r="CH458" i="7"/>
  <c r="CH457" i="7"/>
  <c r="CH456" i="7"/>
  <c r="CH455" i="7"/>
  <c r="CH454" i="7"/>
  <c r="CH453" i="7"/>
  <c r="CH452" i="7"/>
  <c r="CH451" i="7"/>
  <c r="CH450" i="7"/>
  <c r="CH449" i="7"/>
  <c r="CH448" i="7"/>
  <c r="CH447" i="7"/>
  <c r="CH446" i="7"/>
  <c r="CH445" i="7"/>
  <c r="CH444" i="7"/>
  <c r="CH443" i="7"/>
  <c r="CH442" i="7"/>
  <c r="CH441" i="7"/>
  <c r="CH440" i="7"/>
  <c r="CH439" i="7"/>
  <c r="CH438" i="7"/>
  <c r="CH437" i="7"/>
  <c r="CH436" i="7"/>
  <c r="CH435" i="7"/>
  <c r="CH434" i="7"/>
  <c r="CH433" i="7"/>
  <c r="CH432" i="7"/>
  <c r="CH431" i="7"/>
  <c r="CH430" i="7"/>
  <c r="CH429" i="7"/>
  <c r="CH428" i="7"/>
  <c r="CH427" i="7"/>
  <c r="CH426" i="7"/>
  <c r="CH425" i="7"/>
  <c r="CH424" i="7"/>
  <c r="CH423" i="7"/>
  <c r="CH422" i="7"/>
  <c r="CH421" i="7"/>
  <c r="CH420" i="7"/>
  <c r="CH419" i="7"/>
  <c r="CH418" i="7"/>
  <c r="CH417" i="7"/>
  <c r="CH416" i="7"/>
  <c r="CH415" i="7"/>
  <c r="CH414" i="7"/>
  <c r="CH413" i="7"/>
  <c r="CH412" i="7"/>
  <c r="CH411" i="7"/>
  <c r="CH410" i="7"/>
  <c r="CH409" i="7"/>
  <c r="CH408" i="7"/>
  <c r="CH407" i="7"/>
  <c r="CH406" i="7"/>
  <c r="CH405" i="7"/>
  <c r="CH404" i="7"/>
  <c r="CH403" i="7"/>
  <c r="CH402" i="7"/>
  <c r="CH401" i="7"/>
  <c r="CH400" i="7"/>
  <c r="CH399" i="7"/>
  <c r="CH398" i="7"/>
  <c r="CH397" i="7"/>
  <c r="CH396" i="7"/>
  <c r="CH395" i="7"/>
  <c r="CH394" i="7"/>
  <c r="CH393" i="7"/>
  <c r="CH392" i="7"/>
  <c r="CH391" i="7"/>
  <c r="CH390" i="7"/>
  <c r="CH389" i="7"/>
  <c r="CH388" i="7"/>
  <c r="CH387" i="7"/>
  <c r="CH386" i="7"/>
  <c r="CH385" i="7"/>
  <c r="CH384" i="7"/>
  <c r="CH383" i="7"/>
  <c r="CH382" i="7"/>
  <c r="CH381" i="7"/>
  <c r="CH380" i="7"/>
  <c r="CH379" i="7"/>
  <c r="CH378" i="7"/>
  <c r="CH377" i="7"/>
  <c r="CH376" i="7"/>
  <c r="CH375" i="7"/>
  <c r="CH374" i="7"/>
  <c r="CH373" i="7"/>
  <c r="CH372" i="7"/>
  <c r="CH371" i="7"/>
  <c r="CH370" i="7"/>
  <c r="CH369" i="7"/>
  <c r="CH368" i="7"/>
  <c r="CH367" i="7"/>
  <c r="CH366" i="7"/>
  <c r="CH365" i="7"/>
  <c r="CH364" i="7"/>
  <c r="CH363" i="7"/>
  <c r="CH362" i="7"/>
  <c r="CH361" i="7"/>
  <c r="CH360" i="7"/>
  <c r="CH359" i="7"/>
  <c r="CH358" i="7"/>
  <c r="CH357" i="7"/>
  <c r="CH356" i="7"/>
  <c r="CH355" i="7"/>
  <c r="CH354" i="7"/>
  <c r="CH353" i="7"/>
  <c r="CH352" i="7"/>
  <c r="CH351" i="7"/>
  <c r="CH350" i="7"/>
  <c r="CH349" i="7"/>
  <c r="CH348" i="7"/>
  <c r="CH347" i="7"/>
  <c r="CH346" i="7"/>
  <c r="CH345" i="7"/>
  <c r="CH344" i="7"/>
  <c r="CH343" i="7"/>
  <c r="CH342" i="7"/>
  <c r="CH341" i="7"/>
  <c r="CH340" i="7"/>
  <c r="CH339" i="7"/>
  <c r="CH338" i="7"/>
  <c r="CH337" i="7"/>
  <c r="CH336" i="7"/>
  <c r="CH335" i="7"/>
  <c r="CH334" i="7"/>
  <c r="CH333" i="7"/>
  <c r="CH332" i="7"/>
  <c r="CH331" i="7"/>
  <c r="CH330" i="7"/>
  <c r="CH329" i="7"/>
  <c r="CH328" i="7"/>
  <c r="CH327" i="7"/>
  <c r="CH326" i="7"/>
  <c r="CH325" i="7"/>
  <c r="CH324" i="7"/>
  <c r="CH323" i="7"/>
  <c r="CH322" i="7"/>
  <c r="CH321" i="7"/>
  <c r="CH320" i="7"/>
  <c r="CH319" i="7"/>
  <c r="CH318" i="7"/>
  <c r="CH317" i="7"/>
  <c r="CH316" i="7"/>
  <c r="CH315" i="7"/>
  <c r="CH314" i="7"/>
  <c r="CH313" i="7"/>
  <c r="CH312" i="7"/>
  <c r="CH311" i="7"/>
  <c r="CH310" i="7"/>
  <c r="CH309" i="7"/>
  <c r="CH308" i="7"/>
  <c r="CH307" i="7"/>
  <c r="CH306" i="7"/>
  <c r="CH305" i="7"/>
  <c r="CH304" i="7"/>
  <c r="CH303" i="7"/>
  <c r="CH302" i="7"/>
  <c r="CH301" i="7"/>
  <c r="CH300" i="7"/>
  <c r="CH299" i="7"/>
  <c r="CH298" i="7"/>
  <c r="CH297" i="7"/>
  <c r="CH296" i="7"/>
  <c r="CH295" i="7"/>
  <c r="CH294" i="7"/>
  <c r="CH293" i="7"/>
  <c r="CH292" i="7"/>
  <c r="CH291" i="7"/>
  <c r="CH290" i="7"/>
  <c r="CH289" i="7"/>
  <c r="CH288" i="7"/>
  <c r="CH287" i="7"/>
  <c r="CH286" i="7"/>
  <c r="CH285" i="7"/>
  <c r="CH284" i="7"/>
  <c r="CH283" i="7"/>
  <c r="CH282" i="7"/>
  <c r="CH281" i="7"/>
  <c r="CH280" i="7"/>
  <c r="CH279" i="7"/>
  <c r="CH278" i="7"/>
  <c r="CH277" i="7"/>
  <c r="CH276" i="7"/>
  <c r="CH275" i="7"/>
  <c r="CH274" i="7"/>
  <c r="CL613" i="7" l="1"/>
  <c r="CK613" i="7"/>
  <c r="CJ613" i="7"/>
  <c r="CI613" i="7"/>
  <c r="CG613" i="7"/>
  <c r="CL612" i="7"/>
  <c r="CK612" i="7"/>
  <c r="CJ612" i="7"/>
  <c r="CI612" i="7"/>
  <c r="CG612" i="7"/>
  <c r="CL611" i="7"/>
  <c r="CK611" i="7"/>
  <c r="CJ611" i="7"/>
  <c r="CI611" i="7"/>
  <c r="CG611" i="7"/>
  <c r="CL610" i="7"/>
  <c r="CK610" i="7"/>
  <c r="CJ610" i="7"/>
  <c r="CI610" i="7"/>
  <c r="CG610" i="7"/>
  <c r="CL609" i="7"/>
  <c r="CK609" i="7"/>
  <c r="CJ609" i="7"/>
  <c r="CI609" i="7"/>
  <c r="CG609" i="7"/>
  <c r="CL608" i="7"/>
  <c r="CK608" i="7"/>
  <c r="CJ608" i="7"/>
  <c r="CI608" i="7"/>
  <c r="CG608" i="7"/>
  <c r="CL607" i="7"/>
  <c r="CK607" i="7"/>
  <c r="CJ607" i="7"/>
  <c r="CI607" i="7"/>
  <c r="CG607" i="7"/>
  <c r="CL606" i="7"/>
  <c r="CK606" i="7"/>
  <c r="CJ606" i="7"/>
  <c r="CI606" i="7"/>
  <c r="CG606" i="7"/>
  <c r="CL605" i="7"/>
  <c r="CK605" i="7"/>
  <c r="CJ605" i="7"/>
  <c r="CI605" i="7"/>
  <c r="CG605" i="7"/>
  <c r="CL604" i="7"/>
  <c r="CK604" i="7"/>
  <c r="CJ604" i="7"/>
  <c r="CI604" i="7"/>
  <c r="CG604" i="7"/>
  <c r="CL603" i="7"/>
  <c r="CK603" i="7"/>
  <c r="CJ603" i="7"/>
  <c r="CI603" i="7"/>
  <c r="CG603" i="7"/>
  <c r="CL602" i="7"/>
  <c r="CK602" i="7"/>
  <c r="CJ602" i="7"/>
  <c r="CI602" i="7"/>
  <c r="CG602" i="7"/>
  <c r="CL601" i="7"/>
  <c r="CK601" i="7"/>
  <c r="CJ601" i="7"/>
  <c r="CI601" i="7"/>
  <c r="CG601" i="7"/>
  <c r="CL600" i="7"/>
  <c r="CK600" i="7"/>
  <c r="CJ600" i="7"/>
  <c r="CI600" i="7"/>
  <c r="CG600" i="7"/>
  <c r="CL599" i="7"/>
  <c r="CK599" i="7"/>
  <c r="CJ599" i="7"/>
  <c r="CI599" i="7"/>
  <c r="CL598" i="7"/>
  <c r="CK598" i="7"/>
  <c r="CJ598" i="7"/>
  <c r="CI598" i="7"/>
  <c r="CG598" i="7"/>
  <c r="CL597" i="7"/>
  <c r="CK597" i="7"/>
  <c r="CJ597" i="7"/>
  <c r="CI597" i="7"/>
  <c r="CG597" i="7"/>
  <c r="CL596" i="7"/>
  <c r="CK596" i="7"/>
  <c r="CJ596" i="7"/>
  <c r="CI596" i="7"/>
  <c r="CG596" i="7"/>
  <c r="CL595" i="7"/>
  <c r="CK595" i="7"/>
  <c r="CJ595" i="7"/>
  <c r="CI595" i="7"/>
  <c r="CG595" i="7"/>
  <c r="CL594" i="7"/>
  <c r="CK594" i="7"/>
  <c r="CJ594" i="7"/>
  <c r="CI594" i="7"/>
  <c r="CL593" i="7"/>
  <c r="CK593" i="7"/>
  <c r="CJ593" i="7"/>
  <c r="CI593" i="7"/>
  <c r="CL592" i="7"/>
  <c r="CK592" i="7"/>
  <c r="CJ592" i="7"/>
  <c r="CI592" i="7"/>
  <c r="CG592" i="7"/>
  <c r="CL591" i="7"/>
  <c r="CK591" i="7"/>
  <c r="CJ591" i="7"/>
  <c r="CI591" i="7"/>
  <c r="CL590" i="7"/>
  <c r="CK590" i="7"/>
  <c r="CJ590" i="7"/>
  <c r="CI590" i="7"/>
  <c r="CG590" i="7"/>
  <c r="CL589" i="7"/>
  <c r="CK589" i="7"/>
  <c r="CJ589" i="7"/>
  <c r="CI589" i="7"/>
  <c r="CG589" i="7"/>
  <c r="CL588" i="7"/>
  <c r="CK588" i="7"/>
  <c r="CJ588" i="7"/>
  <c r="CI588" i="7"/>
  <c r="CG588" i="7"/>
  <c r="CL587" i="7"/>
  <c r="CK587" i="7"/>
  <c r="CJ587" i="7"/>
  <c r="CI587" i="7"/>
  <c r="CG587" i="7"/>
  <c r="CL586" i="7"/>
  <c r="CK586" i="7"/>
  <c r="CJ586" i="7"/>
  <c r="CI586" i="7"/>
  <c r="CG586" i="7"/>
  <c r="CL585" i="7"/>
  <c r="CK585" i="7"/>
  <c r="CJ585" i="7"/>
  <c r="CI585" i="7"/>
  <c r="CG585" i="7"/>
  <c r="CL584" i="7"/>
  <c r="CK584" i="7"/>
  <c r="CJ584" i="7"/>
  <c r="CI584" i="7"/>
  <c r="CG584" i="7"/>
  <c r="CL583" i="7"/>
  <c r="CK583" i="7"/>
  <c r="CJ583" i="7"/>
  <c r="CI583" i="7"/>
  <c r="CG583" i="7"/>
  <c r="CL582" i="7"/>
  <c r="CK582" i="7"/>
  <c r="CJ582" i="7"/>
  <c r="CI582" i="7"/>
  <c r="CG582" i="7"/>
  <c r="CL581" i="7"/>
  <c r="CK581" i="7"/>
  <c r="CJ581" i="7"/>
  <c r="CI581" i="7"/>
  <c r="CG581" i="7"/>
  <c r="CL580" i="7"/>
  <c r="CK580" i="7"/>
  <c r="CJ580" i="7"/>
  <c r="CI580" i="7"/>
  <c r="CG580" i="7"/>
  <c r="CL579" i="7"/>
  <c r="CK579" i="7"/>
  <c r="CJ579" i="7"/>
  <c r="CI579" i="7"/>
  <c r="CG579" i="7"/>
  <c r="CL578" i="7"/>
  <c r="CK578" i="7"/>
  <c r="CJ578" i="7"/>
  <c r="CI578" i="7"/>
  <c r="CG578" i="7"/>
  <c r="CL577" i="7"/>
  <c r="CK577" i="7"/>
  <c r="CJ577" i="7"/>
  <c r="CI577" i="7"/>
  <c r="CG577" i="7"/>
  <c r="CL576" i="7"/>
  <c r="CK576" i="7"/>
  <c r="CJ576" i="7"/>
  <c r="CI576" i="7"/>
  <c r="CG576" i="7"/>
  <c r="CL575" i="7"/>
  <c r="CK575" i="7"/>
  <c r="CJ575" i="7"/>
  <c r="CI575" i="7"/>
  <c r="CG575" i="7"/>
  <c r="CL574" i="7"/>
  <c r="CK574" i="7"/>
  <c r="CJ574" i="7"/>
  <c r="CI574" i="7"/>
  <c r="CG574" i="7"/>
  <c r="CL573" i="7"/>
  <c r="CK573" i="7"/>
  <c r="CJ573" i="7"/>
  <c r="CI573" i="7"/>
  <c r="CG573" i="7"/>
  <c r="CL572" i="7"/>
  <c r="CK572" i="7"/>
  <c r="CJ572" i="7"/>
  <c r="CI572" i="7"/>
  <c r="CG572" i="7"/>
  <c r="CL571" i="7"/>
  <c r="CK571" i="7"/>
  <c r="CJ571" i="7"/>
  <c r="CI571" i="7"/>
  <c r="CG571" i="7"/>
  <c r="CL570" i="7"/>
  <c r="CK570" i="7"/>
  <c r="CJ570" i="7"/>
  <c r="CI570" i="7"/>
  <c r="CG570" i="7"/>
  <c r="CL569" i="7"/>
  <c r="CK569" i="7"/>
  <c r="CJ569" i="7"/>
  <c r="CI569" i="7"/>
  <c r="CG569" i="7"/>
  <c r="CL568" i="7"/>
  <c r="CK568" i="7"/>
  <c r="CJ568" i="7"/>
  <c r="CI568" i="7"/>
  <c r="CG568" i="7"/>
  <c r="CL567" i="7"/>
  <c r="CK567" i="7"/>
  <c r="CJ567" i="7"/>
  <c r="CI567" i="7"/>
  <c r="CG567" i="7"/>
  <c r="CL566" i="7"/>
  <c r="CK566" i="7"/>
  <c r="CJ566" i="7"/>
  <c r="CI566" i="7"/>
  <c r="CG566" i="7"/>
  <c r="CL565" i="7"/>
  <c r="CK565" i="7"/>
  <c r="CJ565" i="7"/>
  <c r="CI565" i="7"/>
  <c r="CG565" i="7"/>
  <c r="CL564" i="7"/>
  <c r="CK564" i="7"/>
  <c r="CJ564" i="7"/>
  <c r="CI564" i="7"/>
  <c r="CG564" i="7"/>
  <c r="CL563" i="7"/>
  <c r="CK563" i="7"/>
  <c r="CJ563" i="7"/>
  <c r="CI563" i="7"/>
  <c r="CG563" i="7"/>
  <c r="CL562" i="7"/>
  <c r="CK562" i="7"/>
  <c r="CJ562" i="7"/>
  <c r="CI562" i="7"/>
  <c r="CG562" i="7"/>
  <c r="CL561" i="7"/>
  <c r="CK561" i="7"/>
  <c r="CJ561" i="7"/>
  <c r="CI561" i="7"/>
  <c r="CG561" i="7"/>
  <c r="CL560" i="7"/>
  <c r="CK560" i="7"/>
  <c r="CJ560" i="7"/>
  <c r="CI560" i="7"/>
  <c r="CG560" i="7"/>
  <c r="CL559" i="7"/>
  <c r="CK559" i="7"/>
  <c r="CJ559" i="7"/>
  <c r="CI559" i="7"/>
  <c r="CG559" i="7"/>
  <c r="CL558" i="7"/>
  <c r="CK558" i="7"/>
  <c r="CJ558" i="7"/>
  <c r="CI558" i="7"/>
  <c r="CG558" i="7"/>
  <c r="CL557" i="7"/>
  <c r="CK557" i="7"/>
  <c r="CJ557" i="7"/>
  <c r="CI557" i="7"/>
  <c r="CG557" i="7"/>
  <c r="CL556" i="7"/>
  <c r="CK556" i="7"/>
  <c r="CJ556" i="7"/>
  <c r="CI556" i="7"/>
  <c r="CG556" i="7"/>
  <c r="CL555" i="7"/>
  <c r="CK555" i="7"/>
  <c r="CJ555" i="7"/>
  <c r="CI555" i="7"/>
  <c r="CG555" i="7"/>
  <c r="CL554" i="7"/>
  <c r="CK554" i="7"/>
  <c r="CJ554" i="7"/>
  <c r="CI554" i="7"/>
  <c r="CG554" i="7"/>
  <c r="CL553" i="7"/>
  <c r="CK553" i="7"/>
  <c r="CJ553" i="7"/>
  <c r="CI553" i="7"/>
  <c r="CG553" i="7"/>
  <c r="CL552" i="7"/>
  <c r="CK552" i="7"/>
  <c r="CJ552" i="7"/>
  <c r="CI552" i="7"/>
  <c r="CG552" i="7"/>
  <c r="CL551" i="7"/>
  <c r="CK551" i="7"/>
  <c r="CJ551" i="7"/>
  <c r="CI551" i="7"/>
  <c r="CG551" i="7"/>
  <c r="CL550" i="7"/>
  <c r="CK550" i="7"/>
  <c r="CJ550" i="7"/>
  <c r="CI550" i="7"/>
  <c r="CG550" i="7"/>
  <c r="CL549" i="7"/>
  <c r="CK549" i="7"/>
  <c r="CJ549" i="7"/>
  <c r="CI549" i="7"/>
  <c r="CG549" i="7"/>
  <c r="CL548" i="7"/>
  <c r="CK548" i="7"/>
  <c r="CJ548" i="7"/>
  <c r="CI548" i="7"/>
  <c r="CG548" i="7"/>
  <c r="CL547" i="7"/>
  <c r="CK547" i="7"/>
  <c r="CJ547" i="7"/>
  <c r="CI547" i="7"/>
  <c r="CG547" i="7"/>
  <c r="CL546" i="7"/>
  <c r="CK546" i="7"/>
  <c r="CJ546" i="7"/>
  <c r="CI546" i="7"/>
  <c r="CG546" i="7"/>
  <c r="CL545" i="7"/>
  <c r="CK545" i="7"/>
  <c r="CJ545" i="7"/>
  <c r="CI545" i="7"/>
  <c r="CG545" i="7"/>
  <c r="CL544" i="7"/>
  <c r="CK544" i="7"/>
  <c r="CJ544" i="7"/>
  <c r="CI544" i="7"/>
  <c r="CG544" i="7"/>
  <c r="CL543" i="7"/>
  <c r="CK543" i="7"/>
  <c r="CJ543" i="7"/>
  <c r="CI543" i="7"/>
  <c r="CG543" i="7"/>
  <c r="CL542" i="7"/>
  <c r="CK542" i="7"/>
  <c r="CJ542" i="7"/>
  <c r="CI542" i="7"/>
  <c r="CG542" i="7"/>
  <c r="CL541" i="7"/>
  <c r="CK541" i="7"/>
  <c r="CJ541" i="7"/>
  <c r="CI541" i="7"/>
  <c r="CG541" i="7"/>
  <c r="CL540" i="7"/>
  <c r="CK540" i="7"/>
  <c r="CJ540" i="7"/>
  <c r="CI540" i="7"/>
  <c r="CG540" i="7"/>
  <c r="CL539" i="7"/>
  <c r="CK539" i="7"/>
  <c r="CJ539" i="7"/>
  <c r="CI539" i="7"/>
  <c r="CG539" i="7"/>
  <c r="CL538" i="7"/>
  <c r="CK538" i="7"/>
  <c r="CJ538" i="7"/>
  <c r="CI538" i="7"/>
  <c r="CG538" i="7"/>
  <c r="CL537" i="7"/>
  <c r="CK537" i="7"/>
  <c r="CJ537" i="7"/>
  <c r="CI537" i="7"/>
  <c r="CG537" i="7"/>
  <c r="CL536" i="7"/>
  <c r="CK536" i="7"/>
  <c r="CJ536" i="7"/>
  <c r="CI536" i="7"/>
  <c r="CG536" i="7"/>
  <c r="CL535" i="7"/>
  <c r="CK535" i="7"/>
  <c r="CJ535" i="7"/>
  <c r="CI535" i="7"/>
  <c r="CG535" i="7"/>
  <c r="CL534" i="7"/>
  <c r="CK534" i="7"/>
  <c r="CJ534" i="7"/>
  <c r="CI534" i="7"/>
  <c r="CG534" i="7"/>
  <c r="CL533" i="7"/>
  <c r="CK533" i="7"/>
  <c r="CJ533" i="7"/>
  <c r="CI533" i="7"/>
  <c r="CG533" i="7"/>
  <c r="CL532" i="7"/>
  <c r="CK532" i="7"/>
  <c r="CJ532" i="7"/>
  <c r="CI532" i="7"/>
  <c r="CG532" i="7"/>
  <c r="CL531" i="7"/>
  <c r="CK531" i="7"/>
  <c r="CJ531" i="7"/>
  <c r="CI531" i="7"/>
  <c r="CG531" i="7"/>
  <c r="CL530" i="7"/>
  <c r="CK530" i="7"/>
  <c r="CJ530" i="7"/>
  <c r="CI530" i="7"/>
  <c r="CG530" i="7"/>
  <c r="CL529" i="7"/>
  <c r="CK529" i="7"/>
  <c r="CJ529" i="7"/>
  <c r="CI529" i="7"/>
  <c r="CG529" i="7"/>
  <c r="CL528" i="7"/>
  <c r="CK528" i="7"/>
  <c r="CJ528" i="7"/>
  <c r="CI528" i="7"/>
  <c r="CG528" i="7"/>
  <c r="CL527" i="7"/>
  <c r="CK527" i="7"/>
  <c r="CJ527" i="7"/>
  <c r="CI527" i="7"/>
  <c r="CG527" i="7"/>
  <c r="CL526" i="7"/>
  <c r="CK526" i="7"/>
  <c r="CJ526" i="7"/>
  <c r="CI526" i="7"/>
  <c r="CG526" i="7"/>
  <c r="CL525" i="7"/>
  <c r="CK525" i="7"/>
  <c r="CJ525" i="7"/>
  <c r="CI525" i="7"/>
  <c r="CG525" i="7"/>
  <c r="CL524" i="7"/>
  <c r="CK524" i="7"/>
  <c r="CJ524" i="7"/>
  <c r="CI524" i="7"/>
  <c r="CL523" i="7"/>
  <c r="CK523" i="7"/>
  <c r="CJ523" i="7"/>
  <c r="CI523" i="7"/>
  <c r="CG523" i="7"/>
  <c r="CL522" i="7"/>
  <c r="CK522" i="7"/>
  <c r="CJ522" i="7"/>
  <c r="CI522" i="7"/>
  <c r="CG522" i="7"/>
  <c r="CL521" i="7"/>
  <c r="CK521" i="7"/>
  <c r="CJ521" i="7"/>
  <c r="CI521" i="7"/>
  <c r="CL520" i="7"/>
  <c r="CK520" i="7"/>
  <c r="CJ520" i="7"/>
  <c r="CI520" i="7"/>
  <c r="CG520" i="7"/>
  <c r="CL519" i="7"/>
  <c r="CK519" i="7"/>
  <c r="CJ519" i="7"/>
  <c r="CI519" i="7"/>
  <c r="CG519" i="7"/>
  <c r="CL518" i="7"/>
  <c r="CK518" i="7"/>
  <c r="CJ518" i="7"/>
  <c r="CI518" i="7"/>
  <c r="CG518" i="7"/>
  <c r="CL517" i="7"/>
  <c r="CK517" i="7"/>
  <c r="CJ517" i="7"/>
  <c r="CI517" i="7"/>
  <c r="CG517" i="7"/>
  <c r="CL516" i="7"/>
  <c r="CK516" i="7"/>
  <c r="CJ516" i="7"/>
  <c r="CI516" i="7"/>
  <c r="CL515" i="7"/>
  <c r="CK515" i="7"/>
  <c r="CJ515" i="7"/>
  <c r="CI515" i="7"/>
  <c r="CG515" i="7"/>
  <c r="CL514" i="7"/>
  <c r="CK514" i="7"/>
  <c r="CJ514" i="7"/>
  <c r="CI514" i="7"/>
  <c r="CG514" i="7"/>
  <c r="CL513" i="7"/>
  <c r="CK513" i="7"/>
  <c r="CJ513" i="7"/>
  <c r="CI513" i="7"/>
  <c r="CG513" i="7"/>
  <c r="CL512" i="7"/>
  <c r="CK512" i="7"/>
  <c r="CJ512" i="7"/>
  <c r="CI512" i="7"/>
  <c r="CG512" i="7"/>
  <c r="CL511" i="7"/>
  <c r="CK511" i="7"/>
  <c r="CJ511" i="7"/>
  <c r="CI511" i="7"/>
  <c r="CG511" i="7"/>
  <c r="CL510" i="7"/>
  <c r="CK510" i="7"/>
  <c r="CJ510" i="7"/>
  <c r="CI510" i="7"/>
  <c r="CG510" i="7"/>
  <c r="CL509" i="7"/>
  <c r="CK509" i="7"/>
  <c r="CJ509" i="7"/>
  <c r="CI509" i="7"/>
  <c r="CG509" i="7"/>
  <c r="CL508" i="7"/>
  <c r="CK508" i="7"/>
  <c r="CJ508" i="7"/>
  <c r="CI508" i="7"/>
  <c r="CG508" i="7"/>
  <c r="CL507" i="7"/>
  <c r="CK507" i="7"/>
  <c r="CJ507" i="7"/>
  <c r="CI507" i="7"/>
  <c r="CG507" i="7"/>
  <c r="CL506" i="7"/>
  <c r="CK506" i="7"/>
  <c r="CJ506" i="7"/>
  <c r="CI506" i="7"/>
  <c r="CG506" i="7"/>
  <c r="CL505" i="7"/>
  <c r="CK505" i="7"/>
  <c r="CJ505" i="7"/>
  <c r="CI505" i="7"/>
  <c r="CG505" i="7"/>
  <c r="CL504" i="7"/>
  <c r="CK504" i="7"/>
  <c r="CJ504" i="7"/>
  <c r="CI504" i="7"/>
  <c r="CG504" i="7"/>
  <c r="CL503" i="7"/>
  <c r="CK503" i="7"/>
  <c r="CJ503" i="7"/>
  <c r="CI503" i="7"/>
  <c r="CG503" i="7"/>
  <c r="CL502" i="7"/>
  <c r="CK502" i="7"/>
  <c r="CJ502" i="7"/>
  <c r="CI502" i="7"/>
  <c r="CG502" i="7"/>
  <c r="CL501" i="7"/>
  <c r="CK501" i="7"/>
  <c r="CJ501" i="7"/>
  <c r="CI501" i="7"/>
  <c r="CG501" i="7"/>
  <c r="CL500" i="7"/>
  <c r="CK500" i="7"/>
  <c r="CJ500" i="7"/>
  <c r="CI500" i="7"/>
  <c r="CG500" i="7"/>
  <c r="CL499" i="7"/>
  <c r="CK499" i="7"/>
  <c r="CJ499" i="7"/>
  <c r="CI499" i="7"/>
  <c r="CG499" i="7"/>
  <c r="CL498" i="7"/>
  <c r="CK498" i="7"/>
  <c r="CJ498" i="7"/>
  <c r="CI498" i="7"/>
  <c r="CG498" i="7"/>
  <c r="CL497" i="7"/>
  <c r="CK497" i="7"/>
  <c r="CJ497" i="7"/>
  <c r="CI497" i="7"/>
  <c r="CG497" i="7"/>
  <c r="CL496" i="7"/>
  <c r="CK496" i="7"/>
  <c r="CJ496" i="7"/>
  <c r="CI496" i="7"/>
  <c r="CG496" i="7"/>
  <c r="CL495" i="7"/>
  <c r="CK495" i="7"/>
  <c r="CJ495" i="7"/>
  <c r="CI495" i="7"/>
  <c r="CG495" i="7"/>
  <c r="CL494" i="7"/>
  <c r="CK494" i="7"/>
  <c r="CJ494" i="7"/>
  <c r="CI494" i="7"/>
  <c r="CG494" i="7"/>
  <c r="CL493" i="7"/>
  <c r="CK493" i="7"/>
  <c r="CJ493" i="7"/>
  <c r="CI493" i="7"/>
  <c r="CG493" i="7"/>
  <c r="CL492" i="7"/>
  <c r="CK492" i="7"/>
  <c r="CJ492" i="7"/>
  <c r="CI492" i="7"/>
  <c r="CG492" i="7"/>
  <c r="CL491" i="7"/>
  <c r="CK491" i="7"/>
  <c r="CJ491" i="7"/>
  <c r="CI491" i="7"/>
  <c r="CG491" i="7"/>
  <c r="CL490" i="7"/>
  <c r="CK490" i="7"/>
  <c r="CJ490" i="7"/>
  <c r="CI490" i="7"/>
  <c r="CG490" i="7"/>
  <c r="CL489" i="7"/>
  <c r="CK489" i="7"/>
  <c r="CJ489" i="7"/>
  <c r="CI489" i="7"/>
  <c r="CG489" i="7"/>
  <c r="CL488" i="7"/>
  <c r="CK488" i="7"/>
  <c r="CJ488" i="7"/>
  <c r="CI488" i="7"/>
  <c r="CG488" i="7"/>
  <c r="CL487" i="7"/>
  <c r="CK487" i="7"/>
  <c r="CJ487" i="7"/>
  <c r="CI487" i="7"/>
  <c r="CG487" i="7"/>
  <c r="CL486" i="7"/>
  <c r="CK486" i="7"/>
  <c r="CJ486" i="7"/>
  <c r="CI486" i="7"/>
  <c r="CG486" i="7"/>
  <c r="CL485" i="7"/>
  <c r="CK485" i="7"/>
  <c r="CJ485" i="7"/>
  <c r="CI485" i="7"/>
  <c r="CG485" i="7"/>
  <c r="CL484" i="7"/>
  <c r="CK484" i="7"/>
  <c r="CJ484" i="7"/>
  <c r="CI484" i="7"/>
  <c r="CG484" i="7"/>
  <c r="CL483" i="7"/>
  <c r="CK483" i="7"/>
  <c r="CJ483" i="7"/>
  <c r="CI483" i="7"/>
  <c r="CG483" i="7"/>
  <c r="CL482" i="7"/>
  <c r="CK482" i="7"/>
  <c r="CJ482" i="7"/>
  <c r="CI482" i="7"/>
  <c r="CG482" i="7"/>
  <c r="CL481" i="7"/>
  <c r="CK481" i="7"/>
  <c r="CJ481" i="7"/>
  <c r="CI481" i="7"/>
  <c r="CG481" i="7"/>
  <c r="CL480" i="7"/>
  <c r="CK480" i="7"/>
  <c r="CJ480" i="7"/>
  <c r="CI480" i="7"/>
  <c r="CG480" i="7"/>
  <c r="CL479" i="7"/>
  <c r="CK479" i="7"/>
  <c r="CJ479" i="7"/>
  <c r="CI479" i="7"/>
  <c r="CG479" i="7"/>
  <c r="CL478" i="7"/>
  <c r="CK478" i="7"/>
  <c r="CJ478" i="7"/>
  <c r="CI478" i="7"/>
  <c r="CG478" i="7"/>
  <c r="CL477" i="7"/>
  <c r="CK477" i="7"/>
  <c r="CJ477" i="7"/>
  <c r="CI477" i="7"/>
  <c r="CG477" i="7"/>
  <c r="CL476" i="7"/>
  <c r="CK476" i="7"/>
  <c r="CJ476" i="7"/>
  <c r="CI476" i="7"/>
  <c r="CG476" i="7"/>
  <c r="CL475" i="7"/>
  <c r="CK475" i="7"/>
  <c r="CJ475" i="7"/>
  <c r="CI475" i="7"/>
  <c r="CG475" i="7"/>
  <c r="CL474" i="7"/>
  <c r="CK474" i="7"/>
  <c r="CJ474" i="7"/>
  <c r="CI474" i="7"/>
  <c r="CG474" i="7"/>
  <c r="CL473" i="7"/>
  <c r="CK473" i="7"/>
  <c r="CJ473" i="7"/>
  <c r="CI473" i="7"/>
  <c r="CG473" i="7"/>
  <c r="CL472" i="7"/>
  <c r="CK472" i="7"/>
  <c r="CJ472" i="7"/>
  <c r="CI472" i="7"/>
  <c r="CG472" i="7"/>
  <c r="CL471" i="7"/>
  <c r="CK471" i="7"/>
  <c r="CJ471" i="7"/>
  <c r="CI471" i="7"/>
  <c r="CG471" i="7"/>
  <c r="CL470" i="7"/>
  <c r="CK470" i="7"/>
  <c r="CJ470" i="7"/>
  <c r="CI470" i="7"/>
  <c r="CG470" i="7"/>
  <c r="CL469" i="7"/>
  <c r="CK469" i="7"/>
  <c r="CJ469" i="7"/>
  <c r="CI469" i="7"/>
  <c r="CG469" i="7"/>
  <c r="CL468" i="7"/>
  <c r="CK468" i="7"/>
  <c r="CJ468" i="7"/>
  <c r="CI468" i="7"/>
  <c r="CG468" i="7"/>
  <c r="CL467" i="7"/>
  <c r="CK467" i="7"/>
  <c r="CJ467" i="7"/>
  <c r="CI467" i="7"/>
  <c r="CG467" i="7"/>
  <c r="CL466" i="7"/>
  <c r="CK466" i="7"/>
  <c r="CJ466" i="7"/>
  <c r="CI466" i="7"/>
  <c r="CG466" i="7"/>
  <c r="CL465" i="7"/>
  <c r="CK465" i="7"/>
  <c r="CJ465" i="7"/>
  <c r="CI465" i="7"/>
  <c r="CG465" i="7"/>
  <c r="CL464" i="7"/>
  <c r="CK464" i="7"/>
  <c r="CJ464" i="7"/>
  <c r="CI464" i="7"/>
  <c r="CG464" i="7"/>
  <c r="CL463" i="7"/>
  <c r="CK463" i="7"/>
  <c r="CJ463" i="7"/>
  <c r="CI463" i="7"/>
  <c r="CG463" i="7"/>
  <c r="CL462" i="7"/>
  <c r="CK462" i="7"/>
  <c r="CJ462" i="7"/>
  <c r="CI462" i="7"/>
  <c r="CG462" i="7"/>
  <c r="CL461" i="7"/>
  <c r="CK461" i="7"/>
  <c r="CJ461" i="7"/>
  <c r="CI461" i="7"/>
  <c r="CG461" i="7"/>
  <c r="CL460" i="7"/>
  <c r="CK460" i="7"/>
  <c r="CJ460" i="7"/>
  <c r="CI460" i="7"/>
  <c r="CG460" i="7"/>
  <c r="CL459" i="7"/>
  <c r="CK459" i="7"/>
  <c r="CJ459" i="7"/>
  <c r="CI459" i="7"/>
  <c r="CG459" i="7"/>
  <c r="CL458" i="7"/>
  <c r="CK458" i="7"/>
  <c r="CJ458" i="7"/>
  <c r="CI458" i="7"/>
  <c r="CG458" i="7"/>
  <c r="CL457" i="7"/>
  <c r="CK457" i="7"/>
  <c r="CJ457" i="7"/>
  <c r="CI457" i="7"/>
  <c r="CG457" i="7"/>
  <c r="CL456" i="7"/>
  <c r="CK456" i="7"/>
  <c r="CJ456" i="7"/>
  <c r="CI456" i="7"/>
  <c r="CG456" i="7"/>
  <c r="CL455" i="7"/>
  <c r="CK455" i="7"/>
  <c r="CJ455" i="7"/>
  <c r="CI455" i="7"/>
  <c r="CG455" i="7"/>
  <c r="CL454" i="7"/>
  <c r="CK454" i="7"/>
  <c r="CJ454" i="7"/>
  <c r="CI454" i="7"/>
  <c r="CG454" i="7"/>
  <c r="CL453" i="7"/>
  <c r="CK453" i="7"/>
  <c r="CJ453" i="7"/>
  <c r="CI453" i="7"/>
  <c r="CL452" i="7"/>
  <c r="CK452" i="7"/>
  <c r="CJ452" i="7"/>
  <c r="CI452" i="7"/>
  <c r="CG452" i="7"/>
  <c r="CL451" i="7"/>
  <c r="CK451" i="7"/>
  <c r="CJ451" i="7"/>
  <c r="CI451" i="7"/>
  <c r="CG451" i="7"/>
  <c r="CL450" i="7"/>
  <c r="CK450" i="7"/>
  <c r="CJ450" i="7"/>
  <c r="CI450" i="7"/>
  <c r="CG450" i="7"/>
  <c r="CL449" i="7"/>
  <c r="CK449" i="7"/>
  <c r="CJ449" i="7"/>
  <c r="CI449" i="7"/>
  <c r="CG449" i="7"/>
  <c r="CL448" i="7"/>
  <c r="CK448" i="7"/>
  <c r="CJ448" i="7"/>
  <c r="CI448" i="7"/>
  <c r="CG448" i="7"/>
  <c r="CL447" i="7"/>
  <c r="CK447" i="7"/>
  <c r="CJ447" i="7"/>
  <c r="CI447" i="7"/>
  <c r="CG447" i="7"/>
  <c r="CL446" i="7"/>
  <c r="CK446" i="7"/>
  <c r="CJ446" i="7"/>
  <c r="CI446" i="7"/>
  <c r="CG446" i="7"/>
  <c r="CL445" i="7"/>
  <c r="CK445" i="7"/>
  <c r="CJ445" i="7"/>
  <c r="CI445" i="7"/>
  <c r="CG445" i="7"/>
  <c r="CL444" i="7"/>
  <c r="CK444" i="7"/>
  <c r="CJ444" i="7"/>
  <c r="CI444" i="7"/>
  <c r="CG444" i="7"/>
  <c r="CL443" i="7"/>
  <c r="CK443" i="7"/>
  <c r="CJ443" i="7"/>
  <c r="CI443" i="7"/>
  <c r="CG443" i="7"/>
  <c r="CL442" i="7"/>
  <c r="CK442" i="7"/>
  <c r="CJ442" i="7"/>
  <c r="CI442" i="7"/>
  <c r="CG442" i="7"/>
  <c r="CL441" i="7"/>
  <c r="CK441" i="7"/>
  <c r="CJ441" i="7"/>
  <c r="CI441" i="7"/>
  <c r="CG441" i="7"/>
  <c r="CL440" i="7"/>
  <c r="CK440" i="7"/>
  <c r="CJ440" i="7"/>
  <c r="CI440" i="7"/>
  <c r="CG440" i="7"/>
  <c r="CL439" i="7"/>
  <c r="CK439" i="7"/>
  <c r="CJ439" i="7"/>
  <c r="CI439" i="7"/>
  <c r="CG439" i="7"/>
  <c r="CL438" i="7"/>
  <c r="CK438" i="7"/>
  <c r="CJ438" i="7"/>
  <c r="CI438" i="7"/>
  <c r="CG438" i="7"/>
  <c r="CL437" i="7"/>
  <c r="CK437" i="7"/>
  <c r="CJ437" i="7"/>
  <c r="CI437" i="7"/>
  <c r="CG437" i="7"/>
  <c r="CL436" i="7"/>
  <c r="CK436" i="7"/>
  <c r="CJ436" i="7"/>
  <c r="CI436" i="7"/>
  <c r="CG436" i="7"/>
  <c r="CL435" i="7"/>
  <c r="CK435" i="7"/>
  <c r="CJ435" i="7"/>
  <c r="CI435" i="7"/>
  <c r="CG435" i="7"/>
  <c r="CL434" i="7"/>
  <c r="CK434" i="7"/>
  <c r="CJ434" i="7"/>
  <c r="CI434" i="7"/>
  <c r="CG434" i="7"/>
  <c r="CL433" i="7"/>
  <c r="CK433" i="7"/>
  <c r="CJ433" i="7"/>
  <c r="CI433" i="7"/>
  <c r="CG433" i="7"/>
  <c r="CL432" i="7"/>
  <c r="CK432" i="7"/>
  <c r="CJ432" i="7"/>
  <c r="CI432" i="7"/>
  <c r="CG432" i="7"/>
  <c r="CL431" i="7"/>
  <c r="CK431" i="7"/>
  <c r="CJ431" i="7"/>
  <c r="CI431" i="7"/>
  <c r="CG431" i="7"/>
  <c r="CL430" i="7"/>
  <c r="CK430" i="7"/>
  <c r="CJ430" i="7"/>
  <c r="CI430" i="7"/>
  <c r="CG430" i="7"/>
  <c r="CL429" i="7"/>
  <c r="CK429" i="7"/>
  <c r="CJ429" i="7"/>
  <c r="CI429" i="7"/>
  <c r="CG429" i="7"/>
  <c r="CL428" i="7"/>
  <c r="CK428" i="7"/>
  <c r="CJ428" i="7"/>
  <c r="CI428" i="7"/>
  <c r="CG428" i="7"/>
  <c r="CL427" i="7"/>
  <c r="CK427" i="7"/>
  <c r="CJ427" i="7"/>
  <c r="CI427" i="7"/>
  <c r="CG427" i="7"/>
  <c r="CL426" i="7"/>
  <c r="CK426" i="7"/>
  <c r="CJ426" i="7"/>
  <c r="CI426" i="7"/>
  <c r="CG426" i="7"/>
  <c r="CL425" i="7"/>
  <c r="CK425" i="7"/>
  <c r="CJ425" i="7"/>
  <c r="CI425" i="7"/>
  <c r="CG425" i="7"/>
  <c r="CL424" i="7"/>
  <c r="CK424" i="7"/>
  <c r="CJ424" i="7"/>
  <c r="CI424" i="7"/>
  <c r="CG424" i="7"/>
  <c r="CL423" i="7"/>
  <c r="CK423" i="7"/>
  <c r="CJ423" i="7"/>
  <c r="CI423" i="7"/>
  <c r="CG423" i="7"/>
  <c r="CL422" i="7"/>
  <c r="CK422" i="7"/>
  <c r="CJ422" i="7"/>
  <c r="CI422" i="7"/>
  <c r="CG422" i="7"/>
  <c r="CL421" i="7"/>
  <c r="CK421" i="7"/>
  <c r="CJ421" i="7"/>
  <c r="CI421" i="7"/>
  <c r="CG421" i="7"/>
  <c r="CL420" i="7"/>
  <c r="CK420" i="7"/>
  <c r="CJ420" i="7"/>
  <c r="CI420" i="7"/>
  <c r="CG420" i="7"/>
  <c r="CL419" i="7"/>
  <c r="CK419" i="7"/>
  <c r="CJ419" i="7"/>
  <c r="CI419" i="7"/>
  <c r="CG419" i="7"/>
  <c r="CL418" i="7"/>
  <c r="CK418" i="7"/>
  <c r="CJ418" i="7"/>
  <c r="CI418" i="7"/>
  <c r="CG418" i="7"/>
  <c r="CL417" i="7"/>
  <c r="CK417" i="7"/>
  <c r="CJ417" i="7"/>
  <c r="CI417" i="7"/>
  <c r="CG417" i="7"/>
  <c r="CL416" i="7"/>
  <c r="CK416" i="7"/>
  <c r="CJ416" i="7"/>
  <c r="CI416" i="7"/>
  <c r="CG416" i="7"/>
  <c r="CL415" i="7"/>
  <c r="CK415" i="7"/>
  <c r="CJ415" i="7"/>
  <c r="CI415" i="7"/>
  <c r="CG415" i="7"/>
  <c r="CL414" i="7"/>
  <c r="CK414" i="7"/>
  <c r="CJ414" i="7"/>
  <c r="CI414" i="7"/>
  <c r="CG414" i="7"/>
  <c r="CL413" i="7"/>
  <c r="CK413" i="7"/>
  <c r="CJ413" i="7"/>
  <c r="CI413" i="7"/>
  <c r="CG413" i="7"/>
  <c r="CL412" i="7"/>
  <c r="CK412" i="7"/>
  <c r="CJ412" i="7"/>
  <c r="CI412" i="7"/>
  <c r="CG412" i="7"/>
  <c r="CL411" i="7"/>
  <c r="CK411" i="7"/>
  <c r="CJ411" i="7"/>
  <c r="CI411" i="7"/>
  <c r="CG411" i="7"/>
  <c r="CL410" i="7"/>
  <c r="CK410" i="7"/>
  <c r="CJ410" i="7"/>
  <c r="CI410" i="7"/>
  <c r="CG410" i="7"/>
  <c r="CL409" i="7"/>
  <c r="CK409" i="7"/>
  <c r="CJ409" i="7"/>
  <c r="CI409" i="7"/>
  <c r="CG409" i="7"/>
  <c r="CL408" i="7"/>
  <c r="CK408" i="7"/>
  <c r="CJ408" i="7"/>
  <c r="CI408" i="7"/>
  <c r="CG408" i="7"/>
  <c r="CL407" i="7"/>
  <c r="CK407" i="7"/>
  <c r="CJ407" i="7"/>
  <c r="CI407" i="7"/>
  <c r="CG407" i="7"/>
  <c r="CL406" i="7"/>
  <c r="CK406" i="7"/>
  <c r="CJ406" i="7"/>
  <c r="CI406" i="7"/>
  <c r="CG406" i="7"/>
  <c r="CL405" i="7"/>
  <c r="CK405" i="7"/>
  <c r="CJ405" i="7"/>
  <c r="CI405" i="7"/>
  <c r="CG405" i="7"/>
  <c r="CL404" i="7"/>
  <c r="CK404" i="7"/>
  <c r="CJ404" i="7"/>
  <c r="CI404" i="7"/>
  <c r="CG404" i="7"/>
  <c r="CL403" i="7"/>
  <c r="CK403" i="7"/>
  <c r="CJ403" i="7"/>
  <c r="CI403" i="7"/>
  <c r="CG403" i="7"/>
  <c r="CL402" i="7"/>
  <c r="CK402" i="7"/>
  <c r="CJ402" i="7"/>
  <c r="CI402" i="7"/>
  <c r="CG402" i="7"/>
  <c r="CL401" i="7"/>
  <c r="CK401" i="7"/>
  <c r="CJ401" i="7"/>
  <c r="CI401" i="7"/>
  <c r="CG401" i="7"/>
  <c r="CL400" i="7"/>
  <c r="CK400" i="7"/>
  <c r="CJ400" i="7"/>
  <c r="CI400" i="7"/>
  <c r="CG400" i="7"/>
  <c r="CL399" i="7"/>
  <c r="CK399" i="7"/>
  <c r="CJ399" i="7"/>
  <c r="CI399" i="7"/>
  <c r="CG399" i="7"/>
  <c r="CL398" i="7"/>
  <c r="CK398" i="7"/>
  <c r="CJ398" i="7"/>
  <c r="CI398" i="7"/>
  <c r="CL397" i="7"/>
  <c r="CK397" i="7"/>
  <c r="CJ397" i="7"/>
  <c r="CI397" i="7"/>
  <c r="CG397" i="7"/>
  <c r="CL396" i="7"/>
  <c r="CK396" i="7"/>
  <c r="CJ396" i="7"/>
  <c r="CI396" i="7"/>
  <c r="CG396" i="7"/>
  <c r="CL395" i="7"/>
  <c r="CK395" i="7"/>
  <c r="CJ395" i="7"/>
  <c r="CI395" i="7"/>
  <c r="CG395" i="7"/>
  <c r="CL394" i="7"/>
  <c r="CK394" i="7"/>
  <c r="CJ394" i="7"/>
  <c r="CI394" i="7"/>
  <c r="CG394" i="7"/>
  <c r="CL393" i="7"/>
  <c r="CK393" i="7"/>
  <c r="CJ393" i="7"/>
  <c r="CI393" i="7"/>
  <c r="CL392" i="7"/>
  <c r="CK392" i="7"/>
  <c r="CJ392" i="7"/>
  <c r="CI392" i="7"/>
  <c r="CG392" i="7"/>
  <c r="CL391" i="7"/>
  <c r="CK391" i="7"/>
  <c r="CJ391" i="7"/>
  <c r="CI391" i="7"/>
  <c r="CG391" i="7"/>
  <c r="CL390" i="7"/>
  <c r="CK390" i="7"/>
  <c r="CJ390" i="7"/>
  <c r="CI390" i="7"/>
  <c r="CG390" i="7"/>
  <c r="CL389" i="7"/>
  <c r="CK389" i="7"/>
  <c r="CJ389" i="7"/>
  <c r="CI389" i="7"/>
  <c r="CG389" i="7"/>
  <c r="CL388" i="7"/>
  <c r="CK388" i="7"/>
  <c r="CJ388" i="7"/>
  <c r="CI388" i="7"/>
  <c r="CG388" i="7"/>
  <c r="CL387" i="7"/>
  <c r="CK387" i="7"/>
  <c r="CJ387" i="7"/>
  <c r="CI387" i="7"/>
  <c r="CG387" i="7"/>
  <c r="CL386" i="7"/>
  <c r="CK386" i="7"/>
  <c r="CJ386" i="7"/>
  <c r="CI386" i="7"/>
  <c r="CG386" i="7"/>
  <c r="CL385" i="7"/>
  <c r="CK385" i="7"/>
  <c r="CJ385" i="7"/>
  <c r="CI385" i="7"/>
  <c r="CG385" i="7"/>
  <c r="CL384" i="7"/>
  <c r="CK384" i="7"/>
  <c r="CJ384" i="7"/>
  <c r="CI384" i="7"/>
  <c r="CG384" i="7"/>
  <c r="CL383" i="7"/>
  <c r="CK383" i="7"/>
  <c r="CJ383" i="7"/>
  <c r="CI383" i="7"/>
  <c r="CG383" i="7"/>
  <c r="CL382" i="7"/>
  <c r="CK382" i="7"/>
  <c r="CJ382" i="7"/>
  <c r="CI382" i="7"/>
  <c r="CG382" i="7"/>
  <c r="CL381" i="7"/>
  <c r="CK381" i="7"/>
  <c r="CJ381" i="7"/>
  <c r="CI381" i="7"/>
  <c r="CG381" i="7"/>
  <c r="CL380" i="7"/>
  <c r="CK380" i="7"/>
  <c r="CJ380" i="7"/>
  <c r="CI380" i="7"/>
  <c r="CL379" i="7"/>
  <c r="CK379" i="7"/>
  <c r="CJ379" i="7"/>
  <c r="CI379" i="7"/>
  <c r="CG379" i="7"/>
  <c r="CL378" i="7"/>
  <c r="CK378" i="7"/>
  <c r="CJ378" i="7"/>
  <c r="CI378" i="7"/>
  <c r="CL377" i="7"/>
  <c r="CK377" i="7"/>
  <c r="CJ377" i="7"/>
  <c r="CI377" i="7"/>
  <c r="CG377" i="7"/>
  <c r="CL376" i="7"/>
  <c r="CK376" i="7"/>
  <c r="CJ376" i="7"/>
  <c r="CI376" i="7"/>
  <c r="CG376" i="7"/>
  <c r="CL375" i="7"/>
  <c r="CK375" i="7"/>
  <c r="CJ375" i="7"/>
  <c r="CI375" i="7"/>
  <c r="CG375" i="7"/>
  <c r="CL374" i="7"/>
  <c r="CK374" i="7"/>
  <c r="CJ374" i="7"/>
  <c r="CI374" i="7"/>
  <c r="CG374" i="7"/>
  <c r="CL373" i="7"/>
  <c r="CK373" i="7"/>
  <c r="CJ373" i="7"/>
  <c r="CI373" i="7"/>
  <c r="CL372" i="7"/>
  <c r="CK372" i="7"/>
  <c r="CJ372" i="7"/>
  <c r="CI372" i="7"/>
  <c r="CG372" i="7"/>
  <c r="CL371" i="7"/>
  <c r="CK371" i="7"/>
  <c r="CJ371" i="7"/>
  <c r="CI371" i="7"/>
  <c r="CG371" i="7"/>
  <c r="CL370" i="7"/>
  <c r="CK370" i="7"/>
  <c r="CJ370" i="7"/>
  <c r="CI370" i="7"/>
  <c r="CG370" i="7"/>
  <c r="CL369" i="7"/>
  <c r="CK369" i="7"/>
  <c r="CJ369" i="7"/>
  <c r="CI369" i="7"/>
  <c r="CG369" i="7"/>
  <c r="CL368" i="7"/>
  <c r="CK368" i="7"/>
  <c r="CJ368" i="7"/>
  <c r="CI368" i="7"/>
  <c r="CG368" i="7"/>
  <c r="CL367" i="7"/>
  <c r="CK367" i="7"/>
  <c r="CJ367" i="7"/>
  <c r="CI367" i="7"/>
  <c r="CL366" i="7"/>
  <c r="CK366" i="7"/>
  <c r="CJ366" i="7"/>
  <c r="CI366" i="7"/>
  <c r="CG366" i="7"/>
  <c r="CL365" i="7"/>
  <c r="CK365" i="7"/>
  <c r="CJ365" i="7"/>
  <c r="CI365" i="7"/>
  <c r="CG365" i="7"/>
  <c r="CL364" i="7"/>
  <c r="CK364" i="7"/>
  <c r="CJ364" i="7"/>
  <c r="CI364" i="7"/>
  <c r="CL363" i="7"/>
  <c r="CK363" i="7"/>
  <c r="CJ363" i="7"/>
  <c r="CI363" i="7"/>
  <c r="CG363" i="7"/>
  <c r="CL362" i="7"/>
  <c r="CK362" i="7"/>
  <c r="CJ362" i="7"/>
  <c r="CI362" i="7"/>
  <c r="CL361" i="7"/>
  <c r="CK361" i="7"/>
  <c r="CJ361" i="7"/>
  <c r="CI361" i="7"/>
  <c r="CG361" i="7"/>
  <c r="CL360" i="7"/>
  <c r="CK360" i="7"/>
  <c r="CJ360" i="7"/>
  <c r="CI360" i="7"/>
  <c r="CG360" i="7"/>
  <c r="CL359" i="7"/>
  <c r="CK359" i="7"/>
  <c r="CJ359" i="7"/>
  <c r="CI359" i="7"/>
  <c r="CG359" i="7"/>
  <c r="CL358" i="7"/>
  <c r="CK358" i="7"/>
  <c r="CJ358" i="7"/>
  <c r="CI358" i="7"/>
  <c r="CG358" i="7"/>
  <c r="CL357" i="7"/>
  <c r="CK357" i="7"/>
  <c r="CJ357" i="7"/>
  <c r="CI357" i="7"/>
  <c r="CG357" i="7"/>
  <c r="CL356" i="7"/>
  <c r="CK356" i="7"/>
  <c r="CJ356" i="7"/>
  <c r="CI356" i="7"/>
  <c r="CG356" i="7"/>
  <c r="CL355" i="7"/>
  <c r="CK355" i="7"/>
  <c r="CJ355" i="7"/>
  <c r="CI355" i="7"/>
  <c r="CG355" i="7"/>
  <c r="CL354" i="7"/>
  <c r="CK354" i="7"/>
  <c r="CJ354" i="7"/>
  <c r="CI354" i="7"/>
  <c r="CL353" i="7"/>
  <c r="CK353" i="7"/>
  <c r="CJ353" i="7"/>
  <c r="CI353" i="7"/>
  <c r="CG353" i="7"/>
  <c r="CL352" i="7"/>
  <c r="CK352" i="7"/>
  <c r="CJ352" i="7"/>
  <c r="CI352" i="7"/>
  <c r="CG352" i="7"/>
  <c r="CL351" i="7"/>
  <c r="CK351" i="7"/>
  <c r="CJ351" i="7"/>
  <c r="CI351" i="7"/>
  <c r="CG351" i="7"/>
  <c r="CL350" i="7"/>
  <c r="CK350" i="7"/>
  <c r="CJ350" i="7"/>
  <c r="CI350" i="7"/>
  <c r="CG350" i="7"/>
  <c r="CL349" i="7"/>
  <c r="CK349" i="7"/>
  <c r="CJ349" i="7"/>
  <c r="CI349" i="7"/>
  <c r="CG349" i="7"/>
  <c r="CL348" i="7"/>
  <c r="CK348" i="7"/>
  <c r="CJ348" i="7"/>
  <c r="CI348" i="7"/>
  <c r="CL347" i="7"/>
  <c r="CK347" i="7"/>
  <c r="CJ347" i="7"/>
  <c r="CI347" i="7"/>
  <c r="CG347" i="7"/>
  <c r="CL346" i="7"/>
  <c r="CK346" i="7"/>
  <c r="CJ346" i="7"/>
  <c r="CI346" i="7"/>
  <c r="CG346" i="7"/>
  <c r="CL345" i="7"/>
  <c r="CK345" i="7"/>
  <c r="CJ345" i="7"/>
  <c r="CI345" i="7"/>
  <c r="CL344" i="7"/>
  <c r="CK344" i="7"/>
  <c r="CJ344" i="7"/>
  <c r="CI344" i="7"/>
  <c r="CG344" i="7"/>
  <c r="CL343" i="7"/>
  <c r="CK343" i="7"/>
  <c r="CJ343" i="7"/>
  <c r="CI343" i="7"/>
  <c r="CG343" i="7"/>
  <c r="CL342" i="7"/>
  <c r="CK342" i="7"/>
  <c r="CJ342" i="7"/>
  <c r="CI342" i="7"/>
  <c r="CG342" i="7"/>
  <c r="CL341" i="7"/>
  <c r="CK341" i="7"/>
  <c r="CJ341" i="7"/>
  <c r="CI341" i="7"/>
  <c r="CL340" i="7"/>
  <c r="CK340" i="7"/>
  <c r="CJ340" i="7"/>
  <c r="CI340" i="7"/>
  <c r="CL339" i="7"/>
  <c r="CK339" i="7"/>
  <c r="CJ339" i="7"/>
  <c r="CI339" i="7"/>
  <c r="CG339" i="7"/>
  <c r="CL338" i="7"/>
  <c r="CK338" i="7"/>
  <c r="CJ338" i="7"/>
  <c r="CI338" i="7"/>
  <c r="CL337" i="7"/>
  <c r="CK337" i="7"/>
  <c r="CJ337" i="7"/>
  <c r="CI337" i="7"/>
  <c r="CL336" i="7"/>
  <c r="CK336" i="7"/>
  <c r="CJ336" i="7"/>
  <c r="CI336" i="7"/>
  <c r="CG336" i="7"/>
  <c r="CL335" i="7"/>
  <c r="CK335" i="7"/>
  <c r="CJ335" i="7"/>
  <c r="CI335" i="7"/>
  <c r="CG335" i="7"/>
  <c r="CL334" i="7"/>
  <c r="CK334" i="7"/>
  <c r="CJ334" i="7"/>
  <c r="CI334" i="7"/>
  <c r="CG334" i="7"/>
  <c r="CL333" i="7"/>
  <c r="CK333" i="7"/>
  <c r="CJ333" i="7"/>
  <c r="CI333" i="7"/>
  <c r="CG333" i="7"/>
  <c r="CG332" i="7" l="1"/>
  <c r="CG331" i="7"/>
  <c r="CG330" i="7"/>
  <c r="CG328" i="7"/>
  <c r="CG327" i="7"/>
  <c r="CG326" i="7"/>
  <c r="CG325" i="7"/>
  <c r="CG324" i="7"/>
  <c r="CG323" i="7"/>
  <c r="CG322" i="7"/>
  <c r="CG321" i="7"/>
  <c r="CG320" i="7"/>
  <c r="CG319" i="7"/>
  <c r="CG318" i="7"/>
  <c r="CG317" i="7"/>
  <c r="CG316" i="7"/>
  <c r="CG315" i="7"/>
  <c r="CG314" i="7"/>
  <c r="CG313" i="7"/>
  <c r="CG312" i="7"/>
  <c r="CG311" i="7"/>
  <c r="CG310" i="7"/>
  <c r="CG309" i="7"/>
  <c r="CG308" i="7"/>
  <c r="CG307" i="7"/>
  <c r="CG306" i="7"/>
  <c r="CG305" i="7"/>
  <c r="CG304" i="7"/>
  <c r="CG303" i="7"/>
  <c r="CG302" i="7"/>
  <c r="CG274" i="7"/>
  <c r="CG276" i="7"/>
  <c r="CG278" i="7"/>
  <c r="CG279" i="7"/>
  <c r="CG281" i="7"/>
  <c r="CG282" i="7"/>
  <c r="CG283" i="7"/>
  <c r="CG284" i="7"/>
  <c r="CG285" i="7"/>
  <c r="CG286" i="7"/>
  <c r="CG287" i="7"/>
  <c r="CG288" i="7"/>
  <c r="CG289" i="7"/>
  <c r="CG290" i="7"/>
  <c r="CG291" i="7"/>
  <c r="CG292" i="7"/>
  <c r="CG293" i="7"/>
  <c r="CG294" i="7"/>
  <c r="CG295" i="7"/>
  <c r="CG298" i="7"/>
  <c r="CG299" i="7"/>
  <c r="CG300" i="7"/>
  <c r="CG301" i="7"/>
  <c r="CI288" i="7"/>
  <c r="CJ288" i="7"/>
  <c r="CK288" i="7"/>
  <c r="CL288" i="7"/>
  <c r="CI289" i="7"/>
  <c r="CJ289" i="7"/>
  <c r="CK289" i="7"/>
  <c r="CL289" i="7"/>
  <c r="CI290" i="7"/>
  <c r="CJ290" i="7"/>
  <c r="CK290" i="7"/>
  <c r="CL290" i="7"/>
  <c r="CI291" i="7"/>
  <c r="CJ291" i="7"/>
  <c r="CK291" i="7"/>
  <c r="CL291" i="7"/>
  <c r="CI292" i="7"/>
  <c r="CJ292" i="7"/>
  <c r="CK292" i="7"/>
  <c r="CL292" i="7"/>
  <c r="CI293" i="7"/>
  <c r="CJ293" i="7"/>
  <c r="CK293" i="7"/>
  <c r="CL293" i="7"/>
  <c r="CI294" i="7"/>
  <c r="CJ294" i="7"/>
  <c r="CK294" i="7"/>
  <c r="CL294" i="7"/>
  <c r="CI295" i="7"/>
  <c r="CJ295" i="7"/>
  <c r="CK295" i="7"/>
  <c r="CL295" i="7"/>
  <c r="CI296" i="7"/>
  <c r="CJ296" i="7"/>
  <c r="CK296" i="7"/>
  <c r="CL296" i="7"/>
  <c r="CI297" i="7"/>
  <c r="CJ297" i="7"/>
  <c r="CK297" i="7"/>
  <c r="CL297" i="7"/>
  <c r="CI298" i="7"/>
  <c r="CJ298" i="7"/>
  <c r="CK298" i="7"/>
  <c r="CL298" i="7"/>
  <c r="CI299" i="7"/>
  <c r="CJ299" i="7"/>
  <c r="CK299" i="7"/>
  <c r="CL299" i="7"/>
  <c r="CI300" i="7"/>
  <c r="CJ300" i="7"/>
  <c r="CK300" i="7"/>
  <c r="CL300" i="7"/>
  <c r="CI301" i="7"/>
  <c r="CJ301" i="7"/>
  <c r="CK301" i="7"/>
  <c r="CL301" i="7"/>
  <c r="CI302" i="7"/>
  <c r="CJ302" i="7"/>
  <c r="CK302" i="7"/>
  <c r="CL302" i="7"/>
  <c r="CI303" i="7"/>
  <c r="CJ303" i="7"/>
  <c r="CK303" i="7"/>
  <c r="CL303" i="7"/>
  <c r="CI304" i="7"/>
  <c r="CJ304" i="7"/>
  <c r="CK304" i="7"/>
  <c r="CL304" i="7"/>
  <c r="CI305" i="7"/>
  <c r="CJ305" i="7"/>
  <c r="CK305" i="7"/>
  <c r="CL305" i="7"/>
  <c r="CI306" i="7"/>
  <c r="CJ306" i="7"/>
  <c r="CK306" i="7"/>
  <c r="CL306" i="7"/>
  <c r="CI307" i="7"/>
  <c r="CJ307" i="7"/>
  <c r="CK307" i="7"/>
  <c r="CL307" i="7"/>
  <c r="CI308" i="7"/>
  <c r="CJ308" i="7"/>
  <c r="CK308" i="7"/>
  <c r="CL308" i="7"/>
  <c r="CI309" i="7"/>
  <c r="CJ309" i="7"/>
  <c r="CK309" i="7"/>
  <c r="CL309" i="7"/>
  <c r="CI310" i="7"/>
  <c r="CJ310" i="7"/>
  <c r="CK310" i="7"/>
  <c r="CL310" i="7"/>
  <c r="CI311" i="7"/>
  <c r="CJ311" i="7"/>
  <c r="CK311" i="7"/>
  <c r="CL311" i="7"/>
  <c r="CI312" i="7"/>
  <c r="CJ312" i="7"/>
  <c r="CK312" i="7"/>
  <c r="CL312" i="7"/>
  <c r="CI313" i="7"/>
  <c r="CJ313" i="7"/>
  <c r="CK313" i="7"/>
  <c r="CL313" i="7"/>
  <c r="CI314" i="7"/>
  <c r="CJ314" i="7"/>
  <c r="CK314" i="7"/>
  <c r="CL314" i="7"/>
  <c r="CI315" i="7"/>
  <c r="CJ315" i="7"/>
  <c r="CK315" i="7"/>
  <c r="CL315" i="7"/>
  <c r="CI316" i="7"/>
  <c r="CJ316" i="7"/>
  <c r="CK316" i="7"/>
  <c r="CL316" i="7"/>
  <c r="CI317" i="7"/>
  <c r="CJ317" i="7"/>
  <c r="CK317" i="7"/>
  <c r="CL317" i="7"/>
  <c r="CI318" i="7"/>
  <c r="CJ318" i="7"/>
  <c r="CK318" i="7"/>
  <c r="CL318" i="7"/>
  <c r="CI319" i="7"/>
  <c r="CJ319" i="7"/>
  <c r="CK319" i="7"/>
  <c r="CL319" i="7"/>
  <c r="CI320" i="7"/>
  <c r="CJ320" i="7"/>
  <c r="CK320" i="7"/>
  <c r="CL320" i="7"/>
  <c r="CI321" i="7"/>
  <c r="CJ321" i="7"/>
  <c r="CK321" i="7"/>
  <c r="CL321" i="7"/>
  <c r="CI322" i="7"/>
  <c r="CJ322" i="7"/>
  <c r="CK322" i="7"/>
  <c r="CL322" i="7"/>
  <c r="CI323" i="7"/>
  <c r="CJ323" i="7"/>
  <c r="CK323" i="7"/>
  <c r="CL323" i="7"/>
  <c r="CI324" i="7"/>
  <c r="CJ324" i="7"/>
  <c r="CK324" i="7"/>
  <c r="CL324" i="7"/>
  <c r="CI325" i="7"/>
  <c r="CJ325" i="7"/>
  <c r="CK325" i="7"/>
  <c r="CL325" i="7"/>
  <c r="CI326" i="7"/>
  <c r="CJ326" i="7"/>
  <c r="CK326" i="7"/>
  <c r="CL326" i="7"/>
  <c r="CI327" i="7"/>
  <c r="CJ327" i="7"/>
  <c r="CK327" i="7"/>
  <c r="CL327" i="7"/>
  <c r="CI328" i="7"/>
  <c r="CJ328" i="7"/>
  <c r="CK328" i="7"/>
  <c r="CL328" i="7"/>
  <c r="CI329" i="7"/>
  <c r="CJ329" i="7"/>
  <c r="CK329" i="7"/>
  <c r="CL329" i="7"/>
  <c r="CI330" i="7"/>
  <c r="CJ330" i="7"/>
  <c r="CK330" i="7"/>
  <c r="CL330" i="7"/>
  <c r="CI331" i="7"/>
  <c r="CJ331" i="7"/>
  <c r="CK331" i="7"/>
  <c r="CL331" i="7"/>
  <c r="CI332" i="7"/>
  <c r="CJ332" i="7"/>
  <c r="CK332" i="7"/>
  <c r="CL332" i="7"/>
  <c r="CL274" i="7"/>
  <c r="CL275" i="7"/>
  <c r="CL276" i="7"/>
  <c r="CL277" i="7"/>
  <c r="CL278" i="7"/>
  <c r="CL279" i="7"/>
  <c r="CL280" i="7"/>
  <c r="CL281" i="7"/>
  <c r="CL282" i="7"/>
  <c r="CL283" i="7"/>
  <c r="CL284" i="7"/>
  <c r="CL285" i="7"/>
  <c r="CL286" i="7"/>
  <c r="CL287" i="7"/>
  <c r="CK274" i="7"/>
  <c r="CK275" i="7"/>
  <c r="CK276" i="7"/>
  <c r="CK277" i="7"/>
  <c r="CK278" i="7"/>
  <c r="CK279" i="7"/>
  <c r="CK280" i="7"/>
  <c r="CK281" i="7"/>
  <c r="CK282" i="7"/>
  <c r="CK283" i="7"/>
  <c r="CK284" i="7"/>
  <c r="CK285" i="7"/>
  <c r="CK286" i="7"/>
  <c r="CK287" i="7"/>
  <c r="CI274" i="7"/>
  <c r="CI275" i="7"/>
  <c r="CI276" i="7"/>
  <c r="CI277" i="7"/>
  <c r="CI278" i="7"/>
  <c r="CI279" i="7"/>
  <c r="CI280" i="7"/>
  <c r="CI281" i="7"/>
  <c r="CI282" i="7"/>
  <c r="CI283" i="7"/>
  <c r="CI284" i="7"/>
  <c r="CI285" i="7"/>
  <c r="CI286" i="7"/>
  <c r="CJ274" i="7"/>
  <c r="CJ275" i="7"/>
  <c r="CJ276" i="7"/>
  <c r="CJ277" i="7"/>
  <c r="CJ278" i="7"/>
  <c r="CJ279" i="7"/>
  <c r="CJ280" i="7"/>
  <c r="CJ281" i="7"/>
  <c r="CJ282" i="7"/>
  <c r="CJ283" i="7"/>
  <c r="CJ284" i="7"/>
  <c r="CJ285" i="7"/>
  <c r="CJ286" i="7"/>
  <c r="CJ287" i="7"/>
  <c r="CI287" i="7"/>
  <c r="AE889" i="5" l="1"/>
  <c r="AE888" i="5"/>
  <c r="AE887" i="5"/>
  <c r="AE886" i="5"/>
  <c r="AE885" i="5"/>
  <c r="AE884" i="5"/>
  <c r="AE883" i="5"/>
  <c r="AE882" i="5"/>
  <c r="AE881" i="5"/>
  <c r="AE880" i="5"/>
  <c r="AE879" i="5"/>
  <c r="AE878" i="5"/>
  <c r="AE877" i="5"/>
  <c r="AE876" i="5"/>
  <c r="AE875" i="5"/>
  <c r="AE874" i="5"/>
  <c r="AE873" i="5"/>
  <c r="AE872" i="5"/>
  <c r="AE871" i="5"/>
  <c r="AE870" i="5"/>
  <c r="AE869" i="5"/>
  <c r="AE868" i="5"/>
  <c r="AE867" i="5"/>
  <c r="AE866" i="5"/>
  <c r="AE865" i="5"/>
  <c r="AE864" i="5"/>
  <c r="AE863" i="5"/>
  <c r="AE862" i="5"/>
  <c r="AE861" i="5"/>
  <c r="AE860" i="5"/>
  <c r="AE859" i="5"/>
  <c r="AE858" i="5"/>
  <c r="AE857" i="5"/>
  <c r="AE856" i="5"/>
  <c r="AE855" i="5"/>
  <c r="AE854" i="5"/>
  <c r="AE853" i="5"/>
  <c r="AE852" i="5"/>
  <c r="AE851" i="5"/>
  <c r="AE850" i="5"/>
  <c r="AE849" i="5"/>
  <c r="AE848" i="5"/>
  <c r="AE847" i="5"/>
  <c r="AE846" i="5"/>
  <c r="AE845" i="5"/>
  <c r="AE844" i="5"/>
  <c r="AE843" i="5"/>
  <c r="AE842" i="5"/>
  <c r="AE841" i="5"/>
  <c r="AE840" i="5"/>
  <c r="AE839" i="5"/>
  <c r="AE838" i="5"/>
  <c r="AE837" i="5"/>
  <c r="AE836" i="5"/>
  <c r="AE835" i="5"/>
  <c r="AE834" i="5"/>
  <c r="AE833" i="5"/>
  <c r="AE832" i="5"/>
  <c r="AE831" i="5"/>
  <c r="AE830" i="5"/>
  <c r="AE829" i="5"/>
  <c r="AE828" i="5"/>
  <c r="AE827" i="5"/>
  <c r="AE826" i="5"/>
  <c r="AE825" i="5"/>
  <c r="AE824" i="5"/>
  <c r="AE823" i="5"/>
  <c r="AE822" i="5"/>
  <c r="AE821" i="5"/>
  <c r="AE820" i="5"/>
  <c r="AE819" i="5"/>
  <c r="AE818" i="5"/>
  <c r="AE817" i="5"/>
  <c r="AE816" i="5"/>
  <c r="AE815" i="5"/>
  <c r="AE814" i="5"/>
  <c r="AE813" i="5"/>
  <c r="AE812" i="5"/>
  <c r="AE811" i="5"/>
  <c r="AE810" i="5"/>
  <c r="AE809" i="5"/>
  <c r="AE808" i="5"/>
  <c r="AE807" i="5"/>
  <c r="AE806" i="5"/>
  <c r="AE805" i="5"/>
  <c r="AE804" i="5"/>
  <c r="AE803" i="5"/>
  <c r="AE802" i="5"/>
  <c r="AE801" i="5"/>
  <c r="AE800" i="5"/>
  <c r="AE799" i="5"/>
  <c r="AE798" i="5"/>
  <c r="AE797" i="5"/>
  <c r="AE796" i="5"/>
  <c r="AE795" i="5"/>
  <c r="AE794" i="5"/>
  <c r="AE793" i="5"/>
  <c r="AE792" i="5"/>
  <c r="AE791" i="5"/>
  <c r="AE790" i="5"/>
  <c r="AE789" i="5"/>
  <c r="AE788" i="5"/>
  <c r="AE787" i="5"/>
  <c r="AE786" i="5"/>
  <c r="AE785" i="5"/>
  <c r="AE784" i="5"/>
  <c r="AE783" i="5"/>
  <c r="AE782" i="5"/>
  <c r="AE781" i="5"/>
  <c r="AE780" i="5"/>
  <c r="AE779" i="5"/>
  <c r="AE778" i="5"/>
  <c r="AE777" i="5"/>
  <c r="AE776" i="5"/>
  <c r="AE775" i="5"/>
  <c r="AE774" i="5"/>
  <c r="AE773" i="5"/>
  <c r="AE772" i="5"/>
  <c r="AE771" i="5"/>
  <c r="AE770" i="5"/>
  <c r="AE769" i="5"/>
  <c r="AE768" i="5"/>
  <c r="AE767" i="5"/>
  <c r="AE766" i="5"/>
  <c r="AE765" i="5"/>
  <c r="AE764" i="5"/>
  <c r="AE763" i="5"/>
  <c r="AE762" i="5"/>
  <c r="AE761" i="5"/>
  <c r="AE760" i="5"/>
  <c r="AE759" i="5"/>
  <c r="AE758" i="5"/>
  <c r="AE757" i="5"/>
  <c r="AE756" i="5"/>
  <c r="AE755" i="5"/>
  <c r="AE754" i="5"/>
  <c r="AE753" i="5"/>
  <c r="AE752" i="5"/>
  <c r="AE751" i="5"/>
  <c r="AE750" i="5"/>
  <c r="AE749" i="5"/>
  <c r="AE748" i="5"/>
  <c r="AE747" i="5"/>
  <c r="AE746" i="5"/>
  <c r="AE745" i="5"/>
  <c r="AE744" i="5"/>
  <c r="AE743" i="5"/>
  <c r="AE742" i="5"/>
  <c r="AE741" i="5"/>
  <c r="AE740" i="5"/>
  <c r="AE739" i="5"/>
  <c r="AE738" i="5"/>
  <c r="AE737" i="5"/>
  <c r="AE736" i="5"/>
  <c r="AE735" i="5"/>
  <c r="AE734" i="5"/>
  <c r="AE733" i="5"/>
  <c r="AE732" i="5"/>
  <c r="AE731" i="5"/>
  <c r="AE730" i="5"/>
  <c r="AE729" i="5"/>
  <c r="AE728" i="5"/>
  <c r="AE727" i="5"/>
  <c r="AE726" i="5"/>
  <c r="AE725" i="5"/>
  <c r="AE724" i="5"/>
  <c r="AE723" i="5"/>
  <c r="AE722" i="5"/>
  <c r="AE721" i="5"/>
  <c r="AE720" i="5"/>
  <c r="AE719" i="5"/>
  <c r="AE718" i="5"/>
  <c r="AE717" i="5"/>
  <c r="AE716" i="5"/>
  <c r="AE715" i="5"/>
  <c r="AE714" i="5"/>
  <c r="AE713" i="5"/>
  <c r="AE712" i="5"/>
  <c r="AE711" i="5"/>
  <c r="AE710" i="5"/>
  <c r="AE709" i="5"/>
  <c r="AE708" i="5"/>
  <c r="AE707" i="5"/>
  <c r="AE706" i="5"/>
  <c r="AE705" i="5"/>
  <c r="AE704" i="5"/>
  <c r="AE703" i="5"/>
  <c r="AE702" i="5"/>
  <c r="AE701" i="5"/>
  <c r="AE700" i="5"/>
  <c r="AE699" i="5"/>
  <c r="AE698" i="5"/>
  <c r="AE697" i="5"/>
  <c r="AE696" i="5"/>
  <c r="AE695" i="5"/>
  <c r="AE694" i="5"/>
  <c r="AE693" i="5"/>
  <c r="AE692" i="5"/>
  <c r="AE691" i="5"/>
  <c r="AE690" i="5"/>
  <c r="AE689" i="5"/>
  <c r="AE688" i="5"/>
  <c r="AE687" i="5"/>
  <c r="AE686" i="5"/>
  <c r="AE685" i="5"/>
  <c r="AE684" i="5"/>
  <c r="AE683" i="5"/>
  <c r="AE682" i="5"/>
  <c r="AE681" i="5"/>
  <c r="AE680" i="5"/>
  <c r="AE679" i="5"/>
  <c r="AE678" i="5"/>
  <c r="AE677" i="5"/>
  <c r="AE676" i="5"/>
  <c r="AE675" i="5"/>
  <c r="AE674" i="5"/>
  <c r="AE673" i="5"/>
  <c r="AE672" i="5"/>
  <c r="AE671" i="5"/>
  <c r="AE670" i="5"/>
  <c r="AE669" i="5"/>
  <c r="AE668" i="5"/>
  <c r="AE667" i="5"/>
  <c r="AE666" i="5"/>
  <c r="AE665" i="5"/>
  <c r="AE664" i="5"/>
  <c r="AE663" i="5"/>
  <c r="AE662" i="5"/>
  <c r="AE661" i="5"/>
  <c r="AE660" i="5"/>
  <c r="AE659" i="5"/>
  <c r="AE658" i="5"/>
  <c r="AE657" i="5"/>
  <c r="AE656" i="5"/>
  <c r="AE655" i="5"/>
  <c r="AE654" i="5"/>
  <c r="AE653" i="5"/>
  <c r="AE652" i="5"/>
  <c r="AE651" i="5"/>
  <c r="AE650" i="5"/>
  <c r="AE649" i="5"/>
  <c r="AE648" i="5"/>
  <c r="AE647" i="5"/>
  <c r="AE646" i="5"/>
  <c r="AE645" i="5"/>
  <c r="AE644" i="5"/>
  <c r="AE643" i="5"/>
  <c r="AE642" i="5"/>
  <c r="AE641" i="5"/>
  <c r="AE640" i="5"/>
  <c r="AE639" i="5"/>
  <c r="AE638" i="5"/>
  <c r="AE637" i="5"/>
  <c r="AE636" i="5"/>
  <c r="AE635" i="5"/>
  <c r="AE634" i="5"/>
  <c r="AE633" i="5"/>
  <c r="AE632" i="5"/>
  <c r="AE631" i="5"/>
  <c r="AE630" i="5"/>
  <c r="AE629" i="5"/>
  <c r="AE628" i="5"/>
  <c r="AE627" i="5"/>
  <c r="AE626" i="5"/>
  <c r="AE625" i="5"/>
  <c r="AE624" i="5"/>
  <c r="AE623" i="5"/>
  <c r="AE622" i="5"/>
  <c r="AE621" i="5"/>
  <c r="AE620" i="5"/>
  <c r="AE619" i="5"/>
  <c r="AE618" i="5"/>
  <c r="AE617" i="5"/>
  <c r="AE616" i="5"/>
  <c r="AE615" i="5"/>
  <c r="AE614" i="5"/>
  <c r="AE613" i="5"/>
  <c r="AE612" i="5"/>
  <c r="AE611" i="5"/>
  <c r="AE610" i="5"/>
  <c r="AE609" i="5"/>
  <c r="AE608" i="5"/>
  <c r="AE607" i="5"/>
  <c r="AE606" i="5"/>
  <c r="AE605" i="5"/>
  <c r="AE604" i="5"/>
  <c r="AE603" i="5"/>
  <c r="AE602" i="5"/>
  <c r="AE601" i="5"/>
  <c r="AE600" i="5"/>
  <c r="AE599" i="5"/>
  <c r="AE598" i="5"/>
  <c r="AE597" i="5"/>
  <c r="AE596" i="5"/>
  <c r="AE595" i="5"/>
  <c r="AE594" i="5"/>
  <c r="AE593" i="5"/>
  <c r="AE592" i="5"/>
  <c r="AE591" i="5"/>
  <c r="AE590" i="5"/>
  <c r="AE589" i="5"/>
  <c r="AE588" i="5"/>
  <c r="AE587" i="5"/>
  <c r="AE586" i="5"/>
  <c r="AE585" i="5"/>
  <c r="AE584" i="5"/>
  <c r="AE583" i="5"/>
  <c r="AE582" i="5"/>
  <c r="AE581" i="5"/>
  <c r="AE580" i="5"/>
  <c r="AE579" i="5"/>
  <c r="AE578" i="5"/>
  <c r="AE577" i="5"/>
  <c r="AE576" i="5"/>
  <c r="AE575" i="5"/>
  <c r="AE574" i="5"/>
  <c r="AE573" i="5"/>
  <c r="AE572" i="5"/>
  <c r="AE571" i="5"/>
  <c r="AE570" i="5"/>
  <c r="AE569" i="5"/>
  <c r="AE568" i="5"/>
  <c r="AE567" i="5"/>
  <c r="AE566" i="5"/>
  <c r="AE565" i="5"/>
  <c r="AE564" i="5"/>
  <c r="AE563" i="5"/>
  <c r="AE562" i="5"/>
  <c r="AE561" i="5"/>
  <c r="AE560" i="5"/>
  <c r="AE559" i="5"/>
  <c r="AE558" i="5"/>
  <c r="AE557" i="5"/>
  <c r="AE556" i="5"/>
  <c r="AE555" i="5"/>
  <c r="AE554" i="5"/>
  <c r="AE553" i="5"/>
  <c r="AE552" i="5"/>
  <c r="AE551" i="5"/>
  <c r="AE550" i="5"/>
  <c r="AE549" i="5"/>
  <c r="AE548" i="5"/>
  <c r="AE547" i="5"/>
  <c r="AE546" i="5"/>
  <c r="AE545" i="5"/>
  <c r="AE544" i="5"/>
  <c r="AE543" i="5"/>
  <c r="AE542" i="5"/>
  <c r="AE541" i="5"/>
  <c r="AE540" i="5"/>
  <c r="AE539" i="5"/>
  <c r="AE538" i="5"/>
  <c r="AE537" i="5"/>
  <c r="AE536" i="5"/>
  <c r="AE535" i="5"/>
  <c r="AE534" i="5"/>
  <c r="AE533" i="5"/>
  <c r="AE532" i="5"/>
  <c r="AE531" i="5"/>
  <c r="AE530" i="5"/>
  <c r="AE529" i="5"/>
  <c r="AE528" i="5"/>
  <c r="AE527" i="5"/>
  <c r="AE526" i="5"/>
  <c r="AE525" i="5"/>
  <c r="AE524" i="5"/>
  <c r="AE523" i="5"/>
  <c r="AE522" i="5"/>
  <c r="AE521" i="5"/>
  <c r="AE520" i="5"/>
  <c r="AE519" i="5"/>
  <c r="AE518" i="5"/>
  <c r="AE517" i="5"/>
  <c r="AE516" i="5"/>
  <c r="AE515" i="5"/>
  <c r="AE514" i="5"/>
  <c r="AE513" i="5"/>
  <c r="AE512" i="5"/>
  <c r="AE511" i="5"/>
  <c r="AE510" i="5"/>
  <c r="AE509" i="5"/>
  <c r="AE508" i="5"/>
  <c r="AE507" i="5"/>
  <c r="AE506" i="5"/>
  <c r="AE505" i="5"/>
  <c r="AE504" i="5"/>
  <c r="AE503" i="5"/>
  <c r="AE502" i="5"/>
  <c r="AE501" i="5"/>
  <c r="AE500" i="5"/>
  <c r="AE499" i="5"/>
  <c r="AE498" i="5"/>
  <c r="AE497" i="5"/>
  <c r="AE496" i="5"/>
  <c r="AE495" i="5"/>
  <c r="AE494" i="5"/>
  <c r="AE493" i="5"/>
  <c r="AE492" i="5"/>
  <c r="AE491" i="5"/>
  <c r="AE490" i="5"/>
  <c r="AE489" i="5"/>
  <c r="AE488" i="5"/>
  <c r="AE487" i="5"/>
  <c r="AE486" i="5"/>
  <c r="AE485" i="5"/>
  <c r="AE484" i="5"/>
  <c r="AE483" i="5"/>
  <c r="AE482" i="5"/>
  <c r="AE481" i="5"/>
  <c r="AE480" i="5"/>
  <c r="AE479" i="5"/>
  <c r="AE478" i="5"/>
  <c r="AE477" i="5"/>
  <c r="AE476" i="5"/>
  <c r="AE475" i="5"/>
  <c r="AE474" i="5"/>
  <c r="AE473" i="5"/>
  <c r="AE472" i="5"/>
  <c r="AE471" i="5"/>
  <c r="AE470" i="5"/>
  <c r="AE469" i="5"/>
  <c r="AE468" i="5"/>
  <c r="AE467" i="5"/>
  <c r="AE466" i="5"/>
  <c r="AE465" i="5"/>
  <c r="AE464" i="5"/>
  <c r="AE463" i="5"/>
  <c r="AE462" i="5"/>
  <c r="AE461" i="5"/>
  <c r="AE460" i="5"/>
  <c r="AE459" i="5"/>
  <c r="AE458" i="5"/>
  <c r="AE457" i="5"/>
  <c r="AE456" i="5"/>
  <c r="AE455" i="5"/>
  <c r="AE454" i="5"/>
  <c r="AE453" i="5"/>
  <c r="AE452" i="5"/>
  <c r="AE451" i="5"/>
  <c r="AE450" i="5"/>
  <c r="AE449" i="5"/>
  <c r="AE448" i="5"/>
  <c r="AE447" i="5"/>
  <c r="AE446" i="5"/>
  <c r="AE445" i="5"/>
  <c r="AE444" i="5"/>
  <c r="AE443" i="5"/>
  <c r="AE442" i="5"/>
  <c r="AE441" i="5"/>
  <c r="AE440" i="5"/>
  <c r="AE439" i="5"/>
  <c r="AE438" i="5"/>
  <c r="AE437" i="5"/>
  <c r="AE436" i="5"/>
  <c r="AE435" i="5"/>
  <c r="AE434" i="5"/>
  <c r="AE433" i="5"/>
  <c r="AE432" i="5"/>
  <c r="AE431" i="5"/>
  <c r="AE430" i="5"/>
  <c r="AE429" i="5"/>
  <c r="AE428" i="5"/>
  <c r="AE427" i="5"/>
  <c r="AE426" i="5"/>
  <c r="AE425" i="5"/>
  <c r="AE424" i="5"/>
  <c r="AE423" i="5"/>
  <c r="AE422" i="5"/>
  <c r="AE421" i="5"/>
  <c r="AE420" i="5"/>
  <c r="AE419" i="5"/>
  <c r="AE418" i="5"/>
  <c r="AE417" i="5"/>
  <c r="AE416" i="5"/>
  <c r="AE415" i="5"/>
  <c r="AE414" i="5"/>
  <c r="AE413" i="5"/>
  <c r="AE412" i="5"/>
  <c r="AE411" i="5"/>
  <c r="AE410" i="5"/>
  <c r="AE409" i="5"/>
  <c r="AE408" i="5"/>
  <c r="AE407" i="5"/>
  <c r="AE406" i="5"/>
  <c r="AE405" i="5"/>
  <c r="AE404" i="5"/>
  <c r="AE403" i="5"/>
  <c r="AE402" i="5"/>
  <c r="AE401" i="5"/>
  <c r="AE400" i="5"/>
  <c r="AE399" i="5"/>
  <c r="AE398" i="5"/>
  <c r="AE397" i="5"/>
  <c r="AE396" i="5"/>
  <c r="AE395" i="5"/>
  <c r="AE394" i="5"/>
  <c r="AE393" i="5"/>
  <c r="AE392" i="5"/>
  <c r="AE391" i="5"/>
  <c r="AE390" i="5"/>
  <c r="AE389" i="5"/>
  <c r="AE388" i="5"/>
  <c r="AE387" i="5"/>
  <c r="AF386" i="5"/>
  <c r="AE386" i="5"/>
  <c r="AF385" i="5"/>
  <c r="AE385" i="5"/>
  <c r="AF384" i="5"/>
  <c r="AE384" i="5"/>
  <c r="AE383" i="5"/>
  <c r="AF382" i="5"/>
  <c r="AE382" i="5"/>
  <c r="AE381" i="5"/>
  <c r="AE380" i="5"/>
  <c r="AE379" i="5"/>
  <c r="AE378" i="5"/>
  <c r="AF377" i="5"/>
  <c r="AE377" i="5"/>
  <c r="AF376" i="5"/>
  <c r="AE376" i="5"/>
  <c r="AF375" i="5"/>
  <c r="AE375" i="5"/>
  <c r="AF374" i="5"/>
  <c r="AE374" i="5"/>
  <c r="AF373" i="5"/>
  <c r="AE373" i="5"/>
  <c r="AF372" i="5"/>
  <c r="AE372" i="5"/>
  <c r="AE371" i="5"/>
  <c r="AF370" i="5"/>
  <c r="AE370" i="5"/>
  <c r="AE369" i="5"/>
  <c r="AF368" i="5"/>
  <c r="AE368" i="5"/>
  <c r="AF367" i="5"/>
  <c r="AE367" i="5"/>
  <c r="AF366" i="5"/>
  <c r="AE366" i="5"/>
  <c r="AE365" i="5"/>
  <c r="AE364" i="5"/>
  <c r="AF363" i="5"/>
  <c r="AE363" i="5"/>
  <c r="AF362" i="5"/>
  <c r="AE362" i="5"/>
  <c r="AE361" i="5"/>
  <c r="AE360" i="5"/>
  <c r="AE359" i="5"/>
  <c r="AF358" i="5"/>
  <c r="AE358" i="5"/>
  <c r="AE357" i="5"/>
  <c r="AF356" i="5"/>
  <c r="AE356" i="5"/>
  <c r="AE355" i="5"/>
  <c r="AF354" i="5"/>
  <c r="AE354" i="5"/>
  <c r="AF353" i="5"/>
  <c r="AE353" i="5"/>
  <c r="AE352" i="5"/>
  <c r="AE351" i="5"/>
  <c r="AE350" i="5"/>
  <c r="AE349" i="5"/>
  <c r="AE348" i="5"/>
  <c r="AF347" i="5"/>
  <c r="AE347" i="5"/>
  <c r="AE346" i="5"/>
  <c r="AE345" i="5"/>
  <c r="AF344" i="5"/>
  <c r="AE344" i="5"/>
  <c r="AE343" i="5"/>
  <c r="AE342" i="5"/>
  <c r="AE341" i="5"/>
  <c r="AE340" i="5"/>
  <c r="AF339" i="5"/>
  <c r="AE339" i="5"/>
  <c r="AF338" i="5"/>
  <c r="AE338" i="5"/>
  <c r="AE337" i="5"/>
  <c r="AF336" i="5"/>
  <c r="AE336" i="5"/>
  <c r="AE335" i="5"/>
  <c r="AF334" i="5"/>
  <c r="AE334" i="5"/>
  <c r="AE333" i="5"/>
  <c r="AF332" i="5"/>
  <c r="AE332" i="5"/>
  <c r="AE331" i="5"/>
  <c r="AF330" i="5"/>
  <c r="AE330" i="5"/>
  <c r="AE329" i="5"/>
  <c r="AF328" i="5"/>
  <c r="AE328" i="5"/>
  <c r="AE327" i="5"/>
  <c r="AF326" i="5"/>
  <c r="AE326" i="5"/>
  <c r="AF325" i="5"/>
  <c r="AE325" i="5"/>
  <c r="AE324" i="5"/>
  <c r="AE323" i="5"/>
  <c r="AE322" i="5"/>
  <c r="AF321" i="5"/>
  <c r="AE321" i="5"/>
  <c r="AF320" i="5"/>
  <c r="AE320" i="5"/>
  <c r="AF319" i="5"/>
  <c r="AE319" i="5"/>
  <c r="AE318" i="5"/>
  <c r="AE317" i="5"/>
  <c r="AE316" i="5"/>
  <c r="AF315" i="5"/>
  <c r="AE315" i="5"/>
  <c r="AF314" i="5"/>
  <c r="AE314" i="5"/>
  <c r="AF313" i="5"/>
  <c r="AE313" i="5"/>
  <c r="AF312" i="5"/>
  <c r="AE312" i="5"/>
  <c r="AE311" i="5"/>
  <c r="AF310" i="5"/>
  <c r="AE310" i="5"/>
  <c r="AF309" i="5"/>
  <c r="AE309" i="5"/>
  <c r="AF308" i="5"/>
  <c r="AE308" i="5"/>
  <c r="AF307" i="5"/>
  <c r="AE307" i="5"/>
  <c r="AF306" i="5"/>
  <c r="AE306" i="5"/>
  <c r="AF305" i="5"/>
  <c r="AE305" i="5"/>
  <c r="AE304" i="5"/>
  <c r="AE303" i="5"/>
  <c r="AF302" i="5"/>
  <c r="AE302" i="5"/>
  <c r="AF301" i="5"/>
  <c r="AE301" i="5"/>
  <c r="AE300" i="5"/>
  <c r="AE299" i="5"/>
  <c r="AF298" i="5"/>
  <c r="AE298" i="5"/>
  <c r="AE297" i="5"/>
  <c r="AE296" i="5"/>
  <c r="AE295" i="5"/>
  <c r="AE294" i="5"/>
  <c r="AE293" i="5"/>
  <c r="AF292" i="5"/>
  <c r="AE292" i="5"/>
  <c r="AF291" i="5"/>
  <c r="AE291" i="5"/>
  <c r="AE290" i="5"/>
  <c r="AE289" i="5"/>
  <c r="AF288" i="5"/>
  <c r="AE288" i="5"/>
  <c r="AE287" i="5"/>
  <c r="AF286" i="5"/>
  <c r="AE286" i="5"/>
  <c r="AE285" i="5"/>
  <c r="AE284" i="5"/>
  <c r="AE283" i="5"/>
  <c r="AF282" i="5"/>
  <c r="AE282" i="5"/>
  <c r="AF281" i="5"/>
  <c r="AE281" i="5"/>
  <c r="AF280" i="5"/>
  <c r="AE280" i="5"/>
  <c r="AE279" i="5"/>
  <c r="AE278" i="5"/>
  <c r="AF277" i="5"/>
  <c r="AE277" i="5"/>
  <c r="AF276" i="5"/>
  <c r="AE276" i="5"/>
  <c r="AF275" i="5"/>
  <c r="AE275" i="5"/>
  <c r="AF274" i="5"/>
  <c r="AE274" i="5"/>
  <c r="AE273" i="5"/>
  <c r="AF272" i="5"/>
  <c r="AE272" i="5"/>
  <c r="AE271" i="5"/>
  <c r="AE270" i="5"/>
  <c r="AF269" i="5"/>
  <c r="AE269" i="5"/>
  <c r="AE268" i="5"/>
  <c r="AF267" i="5"/>
  <c r="AE267" i="5"/>
  <c r="AE266" i="5"/>
  <c r="AE265" i="5"/>
  <c r="AF264" i="5"/>
  <c r="AE264" i="5"/>
  <c r="AF263" i="5"/>
  <c r="AE263" i="5"/>
  <c r="AF262" i="5"/>
  <c r="AE262" i="5"/>
  <c r="AF261" i="5"/>
  <c r="AE261" i="5"/>
  <c r="AF260" i="5"/>
  <c r="AE260" i="5"/>
  <c r="AF259" i="5"/>
  <c r="AE259" i="5"/>
  <c r="AF258" i="5"/>
  <c r="AE258" i="5"/>
  <c r="AE257" i="5"/>
  <c r="AE256" i="5"/>
  <c r="AF255" i="5"/>
  <c r="AE255" i="5"/>
  <c r="AF254" i="5"/>
  <c r="AE254" i="5"/>
  <c r="AE253" i="5"/>
  <c r="AF252" i="5"/>
  <c r="AE252" i="5"/>
  <c r="AF251" i="5"/>
  <c r="AE251" i="5"/>
  <c r="AF250" i="5"/>
  <c r="AE250" i="5"/>
  <c r="AE249" i="5"/>
  <c r="AF248" i="5"/>
  <c r="AE248" i="5"/>
  <c r="AF247" i="5"/>
  <c r="AE247" i="5"/>
  <c r="AE246" i="5"/>
  <c r="AE245" i="5"/>
  <c r="AE244" i="5"/>
  <c r="AF243" i="5"/>
  <c r="AE243" i="5"/>
  <c r="AF242" i="5"/>
  <c r="AE242" i="5"/>
  <c r="AF241" i="5"/>
  <c r="AE241" i="5"/>
  <c r="AF240" i="5"/>
  <c r="AE240" i="5"/>
  <c r="AF239" i="5"/>
  <c r="AE239" i="5"/>
  <c r="AE238" i="5"/>
  <c r="AF237" i="5"/>
  <c r="AE237" i="5"/>
  <c r="AE236" i="5"/>
  <c r="AE235" i="5"/>
  <c r="AF234" i="5"/>
  <c r="AE234" i="5"/>
  <c r="AE233" i="5"/>
  <c r="AE232" i="5"/>
  <c r="AE231" i="5"/>
  <c r="AF230" i="5"/>
  <c r="AE230" i="5"/>
  <c r="AF229" i="5"/>
  <c r="AE229" i="5"/>
  <c r="AF228" i="5"/>
  <c r="AE228" i="5"/>
  <c r="AE227" i="5"/>
  <c r="AE226" i="5"/>
  <c r="AE225" i="5"/>
  <c r="AE224" i="5"/>
  <c r="AE223" i="5"/>
  <c r="AF222" i="5"/>
  <c r="AE222" i="5"/>
  <c r="AE221" i="5"/>
  <c r="AE220" i="5"/>
  <c r="AE219" i="5"/>
  <c r="AF218" i="5"/>
  <c r="AE218" i="5"/>
  <c r="AE217" i="5"/>
  <c r="AF216" i="5"/>
  <c r="AE216" i="5"/>
  <c r="AF215" i="5"/>
  <c r="AE215" i="5"/>
  <c r="AE214" i="5"/>
  <c r="AE213" i="5"/>
  <c r="AE212" i="5"/>
  <c r="AE211" i="5"/>
  <c r="AE210" i="5"/>
  <c r="AF209" i="5"/>
  <c r="AE209" i="5"/>
  <c r="AE208" i="5"/>
  <c r="AE207" i="5"/>
  <c r="AE206" i="5"/>
  <c r="AE205" i="5"/>
  <c r="AF204" i="5"/>
  <c r="AE204" i="5"/>
  <c r="AF203" i="5"/>
  <c r="AE203" i="5"/>
  <c r="AE202" i="5"/>
  <c r="AE201" i="5"/>
  <c r="AF200" i="5"/>
  <c r="AE200" i="5"/>
  <c r="AF199" i="5"/>
  <c r="AE199" i="5"/>
  <c r="AE198" i="5"/>
  <c r="AE197" i="5"/>
  <c r="AE196" i="5"/>
  <c r="AF195" i="5"/>
  <c r="AE195" i="5"/>
  <c r="AE194" i="5"/>
  <c r="AE193" i="5"/>
  <c r="AF192" i="5"/>
  <c r="AE192" i="5"/>
  <c r="AE191" i="5"/>
  <c r="AE190" i="5"/>
  <c r="AE189" i="5"/>
  <c r="AE188" i="5"/>
  <c r="AF187" i="5"/>
  <c r="AE187" i="5"/>
  <c r="AF186" i="5"/>
  <c r="AE186" i="5"/>
  <c r="AE185" i="5"/>
  <c r="AF184" i="5"/>
  <c r="AE184" i="5"/>
  <c r="AE183" i="5"/>
  <c r="AE182" i="5"/>
  <c r="AE181" i="5"/>
  <c r="AF180" i="5"/>
  <c r="AE180" i="5"/>
  <c r="AE179" i="5"/>
  <c r="AF178" i="5"/>
  <c r="AE178" i="5"/>
  <c r="AF177" i="5"/>
  <c r="AE177" i="5"/>
  <c r="AF176" i="5"/>
  <c r="AE176" i="5"/>
  <c r="AE175" i="5"/>
  <c r="AE174" i="5"/>
  <c r="AE173" i="5"/>
  <c r="AF172" i="5"/>
  <c r="AE172" i="5"/>
  <c r="AE171" i="5"/>
  <c r="AE170" i="5"/>
  <c r="AF169" i="5"/>
  <c r="AE169" i="5"/>
  <c r="AF168" i="5"/>
  <c r="AE168" i="5"/>
  <c r="AE167" i="5"/>
  <c r="AE166" i="5"/>
  <c r="AE165" i="5"/>
  <c r="AE164" i="5"/>
  <c r="AF163" i="5"/>
  <c r="AE163" i="5"/>
  <c r="AF162" i="5"/>
  <c r="AE162" i="5"/>
  <c r="AF161" i="5"/>
  <c r="AE161" i="5"/>
  <c r="AF160" i="5"/>
  <c r="AE160" i="5"/>
  <c r="AE159" i="5"/>
  <c r="AE158" i="5"/>
  <c r="AE157" i="5"/>
  <c r="AF156" i="5"/>
  <c r="AE156" i="5"/>
  <c r="AF155" i="5"/>
  <c r="AE155" i="5"/>
  <c r="AE154" i="5"/>
  <c r="AF153" i="5"/>
  <c r="AE153" i="5"/>
  <c r="AF152" i="5"/>
  <c r="AE152" i="5"/>
  <c r="AE151" i="5"/>
  <c r="AE150" i="5"/>
  <c r="AE149" i="5"/>
  <c r="AF148" i="5"/>
  <c r="AE148" i="5"/>
  <c r="AF147" i="5"/>
  <c r="AE147" i="5"/>
  <c r="AE146" i="5"/>
  <c r="AE145" i="5"/>
  <c r="AE144" i="5"/>
  <c r="AF143" i="5"/>
  <c r="AE143" i="5"/>
  <c r="AE142" i="5"/>
  <c r="AF141" i="5"/>
  <c r="AE141" i="5"/>
  <c r="AE140" i="5"/>
  <c r="AF139" i="5"/>
  <c r="AE139" i="5"/>
  <c r="AF138" i="5"/>
  <c r="AE138" i="5"/>
  <c r="AE137" i="5"/>
  <c r="AE136" i="5"/>
  <c r="AF135" i="5"/>
  <c r="AE135" i="5"/>
  <c r="AF134" i="5"/>
  <c r="AE134" i="5"/>
  <c r="AF133" i="5"/>
  <c r="AE133" i="5"/>
  <c r="AF132" i="5"/>
  <c r="AE132" i="5"/>
  <c r="AF131" i="5"/>
  <c r="AE131" i="5"/>
  <c r="AE130" i="5"/>
  <c r="AE129" i="5"/>
  <c r="AF128" i="5"/>
  <c r="AE128" i="5"/>
  <c r="AE127" i="5"/>
  <c r="AE126" i="5"/>
  <c r="AE125" i="5"/>
  <c r="AF124" i="5"/>
  <c r="AE124" i="5"/>
  <c r="AF123" i="5"/>
  <c r="AE123" i="5"/>
  <c r="AF122" i="5"/>
  <c r="AE122" i="5"/>
  <c r="AE121" i="5"/>
  <c r="AE120" i="5"/>
  <c r="AF119" i="5"/>
  <c r="AE119" i="5"/>
  <c r="AE118" i="5"/>
  <c r="AF117" i="5"/>
  <c r="AE117" i="5"/>
  <c r="AE116" i="5"/>
  <c r="AF115" i="5"/>
  <c r="AE115" i="5"/>
  <c r="AF114" i="5"/>
  <c r="AE114" i="5"/>
  <c r="AE113" i="5"/>
  <c r="AF112" i="5"/>
  <c r="AE112" i="5"/>
  <c r="AE111" i="5"/>
  <c r="AF110" i="5"/>
  <c r="AE110" i="5"/>
  <c r="AE109" i="5"/>
  <c r="AF108" i="5"/>
  <c r="AE108" i="5"/>
  <c r="AE107" i="5"/>
  <c r="AF106" i="5"/>
  <c r="AE106" i="5"/>
  <c r="AE105" i="5"/>
  <c r="AF104" i="5"/>
  <c r="AE104" i="5"/>
  <c r="AE103" i="5"/>
  <c r="AE102" i="5"/>
  <c r="AE101" i="5"/>
  <c r="AE100" i="5"/>
  <c r="AF99" i="5"/>
  <c r="AE99" i="5"/>
  <c r="AF98" i="5"/>
  <c r="AE98" i="5"/>
  <c r="AE97" i="5"/>
  <c r="AF96" i="5"/>
  <c r="AE96" i="5"/>
  <c r="AF95" i="5"/>
  <c r="AE95" i="5"/>
  <c r="AE94" i="5"/>
  <c r="AE93" i="5"/>
  <c r="AF92" i="5"/>
  <c r="AE92" i="5"/>
  <c r="AE91" i="5"/>
  <c r="AE90" i="5"/>
  <c r="AE89" i="5"/>
  <c r="AE88" i="5"/>
  <c r="AE87" i="5"/>
  <c r="AF86" i="5"/>
  <c r="AE86" i="5"/>
  <c r="AE85" i="5"/>
  <c r="AF84" i="5"/>
  <c r="AE84" i="5"/>
  <c r="AE83" i="5"/>
  <c r="AE82" i="5"/>
  <c r="AE81" i="5"/>
  <c r="AF80" i="5"/>
  <c r="AE80" i="5"/>
  <c r="AE79" i="5"/>
  <c r="AE78" i="5"/>
  <c r="AE77" i="5"/>
  <c r="AF76" i="5"/>
  <c r="AE76" i="5"/>
  <c r="AF75" i="5"/>
  <c r="AE75" i="5"/>
  <c r="AE74" i="5"/>
  <c r="AE73" i="5"/>
  <c r="AE72" i="5"/>
  <c r="AF71" i="5"/>
  <c r="AE71" i="5"/>
  <c r="AE70" i="5"/>
  <c r="AE69" i="5"/>
  <c r="AE68" i="5"/>
  <c r="AE67" i="5"/>
  <c r="AE66" i="5"/>
  <c r="AE65" i="5"/>
  <c r="AF64" i="5"/>
  <c r="AE64" i="5"/>
  <c r="AE63" i="5"/>
  <c r="AE62" i="5"/>
  <c r="AE61" i="5"/>
  <c r="AE60" i="5"/>
  <c r="AF59" i="5"/>
  <c r="AE59" i="5"/>
  <c r="AE58" i="5"/>
  <c r="AF57" i="5"/>
  <c r="AE57" i="5"/>
  <c r="AE56" i="5"/>
  <c r="AF55" i="5"/>
  <c r="AE55" i="5"/>
  <c r="AF54" i="5"/>
  <c r="AE54" i="5"/>
  <c r="AE53" i="5"/>
  <c r="AE52" i="5"/>
  <c r="AF51" i="5"/>
  <c r="AE51" i="5"/>
  <c r="AE50" i="5"/>
  <c r="AF49" i="5"/>
  <c r="AE49" i="5"/>
  <c r="AF48" i="5"/>
  <c r="AE48" i="5"/>
  <c r="AF47" i="5"/>
  <c r="AE47" i="5"/>
  <c r="AE46" i="5"/>
  <c r="AE45" i="5"/>
  <c r="AE44" i="5"/>
  <c r="AF43" i="5"/>
  <c r="AE43" i="5"/>
  <c r="AE42" i="5"/>
  <c r="AE41" i="5"/>
  <c r="AE40" i="5"/>
  <c r="AF39" i="5"/>
  <c r="AE39" i="5"/>
  <c r="AF38" i="5"/>
  <c r="AE38" i="5"/>
  <c r="AF37" i="5"/>
  <c r="AE37" i="5"/>
  <c r="AF36" i="5"/>
  <c r="AE36" i="5"/>
  <c r="AE35" i="5"/>
  <c r="AE34" i="5"/>
  <c r="AF33" i="5"/>
  <c r="AE33" i="5"/>
  <c r="AE32" i="5"/>
  <c r="AF31" i="5"/>
  <c r="AE31" i="5"/>
  <c r="AF30" i="5"/>
  <c r="AE30" i="5"/>
  <c r="AE29" i="5"/>
  <c r="AF28" i="5"/>
  <c r="AE28" i="5"/>
  <c r="AE27" i="5"/>
  <c r="AF26" i="5"/>
  <c r="AE26" i="5"/>
  <c r="AE25" i="5"/>
  <c r="AF24" i="5"/>
  <c r="AE24" i="5"/>
  <c r="AE23" i="5"/>
  <c r="AE22" i="5"/>
  <c r="AF21" i="5"/>
  <c r="AE21" i="5"/>
  <c r="AF20" i="5"/>
  <c r="AE20" i="5"/>
  <c r="AE19" i="5"/>
  <c r="AE18" i="5"/>
  <c r="AF17" i="5"/>
  <c r="AE17" i="5"/>
  <c r="AF16" i="5"/>
  <c r="AE16" i="5"/>
  <c r="AE15" i="5"/>
  <c r="AF14" i="5"/>
  <c r="AE14" i="5"/>
  <c r="AF13" i="5"/>
  <c r="AE13" i="5"/>
  <c r="AE12" i="5"/>
  <c r="AE11" i="5"/>
  <c r="AE10" i="5"/>
  <c r="AG15" i="5" l="1"/>
  <c r="AG19" i="5"/>
  <c r="AG23" i="5"/>
  <c r="AG29" i="5"/>
  <c r="AG35" i="5"/>
  <c r="AG43" i="5"/>
  <c r="AG53" i="5"/>
  <c r="AG59" i="5"/>
  <c r="AG63" i="5"/>
  <c r="AG73" i="5"/>
  <c r="AG79" i="5"/>
  <c r="AG89" i="5"/>
  <c r="AG101" i="5"/>
  <c r="AG113" i="5"/>
  <c r="AG119" i="5"/>
  <c r="AG129" i="5"/>
  <c r="AG135" i="5"/>
  <c r="AG141" i="5"/>
  <c r="AG145" i="5"/>
  <c r="AG149" i="5"/>
  <c r="AG153" i="5"/>
  <c r="AG13" i="5"/>
  <c r="AG25" i="5"/>
  <c r="AG31" i="5"/>
  <c r="AG37" i="5"/>
  <c r="AG41" i="5"/>
  <c r="AG47" i="5"/>
  <c r="AG51" i="5"/>
  <c r="AG57" i="5"/>
  <c r="AG61" i="5"/>
  <c r="AG65" i="5"/>
  <c r="AG69" i="5"/>
  <c r="AG71" i="5"/>
  <c r="AG75" i="5"/>
  <c r="AG81" i="5"/>
  <c r="AG85" i="5"/>
  <c r="AG91" i="5"/>
  <c r="AG95" i="5"/>
  <c r="AG99" i="5"/>
  <c r="AG103" i="5"/>
  <c r="AG107" i="5"/>
  <c r="AG111" i="5"/>
  <c r="AG117" i="5"/>
  <c r="AG123" i="5"/>
  <c r="AG125" i="5"/>
  <c r="AG131" i="5"/>
  <c r="AG139" i="5"/>
  <c r="AG147" i="5"/>
  <c r="AG16" i="5"/>
  <c r="AG20" i="5"/>
  <c r="AG24" i="5"/>
  <c r="AG28" i="5"/>
  <c r="AG32" i="5"/>
  <c r="AG36" i="5"/>
  <c r="AG40" i="5"/>
  <c r="AG44" i="5"/>
  <c r="AG48" i="5"/>
  <c r="AG50" i="5"/>
  <c r="AG56" i="5"/>
  <c r="AG60" i="5"/>
  <c r="AG68" i="5"/>
  <c r="AG74" i="5"/>
  <c r="AG78" i="5"/>
  <c r="AG82" i="5"/>
  <c r="AG86" i="5"/>
  <c r="AG88" i="5"/>
  <c r="AG94" i="5"/>
  <c r="AG98" i="5"/>
  <c r="AG102" i="5"/>
  <c r="AG106" i="5"/>
  <c r="AG112" i="5"/>
  <c r="AG118" i="5"/>
  <c r="AG122" i="5"/>
  <c r="AG126" i="5"/>
  <c r="AG132" i="5"/>
  <c r="AG136" i="5"/>
  <c r="AG140" i="5"/>
  <c r="AG144" i="5"/>
  <c r="AG150" i="5"/>
  <c r="AG208" i="5"/>
  <c r="AG207" i="5"/>
  <c r="AG206" i="5"/>
  <c r="AG205" i="5"/>
  <c r="AG204" i="5"/>
  <c r="AG203" i="5"/>
  <c r="AG202" i="5"/>
  <c r="AG201" i="5"/>
  <c r="AG200" i="5"/>
  <c r="AG199" i="5"/>
  <c r="AG198" i="5"/>
  <c r="AG197" i="5"/>
  <c r="AG196" i="5"/>
  <c r="AG195" i="5"/>
  <c r="AG194" i="5"/>
  <c r="AG193" i="5"/>
  <c r="AG192" i="5"/>
  <c r="AG191" i="5"/>
  <c r="AG190" i="5"/>
  <c r="AG189" i="5"/>
  <c r="AG188" i="5"/>
  <c r="AG187" i="5"/>
  <c r="AG186" i="5"/>
  <c r="AG185" i="5"/>
  <c r="AG184" i="5"/>
  <c r="AG183" i="5"/>
  <c r="AG182" i="5"/>
  <c r="AG181" i="5"/>
  <c r="AG180" i="5"/>
  <c r="AG179" i="5"/>
  <c r="AG178" i="5"/>
  <c r="AG177" i="5"/>
  <c r="AG176" i="5"/>
  <c r="AG175" i="5"/>
  <c r="AG174" i="5"/>
  <c r="AG173" i="5"/>
  <c r="AG172" i="5"/>
  <c r="AG171" i="5"/>
  <c r="AG170" i="5"/>
  <c r="AG169" i="5"/>
  <c r="AG168" i="5"/>
  <c r="AG167" i="5"/>
  <c r="AG166" i="5"/>
  <c r="AG165" i="5"/>
  <c r="AG164" i="5"/>
  <c r="AG163" i="5"/>
  <c r="AG162" i="5"/>
  <c r="AG161" i="5"/>
  <c r="AG160" i="5"/>
  <c r="AG159" i="5"/>
  <c r="AG158" i="5"/>
  <c r="AG157" i="5"/>
  <c r="AG11" i="5"/>
  <c r="AG156" i="5"/>
  <c r="AG155" i="5"/>
  <c r="AG154" i="5"/>
  <c r="AG209" i="5"/>
  <c r="AG17" i="5"/>
  <c r="AG21" i="5"/>
  <c r="AG27" i="5"/>
  <c r="AG33" i="5"/>
  <c r="AG39" i="5"/>
  <c r="AG45" i="5"/>
  <c r="AG49" i="5"/>
  <c r="AG55" i="5"/>
  <c r="AG67" i="5"/>
  <c r="AG77" i="5"/>
  <c r="AG83" i="5"/>
  <c r="AG87" i="5"/>
  <c r="AG93" i="5"/>
  <c r="AG97" i="5"/>
  <c r="AG105" i="5"/>
  <c r="AG109" i="5"/>
  <c r="AG115" i="5"/>
  <c r="AG121" i="5"/>
  <c r="AG127" i="5"/>
  <c r="AG133" i="5"/>
  <c r="AG137" i="5"/>
  <c r="AG143" i="5"/>
  <c r="AG151" i="5"/>
  <c r="AG12" i="5"/>
  <c r="AG14" i="5"/>
  <c r="AG18" i="5"/>
  <c r="AG22" i="5"/>
  <c r="AG26" i="5"/>
  <c r="AG30" i="5"/>
  <c r="AG34" i="5"/>
  <c r="AG38" i="5"/>
  <c r="AG42" i="5"/>
  <c r="AG46" i="5"/>
  <c r="AG52" i="5"/>
  <c r="AG54" i="5"/>
  <c r="AG58" i="5"/>
  <c r="AG62" i="5"/>
  <c r="AG64" i="5"/>
  <c r="AG66" i="5"/>
  <c r="AG70" i="5"/>
  <c r="AG72" i="5"/>
  <c r="AG76" i="5"/>
  <c r="AG80" i="5"/>
  <c r="AG84" i="5"/>
  <c r="AG90" i="5"/>
  <c r="AG92" i="5"/>
  <c r="AG96" i="5"/>
  <c r="AG100" i="5"/>
  <c r="AG104" i="5"/>
  <c r="AG108" i="5"/>
  <c r="AG110" i="5"/>
  <c r="AG114" i="5"/>
  <c r="AG116" i="5"/>
  <c r="AG120" i="5"/>
  <c r="AG124" i="5"/>
  <c r="AG128" i="5"/>
  <c r="AG130" i="5"/>
  <c r="AG134" i="5"/>
  <c r="AG138" i="5"/>
  <c r="AG142" i="5"/>
  <c r="AG146" i="5"/>
  <c r="AG148" i="5"/>
  <c r="AG152" i="5"/>
  <c r="AG213" i="5"/>
  <c r="AG219" i="5"/>
  <c r="AG225" i="5"/>
  <c r="AG231" i="5"/>
  <c r="AG237" i="5"/>
  <c r="AG243" i="5"/>
  <c r="AG253" i="5"/>
  <c r="AG265" i="5"/>
  <c r="AG269" i="5"/>
  <c r="AG279" i="5"/>
  <c r="AG287" i="5"/>
  <c r="AG297" i="5"/>
  <c r="AG301" i="5"/>
  <c r="AG311" i="5"/>
  <c r="AG319" i="5"/>
  <c r="AG329" i="5"/>
  <c r="AG335" i="5"/>
  <c r="AG339" i="5"/>
  <c r="AG345" i="5"/>
  <c r="AG355" i="5"/>
  <c r="AG365" i="5"/>
  <c r="AG367" i="5"/>
  <c r="AG379" i="5"/>
  <c r="AG385" i="5"/>
  <c r="AG391" i="5"/>
  <c r="AG397" i="5"/>
  <c r="AG403" i="5"/>
  <c r="AG409" i="5"/>
  <c r="AG415" i="5"/>
  <c r="AG421" i="5"/>
  <c r="AG427" i="5"/>
  <c r="AG433" i="5"/>
  <c r="AG439" i="5"/>
  <c r="AG445" i="5"/>
  <c r="AG451" i="5"/>
  <c r="AG457" i="5"/>
  <c r="AG463" i="5"/>
  <c r="AG469" i="5"/>
  <c r="AG475" i="5"/>
  <c r="AG481" i="5"/>
  <c r="AG487" i="5"/>
  <c r="AG493" i="5"/>
  <c r="AG501" i="5"/>
  <c r="AG211" i="5"/>
  <c r="AG215" i="5"/>
  <c r="AG221" i="5"/>
  <c r="AG229" i="5"/>
  <c r="AG235" i="5"/>
  <c r="AG241" i="5"/>
  <c r="AG247" i="5"/>
  <c r="AG257" i="5"/>
  <c r="AG261" i="5"/>
  <c r="AG271" i="5"/>
  <c r="AG277" i="5"/>
  <c r="AG285" i="5"/>
  <c r="AG291" i="5"/>
  <c r="AG295" i="5"/>
  <c r="AG299" i="5"/>
  <c r="AG305" i="5"/>
  <c r="AG309" i="5"/>
  <c r="AG315" i="5"/>
  <c r="AG321" i="5"/>
  <c r="AG325" i="5"/>
  <c r="AG331" i="5"/>
  <c r="AG337" i="5"/>
  <c r="AG341" i="5"/>
  <c r="AG349" i="5"/>
  <c r="AG353" i="5"/>
  <c r="AG359" i="5"/>
  <c r="AG363" i="5"/>
  <c r="AG371" i="5"/>
  <c r="AG375" i="5"/>
  <c r="AG381" i="5"/>
  <c r="AG387" i="5"/>
  <c r="AG393" i="5"/>
  <c r="AG399" i="5"/>
  <c r="AG405" i="5"/>
  <c r="AG411" i="5"/>
  <c r="AG419" i="5"/>
  <c r="AG425" i="5"/>
  <c r="AG431" i="5"/>
  <c r="AG437" i="5"/>
  <c r="AG441" i="5"/>
  <c r="AG447" i="5"/>
  <c r="AG453" i="5"/>
  <c r="AG459" i="5"/>
  <c r="AG467" i="5"/>
  <c r="AG473" i="5"/>
  <c r="AG479" i="5"/>
  <c r="AG485" i="5"/>
  <c r="AG489" i="5"/>
  <c r="AG495" i="5"/>
  <c r="AG497" i="5"/>
  <c r="AG503" i="5"/>
  <c r="AG624" i="5"/>
  <c r="AG217" i="5"/>
  <c r="AG223" i="5"/>
  <c r="AG227" i="5"/>
  <c r="AG233" i="5"/>
  <c r="AG239" i="5"/>
  <c r="AG245" i="5"/>
  <c r="AG249" i="5"/>
  <c r="AG251" i="5"/>
  <c r="AG255" i="5"/>
  <c r="AG259" i="5"/>
  <c r="AG263" i="5"/>
  <c r="AG267" i="5"/>
  <c r="AG273" i="5"/>
  <c r="AG275" i="5"/>
  <c r="AG281" i="5"/>
  <c r="AG283" i="5"/>
  <c r="AG289" i="5"/>
  <c r="AG293" i="5"/>
  <c r="AG303" i="5"/>
  <c r="AG307" i="5"/>
  <c r="AG313" i="5"/>
  <c r="AG317" i="5"/>
  <c r="AG323" i="5"/>
  <c r="AG327" i="5"/>
  <c r="AG333" i="5"/>
  <c r="AG343" i="5"/>
  <c r="AG347" i="5"/>
  <c r="AG351" i="5"/>
  <c r="AG357" i="5"/>
  <c r="AG361" i="5"/>
  <c r="AG369" i="5"/>
  <c r="AG373" i="5"/>
  <c r="AG377" i="5"/>
  <c r="AG383" i="5"/>
  <c r="AG389" i="5"/>
  <c r="AG395" i="5"/>
  <c r="AG401" i="5"/>
  <c r="AG407" i="5"/>
  <c r="AG413" i="5"/>
  <c r="AG417" i="5"/>
  <c r="AG423" i="5"/>
  <c r="AG429" i="5"/>
  <c r="AG435" i="5"/>
  <c r="AG443" i="5"/>
  <c r="AG449" i="5"/>
  <c r="AG455" i="5"/>
  <c r="AG461" i="5"/>
  <c r="AG465" i="5"/>
  <c r="AG471" i="5"/>
  <c r="AG477" i="5"/>
  <c r="AG483" i="5"/>
  <c r="AG491" i="5"/>
  <c r="AG499" i="5"/>
  <c r="AG688" i="5"/>
  <c r="AG603" i="5"/>
  <c r="AG640" i="5"/>
  <c r="AG704" i="5"/>
  <c r="AG212" i="5"/>
  <c r="AG214" i="5"/>
  <c r="AG216" i="5"/>
  <c r="AG218" i="5"/>
  <c r="AG220" i="5"/>
  <c r="AG222" i="5"/>
  <c r="AG224" i="5"/>
  <c r="AG226" i="5"/>
  <c r="AG228" i="5"/>
  <c r="AG230" i="5"/>
  <c r="AG232" i="5"/>
  <c r="AG234" i="5"/>
  <c r="AG236" i="5"/>
  <c r="AG238" i="5"/>
  <c r="AG240" i="5"/>
  <c r="AG242" i="5"/>
  <c r="AG244" i="5"/>
  <c r="AG246" i="5"/>
  <c r="AG248" i="5"/>
  <c r="AG250" i="5"/>
  <c r="AG252" i="5"/>
  <c r="AG254" i="5"/>
  <c r="AG256" i="5"/>
  <c r="AG258" i="5"/>
  <c r="AG260" i="5"/>
  <c r="AG262" i="5"/>
  <c r="AG264" i="5"/>
  <c r="AG266" i="5"/>
  <c r="AG268" i="5"/>
  <c r="AG270" i="5"/>
  <c r="AG272" i="5"/>
  <c r="AG274" i="5"/>
  <c r="AG276" i="5"/>
  <c r="AG278" i="5"/>
  <c r="AG280" i="5"/>
  <c r="AG282" i="5"/>
  <c r="AG284" i="5"/>
  <c r="AG286" i="5"/>
  <c r="AG288" i="5"/>
  <c r="AG290" i="5"/>
  <c r="AG292" i="5"/>
  <c r="AG294" i="5"/>
  <c r="AG296" i="5"/>
  <c r="AG298" i="5"/>
  <c r="AG300" i="5"/>
  <c r="AG302" i="5"/>
  <c r="AG304" i="5"/>
  <c r="AG306" i="5"/>
  <c r="AG308" i="5"/>
  <c r="AG310" i="5"/>
  <c r="AG312" i="5"/>
  <c r="AG314" i="5"/>
  <c r="AG316" i="5"/>
  <c r="AG318" i="5"/>
  <c r="AG320" i="5"/>
  <c r="AG322" i="5"/>
  <c r="AG324" i="5"/>
  <c r="AG326" i="5"/>
  <c r="AG328" i="5"/>
  <c r="AG330" i="5"/>
  <c r="AG332" i="5"/>
  <c r="AG334" i="5"/>
  <c r="AG336" i="5"/>
  <c r="AG338" i="5"/>
  <c r="AG340" i="5"/>
  <c r="AG342" i="5"/>
  <c r="AG344" i="5"/>
  <c r="AG346" i="5"/>
  <c r="AG348" i="5"/>
  <c r="AG350" i="5"/>
  <c r="AG352" i="5"/>
  <c r="AG354" i="5"/>
  <c r="AG356" i="5"/>
  <c r="AG358" i="5"/>
  <c r="AG360" i="5"/>
  <c r="AG362" i="5"/>
  <c r="AG364" i="5"/>
  <c r="AG366" i="5"/>
  <c r="AG368" i="5"/>
  <c r="AG370" i="5"/>
  <c r="AG372" i="5"/>
  <c r="AG374" i="5"/>
  <c r="AG376" i="5"/>
  <c r="AG378" i="5"/>
  <c r="AG380" i="5"/>
  <c r="AG382" i="5"/>
  <c r="AG384" i="5"/>
  <c r="AG386" i="5"/>
  <c r="AG388" i="5"/>
  <c r="AG390" i="5"/>
  <c r="AG392" i="5"/>
  <c r="AG394" i="5"/>
  <c r="AG396" i="5"/>
  <c r="AG398" i="5"/>
  <c r="AG400" i="5"/>
  <c r="AG402" i="5"/>
  <c r="AG404" i="5"/>
  <c r="AG406" i="5"/>
  <c r="AG408" i="5"/>
  <c r="AG410" i="5"/>
  <c r="AG412" i="5"/>
  <c r="AG414" i="5"/>
  <c r="AG416" i="5"/>
  <c r="AG418" i="5"/>
  <c r="AG420" i="5"/>
  <c r="AG422" i="5"/>
  <c r="AG424" i="5"/>
  <c r="AG426" i="5"/>
  <c r="AG428" i="5"/>
  <c r="AG430" i="5"/>
  <c r="AG432" i="5"/>
  <c r="AG434" i="5"/>
  <c r="AG436" i="5"/>
  <c r="AG438" i="5"/>
  <c r="AG440" i="5"/>
  <c r="AG442" i="5"/>
  <c r="AG444" i="5"/>
  <c r="AG446" i="5"/>
  <c r="AG448" i="5"/>
  <c r="AG450" i="5"/>
  <c r="AG452" i="5"/>
  <c r="AG454" i="5"/>
  <c r="AG456" i="5"/>
  <c r="AG458" i="5"/>
  <c r="AG460" i="5"/>
  <c r="AG462" i="5"/>
  <c r="AG464" i="5"/>
  <c r="AG466" i="5"/>
  <c r="AG468" i="5"/>
  <c r="AG470" i="5"/>
  <c r="AG472" i="5"/>
  <c r="AG474" i="5"/>
  <c r="AG476" i="5"/>
  <c r="AG478" i="5"/>
  <c r="AG480" i="5"/>
  <c r="AG482" i="5"/>
  <c r="AG484" i="5"/>
  <c r="AG486" i="5"/>
  <c r="AG488" i="5"/>
  <c r="AG490" i="5"/>
  <c r="AG492" i="5"/>
  <c r="AG494" i="5"/>
  <c r="AG496" i="5"/>
  <c r="AG498" i="5"/>
  <c r="AG500" i="5"/>
  <c r="AG502" i="5"/>
  <c r="AG504" i="5"/>
  <c r="AG506" i="5"/>
  <c r="AG508" i="5"/>
  <c r="AG510" i="5"/>
  <c r="AG512" i="5"/>
  <c r="AG514" i="5"/>
  <c r="AG516" i="5"/>
  <c r="AG518" i="5"/>
  <c r="AG520" i="5"/>
  <c r="AG522" i="5"/>
  <c r="AG524" i="5"/>
  <c r="AG526" i="5"/>
  <c r="AG528" i="5"/>
  <c r="AG530" i="5"/>
  <c r="AG532" i="5"/>
  <c r="AG534" i="5"/>
  <c r="AG536" i="5"/>
  <c r="AG538" i="5"/>
  <c r="AG540" i="5"/>
  <c r="AG542" i="5"/>
  <c r="AG544" i="5"/>
  <c r="AG546" i="5"/>
  <c r="AG548" i="5"/>
  <c r="AG550" i="5"/>
  <c r="AG552" i="5"/>
  <c r="AG554" i="5"/>
  <c r="AG556" i="5"/>
  <c r="AG558" i="5"/>
  <c r="AG560" i="5"/>
  <c r="AG562" i="5"/>
  <c r="AG564" i="5"/>
  <c r="AG566" i="5"/>
  <c r="AG568" i="5"/>
  <c r="AG570" i="5"/>
  <c r="AG572" i="5"/>
  <c r="AG574" i="5"/>
  <c r="AG576" i="5"/>
  <c r="AG578" i="5"/>
  <c r="AG580" i="5"/>
  <c r="AG582" i="5"/>
  <c r="AG584" i="5"/>
  <c r="AG586" i="5"/>
  <c r="AG588" i="5"/>
  <c r="AG590" i="5"/>
  <c r="AG592" i="5"/>
  <c r="AG594" i="5"/>
  <c r="AG596" i="5"/>
  <c r="AG598" i="5"/>
  <c r="AG600" i="5"/>
  <c r="AG656" i="5"/>
  <c r="AG720" i="5"/>
  <c r="AG783" i="5"/>
  <c r="AG210" i="5"/>
  <c r="AG608" i="5"/>
  <c r="AG672" i="5"/>
  <c r="AG620" i="5"/>
  <c r="AG636" i="5"/>
  <c r="AG652" i="5"/>
  <c r="AG668" i="5"/>
  <c r="AG684" i="5"/>
  <c r="AG700" i="5"/>
  <c r="AG716" i="5"/>
  <c r="AG732" i="5"/>
  <c r="AG767" i="5"/>
  <c r="AG612" i="5"/>
  <c r="AG628" i="5"/>
  <c r="AG644" i="5"/>
  <c r="AG660" i="5"/>
  <c r="AG676" i="5"/>
  <c r="AG692" i="5"/>
  <c r="AG708" i="5"/>
  <c r="AG724" i="5"/>
  <c r="AG735" i="5"/>
  <c r="AG799" i="5"/>
  <c r="AG505" i="5"/>
  <c r="AG507" i="5"/>
  <c r="AG509" i="5"/>
  <c r="AG511" i="5"/>
  <c r="AG513" i="5"/>
  <c r="AG515" i="5"/>
  <c r="AG517" i="5"/>
  <c r="AG519" i="5"/>
  <c r="AG521" i="5"/>
  <c r="AG523" i="5"/>
  <c r="AG525" i="5"/>
  <c r="AG527" i="5"/>
  <c r="AG529" i="5"/>
  <c r="AG531" i="5"/>
  <c r="AG533" i="5"/>
  <c r="AG535" i="5"/>
  <c r="AG537" i="5"/>
  <c r="AG539" i="5"/>
  <c r="AG541" i="5"/>
  <c r="AG543" i="5"/>
  <c r="AG545" i="5"/>
  <c r="AG547" i="5"/>
  <c r="AG549" i="5"/>
  <c r="AG551" i="5"/>
  <c r="AG553" i="5"/>
  <c r="AG555" i="5"/>
  <c r="AG557" i="5"/>
  <c r="AG559" i="5"/>
  <c r="AG561" i="5"/>
  <c r="AG563" i="5"/>
  <c r="AG565" i="5"/>
  <c r="AG567" i="5"/>
  <c r="AG569" i="5"/>
  <c r="AG571" i="5"/>
  <c r="AG573" i="5"/>
  <c r="AG575" i="5"/>
  <c r="AG577" i="5"/>
  <c r="AG579" i="5"/>
  <c r="AG581" i="5"/>
  <c r="AG583" i="5"/>
  <c r="AG585" i="5"/>
  <c r="AG587" i="5"/>
  <c r="AG589" i="5"/>
  <c r="AG591" i="5"/>
  <c r="AG593" i="5"/>
  <c r="AG595" i="5"/>
  <c r="AG597" i="5"/>
  <c r="AG599" i="5"/>
  <c r="AG604" i="5"/>
  <c r="AG607" i="5"/>
  <c r="AG616" i="5"/>
  <c r="AG632" i="5"/>
  <c r="AG648" i="5"/>
  <c r="AG664" i="5"/>
  <c r="AG680" i="5"/>
  <c r="AG696" i="5"/>
  <c r="AG712" i="5"/>
  <c r="AG728" i="5"/>
  <c r="AG751" i="5"/>
  <c r="AG601" i="5"/>
  <c r="AG605" i="5"/>
  <c r="AG609" i="5"/>
  <c r="AG613" i="5"/>
  <c r="AG617" i="5"/>
  <c r="AG621" i="5"/>
  <c r="AG625" i="5"/>
  <c r="AG629" i="5"/>
  <c r="AG633" i="5"/>
  <c r="AG637" i="5"/>
  <c r="AG641" i="5"/>
  <c r="AG645" i="5"/>
  <c r="AG649" i="5"/>
  <c r="AG653" i="5"/>
  <c r="AG657" i="5"/>
  <c r="AG661" i="5"/>
  <c r="AG665" i="5"/>
  <c r="AG669" i="5"/>
  <c r="AG673" i="5"/>
  <c r="AG677" i="5"/>
  <c r="AG681" i="5"/>
  <c r="AG685" i="5"/>
  <c r="AG689" i="5"/>
  <c r="AG693" i="5"/>
  <c r="AG697" i="5"/>
  <c r="AG701" i="5"/>
  <c r="AG705" i="5"/>
  <c r="AG709" i="5"/>
  <c r="AG713" i="5"/>
  <c r="AG717" i="5"/>
  <c r="AG721" i="5"/>
  <c r="AG725" i="5"/>
  <c r="AG729" i="5"/>
  <c r="AG733" i="5"/>
  <c r="AG747" i="5"/>
  <c r="AG763" i="5"/>
  <c r="AG779" i="5"/>
  <c r="AG795" i="5"/>
  <c r="AG611" i="5"/>
  <c r="AG615" i="5"/>
  <c r="AG619" i="5"/>
  <c r="AG623" i="5"/>
  <c r="AG627" i="5"/>
  <c r="AG631" i="5"/>
  <c r="AG635" i="5"/>
  <c r="AG639" i="5"/>
  <c r="AG643" i="5"/>
  <c r="AG647" i="5"/>
  <c r="AG651" i="5"/>
  <c r="AG655" i="5"/>
  <c r="AG659" i="5"/>
  <c r="AG663" i="5"/>
  <c r="AG667" i="5"/>
  <c r="AG671" i="5"/>
  <c r="AG675" i="5"/>
  <c r="AG679" i="5"/>
  <c r="AG683" i="5"/>
  <c r="AG687" i="5"/>
  <c r="AG691" i="5"/>
  <c r="AG695" i="5"/>
  <c r="AG699" i="5"/>
  <c r="AG703" i="5"/>
  <c r="AG707" i="5"/>
  <c r="AG711" i="5"/>
  <c r="AG715" i="5"/>
  <c r="AG719" i="5"/>
  <c r="AG723" i="5"/>
  <c r="AG727" i="5"/>
  <c r="AG731" i="5"/>
  <c r="AG739" i="5"/>
  <c r="AG755" i="5"/>
  <c r="AG771" i="5"/>
  <c r="AG787" i="5"/>
  <c r="AG803" i="5"/>
  <c r="AG602" i="5"/>
  <c r="AG606" i="5"/>
  <c r="AG610" i="5"/>
  <c r="AG614" i="5"/>
  <c r="AG618" i="5"/>
  <c r="AG622" i="5"/>
  <c r="AG626" i="5"/>
  <c r="AG630" i="5"/>
  <c r="AG634" i="5"/>
  <c r="AG638" i="5"/>
  <c r="AG642" i="5"/>
  <c r="AG646" i="5"/>
  <c r="AG650" i="5"/>
  <c r="AG654" i="5"/>
  <c r="AG658" i="5"/>
  <c r="AG662" i="5"/>
  <c r="AG666" i="5"/>
  <c r="AG670" i="5"/>
  <c r="AG674" i="5"/>
  <c r="AG678" i="5"/>
  <c r="AG682" i="5"/>
  <c r="AG686" i="5"/>
  <c r="AG690" i="5"/>
  <c r="AG694" i="5"/>
  <c r="AG698" i="5"/>
  <c r="AG702" i="5"/>
  <c r="AG706" i="5"/>
  <c r="AG710" i="5"/>
  <c r="AG714" i="5"/>
  <c r="AG718" i="5"/>
  <c r="AG722" i="5"/>
  <c r="AG726" i="5"/>
  <c r="AG730" i="5"/>
  <c r="AG743" i="5"/>
  <c r="AG759" i="5"/>
  <c r="AG775" i="5"/>
  <c r="AG791" i="5"/>
  <c r="AG734" i="5"/>
  <c r="AG738" i="5"/>
  <c r="AG742" i="5"/>
  <c r="AG746" i="5"/>
  <c r="AG750" i="5"/>
  <c r="AG754" i="5"/>
  <c r="AG758" i="5"/>
  <c r="AG762" i="5"/>
  <c r="AG766" i="5"/>
  <c r="AG770" i="5"/>
  <c r="AG774" i="5"/>
  <c r="AG778" i="5"/>
  <c r="AG782" i="5"/>
  <c r="AG786" i="5"/>
  <c r="AG790" i="5"/>
  <c r="AG794" i="5"/>
  <c r="AG798" i="5"/>
  <c r="AG802" i="5"/>
  <c r="AG737" i="5"/>
  <c r="AG741" i="5"/>
  <c r="AG745" i="5"/>
  <c r="AG749" i="5"/>
  <c r="AG753" i="5"/>
  <c r="AG757" i="5"/>
  <c r="AG761" i="5"/>
  <c r="AG765" i="5"/>
  <c r="AG769" i="5"/>
  <c r="AG773" i="5"/>
  <c r="AG777" i="5"/>
  <c r="AG781" i="5"/>
  <c r="AG785" i="5"/>
  <c r="AG789" i="5"/>
  <c r="AG793" i="5"/>
  <c r="AG797" i="5"/>
  <c r="AG801" i="5"/>
  <c r="AG736" i="5"/>
  <c r="AG740" i="5"/>
  <c r="AG744" i="5"/>
  <c r="AG748" i="5"/>
  <c r="AG752" i="5"/>
  <c r="AG756" i="5"/>
  <c r="AG760" i="5"/>
  <c r="AG764" i="5"/>
  <c r="AG768" i="5"/>
  <c r="AG772" i="5"/>
  <c r="AG776" i="5"/>
  <c r="AG780" i="5"/>
  <c r="AG784" i="5"/>
  <c r="AG788" i="5"/>
  <c r="AG792" i="5"/>
  <c r="AG796" i="5"/>
  <c r="AG800" i="5"/>
  <c r="AG804" i="5"/>
  <c r="AG806" i="5"/>
  <c r="AG808" i="5"/>
  <c r="AG810" i="5"/>
  <c r="AG812" i="5"/>
  <c r="AG814" i="5"/>
  <c r="AG816" i="5"/>
  <c r="AG818" i="5"/>
  <c r="AG820" i="5"/>
  <c r="AG822" i="5"/>
  <c r="AG824" i="5"/>
  <c r="AG826" i="5"/>
  <c r="AG828" i="5"/>
  <c r="AG830" i="5"/>
  <c r="AG832" i="5"/>
  <c r="AG834" i="5"/>
  <c r="AG836" i="5"/>
  <c r="AG838" i="5"/>
  <c r="AG840" i="5"/>
  <c r="AG842" i="5"/>
  <c r="AG844" i="5"/>
  <c r="AG846" i="5"/>
  <c r="AG848" i="5"/>
  <c r="AG850" i="5"/>
  <c r="AG852" i="5"/>
  <c r="AG854" i="5"/>
  <c r="AG856" i="5"/>
  <c r="AG858" i="5"/>
  <c r="AG860" i="5"/>
  <c r="AG862" i="5"/>
  <c r="AG864" i="5"/>
  <c r="AG866" i="5"/>
  <c r="AG868" i="5"/>
  <c r="AG870" i="5"/>
  <c r="AG872" i="5"/>
  <c r="AG874" i="5"/>
  <c r="AG876" i="5"/>
  <c r="AG878" i="5"/>
  <c r="AG880" i="5"/>
  <c r="AG882" i="5"/>
  <c r="AG884" i="5"/>
  <c r="AG886" i="5"/>
  <c r="AG888" i="5"/>
  <c r="AG805" i="5"/>
  <c r="AG807" i="5"/>
  <c r="AG809" i="5"/>
  <c r="AG811" i="5"/>
  <c r="AG813" i="5"/>
  <c r="AG815" i="5"/>
  <c r="AG817" i="5"/>
  <c r="AG819" i="5"/>
  <c r="AG821" i="5"/>
  <c r="AG823" i="5"/>
  <c r="AG825" i="5"/>
  <c r="AG827" i="5"/>
  <c r="AG829" i="5"/>
  <c r="AG831" i="5"/>
  <c r="AG833" i="5"/>
  <c r="AG835" i="5"/>
  <c r="AG837" i="5"/>
  <c r="AG839" i="5"/>
  <c r="AG841" i="5"/>
  <c r="AG843" i="5"/>
  <c r="AG845" i="5"/>
  <c r="AG847" i="5"/>
  <c r="AG849" i="5"/>
  <c r="AG851" i="5"/>
  <c r="AG853" i="5"/>
  <c r="AG855" i="5"/>
  <c r="AG857" i="5"/>
  <c r="AG859" i="5"/>
  <c r="AG861" i="5"/>
  <c r="AG863" i="5"/>
  <c r="AG865" i="5"/>
  <c r="AG867" i="5"/>
  <c r="AG869" i="5"/>
  <c r="AG871" i="5"/>
  <c r="AG873" i="5"/>
  <c r="AG875" i="5"/>
  <c r="AG877" i="5"/>
  <c r="AG879" i="5"/>
  <c r="AG881" i="5"/>
  <c r="AG883" i="5"/>
  <c r="AG885" i="5"/>
  <c r="AG887" i="5"/>
  <c r="AG889" i="5"/>
  <c r="AG10" i="5"/>
  <c r="AA5" i="5"/>
  <c r="V450" i="5"/>
  <c r="V451" i="5"/>
  <c r="V452" i="5"/>
  <c r="V453" i="5"/>
  <c r="V454" i="5"/>
  <c r="V455" i="5"/>
  <c r="V456" i="5"/>
  <c r="V457" i="5"/>
  <c r="V458" i="5"/>
  <c r="V459" i="5"/>
  <c r="V460" i="5"/>
  <c r="V461" i="5"/>
  <c r="V462" i="5"/>
  <c r="V463" i="5"/>
  <c r="V464" i="5"/>
  <c r="V465" i="5"/>
  <c r="V466" i="5"/>
  <c r="V467" i="5"/>
  <c r="V468" i="5"/>
  <c r="V469" i="5"/>
  <c r="V470" i="5"/>
  <c r="V471" i="5"/>
  <c r="V472" i="5"/>
  <c r="V473" i="5"/>
  <c r="V474" i="5"/>
  <c r="V475" i="5"/>
  <c r="V476" i="5"/>
  <c r="V477" i="5"/>
  <c r="V478" i="5"/>
  <c r="V479" i="5"/>
  <c r="V480" i="5"/>
  <c r="V481" i="5"/>
  <c r="V482" i="5"/>
  <c r="V483" i="5"/>
  <c r="V484" i="5"/>
  <c r="V485" i="5"/>
  <c r="V486" i="5"/>
  <c r="V487" i="5"/>
  <c r="V488" i="5"/>
  <c r="V489" i="5"/>
  <c r="V490" i="5"/>
  <c r="V491" i="5"/>
  <c r="V492" i="5"/>
  <c r="V493" i="5"/>
  <c r="V494" i="5"/>
  <c r="V495" i="5"/>
  <c r="V496" i="5"/>
  <c r="V497" i="5"/>
  <c r="V498" i="5"/>
  <c r="V499" i="5"/>
  <c r="V500" i="5"/>
  <c r="V501" i="5"/>
  <c r="V502" i="5"/>
  <c r="V503" i="5"/>
  <c r="V504" i="5"/>
  <c r="V505" i="5"/>
  <c r="V506" i="5"/>
  <c r="V507" i="5"/>
  <c r="V508" i="5"/>
  <c r="V509" i="5"/>
  <c r="V510" i="5"/>
  <c r="V511" i="5"/>
  <c r="V512" i="5"/>
  <c r="V513" i="5"/>
  <c r="V514" i="5"/>
  <c r="V515" i="5"/>
  <c r="V516" i="5"/>
  <c r="V517" i="5"/>
  <c r="V518" i="5"/>
  <c r="V519" i="5"/>
  <c r="V520" i="5"/>
  <c r="V521" i="5"/>
  <c r="V522" i="5"/>
  <c r="V523" i="5"/>
  <c r="V524" i="5"/>
  <c r="V525" i="5"/>
  <c r="V526" i="5"/>
  <c r="V527" i="5"/>
  <c r="V528" i="5"/>
  <c r="V529" i="5"/>
  <c r="V530" i="5"/>
  <c r="V531" i="5"/>
  <c r="V532" i="5"/>
  <c r="V533" i="5"/>
  <c r="V534" i="5"/>
  <c r="V535" i="5"/>
  <c r="V536" i="5"/>
  <c r="V537" i="5"/>
  <c r="V538" i="5"/>
  <c r="V539" i="5"/>
  <c r="V540" i="5"/>
  <c r="V541" i="5"/>
  <c r="V542" i="5"/>
  <c r="V543" i="5"/>
  <c r="V544" i="5"/>
  <c r="V545" i="5"/>
  <c r="V546" i="5"/>
  <c r="V547" i="5"/>
  <c r="V548" i="5"/>
  <c r="V549" i="5"/>
  <c r="V550" i="5"/>
  <c r="V551" i="5"/>
  <c r="V552" i="5"/>
  <c r="V553" i="5"/>
  <c r="V554" i="5"/>
  <c r="V555" i="5"/>
  <c r="V556" i="5"/>
  <c r="V557" i="5"/>
  <c r="V558" i="5"/>
  <c r="V559" i="5"/>
  <c r="V560" i="5"/>
  <c r="V561" i="5"/>
  <c r="V562" i="5"/>
  <c r="V563" i="5"/>
  <c r="V564" i="5"/>
  <c r="V565" i="5"/>
  <c r="V566" i="5"/>
  <c r="V567" i="5"/>
  <c r="V568" i="5"/>
  <c r="V569" i="5"/>
  <c r="V570" i="5"/>
  <c r="V571" i="5"/>
  <c r="V572" i="5"/>
  <c r="V573" i="5"/>
  <c r="V574" i="5"/>
  <c r="V575" i="5"/>
  <c r="V576" i="5"/>
  <c r="V577" i="5"/>
  <c r="V578" i="5"/>
  <c r="V579" i="5"/>
  <c r="V580" i="5"/>
  <c r="V581" i="5"/>
  <c r="V582" i="5"/>
  <c r="V583" i="5"/>
  <c r="V584" i="5"/>
  <c r="V585" i="5"/>
  <c r="V586" i="5"/>
  <c r="V587" i="5"/>
  <c r="V588" i="5"/>
  <c r="V589" i="5"/>
  <c r="V590" i="5"/>
  <c r="V591" i="5"/>
  <c r="V592" i="5"/>
  <c r="V593" i="5"/>
  <c r="V594" i="5"/>
  <c r="V595" i="5"/>
  <c r="V596" i="5"/>
  <c r="V597" i="5"/>
  <c r="V598" i="5"/>
  <c r="V599" i="5"/>
  <c r="V600" i="5"/>
  <c r="V601" i="5"/>
  <c r="V602" i="5"/>
  <c r="V603" i="5"/>
  <c r="V604" i="5"/>
  <c r="V605" i="5"/>
  <c r="V606" i="5"/>
  <c r="V607" i="5"/>
  <c r="V608" i="5"/>
  <c r="V609" i="5"/>
  <c r="V610" i="5"/>
  <c r="V611" i="5"/>
  <c r="V612" i="5"/>
  <c r="V613" i="5"/>
  <c r="V614" i="5"/>
  <c r="V615" i="5"/>
  <c r="V616" i="5"/>
  <c r="V617" i="5"/>
  <c r="V618" i="5"/>
  <c r="V619" i="5"/>
  <c r="V620" i="5"/>
  <c r="V621" i="5"/>
  <c r="V622" i="5"/>
  <c r="V623" i="5"/>
  <c r="V624" i="5"/>
  <c r="V625" i="5"/>
  <c r="V626" i="5"/>
  <c r="V627" i="5"/>
  <c r="V628" i="5"/>
  <c r="V629" i="5"/>
  <c r="V630" i="5"/>
  <c r="V631" i="5"/>
  <c r="V632" i="5"/>
  <c r="V633" i="5"/>
  <c r="V634" i="5"/>
  <c r="V635" i="5"/>
  <c r="V636" i="5"/>
  <c r="V637" i="5"/>
  <c r="V638" i="5"/>
  <c r="V639" i="5"/>
  <c r="V640" i="5"/>
  <c r="V641" i="5"/>
  <c r="V642" i="5"/>
  <c r="V643" i="5"/>
  <c r="V644" i="5"/>
  <c r="V645" i="5"/>
  <c r="V646" i="5"/>
  <c r="V647" i="5"/>
  <c r="V648" i="5"/>
  <c r="V649" i="5"/>
  <c r="V650" i="5"/>
  <c r="V651" i="5"/>
  <c r="V652" i="5"/>
  <c r="V653" i="5"/>
  <c r="V654" i="5"/>
  <c r="V655" i="5"/>
  <c r="V656" i="5"/>
  <c r="V657" i="5"/>
  <c r="V658" i="5"/>
  <c r="V659" i="5"/>
  <c r="V660" i="5"/>
  <c r="V661" i="5"/>
  <c r="V662" i="5"/>
  <c r="V663" i="5"/>
  <c r="V664" i="5"/>
  <c r="V665" i="5"/>
  <c r="V666" i="5"/>
  <c r="V667" i="5"/>
  <c r="V668" i="5"/>
  <c r="V669" i="5"/>
  <c r="V670" i="5"/>
  <c r="V671" i="5"/>
  <c r="V672" i="5"/>
  <c r="V673" i="5"/>
  <c r="V674" i="5"/>
  <c r="V675" i="5"/>
  <c r="V676" i="5"/>
  <c r="V677" i="5"/>
  <c r="V678" i="5"/>
  <c r="V679" i="5"/>
  <c r="V680" i="5"/>
  <c r="V681" i="5"/>
  <c r="V682" i="5"/>
  <c r="V683" i="5"/>
  <c r="V684" i="5"/>
  <c r="V685" i="5"/>
  <c r="V686" i="5"/>
  <c r="V687" i="5"/>
  <c r="V688" i="5"/>
  <c r="V689" i="5"/>
  <c r="V690" i="5"/>
  <c r="V691" i="5"/>
  <c r="V692" i="5"/>
  <c r="V693" i="5"/>
  <c r="V694" i="5"/>
  <c r="V695" i="5"/>
  <c r="V696" i="5"/>
  <c r="V697" i="5"/>
  <c r="V698" i="5"/>
  <c r="V699" i="5"/>
  <c r="V700" i="5"/>
  <c r="V701" i="5"/>
  <c r="V702" i="5"/>
  <c r="V703" i="5"/>
  <c r="V704" i="5"/>
  <c r="V705" i="5"/>
  <c r="V706" i="5"/>
  <c r="V707" i="5"/>
  <c r="V708" i="5"/>
  <c r="V709" i="5"/>
  <c r="V710" i="5"/>
  <c r="V711" i="5"/>
  <c r="V712" i="5"/>
  <c r="V713" i="5"/>
  <c r="V714" i="5"/>
  <c r="V715" i="5"/>
  <c r="V716" i="5"/>
  <c r="V717" i="5"/>
  <c r="V718" i="5"/>
  <c r="V719" i="5"/>
  <c r="V720" i="5"/>
  <c r="V721" i="5"/>
  <c r="V722" i="5"/>
  <c r="V723" i="5"/>
  <c r="V724" i="5"/>
  <c r="V725" i="5"/>
  <c r="V726" i="5"/>
  <c r="V727" i="5"/>
  <c r="V728" i="5"/>
  <c r="V729" i="5"/>
  <c r="V730" i="5"/>
  <c r="V731" i="5"/>
  <c r="V732" i="5"/>
  <c r="V733" i="5"/>
  <c r="V734" i="5"/>
  <c r="V735" i="5"/>
  <c r="V736" i="5"/>
  <c r="V737" i="5"/>
  <c r="V738" i="5"/>
  <c r="V739" i="5"/>
  <c r="V740" i="5"/>
  <c r="V741" i="5"/>
  <c r="V742" i="5"/>
  <c r="V743" i="5"/>
  <c r="V744" i="5"/>
  <c r="V745" i="5"/>
  <c r="V746" i="5"/>
  <c r="V747" i="5"/>
  <c r="V748" i="5"/>
  <c r="V749" i="5"/>
  <c r="V750" i="5"/>
  <c r="V751" i="5"/>
  <c r="V752" i="5"/>
  <c r="V753" i="5"/>
  <c r="V754" i="5"/>
  <c r="V755" i="5"/>
  <c r="V756" i="5"/>
  <c r="V757" i="5"/>
  <c r="V758" i="5"/>
  <c r="V759" i="5"/>
  <c r="V760" i="5"/>
  <c r="V761" i="5"/>
  <c r="V762" i="5"/>
  <c r="V763" i="5"/>
  <c r="V764" i="5"/>
  <c r="V765" i="5"/>
  <c r="V766" i="5"/>
  <c r="V767" i="5"/>
  <c r="V768" i="5"/>
  <c r="V769" i="5"/>
  <c r="V770" i="5"/>
  <c r="V771" i="5"/>
  <c r="V772" i="5"/>
  <c r="V773" i="5"/>
  <c r="V774" i="5"/>
  <c r="V775" i="5"/>
  <c r="V776" i="5"/>
  <c r="V777" i="5"/>
  <c r="V778" i="5"/>
  <c r="V779" i="5"/>
  <c r="V780" i="5"/>
  <c r="V781" i="5"/>
  <c r="V782" i="5"/>
  <c r="V783" i="5"/>
  <c r="V784" i="5"/>
  <c r="V785" i="5"/>
  <c r="V786" i="5"/>
  <c r="V787" i="5"/>
  <c r="V788" i="5"/>
  <c r="V789" i="5"/>
  <c r="V790" i="5"/>
  <c r="V791" i="5"/>
  <c r="V792" i="5"/>
  <c r="V793" i="5"/>
  <c r="V794" i="5"/>
  <c r="V795" i="5"/>
  <c r="V796" i="5"/>
  <c r="V797" i="5"/>
  <c r="V798" i="5"/>
  <c r="V799" i="5"/>
  <c r="V800" i="5"/>
  <c r="V801" i="5"/>
  <c r="V802" i="5"/>
  <c r="V803" i="5"/>
  <c r="V804" i="5"/>
  <c r="V805" i="5"/>
  <c r="V806" i="5"/>
  <c r="V807" i="5"/>
  <c r="V808" i="5"/>
  <c r="V809" i="5"/>
  <c r="V810" i="5"/>
  <c r="V811" i="5"/>
  <c r="V812" i="5"/>
  <c r="V813" i="5"/>
  <c r="V814" i="5"/>
  <c r="V815" i="5"/>
  <c r="V816" i="5"/>
  <c r="V817" i="5"/>
  <c r="V818" i="5"/>
  <c r="V819" i="5"/>
  <c r="V820" i="5"/>
  <c r="V821" i="5"/>
  <c r="V822" i="5"/>
  <c r="V823" i="5"/>
  <c r="V824" i="5"/>
  <c r="V825" i="5"/>
  <c r="V826" i="5"/>
  <c r="V827" i="5"/>
  <c r="V828" i="5"/>
  <c r="V829" i="5"/>
  <c r="V830" i="5"/>
  <c r="V831" i="5"/>
  <c r="V832" i="5"/>
  <c r="V833" i="5"/>
  <c r="V834" i="5"/>
  <c r="V835" i="5"/>
  <c r="V836" i="5"/>
  <c r="V837" i="5"/>
  <c r="V838" i="5"/>
  <c r="V839" i="5"/>
  <c r="V840" i="5"/>
  <c r="V841" i="5"/>
  <c r="V842" i="5"/>
  <c r="V843" i="5"/>
  <c r="V844" i="5"/>
  <c r="V845" i="5"/>
  <c r="V846" i="5"/>
  <c r="V847" i="5"/>
  <c r="V848" i="5"/>
  <c r="V849" i="5"/>
  <c r="V850" i="5"/>
  <c r="V851" i="5"/>
  <c r="V852" i="5"/>
  <c r="V853" i="5"/>
  <c r="V854" i="5"/>
  <c r="V855" i="5"/>
  <c r="V856" i="5"/>
  <c r="V857" i="5"/>
  <c r="V858" i="5"/>
  <c r="V859" i="5"/>
  <c r="V860" i="5"/>
  <c r="V861" i="5"/>
  <c r="V862" i="5"/>
  <c r="V863" i="5"/>
  <c r="V864" i="5"/>
  <c r="V865" i="5"/>
  <c r="V866" i="5"/>
  <c r="V867" i="5"/>
  <c r="V868" i="5"/>
  <c r="V869" i="5"/>
  <c r="V870" i="5"/>
  <c r="V871" i="5"/>
  <c r="V872" i="5"/>
  <c r="V873" i="5"/>
  <c r="V874" i="5"/>
  <c r="V875" i="5"/>
  <c r="V876" i="5"/>
  <c r="V877" i="5"/>
  <c r="V878" i="5"/>
  <c r="V879" i="5"/>
  <c r="V880" i="5"/>
  <c r="V881" i="5"/>
  <c r="V882" i="5"/>
  <c r="V883" i="5"/>
  <c r="V884" i="5"/>
  <c r="V885" i="5"/>
  <c r="V886" i="5"/>
  <c r="V887" i="5"/>
  <c r="V888" i="5"/>
  <c r="V889" i="5"/>
  <c r="BI283" i="7"/>
  <c r="BJ283" i="7"/>
  <c r="BK283" i="7"/>
  <c r="BL283" i="7"/>
  <c r="BM283" i="7"/>
  <c r="BN283" i="7"/>
  <c r="BO283" i="7"/>
  <c r="BP283" i="7"/>
  <c r="BQ283" i="7"/>
  <c r="BR283" i="7"/>
  <c r="BS283" i="7"/>
  <c r="BT283" i="7"/>
  <c r="BI284" i="7"/>
  <c r="BJ284" i="7"/>
  <c r="BK284" i="7"/>
  <c r="BL284" i="7"/>
  <c r="BM284" i="7"/>
  <c r="BN284" i="7"/>
  <c r="BO284" i="7"/>
  <c r="BP284" i="7"/>
  <c r="BQ284" i="7"/>
  <c r="BR284" i="7"/>
  <c r="BS284" i="7"/>
  <c r="BT284" i="7"/>
  <c r="BI285" i="7"/>
  <c r="BJ285" i="7"/>
  <c r="BK285" i="7"/>
  <c r="BL285" i="7"/>
  <c r="BM285" i="7"/>
  <c r="BN285" i="7"/>
  <c r="BO285" i="7"/>
  <c r="BP285" i="7"/>
  <c r="BQ285" i="7"/>
  <c r="BR285" i="7"/>
  <c r="BS285" i="7"/>
  <c r="BT285" i="7"/>
  <c r="BI286" i="7"/>
  <c r="BJ286" i="7"/>
  <c r="BK286" i="7"/>
  <c r="BL286" i="7"/>
  <c r="BM286" i="7"/>
  <c r="BN286" i="7"/>
  <c r="BO286" i="7"/>
  <c r="BP286" i="7"/>
  <c r="BQ286" i="7"/>
  <c r="BR286" i="7"/>
  <c r="BS286" i="7"/>
  <c r="BT286" i="7"/>
  <c r="BI287" i="7"/>
  <c r="BJ287" i="7"/>
  <c r="BK287" i="7"/>
  <c r="BL287" i="7"/>
  <c r="BM287" i="7"/>
  <c r="BN287" i="7"/>
  <c r="BO287" i="7"/>
  <c r="BP287" i="7"/>
  <c r="BQ287" i="7"/>
  <c r="BR287" i="7"/>
  <c r="BS287" i="7"/>
  <c r="BT287" i="7"/>
  <c r="BI288" i="7"/>
  <c r="BJ288" i="7"/>
  <c r="BK288" i="7"/>
  <c r="BL288" i="7"/>
  <c r="BM288" i="7"/>
  <c r="BN288" i="7"/>
  <c r="BO288" i="7"/>
  <c r="BP288" i="7"/>
  <c r="BQ288" i="7"/>
  <c r="BR288" i="7"/>
  <c r="BS288" i="7"/>
  <c r="BT288" i="7"/>
  <c r="BI289" i="7"/>
  <c r="BJ289" i="7"/>
  <c r="BK289" i="7"/>
  <c r="BL289" i="7"/>
  <c r="BM289" i="7"/>
  <c r="BN289" i="7"/>
  <c r="BO289" i="7"/>
  <c r="BP289" i="7"/>
  <c r="BQ289" i="7"/>
  <c r="BR289" i="7"/>
  <c r="BS289" i="7"/>
  <c r="BT289" i="7"/>
  <c r="BI290" i="7"/>
  <c r="BJ290" i="7"/>
  <c r="BK290" i="7"/>
  <c r="BL290" i="7"/>
  <c r="BM290" i="7"/>
  <c r="BN290" i="7"/>
  <c r="BO290" i="7"/>
  <c r="BP290" i="7"/>
  <c r="BQ290" i="7"/>
  <c r="BR290" i="7"/>
  <c r="BS290" i="7"/>
  <c r="BT290" i="7"/>
  <c r="BI291" i="7"/>
  <c r="BJ291" i="7"/>
  <c r="BK291" i="7"/>
  <c r="BL291" i="7"/>
  <c r="BM291" i="7"/>
  <c r="BN291" i="7"/>
  <c r="BO291" i="7"/>
  <c r="BP291" i="7"/>
  <c r="BQ291" i="7"/>
  <c r="BR291" i="7"/>
  <c r="BS291" i="7"/>
  <c r="BT291" i="7"/>
  <c r="BI292" i="7"/>
  <c r="BJ292" i="7"/>
  <c r="BK292" i="7"/>
  <c r="BL292" i="7"/>
  <c r="BM292" i="7"/>
  <c r="BN292" i="7"/>
  <c r="BO292" i="7"/>
  <c r="BP292" i="7"/>
  <c r="BQ292" i="7"/>
  <c r="BR292" i="7"/>
  <c r="BS292" i="7"/>
  <c r="BT292" i="7"/>
  <c r="BI293" i="7"/>
  <c r="BJ293" i="7"/>
  <c r="BK293" i="7"/>
  <c r="BL293" i="7"/>
  <c r="BM293" i="7"/>
  <c r="BN293" i="7"/>
  <c r="BO293" i="7"/>
  <c r="BP293" i="7"/>
  <c r="BQ293" i="7"/>
  <c r="BR293" i="7"/>
  <c r="BS293" i="7"/>
  <c r="BT293" i="7"/>
  <c r="BI294" i="7"/>
  <c r="BJ294" i="7"/>
  <c r="BK294" i="7"/>
  <c r="BL294" i="7"/>
  <c r="BM294" i="7"/>
  <c r="BN294" i="7"/>
  <c r="BO294" i="7"/>
  <c r="BP294" i="7"/>
  <c r="BQ294" i="7"/>
  <c r="BR294" i="7"/>
  <c r="BS294" i="7"/>
  <c r="BT294" i="7"/>
  <c r="BI295" i="7"/>
  <c r="BJ295" i="7"/>
  <c r="BK295" i="7"/>
  <c r="BL295" i="7"/>
  <c r="BM295" i="7"/>
  <c r="BN295" i="7"/>
  <c r="BO295" i="7"/>
  <c r="BP295" i="7"/>
  <c r="BQ295" i="7"/>
  <c r="BR295" i="7"/>
  <c r="BS295" i="7"/>
  <c r="BT295" i="7"/>
  <c r="BI296" i="7"/>
  <c r="BJ296" i="7"/>
  <c r="BK296" i="7"/>
  <c r="BL296" i="7"/>
  <c r="BM296" i="7"/>
  <c r="BN296" i="7"/>
  <c r="BO296" i="7"/>
  <c r="BP296" i="7"/>
  <c r="BQ296" i="7"/>
  <c r="BR296" i="7"/>
  <c r="BS296" i="7"/>
  <c r="BT296" i="7"/>
  <c r="BI297" i="7"/>
  <c r="BJ297" i="7"/>
  <c r="BK297" i="7"/>
  <c r="BL297" i="7"/>
  <c r="BM297" i="7"/>
  <c r="BN297" i="7"/>
  <c r="BO297" i="7"/>
  <c r="BP297" i="7"/>
  <c r="BQ297" i="7"/>
  <c r="BR297" i="7"/>
  <c r="BS297" i="7"/>
  <c r="BT297" i="7"/>
  <c r="BI298" i="7"/>
  <c r="BJ298" i="7"/>
  <c r="BK298" i="7"/>
  <c r="BL298" i="7"/>
  <c r="BM298" i="7"/>
  <c r="BN298" i="7"/>
  <c r="BO298" i="7"/>
  <c r="BP298" i="7"/>
  <c r="BQ298" i="7"/>
  <c r="BR298" i="7"/>
  <c r="BS298" i="7"/>
  <c r="BT298" i="7"/>
  <c r="BI299" i="7"/>
  <c r="BJ299" i="7"/>
  <c r="BK299" i="7"/>
  <c r="BL299" i="7"/>
  <c r="BM299" i="7"/>
  <c r="BN299" i="7"/>
  <c r="BO299" i="7"/>
  <c r="BP299" i="7"/>
  <c r="BQ299" i="7"/>
  <c r="BR299" i="7"/>
  <c r="BS299" i="7"/>
  <c r="BT299" i="7"/>
  <c r="BI300" i="7"/>
  <c r="BJ300" i="7"/>
  <c r="BK300" i="7"/>
  <c r="BL300" i="7"/>
  <c r="BM300" i="7"/>
  <c r="BN300" i="7"/>
  <c r="BO300" i="7"/>
  <c r="BP300" i="7"/>
  <c r="BQ300" i="7"/>
  <c r="BR300" i="7"/>
  <c r="BS300" i="7"/>
  <c r="BT300" i="7"/>
  <c r="BI301" i="7"/>
  <c r="BJ301" i="7"/>
  <c r="BK301" i="7"/>
  <c r="BL301" i="7"/>
  <c r="BM301" i="7"/>
  <c r="BN301" i="7"/>
  <c r="BO301" i="7"/>
  <c r="BP301" i="7"/>
  <c r="BQ301" i="7"/>
  <c r="BR301" i="7"/>
  <c r="BS301" i="7"/>
  <c r="BT301" i="7"/>
  <c r="BI302" i="7"/>
  <c r="BJ302" i="7"/>
  <c r="BK302" i="7"/>
  <c r="BL302" i="7"/>
  <c r="BM302" i="7"/>
  <c r="BN302" i="7"/>
  <c r="BO302" i="7"/>
  <c r="BP302" i="7"/>
  <c r="BQ302" i="7"/>
  <c r="BR302" i="7"/>
  <c r="BS302" i="7"/>
  <c r="BT302" i="7"/>
  <c r="BI303" i="7"/>
  <c r="BJ303" i="7"/>
  <c r="BK303" i="7"/>
  <c r="BL303" i="7"/>
  <c r="BM303" i="7"/>
  <c r="BN303" i="7"/>
  <c r="BO303" i="7"/>
  <c r="BP303" i="7"/>
  <c r="BQ303" i="7"/>
  <c r="BR303" i="7"/>
  <c r="BS303" i="7"/>
  <c r="BT303" i="7"/>
  <c r="BI304" i="7"/>
  <c r="BJ304" i="7"/>
  <c r="BK304" i="7"/>
  <c r="BL304" i="7"/>
  <c r="BM304" i="7"/>
  <c r="BN304" i="7"/>
  <c r="BO304" i="7"/>
  <c r="BP304" i="7"/>
  <c r="BQ304" i="7"/>
  <c r="BR304" i="7"/>
  <c r="BS304" i="7"/>
  <c r="BT304" i="7"/>
  <c r="BI305" i="7"/>
  <c r="BJ305" i="7"/>
  <c r="BK305" i="7"/>
  <c r="BL305" i="7"/>
  <c r="BM305" i="7"/>
  <c r="BN305" i="7"/>
  <c r="BO305" i="7"/>
  <c r="BP305" i="7"/>
  <c r="BQ305" i="7"/>
  <c r="BR305" i="7"/>
  <c r="BS305" i="7"/>
  <c r="BT305" i="7"/>
  <c r="BI306" i="7"/>
  <c r="BJ306" i="7"/>
  <c r="BK306" i="7"/>
  <c r="BL306" i="7"/>
  <c r="BM306" i="7"/>
  <c r="BN306" i="7"/>
  <c r="BO306" i="7"/>
  <c r="BP306" i="7"/>
  <c r="BQ306" i="7"/>
  <c r="BR306" i="7"/>
  <c r="BS306" i="7"/>
  <c r="BT306" i="7"/>
  <c r="BI307" i="7"/>
  <c r="BJ307" i="7"/>
  <c r="BK307" i="7"/>
  <c r="BL307" i="7"/>
  <c r="BM307" i="7"/>
  <c r="BN307" i="7"/>
  <c r="BO307" i="7"/>
  <c r="BP307" i="7"/>
  <c r="BQ307" i="7"/>
  <c r="BR307" i="7"/>
  <c r="BS307" i="7"/>
  <c r="BT307" i="7"/>
  <c r="BI308" i="7"/>
  <c r="BJ308" i="7"/>
  <c r="BK308" i="7"/>
  <c r="BL308" i="7"/>
  <c r="BM308" i="7"/>
  <c r="BN308" i="7"/>
  <c r="BO308" i="7"/>
  <c r="BP308" i="7"/>
  <c r="BQ308" i="7"/>
  <c r="BR308" i="7"/>
  <c r="BS308" i="7"/>
  <c r="BT308" i="7"/>
  <c r="BI309" i="7"/>
  <c r="BJ309" i="7"/>
  <c r="BK309" i="7"/>
  <c r="BL309" i="7"/>
  <c r="BM309" i="7"/>
  <c r="BN309" i="7"/>
  <c r="BO309" i="7"/>
  <c r="BP309" i="7"/>
  <c r="BQ309" i="7"/>
  <c r="BR309" i="7"/>
  <c r="BS309" i="7"/>
  <c r="BT309" i="7"/>
  <c r="BI310" i="7"/>
  <c r="BJ310" i="7"/>
  <c r="BK310" i="7"/>
  <c r="BL310" i="7"/>
  <c r="BM310" i="7"/>
  <c r="BN310" i="7"/>
  <c r="BO310" i="7"/>
  <c r="BP310" i="7"/>
  <c r="BQ310" i="7"/>
  <c r="BR310" i="7"/>
  <c r="BS310" i="7"/>
  <c r="BT310" i="7"/>
  <c r="BI311" i="7"/>
  <c r="BJ311" i="7"/>
  <c r="BK311" i="7"/>
  <c r="BL311" i="7"/>
  <c r="BM311" i="7"/>
  <c r="BN311" i="7"/>
  <c r="BO311" i="7"/>
  <c r="BP311" i="7"/>
  <c r="BQ311" i="7"/>
  <c r="BR311" i="7"/>
  <c r="BS311" i="7"/>
  <c r="BT311" i="7"/>
  <c r="BI312" i="7"/>
  <c r="BJ312" i="7"/>
  <c r="BK312" i="7"/>
  <c r="BL312" i="7"/>
  <c r="BM312" i="7"/>
  <c r="BN312" i="7"/>
  <c r="BO312" i="7"/>
  <c r="BP312" i="7"/>
  <c r="BQ312" i="7"/>
  <c r="BR312" i="7"/>
  <c r="BS312" i="7"/>
  <c r="BT312" i="7"/>
  <c r="BI313" i="7"/>
  <c r="BJ313" i="7"/>
  <c r="BK313" i="7"/>
  <c r="BL313" i="7"/>
  <c r="BM313" i="7"/>
  <c r="BN313" i="7"/>
  <c r="BO313" i="7"/>
  <c r="BP313" i="7"/>
  <c r="BQ313" i="7"/>
  <c r="BR313" i="7"/>
  <c r="BS313" i="7"/>
  <c r="BT313" i="7"/>
  <c r="BI314" i="7"/>
  <c r="BJ314" i="7"/>
  <c r="BK314" i="7"/>
  <c r="BL314" i="7"/>
  <c r="BM314" i="7"/>
  <c r="BN314" i="7"/>
  <c r="BO314" i="7"/>
  <c r="BP314" i="7"/>
  <c r="BQ314" i="7"/>
  <c r="BR314" i="7"/>
  <c r="BS314" i="7"/>
  <c r="BT314" i="7"/>
  <c r="BI315" i="7"/>
  <c r="BJ315" i="7"/>
  <c r="BK315" i="7"/>
  <c r="BL315" i="7"/>
  <c r="BM315" i="7"/>
  <c r="BN315" i="7"/>
  <c r="BO315" i="7"/>
  <c r="BP315" i="7"/>
  <c r="BQ315" i="7"/>
  <c r="BR315" i="7"/>
  <c r="BS315" i="7"/>
  <c r="BT315" i="7"/>
  <c r="BI316" i="7"/>
  <c r="BJ316" i="7"/>
  <c r="BK316" i="7"/>
  <c r="BL316" i="7"/>
  <c r="BM316" i="7"/>
  <c r="BN316" i="7"/>
  <c r="BO316" i="7"/>
  <c r="BP316" i="7"/>
  <c r="BQ316" i="7"/>
  <c r="BR316" i="7"/>
  <c r="BS316" i="7"/>
  <c r="BT316" i="7"/>
  <c r="BI317" i="7"/>
  <c r="BJ317" i="7"/>
  <c r="BK317" i="7"/>
  <c r="BL317" i="7"/>
  <c r="BM317" i="7"/>
  <c r="BN317" i="7"/>
  <c r="BO317" i="7"/>
  <c r="BP317" i="7"/>
  <c r="BQ317" i="7"/>
  <c r="BR317" i="7"/>
  <c r="BS317" i="7"/>
  <c r="BT317" i="7"/>
  <c r="BI318" i="7"/>
  <c r="BJ318" i="7"/>
  <c r="BK318" i="7"/>
  <c r="BL318" i="7"/>
  <c r="BM318" i="7"/>
  <c r="BN318" i="7"/>
  <c r="BO318" i="7"/>
  <c r="BP318" i="7"/>
  <c r="BQ318" i="7"/>
  <c r="BR318" i="7"/>
  <c r="BS318" i="7"/>
  <c r="BT318" i="7"/>
  <c r="BI319" i="7"/>
  <c r="BJ319" i="7"/>
  <c r="BK319" i="7"/>
  <c r="BL319" i="7"/>
  <c r="BM319" i="7"/>
  <c r="BN319" i="7"/>
  <c r="BO319" i="7"/>
  <c r="BP319" i="7"/>
  <c r="BQ319" i="7"/>
  <c r="BR319" i="7"/>
  <c r="BS319" i="7"/>
  <c r="BT319" i="7"/>
  <c r="BI320" i="7"/>
  <c r="BJ320" i="7"/>
  <c r="BK320" i="7"/>
  <c r="BL320" i="7"/>
  <c r="BM320" i="7"/>
  <c r="BN320" i="7"/>
  <c r="BO320" i="7"/>
  <c r="BP320" i="7"/>
  <c r="BQ320" i="7"/>
  <c r="BR320" i="7"/>
  <c r="BS320" i="7"/>
  <c r="BT320" i="7"/>
  <c r="BI321" i="7"/>
  <c r="BJ321" i="7"/>
  <c r="BK321" i="7"/>
  <c r="BL321" i="7"/>
  <c r="BM321" i="7"/>
  <c r="BN321" i="7"/>
  <c r="BO321" i="7"/>
  <c r="BP321" i="7"/>
  <c r="BQ321" i="7"/>
  <c r="BR321" i="7"/>
  <c r="BS321" i="7"/>
  <c r="BT321" i="7"/>
  <c r="BI322" i="7"/>
  <c r="BJ322" i="7"/>
  <c r="BK322" i="7"/>
  <c r="BL322" i="7"/>
  <c r="BM322" i="7"/>
  <c r="BN322" i="7"/>
  <c r="BO322" i="7"/>
  <c r="BP322" i="7"/>
  <c r="BQ322" i="7"/>
  <c r="BR322" i="7"/>
  <c r="BS322" i="7"/>
  <c r="BT322" i="7"/>
  <c r="BI323" i="7"/>
  <c r="BJ323" i="7"/>
  <c r="BK323" i="7"/>
  <c r="BL323" i="7"/>
  <c r="BM323" i="7"/>
  <c r="BN323" i="7"/>
  <c r="BO323" i="7"/>
  <c r="BP323" i="7"/>
  <c r="BQ323" i="7"/>
  <c r="BR323" i="7"/>
  <c r="BS323" i="7"/>
  <c r="BT323" i="7"/>
  <c r="BI324" i="7"/>
  <c r="BJ324" i="7"/>
  <c r="BK324" i="7"/>
  <c r="BL324" i="7"/>
  <c r="BM324" i="7"/>
  <c r="BN324" i="7"/>
  <c r="BO324" i="7"/>
  <c r="BP324" i="7"/>
  <c r="BQ324" i="7"/>
  <c r="BR324" i="7"/>
  <c r="BS324" i="7"/>
  <c r="BT324" i="7"/>
  <c r="BI325" i="7"/>
  <c r="BJ325" i="7"/>
  <c r="BK325" i="7"/>
  <c r="BL325" i="7"/>
  <c r="BM325" i="7"/>
  <c r="BN325" i="7"/>
  <c r="BO325" i="7"/>
  <c r="BP325" i="7"/>
  <c r="BQ325" i="7"/>
  <c r="BR325" i="7"/>
  <c r="BS325" i="7"/>
  <c r="BT325" i="7"/>
  <c r="BI326" i="7"/>
  <c r="BJ326" i="7"/>
  <c r="BK326" i="7"/>
  <c r="BL326" i="7"/>
  <c r="BM326" i="7"/>
  <c r="BN326" i="7"/>
  <c r="BO326" i="7"/>
  <c r="BP326" i="7"/>
  <c r="BQ326" i="7"/>
  <c r="BR326" i="7"/>
  <c r="BS326" i="7"/>
  <c r="BT326" i="7"/>
  <c r="BI327" i="7"/>
  <c r="BJ327" i="7"/>
  <c r="BK327" i="7"/>
  <c r="BL327" i="7"/>
  <c r="BM327" i="7"/>
  <c r="BN327" i="7"/>
  <c r="BO327" i="7"/>
  <c r="BP327" i="7"/>
  <c r="BQ327" i="7"/>
  <c r="BR327" i="7"/>
  <c r="BS327" i="7"/>
  <c r="BT327" i="7"/>
  <c r="BI328" i="7"/>
  <c r="BJ328" i="7"/>
  <c r="BK328" i="7"/>
  <c r="BL328" i="7"/>
  <c r="BM328" i="7"/>
  <c r="BN328" i="7"/>
  <c r="BO328" i="7"/>
  <c r="BP328" i="7"/>
  <c r="BQ328" i="7"/>
  <c r="BR328" i="7"/>
  <c r="BS328" i="7"/>
  <c r="BT328" i="7"/>
  <c r="BI329" i="7"/>
  <c r="BJ329" i="7"/>
  <c r="BK329" i="7"/>
  <c r="BL329" i="7"/>
  <c r="BM329" i="7"/>
  <c r="BN329" i="7"/>
  <c r="BO329" i="7"/>
  <c r="BP329" i="7"/>
  <c r="BQ329" i="7"/>
  <c r="BR329" i="7"/>
  <c r="BS329" i="7"/>
  <c r="BT329" i="7"/>
  <c r="BI330" i="7"/>
  <c r="BJ330" i="7"/>
  <c r="BK330" i="7"/>
  <c r="BL330" i="7"/>
  <c r="BM330" i="7"/>
  <c r="BN330" i="7"/>
  <c r="BO330" i="7"/>
  <c r="BP330" i="7"/>
  <c r="BQ330" i="7"/>
  <c r="BR330" i="7"/>
  <c r="BS330" i="7"/>
  <c r="BT330" i="7"/>
  <c r="BI331" i="7"/>
  <c r="BJ331" i="7"/>
  <c r="BK331" i="7"/>
  <c r="BL331" i="7"/>
  <c r="BM331" i="7"/>
  <c r="BN331" i="7"/>
  <c r="BO331" i="7"/>
  <c r="BP331" i="7"/>
  <c r="BQ331" i="7"/>
  <c r="BR331" i="7"/>
  <c r="BS331" i="7"/>
  <c r="BT331" i="7"/>
  <c r="BI332" i="7"/>
  <c r="BJ332" i="7"/>
  <c r="BK332" i="7"/>
  <c r="BL332" i="7"/>
  <c r="BM332" i="7"/>
  <c r="BN332" i="7"/>
  <c r="BO332" i="7"/>
  <c r="BP332" i="7"/>
  <c r="BQ332" i="7"/>
  <c r="BR332" i="7"/>
  <c r="BS332" i="7"/>
  <c r="BT332" i="7"/>
  <c r="BI333" i="7"/>
  <c r="BJ333" i="7"/>
  <c r="BK333" i="7"/>
  <c r="BL333" i="7"/>
  <c r="BM333" i="7"/>
  <c r="BN333" i="7"/>
  <c r="BO333" i="7"/>
  <c r="BP333" i="7"/>
  <c r="BQ333" i="7"/>
  <c r="BR333" i="7"/>
  <c r="BS333" i="7"/>
  <c r="BT333" i="7"/>
  <c r="BI334" i="7"/>
  <c r="BJ334" i="7"/>
  <c r="BK334" i="7"/>
  <c r="BL334" i="7"/>
  <c r="BM334" i="7"/>
  <c r="BN334" i="7"/>
  <c r="BO334" i="7"/>
  <c r="BP334" i="7"/>
  <c r="BQ334" i="7"/>
  <c r="BR334" i="7"/>
  <c r="BS334" i="7"/>
  <c r="BT334" i="7"/>
  <c r="BI335" i="7"/>
  <c r="BJ335" i="7"/>
  <c r="BK335" i="7"/>
  <c r="BL335" i="7"/>
  <c r="BM335" i="7"/>
  <c r="BN335" i="7"/>
  <c r="BO335" i="7"/>
  <c r="BP335" i="7"/>
  <c r="BQ335" i="7"/>
  <c r="BR335" i="7"/>
  <c r="BS335" i="7"/>
  <c r="BT335" i="7"/>
  <c r="BI336" i="7"/>
  <c r="BJ336" i="7"/>
  <c r="BK336" i="7"/>
  <c r="BL336" i="7"/>
  <c r="BM336" i="7"/>
  <c r="BN336" i="7"/>
  <c r="BO336" i="7"/>
  <c r="BP336" i="7"/>
  <c r="BQ336" i="7"/>
  <c r="BR336" i="7"/>
  <c r="BS336" i="7"/>
  <c r="BT336" i="7"/>
  <c r="BI337" i="7"/>
  <c r="BJ337" i="7"/>
  <c r="BK337" i="7"/>
  <c r="BL337" i="7"/>
  <c r="BM337" i="7"/>
  <c r="BN337" i="7"/>
  <c r="BO337" i="7"/>
  <c r="BP337" i="7"/>
  <c r="BQ337" i="7"/>
  <c r="BR337" i="7"/>
  <c r="BS337" i="7"/>
  <c r="BT337" i="7"/>
  <c r="BI338" i="7"/>
  <c r="BJ338" i="7"/>
  <c r="BK338" i="7"/>
  <c r="BL338" i="7"/>
  <c r="BM338" i="7"/>
  <c r="BN338" i="7"/>
  <c r="BO338" i="7"/>
  <c r="BP338" i="7"/>
  <c r="BQ338" i="7"/>
  <c r="BR338" i="7"/>
  <c r="BS338" i="7"/>
  <c r="BT338" i="7"/>
  <c r="BI339" i="7"/>
  <c r="BJ339" i="7"/>
  <c r="BK339" i="7"/>
  <c r="BL339" i="7"/>
  <c r="BM339" i="7"/>
  <c r="BN339" i="7"/>
  <c r="BO339" i="7"/>
  <c r="BP339" i="7"/>
  <c r="BQ339" i="7"/>
  <c r="BR339" i="7"/>
  <c r="BS339" i="7"/>
  <c r="BT339" i="7"/>
  <c r="BI340" i="7"/>
  <c r="BJ340" i="7"/>
  <c r="BK340" i="7"/>
  <c r="BL340" i="7"/>
  <c r="BM340" i="7"/>
  <c r="BN340" i="7"/>
  <c r="BO340" i="7"/>
  <c r="BP340" i="7"/>
  <c r="BQ340" i="7"/>
  <c r="BR340" i="7"/>
  <c r="BS340" i="7"/>
  <c r="BT340" i="7"/>
  <c r="BI341" i="7"/>
  <c r="BJ341" i="7"/>
  <c r="BK341" i="7"/>
  <c r="BL341" i="7"/>
  <c r="BM341" i="7"/>
  <c r="BN341" i="7"/>
  <c r="BO341" i="7"/>
  <c r="BP341" i="7"/>
  <c r="BQ341" i="7"/>
  <c r="BR341" i="7"/>
  <c r="BS341" i="7"/>
  <c r="BT341" i="7"/>
  <c r="BI342" i="7"/>
  <c r="BJ342" i="7"/>
  <c r="BK342" i="7"/>
  <c r="BL342" i="7"/>
  <c r="BM342" i="7"/>
  <c r="BN342" i="7"/>
  <c r="BO342" i="7"/>
  <c r="BP342" i="7"/>
  <c r="BQ342" i="7"/>
  <c r="BR342" i="7"/>
  <c r="BS342" i="7"/>
  <c r="BT342" i="7"/>
  <c r="BI343" i="7"/>
  <c r="BJ343" i="7"/>
  <c r="BK343" i="7"/>
  <c r="BL343" i="7"/>
  <c r="BM343" i="7"/>
  <c r="BN343" i="7"/>
  <c r="BO343" i="7"/>
  <c r="BP343" i="7"/>
  <c r="BQ343" i="7"/>
  <c r="BR343" i="7"/>
  <c r="BS343" i="7"/>
  <c r="BT343" i="7"/>
  <c r="BI344" i="7"/>
  <c r="BJ344" i="7"/>
  <c r="BK344" i="7"/>
  <c r="BL344" i="7"/>
  <c r="BM344" i="7"/>
  <c r="BN344" i="7"/>
  <c r="BO344" i="7"/>
  <c r="BP344" i="7"/>
  <c r="BQ344" i="7"/>
  <c r="BR344" i="7"/>
  <c r="BS344" i="7"/>
  <c r="BT344" i="7"/>
  <c r="BI345" i="7"/>
  <c r="BJ345" i="7"/>
  <c r="BK345" i="7"/>
  <c r="BL345" i="7"/>
  <c r="BM345" i="7"/>
  <c r="BN345" i="7"/>
  <c r="BO345" i="7"/>
  <c r="BP345" i="7"/>
  <c r="BQ345" i="7"/>
  <c r="BR345" i="7"/>
  <c r="BS345" i="7"/>
  <c r="BT345" i="7"/>
  <c r="BI346" i="7"/>
  <c r="BJ346" i="7"/>
  <c r="BK346" i="7"/>
  <c r="BL346" i="7"/>
  <c r="BM346" i="7"/>
  <c r="BN346" i="7"/>
  <c r="BO346" i="7"/>
  <c r="BP346" i="7"/>
  <c r="BQ346" i="7"/>
  <c r="BR346" i="7"/>
  <c r="BS346" i="7"/>
  <c r="BT346" i="7"/>
  <c r="BI347" i="7"/>
  <c r="BJ347" i="7"/>
  <c r="BK347" i="7"/>
  <c r="BL347" i="7"/>
  <c r="BM347" i="7"/>
  <c r="BN347" i="7"/>
  <c r="BO347" i="7"/>
  <c r="BP347" i="7"/>
  <c r="BQ347" i="7"/>
  <c r="BR347" i="7"/>
  <c r="BS347" i="7"/>
  <c r="BT347" i="7"/>
  <c r="BI348" i="7"/>
  <c r="BJ348" i="7"/>
  <c r="BK348" i="7"/>
  <c r="BL348" i="7"/>
  <c r="BM348" i="7"/>
  <c r="BN348" i="7"/>
  <c r="BO348" i="7"/>
  <c r="BP348" i="7"/>
  <c r="BQ348" i="7"/>
  <c r="BR348" i="7"/>
  <c r="BS348" i="7"/>
  <c r="BT348" i="7"/>
  <c r="BI349" i="7"/>
  <c r="BJ349" i="7"/>
  <c r="BK349" i="7"/>
  <c r="BL349" i="7"/>
  <c r="BM349" i="7"/>
  <c r="BN349" i="7"/>
  <c r="BO349" i="7"/>
  <c r="BP349" i="7"/>
  <c r="BQ349" i="7"/>
  <c r="BR349" i="7"/>
  <c r="BS349" i="7"/>
  <c r="BT349" i="7"/>
  <c r="BI350" i="7"/>
  <c r="BJ350" i="7"/>
  <c r="BK350" i="7"/>
  <c r="BL350" i="7"/>
  <c r="BM350" i="7"/>
  <c r="BN350" i="7"/>
  <c r="BO350" i="7"/>
  <c r="BP350" i="7"/>
  <c r="BQ350" i="7"/>
  <c r="BR350" i="7"/>
  <c r="BS350" i="7"/>
  <c r="BT350" i="7"/>
  <c r="BI351" i="7"/>
  <c r="BJ351" i="7"/>
  <c r="BK351" i="7"/>
  <c r="BL351" i="7"/>
  <c r="BM351" i="7"/>
  <c r="BN351" i="7"/>
  <c r="BO351" i="7"/>
  <c r="BP351" i="7"/>
  <c r="BQ351" i="7"/>
  <c r="BR351" i="7"/>
  <c r="BS351" i="7"/>
  <c r="BT351" i="7"/>
  <c r="BI352" i="7"/>
  <c r="BJ352" i="7"/>
  <c r="BK352" i="7"/>
  <c r="BL352" i="7"/>
  <c r="BM352" i="7"/>
  <c r="BN352" i="7"/>
  <c r="BO352" i="7"/>
  <c r="BP352" i="7"/>
  <c r="BQ352" i="7"/>
  <c r="BR352" i="7"/>
  <c r="BS352" i="7"/>
  <c r="BT352" i="7"/>
  <c r="BI353" i="7"/>
  <c r="BJ353" i="7"/>
  <c r="BK353" i="7"/>
  <c r="BL353" i="7"/>
  <c r="BM353" i="7"/>
  <c r="BN353" i="7"/>
  <c r="BO353" i="7"/>
  <c r="BP353" i="7"/>
  <c r="BQ353" i="7"/>
  <c r="BR353" i="7"/>
  <c r="BS353" i="7"/>
  <c r="BT353" i="7"/>
  <c r="BI354" i="7"/>
  <c r="BJ354" i="7"/>
  <c r="BK354" i="7"/>
  <c r="BL354" i="7"/>
  <c r="BM354" i="7"/>
  <c r="BN354" i="7"/>
  <c r="BO354" i="7"/>
  <c r="BP354" i="7"/>
  <c r="BQ354" i="7"/>
  <c r="BR354" i="7"/>
  <c r="BS354" i="7"/>
  <c r="BT354" i="7"/>
  <c r="BI355" i="7"/>
  <c r="BJ355" i="7"/>
  <c r="BK355" i="7"/>
  <c r="BL355" i="7"/>
  <c r="BM355" i="7"/>
  <c r="BN355" i="7"/>
  <c r="BO355" i="7"/>
  <c r="BP355" i="7"/>
  <c r="BQ355" i="7"/>
  <c r="BR355" i="7"/>
  <c r="BS355" i="7"/>
  <c r="BT355" i="7"/>
  <c r="BI356" i="7"/>
  <c r="BJ356" i="7"/>
  <c r="BK356" i="7"/>
  <c r="BL356" i="7"/>
  <c r="BM356" i="7"/>
  <c r="BN356" i="7"/>
  <c r="BO356" i="7"/>
  <c r="BP356" i="7"/>
  <c r="BQ356" i="7"/>
  <c r="BR356" i="7"/>
  <c r="BS356" i="7"/>
  <c r="BT356" i="7"/>
  <c r="BI357" i="7"/>
  <c r="BJ357" i="7"/>
  <c r="BK357" i="7"/>
  <c r="BL357" i="7"/>
  <c r="BM357" i="7"/>
  <c r="BN357" i="7"/>
  <c r="BO357" i="7"/>
  <c r="BP357" i="7"/>
  <c r="BQ357" i="7"/>
  <c r="BR357" i="7"/>
  <c r="BS357" i="7"/>
  <c r="BT357" i="7"/>
  <c r="BI358" i="7"/>
  <c r="BJ358" i="7"/>
  <c r="BK358" i="7"/>
  <c r="BL358" i="7"/>
  <c r="BM358" i="7"/>
  <c r="BN358" i="7"/>
  <c r="BO358" i="7"/>
  <c r="BP358" i="7"/>
  <c r="BQ358" i="7"/>
  <c r="BR358" i="7"/>
  <c r="BS358" i="7"/>
  <c r="BT358" i="7"/>
  <c r="BI359" i="7"/>
  <c r="BJ359" i="7"/>
  <c r="BK359" i="7"/>
  <c r="BL359" i="7"/>
  <c r="BM359" i="7"/>
  <c r="BN359" i="7"/>
  <c r="BO359" i="7"/>
  <c r="BP359" i="7"/>
  <c r="BQ359" i="7"/>
  <c r="BR359" i="7"/>
  <c r="BS359" i="7"/>
  <c r="BT359" i="7"/>
  <c r="BI360" i="7"/>
  <c r="BJ360" i="7"/>
  <c r="BK360" i="7"/>
  <c r="BL360" i="7"/>
  <c r="BM360" i="7"/>
  <c r="BN360" i="7"/>
  <c r="BO360" i="7"/>
  <c r="BP360" i="7"/>
  <c r="BQ360" i="7"/>
  <c r="BR360" i="7"/>
  <c r="BS360" i="7"/>
  <c r="BT360" i="7"/>
  <c r="BI361" i="7"/>
  <c r="BJ361" i="7"/>
  <c r="BK361" i="7"/>
  <c r="BL361" i="7"/>
  <c r="BM361" i="7"/>
  <c r="BN361" i="7"/>
  <c r="BO361" i="7"/>
  <c r="BP361" i="7"/>
  <c r="BQ361" i="7"/>
  <c r="BR361" i="7"/>
  <c r="BS361" i="7"/>
  <c r="BT361" i="7"/>
  <c r="BI362" i="7"/>
  <c r="BJ362" i="7"/>
  <c r="BK362" i="7"/>
  <c r="BL362" i="7"/>
  <c r="BM362" i="7"/>
  <c r="BN362" i="7"/>
  <c r="BO362" i="7"/>
  <c r="BP362" i="7"/>
  <c r="BQ362" i="7"/>
  <c r="BR362" i="7"/>
  <c r="BS362" i="7"/>
  <c r="BT362" i="7"/>
  <c r="BI363" i="7"/>
  <c r="BJ363" i="7"/>
  <c r="BK363" i="7"/>
  <c r="BL363" i="7"/>
  <c r="BM363" i="7"/>
  <c r="BN363" i="7"/>
  <c r="BO363" i="7"/>
  <c r="BP363" i="7"/>
  <c r="BQ363" i="7"/>
  <c r="BR363" i="7"/>
  <c r="BS363" i="7"/>
  <c r="BT363" i="7"/>
  <c r="BI364" i="7"/>
  <c r="BJ364" i="7"/>
  <c r="BK364" i="7"/>
  <c r="BL364" i="7"/>
  <c r="BM364" i="7"/>
  <c r="BN364" i="7"/>
  <c r="BO364" i="7"/>
  <c r="BP364" i="7"/>
  <c r="BQ364" i="7"/>
  <c r="BR364" i="7"/>
  <c r="BS364" i="7"/>
  <c r="BT364" i="7"/>
  <c r="BI365" i="7"/>
  <c r="BJ365" i="7"/>
  <c r="BK365" i="7"/>
  <c r="BL365" i="7"/>
  <c r="BM365" i="7"/>
  <c r="BN365" i="7"/>
  <c r="BO365" i="7"/>
  <c r="BP365" i="7"/>
  <c r="BQ365" i="7"/>
  <c r="BR365" i="7"/>
  <c r="BS365" i="7"/>
  <c r="BT365" i="7"/>
  <c r="BI366" i="7"/>
  <c r="BJ366" i="7"/>
  <c r="BK366" i="7"/>
  <c r="BL366" i="7"/>
  <c r="BM366" i="7"/>
  <c r="BN366" i="7"/>
  <c r="BO366" i="7"/>
  <c r="BP366" i="7"/>
  <c r="BQ366" i="7"/>
  <c r="BR366" i="7"/>
  <c r="BS366" i="7"/>
  <c r="BT366" i="7"/>
  <c r="BI367" i="7"/>
  <c r="BJ367" i="7"/>
  <c r="BK367" i="7"/>
  <c r="BL367" i="7"/>
  <c r="BM367" i="7"/>
  <c r="BN367" i="7"/>
  <c r="BO367" i="7"/>
  <c r="BP367" i="7"/>
  <c r="BQ367" i="7"/>
  <c r="BR367" i="7"/>
  <c r="BS367" i="7"/>
  <c r="BT367" i="7"/>
  <c r="BI368" i="7"/>
  <c r="BJ368" i="7"/>
  <c r="BK368" i="7"/>
  <c r="BL368" i="7"/>
  <c r="BM368" i="7"/>
  <c r="BN368" i="7"/>
  <c r="BO368" i="7"/>
  <c r="BP368" i="7"/>
  <c r="BQ368" i="7"/>
  <c r="BR368" i="7"/>
  <c r="BS368" i="7"/>
  <c r="BT368" i="7"/>
  <c r="BI369" i="7"/>
  <c r="BJ369" i="7"/>
  <c r="BK369" i="7"/>
  <c r="BL369" i="7"/>
  <c r="BM369" i="7"/>
  <c r="BN369" i="7"/>
  <c r="BO369" i="7"/>
  <c r="BP369" i="7"/>
  <c r="BQ369" i="7"/>
  <c r="BR369" i="7"/>
  <c r="BS369" i="7"/>
  <c r="BT369" i="7"/>
  <c r="BI370" i="7"/>
  <c r="BJ370" i="7"/>
  <c r="BK370" i="7"/>
  <c r="BL370" i="7"/>
  <c r="BM370" i="7"/>
  <c r="BN370" i="7"/>
  <c r="BO370" i="7"/>
  <c r="BP370" i="7"/>
  <c r="BQ370" i="7"/>
  <c r="BR370" i="7"/>
  <c r="BS370" i="7"/>
  <c r="BT370" i="7"/>
  <c r="BI371" i="7"/>
  <c r="BJ371" i="7"/>
  <c r="BK371" i="7"/>
  <c r="BL371" i="7"/>
  <c r="BM371" i="7"/>
  <c r="BN371" i="7"/>
  <c r="BO371" i="7"/>
  <c r="BP371" i="7"/>
  <c r="BQ371" i="7"/>
  <c r="BR371" i="7"/>
  <c r="BS371" i="7"/>
  <c r="BT371" i="7"/>
  <c r="BI372" i="7"/>
  <c r="BJ372" i="7"/>
  <c r="BK372" i="7"/>
  <c r="BL372" i="7"/>
  <c r="BM372" i="7"/>
  <c r="BN372" i="7"/>
  <c r="BO372" i="7"/>
  <c r="BP372" i="7"/>
  <c r="BQ372" i="7"/>
  <c r="BR372" i="7"/>
  <c r="BS372" i="7"/>
  <c r="BT372" i="7"/>
  <c r="BI373" i="7"/>
  <c r="BJ373" i="7"/>
  <c r="BK373" i="7"/>
  <c r="BL373" i="7"/>
  <c r="BM373" i="7"/>
  <c r="BN373" i="7"/>
  <c r="BO373" i="7"/>
  <c r="BP373" i="7"/>
  <c r="BQ373" i="7"/>
  <c r="BR373" i="7"/>
  <c r="BS373" i="7"/>
  <c r="BT373" i="7"/>
  <c r="BI374" i="7"/>
  <c r="BJ374" i="7"/>
  <c r="BK374" i="7"/>
  <c r="BL374" i="7"/>
  <c r="BM374" i="7"/>
  <c r="BN374" i="7"/>
  <c r="BO374" i="7"/>
  <c r="BP374" i="7"/>
  <c r="BQ374" i="7"/>
  <c r="BR374" i="7"/>
  <c r="BS374" i="7"/>
  <c r="BT374" i="7"/>
  <c r="BI375" i="7"/>
  <c r="BJ375" i="7"/>
  <c r="BK375" i="7"/>
  <c r="BL375" i="7"/>
  <c r="BM375" i="7"/>
  <c r="BN375" i="7"/>
  <c r="BO375" i="7"/>
  <c r="BP375" i="7"/>
  <c r="BQ375" i="7"/>
  <c r="BR375" i="7"/>
  <c r="BS375" i="7"/>
  <c r="BT375" i="7"/>
  <c r="BI376" i="7"/>
  <c r="BJ376" i="7"/>
  <c r="BK376" i="7"/>
  <c r="BL376" i="7"/>
  <c r="BM376" i="7"/>
  <c r="BN376" i="7"/>
  <c r="BO376" i="7"/>
  <c r="BP376" i="7"/>
  <c r="BQ376" i="7"/>
  <c r="BR376" i="7"/>
  <c r="BS376" i="7"/>
  <c r="BT376" i="7"/>
  <c r="BI377" i="7"/>
  <c r="BJ377" i="7"/>
  <c r="BK377" i="7"/>
  <c r="BL377" i="7"/>
  <c r="BM377" i="7"/>
  <c r="BN377" i="7"/>
  <c r="BO377" i="7"/>
  <c r="BP377" i="7"/>
  <c r="BQ377" i="7"/>
  <c r="BR377" i="7"/>
  <c r="BS377" i="7"/>
  <c r="BT377" i="7"/>
  <c r="BI378" i="7"/>
  <c r="BJ378" i="7"/>
  <c r="BK378" i="7"/>
  <c r="BL378" i="7"/>
  <c r="BM378" i="7"/>
  <c r="BN378" i="7"/>
  <c r="BO378" i="7"/>
  <c r="BP378" i="7"/>
  <c r="BQ378" i="7"/>
  <c r="BR378" i="7"/>
  <c r="BS378" i="7"/>
  <c r="BT378" i="7"/>
  <c r="BI379" i="7"/>
  <c r="BJ379" i="7"/>
  <c r="BK379" i="7"/>
  <c r="BL379" i="7"/>
  <c r="BM379" i="7"/>
  <c r="BN379" i="7"/>
  <c r="BO379" i="7"/>
  <c r="BP379" i="7"/>
  <c r="BQ379" i="7"/>
  <c r="BR379" i="7"/>
  <c r="BS379" i="7"/>
  <c r="BT379" i="7"/>
  <c r="BI380" i="7"/>
  <c r="BJ380" i="7"/>
  <c r="BK380" i="7"/>
  <c r="BL380" i="7"/>
  <c r="BM380" i="7"/>
  <c r="BN380" i="7"/>
  <c r="BO380" i="7"/>
  <c r="BP380" i="7"/>
  <c r="BQ380" i="7"/>
  <c r="BR380" i="7"/>
  <c r="BS380" i="7"/>
  <c r="BT380" i="7"/>
  <c r="BI381" i="7"/>
  <c r="BJ381" i="7"/>
  <c r="BK381" i="7"/>
  <c r="BL381" i="7"/>
  <c r="BM381" i="7"/>
  <c r="BN381" i="7"/>
  <c r="BO381" i="7"/>
  <c r="BP381" i="7"/>
  <c r="BQ381" i="7"/>
  <c r="BR381" i="7"/>
  <c r="BS381" i="7"/>
  <c r="BT381" i="7"/>
  <c r="BI382" i="7"/>
  <c r="BJ382" i="7"/>
  <c r="BK382" i="7"/>
  <c r="BL382" i="7"/>
  <c r="BM382" i="7"/>
  <c r="BN382" i="7"/>
  <c r="BO382" i="7"/>
  <c r="BP382" i="7"/>
  <c r="BQ382" i="7"/>
  <c r="BR382" i="7"/>
  <c r="BS382" i="7"/>
  <c r="BT382" i="7"/>
  <c r="BI383" i="7"/>
  <c r="BJ383" i="7"/>
  <c r="BK383" i="7"/>
  <c r="BL383" i="7"/>
  <c r="BM383" i="7"/>
  <c r="BN383" i="7"/>
  <c r="BO383" i="7"/>
  <c r="BP383" i="7"/>
  <c r="BQ383" i="7"/>
  <c r="BR383" i="7"/>
  <c r="BS383" i="7"/>
  <c r="BT383" i="7"/>
  <c r="BI384" i="7"/>
  <c r="BJ384" i="7"/>
  <c r="BK384" i="7"/>
  <c r="BL384" i="7"/>
  <c r="BM384" i="7"/>
  <c r="BN384" i="7"/>
  <c r="BO384" i="7"/>
  <c r="BP384" i="7"/>
  <c r="BQ384" i="7"/>
  <c r="BR384" i="7"/>
  <c r="BS384" i="7"/>
  <c r="BT384" i="7"/>
  <c r="BI385" i="7"/>
  <c r="BJ385" i="7"/>
  <c r="BK385" i="7"/>
  <c r="BL385" i="7"/>
  <c r="BM385" i="7"/>
  <c r="BN385" i="7"/>
  <c r="BO385" i="7"/>
  <c r="BP385" i="7"/>
  <c r="BQ385" i="7"/>
  <c r="BR385" i="7"/>
  <c r="BS385" i="7"/>
  <c r="BT385" i="7"/>
  <c r="BI386" i="7"/>
  <c r="BJ386" i="7"/>
  <c r="BK386" i="7"/>
  <c r="BL386" i="7"/>
  <c r="BM386" i="7"/>
  <c r="BN386" i="7"/>
  <c r="BO386" i="7"/>
  <c r="BP386" i="7"/>
  <c r="BQ386" i="7"/>
  <c r="BR386" i="7"/>
  <c r="BS386" i="7"/>
  <c r="BT386" i="7"/>
  <c r="BI387" i="7"/>
  <c r="BJ387" i="7"/>
  <c r="BK387" i="7"/>
  <c r="BL387" i="7"/>
  <c r="BM387" i="7"/>
  <c r="BN387" i="7"/>
  <c r="BO387" i="7"/>
  <c r="BP387" i="7"/>
  <c r="BQ387" i="7"/>
  <c r="BR387" i="7"/>
  <c r="BS387" i="7"/>
  <c r="BT387" i="7"/>
  <c r="BI388" i="7"/>
  <c r="BJ388" i="7"/>
  <c r="BK388" i="7"/>
  <c r="BL388" i="7"/>
  <c r="BM388" i="7"/>
  <c r="BN388" i="7"/>
  <c r="BO388" i="7"/>
  <c r="BP388" i="7"/>
  <c r="BQ388" i="7"/>
  <c r="BR388" i="7"/>
  <c r="BS388" i="7"/>
  <c r="BT388" i="7"/>
  <c r="BI389" i="7"/>
  <c r="BJ389" i="7"/>
  <c r="BK389" i="7"/>
  <c r="BL389" i="7"/>
  <c r="BM389" i="7"/>
  <c r="BN389" i="7"/>
  <c r="BO389" i="7"/>
  <c r="BP389" i="7"/>
  <c r="BQ389" i="7"/>
  <c r="BR389" i="7"/>
  <c r="BS389" i="7"/>
  <c r="BT389" i="7"/>
  <c r="BI390" i="7"/>
  <c r="BJ390" i="7"/>
  <c r="BK390" i="7"/>
  <c r="BL390" i="7"/>
  <c r="BM390" i="7"/>
  <c r="BN390" i="7"/>
  <c r="BO390" i="7"/>
  <c r="BP390" i="7"/>
  <c r="BQ390" i="7"/>
  <c r="BR390" i="7"/>
  <c r="BS390" i="7"/>
  <c r="BT390" i="7"/>
  <c r="BI391" i="7"/>
  <c r="BJ391" i="7"/>
  <c r="BK391" i="7"/>
  <c r="BL391" i="7"/>
  <c r="BM391" i="7"/>
  <c r="BN391" i="7"/>
  <c r="BO391" i="7"/>
  <c r="BP391" i="7"/>
  <c r="BQ391" i="7"/>
  <c r="BR391" i="7"/>
  <c r="BS391" i="7"/>
  <c r="BT391" i="7"/>
  <c r="BI392" i="7"/>
  <c r="BJ392" i="7"/>
  <c r="BK392" i="7"/>
  <c r="BL392" i="7"/>
  <c r="BM392" i="7"/>
  <c r="BN392" i="7"/>
  <c r="BO392" i="7"/>
  <c r="BP392" i="7"/>
  <c r="BQ392" i="7"/>
  <c r="BR392" i="7"/>
  <c r="BS392" i="7"/>
  <c r="BT392" i="7"/>
  <c r="BI393" i="7"/>
  <c r="BJ393" i="7"/>
  <c r="BK393" i="7"/>
  <c r="BL393" i="7"/>
  <c r="BM393" i="7"/>
  <c r="BN393" i="7"/>
  <c r="BO393" i="7"/>
  <c r="BP393" i="7"/>
  <c r="BQ393" i="7"/>
  <c r="BR393" i="7"/>
  <c r="BS393" i="7"/>
  <c r="BT393" i="7"/>
  <c r="BI394" i="7"/>
  <c r="BJ394" i="7"/>
  <c r="BK394" i="7"/>
  <c r="BL394" i="7"/>
  <c r="BM394" i="7"/>
  <c r="BN394" i="7"/>
  <c r="BO394" i="7"/>
  <c r="BP394" i="7"/>
  <c r="BQ394" i="7"/>
  <c r="BR394" i="7"/>
  <c r="BS394" i="7"/>
  <c r="BT394" i="7"/>
  <c r="BI395" i="7"/>
  <c r="BJ395" i="7"/>
  <c r="BK395" i="7"/>
  <c r="BL395" i="7"/>
  <c r="BM395" i="7"/>
  <c r="BN395" i="7"/>
  <c r="BO395" i="7"/>
  <c r="BP395" i="7"/>
  <c r="BQ395" i="7"/>
  <c r="BR395" i="7"/>
  <c r="BS395" i="7"/>
  <c r="BT395" i="7"/>
  <c r="BI396" i="7"/>
  <c r="BJ396" i="7"/>
  <c r="BK396" i="7"/>
  <c r="BL396" i="7"/>
  <c r="BM396" i="7"/>
  <c r="BN396" i="7"/>
  <c r="BO396" i="7"/>
  <c r="BP396" i="7"/>
  <c r="BQ396" i="7"/>
  <c r="BR396" i="7"/>
  <c r="BS396" i="7"/>
  <c r="BT396" i="7"/>
  <c r="BI397" i="7"/>
  <c r="BJ397" i="7"/>
  <c r="BK397" i="7"/>
  <c r="BL397" i="7"/>
  <c r="BM397" i="7"/>
  <c r="BN397" i="7"/>
  <c r="BO397" i="7"/>
  <c r="BP397" i="7"/>
  <c r="BQ397" i="7"/>
  <c r="BR397" i="7"/>
  <c r="BS397" i="7"/>
  <c r="BT397" i="7"/>
  <c r="BI398" i="7"/>
  <c r="BJ398" i="7"/>
  <c r="BK398" i="7"/>
  <c r="BL398" i="7"/>
  <c r="BM398" i="7"/>
  <c r="BN398" i="7"/>
  <c r="BO398" i="7"/>
  <c r="BP398" i="7"/>
  <c r="BQ398" i="7"/>
  <c r="BR398" i="7"/>
  <c r="BS398" i="7"/>
  <c r="BT398" i="7"/>
  <c r="BI399" i="7"/>
  <c r="BJ399" i="7"/>
  <c r="BK399" i="7"/>
  <c r="BL399" i="7"/>
  <c r="BM399" i="7"/>
  <c r="BN399" i="7"/>
  <c r="BO399" i="7"/>
  <c r="BP399" i="7"/>
  <c r="BQ399" i="7"/>
  <c r="BR399" i="7"/>
  <c r="BS399" i="7"/>
  <c r="BT399" i="7"/>
  <c r="BI400" i="7"/>
  <c r="BJ400" i="7"/>
  <c r="BK400" i="7"/>
  <c r="BL400" i="7"/>
  <c r="BM400" i="7"/>
  <c r="BN400" i="7"/>
  <c r="BO400" i="7"/>
  <c r="BP400" i="7"/>
  <c r="BQ400" i="7"/>
  <c r="BR400" i="7"/>
  <c r="BS400" i="7"/>
  <c r="BT400" i="7"/>
  <c r="BI401" i="7"/>
  <c r="BJ401" i="7"/>
  <c r="BK401" i="7"/>
  <c r="BL401" i="7"/>
  <c r="BM401" i="7"/>
  <c r="BN401" i="7"/>
  <c r="BO401" i="7"/>
  <c r="BP401" i="7"/>
  <c r="BQ401" i="7"/>
  <c r="BR401" i="7"/>
  <c r="BS401" i="7"/>
  <c r="BT401" i="7"/>
  <c r="BI402" i="7"/>
  <c r="BJ402" i="7"/>
  <c r="BK402" i="7"/>
  <c r="BL402" i="7"/>
  <c r="BM402" i="7"/>
  <c r="BN402" i="7"/>
  <c r="BO402" i="7"/>
  <c r="BP402" i="7"/>
  <c r="BQ402" i="7"/>
  <c r="BR402" i="7"/>
  <c r="BS402" i="7"/>
  <c r="BT402" i="7"/>
  <c r="BI403" i="7"/>
  <c r="BJ403" i="7"/>
  <c r="BK403" i="7"/>
  <c r="BL403" i="7"/>
  <c r="BM403" i="7"/>
  <c r="BN403" i="7"/>
  <c r="BO403" i="7"/>
  <c r="BP403" i="7"/>
  <c r="BQ403" i="7"/>
  <c r="BR403" i="7"/>
  <c r="BS403" i="7"/>
  <c r="BT403" i="7"/>
  <c r="BI404" i="7"/>
  <c r="BJ404" i="7"/>
  <c r="BK404" i="7"/>
  <c r="BL404" i="7"/>
  <c r="BM404" i="7"/>
  <c r="BN404" i="7"/>
  <c r="BO404" i="7"/>
  <c r="BP404" i="7"/>
  <c r="BQ404" i="7"/>
  <c r="BR404" i="7"/>
  <c r="BS404" i="7"/>
  <c r="BT404" i="7"/>
  <c r="BI405" i="7"/>
  <c r="BJ405" i="7"/>
  <c r="BK405" i="7"/>
  <c r="BL405" i="7"/>
  <c r="BM405" i="7"/>
  <c r="BN405" i="7"/>
  <c r="BO405" i="7"/>
  <c r="BP405" i="7"/>
  <c r="BQ405" i="7"/>
  <c r="BR405" i="7"/>
  <c r="BS405" i="7"/>
  <c r="BT405" i="7"/>
  <c r="BI406" i="7"/>
  <c r="BJ406" i="7"/>
  <c r="BK406" i="7"/>
  <c r="BL406" i="7"/>
  <c r="BM406" i="7"/>
  <c r="BN406" i="7"/>
  <c r="BO406" i="7"/>
  <c r="BP406" i="7"/>
  <c r="BQ406" i="7"/>
  <c r="BR406" i="7"/>
  <c r="BS406" i="7"/>
  <c r="BT406" i="7"/>
  <c r="BI407" i="7"/>
  <c r="BJ407" i="7"/>
  <c r="BK407" i="7"/>
  <c r="BL407" i="7"/>
  <c r="BM407" i="7"/>
  <c r="BN407" i="7"/>
  <c r="BO407" i="7"/>
  <c r="BP407" i="7"/>
  <c r="BQ407" i="7"/>
  <c r="BR407" i="7"/>
  <c r="BS407" i="7"/>
  <c r="BT407" i="7"/>
  <c r="BI408" i="7"/>
  <c r="BJ408" i="7"/>
  <c r="BK408" i="7"/>
  <c r="BL408" i="7"/>
  <c r="BM408" i="7"/>
  <c r="BN408" i="7"/>
  <c r="BO408" i="7"/>
  <c r="BP408" i="7"/>
  <c r="BQ408" i="7"/>
  <c r="BR408" i="7"/>
  <c r="BS408" i="7"/>
  <c r="BT408" i="7"/>
  <c r="BI409" i="7"/>
  <c r="BJ409" i="7"/>
  <c r="BK409" i="7"/>
  <c r="BL409" i="7"/>
  <c r="BM409" i="7"/>
  <c r="BN409" i="7"/>
  <c r="BO409" i="7"/>
  <c r="BP409" i="7"/>
  <c r="BQ409" i="7"/>
  <c r="BR409" i="7"/>
  <c r="BS409" i="7"/>
  <c r="BT409" i="7"/>
  <c r="BI410" i="7"/>
  <c r="BJ410" i="7"/>
  <c r="BK410" i="7"/>
  <c r="BL410" i="7"/>
  <c r="BM410" i="7"/>
  <c r="BN410" i="7"/>
  <c r="BO410" i="7"/>
  <c r="BP410" i="7"/>
  <c r="BQ410" i="7"/>
  <c r="BR410" i="7"/>
  <c r="BS410" i="7"/>
  <c r="BT410" i="7"/>
  <c r="BI411" i="7"/>
  <c r="BJ411" i="7"/>
  <c r="BK411" i="7"/>
  <c r="BL411" i="7"/>
  <c r="BM411" i="7"/>
  <c r="BN411" i="7"/>
  <c r="BO411" i="7"/>
  <c r="BP411" i="7"/>
  <c r="BQ411" i="7"/>
  <c r="BR411" i="7"/>
  <c r="BS411" i="7"/>
  <c r="BT411" i="7"/>
  <c r="BI412" i="7"/>
  <c r="BJ412" i="7"/>
  <c r="BK412" i="7"/>
  <c r="BL412" i="7"/>
  <c r="BM412" i="7"/>
  <c r="BN412" i="7"/>
  <c r="BO412" i="7"/>
  <c r="BP412" i="7"/>
  <c r="BQ412" i="7"/>
  <c r="BR412" i="7"/>
  <c r="BS412" i="7"/>
  <c r="BT412" i="7"/>
  <c r="BI413" i="7"/>
  <c r="BJ413" i="7"/>
  <c r="BK413" i="7"/>
  <c r="BL413" i="7"/>
  <c r="BM413" i="7"/>
  <c r="BN413" i="7"/>
  <c r="BO413" i="7"/>
  <c r="BP413" i="7"/>
  <c r="BQ413" i="7"/>
  <c r="BR413" i="7"/>
  <c r="BS413" i="7"/>
  <c r="BT413" i="7"/>
  <c r="BI414" i="7"/>
  <c r="BJ414" i="7"/>
  <c r="BK414" i="7"/>
  <c r="BL414" i="7"/>
  <c r="BM414" i="7"/>
  <c r="BN414" i="7"/>
  <c r="BO414" i="7"/>
  <c r="BP414" i="7"/>
  <c r="BQ414" i="7"/>
  <c r="BR414" i="7"/>
  <c r="BS414" i="7"/>
  <c r="BT414" i="7"/>
  <c r="BI415" i="7"/>
  <c r="BJ415" i="7"/>
  <c r="BK415" i="7"/>
  <c r="BL415" i="7"/>
  <c r="BM415" i="7"/>
  <c r="BN415" i="7"/>
  <c r="BO415" i="7"/>
  <c r="BP415" i="7"/>
  <c r="BQ415" i="7"/>
  <c r="BR415" i="7"/>
  <c r="BS415" i="7"/>
  <c r="BT415" i="7"/>
  <c r="BI416" i="7"/>
  <c r="BJ416" i="7"/>
  <c r="BK416" i="7"/>
  <c r="BL416" i="7"/>
  <c r="BM416" i="7"/>
  <c r="BN416" i="7"/>
  <c r="BO416" i="7"/>
  <c r="BP416" i="7"/>
  <c r="BQ416" i="7"/>
  <c r="BR416" i="7"/>
  <c r="BS416" i="7"/>
  <c r="BT416" i="7"/>
  <c r="BI417" i="7"/>
  <c r="BJ417" i="7"/>
  <c r="BK417" i="7"/>
  <c r="BL417" i="7"/>
  <c r="BM417" i="7"/>
  <c r="BN417" i="7"/>
  <c r="BO417" i="7"/>
  <c r="BP417" i="7"/>
  <c r="BQ417" i="7"/>
  <c r="BR417" i="7"/>
  <c r="BS417" i="7"/>
  <c r="BT417" i="7"/>
  <c r="BI418" i="7"/>
  <c r="BJ418" i="7"/>
  <c r="BK418" i="7"/>
  <c r="BL418" i="7"/>
  <c r="BM418" i="7"/>
  <c r="BN418" i="7"/>
  <c r="BO418" i="7"/>
  <c r="BP418" i="7"/>
  <c r="BQ418" i="7"/>
  <c r="BR418" i="7"/>
  <c r="BS418" i="7"/>
  <c r="BT418" i="7"/>
  <c r="BJ419" i="7"/>
  <c r="BK419" i="7"/>
  <c r="BL419" i="7"/>
  <c r="BM419" i="7"/>
  <c r="BN419" i="7"/>
  <c r="BO419" i="7"/>
  <c r="BP419" i="7"/>
  <c r="BQ419" i="7"/>
  <c r="BR419" i="7"/>
  <c r="BS419" i="7"/>
  <c r="BT419" i="7"/>
  <c r="BJ420" i="7"/>
  <c r="BK420" i="7"/>
  <c r="BL420" i="7"/>
  <c r="BM420" i="7"/>
  <c r="BN420" i="7"/>
  <c r="BO420" i="7"/>
  <c r="BP420" i="7"/>
  <c r="BQ420" i="7"/>
  <c r="BR420" i="7"/>
  <c r="BS420" i="7"/>
  <c r="BT420" i="7"/>
  <c r="BI421" i="7"/>
  <c r="BJ421" i="7"/>
  <c r="BK421" i="7"/>
  <c r="BL421" i="7"/>
  <c r="BM421" i="7"/>
  <c r="BN421" i="7"/>
  <c r="BO421" i="7"/>
  <c r="BP421" i="7"/>
  <c r="BQ421" i="7"/>
  <c r="BR421" i="7"/>
  <c r="BS421" i="7"/>
  <c r="BT421" i="7"/>
  <c r="BI422" i="7"/>
  <c r="BJ422" i="7"/>
  <c r="BK422" i="7"/>
  <c r="BL422" i="7"/>
  <c r="BM422" i="7"/>
  <c r="BN422" i="7"/>
  <c r="BO422" i="7"/>
  <c r="BP422" i="7"/>
  <c r="BQ422" i="7"/>
  <c r="BR422" i="7"/>
  <c r="BS422" i="7"/>
  <c r="BT422" i="7"/>
  <c r="BI423" i="7"/>
  <c r="BJ423" i="7"/>
  <c r="BK423" i="7"/>
  <c r="BL423" i="7"/>
  <c r="BM423" i="7"/>
  <c r="BN423" i="7"/>
  <c r="BO423" i="7"/>
  <c r="BP423" i="7"/>
  <c r="BQ423" i="7"/>
  <c r="BR423" i="7"/>
  <c r="BS423" i="7"/>
  <c r="BT423" i="7"/>
  <c r="BI424" i="7"/>
  <c r="BJ424" i="7"/>
  <c r="BK424" i="7"/>
  <c r="BL424" i="7"/>
  <c r="BM424" i="7"/>
  <c r="BN424" i="7"/>
  <c r="BO424" i="7"/>
  <c r="BP424" i="7"/>
  <c r="BQ424" i="7"/>
  <c r="BR424" i="7"/>
  <c r="BS424" i="7"/>
  <c r="BT424" i="7"/>
  <c r="BI425" i="7"/>
  <c r="BJ425" i="7"/>
  <c r="BK425" i="7"/>
  <c r="BL425" i="7"/>
  <c r="BM425" i="7"/>
  <c r="BN425" i="7"/>
  <c r="BO425" i="7"/>
  <c r="BP425" i="7"/>
  <c r="BQ425" i="7"/>
  <c r="BR425" i="7"/>
  <c r="BS425" i="7"/>
  <c r="BT425" i="7"/>
  <c r="BI426" i="7"/>
  <c r="BJ426" i="7"/>
  <c r="BK426" i="7"/>
  <c r="BL426" i="7"/>
  <c r="BM426" i="7"/>
  <c r="BN426" i="7"/>
  <c r="BO426" i="7"/>
  <c r="BP426" i="7"/>
  <c r="BQ426" i="7"/>
  <c r="BR426" i="7"/>
  <c r="BS426" i="7"/>
  <c r="BT426" i="7"/>
  <c r="BI427" i="7"/>
  <c r="BJ427" i="7"/>
  <c r="BK427" i="7"/>
  <c r="BL427" i="7"/>
  <c r="BM427" i="7"/>
  <c r="BN427" i="7"/>
  <c r="BO427" i="7"/>
  <c r="BP427" i="7"/>
  <c r="BQ427" i="7"/>
  <c r="BR427" i="7"/>
  <c r="BS427" i="7"/>
  <c r="BT427" i="7"/>
  <c r="BI428" i="7"/>
  <c r="BJ428" i="7"/>
  <c r="BK428" i="7"/>
  <c r="BL428" i="7"/>
  <c r="BM428" i="7"/>
  <c r="BN428" i="7"/>
  <c r="BO428" i="7"/>
  <c r="BP428" i="7"/>
  <c r="BQ428" i="7"/>
  <c r="BR428" i="7"/>
  <c r="BS428" i="7"/>
  <c r="BT428" i="7"/>
  <c r="BI429" i="7"/>
  <c r="BJ429" i="7"/>
  <c r="BK429" i="7"/>
  <c r="BL429" i="7"/>
  <c r="BM429" i="7"/>
  <c r="BN429" i="7"/>
  <c r="BO429" i="7"/>
  <c r="BP429" i="7"/>
  <c r="BQ429" i="7"/>
  <c r="BR429" i="7"/>
  <c r="BS429" i="7"/>
  <c r="BT429" i="7"/>
  <c r="BI430" i="7"/>
  <c r="BJ430" i="7"/>
  <c r="BK430" i="7"/>
  <c r="BL430" i="7"/>
  <c r="BM430" i="7"/>
  <c r="BN430" i="7"/>
  <c r="BO430" i="7"/>
  <c r="BP430" i="7"/>
  <c r="BQ430" i="7"/>
  <c r="BR430" i="7"/>
  <c r="BS430" i="7"/>
  <c r="BT430" i="7"/>
  <c r="BI431" i="7"/>
  <c r="BJ431" i="7"/>
  <c r="BK431" i="7"/>
  <c r="BL431" i="7"/>
  <c r="BM431" i="7"/>
  <c r="BN431" i="7"/>
  <c r="BO431" i="7"/>
  <c r="BP431" i="7"/>
  <c r="BQ431" i="7"/>
  <c r="BR431" i="7"/>
  <c r="BS431" i="7"/>
  <c r="BT431" i="7"/>
  <c r="BI432" i="7"/>
  <c r="BJ432" i="7"/>
  <c r="BK432" i="7"/>
  <c r="BL432" i="7"/>
  <c r="BM432" i="7"/>
  <c r="BN432" i="7"/>
  <c r="BO432" i="7"/>
  <c r="BP432" i="7"/>
  <c r="BQ432" i="7"/>
  <c r="BR432" i="7"/>
  <c r="BS432" i="7"/>
  <c r="BT432" i="7"/>
  <c r="BI433" i="7"/>
  <c r="BJ433" i="7"/>
  <c r="BK433" i="7"/>
  <c r="BL433" i="7"/>
  <c r="BM433" i="7"/>
  <c r="BN433" i="7"/>
  <c r="BO433" i="7"/>
  <c r="BP433" i="7"/>
  <c r="BQ433" i="7"/>
  <c r="BR433" i="7"/>
  <c r="BS433" i="7"/>
  <c r="BT433" i="7"/>
  <c r="BI434" i="7"/>
  <c r="BJ434" i="7"/>
  <c r="BK434" i="7"/>
  <c r="BL434" i="7"/>
  <c r="BM434" i="7"/>
  <c r="BN434" i="7"/>
  <c r="BO434" i="7"/>
  <c r="BP434" i="7"/>
  <c r="BQ434" i="7"/>
  <c r="BR434" i="7"/>
  <c r="BS434" i="7"/>
  <c r="BT434" i="7"/>
  <c r="BI435" i="7"/>
  <c r="BJ435" i="7"/>
  <c r="BK435" i="7"/>
  <c r="BL435" i="7"/>
  <c r="BM435" i="7"/>
  <c r="BN435" i="7"/>
  <c r="BO435" i="7"/>
  <c r="BP435" i="7"/>
  <c r="BQ435" i="7"/>
  <c r="BR435" i="7"/>
  <c r="BS435" i="7"/>
  <c r="BT435" i="7"/>
  <c r="BI436" i="7"/>
  <c r="BJ436" i="7"/>
  <c r="BK436" i="7"/>
  <c r="BL436" i="7"/>
  <c r="BM436" i="7"/>
  <c r="BN436" i="7"/>
  <c r="BO436" i="7"/>
  <c r="BP436" i="7"/>
  <c r="BQ436" i="7"/>
  <c r="BR436" i="7"/>
  <c r="BS436" i="7"/>
  <c r="BT436" i="7"/>
  <c r="BI437" i="7"/>
  <c r="BJ437" i="7"/>
  <c r="BK437" i="7"/>
  <c r="BL437" i="7"/>
  <c r="BM437" i="7"/>
  <c r="BN437" i="7"/>
  <c r="BO437" i="7"/>
  <c r="BP437" i="7"/>
  <c r="BQ437" i="7"/>
  <c r="BR437" i="7"/>
  <c r="BS437" i="7"/>
  <c r="BT437" i="7"/>
  <c r="BI438" i="7"/>
  <c r="BJ438" i="7"/>
  <c r="BK438" i="7"/>
  <c r="BL438" i="7"/>
  <c r="BM438" i="7"/>
  <c r="BN438" i="7"/>
  <c r="BO438" i="7"/>
  <c r="BP438" i="7"/>
  <c r="BQ438" i="7"/>
  <c r="BR438" i="7"/>
  <c r="BS438" i="7"/>
  <c r="BT438" i="7"/>
  <c r="BI439" i="7"/>
  <c r="BJ439" i="7"/>
  <c r="BK439" i="7"/>
  <c r="BL439" i="7"/>
  <c r="BM439" i="7"/>
  <c r="BN439" i="7"/>
  <c r="BO439" i="7"/>
  <c r="BP439" i="7"/>
  <c r="BQ439" i="7"/>
  <c r="BR439" i="7"/>
  <c r="BS439" i="7"/>
  <c r="BT439" i="7"/>
  <c r="BI440" i="7"/>
  <c r="BJ440" i="7"/>
  <c r="BK440" i="7"/>
  <c r="BL440" i="7"/>
  <c r="BM440" i="7"/>
  <c r="BN440" i="7"/>
  <c r="BO440" i="7"/>
  <c r="BP440" i="7"/>
  <c r="BQ440" i="7"/>
  <c r="BR440" i="7"/>
  <c r="BS440" i="7"/>
  <c r="BT440" i="7"/>
  <c r="BI441" i="7"/>
  <c r="BJ441" i="7"/>
  <c r="BK441" i="7"/>
  <c r="BL441" i="7"/>
  <c r="BM441" i="7"/>
  <c r="BN441" i="7"/>
  <c r="BO441" i="7"/>
  <c r="BP441" i="7"/>
  <c r="BQ441" i="7"/>
  <c r="BR441" i="7"/>
  <c r="BS441" i="7"/>
  <c r="BT441" i="7"/>
  <c r="BI442" i="7"/>
  <c r="BJ442" i="7"/>
  <c r="BK442" i="7"/>
  <c r="BL442" i="7"/>
  <c r="BM442" i="7"/>
  <c r="BN442" i="7"/>
  <c r="BO442" i="7"/>
  <c r="BP442" i="7"/>
  <c r="BQ442" i="7"/>
  <c r="BR442" i="7"/>
  <c r="BS442" i="7"/>
  <c r="BT442" i="7"/>
  <c r="BI443" i="7"/>
  <c r="BJ443" i="7"/>
  <c r="BK443" i="7"/>
  <c r="BL443" i="7"/>
  <c r="BM443" i="7"/>
  <c r="BN443" i="7"/>
  <c r="BO443" i="7"/>
  <c r="BP443" i="7"/>
  <c r="BQ443" i="7"/>
  <c r="BR443" i="7"/>
  <c r="BS443" i="7"/>
  <c r="BT443" i="7"/>
  <c r="BI444" i="7"/>
  <c r="BJ444" i="7"/>
  <c r="BK444" i="7"/>
  <c r="BL444" i="7"/>
  <c r="BM444" i="7"/>
  <c r="BN444" i="7"/>
  <c r="BO444" i="7"/>
  <c r="BP444" i="7"/>
  <c r="BQ444" i="7"/>
  <c r="BR444" i="7"/>
  <c r="BS444" i="7"/>
  <c r="BT444" i="7"/>
  <c r="BI445" i="7"/>
  <c r="BJ445" i="7"/>
  <c r="BK445" i="7"/>
  <c r="BL445" i="7"/>
  <c r="BM445" i="7"/>
  <c r="BN445" i="7"/>
  <c r="BO445" i="7"/>
  <c r="BP445" i="7"/>
  <c r="BQ445" i="7"/>
  <c r="BR445" i="7"/>
  <c r="BS445" i="7"/>
  <c r="BT445" i="7"/>
  <c r="BI446" i="7"/>
  <c r="BJ446" i="7"/>
  <c r="BK446" i="7"/>
  <c r="BL446" i="7"/>
  <c r="BM446" i="7"/>
  <c r="BN446" i="7"/>
  <c r="BO446" i="7"/>
  <c r="BP446" i="7"/>
  <c r="BQ446" i="7"/>
  <c r="BR446" i="7"/>
  <c r="BS446" i="7"/>
  <c r="BT446" i="7"/>
  <c r="BI447" i="7"/>
  <c r="BJ447" i="7"/>
  <c r="BK447" i="7"/>
  <c r="BL447" i="7"/>
  <c r="BM447" i="7"/>
  <c r="BN447" i="7"/>
  <c r="BO447" i="7"/>
  <c r="BP447" i="7"/>
  <c r="BQ447" i="7"/>
  <c r="BR447" i="7"/>
  <c r="BS447" i="7"/>
  <c r="BT447" i="7"/>
  <c r="BI448" i="7"/>
  <c r="BJ448" i="7"/>
  <c r="BK448" i="7"/>
  <c r="BL448" i="7"/>
  <c r="BM448" i="7"/>
  <c r="BN448" i="7"/>
  <c r="BO448" i="7"/>
  <c r="BP448" i="7"/>
  <c r="BQ448" i="7"/>
  <c r="BR448" i="7"/>
  <c r="BS448" i="7"/>
  <c r="BT448" i="7"/>
  <c r="BI449" i="7"/>
  <c r="BJ449" i="7"/>
  <c r="BK449" i="7"/>
  <c r="BL449" i="7"/>
  <c r="BM449" i="7"/>
  <c r="BN449" i="7"/>
  <c r="BO449" i="7"/>
  <c r="BP449" i="7"/>
  <c r="BQ449" i="7"/>
  <c r="BR449" i="7"/>
  <c r="BS449" i="7"/>
  <c r="BT449" i="7"/>
  <c r="BI450" i="7"/>
  <c r="BJ450" i="7"/>
  <c r="BK450" i="7"/>
  <c r="BL450" i="7"/>
  <c r="BM450" i="7"/>
  <c r="BN450" i="7"/>
  <c r="BO450" i="7"/>
  <c r="BP450" i="7"/>
  <c r="BQ450" i="7"/>
  <c r="BR450" i="7"/>
  <c r="BS450" i="7"/>
  <c r="BT450" i="7"/>
  <c r="BI451" i="7"/>
  <c r="BJ451" i="7"/>
  <c r="BK451" i="7"/>
  <c r="BL451" i="7"/>
  <c r="BM451" i="7"/>
  <c r="BN451" i="7"/>
  <c r="BO451" i="7"/>
  <c r="BP451" i="7"/>
  <c r="BQ451" i="7"/>
  <c r="BR451" i="7"/>
  <c r="BS451" i="7"/>
  <c r="BT451" i="7"/>
  <c r="BI452" i="7"/>
  <c r="BJ452" i="7"/>
  <c r="BK452" i="7"/>
  <c r="BL452" i="7"/>
  <c r="BM452" i="7"/>
  <c r="BN452" i="7"/>
  <c r="BO452" i="7"/>
  <c r="BP452" i="7"/>
  <c r="BQ452" i="7"/>
  <c r="BR452" i="7"/>
  <c r="BS452" i="7"/>
  <c r="BT452" i="7"/>
  <c r="BI453" i="7"/>
  <c r="BJ453" i="7"/>
  <c r="BK453" i="7"/>
  <c r="BL453" i="7"/>
  <c r="BM453" i="7"/>
  <c r="BN453" i="7"/>
  <c r="BO453" i="7"/>
  <c r="BP453" i="7"/>
  <c r="BQ453" i="7"/>
  <c r="BR453" i="7"/>
  <c r="BS453" i="7"/>
  <c r="BT453" i="7"/>
  <c r="BI454" i="7"/>
  <c r="BJ454" i="7"/>
  <c r="BK454" i="7"/>
  <c r="BL454" i="7"/>
  <c r="BM454" i="7"/>
  <c r="BN454" i="7"/>
  <c r="BO454" i="7"/>
  <c r="BP454" i="7"/>
  <c r="BQ454" i="7"/>
  <c r="BR454" i="7"/>
  <c r="BS454" i="7"/>
  <c r="BT454" i="7"/>
  <c r="BI455" i="7"/>
  <c r="BJ455" i="7"/>
  <c r="BK455" i="7"/>
  <c r="BL455" i="7"/>
  <c r="BM455" i="7"/>
  <c r="BN455" i="7"/>
  <c r="BO455" i="7"/>
  <c r="BP455" i="7"/>
  <c r="BQ455" i="7"/>
  <c r="BR455" i="7"/>
  <c r="BS455" i="7"/>
  <c r="BT455" i="7"/>
  <c r="BI456" i="7"/>
  <c r="BJ456" i="7"/>
  <c r="BK456" i="7"/>
  <c r="BL456" i="7"/>
  <c r="BM456" i="7"/>
  <c r="BN456" i="7"/>
  <c r="BO456" i="7"/>
  <c r="BP456" i="7"/>
  <c r="BQ456" i="7"/>
  <c r="BR456" i="7"/>
  <c r="BS456" i="7"/>
  <c r="BT456" i="7"/>
  <c r="BI457" i="7"/>
  <c r="BJ457" i="7"/>
  <c r="BK457" i="7"/>
  <c r="BL457" i="7"/>
  <c r="BM457" i="7"/>
  <c r="BN457" i="7"/>
  <c r="BO457" i="7"/>
  <c r="BP457" i="7"/>
  <c r="BQ457" i="7"/>
  <c r="BR457" i="7"/>
  <c r="BS457" i="7"/>
  <c r="BT457" i="7"/>
  <c r="BI458" i="7"/>
  <c r="BJ458" i="7"/>
  <c r="BK458" i="7"/>
  <c r="BL458" i="7"/>
  <c r="BM458" i="7"/>
  <c r="BN458" i="7"/>
  <c r="BO458" i="7"/>
  <c r="BP458" i="7"/>
  <c r="BQ458" i="7"/>
  <c r="BR458" i="7"/>
  <c r="BS458" i="7"/>
  <c r="BT458" i="7"/>
  <c r="BI459" i="7"/>
  <c r="BJ459" i="7"/>
  <c r="BK459" i="7"/>
  <c r="BL459" i="7"/>
  <c r="BM459" i="7"/>
  <c r="BN459" i="7"/>
  <c r="BO459" i="7"/>
  <c r="BP459" i="7"/>
  <c r="BQ459" i="7"/>
  <c r="BR459" i="7"/>
  <c r="BS459" i="7"/>
  <c r="BT459" i="7"/>
  <c r="BI460" i="7"/>
  <c r="BJ460" i="7"/>
  <c r="BK460" i="7"/>
  <c r="BL460" i="7"/>
  <c r="BM460" i="7"/>
  <c r="BN460" i="7"/>
  <c r="BO460" i="7"/>
  <c r="BP460" i="7"/>
  <c r="BQ460" i="7"/>
  <c r="BR460" i="7"/>
  <c r="BS460" i="7"/>
  <c r="BT460" i="7"/>
  <c r="BI461" i="7"/>
  <c r="BJ461" i="7"/>
  <c r="BK461" i="7"/>
  <c r="BL461" i="7"/>
  <c r="BM461" i="7"/>
  <c r="BN461" i="7"/>
  <c r="BO461" i="7"/>
  <c r="BP461" i="7"/>
  <c r="BQ461" i="7"/>
  <c r="BR461" i="7"/>
  <c r="BS461" i="7"/>
  <c r="BT461" i="7"/>
  <c r="BI462" i="7"/>
  <c r="BJ462" i="7"/>
  <c r="BK462" i="7"/>
  <c r="BL462" i="7"/>
  <c r="BM462" i="7"/>
  <c r="BN462" i="7"/>
  <c r="BO462" i="7"/>
  <c r="BP462" i="7"/>
  <c r="BQ462" i="7"/>
  <c r="BR462" i="7"/>
  <c r="BS462" i="7"/>
  <c r="BT462" i="7"/>
  <c r="BI463" i="7"/>
  <c r="BJ463" i="7"/>
  <c r="BK463" i="7"/>
  <c r="BL463" i="7"/>
  <c r="BM463" i="7"/>
  <c r="BN463" i="7"/>
  <c r="BO463" i="7"/>
  <c r="BP463" i="7"/>
  <c r="BQ463" i="7"/>
  <c r="BR463" i="7"/>
  <c r="BS463" i="7"/>
  <c r="BT463" i="7"/>
  <c r="BI464" i="7"/>
  <c r="BJ464" i="7"/>
  <c r="BK464" i="7"/>
  <c r="BL464" i="7"/>
  <c r="BM464" i="7"/>
  <c r="BN464" i="7"/>
  <c r="BO464" i="7"/>
  <c r="BP464" i="7"/>
  <c r="BQ464" i="7"/>
  <c r="BR464" i="7"/>
  <c r="BS464" i="7"/>
  <c r="BT464" i="7"/>
  <c r="BI465" i="7"/>
  <c r="BJ465" i="7"/>
  <c r="BK465" i="7"/>
  <c r="BL465" i="7"/>
  <c r="BM465" i="7"/>
  <c r="BN465" i="7"/>
  <c r="BO465" i="7"/>
  <c r="BP465" i="7"/>
  <c r="BQ465" i="7"/>
  <c r="BR465" i="7"/>
  <c r="BS465" i="7"/>
  <c r="BT465" i="7"/>
  <c r="BI466" i="7"/>
  <c r="BJ466" i="7"/>
  <c r="BK466" i="7"/>
  <c r="BL466" i="7"/>
  <c r="BM466" i="7"/>
  <c r="BN466" i="7"/>
  <c r="BO466" i="7"/>
  <c r="BP466" i="7"/>
  <c r="BQ466" i="7"/>
  <c r="BR466" i="7"/>
  <c r="BS466" i="7"/>
  <c r="BT466" i="7"/>
  <c r="BI467" i="7"/>
  <c r="BJ467" i="7"/>
  <c r="BK467" i="7"/>
  <c r="BL467" i="7"/>
  <c r="BM467" i="7"/>
  <c r="BN467" i="7"/>
  <c r="BO467" i="7"/>
  <c r="BP467" i="7"/>
  <c r="BQ467" i="7"/>
  <c r="BR467" i="7"/>
  <c r="BS467" i="7"/>
  <c r="BT467" i="7"/>
  <c r="BI468" i="7"/>
  <c r="BJ468" i="7"/>
  <c r="BK468" i="7"/>
  <c r="BL468" i="7"/>
  <c r="BM468" i="7"/>
  <c r="BN468" i="7"/>
  <c r="BO468" i="7"/>
  <c r="BP468" i="7"/>
  <c r="BQ468" i="7"/>
  <c r="BR468" i="7"/>
  <c r="BS468" i="7"/>
  <c r="BT468" i="7"/>
  <c r="BI469" i="7"/>
  <c r="BJ469" i="7"/>
  <c r="BK469" i="7"/>
  <c r="BL469" i="7"/>
  <c r="BM469" i="7"/>
  <c r="BN469" i="7"/>
  <c r="BO469" i="7"/>
  <c r="BP469" i="7"/>
  <c r="BQ469" i="7"/>
  <c r="BR469" i="7"/>
  <c r="BS469" i="7"/>
  <c r="BT469" i="7"/>
  <c r="BI470" i="7"/>
  <c r="BJ470" i="7"/>
  <c r="BK470" i="7"/>
  <c r="BL470" i="7"/>
  <c r="BM470" i="7"/>
  <c r="BN470" i="7"/>
  <c r="BO470" i="7"/>
  <c r="BP470" i="7"/>
  <c r="BQ470" i="7"/>
  <c r="BR470" i="7"/>
  <c r="BS470" i="7"/>
  <c r="BT470" i="7"/>
  <c r="BI471" i="7"/>
  <c r="BJ471" i="7"/>
  <c r="BK471" i="7"/>
  <c r="BL471" i="7"/>
  <c r="BM471" i="7"/>
  <c r="BN471" i="7"/>
  <c r="BO471" i="7"/>
  <c r="BP471" i="7"/>
  <c r="BQ471" i="7"/>
  <c r="BR471" i="7"/>
  <c r="BS471" i="7"/>
  <c r="BT471" i="7"/>
  <c r="BI472" i="7"/>
  <c r="BJ472" i="7"/>
  <c r="BK472" i="7"/>
  <c r="BL472" i="7"/>
  <c r="BM472" i="7"/>
  <c r="BN472" i="7"/>
  <c r="BO472" i="7"/>
  <c r="BP472" i="7"/>
  <c r="BQ472" i="7"/>
  <c r="BR472" i="7"/>
  <c r="BS472" i="7"/>
  <c r="BT472" i="7"/>
  <c r="BI473" i="7"/>
  <c r="BJ473" i="7"/>
  <c r="BK473" i="7"/>
  <c r="BL473" i="7"/>
  <c r="BM473" i="7"/>
  <c r="BN473" i="7"/>
  <c r="BO473" i="7"/>
  <c r="BP473" i="7"/>
  <c r="BQ473" i="7"/>
  <c r="BR473" i="7"/>
  <c r="BS473" i="7"/>
  <c r="BT473" i="7"/>
  <c r="BI474" i="7"/>
  <c r="BJ474" i="7"/>
  <c r="BK474" i="7"/>
  <c r="BL474" i="7"/>
  <c r="BM474" i="7"/>
  <c r="BN474" i="7"/>
  <c r="BO474" i="7"/>
  <c r="BP474" i="7"/>
  <c r="BQ474" i="7"/>
  <c r="BR474" i="7"/>
  <c r="BS474" i="7"/>
  <c r="BT474" i="7"/>
  <c r="BI475" i="7"/>
  <c r="BJ475" i="7"/>
  <c r="BK475" i="7"/>
  <c r="BL475" i="7"/>
  <c r="BM475" i="7"/>
  <c r="BN475" i="7"/>
  <c r="BO475" i="7"/>
  <c r="BP475" i="7"/>
  <c r="BQ475" i="7"/>
  <c r="BR475" i="7"/>
  <c r="BS475" i="7"/>
  <c r="BT475" i="7"/>
  <c r="BI476" i="7"/>
  <c r="BJ476" i="7"/>
  <c r="BK476" i="7"/>
  <c r="BL476" i="7"/>
  <c r="BM476" i="7"/>
  <c r="BN476" i="7"/>
  <c r="BO476" i="7"/>
  <c r="BP476" i="7"/>
  <c r="BQ476" i="7"/>
  <c r="BR476" i="7"/>
  <c r="BS476" i="7"/>
  <c r="BT476" i="7"/>
  <c r="BI477" i="7"/>
  <c r="BJ477" i="7"/>
  <c r="BK477" i="7"/>
  <c r="BL477" i="7"/>
  <c r="BM477" i="7"/>
  <c r="BN477" i="7"/>
  <c r="BO477" i="7"/>
  <c r="BP477" i="7"/>
  <c r="BQ477" i="7"/>
  <c r="BR477" i="7"/>
  <c r="BS477" i="7"/>
  <c r="BT477" i="7"/>
  <c r="BI478" i="7"/>
  <c r="BJ478" i="7"/>
  <c r="BK478" i="7"/>
  <c r="BL478" i="7"/>
  <c r="BM478" i="7"/>
  <c r="BN478" i="7"/>
  <c r="BO478" i="7"/>
  <c r="BP478" i="7"/>
  <c r="BQ478" i="7"/>
  <c r="BR478" i="7"/>
  <c r="BS478" i="7"/>
  <c r="BT478" i="7"/>
  <c r="BI479" i="7"/>
  <c r="BJ479" i="7"/>
  <c r="BK479" i="7"/>
  <c r="BL479" i="7"/>
  <c r="BM479" i="7"/>
  <c r="BN479" i="7"/>
  <c r="BO479" i="7"/>
  <c r="BP479" i="7"/>
  <c r="BQ479" i="7"/>
  <c r="BR479" i="7"/>
  <c r="BS479" i="7"/>
  <c r="BT479" i="7"/>
  <c r="BI480" i="7"/>
  <c r="BJ480" i="7"/>
  <c r="BK480" i="7"/>
  <c r="BL480" i="7"/>
  <c r="BM480" i="7"/>
  <c r="BN480" i="7"/>
  <c r="BO480" i="7"/>
  <c r="BP480" i="7"/>
  <c r="BQ480" i="7"/>
  <c r="BR480" i="7"/>
  <c r="BS480" i="7"/>
  <c r="BT480" i="7"/>
  <c r="BI481" i="7"/>
  <c r="BJ481" i="7"/>
  <c r="BK481" i="7"/>
  <c r="BL481" i="7"/>
  <c r="BM481" i="7"/>
  <c r="BN481" i="7"/>
  <c r="BO481" i="7"/>
  <c r="BP481" i="7"/>
  <c r="BQ481" i="7"/>
  <c r="BR481" i="7"/>
  <c r="BS481" i="7"/>
  <c r="BT481" i="7"/>
  <c r="BI482" i="7"/>
  <c r="BJ482" i="7"/>
  <c r="BK482" i="7"/>
  <c r="BL482" i="7"/>
  <c r="BM482" i="7"/>
  <c r="BN482" i="7"/>
  <c r="BO482" i="7"/>
  <c r="BP482" i="7"/>
  <c r="BQ482" i="7"/>
  <c r="BR482" i="7"/>
  <c r="BS482" i="7"/>
  <c r="BT482" i="7"/>
  <c r="BI483" i="7"/>
  <c r="BJ483" i="7"/>
  <c r="BK483" i="7"/>
  <c r="BL483" i="7"/>
  <c r="BM483" i="7"/>
  <c r="BN483" i="7"/>
  <c r="BO483" i="7"/>
  <c r="BP483" i="7"/>
  <c r="BQ483" i="7"/>
  <c r="BR483" i="7"/>
  <c r="BS483" i="7"/>
  <c r="BT483" i="7"/>
  <c r="BI484" i="7"/>
  <c r="BJ484" i="7"/>
  <c r="BK484" i="7"/>
  <c r="BL484" i="7"/>
  <c r="BM484" i="7"/>
  <c r="BN484" i="7"/>
  <c r="BO484" i="7"/>
  <c r="BP484" i="7"/>
  <c r="BQ484" i="7"/>
  <c r="BR484" i="7"/>
  <c r="BS484" i="7"/>
  <c r="BT484" i="7"/>
  <c r="BI485" i="7"/>
  <c r="BJ485" i="7"/>
  <c r="BK485" i="7"/>
  <c r="BL485" i="7"/>
  <c r="BM485" i="7"/>
  <c r="BN485" i="7"/>
  <c r="BO485" i="7"/>
  <c r="BP485" i="7"/>
  <c r="BQ485" i="7"/>
  <c r="BR485" i="7"/>
  <c r="BS485" i="7"/>
  <c r="BT485" i="7"/>
  <c r="BI486" i="7"/>
  <c r="BJ486" i="7"/>
  <c r="BK486" i="7"/>
  <c r="BL486" i="7"/>
  <c r="BM486" i="7"/>
  <c r="BN486" i="7"/>
  <c r="BO486" i="7"/>
  <c r="BP486" i="7"/>
  <c r="BQ486" i="7"/>
  <c r="BR486" i="7"/>
  <c r="BS486" i="7"/>
  <c r="BT486" i="7"/>
  <c r="BI487" i="7"/>
  <c r="BJ487" i="7"/>
  <c r="BK487" i="7"/>
  <c r="BL487" i="7"/>
  <c r="BM487" i="7"/>
  <c r="BN487" i="7"/>
  <c r="BO487" i="7"/>
  <c r="BP487" i="7"/>
  <c r="BQ487" i="7"/>
  <c r="BR487" i="7"/>
  <c r="BS487" i="7"/>
  <c r="BT487" i="7"/>
  <c r="BI488" i="7"/>
  <c r="BJ488" i="7"/>
  <c r="BK488" i="7"/>
  <c r="BL488" i="7"/>
  <c r="BM488" i="7"/>
  <c r="BN488" i="7"/>
  <c r="BO488" i="7"/>
  <c r="BP488" i="7"/>
  <c r="BQ488" i="7"/>
  <c r="BR488" i="7"/>
  <c r="BS488" i="7"/>
  <c r="BT488" i="7"/>
  <c r="BI489" i="7"/>
  <c r="BJ489" i="7"/>
  <c r="BK489" i="7"/>
  <c r="BL489" i="7"/>
  <c r="BM489" i="7"/>
  <c r="BN489" i="7"/>
  <c r="BO489" i="7"/>
  <c r="BP489" i="7"/>
  <c r="BQ489" i="7"/>
  <c r="BR489" i="7"/>
  <c r="BS489" i="7"/>
  <c r="BT489" i="7"/>
  <c r="BI490" i="7"/>
  <c r="BJ490" i="7"/>
  <c r="BK490" i="7"/>
  <c r="BL490" i="7"/>
  <c r="BM490" i="7"/>
  <c r="BN490" i="7"/>
  <c r="BO490" i="7"/>
  <c r="BP490" i="7"/>
  <c r="BQ490" i="7"/>
  <c r="BR490" i="7"/>
  <c r="BS490" i="7"/>
  <c r="BT490" i="7"/>
  <c r="BI491" i="7"/>
  <c r="BJ491" i="7"/>
  <c r="BK491" i="7"/>
  <c r="BL491" i="7"/>
  <c r="BM491" i="7"/>
  <c r="BN491" i="7"/>
  <c r="BO491" i="7"/>
  <c r="BP491" i="7"/>
  <c r="BQ491" i="7"/>
  <c r="BR491" i="7"/>
  <c r="BS491" i="7"/>
  <c r="BT491" i="7"/>
  <c r="BI492" i="7"/>
  <c r="BJ492" i="7"/>
  <c r="BK492" i="7"/>
  <c r="BL492" i="7"/>
  <c r="BM492" i="7"/>
  <c r="BN492" i="7"/>
  <c r="BO492" i="7"/>
  <c r="BP492" i="7"/>
  <c r="BQ492" i="7"/>
  <c r="BR492" i="7"/>
  <c r="BS492" i="7"/>
  <c r="BT492" i="7"/>
  <c r="BI493" i="7"/>
  <c r="BJ493" i="7"/>
  <c r="BK493" i="7"/>
  <c r="BL493" i="7"/>
  <c r="BM493" i="7"/>
  <c r="BN493" i="7"/>
  <c r="BO493" i="7"/>
  <c r="BP493" i="7"/>
  <c r="BQ493" i="7"/>
  <c r="BR493" i="7"/>
  <c r="BS493" i="7"/>
  <c r="BT493" i="7"/>
  <c r="BI494" i="7"/>
  <c r="BJ494" i="7"/>
  <c r="BK494" i="7"/>
  <c r="BL494" i="7"/>
  <c r="BM494" i="7"/>
  <c r="BN494" i="7"/>
  <c r="BO494" i="7"/>
  <c r="BP494" i="7"/>
  <c r="BQ494" i="7"/>
  <c r="BR494" i="7"/>
  <c r="BS494" i="7"/>
  <c r="BT494" i="7"/>
  <c r="BI495" i="7"/>
  <c r="BJ495" i="7"/>
  <c r="BK495" i="7"/>
  <c r="BL495" i="7"/>
  <c r="BM495" i="7"/>
  <c r="BN495" i="7"/>
  <c r="BO495" i="7"/>
  <c r="BP495" i="7"/>
  <c r="BQ495" i="7"/>
  <c r="BR495" i="7"/>
  <c r="BS495" i="7"/>
  <c r="BT495" i="7"/>
  <c r="BI496" i="7"/>
  <c r="BJ496" i="7"/>
  <c r="BK496" i="7"/>
  <c r="BL496" i="7"/>
  <c r="BM496" i="7"/>
  <c r="BN496" i="7"/>
  <c r="BO496" i="7"/>
  <c r="BP496" i="7"/>
  <c r="BQ496" i="7"/>
  <c r="BR496" i="7"/>
  <c r="BS496" i="7"/>
  <c r="BT496" i="7"/>
  <c r="BI497" i="7"/>
  <c r="BJ497" i="7"/>
  <c r="BK497" i="7"/>
  <c r="BL497" i="7"/>
  <c r="BM497" i="7"/>
  <c r="BN497" i="7"/>
  <c r="BO497" i="7"/>
  <c r="BP497" i="7"/>
  <c r="BQ497" i="7"/>
  <c r="BR497" i="7"/>
  <c r="BS497" i="7"/>
  <c r="BT497" i="7"/>
  <c r="BI498" i="7"/>
  <c r="BJ498" i="7"/>
  <c r="BK498" i="7"/>
  <c r="BL498" i="7"/>
  <c r="BM498" i="7"/>
  <c r="BN498" i="7"/>
  <c r="BO498" i="7"/>
  <c r="BP498" i="7"/>
  <c r="BQ498" i="7"/>
  <c r="BR498" i="7"/>
  <c r="BS498" i="7"/>
  <c r="BT498" i="7"/>
  <c r="BI499" i="7"/>
  <c r="BJ499" i="7"/>
  <c r="BK499" i="7"/>
  <c r="BL499" i="7"/>
  <c r="BM499" i="7"/>
  <c r="BN499" i="7"/>
  <c r="BO499" i="7"/>
  <c r="BP499" i="7"/>
  <c r="BQ499" i="7"/>
  <c r="BR499" i="7"/>
  <c r="BS499" i="7"/>
  <c r="BT499" i="7"/>
  <c r="BI500" i="7"/>
  <c r="BJ500" i="7"/>
  <c r="BK500" i="7"/>
  <c r="BL500" i="7"/>
  <c r="BM500" i="7"/>
  <c r="BN500" i="7"/>
  <c r="BO500" i="7"/>
  <c r="BP500" i="7"/>
  <c r="BQ500" i="7"/>
  <c r="BR500" i="7"/>
  <c r="BS500" i="7"/>
  <c r="BT500" i="7"/>
  <c r="BI501" i="7"/>
  <c r="BJ501" i="7"/>
  <c r="BK501" i="7"/>
  <c r="BL501" i="7"/>
  <c r="BM501" i="7"/>
  <c r="BN501" i="7"/>
  <c r="BO501" i="7"/>
  <c r="BP501" i="7"/>
  <c r="BQ501" i="7"/>
  <c r="BR501" i="7"/>
  <c r="BS501" i="7"/>
  <c r="BT501" i="7"/>
  <c r="BI502" i="7"/>
  <c r="BJ502" i="7"/>
  <c r="BK502" i="7"/>
  <c r="BL502" i="7"/>
  <c r="BM502" i="7"/>
  <c r="BN502" i="7"/>
  <c r="BO502" i="7"/>
  <c r="BP502" i="7"/>
  <c r="BQ502" i="7"/>
  <c r="BR502" i="7"/>
  <c r="BS502" i="7"/>
  <c r="BT502" i="7"/>
  <c r="BI503" i="7"/>
  <c r="BJ503" i="7"/>
  <c r="BK503" i="7"/>
  <c r="BL503" i="7"/>
  <c r="BM503" i="7"/>
  <c r="BN503" i="7"/>
  <c r="BO503" i="7"/>
  <c r="BP503" i="7"/>
  <c r="BQ503" i="7"/>
  <c r="BR503" i="7"/>
  <c r="BS503" i="7"/>
  <c r="BT503" i="7"/>
  <c r="BI504" i="7"/>
  <c r="BJ504" i="7"/>
  <c r="BK504" i="7"/>
  <c r="BL504" i="7"/>
  <c r="BM504" i="7"/>
  <c r="BN504" i="7"/>
  <c r="BO504" i="7"/>
  <c r="BP504" i="7"/>
  <c r="BQ504" i="7"/>
  <c r="BR504" i="7"/>
  <c r="BS504" i="7"/>
  <c r="BT504" i="7"/>
  <c r="BI505" i="7"/>
  <c r="BJ505" i="7"/>
  <c r="BK505" i="7"/>
  <c r="BL505" i="7"/>
  <c r="BM505" i="7"/>
  <c r="BN505" i="7"/>
  <c r="BO505" i="7"/>
  <c r="BP505" i="7"/>
  <c r="BQ505" i="7"/>
  <c r="BR505" i="7"/>
  <c r="BS505" i="7"/>
  <c r="BT505" i="7"/>
  <c r="BI506" i="7"/>
  <c r="BJ506" i="7"/>
  <c r="BK506" i="7"/>
  <c r="BL506" i="7"/>
  <c r="BM506" i="7"/>
  <c r="BN506" i="7"/>
  <c r="BO506" i="7"/>
  <c r="BP506" i="7"/>
  <c r="BQ506" i="7"/>
  <c r="BR506" i="7"/>
  <c r="BS506" i="7"/>
  <c r="BT506" i="7"/>
  <c r="BI507" i="7"/>
  <c r="BJ507" i="7"/>
  <c r="BK507" i="7"/>
  <c r="BL507" i="7"/>
  <c r="BM507" i="7"/>
  <c r="BN507" i="7"/>
  <c r="BO507" i="7"/>
  <c r="BP507" i="7"/>
  <c r="BQ507" i="7"/>
  <c r="BR507" i="7"/>
  <c r="BS507" i="7"/>
  <c r="BT507" i="7"/>
  <c r="BI508" i="7"/>
  <c r="BJ508" i="7"/>
  <c r="BK508" i="7"/>
  <c r="BL508" i="7"/>
  <c r="BM508" i="7"/>
  <c r="BN508" i="7"/>
  <c r="BO508" i="7"/>
  <c r="BP508" i="7"/>
  <c r="BQ508" i="7"/>
  <c r="BR508" i="7"/>
  <c r="BS508" i="7"/>
  <c r="BT508" i="7"/>
  <c r="BI509" i="7"/>
  <c r="BJ509" i="7"/>
  <c r="BK509" i="7"/>
  <c r="BL509" i="7"/>
  <c r="BM509" i="7"/>
  <c r="BN509" i="7"/>
  <c r="BO509" i="7"/>
  <c r="BP509" i="7"/>
  <c r="BQ509" i="7"/>
  <c r="BR509" i="7"/>
  <c r="BS509" i="7"/>
  <c r="BT509" i="7"/>
  <c r="BI510" i="7"/>
  <c r="BJ510" i="7"/>
  <c r="BK510" i="7"/>
  <c r="BL510" i="7"/>
  <c r="BM510" i="7"/>
  <c r="BN510" i="7"/>
  <c r="BO510" i="7"/>
  <c r="BP510" i="7"/>
  <c r="BQ510" i="7"/>
  <c r="BR510" i="7"/>
  <c r="BS510" i="7"/>
  <c r="BT510" i="7"/>
  <c r="BI511" i="7"/>
  <c r="BJ511" i="7"/>
  <c r="BK511" i="7"/>
  <c r="BL511" i="7"/>
  <c r="BM511" i="7"/>
  <c r="BN511" i="7"/>
  <c r="BO511" i="7"/>
  <c r="BP511" i="7"/>
  <c r="BQ511" i="7"/>
  <c r="BR511" i="7"/>
  <c r="BS511" i="7"/>
  <c r="BT511" i="7"/>
  <c r="BI512" i="7"/>
  <c r="BJ512" i="7"/>
  <c r="BK512" i="7"/>
  <c r="BL512" i="7"/>
  <c r="BM512" i="7"/>
  <c r="BN512" i="7"/>
  <c r="BO512" i="7"/>
  <c r="BP512" i="7"/>
  <c r="BQ512" i="7"/>
  <c r="BR512" i="7"/>
  <c r="BS512" i="7"/>
  <c r="BT512" i="7"/>
  <c r="BI513" i="7"/>
  <c r="BJ513" i="7"/>
  <c r="BK513" i="7"/>
  <c r="BL513" i="7"/>
  <c r="BM513" i="7"/>
  <c r="BN513" i="7"/>
  <c r="BO513" i="7"/>
  <c r="BP513" i="7"/>
  <c r="BQ513" i="7"/>
  <c r="BR513" i="7"/>
  <c r="BS513" i="7"/>
  <c r="BT513" i="7"/>
  <c r="BI514" i="7"/>
  <c r="BJ514" i="7"/>
  <c r="BK514" i="7"/>
  <c r="BL514" i="7"/>
  <c r="BM514" i="7"/>
  <c r="BN514" i="7"/>
  <c r="BO514" i="7"/>
  <c r="BP514" i="7"/>
  <c r="BQ514" i="7"/>
  <c r="BR514" i="7"/>
  <c r="BS514" i="7"/>
  <c r="BT514" i="7"/>
  <c r="BI515" i="7"/>
  <c r="BJ515" i="7"/>
  <c r="BK515" i="7"/>
  <c r="BL515" i="7"/>
  <c r="BM515" i="7"/>
  <c r="BN515" i="7"/>
  <c r="BO515" i="7"/>
  <c r="BP515" i="7"/>
  <c r="BQ515" i="7"/>
  <c r="BR515" i="7"/>
  <c r="BS515" i="7"/>
  <c r="BT515" i="7"/>
  <c r="BI516" i="7"/>
  <c r="BJ516" i="7"/>
  <c r="BK516" i="7"/>
  <c r="BL516" i="7"/>
  <c r="BM516" i="7"/>
  <c r="BN516" i="7"/>
  <c r="BO516" i="7"/>
  <c r="BP516" i="7"/>
  <c r="BQ516" i="7"/>
  <c r="BR516" i="7"/>
  <c r="BS516" i="7"/>
  <c r="BT516" i="7"/>
  <c r="BI517" i="7"/>
  <c r="BJ517" i="7"/>
  <c r="BK517" i="7"/>
  <c r="BL517" i="7"/>
  <c r="BM517" i="7"/>
  <c r="BN517" i="7"/>
  <c r="BO517" i="7"/>
  <c r="BP517" i="7"/>
  <c r="BQ517" i="7"/>
  <c r="BR517" i="7"/>
  <c r="BS517" i="7"/>
  <c r="BT517" i="7"/>
  <c r="BI518" i="7"/>
  <c r="BJ518" i="7"/>
  <c r="BK518" i="7"/>
  <c r="BL518" i="7"/>
  <c r="BM518" i="7"/>
  <c r="BN518" i="7"/>
  <c r="BO518" i="7"/>
  <c r="BP518" i="7"/>
  <c r="BQ518" i="7"/>
  <c r="BR518" i="7"/>
  <c r="BS518" i="7"/>
  <c r="BT518" i="7"/>
  <c r="BI519" i="7"/>
  <c r="BJ519" i="7"/>
  <c r="BK519" i="7"/>
  <c r="BL519" i="7"/>
  <c r="BM519" i="7"/>
  <c r="BN519" i="7"/>
  <c r="BO519" i="7"/>
  <c r="BP519" i="7"/>
  <c r="BQ519" i="7"/>
  <c r="BR519" i="7"/>
  <c r="BS519" i="7"/>
  <c r="BT519" i="7"/>
  <c r="BI520" i="7"/>
  <c r="BJ520" i="7"/>
  <c r="BK520" i="7"/>
  <c r="BL520" i="7"/>
  <c r="BM520" i="7"/>
  <c r="BN520" i="7"/>
  <c r="BO520" i="7"/>
  <c r="BP520" i="7"/>
  <c r="BQ520" i="7"/>
  <c r="BR520" i="7"/>
  <c r="BS520" i="7"/>
  <c r="BT520" i="7"/>
  <c r="BI521" i="7"/>
  <c r="BJ521" i="7"/>
  <c r="BK521" i="7"/>
  <c r="BL521" i="7"/>
  <c r="BM521" i="7"/>
  <c r="BN521" i="7"/>
  <c r="BO521" i="7"/>
  <c r="BP521" i="7"/>
  <c r="BQ521" i="7"/>
  <c r="BR521" i="7"/>
  <c r="BS521" i="7"/>
  <c r="BT521" i="7"/>
  <c r="BI522" i="7"/>
  <c r="BJ522" i="7"/>
  <c r="BK522" i="7"/>
  <c r="BL522" i="7"/>
  <c r="BM522" i="7"/>
  <c r="BN522" i="7"/>
  <c r="BO522" i="7"/>
  <c r="BP522" i="7"/>
  <c r="BQ522" i="7"/>
  <c r="BR522" i="7"/>
  <c r="BS522" i="7"/>
  <c r="BT522" i="7"/>
  <c r="BI523" i="7"/>
  <c r="BJ523" i="7"/>
  <c r="BK523" i="7"/>
  <c r="BL523" i="7"/>
  <c r="BM523" i="7"/>
  <c r="BN523" i="7"/>
  <c r="BO523" i="7"/>
  <c r="BP523" i="7"/>
  <c r="BQ523" i="7"/>
  <c r="BR523" i="7"/>
  <c r="BS523" i="7"/>
  <c r="BT523" i="7"/>
  <c r="BI524" i="7"/>
  <c r="BJ524" i="7"/>
  <c r="BK524" i="7"/>
  <c r="BL524" i="7"/>
  <c r="BM524" i="7"/>
  <c r="BN524" i="7"/>
  <c r="BO524" i="7"/>
  <c r="BP524" i="7"/>
  <c r="BQ524" i="7"/>
  <c r="BR524" i="7"/>
  <c r="BS524" i="7"/>
  <c r="BT524" i="7"/>
  <c r="BI525" i="7"/>
  <c r="BJ525" i="7"/>
  <c r="BK525" i="7"/>
  <c r="BL525" i="7"/>
  <c r="BM525" i="7"/>
  <c r="BN525" i="7"/>
  <c r="BO525" i="7"/>
  <c r="BP525" i="7"/>
  <c r="BQ525" i="7"/>
  <c r="BR525" i="7"/>
  <c r="BS525" i="7"/>
  <c r="BT525" i="7"/>
  <c r="BI526" i="7"/>
  <c r="BJ526" i="7"/>
  <c r="BK526" i="7"/>
  <c r="BL526" i="7"/>
  <c r="BM526" i="7"/>
  <c r="BN526" i="7"/>
  <c r="BO526" i="7"/>
  <c r="BP526" i="7"/>
  <c r="BQ526" i="7"/>
  <c r="BR526" i="7"/>
  <c r="BS526" i="7"/>
  <c r="BT526" i="7"/>
  <c r="BI527" i="7"/>
  <c r="BJ527" i="7"/>
  <c r="BK527" i="7"/>
  <c r="BL527" i="7"/>
  <c r="BM527" i="7"/>
  <c r="BN527" i="7"/>
  <c r="BO527" i="7"/>
  <c r="BP527" i="7"/>
  <c r="BQ527" i="7"/>
  <c r="BR527" i="7"/>
  <c r="BS527" i="7"/>
  <c r="BT527" i="7"/>
  <c r="BI528" i="7"/>
  <c r="BJ528" i="7"/>
  <c r="BK528" i="7"/>
  <c r="BL528" i="7"/>
  <c r="BM528" i="7"/>
  <c r="BN528" i="7"/>
  <c r="BO528" i="7"/>
  <c r="BP528" i="7"/>
  <c r="BQ528" i="7"/>
  <c r="BR528" i="7"/>
  <c r="BS528" i="7"/>
  <c r="BT528" i="7"/>
  <c r="BI529" i="7"/>
  <c r="BJ529" i="7"/>
  <c r="BK529" i="7"/>
  <c r="BL529" i="7"/>
  <c r="BM529" i="7"/>
  <c r="BN529" i="7"/>
  <c r="BO529" i="7"/>
  <c r="BP529" i="7"/>
  <c r="BQ529" i="7"/>
  <c r="BR529" i="7"/>
  <c r="BS529" i="7"/>
  <c r="BT529" i="7"/>
  <c r="BI530" i="7"/>
  <c r="BJ530" i="7"/>
  <c r="BK530" i="7"/>
  <c r="BL530" i="7"/>
  <c r="BM530" i="7"/>
  <c r="BN530" i="7"/>
  <c r="BO530" i="7"/>
  <c r="BP530" i="7"/>
  <c r="BQ530" i="7"/>
  <c r="BR530" i="7"/>
  <c r="BS530" i="7"/>
  <c r="BT530" i="7"/>
  <c r="BI531" i="7"/>
  <c r="BJ531" i="7"/>
  <c r="BK531" i="7"/>
  <c r="BL531" i="7"/>
  <c r="BM531" i="7"/>
  <c r="BN531" i="7"/>
  <c r="BO531" i="7"/>
  <c r="BP531" i="7"/>
  <c r="BQ531" i="7"/>
  <c r="BR531" i="7"/>
  <c r="BS531" i="7"/>
  <c r="BT531" i="7"/>
  <c r="BI532" i="7"/>
  <c r="BJ532" i="7"/>
  <c r="BK532" i="7"/>
  <c r="BL532" i="7"/>
  <c r="BM532" i="7"/>
  <c r="BN532" i="7"/>
  <c r="BO532" i="7"/>
  <c r="BP532" i="7"/>
  <c r="BQ532" i="7"/>
  <c r="BR532" i="7"/>
  <c r="BS532" i="7"/>
  <c r="BT532" i="7"/>
  <c r="BI533" i="7"/>
  <c r="BJ533" i="7"/>
  <c r="BK533" i="7"/>
  <c r="BL533" i="7"/>
  <c r="BM533" i="7"/>
  <c r="BN533" i="7"/>
  <c r="BO533" i="7"/>
  <c r="BP533" i="7"/>
  <c r="BQ533" i="7"/>
  <c r="BR533" i="7"/>
  <c r="BS533" i="7"/>
  <c r="BT533" i="7"/>
  <c r="BI534" i="7"/>
  <c r="BJ534" i="7"/>
  <c r="BK534" i="7"/>
  <c r="BL534" i="7"/>
  <c r="BM534" i="7"/>
  <c r="BN534" i="7"/>
  <c r="BO534" i="7"/>
  <c r="BP534" i="7"/>
  <c r="BQ534" i="7"/>
  <c r="BR534" i="7"/>
  <c r="BS534" i="7"/>
  <c r="BT534" i="7"/>
  <c r="BI535" i="7"/>
  <c r="BJ535" i="7"/>
  <c r="BK535" i="7"/>
  <c r="BL535" i="7"/>
  <c r="BM535" i="7"/>
  <c r="BN535" i="7"/>
  <c r="BO535" i="7"/>
  <c r="BP535" i="7"/>
  <c r="BQ535" i="7"/>
  <c r="BR535" i="7"/>
  <c r="BS535" i="7"/>
  <c r="BT535" i="7"/>
  <c r="BI536" i="7"/>
  <c r="BJ536" i="7"/>
  <c r="BK536" i="7"/>
  <c r="BL536" i="7"/>
  <c r="BM536" i="7"/>
  <c r="BN536" i="7"/>
  <c r="BO536" i="7"/>
  <c r="BP536" i="7"/>
  <c r="BQ536" i="7"/>
  <c r="BR536" i="7"/>
  <c r="BS536" i="7"/>
  <c r="BT536" i="7"/>
  <c r="BI537" i="7"/>
  <c r="BJ537" i="7"/>
  <c r="BK537" i="7"/>
  <c r="BL537" i="7"/>
  <c r="BM537" i="7"/>
  <c r="BN537" i="7"/>
  <c r="BO537" i="7"/>
  <c r="BP537" i="7"/>
  <c r="BQ537" i="7"/>
  <c r="BR537" i="7"/>
  <c r="BS537" i="7"/>
  <c r="BT537" i="7"/>
  <c r="BI538" i="7"/>
  <c r="BJ538" i="7"/>
  <c r="BK538" i="7"/>
  <c r="BL538" i="7"/>
  <c r="BM538" i="7"/>
  <c r="BN538" i="7"/>
  <c r="BO538" i="7"/>
  <c r="BP538" i="7"/>
  <c r="BQ538" i="7"/>
  <c r="BR538" i="7"/>
  <c r="BS538" i="7"/>
  <c r="BT538" i="7"/>
  <c r="BI539" i="7"/>
  <c r="BJ539" i="7"/>
  <c r="BK539" i="7"/>
  <c r="BL539" i="7"/>
  <c r="BM539" i="7"/>
  <c r="BN539" i="7"/>
  <c r="BO539" i="7"/>
  <c r="BP539" i="7"/>
  <c r="BQ539" i="7"/>
  <c r="BR539" i="7"/>
  <c r="BS539" i="7"/>
  <c r="BT539" i="7"/>
  <c r="BI540" i="7"/>
  <c r="BJ540" i="7"/>
  <c r="BK540" i="7"/>
  <c r="BL540" i="7"/>
  <c r="BM540" i="7"/>
  <c r="BN540" i="7"/>
  <c r="BO540" i="7"/>
  <c r="BP540" i="7"/>
  <c r="BQ540" i="7"/>
  <c r="BR540" i="7"/>
  <c r="BS540" i="7"/>
  <c r="BT540" i="7"/>
  <c r="BI541" i="7"/>
  <c r="BJ541" i="7"/>
  <c r="BK541" i="7"/>
  <c r="BL541" i="7"/>
  <c r="BM541" i="7"/>
  <c r="BN541" i="7"/>
  <c r="BO541" i="7"/>
  <c r="BP541" i="7"/>
  <c r="BQ541" i="7"/>
  <c r="BR541" i="7"/>
  <c r="BS541" i="7"/>
  <c r="BT541" i="7"/>
  <c r="BI542" i="7"/>
  <c r="BJ542" i="7"/>
  <c r="BK542" i="7"/>
  <c r="BL542" i="7"/>
  <c r="BM542" i="7"/>
  <c r="BN542" i="7"/>
  <c r="BO542" i="7"/>
  <c r="BP542" i="7"/>
  <c r="BQ542" i="7"/>
  <c r="BR542" i="7"/>
  <c r="BS542" i="7"/>
  <c r="BT542" i="7"/>
  <c r="BI543" i="7"/>
  <c r="BJ543" i="7"/>
  <c r="BK543" i="7"/>
  <c r="BL543" i="7"/>
  <c r="BM543" i="7"/>
  <c r="BN543" i="7"/>
  <c r="BO543" i="7"/>
  <c r="BP543" i="7"/>
  <c r="BQ543" i="7"/>
  <c r="BR543" i="7"/>
  <c r="BS543" i="7"/>
  <c r="BT543" i="7"/>
  <c r="BI544" i="7"/>
  <c r="BJ544" i="7"/>
  <c r="BK544" i="7"/>
  <c r="BL544" i="7"/>
  <c r="BM544" i="7"/>
  <c r="BN544" i="7"/>
  <c r="BO544" i="7"/>
  <c r="BP544" i="7"/>
  <c r="BQ544" i="7"/>
  <c r="BR544" i="7"/>
  <c r="BS544" i="7"/>
  <c r="BT544" i="7"/>
  <c r="BI545" i="7"/>
  <c r="BJ545" i="7"/>
  <c r="BK545" i="7"/>
  <c r="BL545" i="7"/>
  <c r="BM545" i="7"/>
  <c r="BN545" i="7"/>
  <c r="BO545" i="7"/>
  <c r="BP545" i="7"/>
  <c r="BQ545" i="7"/>
  <c r="BR545" i="7"/>
  <c r="BS545" i="7"/>
  <c r="BT545" i="7"/>
  <c r="BI546" i="7"/>
  <c r="BJ546" i="7"/>
  <c r="BK546" i="7"/>
  <c r="BL546" i="7"/>
  <c r="BM546" i="7"/>
  <c r="BN546" i="7"/>
  <c r="BO546" i="7"/>
  <c r="BP546" i="7"/>
  <c r="BQ546" i="7"/>
  <c r="BR546" i="7"/>
  <c r="BS546" i="7"/>
  <c r="BT546" i="7"/>
  <c r="BI547" i="7"/>
  <c r="BJ547" i="7"/>
  <c r="BK547" i="7"/>
  <c r="BL547" i="7"/>
  <c r="BM547" i="7"/>
  <c r="BN547" i="7"/>
  <c r="BO547" i="7"/>
  <c r="BP547" i="7"/>
  <c r="BQ547" i="7"/>
  <c r="BR547" i="7"/>
  <c r="BS547" i="7"/>
  <c r="BT547" i="7"/>
  <c r="BI548" i="7"/>
  <c r="BJ548" i="7"/>
  <c r="BK548" i="7"/>
  <c r="BL548" i="7"/>
  <c r="BM548" i="7"/>
  <c r="BN548" i="7"/>
  <c r="BO548" i="7"/>
  <c r="BP548" i="7"/>
  <c r="BQ548" i="7"/>
  <c r="BR548" i="7"/>
  <c r="BS548" i="7"/>
  <c r="BT548" i="7"/>
  <c r="BI549" i="7"/>
  <c r="BJ549" i="7"/>
  <c r="BK549" i="7"/>
  <c r="BL549" i="7"/>
  <c r="BM549" i="7"/>
  <c r="BN549" i="7"/>
  <c r="BO549" i="7"/>
  <c r="BP549" i="7"/>
  <c r="BQ549" i="7"/>
  <c r="BR549" i="7"/>
  <c r="BS549" i="7"/>
  <c r="BT549" i="7"/>
  <c r="BI550" i="7"/>
  <c r="BJ550" i="7"/>
  <c r="BK550" i="7"/>
  <c r="BL550" i="7"/>
  <c r="BM550" i="7"/>
  <c r="BN550" i="7"/>
  <c r="BO550" i="7"/>
  <c r="BP550" i="7"/>
  <c r="BQ550" i="7"/>
  <c r="BR550" i="7"/>
  <c r="BS550" i="7"/>
  <c r="BT550" i="7"/>
  <c r="BI551" i="7"/>
  <c r="BJ551" i="7"/>
  <c r="BK551" i="7"/>
  <c r="BL551" i="7"/>
  <c r="BM551" i="7"/>
  <c r="BN551" i="7"/>
  <c r="BO551" i="7"/>
  <c r="BP551" i="7"/>
  <c r="BQ551" i="7"/>
  <c r="BR551" i="7"/>
  <c r="BS551" i="7"/>
  <c r="BT551" i="7"/>
  <c r="BI552" i="7"/>
  <c r="BJ552" i="7"/>
  <c r="BK552" i="7"/>
  <c r="BL552" i="7"/>
  <c r="BM552" i="7"/>
  <c r="BN552" i="7"/>
  <c r="BO552" i="7"/>
  <c r="BP552" i="7"/>
  <c r="BQ552" i="7"/>
  <c r="BR552" i="7"/>
  <c r="BS552" i="7"/>
  <c r="BT552" i="7"/>
  <c r="BI553" i="7"/>
  <c r="BJ553" i="7"/>
  <c r="BK553" i="7"/>
  <c r="BL553" i="7"/>
  <c r="BM553" i="7"/>
  <c r="BN553" i="7"/>
  <c r="BO553" i="7"/>
  <c r="BP553" i="7"/>
  <c r="BQ553" i="7"/>
  <c r="BR553" i="7"/>
  <c r="BS553" i="7"/>
  <c r="BT553" i="7"/>
  <c r="BI554" i="7"/>
  <c r="BJ554" i="7"/>
  <c r="BK554" i="7"/>
  <c r="BL554" i="7"/>
  <c r="BM554" i="7"/>
  <c r="BN554" i="7"/>
  <c r="BO554" i="7"/>
  <c r="BP554" i="7"/>
  <c r="BQ554" i="7"/>
  <c r="BR554" i="7"/>
  <c r="BS554" i="7"/>
  <c r="BT554" i="7"/>
  <c r="BI555" i="7"/>
  <c r="BJ555" i="7"/>
  <c r="BK555" i="7"/>
  <c r="BL555" i="7"/>
  <c r="BM555" i="7"/>
  <c r="BN555" i="7"/>
  <c r="BO555" i="7"/>
  <c r="BP555" i="7"/>
  <c r="BQ555" i="7"/>
  <c r="BR555" i="7"/>
  <c r="BS555" i="7"/>
  <c r="BT555" i="7"/>
  <c r="BI556" i="7"/>
  <c r="BJ556" i="7"/>
  <c r="BK556" i="7"/>
  <c r="BL556" i="7"/>
  <c r="BM556" i="7"/>
  <c r="BN556" i="7"/>
  <c r="BO556" i="7"/>
  <c r="BP556" i="7"/>
  <c r="BQ556" i="7"/>
  <c r="BR556" i="7"/>
  <c r="BS556" i="7"/>
  <c r="BT556" i="7"/>
  <c r="BI557" i="7"/>
  <c r="BJ557" i="7"/>
  <c r="BK557" i="7"/>
  <c r="BL557" i="7"/>
  <c r="BM557" i="7"/>
  <c r="BN557" i="7"/>
  <c r="BO557" i="7"/>
  <c r="BP557" i="7"/>
  <c r="BQ557" i="7"/>
  <c r="BR557" i="7"/>
  <c r="BS557" i="7"/>
  <c r="BT557" i="7"/>
  <c r="BI558" i="7"/>
  <c r="BJ558" i="7"/>
  <c r="BK558" i="7"/>
  <c r="BL558" i="7"/>
  <c r="BM558" i="7"/>
  <c r="BN558" i="7"/>
  <c r="BO558" i="7"/>
  <c r="BP558" i="7"/>
  <c r="BQ558" i="7"/>
  <c r="BR558" i="7"/>
  <c r="BS558" i="7"/>
  <c r="BT558" i="7"/>
  <c r="BI559" i="7"/>
  <c r="BJ559" i="7"/>
  <c r="BK559" i="7"/>
  <c r="BL559" i="7"/>
  <c r="BM559" i="7"/>
  <c r="BN559" i="7"/>
  <c r="BO559" i="7"/>
  <c r="BP559" i="7"/>
  <c r="BQ559" i="7"/>
  <c r="BR559" i="7"/>
  <c r="BS559" i="7"/>
  <c r="BT559" i="7"/>
  <c r="BI560" i="7"/>
  <c r="BJ560" i="7"/>
  <c r="BK560" i="7"/>
  <c r="BL560" i="7"/>
  <c r="BM560" i="7"/>
  <c r="BN560" i="7"/>
  <c r="BO560" i="7"/>
  <c r="BP560" i="7"/>
  <c r="BQ560" i="7"/>
  <c r="BR560" i="7"/>
  <c r="BS560" i="7"/>
  <c r="BT560" i="7"/>
  <c r="BI561" i="7"/>
  <c r="BJ561" i="7"/>
  <c r="BK561" i="7"/>
  <c r="BL561" i="7"/>
  <c r="BM561" i="7"/>
  <c r="BN561" i="7"/>
  <c r="BO561" i="7"/>
  <c r="BP561" i="7"/>
  <c r="BQ561" i="7"/>
  <c r="BR561" i="7"/>
  <c r="BS561" i="7"/>
  <c r="BT561" i="7"/>
  <c r="BI562" i="7"/>
  <c r="BJ562" i="7"/>
  <c r="BK562" i="7"/>
  <c r="BL562" i="7"/>
  <c r="BM562" i="7"/>
  <c r="BN562" i="7"/>
  <c r="BO562" i="7"/>
  <c r="BP562" i="7"/>
  <c r="BQ562" i="7"/>
  <c r="BR562" i="7"/>
  <c r="BS562" i="7"/>
  <c r="BT562" i="7"/>
  <c r="BI563" i="7"/>
  <c r="BJ563" i="7"/>
  <c r="BK563" i="7"/>
  <c r="BL563" i="7"/>
  <c r="BM563" i="7"/>
  <c r="BN563" i="7"/>
  <c r="BO563" i="7"/>
  <c r="BP563" i="7"/>
  <c r="BQ563" i="7"/>
  <c r="BR563" i="7"/>
  <c r="BS563" i="7"/>
  <c r="BT563" i="7"/>
  <c r="BI564" i="7"/>
  <c r="BJ564" i="7"/>
  <c r="BK564" i="7"/>
  <c r="BL564" i="7"/>
  <c r="BM564" i="7"/>
  <c r="BN564" i="7"/>
  <c r="BO564" i="7"/>
  <c r="BP564" i="7"/>
  <c r="BQ564" i="7"/>
  <c r="BR564" i="7"/>
  <c r="BS564" i="7"/>
  <c r="BT564" i="7"/>
  <c r="BI565" i="7"/>
  <c r="BJ565" i="7"/>
  <c r="BK565" i="7"/>
  <c r="BL565" i="7"/>
  <c r="BM565" i="7"/>
  <c r="BN565" i="7"/>
  <c r="BO565" i="7"/>
  <c r="BP565" i="7"/>
  <c r="BQ565" i="7"/>
  <c r="BR565" i="7"/>
  <c r="BS565" i="7"/>
  <c r="BT565" i="7"/>
  <c r="BI566" i="7"/>
  <c r="BJ566" i="7"/>
  <c r="BK566" i="7"/>
  <c r="BL566" i="7"/>
  <c r="BM566" i="7"/>
  <c r="BN566" i="7"/>
  <c r="BO566" i="7"/>
  <c r="BP566" i="7"/>
  <c r="BQ566" i="7"/>
  <c r="BR566" i="7"/>
  <c r="BS566" i="7"/>
  <c r="BT566" i="7"/>
  <c r="BI567" i="7"/>
  <c r="BJ567" i="7"/>
  <c r="BK567" i="7"/>
  <c r="BL567" i="7"/>
  <c r="BM567" i="7"/>
  <c r="BN567" i="7"/>
  <c r="BO567" i="7"/>
  <c r="BP567" i="7"/>
  <c r="BQ567" i="7"/>
  <c r="BR567" i="7"/>
  <c r="BS567" i="7"/>
  <c r="BT567" i="7"/>
  <c r="BI568" i="7"/>
  <c r="BJ568" i="7"/>
  <c r="BK568" i="7"/>
  <c r="BL568" i="7"/>
  <c r="BM568" i="7"/>
  <c r="BN568" i="7"/>
  <c r="BO568" i="7"/>
  <c r="BP568" i="7"/>
  <c r="BQ568" i="7"/>
  <c r="BR568" i="7"/>
  <c r="BS568" i="7"/>
  <c r="BT568" i="7"/>
  <c r="BI569" i="7"/>
  <c r="BJ569" i="7"/>
  <c r="BK569" i="7"/>
  <c r="BL569" i="7"/>
  <c r="BM569" i="7"/>
  <c r="BN569" i="7"/>
  <c r="BO569" i="7"/>
  <c r="BP569" i="7"/>
  <c r="BQ569" i="7"/>
  <c r="BR569" i="7"/>
  <c r="BS569" i="7"/>
  <c r="BT569" i="7"/>
  <c r="BI570" i="7"/>
  <c r="BJ570" i="7"/>
  <c r="BK570" i="7"/>
  <c r="BL570" i="7"/>
  <c r="BM570" i="7"/>
  <c r="BN570" i="7"/>
  <c r="BO570" i="7"/>
  <c r="BP570" i="7"/>
  <c r="BQ570" i="7"/>
  <c r="BR570" i="7"/>
  <c r="BS570" i="7"/>
  <c r="BT570" i="7"/>
  <c r="BI571" i="7"/>
  <c r="BJ571" i="7"/>
  <c r="BK571" i="7"/>
  <c r="BL571" i="7"/>
  <c r="BM571" i="7"/>
  <c r="BN571" i="7"/>
  <c r="BO571" i="7"/>
  <c r="BP571" i="7"/>
  <c r="BQ571" i="7"/>
  <c r="BR571" i="7"/>
  <c r="BS571" i="7"/>
  <c r="BT571" i="7"/>
  <c r="BI572" i="7"/>
  <c r="BJ572" i="7"/>
  <c r="BK572" i="7"/>
  <c r="BL572" i="7"/>
  <c r="BM572" i="7"/>
  <c r="BN572" i="7"/>
  <c r="BO572" i="7"/>
  <c r="BP572" i="7"/>
  <c r="BQ572" i="7"/>
  <c r="BR572" i="7"/>
  <c r="BS572" i="7"/>
  <c r="BT572" i="7"/>
  <c r="BI573" i="7"/>
  <c r="BJ573" i="7"/>
  <c r="BK573" i="7"/>
  <c r="BL573" i="7"/>
  <c r="BM573" i="7"/>
  <c r="BN573" i="7"/>
  <c r="BO573" i="7"/>
  <c r="BP573" i="7"/>
  <c r="BQ573" i="7"/>
  <c r="BR573" i="7"/>
  <c r="BS573" i="7"/>
  <c r="BT573" i="7"/>
  <c r="BI574" i="7"/>
  <c r="BJ574" i="7"/>
  <c r="BK574" i="7"/>
  <c r="BL574" i="7"/>
  <c r="BM574" i="7"/>
  <c r="BN574" i="7"/>
  <c r="BO574" i="7"/>
  <c r="BP574" i="7"/>
  <c r="BQ574" i="7"/>
  <c r="BR574" i="7"/>
  <c r="BS574" i="7"/>
  <c r="BT574" i="7"/>
  <c r="BI575" i="7"/>
  <c r="BJ575" i="7"/>
  <c r="BK575" i="7"/>
  <c r="BL575" i="7"/>
  <c r="BM575" i="7"/>
  <c r="BN575" i="7"/>
  <c r="BO575" i="7"/>
  <c r="BP575" i="7"/>
  <c r="BQ575" i="7"/>
  <c r="BR575" i="7"/>
  <c r="BS575" i="7"/>
  <c r="BT575" i="7"/>
  <c r="BI576" i="7"/>
  <c r="BJ576" i="7"/>
  <c r="BK576" i="7"/>
  <c r="BL576" i="7"/>
  <c r="BM576" i="7"/>
  <c r="BN576" i="7"/>
  <c r="BO576" i="7"/>
  <c r="BP576" i="7"/>
  <c r="BQ576" i="7"/>
  <c r="BR576" i="7"/>
  <c r="BS576" i="7"/>
  <c r="BT576" i="7"/>
  <c r="BI577" i="7"/>
  <c r="BJ577" i="7"/>
  <c r="BK577" i="7"/>
  <c r="BL577" i="7"/>
  <c r="BM577" i="7"/>
  <c r="BN577" i="7"/>
  <c r="BO577" i="7"/>
  <c r="BP577" i="7"/>
  <c r="BQ577" i="7"/>
  <c r="BR577" i="7"/>
  <c r="BS577" i="7"/>
  <c r="BT577" i="7"/>
  <c r="BI578" i="7"/>
  <c r="BJ578" i="7"/>
  <c r="BK578" i="7"/>
  <c r="BL578" i="7"/>
  <c r="BM578" i="7"/>
  <c r="BN578" i="7"/>
  <c r="BO578" i="7"/>
  <c r="BP578" i="7"/>
  <c r="BQ578" i="7"/>
  <c r="BR578" i="7"/>
  <c r="BS578" i="7"/>
  <c r="BT578" i="7"/>
  <c r="BI579" i="7"/>
  <c r="BJ579" i="7"/>
  <c r="BK579" i="7"/>
  <c r="BL579" i="7"/>
  <c r="BM579" i="7"/>
  <c r="BN579" i="7"/>
  <c r="BO579" i="7"/>
  <c r="BP579" i="7"/>
  <c r="BQ579" i="7"/>
  <c r="BR579" i="7"/>
  <c r="BS579" i="7"/>
  <c r="BT579" i="7"/>
  <c r="BI580" i="7"/>
  <c r="BJ580" i="7"/>
  <c r="BK580" i="7"/>
  <c r="BL580" i="7"/>
  <c r="BM580" i="7"/>
  <c r="BN580" i="7"/>
  <c r="BO580" i="7"/>
  <c r="BP580" i="7"/>
  <c r="BQ580" i="7"/>
  <c r="BR580" i="7"/>
  <c r="BS580" i="7"/>
  <c r="BT580" i="7"/>
  <c r="BI581" i="7"/>
  <c r="BJ581" i="7"/>
  <c r="BK581" i="7"/>
  <c r="BL581" i="7"/>
  <c r="BM581" i="7"/>
  <c r="BN581" i="7"/>
  <c r="BO581" i="7"/>
  <c r="BP581" i="7"/>
  <c r="BQ581" i="7"/>
  <c r="BR581" i="7"/>
  <c r="BS581" i="7"/>
  <c r="BT581" i="7"/>
  <c r="BI582" i="7"/>
  <c r="BJ582" i="7"/>
  <c r="BK582" i="7"/>
  <c r="BL582" i="7"/>
  <c r="BM582" i="7"/>
  <c r="BN582" i="7"/>
  <c r="BO582" i="7"/>
  <c r="BP582" i="7"/>
  <c r="BQ582" i="7"/>
  <c r="BR582" i="7"/>
  <c r="BS582" i="7"/>
  <c r="BT582" i="7"/>
  <c r="BI583" i="7"/>
  <c r="BJ583" i="7"/>
  <c r="BK583" i="7"/>
  <c r="BL583" i="7"/>
  <c r="BM583" i="7"/>
  <c r="BN583" i="7"/>
  <c r="BO583" i="7"/>
  <c r="BP583" i="7"/>
  <c r="BQ583" i="7"/>
  <c r="BR583" i="7"/>
  <c r="BS583" i="7"/>
  <c r="BT583" i="7"/>
  <c r="BI584" i="7"/>
  <c r="BJ584" i="7"/>
  <c r="BK584" i="7"/>
  <c r="BL584" i="7"/>
  <c r="BM584" i="7"/>
  <c r="BN584" i="7"/>
  <c r="BO584" i="7"/>
  <c r="BP584" i="7"/>
  <c r="BQ584" i="7"/>
  <c r="BR584" i="7"/>
  <c r="BS584" i="7"/>
  <c r="BT584" i="7"/>
  <c r="BI585" i="7"/>
  <c r="BJ585" i="7"/>
  <c r="BK585" i="7"/>
  <c r="BL585" i="7"/>
  <c r="BM585" i="7"/>
  <c r="BN585" i="7"/>
  <c r="BO585" i="7"/>
  <c r="BP585" i="7"/>
  <c r="BQ585" i="7"/>
  <c r="BR585" i="7"/>
  <c r="BS585" i="7"/>
  <c r="BT585" i="7"/>
  <c r="BI586" i="7"/>
  <c r="BJ586" i="7"/>
  <c r="BK586" i="7"/>
  <c r="BL586" i="7"/>
  <c r="BM586" i="7"/>
  <c r="BN586" i="7"/>
  <c r="BO586" i="7"/>
  <c r="BP586" i="7"/>
  <c r="BQ586" i="7"/>
  <c r="BR586" i="7"/>
  <c r="BS586" i="7"/>
  <c r="BT586" i="7"/>
  <c r="BI587" i="7"/>
  <c r="BJ587" i="7"/>
  <c r="BK587" i="7"/>
  <c r="BL587" i="7"/>
  <c r="BM587" i="7"/>
  <c r="BN587" i="7"/>
  <c r="BO587" i="7"/>
  <c r="BP587" i="7"/>
  <c r="BQ587" i="7"/>
  <c r="BR587" i="7"/>
  <c r="BS587" i="7"/>
  <c r="BT587" i="7"/>
  <c r="BI588" i="7"/>
  <c r="BJ588" i="7"/>
  <c r="BK588" i="7"/>
  <c r="BL588" i="7"/>
  <c r="BM588" i="7"/>
  <c r="BN588" i="7"/>
  <c r="BO588" i="7"/>
  <c r="BP588" i="7"/>
  <c r="BQ588" i="7"/>
  <c r="BR588" i="7"/>
  <c r="BS588" i="7"/>
  <c r="BT588" i="7"/>
  <c r="BI589" i="7"/>
  <c r="BJ589" i="7"/>
  <c r="BK589" i="7"/>
  <c r="BL589" i="7"/>
  <c r="BM589" i="7"/>
  <c r="BN589" i="7"/>
  <c r="BO589" i="7"/>
  <c r="BP589" i="7"/>
  <c r="BQ589" i="7"/>
  <c r="BR589" i="7"/>
  <c r="BS589" i="7"/>
  <c r="BT589" i="7"/>
  <c r="BI590" i="7"/>
  <c r="BJ590" i="7"/>
  <c r="BK590" i="7"/>
  <c r="BL590" i="7"/>
  <c r="BM590" i="7"/>
  <c r="BN590" i="7"/>
  <c r="BO590" i="7"/>
  <c r="BP590" i="7"/>
  <c r="BQ590" i="7"/>
  <c r="BR590" i="7"/>
  <c r="BS590" i="7"/>
  <c r="BT590" i="7"/>
  <c r="BI591" i="7"/>
  <c r="BJ591" i="7"/>
  <c r="BK591" i="7"/>
  <c r="BL591" i="7"/>
  <c r="BM591" i="7"/>
  <c r="BN591" i="7"/>
  <c r="BO591" i="7"/>
  <c r="BP591" i="7"/>
  <c r="BQ591" i="7"/>
  <c r="BR591" i="7"/>
  <c r="BS591" i="7"/>
  <c r="BT591" i="7"/>
  <c r="BI592" i="7"/>
  <c r="BJ592" i="7"/>
  <c r="BK592" i="7"/>
  <c r="BL592" i="7"/>
  <c r="BM592" i="7"/>
  <c r="BN592" i="7"/>
  <c r="BO592" i="7"/>
  <c r="BP592" i="7"/>
  <c r="BQ592" i="7"/>
  <c r="BR592" i="7"/>
  <c r="BS592" i="7"/>
  <c r="BT592" i="7"/>
  <c r="BI593" i="7"/>
  <c r="BJ593" i="7"/>
  <c r="BK593" i="7"/>
  <c r="BL593" i="7"/>
  <c r="BM593" i="7"/>
  <c r="BN593" i="7"/>
  <c r="BO593" i="7"/>
  <c r="BP593" i="7"/>
  <c r="BQ593" i="7"/>
  <c r="BR593" i="7"/>
  <c r="BS593" i="7"/>
  <c r="BT593" i="7"/>
  <c r="BI594" i="7"/>
  <c r="BJ594" i="7"/>
  <c r="BK594" i="7"/>
  <c r="BL594" i="7"/>
  <c r="BM594" i="7"/>
  <c r="BN594" i="7"/>
  <c r="BO594" i="7"/>
  <c r="BP594" i="7"/>
  <c r="BQ594" i="7"/>
  <c r="BR594" i="7"/>
  <c r="BS594" i="7"/>
  <c r="BT594" i="7"/>
  <c r="BI595" i="7"/>
  <c r="BJ595" i="7"/>
  <c r="BK595" i="7"/>
  <c r="BL595" i="7"/>
  <c r="BM595" i="7"/>
  <c r="BN595" i="7"/>
  <c r="BO595" i="7"/>
  <c r="BP595" i="7"/>
  <c r="BQ595" i="7"/>
  <c r="BR595" i="7"/>
  <c r="BS595" i="7"/>
  <c r="BT595" i="7"/>
  <c r="BI596" i="7"/>
  <c r="BJ596" i="7"/>
  <c r="BK596" i="7"/>
  <c r="BL596" i="7"/>
  <c r="BM596" i="7"/>
  <c r="BN596" i="7"/>
  <c r="BO596" i="7"/>
  <c r="BP596" i="7"/>
  <c r="BQ596" i="7"/>
  <c r="BR596" i="7"/>
  <c r="BS596" i="7"/>
  <c r="BT596" i="7"/>
  <c r="BI597" i="7"/>
  <c r="BJ597" i="7"/>
  <c r="BK597" i="7"/>
  <c r="BL597" i="7"/>
  <c r="BM597" i="7"/>
  <c r="BN597" i="7"/>
  <c r="BO597" i="7"/>
  <c r="BP597" i="7"/>
  <c r="BQ597" i="7"/>
  <c r="BR597" i="7"/>
  <c r="BS597" i="7"/>
  <c r="BT597" i="7"/>
  <c r="BI598" i="7"/>
  <c r="BJ598" i="7"/>
  <c r="BK598" i="7"/>
  <c r="BL598" i="7"/>
  <c r="BM598" i="7"/>
  <c r="BN598" i="7"/>
  <c r="BO598" i="7"/>
  <c r="BP598" i="7"/>
  <c r="BQ598" i="7"/>
  <c r="BR598" i="7"/>
  <c r="BS598" i="7"/>
  <c r="BT598" i="7"/>
  <c r="BI599" i="7"/>
  <c r="BJ599" i="7"/>
  <c r="BK599" i="7"/>
  <c r="BL599" i="7"/>
  <c r="BM599" i="7"/>
  <c r="BN599" i="7"/>
  <c r="BO599" i="7"/>
  <c r="BP599" i="7"/>
  <c r="BQ599" i="7"/>
  <c r="BR599" i="7"/>
  <c r="BS599" i="7"/>
  <c r="BT599" i="7"/>
  <c r="BI600" i="7"/>
  <c r="BJ600" i="7"/>
  <c r="BK600" i="7"/>
  <c r="BL600" i="7"/>
  <c r="BM600" i="7"/>
  <c r="BN600" i="7"/>
  <c r="BO600" i="7"/>
  <c r="BP600" i="7"/>
  <c r="BQ600" i="7"/>
  <c r="BR600" i="7"/>
  <c r="BS600" i="7"/>
  <c r="BT600" i="7"/>
  <c r="BI601" i="7"/>
  <c r="BJ601" i="7"/>
  <c r="BK601" i="7"/>
  <c r="BL601" i="7"/>
  <c r="BM601" i="7"/>
  <c r="BN601" i="7"/>
  <c r="BO601" i="7"/>
  <c r="BP601" i="7"/>
  <c r="BQ601" i="7"/>
  <c r="BR601" i="7"/>
  <c r="BS601" i="7"/>
  <c r="BT601" i="7"/>
  <c r="BI602" i="7"/>
  <c r="BJ602" i="7"/>
  <c r="BK602" i="7"/>
  <c r="BL602" i="7"/>
  <c r="BM602" i="7"/>
  <c r="BN602" i="7"/>
  <c r="BO602" i="7"/>
  <c r="BP602" i="7"/>
  <c r="BQ602" i="7"/>
  <c r="BR602" i="7"/>
  <c r="BS602" i="7"/>
  <c r="BT602" i="7"/>
  <c r="BI603" i="7"/>
  <c r="BJ603" i="7"/>
  <c r="BK603" i="7"/>
  <c r="BL603" i="7"/>
  <c r="BM603" i="7"/>
  <c r="BN603" i="7"/>
  <c r="BO603" i="7"/>
  <c r="BP603" i="7"/>
  <c r="BQ603" i="7"/>
  <c r="BR603" i="7"/>
  <c r="BS603" i="7"/>
  <c r="BT603" i="7"/>
  <c r="BI604" i="7"/>
  <c r="BJ604" i="7"/>
  <c r="BK604" i="7"/>
  <c r="BL604" i="7"/>
  <c r="BM604" i="7"/>
  <c r="BN604" i="7"/>
  <c r="BO604" i="7"/>
  <c r="BP604" i="7"/>
  <c r="BQ604" i="7"/>
  <c r="BR604" i="7"/>
  <c r="BS604" i="7"/>
  <c r="BT604" i="7"/>
  <c r="BI605" i="7"/>
  <c r="BJ605" i="7"/>
  <c r="BK605" i="7"/>
  <c r="BL605" i="7"/>
  <c r="BM605" i="7"/>
  <c r="BN605" i="7"/>
  <c r="BO605" i="7"/>
  <c r="BP605" i="7"/>
  <c r="BQ605" i="7"/>
  <c r="BR605" i="7"/>
  <c r="BS605" i="7"/>
  <c r="BT605" i="7"/>
  <c r="BI606" i="7"/>
  <c r="BJ606" i="7"/>
  <c r="BK606" i="7"/>
  <c r="BL606" i="7"/>
  <c r="BM606" i="7"/>
  <c r="BN606" i="7"/>
  <c r="BO606" i="7"/>
  <c r="BP606" i="7"/>
  <c r="BQ606" i="7"/>
  <c r="BR606" i="7"/>
  <c r="BS606" i="7"/>
  <c r="BT606" i="7"/>
  <c r="BI607" i="7"/>
  <c r="BJ607" i="7"/>
  <c r="BK607" i="7"/>
  <c r="BL607" i="7"/>
  <c r="BM607" i="7"/>
  <c r="BN607" i="7"/>
  <c r="BO607" i="7"/>
  <c r="BP607" i="7"/>
  <c r="BQ607" i="7"/>
  <c r="BR607" i="7"/>
  <c r="BS607" i="7"/>
  <c r="BT607" i="7"/>
  <c r="BI608" i="7"/>
  <c r="BJ608" i="7"/>
  <c r="BK608" i="7"/>
  <c r="BL608" i="7"/>
  <c r="BM608" i="7"/>
  <c r="BN608" i="7"/>
  <c r="BO608" i="7"/>
  <c r="BP608" i="7"/>
  <c r="BQ608" i="7"/>
  <c r="BR608" i="7"/>
  <c r="BS608" i="7"/>
  <c r="BT608" i="7"/>
  <c r="BI609" i="7"/>
  <c r="BJ609" i="7"/>
  <c r="BK609" i="7"/>
  <c r="BL609" i="7"/>
  <c r="BM609" i="7"/>
  <c r="BN609" i="7"/>
  <c r="BO609" i="7"/>
  <c r="BP609" i="7"/>
  <c r="BQ609" i="7"/>
  <c r="BR609" i="7"/>
  <c r="BS609" i="7"/>
  <c r="BT609" i="7"/>
  <c r="BI610" i="7"/>
  <c r="BJ610" i="7"/>
  <c r="BK610" i="7"/>
  <c r="BL610" i="7"/>
  <c r="BM610" i="7"/>
  <c r="BN610" i="7"/>
  <c r="BO610" i="7"/>
  <c r="BP610" i="7"/>
  <c r="BQ610" i="7"/>
  <c r="BR610" i="7"/>
  <c r="BS610" i="7"/>
  <c r="BT610" i="7"/>
  <c r="BI611" i="7"/>
  <c r="BJ611" i="7"/>
  <c r="BK611" i="7"/>
  <c r="BL611" i="7"/>
  <c r="BM611" i="7"/>
  <c r="BN611" i="7"/>
  <c r="BO611" i="7"/>
  <c r="BP611" i="7"/>
  <c r="BQ611" i="7"/>
  <c r="BR611" i="7"/>
  <c r="BS611" i="7"/>
  <c r="BT611" i="7"/>
  <c r="BI612" i="7"/>
  <c r="BJ612" i="7"/>
  <c r="BK612" i="7"/>
  <c r="BL612" i="7"/>
  <c r="BM612" i="7"/>
  <c r="BN612" i="7"/>
  <c r="BO612" i="7"/>
  <c r="BP612" i="7"/>
  <c r="BQ612" i="7"/>
  <c r="BR612" i="7"/>
  <c r="BS612" i="7"/>
  <c r="BT612" i="7"/>
  <c r="BI613" i="7"/>
  <c r="BJ613" i="7"/>
  <c r="BK613" i="7"/>
  <c r="BL613" i="7"/>
  <c r="BM613" i="7"/>
  <c r="BN613" i="7"/>
  <c r="BO613" i="7"/>
  <c r="BP613" i="7"/>
  <c r="BQ613" i="7"/>
  <c r="BR613" i="7"/>
  <c r="BS613" i="7"/>
  <c r="BT613" i="7"/>
  <c r="BX326" i="7" l="1"/>
  <c r="BX310" i="7"/>
  <c r="BX540" i="7"/>
  <c r="BX560" i="7"/>
  <c r="BX558" i="7"/>
  <c r="BX331" i="7"/>
  <c r="BX329" i="7"/>
  <c r="BX492" i="7"/>
  <c r="BX435" i="7"/>
  <c r="BX395" i="7"/>
  <c r="BX386" i="7"/>
  <c r="BX371" i="7"/>
  <c r="BX609" i="7"/>
  <c r="BX602" i="7"/>
  <c r="BW590" i="7"/>
  <c r="BX580" i="7"/>
  <c r="BX566" i="7"/>
  <c r="BX510" i="7"/>
  <c r="BX506" i="7"/>
  <c r="BX494" i="7"/>
  <c r="BX325" i="7"/>
  <c r="BX321" i="7"/>
  <c r="BX315" i="7"/>
  <c r="BX456" i="7"/>
  <c r="BX432" i="7"/>
  <c r="BX418" i="7"/>
  <c r="BX416" i="7"/>
  <c r="BX411" i="7"/>
  <c r="BX370" i="7"/>
  <c r="BX369" i="7"/>
  <c r="BX365" i="7"/>
  <c r="BX337" i="7"/>
  <c r="BX612" i="7"/>
  <c r="BX592" i="7"/>
  <c r="BX568" i="7"/>
  <c r="BX455" i="7"/>
  <c r="BX447" i="7"/>
  <c r="BX428" i="7"/>
  <c r="BX425" i="7"/>
  <c r="BX354" i="7"/>
  <c r="BX353" i="7"/>
  <c r="BX352" i="7"/>
  <c r="BX286" i="7"/>
  <c r="BW438" i="7"/>
  <c r="BX534" i="7"/>
  <c r="BX522" i="7"/>
  <c r="BX519" i="7"/>
  <c r="BX511" i="7"/>
  <c r="BW326" i="7"/>
  <c r="BX590" i="7"/>
  <c r="BZ560" i="7"/>
  <c r="BX532" i="7"/>
  <c r="BX526" i="7"/>
  <c r="BX512" i="7"/>
  <c r="BW478" i="7"/>
  <c r="CA452" i="7"/>
  <c r="BX443" i="7"/>
  <c r="BX442" i="7"/>
  <c r="BX440" i="7"/>
  <c r="CA322" i="7"/>
  <c r="BX294" i="7"/>
  <c r="BX291" i="7"/>
  <c r="BX289" i="7"/>
  <c r="BX577" i="7"/>
  <c r="BX574" i="7"/>
  <c r="BZ573" i="7"/>
  <c r="BX572" i="7"/>
  <c r="BY457" i="7"/>
  <c r="BW424" i="7"/>
  <c r="BY412" i="7"/>
  <c r="BX407" i="7"/>
  <c r="BW385" i="7"/>
  <c r="BX378" i="7"/>
  <c r="BX373" i="7"/>
  <c r="BY590" i="7"/>
  <c r="BX548" i="7"/>
  <c r="BX545" i="7"/>
  <c r="BX488" i="7"/>
  <c r="BX487" i="7"/>
  <c r="BX484" i="7"/>
  <c r="BX483" i="7"/>
  <c r="BX473" i="7"/>
  <c r="BX471" i="7"/>
  <c r="CA459" i="7"/>
  <c r="BW401" i="7"/>
  <c r="BW340" i="7"/>
  <c r="BW302" i="7"/>
  <c r="CA298" i="7"/>
  <c r="BX601" i="7"/>
  <c r="BX595" i="7"/>
  <c r="CA594" i="7"/>
  <c r="BY542" i="7"/>
  <c r="BY610" i="7"/>
  <c r="BW604" i="7"/>
  <c r="BZ592" i="7"/>
  <c r="BX587" i="7"/>
  <c r="CA563" i="7"/>
  <c r="BW518" i="7"/>
  <c r="BX503" i="7"/>
  <c r="BX500" i="7"/>
  <c r="BX496" i="7"/>
  <c r="CA476" i="7"/>
  <c r="CA475" i="7"/>
  <c r="BZ474" i="7"/>
  <c r="BW463" i="7"/>
  <c r="BX452" i="7"/>
  <c r="BW371" i="7"/>
  <c r="BZ347" i="7"/>
  <c r="BY343" i="7"/>
  <c r="BW318" i="7"/>
  <c r="BZ315" i="7"/>
  <c r="BW292" i="7"/>
  <c r="BW608" i="7"/>
  <c r="BX586" i="7"/>
  <c r="BX582" i="7"/>
  <c r="BZ544" i="7"/>
  <c r="BX613" i="7"/>
  <c r="CA612" i="7"/>
  <c r="BX603" i="7"/>
  <c r="BY571" i="7"/>
  <c r="CA570" i="7"/>
  <c r="BW566" i="7"/>
  <c r="BY555" i="7"/>
  <c r="BX527" i="7"/>
  <c r="BX524" i="7"/>
  <c r="BX523" i="7"/>
  <c r="BZ505" i="7"/>
  <c r="CA503" i="7"/>
  <c r="BW499" i="7"/>
  <c r="BZ478" i="7"/>
  <c r="BX424" i="7"/>
  <c r="BW403" i="7"/>
  <c r="BX391" i="7"/>
  <c r="BW368" i="7"/>
  <c r="BX347" i="7"/>
  <c r="BX314" i="7"/>
  <c r="BX312" i="7"/>
  <c r="BX285" i="7"/>
  <c r="BX283" i="7"/>
  <c r="BW558" i="7"/>
  <c r="BZ557" i="7"/>
  <c r="BW530" i="7"/>
  <c r="BY525" i="7"/>
  <c r="BX458" i="7"/>
  <c r="BW454" i="7"/>
  <c r="BZ397" i="7"/>
  <c r="BY392" i="7"/>
  <c r="BX593" i="7"/>
  <c r="BZ576" i="7"/>
  <c r="BW560" i="7"/>
  <c r="BY516" i="7"/>
  <c r="BY424" i="7"/>
  <c r="BW416" i="7"/>
  <c r="BX403" i="7"/>
  <c r="BX368" i="7"/>
  <c r="BZ356" i="7"/>
  <c r="BX335" i="7"/>
  <c r="BW334" i="7"/>
  <c r="BW332" i="7"/>
  <c r="BX307" i="7"/>
  <c r="BX305" i="7"/>
  <c r="BZ291" i="7"/>
  <c r="BX290" i="7"/>
  <c r="BY608" i="7"/>
  <c r="BW610" i="7"/>
  <c r="CA613" i="7"/>
  <c r="BY603" i="7"/>
  <c r="BW593" i="7"/>
  <c r="BZ589" i="7"/>
  <c r="BY582" i="7"/>
  <c r="BZ581" i="7"/>
  <c r="BW580" i="7"/>
  <c r="CA576" i="7"/>
  <c r="BW575" i="7"/>
  <c r="CA573" i="7"/>
  <c r="BX565" i="7"/>
  <c r="BX564" i="7"/>
  <c r="BX563" i="7"/>
  <c r="BW559" i="7"/>
  <c r="BX557" i="7"/>
  <c r="BX556" i="7"/>
  <c r="BX555" i="7"/>
  <c r="BW548" i="7"/>
  <c r="CA544" i="7"/>
  <c r="BW543" i="7"/>
  <c r="BX542" i="7"/>
  <c r="CA526" i="7"/>
  <c r="CA523" i="7"/>
  <c r="CA518" i="7"/>
  <c r="BZ517" i="7"/>
  <c r="BX516" i="7"/>
  <c r="BW502" i="7"/>
  <c r="BX499" i="7"/>
  <c r="BX486" i="7"/>
  <c r="CA483" i="7"/>
  <c r="CA474" i="7"/>
  <c r="CA464" i="7"/>
  <c r="BX463" i="7"/>
  <c r="CA460" i="7"/>
  <c r="BW451" i="7"/>
  <c r="BY441" i="7"/>
  <c r="BX427" i="7"/>
  <c r="BX410" i="7"/>
  <c r="BZ349" i="7"/>
  <c r="CA336" i="7"/>
  <c r="BX304" i="7"/>
  <c r="CA602" i="7"/>
  <c r="BW596" i="7"/>
  <c r="BY595" i="7"/>
  <c r="BW588" i="7"/>
  <c r="BY587" i="7"/>
  <c r="BW574" i="7"/>
  <c r="BX561" i="7"/>
  <c r="BZ558" i="7"/>
  <c r="BY558" i="7"/>
  <c r="BX554" i="7"/>
  <c r="BX550" i="7"/>
  <c r="BZ541" i="7"/>
  <c r="CA537" i="7"/>
  <c r="BW533" i="7"/>
  <c r="BX515" i="7"/>
  <c r="BW505" i="7"/>
  <c r="BW487" i="7"/>
  <c r="BX479" i="7"/>
  <c r="BW462" i="7"/>
  <c r="BZ447" i="7"/>
  <c r="BY433" i="7"/>
  <c r="BX413" i="7"/>
  <c r="BW390" i="7"/>
  <c r="BX388" i="7"/>
  <c r="BX382" i="7"/>
  <c r="BX345" i="7"/>
  <c r="BY326" i="7"/>
  <c r="BX318" i="7"/>
  <c r="BX288" i="7"/>
  <c r="BW286" i="7"/>
  <c r="BW609" i="7"/>
  <c r="CA607" i="7"/>
  <c r="BX606" i="7"/>
  <c r="BY591" i="7"/>
  <c r="BX589" i="7"/>
  <c r="BX588" i="7"/>
  <c r="CA579" i="7"/>
  <c r="BY574" i="7"/>
  <c r="BX571" i="7"/>
  <c r="BW556" i="7"/>
  <c r="CA547" i="7"/>
  <c r="BX539" i="7"/>
  <c r="CA538" i="7"/>
  <c r="BZ521" i="7"/>
  <c r="BY517" i="7"/>
  <c r="BX507" i="7"/>
  <c r="BZ501" i="7"/>
  <c r="BY498" i="7"/>
  <c r="BW497" i="7"/>
  <c r="BX491" i="7"/>
  <c r="BY481" i="7"/>
  <c r="BW472" i="7"/>
  <c r="CA463" i="7"/>
  <c r="BY463" i="7"/>
  <c r="BZ454" i="7"/>
  <c r="BY420" i="7"/>
  <c r="BZ410" i="7"/>
  <c r="BY408" i="7"/>
  <c r="CA399" i="7"/>
  <c r="BX384" i="7"/>
  <c r="BX383" i="7"/>
  <c r="BX377" i="7"/>
  <c r="BX374" i="7"/>
  <c r="BW348" i="7"/>
  <c r="CA288" i="7"/>
  <c r="BX597" i="7"/>
  <c r="BY613" i="7"/>
  <c r="BW611" i="7"/>
  <c r="BZ609" i="7"/>
  <c r="CA603" i="7"/>
  <c r="BY602" i="7"/>
  <c r="BX600" i="7"/>
  <c r="BW597" i="7"/>
  <c r="CA595" i="7"/>
  <c r="BX594" i="7"/>
  <c r="BZ590" i="7"/>
  <c r="CA585" i="7"/>
  <c r="BX584" i="7"/>
  <c r="BW582" i="7"/>
  <c r="BX579" i="7"/>
  <c r="BW579" i="7"/>
  <c r="BY577" i="7"/>
  <c r="BX576" i="7"/>
  <c r="BY568" i="7"/>
  <c r="CA566" i="7"/>
  <c r="BW564" i="7"/>
  <c r="BY564" i="7"/>
  <c r="BW561" i="7"/>
  <c r="CA560" i="7"/>
  <c r="CA553" i="7"/>
  <c r="BX552" i="7"/>
  <c r="BX547" i="7"/>
  <c r="BW547" i="7"/>
  <c r="BY545" i="7"/>
  <c r="BX544" i="7"/>
  <c r="BW534" i="7"/>
  <c r="BY528" i="7"/>
  <c r="BW526" i="7"/>
  <c r="BX518" i="7"/>
  <c r="BW508" i="7"/>
  <c r="BY500" i="7"/>
  <c r="BX495" i="7"/>
  <c r="CA495" i="7"/>
  <c r="BY484" i="7"/>
  <c r="CA481" i="7"/>
  <c r="CA471" i="7"/>
  <c r="BW461" i="7"/>
  <c r="BX461" i="7"/>
  <c r="BY461" i="7"/>
  <c r="CA448" i="7"/>
  <c r="BX448" i="7"/>
  <c r="BW440" i="7"/>
  <c r="BX434" i="7"/>
  <c r="BY434" i="7"/>
  <c r="CA434" i="7"/>
  <c r="BX431" i="7"/>
  <c r="BW431" i="7"/>
  <c r="BX423" i="7"/>
  <c r="BZ423" i="7"/>
  <c r="BW414" i="7"/>
  <c r="BX400" i="7"/>
  <c r="BZ400" i="7"/>
  <c r="CA394" i="7"/>
  <c r="BX394" i="7"/>
  <c r="BW356" i="7"/>
  <c r="BY350" i="7"/>
  <c r="BW350" i="7"/>
  <c r="BX341" i="7"/>
  <c r="BW341" i="7"/>
  <c r="BX333" i="7"/>
  <c r="BZ333" i="7"/>
  <c r="BW457" i="7"/>
  <c r="BW456" i="7"/>
  <c r="BY449" i="7"/>
  <c r="BZ416" i="7"/>
  <c r="BZ379" i="7"/>
  <c r="BY371" i="7"/>
  <c r="BX328" i="7"/>
  <c r="BY328" i="7"/>
  <c r="CA323" i="7"/>
  <c r="BX323" i="7"/>
  <c r="BZ323" i="7"/>
  <c r="CA317" i="7"/>
  <c r="BZ317" i="7"/>
  <c r="BW307" i="7"/>
  <c r="BZ307" i="7"/>
  <c r="CA301" i="7"/>
  <c r="BZ301" i="7"/>
  <c r="BY612" i="7"/>
  <c r="CA610" i="7"/>
  <c r="BZ607" i="7"/>
  <c r="BX605" i="7"/>
  <c r="CA601" i="7"/>
  <c r="BW599" i="7"/>
  <c r="BY584" i="7"/>
  <c r="BY580" i="7"/>
  <c r="BW577" i="7"/>
  <c r="CA569" i="7"/>
  <c r="BW563" i="7"/>
  <c r="BY561" i="7"/>
  <c r="CA557" i="7"/>
  <c r="BY552" i="7"/>
  <c r="CA550" i="7"/>
  <c r="BX549" i="7"/>
  <c r="BY548" i="7"/>
  <c r="BW545" i="7"/>
  <c r="BZ542" i="7"/>
  <c r="BX541" i="7"/>
  <c r="BW540" i="7"/>
  <c r="BY539" i="7"/>
  <c r="BX538" i="7"/>
  <c r="BX536" i="7"/>
  <c r="BW527" i="7"/>
  <c r="BZ525" i="7"/>
  <c r="BY524" i="7"/>
  <c r="BZ524" i="7"/>
  <c r="BX521" i="7"/>
  <c r="BX520" i="7"/>
  <c r="CA506" i="7"/>
  <c r="BY489" i="7"/>
  <c r="BZ489" i="7"/>
  <c r="BZ481" i="7"/>
  <c r="BX477" i="7"/>
  <c r="BY477" i="7"/>
  <c r="BZ462" i="7"/>
  <c r="BZ458" i="7"/>
  <c r="CA458" i="7"/>
  <c r="BX453" i="7"/>
  <c r="BY453" i="7"/>
  <c r="BX439" i="7"/>
  <c r="BW439" i="7"/>
  <c r="BW432" i="7"/>
  <c r="BX426" i="7"/>
  <c r="BY426" i="7"/>
  <c r="CA426" i="7"/>
  <c r="CA417" i="7"/>
  <c r="CA412" i="7"/>
  <c r="BW411" i="7"/>
  <c r="BX405" i="7"/>
  <c r="CA405" i="7"/>
  <c r="BX402" i="7"/>
  <c r="BY402" i="7"/>
  <c r="BW402" i="7"/>
  <c r="BW395" i="7"/>
  <c r="BY395" i="7"/>
  <c r="BW373" i="7"/>
  <c r="CA362" i="7"/>
  <c r="BX362" i="7"/>
  <c r="BX357" i="7"/>
  <c r="CA354" i="7"/>
  <c r="BW349" i="7"/>
  <c r="BX349" i="7"/>
  <c r="BW342" i="7"/>
  <c r="BY334" i="7"/>
  <c r="CA330" i="7"/>
  <c r="BY318" i="7"/>
  <c r="BX309" i="7"/>
  <c r="BZ309" i="7"/>
  <c r="BY302" i="7"/>
  <c r="BX302" i="7"/>
  <c r="BY296" i="7"/>
  <c r="BW294" i="7"/>
  <c r="BY607" i="7"/>
  <c r="BY601" i="7"/>
  <c r="BW598" i="7"/>
  <c r="CA589" i="7"/>
  <c r="BX611" i="7"/>
  <c r="BX610" i="7"/>
  <c r="BZ610" i="7"/>
  <c r="BX608" i="7"/>
  <c r="BX607" i="7"/>
  <c r="CB607" i="7" s="1"/>
  <c r="BZ606" i="7"/>
  <c r="BW605" i="7"/>
  <c r="BX604" i="7"/>
  <c r="BW601" i="7"/>
  <c r="BZ600" i="7"/>
  <c r="BZ596" i="7"/>
  <c r="BW591" i="7"/>
  <c r="CA586" i="7"/>
  <c r="CA582" i="7"/>
  <c r="BX581" i="7"/>
  <c r="BW576" i="7"/>
  <c r="BZ574" i="7"/>
  <c r="BX573" i="7"/>
  <c r="BW572" i="7"/>
  <c r="BX570" i="7"/>
  <c r="CA554" i="7"/>
  <c r="BW550" i="7"/>
  <c r="BW544" i="7"/>
  <c r="CA541" i="7"/>
  <c r="BY536" i="7"/>
  <c r="BX533" i="7"/>
  <c r="BX530" i="7"/>
  <c r="BX528" i="7"/>
  <c r="CA521" i="7"/>
  <c r="BY520" i="7"/>
  <c r="BZ518" i="7"/>
  <c r="BX514" i="7"/>
  <c r="BY513" i="7"/>
  <c r="CA511" i="7"/>
  <c r="BX502" i="7"/>
  <c r="BY501" i="7"/>
  <c r="BZ494" i="7"/>
  <c r="BY492" i="7"/>
  <c r="BZ486" i="7"/>
  <c r="CA486" i="7"/>
  <c r="BW485" i="7"/>
  <c r="BX474" i="7"/>
  <c r="BY472" i="7"/>
  <c r="BZ455" i="7"/>
  <c r="CA447" i="7"/>
  <c r="BW418" i="7"/>
  <c r="BZ418" i="7"/>
  <c r="BY404" i="7"/>
  <c r="BY368" i="7"/>
  <c r="CA368" i="7"/>
  <c r="BX355" i="7"/>
  <c r="BZ355" i="7"/>
  <c r="BY342" i="7"/>
  <c r="BW331" i="7"/>
  <c r="BZ331" i="7"/>
  <c r="BZ325" i="7"/>
  <c r="BY320" i="7"/>
  <c r="BW310" i="7"/>
  <c r="BZ299" i="7"/>
  <c r="BX299" i="7"/>
  <c r="BY442" i="7"/>
  <c r="BZ431" i="7"/>
  <c r="BZ424" i="7"/>
  <c r="BZ412" i="7"/>
  <c r="BY410" i="7"/>
  <c r="BY405" i="7"/>
  <c r="BX387" i="7"/>
  <c r="CA383" i="7"/>
  <c r="CA382" i="7"/>
  <c r="BW379" i="7"/>
  <c r="BX376" i="7"/>
  <c r="BX361" i="7"/>
  <c r="BX360" i="7"/>
  <c r="BZ348" i="7"/>
  <c r="CA346" i="7"/>
  <c r="BY341" i="7"/>
  <c r="BX336" i="7"/>
  <c r="BX330" i="7"/>
  <c r="CA329" i="7"/>
  <c r="BX317" i="7"/>
  <c r="BW315" i="7"/>
  <c r="BX303" i="7"/>
  <c r="BX301" i="7"/>
  <c r="BW299" i="7"/>
  <c r="BX296" i="7"/>
  <c r="BW515" i="7"/>
  <c r="BY505" i="7"/>
  <c r="BX504" i="7"/>
  <c r="BY490" i="7"/>
  <c r="CA487" i="7"/>
  <c r="BW479" i="7"/>
  <c r="BX476" i="7"/>
  <c r="CA472" i="7"/>
  <c r="BY470" i="7"/>
  <c r="BX460" i="7"/>
  <c r="BW459" i="7"/>
  <c r="BY432" i="7"/>
  <c r="BX399" i="7"/>
  <c r="BX398" i="7"/>
  <c r="BX397" i="7"/>
  <c r="BZ395" i="7"/>
  <c r="BY378" i="7"/>
  <c r="BY375" i="7"/>
  <c r="CA373" i="7"/>
  <c r="BY373" i="7"/>
  <c r="BW369" i="7"/>
  <c r="BY356" i="7"/>
  <c r="CA350" i="7"/>
  <c r="BX322" i="7"/>
  <c r="CA321" i="7"/>
  <c r="BY310" i="7"/>
  <c r="CA309" i="7"/>
  <c r="BX293" i="7"/>
  <c r="CA515" i="7"/>
  <c r="BY506" i="7"/>
  <c r="BY504" i="7"/>
  <c r="CA502" i="7"/>
  <c r="CA490" i="7"/>
  <c r="BZ476" i="7"/>
  <c r="BW475" i="7"/>
  <c r="BZ460" i="7"/>
  <c r="BY458" i="7"/>
  <c r="BW455" i="7"/>
  <c r="BX451" i="7"/>
  <c r="BY423" i="7"/>
  <c r="BY416" i="7"/>
  <c r="BX415" i="7"/>
  <c r="BX412" i="7"/>
  <c r="CA403" i="7"/>
  <c r="BZ402" i="7"/>
  <c r="CA396" i="7"/>
  <c r="CA392" i="7"/>
  <c r="CA386" i="7"/>
  <c r="BZ385" i="7"/>
  <c r="BX380" i="7"/>
  <c r="BZ372" i="7"/>
  <c r="CA364" i="7"/>
  <c r="BZ363" i="7"/>
  <c r="BY351" i="7"/>
  <c r="BY336" i="7"/>
  <c r="BY332" i="7"/>
  <c r="CA331" i="7"/>
  <c r="BW324" i="7"/>
  <c r="BW323" i="7"/>
  <c r="BX320" i="7"/>
  <c r="BW309" i="7"/>
  <c r="BX306" i="7"/>
  <c r="BX298" i="7"/>
  <c r="BX287" i="7"/>
  <c r="BX583" i="7"/>
  <c r="CA583" i="7"/>
  <c r="BW578" i="7"/>
  <c r="BY578" i="7"/>
  <c r="BZ578" i="7"/>
  <c r="BX567" i="7"/>
  <c r="CA567" i="7"/>
  <c r="BW562" i="7"/>
  <c r="BY562" i="7"/>
  <c r="BZ562" i="7"/>
  <c r="BX551" i="7"/>
  <c r="CA551" i="7"/>
  <c r="BW546" i="7"/>
  <c r="BY546" i="7"/>
  <c r="BZ546" i="7"/>
  <c r="BX535" i="7"/>
  <c r="CA535" i="7"/>
  <c r="BW532" i="7"/>
  <c r="BY532" i="7"/>
  <c r="BX529" i="7"/>
  <c r="CA529" i="7"/>
  <c r="BX468" i="7"/>
  <c r="CA468" i="7"/>
  <c r="BW613" i="7"/>
  <c r="BZ612" i="7"/>
  <c r="CA609" i="7"/>
  <c r="CA600" i="7"/>
  <c r="CA598" i="7"/>
  <c r="BY592" i="7"/>
  <c r="BY583" i="7"/>
  <c r="BZ583" i="7"/>
  <c r="BY567" i="7"/>
  <c r="BZ567" i="7"/>
  <c r="BY551" i="7"/>
  <c r="BZ551" i="7"/>
  <c r="BY535" i="7"/>
  <c r="BZ535" i="7"/>
  <c r="CA534" i="7"/>
  <c r="BY527" i="7"/>
  <c r="BZ526" i="7"/>
  <c r="BW525" i="7"/>
  <c r="BY519" i="7"/>
  <c r="BZ519" i="7"/>
  <c r="BW519" i="7"/>
  <c r="BW509" i="7"/>
  <c r="BX509" i="7"/>
  <c r="CA509" i="7"/>
  <c r="BY509" i="7"/>
  <c r="BZ509" i="7"/>
  <c r="BY495" i="7"/>
  <c r="BZ495" i="7"/>
  <c r="BW495" i="7"/>
  <c r="BX493" i="7"/>
  <c r="BZ493" i="7"/>
  <c r="CA493" i="7"/>
  <c r="BY398" i="7"/>
  <c r="BZ398" i="7"/>
  <c r="BW398" i="7"/>
  <c r="CA398" i="7"/>
  <c r="BW549" i="7"/>
  <c r="BY549" i="7"/>
  <c r="BW496" i="7"/>
  <c r="BY496" i="7"/>
  <c r="BZ496" i="7"/>
  <c r="CA429" i="7"/>
  <c r="BY429" i="7"/>
  <c r="BX429" i="7"/>
  <c r="BZ429" i="7"/>
  <c r="CA611" i="7"/>
  <c r="BY609" i="7"/>
  <c r="BW607" i="7"/>
  <c r="BY606" i="7"/>
  <c r="BY605" i="7"/>
  <c r="BY600" i="7"/>
  <c r="BZ599" i="7"/>
  <c r="BX591" i="7"/>
  <c r="CA591" i="7"/>
  <c r="BZ588" i="7"/>
  <c r="CA588" i="7"/>
  <c r="BZ585" i="7"/>
  <c r="BW584" i="7"/>
  <c r="BZ582" i="7"/>
  <c r="BZ579" i="7"/>
  <c r="BY576" i="7"/>
  <c r="CB576" i="7" s="1"/>
  <c r="BZ572" i="7"/>
  <c r="CA572" i="7"/>
  <c r="BZ569" i="7"/>
  <c r="BW568" i="7"/>
  <c r="BZ566" i="7"/>
  <c r="BZ563" i="7"/>
  <c r="BY560" i="7"/>
  <c r="BZ556" i="7"/>
  <c r="CA556" i="7"/>
  <c r="BZ553" i="7"/>
  <c r="BW552" i="7"/>
  <c r="BZ550" i="7"/>
  <c r="BZ547" i="7"/>
  <c r="BY544" i="7"/>
  <c r="BZ540" i="7"/>
  <c r="CA540" i="7"/>
  <c r="BZ537" i="7"/>
  <c r="BW536" i="7"/>
  <c r="BZ534" i="7"/>
  <c r="BZ530" i="7"/>
  <c r="CA530" i="7"/>
  <c r="BW521" i="7"/>
  <c r="BY521" i="7"/>
  <c r="CA512" i="7"/>
  <c r="CA497" i="7"/>
  <c r="BX497" i="7"/>
  <c r="BY497" i="7"/>
  <c r="BZ497" i="7"/>
  <c r="BX450" i="7"/>
  <c r="BZ450" i="7"/>
  <c r="CA450" i="7"/>
  <c r="BW612" i="7"/>
  <c r="BZ611" i="7"/>
  <c r="CA608" i="7"/>
  <c r="CA605" i="7"/>
  <c r="BY604" i="7"/>
  <c r="BW600" i="7"/>
  <c r="BY599" i="7"/>
  <c r="BZ598" i="7"/>
  <c r="BY597" i="7"/>
  <c r="BY596" i="7"/>
  <c r="BZ591" i="7"/>
  <c r="CA590" i="7"/>
  <c r="BW586" i="7"/>
  <c r="BY586" i="7"/>
  <c r="BZ586" i="7"/>
  <c r="BY579" i="7"/>
  <c r="CA578" i="7"/>
  <c r="CA577" i="7"/>
  <c r="BX575" i="7"/>
  <c r="CA575" i="7"/>
  <c r="CA574" i="7"/>
  <c r="BW570" i="7"/>
  <c r="BY570" i="7"/>
  <c r="BZ570" i="7"/>
  <c r="BY566" i="7"/>
  <c r="BY563" i="7"/>
  <c r="CA562" i="7"/>
  <c r="CA561" i="7"/>
  <c r="BX559" i="7"/>
  <c r="CA559" i="7"/>
  <c r="CA558" i="7"/>
  <c r="BW554" i="7"/>
  <c r="BY554" i="7"/>
  <c r="BZ554" i="7"/>
  <c r="BY550" i="7"/>
  <c r="BY547" i="7"/>
  <c r="CA546" i="7"/>
  <c r="CA545" i="7"/>
  <c r="BX543" i="7"/>
  <c r="CA543" i="7"/>
  <c r="CA542" i="7"/>
  <c r="BW538" i="7"/>
  <c r="BY538" i="7"/>
  <c r="BZ538" i="7"/>
  <c r="BY534" i="7"/>
  <c r="CA533" i="7"/>
  <c r="BY522" i="7"/>
  <c r="BW522" i="7"/>
  <c r="CA519" i="7"/>
  <c r="BW512" i="7"/>
  <c r="BZ512" i="7"/>
  <c r="BY512" i="7"/>
  <c r="BZ482" i="7"/>
  <c r="CA482" i="7"/>
  <c r="BW482" i="7"/>
  <c r="BY611" i="7"/>
  <c r="BZ608" i="7"/>
  <c r="BW606" i="7"/>
  <c r="BZ605" i="7"/>
  <c r="CA604" i="7"/>
  <c r="BW603" i="7"/>
  <c r="BY598" i="7"/>
  <c r="BW595" i="7"/>
  <c r="BW594" i="7"/>
  <c r="BY594" i="7"/>
  <c r="BZ594" i="7"/>
  <c r="BZ593" i="7"/>
  <c r="BW592" i="7"/>
  <c r="BY588" i="7"/>
  <c r="BW587" i="7"/>
  <c r="BY585" i="7"/>
  <c r="CA584" i="7"/>
  <c r="CA581" i="7"/>
  <c r="BY575" i="7"/>
  <c r="BZ575" i="7"/>
  <c r="BY572" i="7"/>
  <c r="BW571" i="7"/>
  <c r="BY569" i="7"/>
  <c r="CA568" i="7"/>
  <c r="CA565" i="7"/>
  <c r="BY559" i="7"/>
  <c r="BZ559" i="7"/>
  <c r="BY556" i="7"/>
  <c r="BW555" i="7"/>
  <c r="BY553" i="7"/>
  <c r="CA552" i="7"/>
  <c r="CA549" i="7"/>
  <c r="BY543" i="7"/>
  <c r="BZ543" i="7"/>
  <c r="BY540" i="7"/>
  <c r="BW539" i="7"/>
  <c r="BY537" i="7"/>
  <c r="CA536" i="7"/>
  <c r="BZ533" i="7"/>
  <c r="BZ532" i="7"/>
  <c r="BX531" i="7"/>
  <c r="CA531" i="7"/>
  <c r="BY529" i="7"/>
  <c r="BY523" i="7"/>
  <c r="BZ523" i="7"/>
  <c r="BW523" i="7"/>
  <c r="BY503" i="7"/>
  <c r="BZ503" i="7"/>
  <c r="BW503" i="7"/>
  <c r="CA500" i="7"/>
  <c r="BW565" i="7"/>
  <c r="BY565" i="7"/>
  <c r="BW542" i="7"/>
  <c r="BZ529" i="7"/>
  <c r="BZ613" i="7"/>
  <c r="BZ604" i="7"/>
  <c r="BW602" i="7"/>
  <c r="BZ602" i="7"/>
  <c r="BX598" i="7"/>
  <c r="CA597" i="7"/>
  <c r="CA593" i="7"/>
  <c r="BW589" i="7"/>
  <c r="BY589" i="7"/>
  <c r="CA587" i="7"/>
  <c r="BX585" i="7"/>
  <c r="BZ584" i="7"/>
  <c r="BW583" i="7"/>
  <c r="BX578" i="7"/>
  <c r="BW573" i="7"/>
  <c r="BY573" i="7"/>
  <c r="CB573" i="7" s="1"/>
  <c r="CA571" i="7"/>
  <c r="BX569" i="7"/>
  <c r="BZ568" i="7"/>
  <c r="BW567" i="7"/>
  <c r="BZ565" i="7"/>
  <c r="BX562" i="7"/>
  <c r="BW557" i="7"/>
  <c r="BY557" i="7"/>
  <c r="CA555" i="7"/>
  <c r="BX553" i="7"/>
  <c r="BZ552" i="7"/>
  <c r="BW551" i="7"/>
  <c r="BZ549" i="7"/>
  <c r="BX546" i="7"/>
  <c r="BW541" i="7"/>
  <c r="BY541" i="7"/>
  <c r="CA539" i="7"/>
  <c r="BX537" i="7"/>
  <c r="BZ536" i="7"/>
  <c r="BW535" i="7"/>
  <c r="BY533" i="7"/>
  <c r="BW529" i="7"/>
  <c r="CA528" i="7"/>
  <c r="CA522" i="7"/>
  <c r="BZ514" i="7"/>
  <c r="CA513" i="7"/>
  <c r="BX513" i="7"/>
  <c r="BZ513" i="7"/>
  <c r="CA508" i="7"/>
  <c r="BX508" i="7"/>
  <c r="BY507" i="7"/>
  <c r="BZ507" i="7"/>
  <c r="BW507" i="7"/>
  <c r="CA507" i="7"/>
  <c r="BZ502" i="7"/>
  <c r="BX498" i="7"/>
  <c r="CA498" i="7"/>
  <c r="BW498" i="7"/>
  <c r="BZ498" i="7"/>
  <c r="CA596" i="7"/>
  <c r="BW581" i="7"/>
  <c r="BY581" i="7"/>
  <c r="CA606" i="7"/>
  <c r="BZ603" i="7"/>
  <c r="BZ601" i="7"/>
  <c r="BX599" i="7"/>
  <c r="CA599" i="7"/>
  <c r="BZ597" i="7"/>
  <c r="BX596" i="7"/>
  <c r="BZ595" i="7"/>
  <c r="BY593" i="7"/>
  <c r="CA592" i="7"/>
  <c r="BZ587" i="7"/>
  <c r="BW585" i="7"/>
  <c r="BZ580" i="7"/>
  <c r="CA580" i="7"/>
  <c r="BZ577" i="7"/>
  <c r="BZ571" i="7"/>
  <c r="BW569" i="7"/>
  <c r="BZ564" i="7"/>
  <c r="CA564" i="7"/>
  <c r="BZ561" i="7"/>
  <c r="BZ555" i="7"/>
  <c r="BW553" i="7"/>
  <c r="BZ548" i="7"/>
  <c r="CA548" i="7"/>
  <c r="BZ545" i="7"/>
  <c r="BZ539" i="7"/>
  <c r="BW537" i="7"/>
  <c r="BZ531" i="7"/>
  <c r="BW531" i="7"/>
  <c r="BY531" i="7"/>
  <c r="BZ522" i="7"/>
  <c r="BW514" i="7"/>
  <c r="BW511" i="7"/>
  <c r="BY510" i="7"/>
  <c r="BW510" i="7"/>
  <c r="BZ510" i="7"/>
  <c r="CA510" i="7"/>
  <c r="BZ508" i="7"/>
  <c r="BY508" i="7"/>
  <c r="BY493" i="7"/>
  <c r="CA494" i="7"/>
  <c r="CA492" i="7"/>
  <c r="BX482" i="7"/>
  <c r="CA479" i="7"/>
  <c r="BW470" i="7"/>
  <c r="BZ470" i="7"/>
  <c r="CA445" i="7"/>
  <c r="BX445" i="7"/>
  <c r="BY445" i="7"/>
  <c r="BZ445" i="7"/>
  <c r="CA437" i="7"/>
  <c r="BY437" i="7"/>
  <c r="BX437" i="7"/>
  <c r="BZ437" i="7"/>
  <c r="BZ492" i="7"/>
  <c r="BY491" i="7"/>
  <c r="BZ491" i="7"/>
  <c r="BY482" i="7"/>
  <c r="BZ448" i="7"/>
  <c r="BW448" i="7"/>
  <c r="BY448" i="7"/>
  <c r="BY435" i="7"/>
  <c r="BZ435" i="7"/>
  <c r="BW435" i="7"/>
  <c r="CA435" i="7"/>
  <c r="BX406" i="7"/>
  <c r="CA406" i="7"/>
  <c r="BW406" i="7"/>
  <c r="BX381" i="7"/>
  <c r="BY381" i="7"/>
  <c r="CA381" i="7"/>
  <c r="BY530" i="7"/>
  <c r="BW528" i="7"/>
  <c r="BZ528" i="7"/>
  <c r="BX525" i="7"/>
  <c r="CA525" i="7"/>
  <c r="BW517" i="7"/>
  <c r="BX517" i="7"/>
  <c r="CA517" i="7"/>
  <c r="CA516" i="7"/>
  <c r="BW513" i="7"/>
  <c r="BY511" i="7"/>
  <c r="BZ511" i="7"/>
  <c r="BZ506" i="7"/>
  <c r="BW501" i="7"/>
  <c r="BX501" i="7"/>
  <c r="CA501" i="7"/>
  <c r="BZ500" i="7"/>
  <c r="BW493" i="7"/>
  <c r="BZ490" i="7"/>
  <c r="BW486" i="7"/>
  <c r="BY486" i="7"/>
  <c r="CA469" i="7"/>
  <c r="BW469" i="7"/>
  <c r="BX469" i="7"/>
  <c r="BY469" i="7"/>
  <c r="BZ469" i="7"/>
  <c r="BX467" i="7"/>
  <c r="CA467" i="7"/>
  <c r="BX465" i="7"/>
  <c r="CA465" i="7"/>
  <c r="BY443" i="7"/>
  <c r="BZ443" i="7"/>
  <c r="BW443" i="7"/>
  <c r="CA443" i="7"/>
  <c r="BX430" i="7"/>
  <c r="CA430" i="7"/>
  <c r="BW430" i="7"/>
  <c r="BZ430" i="7"/>
  <c r="BW425" i="7"/>
  <c r="BY425" i="7"/>
  <c r="BZ425" i="7"/>
  <c r="CA524" i="7"/>
  <c r="BZ516" i="7"/>
  <c r="BW516" i="7"/>
  <c r="BY514" i="7"/>
  <c r="BW506" i="7"/>
  <c r="BW500" i="7"/>
  <c r="BY499" i="7"/>
  <c r="BZ499" i="7"/>
  <c r="CA491" i="7"/>
  <c r="BW490" i="7"/>
  <c r="CA488" i="7"/>
  <c r="CA484" i="7"/>
  <c r="BX480" i="7"/>
  <c r="CA480" i="7"/>
  <c r="BY479" i="7"/>
  <c r="BX449" i="7"/>
  <c r="CA449" i="7"/>
  <c r="BX446" i="7"/>
  <c r="CA446" i="7"/>
  <c r="BW446" i="7"/>
  <c r="BZ446" i="7"/>
  <c r="BX444" i="7"/>
  <c r="CA444" i="7"/>
  <c r="BX436" i="7"/>
  <c r="CA436" i="7"/>
  <c r="BZ527" i="7"/>
  <c r="BY526" i="7"/>
  <c r="BW524" i="7"/>
  <c r="CA520" i="7"/>
  <c r="BY515" i="7"/>
  <c r="BZ515" i="7"/>
  <c r="CA505" i="7"/>
  <c r="BX505" i="7"/>
  <c r="CA504" i="7"/>
  <c r="BW494" i="7"/>
  <c r="BY494" i="7"/>
  <c r="CA489" i="7"/>
  <c r="BW489" i="7"/>
  <c r="BX489" i="7"/>
  <c r="BW488" i="7"/>
  <c r="BY488" i="7"/>
  <c r="BZ488" i="7"/>
  <c r="BY487" i="7"/>
  <c r="BZ487" i="7"/>
  <c r="BW483" i="7"/>
  <c r="BY483" i="7"/>
  <c r="BZ483" i="7"/>
  <c r="BW480" i="7"/>
  <c r="BY480" i="7"/>
  <c r="BZ480" i="7"/>
  <c r="BW471" i="7"/>
  <c r="BY471" i="7"/>
  <c r="BZ471" i="7"/>
  <c r="BX393" i="7"/>
  <c r="CA393" i="7"/>
  <c r="BZ393" i="7"/>
  <c r="CA532" i="7"/>
  <c r="CA527" i="7"/>
  <c r="BW520" i="7"/>
  <c r="BZ520" i="7"/>
  <c r="BY518" i="7"/>
  <c r="CA514" i="7"/>
  <c r="BW504" i="7"/>
  <c r="BZ504" i="7"/>
  <c r="BY502" i="7"/>
  <c r="CA499" i="7"/>
  <c r="CA496" i="7"/>
  <c r="BW491" i="7"/>
  <c r="BX490" i="7"/>
  <c r="BX485" i="7"/>
  <c r="BY485" i="7"/>
  <c r="BZ485" i="7"/>
  <c r="CA485" i="7"/>
  <c r="BZ484" i="7"/>
  <c r="BW477" i="7"/>
  <c r="BX466" i="7"/>
  <c r="BZ466" i="7"/>
  <c r="CA466" i="7"/>
  <c r="BX464" i="7"/>
  <c r="BY464" i="7"/>
  <c r="BW428" i="7"/>
  <c r="BY428" i="7"/>
  <c r="BZ428" i="7"/>
  <c r="CA428" i="7"/>
  <c r="BW419" i="7"/>
  <c r="BX419" i="7"/>
  <c r="BW393" i="7"/>
  <c r="BW388" i="7"/>
  <c r="BZ388" i="7"/>
  <c r="BY388" i="7"/>
  <c r="CA388" i="7"/>
  <c r="BW492" i="7"/>
  <c r="BW484" i="7"/>
  <c r="BX481" i="7"/>
  <c r="BX475" i="7"/>
  <c r="BY474" i="7"/>
  <c r="CA473" i="7"/>
  <c r="BX472" i="7"/>
  <c r="BZ464" i="7"/>
  <c r="BX459" i="7"/>
  <c r="BW449" i="7"/>
  <c r="BY446" i="7"/>
  <c r="BW445" i="7"/>
  <c r="BW444" i="7"/>
  <c r="BY444" i="7"/>
  <c r="BZ444" i="7"/>
  <c r="CA442" i="7"/>
  <c r="BX438" i="7"/>
  <c r="CA438" i="7"/>
  <c r="BW436" i="7"/>
  <c r="BY436" i="7"/>
  <c r="BZ436" i="7"/>
  <c r="BX433" i="7"/>
  <c r="CA432" i="7"/>
  <c r="BW429" i="7"/>
  <c r="CA427" i="7"/>
  <c r="BY415" i="7"/>
  <c r="BZ415" i="7"/>
  <c r="CA413" i="7"/>
  <c r="BY393" i="7"/>
  <c r="BZ391" i="7"/>
  <c r="CA391" i="7"/>
  <c r="BX389" i="7"/>
  <c r="BY389" i="7"/>
  <c r="CA389" i="7"/>
  <c r="CA283" i="7"/>
  <c r="BW283" i="7"/>
  <c r="BY283" i="7"/>
  <c r="BZ283" i="7"/>
  <c r="BW481" i="7"/>
  <c r="BX478" i="7"/>
  <c r="CA478" i="7"/>
  <c r="BY473" i="7"/>
  <c r="BW468" i="7"/>
  <c r="BY468" i="7"/>
  <c r="BY467" i="7"/>
  <c r="BZ467" i="7"/>
  <c r="BW466" i="7"/>
  <c r="BW465" i="7"/>
  <c r="BZ465" i="7"/>
  <c r="BX462" i="7"/>
  <c r="CA462" i="7"/>
  <c r="BX457" i="7"/>
  <c r="CA457" i="7"/>
  <c r="CA456" i="7"/>
  <c r="BX454" i="7"/>
  <c r="CA454" i="7"/>
  <c r="CA453" i="7"/>
  <c r="BW453" i="7"/>
  <c r="BW450" i="7"/>
  <c r="BY447" i="7"/>
  <c r="BX441" i="7"/>
  <c r="CA440" i="7"/>
  <c r="BW437" i="7"/>
  <c r="BW433" i="7"/>
  <c r="BZ433" i="7"/>
  <c r="BZ432" i="7"/>
  <c r="CA431" i="7"/>
  <c r="BY430" i="7"/>
  <c r="BX422" i="7"/>
  <c r="CA422" i="7"/>
  <c r="BX409" i="7"/>
  <c r="CA409" i="7"/>
  <c r="BW396" i="7"/>
  <c r="BZ396" i="7"/>
  <c r="BY396" i="7"/>
  <c r="BW376" i="7"/>
  <c r="BZ376" i="7"/>
  <c r="BY376" i="7"/>
  <c r="CA376" i="7"/>
  <c r="BY478" i="7"/>
  <c r="CA477" i="7"/>
  <c r="CA461" i="7"/>
  <c r="BZ456" i="7"/>
  <c r="BY451" i="7"/>
  <c r="BZ451" i="7"/>
  <c r="BW441" i="7"/>
  <c r="BZ441" i="7"/>
  <c r="BZ440" i="7"/>
  <c r="CA439" i="7"/>
  <c r="BY438" i="7"/>
  <c r="BY431" i="7"/>
  <c r="BX420" i="7"/>
  <c r="CA420" i="7"/>
  <c r="CA418" i="7"/>
  <c r="BY418" i="7"/>
  <c r="BZ407" i="7"/>
  <c r="CA407" i="7"/>
  <c r="BX404" i="7"/>
  <c r="CA404" i="7"/>
  <c r="BW400" i="7"/>
  <c r="BW399" i="7"/>
  <c r="BY399" i="7"/>
  <c r="BZ399" i="7"/>
  <c r="BW387" i="7"/>
  <c r="BY387" i="7"/>
  <c r="CA293" i="7"/>
  <c r="BZ293" i="7"/>
  <c r="BY462" i="7"/>
  <c r="BY454" i="7"/>
  <c r="BW452" i="7"/>
  <c r="BY452" i="7"/>
  <c r="BZ452" i="7"/>
  <c r="BY439" i="7"/>
  <c r="BW426" i="7"/>
  <c r="BZ426" i="7"/>
  <c r="BY422" i="7"/>
  <c r="BZ422" i="7"/>
  <c r="BW422" i="7"/>
  <c r="BY413" i="7"/>
  <c r="BY409" i="7"/>
  <c r="BW409" i="7"/>
  <c r="BZ409" i="7"/>
  <c r="BW377" i="7"/>
  <c r="CA377" i="7"/>
  <c r="BZ479" i="7"/>
  <c r="BZ472" i="7"/>
  <c r="BZ468" i="7"/>
  <c r="BY466" i="7"/>
  <c r="BZ463" i="7"/>
  <c r="BW458" i="7"/>
  <c r="BY455" i="7"/>
  <c r="CA451" i="7"/>
  <c r="BW434" i="7"/>
  <c r="BZ434" i="7"/>
  <c r="BW421" i="7"/>
  <c r="BX421" i="7"/>
  <c r="BY421" i="7"/>
  <c r="BZ421" i="7"/>
  <c r="CA421" i="7"/>
  <c r="BX414" i="7"/>
  <c r="CA414" i="7"/>
  <c r="BW397" i="7"/>
  <c r="BY397" i="7"/>
  <c r="CA397" i="7"/>
  <c r="BW394" i="7"/>
  <c r="BY394" i="7"/>
  <c r="BZ394" i="7"/>
  <c r="BZ380" i="7"/>
  <c r="BY380" i="7"/>
  <c r="BZ477" i="7"/>
  <c r="BW476" i="7"/>
  <c r="BY476" i="7"/>
  <c r="BY475" i="7"/>
  <c r="BZ475" i="7"/>
  <c r="BW474" i="7"/>
  <c r="BW473" i="7"/>
  <c r="BZ473" i="7"/>
  <c r="BX470" i="7"/>
  <c r="CA470" i="7"/>
  <c r="BW467" i="7"/>
  <c r="BY465" i="7"/>
  <c r="BW464" i="7"/>
  <c r="BZ461" i="7"/>
  <c r="BW460" i="7"/>
  <c r="BY460" i="7"/>
  <c r="BY459" i="7"/>
  <c r="BZ459" i="7"/>
  <c r="BY456" i="7"/>
  <c r="CA455" i="7"/>
  <c r="BZ453" i="7"/>
  <c r="BY450" i="7"/>
  <c r="BW447" i="7"/>
  <c r="BW442" i="7"/>
  <c r="BZ442" i="7"/>
  <c r="BY440" i="7"/>
  <c r="BZ439" i="7"/>
  <c r="BZ438" i="7"/>
  <c r="BY427" i="7"/>
  <c r="BZ427" i="7"/>
  <c r="BW427" i="7"/>
  <c r="CA424" i="7"/>
  <c r="BW423" i="7"/>
  <c r="CA423" i="7"/>
  <c r="BY417" i="7"/>
  <c r="BW417" i="7"/>
  <c r="BZ417" i="7"/>
  <c r="BY411" i="7"/>
  <c r="BW410" i="7"/>
  <c r="CA410" i="7"/>
  <c r="BZ401" i="7"/>
  <c r="BX390" i="7"/>
  <c r="CA390" i="7"/>
  <c r="BW344" i="7"/>
  <c r="BZ344" i="7"/>
  <c r="BY344" i="7"/>
  <c r="CA344" i="7"/>
  <c r="BW319" i="7"/>
  <c r="BY319" i="7"/>
  <c r="BZ319" i="7"/>
  <c r="BX316" i="7"/>
  <c r="BY316" i="7"/>
  <c r="BZ316" i="7"/>
  <c r="CA316" i="7"/>
  <c r="BX284" i="7"/>
  <c r="BY284" i="7"/>
  <c r="CA284" i="7"/>
  <c r="BW284" i="7"/>
  <c r="BW413" i="7"/>
  <c r="CA408" i="7"/>
  <c r="BY400" i="7"/>
  <c r="BZ387" i="7"/>
  <c r="BY385" i="7"/>
  <c r="BW380" i="7"/>
  <c r="BZ378" i="7"/>
  <c r="BW370" i="7"/>
  <c r="BY370" i="7"/>
  <c r="CA370" i="7"/>
  <c r="BW367" i="7"/>
  <c r="BY367" i="7"/>
  <c r="BZ367" i="7"/>
  <c r="BZ360" i="7"/>
  <c r="BW360" i="7"/>
  <c r="BY360" i="7"/>
  <c r="CA360" i="7"/>
  <c r="BZ358" i="7"/>
  <c r="BW358" i="7"/>
  <c r="BY358" i="7"/>
  <c r="CA291" i="7"/>
  <c r="BY291" i="7"/>
  <c r="CA441" i="7"/>
  <c r="CA433" i="7"/>
  <c r="CA425" i="7"/>
  <c r="CA419" i="7"/>
  <c r="BW415" i="7"/>
  <c r="BW389" i="7"/>
  <c r="BZ389" i="7"/>
  <c r="BZ386" i="7"/>
  <c r="BZ384" i="7"/>
  <c r="BW381" i="7"/>
  <c r="BZ381" i="7"/>
  <c r="BW372" i="7"/>
  <c r="BZ365" i="7"/>
  <c r="CA365" i="7"/>
  <c r="BW363" i="7"/>
  <c r="BX346" i="7"/>
  <c r="BZ302" i="7"/>
  <c r="CA302" i="7"/>
  <c r="BZ457" i="7"/>
  <c r="BZ449" i="7"/>
  <c r="BW420" i="7"/>
  <c r="BZ419" i="7"/>
  <c r="CA415" i="7"/>
  <c r="BY414" i="7"/>
  <c r="BZ414" i="7"/>
  <c r="BZ408" i="7"/>
  <c r="BW407" i="7"/>
  <c r="BY407" i="7"/>
  <c r="BY406" i="7"/>
  <c r="BZ406" i="7"/>
  <c r="BW405" i="7"/>
  <c r="BW404" i="7"/>
  <c r="BZ404" i="7"/>
  <c r="BZ403" i="7"/>
  <c r="BX401" i="7"/>
  <c r="CA401" i="7"/>
  <c r="BZ392" i="7"/>
  <c r="BW391" i="7"/>
  <c r="BY391" i="7"/>
  <c r="BY390" i="7"/>
  <c r="BZ390" i="7"/>
  <c r="BY386" i="7"/>
  <c r="CA378" i="7"/>
  <c r="CA374" i="7"/>
  <c r="BZ370" i="7"/>
  <c r="BW359" i="7"/>
  <c r="BY359" i="7"/>
  <c r="BZ359" i="7"/>
  <c r="BW352" i="7"/>
  <c r="BZ352" i="7"/>
  <c r="BY352" i="7"/>
  <c r="CA352" i="7"/>
  <c r="BY345" i="7"/>
  <c r="BZ345" i="7"/>
  <c r="BW345" i="7"/>
  <c r="CA345" i="7"/>
  <c r="BX340" i="7"/>
  <c r="CA340" i="7"/>
  <c r="BZ340" i="7"/>
  <c r="BX338" i="7"/>
  <c r="CA338" i="7"/>
  <c r="BW314" i="7"/>
  <c r="BY314" i="7"/>
  <c r="BZ314" i="7"/>
  <c r="CA314" i="7"/>
  <c r="BW304" i="7"/>
  <c r="BZ304" i="7"/>
  <c r="BY304" i="7"/>
  <c r="CA304" i="7"/>
  <c r="BY297" i="7"/>
  <c r="BZ297" i="7"/>
  <c r="CA297" i="7"/>
  <c r="BW297" i="7"/>
  <c r="BX297" i="7"/>
  <c r="CA411" i="7"/>
  <c r="CA400" i="7"/>
  <c r="BY382" i="7"/>
  <c r="BZ382" i="7"/>
  <c r="BW382" i="7"/>
  <c r="CA379" i="7"/>
  <c r="BX379" i="7"/>
  <c r="BY379" i="7"/>
  <c r="CA366" i="7"/>
  <c r="BX366" i="7"/>
  <c r="BW327" i="7"/>
  <c r="BY327" i="7"/>
  <c r="BZ327" i="7"/>
  <c r="BY313" i="7"/>
  <c r="BZ313" i="7"/>
  <c r="CA313" i="7"/>
  <c r="BW313" i="7"/>
  <c r="BX313" i="7"/>
  <c r="BX417" i="7"/>
  <c r="BZ413" i="7"/>
  <c r="BW412" i="7"/>
  <c r="BX408" i="7"/>
  <c r="BZ405" i="7"/>
  <c r="BY403" i="7"/>
  <c r="CA402" i="7"/>
  <c r="BY401" i="7"/>
  <c r="BX396" i="7"/>
  <c r="CA395" i="7"/>
  <c r="BX392" i="7"/>
  <c r="BW386" i="7"/>
  <c r="CA384" i="7"/>
  <c r="BW384" i="7"/>
  <c r="BY384" i="7"/>
  <c r="BW338" i="7"/>
  <c r="BY338" i="7"/>
  <c r="BZ338" i="7"/>
  <c r="BW316" i="7"/>
  <c r="BX300" i="7"/>
  <c r="BY300" i="7"/>
  <c r="BZ300" i="7"/>
  <c r="CA300" i="7"/>
  <c r="BW300" i="7"/>
  <c r="BZ420" i="7"/>
  <c r="BY419" i="7"/>
  <c r="CA416" i="7"/>
  <c r="BZ411" i="7"/>
  <c r="BW408" i="7"/>
  <c r="BW392" i="7"/>
  <c r="CA387" i="7"/>
  <c r="BX385" i="7"/>
  <c r="CA385" i="7"/>
  <c r="BW383" i="7"/>
  <c r="BY383" i="7"/>
  <c r="BZ383" i="7"/>
  <c r="BZ373" i="7"/>
  <c r="CA357" i="7"/>
  <c r="BW357" i="7"/>
  <c r="BZ357" i="7"/>
  <c r="BW375" i="7"/>
  <c r="BZ374" i="7"/>
  <c r="BY369" i="7"/>
  <c r="BZ369" i="7"/>
  <c r="BZ366" i="7"/>
  <c r="BX364" i="7"/>
  <c r="CA363" i="7"/>
  <c r="BY357" i="7"/>
  <c r="CA339" i="7"/>
  <c r="BY339" i="7"/>
  <c r="BW335" i="7"/>
  <c r="BY335" i="7"/>
  <c r="BZ335" i="7"/>
  <c r="BW330" i="7"/>
  <c r="BY330" i="7"/>
  <c r="BZ330" i="7"/>
  <c r="BW322" i="7"/>
  <c r="BY322" i="7"/>
  <c r="BZ322" i="7"/>
  <c r="BX308" i="7"/>
  <c r="BY308" i="7"/>
  <c r="BZ308" i="7"/>
  <c r="CA308" i="7"/>
  <c r="BY305" i="7"/>
  <c r="BZ305" i="7"/>
  <c r="CA305" i="7"/>
  <c r="BW305" i="7"/>
  <c r="BW296" i="7"/>
  <c r="BZ296" i="7"/>
  <c r="BZ294" i="7"/>
  <c r="CA294" i="7"/>
  <c r="CA290" i="7"/>
  <c r="BW288" i="7"/>
  <c r="BZ288" i="7"/>
  <c r="BZ286" i="7"/>
  <c r="CA286" i="7"/>
  <c r="BZ284" i="7"/>
  <c r="CA380" i="7"/>
  <c r="CA375" i="7"/>
  <c r="BX372" i="7"/>
  <c r="CA369" i="7"/>
  <c r="BZ368" i="7"/>
  <c r="BY365" i="7"/>
  <c r="BY364" i="7"/>
  <c r="BY361" i="7"/>
  <c r="BZ361" i="7"/>
  <c r="BW361" i="7"/>
  <c r="CA347" i="7"/>
  <c r="BW347" i="7"/>
  <c r="BY347" i="7"/>
  <c r="CA342" i="7"/>
  <c r="BW339" i="7"/>
  <c r="BX332" i="7"/>
  <c r="BZ332" i="7"/>
  <c r="CA332" i="7"/>
  <c r="BX324" i="7"/>
  <c r="BY324" i="7"/>
  <c r="BZ324" i="7"/>
  <c r="CA324" i="7"/>
  <c r="BW312" i="7"/>
  <c r="BZ312" i="7"/>
  <c r="BZ310" i="7"/>
  <c r="CA310" i="7"/>
  <c r="CA306" i="7"/>
  <c r="CA299" i="7"/>
  <c r="BY299" i="7"/>
  <c r="BW293" i="7"/>
  <c r="BY285" i="7"/>
  <c r="CA285" i="7"/>
  <c r="BZ375" i="7"/>
  <c r="BY374" i="7"/>
  <c r="CA371" i="7"/>
  <c r="BY366" i="7"/>
  <c r="BW362" i="7"/>
  <c r="BZ362" i="7"/>
  <c r="BY353" i="7"/>
  <c r="BZ353" i="7"/>
  <c r="BW353" i="7"/>
  <c r="BX348" i="7"/>
  <c r="CA348" i="7"/>
  <c r="BW346" i="7"/>
  <c r="BY346" i="7"/>
  <c r="BZ346" i="7"/>
  <c r="BX343" i="7"/>
  <c r="BZ342" i="7"/>
  <c r="CA341" i="7"/>
  <c r="BY340" i="7"/>
  <c r="CA337" i="7"/>
  <c r="BW328" i="7"/>
  <c r="BZ328" i="7"/>
  <c r="BW320" i="7"/>
  <c r="BZ320" i="7"/>
  <c r="BZ318" i="7"/>
  <c r="CA318" i="7"/>
  <c r="CA307" i="7"/>
  <c r="BY307" i="7"/>
  <c r="BW301" i="7"/>
  <c r="CA296" i="7"/>
  <c r="BX295" i="7"/>
  <c r="BY288" i="7"/>
  <c r="BW285" i="7"/>
  <c r="BY372" i="7"/>
  <c r="CA355" i="7"/>
  <c r="BW355" i="7"/>
  <c r="BY355" i="7"/>
  <c r="BW343" i="7"/>
  <c r="BZ343" i="7"/>
  <c r="BW336" i="7"/>
  <c r="BZ336" i="7"/>
  <c r="CA315" i="7"/>
  <c r="BY315" i="7"/>
  <c r="BW295" i="7"/>
  <c r="BY295" i="7"/>
  <c r="BZ295" i="7"/>
  <c r="BW290" i="7"/>
  <c r="BY290" i="7"/>
  <c r="BZ290" i="7"/>
  <c r="BW287" i="7"/>
  <c r="BY287" i="7"/>
  <c r="BZ287" i="7"/>
  <c r="CA287" i="7"/>
  <c r="BW378" i="7"/>
  <c r="BW374" i="7"/>
  <c r="BW366" i="7"/>
  <c r="BZ364" i="7"/>
  <c r="BY363" i="7"/>
  <c r="CA361" i="7"/>
  <c r="BX356" i="7"/>
  <c r="CA356" i="7"/>
  <c r="BW354" i="7"/>
  <c r="BY354" i="7"/>
  <c r="BZ354" i="7"/>
  <c r="BX351" i="7"/>
  <c r="BZ350" i="7"/>
  <c r="CA349" i="7"/>
  <c r="BY348" i="7"/>
  <c r="BX344" i="7"/>
  <c r="BZ339" i="7"/>
  <c r="CA334" i="7"/>
  <c r="BW333" i="7"/>
  <c r="CA333" i="7"/>
  <c r="BY329" i="7"/>
  <c r="BW325" i="7"/>
  <c r="CA325" i="7"/>
  <c r="BY321" i="7"/>
  <c r="BW317" i="7"/>
  <c r="CA312" i="7"/>
  <c r="BX311" i="7"/>
  <c r="BW303" i="7"/>
  <c r="BY303" i="7"/>
  <c r="BZ303" i="7"/>
  <c r="BW298" i="7"/>
  <c r="BY298" i="7"/>
  <c r="BZ298" i="7"/>
  <c r="BY377" i="7"/>
  <c r="BZ377" i="7"/>
  <c r="BX375" i="7"/>
  <c r="CA372" i="7"/>
  <c r="BZ371" i="7"/>
  <c r="BX367" i="7"/>
  <c r="CA367" i="7"/>
  <c r="BW365" i="7"/>
  <c r="BW364" i="7"/>
  <c r="BX363" i="7"/>
  <c r="BY362" i="7"/>
  <c r="BX359" i="7"/>
  <c r="CA358" i="7"/>
  <c r="BX358" i="7"/>
  <c r="CA353" i="7"/>
  <c r="BW351" i="7"/>
  <c r="BZ351" i="7"/>
  <c r="BY349" i="7"/>
  <c r="BZ341" i="7"/>
  <c r="BX339" i="7"/>
  <c r="BY337" i="7"/>
  <c r="BZ334" i="7"/>
  <c r="BY333" i="7"/>
  <c r="CA328" i="7"/>
  <c r="BX327" i="7"/>
  <c r="BZ326" i="7"/>
  <c r="BY325" i="7"/>
  <c r="CA320" i="7"/>
  <c r="BX319" i="7"/>
  <c r="BY312" i="7"/>
  <c r="BW311" i="7"/>
  <c r="BY311" i="7"/>
  <c r="BZ311" i="7"/>
  <c r="BW308" i="7"/>
  <c r="BW306" i="7"/>
  <c r="BY306" i="7"/>
  <c r="BZ306" i="7"/>
  <c r="BY294" i="7"/>
  <c r="BX292" i="7"/>
  <c r="BY292" i="7"/>
  <c r="BZ292" i="7"/>
  <c r="CA292" i="7"/>
  <c r="BW291" i="7"/>
  <c r="BY289" i="7"/>
  <c r="BZ289" i="7"/>
  <c r="CA289" i="7"/>
  <c r="BW289" i="7"/>
  <c r="BY286" i="7"/>
  <c r="BZ285" i="7"/>
  <c r="BX350" i="7"/>
  <c r="BX342" i="7"/>
  <c r="BW337" i="7"/>
  <c r="BX334" i="7"/>
  <c r="BY331" i="7"/>
  <c r="BW329" i="7"/>
  <c r="BY323" i="7"/>
  <c r="BW321" i="7"/>
  <c r="CA359" i="7"/>
  <c r="CA351" i="7"/>
  <c r="CA343" i="7"/>
  <c r="CA335" i="7"/>
  <c r="CA327" i="7"/>
  <c r="CA319" i="7"/>
  <c r="BY317" i="7"/>
  <c r="CA311" i="7"/>
  <c r="BY309" i="7"/>
  <c r="CA303" i="7"/>
  <c r="BY301" i="7"/>
  <c r="CA295" i="7"/>
  <c r="BY293" i="7"/>
  <c r="BZ337" i="7"/>
  <c r="BZ329" i="7"/>
  <c r="CA326" i="7"/>
  <c r="BZ321" i="7"/>
  <c r="CB318" i="7" l="1"/>
  <c r="CB579" i="7"/>
  <c r="CB412" i="7"/>
  <c r="CB600" i="7"/>
  <c r="CB431" i="7"/>
  <c r="CB533" i="7"/>
  <c r="CB541" i="7"/>
  <c r="CB524" i="7"/>
  <c r="CB447" i="7"/>
  <c r="CB326" i="7"/>
  <c r="CB320" i="7"/>
  <c r="CC524" i="7"/>
  <c r="CB602" i="7"/>
  <c r="CC607" i="7"/>
  <c r="CC403" i="7"/>
  <c r="CB601" i="7"/>
  <c r="CC405" i="7"/>
  <c r="CB302" i="7"/>
  <c r="CB442" i="7"/>
  <c r="CB477" i="7"/>
  <c r="CC432" i="7"/>
  <c r="CB589" i="7"/>
  <c r="CB613" i="7"/>
  <c r="CC550" i="7"/>
  <c r="CB558" i="7"/>
  <c r="CC447" i="7"/>
  <c r="CC458" i="7"/>
  <c r="CB395" i="7"/>
  <c r="CB352" i="7"/>
  <c r="CB492" i="7"/>
  <c r="CC574" i="7"/>
  <c r="CB496" i="7"/>
  <c r="CB317" i="7"/>
  <c r="CC474" i="7"/>
  <c r="CB494" i="7"/>
  <c r="CC545" i="7"/>
  <c r="CB580" i="7"/>
  <c r="CB593" i="7"/>
  <c r="CB557" i="7"/>
  <c r="CC412" i="7"/>
  <c r="CB590" i="7"/>
  <c r="CB416" i="7"/>
  <c r="CB336" i="7"/>
  <c r="CC370" i="7"/>
  <c r="CC561" i="7"/>
  <c r="CC283" i="7"/>
  <c r="CB611" i="7"/>
  <c r="CB330" i="7"/>
  <c r="CB384" i="7"/>
  <c r="CB443" i="7"/>
  <c r="CC511" i="7"/>
  <c r="CB368" i="7"/>
  <c r="CC315" i="7"/>
  <c r="CC416" i="7"/>
  <c r="CB304" i="7"/>
  <c r="CB314" i="7"/>
  <c r="CC352" i="7"/>
  <c r="CC407" i="7"/>
  <c r="CC293" i="7"/>
  <c r="CC456" i="7"/>
  <c r="CB323" i="7"/>
  <c r="CB331" i="7"/>
  <c r="CB315" i="7"/>
  <c r="CB476" i="7"/>
  <c r="CC463" i="7"/>
  <c r="CC443" i="7"/>
  <c r="CB581" i="7"/>
  <c r="CC590" i="7"/>
  <c r="CC521" i="7"/>
  <c r="CB560" i="7"/>
  <c r="CC600" i="7"/>
  <c r="CC570" i="7"/>
  <c r="CB402" i="7"/>
  <c r="CB574" i="7"/>
  <c r="CB345" i="7"/>
  <c r="CB307" i="7"/>
  <c r="CB458" i="7"/>
  <c r="CC544" i="7"/>
  <c r="CB500" i="7"/>
  <c r="CB542" i="7"/>
  <c r="CC395" i="7"/>
  <c r="CB391" i="7"/>
  <c r="CB588" i="7"/>
  <c r="CC563" i="7"/>
  <c r="CC586" i="7"/>
  <c r="CC286" i="7"/>
  <c r="CC388" i="7"/>
  <c r="CB514" i="7"/>
  <c r="CC506" i="7"/>
  <c r="CC554" i="7"/>
  <c r="CB337" i="7"/>
  <c r="CB309" i="7"/>
  <c r="CB294" i="7"/>
  <c r="CB341" i="7"/>
  <c r="CB349" i="7"/>
  <c r="CC298" i="7"/>
  <c r="CB354" i="7"/>
  <c r="CB328" i="7"/>
  <c r="CB365" i="7"/>
  <c r="CC302" i="7"/>
  <c r="CC365" i="7"/>
  <c r="CC360" i="7"/>
  <c r="CB487" i="7"/>
  <c r="CB539" i="7"/>
  <c r="CC597" i="7"/>
  <c r="CB608" i="7"/>
  <c r="CC542" i="7"/>
  <c r="CC576" i="7"/>
  <c r="CB544" i="7"/>
  <c r="CB423" i="7"/>
  <c r="CB353" i="7"/>
  <c r="CC299" i="7"/>
  <c r="CC413" i="7"/>
  <c r="CC423" i="7"/>
  <c r="CB397" i="7"/>
  <c r="CC376" i="7"/>
  <c r="CB504" i="7"/>
  <c r="CC448" i="7"/>
  <c r="CB571" i="7"/>
  <c r="CC595" i="7"/>
  <c r="CB584" i="7"/>
  <c r="CB572" i="7"/>
  <c r="CB506" i="7"/>
  <c r="CC310" i="7"/>
  <c r="CC398" i="7"/>
  <c r="CC610" i="7"/>
  <c r="CB296" i="7"/>
  <c r="CB521" i="7"/>
  <c r="CC410" i="7"/>
  <c r="CB424" i="7"/>
  <c r="CB592" i="7"/>
  <c r="CB333" i="7"/>
  <c r="CC373" i="7"/>
  <c r="CC386" i="7"/>
  <c r="CB455" i="7"/>
  <c r="CB452" i="7"/>
  <c r="CB484" i="7"/>
  <c r="CB520" i="7"/>
  <c r="CB577" i="7"/>
  <c r="CC579" i="7"/>
  <c r="CB495" i="7"/>
  <c r="CC519" i="7"/>
  <c r="CB312" i="7"/>
  <c r="CC301" i="7"/>
  <c r="CB360" i="7"/>
  <c r="CB299" i="7"/>
  <c r="CB310" i="7"/>
  <c r="CC347" i="7"/>
  <c r="CC368" i="7"/>
  <c r="CC380" i="7"/>
  <c r="CC330" i="7"/>
  <c r="CB383" i="7"/>
  <c r="CC402" i="7"/>
  <c r="CB398" i="7"/>
  <c r="CC424" i="7"/>
  <c r="CC460" i="7"/>
  <c r="CC426" i="7"/>
  <c r="CB283" i="7"/>
  <c r="CB515" i="7"/>
  <c r="CC526" i="7"/>
  <c r="CB486" i="7"/>
  <c r="CC500" i="7"/>
  <c r="CB530" i="7"/>
  <c r="CB555" i="7"/>
  <c r="CB563" i="7"/>
  <c r="CB400" i="7"/>
  <c r="CB461" i="7"/>
  <c r="CC492" i="7"/>
  <c r="CB502" i="7"/>
  <c r="CB516" i="7"/>
  <c r="CB528" i="7"/>
  <c r="CC536" i="7"/>
  <c r="CC552" i="7"/>
  <c r="CC495" i="7"/>
  <c r="CB594" i="7"/>
  <c r="CC547" i="7"/>
  <c r="CC560" i="7"/>
  <c r="CC566" i="7"/>
  <c r="CB586" i="7"/>
  <c r="CB582" i="7"/>
  <c r="CB609" i="7"/>
  <c r="CB519" i="7"/>
  <c r="CB612" i="7"/>
  <c r="CB610" i="7"/>
  <c r="CB371" i="7"/>
  <c r="CB357" i="7"/>
  <c r="CB453" i="7"/>
  <c r="CC434" i="7"/>
  <c r="CB518" i="7"/>
  <c r="CC592" i="7"/>
  <c r="CB603" i="7"/>
  <c r="CC558" i="7"/>
  <c r="CB410" i="7"/>
  <c r="CC321" i="7"/>
  <c r="CC345" i="7"/>
  <c r="CB411" i="7"/>
  <c r="CB380" i="7"/>
  <c r="CC452" i="7"/>
  <c r="CB547" i="7"/>
  <c r="CB566" i="7"/>
  <c r="CB512" i="7"/>
  <c r="CC538" i="7"/>
  <c r="CB479" i="7"/>
  <c r="CC307" i="7"/>
  <c r="CC374" i="7"/>
  <c r="CB597" i="7"/>
  <c r="CB289" i="7"/>
  <c r="CC377" i="7"/>
  <c r="CC296" i="7"/>
  <c r="CB427" i="7"/>
  <c r="CB415" i="7"/>
  <c r="CC428" i="7"/>
  <c r="CC488" i="7"/>
  <c r="CC564" i="7"/>
  <c r="CC568" i="7"/>
  <c r="CB503" i="7"/>
  <c r="CC523" i="7"/>
  <c r="CB322" i="7"/>
  <c r="CC291" i="7"/>
  <c r="CC439" i="7"/>
  <c r="CC418" i="7"/>
  <c r="CC415" i="7"/>
  <c r="CB388" i="7"/>
  <c r="CB428" i="7"/>
  <c r="CC491" i="7"/>
  <c r="CC487" i="7"/>
  <c r="CB510" i="7"/>
  <c r="CC507" i="7"/>
  <c r="CB565" i="7"/>
  <c r="CB564" i="7"/>
  <c r="CB474" i="7"/>
  <c r="CC572" i="7"/>
  <c r="CC605" i="7"/>
  <c r="CC549" i="7"/>
  <c r="CC515" i="7"/>
  <c r="CC608" i="7"/>
  <c r="CC333" i="7"/>
  <c r="CC361" i="7"/>
  <c r="CB370" i="7"/>
  <c r="CB387" i="7"/>
  <c r="CC527" i="7"/>
  <c r="CC477" i="7"/>
  <c r="CC455" i="7"/>
  <c r="CC584" i="7"/>
  <c r="CB536" i="7"/>
  <c r="CB552" i="7"/>
  <c r="CB403" i="7"/>
  <c r="CC540" i="7"/>
  <c r="CB550" i="7"/>
  <c r="CC556" i="7"/>
  <c r="CC503" i="7"/>
  <c r="CC530" i="7"/>
  <c r="CC337" i="7"/>
  <c r="CC304" i="7"/>
  <c r="CC387" i="7"/>
  <c r="CB405" i="7"/>
  <c r="CB413" i="7"/>
  <c r="CB434" i="7"/>
  <c r="CB376" i="7"/>
  <c r="CB407" i="7"/>
  <c r="CB483" i="7"/>
  <c r="CB511" i="7"/>
  <c r="CB435" i="7"/>
  <c r="CB374" i="7"/>
  <c r="CB545" i="7"/>
  <c r="CC593" i="7"/>
  <c r="CC504" i="7"/>
  <c r="CB522" i="7"/>
  <c r="CB604" i="7"/>
  <c r="CC479" i="7"/>
  <c r="CB534" i="7"/>
  <c r="CB540" i="7"/>
  <c r="CB523" i="7"/>
  <c r="CC294" i="7"/>
  <c r="CC331" i="7"/>
  <c r="CB362" i="7"/>
  <c r="CB303" i="7"/>
  <c r="CC355" i="7"/>
  <c r="CB305" i="7"/>
  <c r="CC335" i="7"/>
  <c r="CC411" i="7"/>
  <c r="CC382" i="7"/>
  <c r="CC378" i="7"/>
  <c r="CB440" i="7"/>
  <c r="CC394" i="7"/>
  <c r="CB399" i="7"/>
  <c r="CC451" i="7"/>
  <c r="CB426" i="7"/>
  <c r="CC440" i="7"/>
  <c r="CC471" i="7"/>
  <c r="CB488" i="7"/>
  <c r="CC425" i="7"/>
  <c r="CC502" i="7"/>
  <c r="CB448" i="7"/>
  <c r="CC548" i="7"/>
  <c r="CC587" i="7"/>
  <c r="CB507" i="7"/>
  <c r="CC602" i="7"/>
  <c r="CB538" i="7"/>
  <c r="CB554" i="7"/>
  <c r="CB570" i="7"/>
  <c r="CB526" i="7"/>
  <c r="CC571" i="7"/>
  <c r="CB587" i="7"/>
  <c r="CB293" i="7"/>
  <c r="CB329" i="7"/>
  <c r="CC287" i="7"/>
  <c r="CC305" i="7"/>
  <c r="CB298" i="7"/>
  <c r="CC328" i="7"/>
  <c r="CC326" i="7"/>
  <c r="CC289" i="7"/>
  <c r="CC312" i="7"/>
  <c r="CC306" i="7"/>
  <c r="CB291" i="7"/>
  <c r="CB321" i="7"/>
  <c r="CB463" i="7"/>
  <c r="CC522" i="7"/>
  <c r="CB549" i="7"/>
  <c r="CC611" i="7"/>
  <c r="CB605" i="7"/>
  <c r="CB338" i="7"/>
  <c r="CC338" i="7"/>
  <c r="CB525" i="7"/>
  <c r="CC525" i="7"/>
  <c r="CB445" i="7"/>
  <c r="CC445" i="7"/>
  <c r="CB527" i="7"/>
  <c r="CC323" i="7"/>
  <c r="CC343" i="7"/>
  <c r="CB343" i="7"/>
  <c r="CB346" i="7"/>
  <c r="CC346" i="7"/>
  <c r="CB355" i="7"/>
  <c r="CB409" i="7"/>
  <c r="CC409" i="7"/>
  <c r="CB460" i="7"/>
  <c r="CC318" i="7"/>
  <c r="CB292" i="7"/>
  <c r="CC292" i="7"/>
  <c r="CC357" i="7"/>
  <c r="CB332" i="7"/>
  <c r="CC332" i="7"/>
  <c r="CB372" i="7"/>
  <c r="CC372" i="7"/>
  <c r="CB347" i="7"/>
  <c r="CC396" i="7"/>
  <c r="CB396" i="7"/>
  <c r="CB417" i="7"/>
  <c r="CC417" i="7"/>
  <c r="CB373" i="7"/>
  <c r="CC399" i="7"/>
  <c r="CC431" i="7"/>
  <c r="CB378" i="7"/>
  <c r="CB382" i="7"/>
  <c r="CB420" i="7"/>
  <c r="CC420" i="7"/>
  <c r="CB462" i="7"/>
  <c r="CC462" i="7"/>
  <c r="CB473" i="7"/>
  <c r="CC473" i="7"/>
  <c r="CB335" i="7"/>
  <c r="CC464" i="7"/>
  <c r="CB464" i="7"/>
  <c r="CB393" i="7"/>
  <c r="CC393" i="7"/>
  <c r="CB471" i="7"/>
  <c r="CB446" i="7"/>
  <c r="CC446" i="7"/>
  <c r="CB499" i="7"/>
  <c r="CC383" i="7"/>
  <c r="CB430" i="7"/>
  <c r="CC430" i="7"/>
  <c r="CB425" i="7"/>
  <c r="CB599" i="7"/>
  <c r="CC599" i="7"/>
  <c r="CB537" i="7"/>
  <c r="CC537" i="7"/>
  <c r="CC534" i="7"/>
  <c r="CB568" i="7"/>
  <c r="CB561" i="7"/>
  <c r="CB432" i="7"/>
  <c r="CC577" i="7"/>
  <c r="CB567" i="7"/>
  <c r="CC567" i="7"/>
  <c r="CC580" i="7"/>
  <c r="CC589" i="7"/>
  <c r="CC528" i="7"/>
  <c r="CC359" i="7"/>
  <c r="CB359" i="7"/>
  <c r="CC369" i="7"/>
  <c r="CB369" i="7"/>
  <c r="CB575" i="7"/>
  <c r="CC575" i="7"/>
  <c r="CB535" i="7"/>
  <c r="CC535" i="7"/>
  <c r="CB356" i="7"/>
  <c r="CC356" i="7"/>
  <c r="CB385" i="7"/>
  <c r="CC385" i="7"/>
  <c r="CB481" i="7"/>
  <c r="CC481" i="7"/>
  <c r="CB406" i="7"/>
  <c r="CC406" i="7"/>
  <c r="CC325" i="7"/>
  <c r="CB325" i="7"/>
  <c r="CC320" i="7"/>
  <c r="CC384" i="7"/>
  <c r="CB313" i="7"/>
  <c r="CC313" i="7"/>
  <c r="CC336" i="7"/>
  <c r="CC314" i="7"/>
  <c r="CB340" i="7"/>
  <c r="CC340" i="7"/>
  <c r="CB404" i="7"/>
  <c r="CC404" i="7"/>
  <c r="CB422" i="7"/>
  <c r="CC422" i="7"/>
  <c r="CB454" i="7"/>
  <c r="CC454" i="7"/>
  <c r="CB438" i="7"/>
  <c r="CC438" i="7"/>
  <c r="CB459" i="7"/>
  <c r="CC459" i="7"/>
  <c r="CB485" i="7"/>
  <c r="CC485" i="7"/>
  <c r="CB436" i="7"/>
  <c r="CC436" i="7"/>
  <c r="CB465" i="7"/>
  <c r="CC465" i="7"/>
  <c r="CB517" i="7"/>
  <c r="CC517" i="7"/>
  <c r="CC494" i="7"/>
  <c r="CB437" i="7"/>
  <c r="CC437" i="7"/>
  <c r="CC588" i="7"/>
  <c r="CB553" i="7"/>
  <c r="CC553" i="7"/>
  <c r="CC582" i="7"/>
  <c r="CC520" i="7"/>
  <c r="CB548" i="7"/>
  <c r="CC559" i="7"/>
  <c r="CB559" i="7"/>
  <c r="CC601" i="7"/>
  <c r="CB591" i="7"/>
  <c r="CC591" i="7"/>
  <c r="CC613" i="7"/>
  <c r="CC435" i="7"/>
  <c r="CB493" i="7"/>
  <c r="CC493" i="7"/>
  <c r="CC555" i="7"/>
  <c r="CB595" i="7"/>
  <c r="CB468" i="7"/>
  <c r="CC468" i="7"/>
  <c r="CC612" i="7"/>
  <c r="CC609" i="7"/>
  <c r="CC557" i="7"/>
  <c r="CB392" i="7"/>
  <c r="CC392" i="7"/>
  <c r="CB284" i="7"/>
  <c r="CC284" i="7"/>
  <c r="CC290" i="7"/>
  <c r="CB419" i="7"/>
  <c r="CC419" i="7"/>
  <c r="CB501" i="7"/>
  <c r="CC501" i="7"/>
  <c r="CB491" i="7"/>
  <c r="CC578" i="7"/>
  <c r="CB578" i="7"/>
  <c r="CB334" i="7"/>
  <c r="CC334" i="7"/>
  <c r="CB363" i="7"/>
  <c r="CC363" i="7"/>
  <c r="CC375" i="7"/>
  <c r="CB375" i="7"/>
  <c r="CC351" i="7"/>
  <c r="CB351" i="7"/>
  <c r="CC285" i="7"/>
  <c r="CB285" i="7"/>
  <c r="CB379" i="7"/>
  <c r="CC379" i="7"/>
  <c r="CC341" i="7"/>
  <c r="CC401" i="7"/>
  <c r="CB401" i="7"/>
  <c r="CC329" i="7"/>
  <c r="CB316" i="7"/>
  <c r="CC316" i="7"/>
  <c r="CB414" i="7"/>
  <c r="CC414" i="7"/>
  <c r="CB478" i="7"/>
  <c r="CC478" i="7"/>
  <c r="CC400" i="7"/>
  <c r="CB490" i="7"/>
  <c r="CC490" i="7"/>
  <c r="CB377" i="7"/>
  <c r="CB449" i="7"/>
  <c r="CC449" i="7"/>
  <c r="CB480" i="7"/>
  <c r="CC480" i="7"/>
  <c r="CB508" i="7"/>
  <c r="CC508" i="7"/>
  <c r="CB569" i="7"/>
  <c r="CC569" i="7"/>
  <c r="CB585" i="7"/>
  <c r="CC585" i="7"/>
  <c r="CB497" i="7"/>
  <c r="CC497" i="7"/>
  <c r="CC565" i="7"/>
  <c r="CC581" i="7"/>
  <c r="CC427" i="7"/>
  <c r="CB509" i="7"/>
  <c r="CC509" i="7"/>
  <c r="CC499" i="7"/>
  <c r="CB529" i="7"/>
  <c r="CC529" i="7"/>
  <c r="CC594" i="7"/>
  <c r="CC327" i="7"/>
  <c r="CB327" i="7"/>
  <c r="CB339" i="7"/>
  <c r="CC339" i="7"/>
  <c r="CB288" i="7"/>
  <c r="CC288" i="7"/>
  <c r="CC309" i="7"/>
  <c r="CB364" i="7"/>
  <c r="CC364" i="7"/>
  <c r="CB300" i="7"/>
  <c r="CC300" i="7"/>
  <c r="CC362" i="7"/>
  <c r="CB286" i="7"/>
  <c r="CC353" i="7"/>
  <c r="CB386" i="7"/>
  <c r="CB301" i="7"/>
  <c r="CB418" i="7"/>
  <c r="CB439" i="7"/>
  <c r="CC441" i="7"/>
  <c r="CB441" i="7"/>
  <c r="CC472" i="7"/>
  <c r="CB472" i="7"/>
  <c r="CB466" i="7"/>
  <c r="CC466" i="7"/>
  <c r="CB456" i="7"/>
  <c r="CB467" i="7"/>
  <c r="CC467" i="7"/>
  <c r="CC518" i="7"/>
  <c r="CB361" i="7"/>
  <c r="CB482" i="7"/>
  <c r="CC482" i="7"/>
  <c r="CC461" i="7"/>
  <c r="CC598" i="7"/>
  <c r="CB598" i="7"/>
  <c r="CC510" i="7"/>
  <c r="CB556" i="7"/>
  <c r="CB450" i="7"/>
  <c r="CC450" i="7"/>
  <c r="CC539" i="7"/>
  <c r="CC514" i="7"/>
  <c r="CB532" i="7"/>
  <c r="CB551" i="7"/>
  <c r="CC551" i="7"/>
  <c r="CC604" i="7"/>
  <c r="CC603" i="7"/>
  <c r="CC532" i="7"/>
  <c r="CB475" i="7"/>
  <c r="CC475" i="7"/>
  <c r="CC562" i="7"/>
  <c r="CB562" i="7"/>
  <c r="CC371" i="7"/>
  <c r="CC342" i="7"/>
  <c r="CB342" i="7"/>
  <c r="CC319" i="7"/>
  <c r="CB319" i="7"/>
  <c r="CB358" i="7"/>
  <c r="CC358" i="7"/>
  <c r="CB344" i="7"/>
  <c r="CC344" i="7"/>
  <c r="CC354" i="7"/>
  <c r="CB287" i="7"/>
  <c r="CC303" i="7"/>
  <c r="CC295" i="7"/>
  <c r="CB295" i="7"/>
  <c r="CC317" i="7"/>
  <c r="CB348" i="7"/>
  <c r="CC348" i="7"/>
  <c r="CB290" i="7"/>
  <c r="CB324" i="7"/>
  <c r="CC324" i="7"/>
  <c r="CC322" i="7"/>
  <c r="CB297" i="7"/>
  <c r="CC297" i="7"/>
  <c r="CB394" i="7"/>
  <c r="CC442" i="7"/>
  <c r="CC397" i="7"/>
  <c r="CC457" i="7"/>
  <c r="CB457" i="7"/>
  <c r="CC433" i="7"/>
  <c r="CB433" i="7"/>
  <c r="CC391" i="7"/>
  <c r="CB505" i="7"/>
  <c r="CC505" i="7"/>
  <c r="CB444" i="7"/>
  <c r="CC444" i="7"/>
  <c r="CB381" i="7"/>
  <c r="CC381" i="7"/>
  <c r="CC484" i="7"/>
  <c r="CC486" i="7"/>
  <c r="CB498" i="7"/>
  <c r="CC498" i="7"/>
  <c r="CB543" i="7"/>
  <c r="CC543" i="7"/>
  <c r="CC453" i="7"/>
  <c r="CC496" i="7"/>
  <c r="CC512" i="7"/>
  <c r="CB367" i="7"/>
  <c r="CC367" i="7"/>
  <c r="CC311" i="7"/>
  <c r="CB311" i="7"/>
  <c r="CB308" i="7"/>
  <c r="CC308" i="7"/>
  <c r="CB421" i="7"/>
  <c r="CC421" i="7"/>
  <c r="CB451" i="7"/>
  <c r="CB469" i="7"/>
  <c r="CC469" i="7"/>
  <c r="CC350" i="7"/>
  <c r="CB350" i="7"/>
  <c r="CB306" i="7"/>
  <c r="CB408" i="7"/>
  <c r="CC408" i="7"/>
  <c r="CB366" i="7"/>
  <c r="CC366" i="7"/>
  <c r="CC349" i="7"/>
  <c r="CB390" i="7"/>
  <c r="CC390" i="7"/>
  <c r="CB470" i="7"/>
  <c r="CC470" i="7"/>
  <c r="CB389" i="7"/>
  <c r="CC389" i="7"/>
  <c r="CB489" i="7"/>
  <c r="CC489" i="7"/>
  <c r="CC476" i="7"/>
  <c r="CC483" i="7"/>
  <c r="CB596" i="7"/>
  <c r="CC596" i="7"/>
  <c r="CC516" i="7"/>
  <c r="CB513" i="7"/>
  <c r="CC513" i="7"/>
  <c r="CC533" i="7"/>
  <c r="CC546" i="7"/>
  <c r="CB546" i="7"/>
  <c r="CB531" i="7"/>
  <c r="CC531" i="7"/>
  <c r="CC606" i="7"/>
  <c r="CB606" i="7"/>
  <c r="CB429" i="7"/>
  <c r="CC429" i="7"/>
  <c r="CB583" i="7"/>
  <c r="CC583" i="7"/>
  <c r="CC573" i="7"/>
  <c r="CC541" i="7"/>
  <c r="AD5" i="5" l="1"/>
  <c r="V411" i="5"/>
  <c r="V412" i="5"/>
  <c r="V413" i="5"/>
  <c r="V414" i="5"/>
  <c r="V415" i="5"/>
  <c r="V416" i="5"/>
  <c r="V417" i="5"/>
  <c r="V418" i="5"/>
  <c r="V419" i="5"/>
  <c r="V420" i="5"/>
  <c r="V421" i="5"/>
  <c r="V422" i="5"/>
  <c r="V423" i="5"/>
  <c r="V424" i="5"/>
  <c r="V425" i="5"/>
  <c r="V426" i="5"/>
  <c r="V427" i="5"/>
  <c r="V428" i="5"/>
  <c r="V429" i="5"/>
  <c r="V430" i="5"/>
  <c r="V431" i="5"/>
  <c r="V432" i="5"/>
  <c r="V433" i="5"/>
  <c r="V434" i="5"/>
  <c r="V435" i="5"/>
  <c r="V436" i="5"/>
  <c r="V437" i="5"/>
  <c r="V438" i="5"/>
  <c r="V439" i="5"/>
  <c r="V440" i="5"/>
  <c r="V441" i="5"/>
  <c r="V442" i="5"/>
  <c r="V443" i="5"/>
  <c r="V444" i="5"/>
  <c r="V445" i="5"/>
  <c r="V446" i="5"/>
  <c r="V447" i="5"/>
  <c r="V448" i="5"/>
  <c r="V449" i="5"/>
  <c r="V369" i="5"/>
  <c r="V370" i="5"/>
  <c r="V371" i="5"/>
  <c r="V372" i="5"/>
  <c r="V373" i="5"/>
  <c r="V374" i="5"/>
  <c r="V375" i="5"/>
  <c r="V376" i="5"/>
  <c r="V377" i="5"/>
  <c r="V378" i="5"/>
  <c r="V379" i="5"/>
  <c r="V380" i="5"/>
  <c r="V381" i="5"/>
  <c r="V382" i="5"/>
  <c r="V383" i="5"/>
  <c r="V384" i="5"/>
  <c r="V385" i="5"/>
  <c r="V386" i="5"/>
  <c r="V387" i="5"/>
  <c r="V388" i="5"/>
  <c r="V389" i="5"/>
  <c r="V390" i="5"/>
  <c r="V391" i="5"/>
  <c r="V392" i="5"/>
  <c r="V393" i="5"/>
  <c r="V394" i="5"/>
  <c r="V395" i="5"/>
  <c r="V396" i="5"/>
  <c r="V397" i="5"/>
  <c r="V398" i="5"/>
  <c r="V399" i="5"/>
  <c r="V400" i="5"/>
  <c r="V401" i="5"/>
  <c r="V402" i="5"/>
  <c r="V403" i="5"/>
  <c r="V404" i="5"/>
  <c r="V405" i="5"/>
  <c r="V406" i="5"/>
  <c r="V407" i="5"/>
  <c r="V408" i="5"/>
  <c r="V409" i="5"/>
  <c r="V410" i="5"/>
  <c r="V327" i="5"/>
  <c r="V328" i="5"/>
  <c r="V329" i="5"/>
  <c r="V330" i="5"/>
  <c r="V331" i="5"/>
  <c r="V332" i="5"/>
  <c r="V333" i="5"/>
  <c r="V334" i="5"/>
  <c r="V335" i="5"/>
  <c r="V336" i="5"/>
  <c r="V337" i="5"/>
  <c r="V338" i="5"/>
  <c r="V339" i="5"/>
  <c r="V340" i="5"/>
  <c r="V341" i="5"/>
  <c r="V342" i="5"/>
  <c r="V343" i="5"/>
  <c r="V344" i="5"/>
  <c r="V345" i="5"/>
  <c r="V346" i="5"/>
  <c r="V347" i="5"/>
  <c r="V348" i="5"/>
  <c r="V349" i="5"/>
  <c r="V350" i="5"/>
  <c r="V351" i="5"/>
  <c r="V352" i="5"/>
  <c r="V353" i="5"/>
  <c r="V354" i="5"/>
  <c r="V355" i="5"/>
  <c r="V356" i="5"/>
  <c r="V357" i="5"/>
  <c r="V358" i="5"/>
  <c r="V359" i="5"/>
  <c r="V360" i="5"/>
  <c r="V361" i="5"/>
  <c r="V362" i="5"/>
  <c r="V363" i="5"/>
  <c r="V364" i="5"/>
  <c r="V365" i="5"/>
  <c r="V366" i="5"/>
  <c r="V367" i="5"/>
  <c r="V368" i="5"/>
  <c r="W5" i="5" l="1"/>
  <c r="V287" i="5"/>
  <c r="V288" i="5"/>
  <c r="V289" i="5"/>
  <c r="V290" i="5"/>
  <c r="V291" i="5"/>
  <c r="V292" i="5"/>
  <c r="V293" i="5"/>
  <c r="V294" i="5"/>
  <c r="V295" i="5"/>
  <c r="V296" i="5"/>
  <c r="V297" i="5"/>
  <c r="V298" i="5"/>
  <c r="V299" i="5"/>
  <c r="V300" i="5"/>
  <c r="V301" i="5"/>
  <c r="V302" i="5"/>
  <c r="V303" i="5"/>
  <c r="V304" i="5"/>
  <c r="V305" i="5"/>
  <c r="V306" i="5"/>
  <c r="V307" i="5"/>
  <c r="V308" i="5"/>
  <c r="V309" i="5"/>
  <c r="V310" i="5"/>
  <c r="V311" i="5"/>
  <c r="V312" i="5"/>
  <c r="V313" i="5"/>
  <c r="V314" i="5"/>
  <c r="V315" i="5"/>
  <c r="V316" i="5"/>
  <c r="V317" i="5"/>
  <c r="V318" i="5"/>
  <c r="V319" i="5"/>
  <c r="V320" i="5"/>
  <c r="V321" i="5"/>
  <c r="V322" i="5"/>
  <c r="V323" i="5"/>
  <c r="V324" i="5"/>
  <c r="V325" i="5"/>
  <c r="V326" i="5"/>
  <c r="DX282" i="7"/>
  <c r="DV282" i="7"/>
  <c r="DT282" i="7"/>
  <c r="DR282" i="7"/>
  <c r="DP282" i="7"/>
  <c r="DN282" i="7"/>
  <c r="DL282" i="7"/>
  <c r="DJ282" i="7"/>
  <c r="DH282" i="7"/>
  <c r="DF282" i="7"/>
  <c r="DD282" i="7"/>
  <c r="DB282" i="7"/>
  <c r="CZ282" i="7"/>
  <c r="CX282" i="7"/>
  <c r="CV282" i="7"/>
  <c r="CT282" i="7"/>
  <c r="CR282" i="7"/>
  <c r="BT282" i="7"/>
  <c r="BS282" i="7"/>
  <c r="BR282" i="7"/>
  <c r="BQ282" i="7"/>
  <c r="BP282" i="7"/>
  <c r="BO282" i="7"/>
  <c r="BN282" i="7"/>
  <c r="BM282" i="7"/>
  <c r="BL282" i="7"/>
  <c r="BK282" i="7"/>
  <c r="BJ282" i="7"/>
  <c r="BI282" i="7"/>
  <c r="DX281" i="7"/>
  <c r="DV281" i="7"/>
  <c r="DT281" i="7"/>
  <c r="DR281" i="7"/>
  <c r="DP281" i="7"/>
  <c r="DN281" i="7"/>
  <c r="DL281" i="7"/>
  <c r="DJ281" i="7"/>
  <c r="DH281" i="7"/>
  <c r="DF281" i="7"/>
  <c r="DD281" i="7"/>
  <c r="DB281" i="7"/>
  <c r="CZ281" i="7"/>
  <c r="CX281" i="7"/>
  <c r="CV281" i="7"/>
  <c r="CT281" i="7"/>
  <c r="CR281" i="7"/>
  <c r="BT281" i="7"/>
  <c r="BS281" i="7"/>
  <c r="BR281" i="7"/>
  <c r="BQ281" i="7"/>
  <c r="BP281" i="7"/>
  <c r="BO281" i="7"/>
  <c r="BN281" i="7"/>
  <c r="BM281" i="7"/>
  <c r="BL281" i="7"/>
  <c r="BK281" i="7"/>
  <c r="BJ281" i="7"/>
  <c r="BI281" i="7"/>
  <c r="DX280" i="7"/>
  <c r="DV280" i="7"/>
  <c r="DT280" i="7"/>
  <c r="DR280" i="7"/>
  <c r="DP280" i="7"/>
  <c r="DN280" i="7"/>
  <c r="DL280" i="7"/>
  <c r="DJ280" i="7"/>
  <c r="DH280" i="7"/>
  <c r="DF280" i="7"/>
  <c r="DD280" i="7"/>
  <c r="DB280" i="7"/>
  <c r="CZ280" i="7"/>
  <c r="CX280" i="7"/>
  <c r="CV280" i="7"/>
  <c r="CT280" i="7"/>
  <c r="CR280" i="7"/>
  <c r="BT280" i="7"/>
  <c r="BS280" i="7"/>
  <c r="BR280" i="7"/>
  <c r="BQ280" i="7"/>
  <c r="BP280" i="7"/>
  <c r="BO280" i="7"/>
  <c r="BN280" i="7"/>
  <c r="BM280" i="7"/>
  <c r="BL280" i="7"/>
  <c r="BK280" i="7"/>
  <c r="BJ280" i="7"/>
  <c r="BI280" i="7"/>
  <c r="DX279" i="7"/>
  <c r="DV279" i="7"/>
  <c r="DT279" i="7"/>
  <c r="DR279" i="7"/>
  <c r="DP279" i="7"/>
  <c r="DN279" i="7"/>
  <c r="DL279" i="7"/>
  <c r="DJ279" i="7"/>
  <c r="DH279" i="7"/>
  <c r="DF279" i="7"/>
  <c r="DD279" i="7"/>
  <c r="DB279" i="7"/>
  <c r="CZ279" i="7"/>
  <c r="CX279" i="7"/>
  <c r="CV279" i="7"/>
  <c r="CT279" i="7"/>
  <c r="CR279" i="7"/>
  <c r="BT279" i="7"/>
  <c r="BS279" i="7"/>
  <c r="BR279" i="7"/>
  <c r="BQ279" i="7"/>
  <c r="BP279" i="7"/>
  <c r="BO279" i="7"/>
  <c r="BN279" i="7"/>
  <c r="BM279" i="7"/>
  <c r="BL279" i="7"/>
  <c r="BK279" i="7"/>
  <c r="BJ279" i="7"/>
  <c r="BI279" i="7"/>
  <c r="DX278" i="7"/>
  <c r="DV278" i="7"/>
  <c r="DT278" i="7"/>
  <c r="DR278" i="7"/>
  <c r="DP278" i="7"/>
  <c r="DN278" i="7"/>
  <c r="DL278" i="7"/>
  <c r="DJ278" i="7"/>
  <c r="DH278" i="7"/>
  <c r="DF278" i="7"/>
  <c r="DD278" i="7"/>
  <c r="DB278" i="7"/>
  <c r="CZ278" i="7"/>
  <c r="CX278" i="7"/>
  <c r="CV278" i="7"/>
  <c r="CT278" i="7"/>
  <c r="CR278" i="7"/>
  <c r="BT278" i="7"/>
  <c r="BS278" i="7"/>
  <c r="BR278" i="7"/>
  <c r="BQ278" i="7"/>
  <c r="BP278" i="7"/>
  <c r="BO278" i="7"/>
  <c r="BN278" i="7"/>
  <c r="BM278" i="7"/>
  <c r="BL278" i="7"/>
  <c r="BK278" i="7"/>
  <c r="BJ278" i="7"/>
  <c r="BI278" i="7"/>
  <c r="DX277" i="7"/>
  <c r="DV277" i="7"/>
  <c r="DT277" i="7"/>
  <c r="DR277" i="7"/>
  <c r="DP277" i="7"/>
  <c r="DN277" i="7"/>
  <c r="DL277" i="7"/>
  <c r="DJ277" i="7"/>
  <c r="DH277" i="7"/>
  <c r="DF277" i="7"/>
  <c r="DD277" i="7"/>
  <c r="DB277" i="7"/>
  <c r="CZ277" i="7"/>
  <c r="CX277" i="7"/>
  <c r="CV277" i="7"/>
  <c r="CT277" i="7"/>
  <c r="CR277" i="7"/>
  <c r="BT277" i="7"/>
  <c r="BS277" i="7"/>
  <c r="BR277" i="7"/>
  <c r="BQ277" i="7"/>
  <c r="BP277" i="7"/>
  <c r="BO277" i="7"/>
  <c r="BN277" i="7"/>
  <c r="BM277" i="7"/>
  <c r="BL277" i="7"/>
  <c r="BK277" i="7"/>
  <c r="BJ277" i="7"/>
  <c r="BI277" i="7"/>
  <c r="DX276" i="7"/>
  <c r="DV276" i="7"/>
  <c r="DT276" i="7"/>
  <c r="DR276" i="7"/>
  <c r="DP276" i="7"/>
  <c r="DN276" i="7"/>
  <c r="DL276" i="7"/>
  <c r="DJ276" i="7"/>
  <c r="DH276" i="7"/>
  <c r="DF276" i="7"/>
  <c r="DD276" i="7"/>
  <c r="DB276" i="7"/>
  <c r="CZ276" i="7"/>
  <c r="CX276" i="7"/>
  <c r="CV276" i="7"/>
  <c r="CT276" i="7"/>
  <c r="CR276" i="7"/>
  <c r="BT276" i="7"/>
  <c r="BS276" i="7"/>
  <c r="BR276" i="7"/>
  <c r="BQ276" i="7"/>
  <c r="BP276" i="7"/>
  <c r="BO276" i="7"/>
  <c r="BN276" i="7"/>
  <c r="BM276" i="7"/>
  <c r="BL276" i="7"/>
  <c r="BK276" i="7"/>
  <c r="BJ276" i="7"/>
  <c r="BI276" i="7"/>
  <c r="DX275" i="7"/>
  <c r="DV275" i="7"/>
  <c r="DT275" i="7"/>
  <c r="DR275" i="7"/>
  <c r="DP275" i="7"/>
  <c r="DN275" i="7"/>
  <c r="DL275" i="7"/>
  <c r="DJ275" i="7"/>
  <c r="DH275" i="7"/>
  <c r="DF275" i="7"/>
  <c r="DD275" i="7"/>
  <c r="DB275" i="7"/>
  <c r="CZ275" i="7"/>
  <c r="CX275" i="7"/>
  <c r="CV275" i="7"/>
  <c r="CT275" i="7"/>
  <c r="CR275" i="7"/>
  <c r="BT275" i="7"/>
  <c r="BS275" i="7"/>
  <c r="BR275" i="7"/>
  <c r="BQ275" i="7"/>
  <c r="BP275" i="7"/>
  <c r="BO275" i="7"/>
  <c r="BN275" i="7"/>
  <c r="BM275" i="7"/>
  <c r="BL275" i="7"/>
  <c r="BK275" i="7"/>
  <c r="BJ275" i="7"/>
  <c r="BI275" i="7"/>
  <c r="DX274" i="7"/>
  <c r="DV274" i="7"/>
  <c r="DT274" i="7"/>
  <c r="DR274" i="7"/>
  <c r="DP274" i="7"/>
  <c r="DN274" i="7"/>
  <c r="DL274" i="7"/>
  <c r="DJ274" i="7"/>
  <c r="DH274" i="7"/>
  <c r="DF274" i="7"/>
  <c r="DD274" i="7"/>
  <c r="DB274" i="7"/>
  <c r="CZ274" i="7"/>
  <c r="CX274" i="7"/>
  <c r="CV274" i="7"/>
  <c r="CT274" i="7"/>
  <c r="CR274" i="7"/>
  <c r="BT274" i="7"/>
  <c r="BS274" i="7"/>
  <c r="BR274" i="7"/>
  <c r="BQ274" i="7"/>
  <c r="BP274" i="7"/>
  <c r="BO274" i="7"/>
  <c r="BN274" i="7"/>
  <c r="BM274" i="7"/>
  <c r="BL274" i="7"/>
  <c r="BK274" i="7"/>
  <c r="BJ274" i="7"/>
  <c r="BI274" i="7"/>
  <c r="DX273" i="7"/>
  <c r="DV273" i="7"/>
  <c r="DT273" i="7"/>
  <c r="DR273" i="7"/>
  <c r="DP273" i="7"/>
  <c r="DN273" i="7"/>
  <c r="DL273" i="7"/>
  <c r="DJ273" i="7"/>
  <c r="DH273" i="7"/>
  <c r="DF273" i="7"/>
  <c r="DD273" i="7"/>
  <c r="DB273" i="7"/>
  <c r="CZ273" i="7"/>
  <c r="CX273" i="7"/>
  <c r="CV273" i="7"/>
  <c r="CT273" i="7"/>
  <c r="CR273" i="7"/>
  <c r="BT273" i="7"/>
  <c r="BS273" i="7"/>
  <c r="BR273" i="7"/>
  <c r="BQ273" i="7"/>
  <c r="BP273" i="7"/>
  <c r="BO273" i="7"/>
  <c r="BN273" i="7"/>
  <c r="BM273" i="7"/>
  <c r="BL273" i="7"/>
  <c r="BK273" i="7"/>
  <c r="BJ273" i="7"/>
  <c r="BI273" i="7"/>
  <c r="DX272" i="7"/>
  <c r="DV272" i="7"/>
  <c r="DT272" i="7"/>
  <c r="DR272" i="7"/>
  <c r="DP272" i="7"/>
  <c r="DN272" i="7"/>
  <c r="DL272" i="7"/>
  <c r="DJ272" i="7"/>
  <c r="DH272" i="7"/>
  <c r="DF272" i="7"/>
  <c r="DD272" i="7"/>
  <c r="DB272" i="7"/>
  <c r="CZ272" i="7"/>
  <c r="CX272" i="7"/>
  <c r="CV272" i="7"/>
  <c r="CT272" i="7"/>
  <c r="CR272" i="7"/>
  <c r="BT272" i="7"/>
  <c r="BS272" i="7"/>
  <c r="BR272" i="7"/>
  <c r="BQ272" i="7"/>
  <c r="BP272" i="7"/>
  <c r="BO272" i="7"/>
  <c r="BN272" i="7"/>
  <c r="BM272" i="7"/>
  <c r="BL272" i="7"/>
  <c r="BK272" i="7"/>
  <c r="BJ272" i="7"/>
  <c r="BI272" i="7"/>
  <c r="DX271" i="7"/>
  <c r="DV271" i="7"/>
  <c r="DT271" i="7"/>
  <c r="DR271" i="7"/>
  <c r="DP271" i="7"/>
  <c r="DN271" i="7"/>
  <c r="DL271" i="7"/>
  <c r="DJ271" i="7"/>
  <c r="DH271" i="7"/>
  <c r="DF271" i="7"/>
  <c r="DD271" i="7"/>
  <c r="DB271" i="7"/>
  <c r="CZ271" i="7"/>
  <c r="CX271" i="7"/>
  <c r="CV271" i="7"/>
  <c r="CT271" i="7"/>
  <c r="CR271" i="7"/>
  <c r="BT271" i="7"/>
  <c r="BS271" i="7"/>
  <c r="BR271" i="7"/>
  <c r="BQ271" i="7"/>
  <c r="BP271" i="7"/>
  <c r="BO271" i="7"/>
  <c r="BN271" i="7"/>
  <c r="BM271" i="7"/>
  <c r="BL271" i="7"/>
  <c r="BK271" i="7"/>
  <c r="BJ271" i="7"/>
  <c r="BI271" i="7"/>
  <c r="DX270" i="7"/>
  <c r="DV270" i="7"/>
  <c r="DT270" i="7"/>
  <c r="DR270" i="7"/>
  <c r="DP270" i="7"/>
  <c r="DN270" i="7"/>
  <c r="DL270" i="7"/>
  <c r="DJ270" i="7"/>
  <c r="DH270" i="7"/>
  <c r="DF270" i="7"/>
  <c r="DD270" i="7"/>
  <c r="DB270" i="7"/>
  <c r="CZ270" i="7"/>
  <c r="CX270" i="7"/>
  <c r="CV270" i="7"/>
  <c r="CT270" i="7"/>
  <c r="CR270" i="7"/>
  <c r="BT270" i="7"/>
  <c r="BS270" i="7"/>
  <c r="BR270" i="7"/>
  <c r="BQ270" i="7"/>
  <c r="BP270" i="7"/>
  <c r="BO270" i="7"/>
  <c r="BN270" i="7"/>
  <c r="BM270" i="7"/>
  <c r="BL270" i="7"/>
  <c r="BK270" i="7"/>
  <c r="BJ270" i="7"/>
  <c r="BI270" i="7"/>
  <c r="DX269" i="7"/>
  <c r="DV269" i="7"/>
  <c r="DT269" i="7"/>
  <c r="DR269" i="7"/>
  <c r="DP269" i="7"/>
  <c r="DN269" i="7"/>
  <c r="DL269" i="7"/>
  <c r="DJ269" i="7"/>
  <c r="DH269" i="7"/>
  <c r="DF269" i="7"/>
  <c r="DD269" i="7"/>
  <c r="DB269" i="7"/>
  <c r="CZ269" i="7"/>
  <c r="CX269" i="7"/>
  <c r="CV269" i="7"/>
  <c r="CT269" i="7"/>
  <c r="CR269" i="7"/>
  <c r="BT269" i="7"/>
  <c r="BS269" i="7"/>
  <c r="BR269" i="7"/>
  <c r="BQ269" i="7"/>
  <c r="BP269" i="7"/>
  <c r="BO269" i="7"/>
  <c r="BN269" i="7"/>
  <c r="BM269" i="7"/>
  <c r="BL269" i="7"/>
  <c r="BK269" i="7"/>
  <c r="BJ269" i="7"/>
  <c r="BI269" i="7"/>
  <c r="DX268" i="7"/>
  <c r="DV268" i="7"/>
  <c r="DT268" i="7"/>
  <c r="DR268" i="7"/>
  <c r="DP268" i="7"/>
  <c r="DN268" i="7"/>
  <c r="DL268" i="7"/>
  <c r="DJ268" i="7"/>
  <c r="DH268" i="7"/>
  <c r="DF268" i="7"/>
  <c r="DD268" i="7"/>
  <c r="DB268" i="7"/>
  <c r="CZ268" i="7"/>
  <c r="CX268" i="7"/>
  <c r="CV268" i="7"/>
  <c r="CT268" i="7"/>
  <c r="CR268" i="7"/>
  <c r="BT268" i="7"/>
  <c r="BS268" i="7"/>
  <c r="BR268" i="7"/>
  <c r="BQ268" i="7"/>
  <c r="BP268" i="7"/>
  <c r="BO268" i="7"/>
  <c r="BN268" i="7"/>
  <c r="BM268" i="7"/>
  <c r="BL268" i="7"/>
  <c r="BK268" i="7"/>
  <c r="BJ268" i="7"/>
  <c r="BI268" i="7"/>
  <c r="DX267" i="7"/>
  <c r="DV267" i="7"/>
  <c r="DT267" i="7"/>
  <c r="DR267" i="7"/>
  <c r="DP267" i="7"/>
  <c r="DN267" i="7"/>
  <c r="DL267" i="7"/>
  <c r="DJ267" i="7"/>
  <c r="DH267" i="7"/>
  <c r="DF267" i="7"/>
  <c r="DD267" i="7"/>
  <c r="DB267" i="7"/>
  <c r="CZ267" i="7"/>
  <c r="CX267" i="7"/>
  <c r="CV267" i="7"/>
  <c r="CT267" i="7"/>
  <c r="CR267" i="7"/>
  <c r="BT267" i="7"/>
  <c r="BS267" i="7"/>
  <c r="BR267" i="7"/>
  <c r="BQ267" i="7"/>
  <c r="BP267" i="7"/>
  <c r="BO267" i="7"/>
  <c r="BN267" i="7"/>
  <c r="BM267" i="7"/>
  <c r="BL267" i="7"/>
  <c r="BK267" i="7"/>
  <c r="BJ267" i="7"/>
  <c r="BI267" i="7"/>
  <c r="DX266" i="7"/>
  <c r="DV266" i="7"/>
  <c r="DT266" i="7"/>
  <c r="DR266" i="7"/>
  <c r="DP266" i="7"/>
  <c r="DN266" i="7"/>
  <c r="DL266" i="7"/>
  <c r="DJ266" i="7"/>
  <c r="DH266" i="7"/>
  <c r="DF266" i="7"/>
  <c r="DD266" i="7"/>
  <c r="DB266" i="7"/>
  <c r="CZ266" i="7"/>
  <c r="CX266" i="7"/>
  <c r="CV266" i="7"/>
  <c r="CT266" i="7"/>
  <c r="CR266" i="7"/>
  <c r="BT266" i="7"/>
  <c r="BS266" i="7"/>
  <c r="BR266" i="7"/>
  <c r="BQ266" i="7"/>
  <c r="BP266" i="7"/>
  <c r="BO266" i="7"/>
  <c r="BN266" i="7"/>
  <c r="BM266" i="7"/>
  <c r="BL266" i="7"/>
  <c r="BK266" i="7"/>
  <c r="BJ266" i="7"/>
  <c r="BI266" i="7"/>
  <c r="DX265" i="7"/>
  <c r="DV265" i="7"/>
  <c r="DT265" i="7"/>
  <c r="DR265" i="7"/>
  <c r="DP265" i="7"/>
  <c r="DN265" i="7"/>
  <c r="DL265" i="7"/>
  <c r="DJ265" i="7"/>
  <c r="DH265" i="7"/>
  <c r="DF265" i="7"/>
  <c r="DD265" i="7"/>
  <c r="DB265" i="7"/>
  <c r="CZ265" i="7"/>
  <c r="CX265" i="7"/>
  <c r="CV265" i="7"/>
  <c r="CT265" i="7"/>
  <c r="CR265" i="7"/>
  <c r="BT265" i="7"/>
  <c r="BS265" i="7"/>
  <c r="BR265" i="7"/>
  <c r="BQ265" i="7"/>
  <c r="BP265" i="7"/>
  <c r="BO265" i="7"/>
  <c r="BN265" i="7"/>
  <c r="BM265" i="7"/>
  <c r="BL265" i="7"/>
  <c r="BK265" i="7"/>
  <c r="BJ265" i="7"/>
  <c r="BI265" i="7"/>
  <c r="DX264" i="7"/>
  <c r="DV264" i="7"/>
  <c r="DT264" i="7"/>
  <c r="DR264" i="7"/>
  <c r="DP264" i="7"/>
  <c r="DN264" i="7"/>
  <c r="DL264" i="7"/>
  <c r="DJ264" i="7"/>
  <c r="DH264" i="7"/>
  <c r="DF264" i="7"/>
  <c r="DD264" i="7"/>
  <c r="DB264" i="7"/>
  <c r="CZ264" i="7"/>
  <c r="CX264" i="7"/>
  <c r="CV264" i="7"/>
  <c r="CT264" i="7"/>
  <c r="CR264" i="7"/>
  <c r="BT264" i="7"/>
  <c r="BS264" i="7"/>
  <c r="BR264" i="7"/>
  <c r="BQ264" i="7"/>
  <c r="BP264" i="7"/>
  <c r="BO264" i="7"/>
  <c r="BN264" i="7"/>
  <c r="BM264" i="7"/>
  <c r="BL264" i="7"/>
  <c r="BK264" i="7"/>
  <c r="BJ264" i="7"/>
  <c r="BI264" i="7"/>
  <c r="DX263" i="7"/>
  <c r="DV263" i="7"/>
  <c r="DT263" i="7"/>
  <c r="DR263" i="7"/>
  <c r="DP263" i="7"/>
  <c r="DN263" i="7"/>
  <c r="DL263" i="7"/>
  <c r="DJ263" i="7"/>
  <c r="DH263" i="7"/>
  <c r="DF263" i="7"/>
  <c r="DD263" i="7"/>
  <c r="DB263" i="7"/>
  <c r="CZ263" i="7"/>
  <c r="CX263" i="7"/>
  <c r="CV263" i="7"/>
  <c r="CT263" i="7"/>
  <c r="CR263" i="7"/>
  <c r="BT263" i="7"/>
  <c r="BS263" i="7"/>
  <c r="BR263" i="7"/>
  <c r="BQ263" i="7"/>
  <c r="BP263" i="7"/>
  <c r="BO263" i="7"/>
  <c r="BN263" i="7"/>
  <c r="BM263" i="7"/>
  <c r="BL263" i="7"/>
  <c r="BK263" i="7"/>
  <c r="BJ263" i="7"/>
  <c r="BI263" i="7"/>
  <c r="DX262" i="7"/>
  <c r="DV262" i="7"/>
  <c r="DT262" i="7"/>
  <c r="DR262" i="7"/>
  <c r="DP262" i="7"/>
  <c r="DN262" i="7"/>
  <c r="DL262" i="7"/>
  <c r="DJ262" i="7"/>
  <c r="DH262" i="7"/>
  <c r="DF262" i="7"/>
  <c r="DD262" i="7"/>
  <c r="DB262" i="7"/>
  <c r="CZ262" i="7"/>
  <c r="CX262" i="7"/>
  <c r="CV262" i="7"/>
  <c r="CT262" i="7"/>
  <c r="CR262" i="7"/>
  <c r="BT262" i="7"/>
  <c r="BS262" i="7"/>
  <c r="BR262" i="7"/>
  <c r="BQ262" i="7"/>
  <c r="BP262" i="7"/>
  <c r="BO262" i="7"/>
  <c r="BN262" i="7"/>
  <c r="BM262" i="7"/>
  <c r="BL262" i="7"/>
  <c r="BK262" i="7"/>
  <c r="BJ262" i="7"/>
  <c r="BI262" i="7"/>
  <c r="DX261" i="7"/>
  <c r="DV261" i="7"/>
  <c r="DT261" i="7"/>
  <c r="DR261" i="7"/>
  <c r="DP261" i="7"/>
  <c r="DN261" i="7"/>
  <c r="DL261" i="7"/>
  <c r="DJ261" i="7"/>
  <c r="DH261" i="7"/>
  <c r="DF261" i="7"/>
  <c r="DD261" i="7"/>
  <c r="DB261" i="7"/>
  <c r="CZ261" i="7"/>
  <c r="CX261" i="7"/>
  <c r="CV261" i="7"/>
  <c r="CT261" i="7"/>
  <c r="CR261" i="7"/>
  <c r="BT261" i="7"/>
  <c r="BS261" i="7"/>
  <c r="BR261" i="7"/>
  <c r="BQ261" i="7"/>
  <c r="BP261" i="7"/>
  <c r="BO261" i="7"/>
  <c r="BN261" i="7"/>
  <c r="BM261" i="7"/>
  <c r="BL261" i="7"/>
  <c r="BK261" i="7"/>
  <c r="BJ261" i="7"/>
  <c r="BI261" i="7"/>
  <c r="DX260" i="7"/>
  <c r="DV260" i="7"/>
  <c r="DT260" i="7"/>
  <c r="DR260" i="7"/>
  <c r="DP260" i="7"/>
  <c r="DN260" i="7"/>
  <c r="DL260" i="7"/>
  <c r="DJ260" i="7"/>
  <c r="DH260" i="7"/>
  <c r="DF260" i="7"/>
  <c r="DD260" i="7"/>
  <c r="DB260" i="7"/>
  <c r="CZ260" i="7"/>
  <c r="CX260" i="7"/>
  <c r="CV260" i="7"/>
  <c r="CT260" i="7"/>
  <c r="CR260" i="7"/>
  <c r="BT260" i="7"/>
  <c r="BS260" i="7"/>
  <c r="BR260" i="7"/>
  <c r="BQ260" i="7"/>
  <c r="BP260" i="7"/>
  <c r="BO260" i="7"/>
  <c r="BN260" i="7"/>
  <c r="BM260" i="7"/>
  <c r="BL260" i="7"/>
  <c r="BK260" i="7"/>
  <c r="BJ260" i="7"/>
  <c r="BI260" i="7"/>
  <c r="DX259" i="7"/>
  <c r="DV259" i="7"/>
  <c r="DT259" i="7"/>
  <c r="DR259" i="7"/>
  <c r="DP259" i="7"/>
  <c r="DN259" i="7"/>
  <c r="DL259" i="7"/>
  <c r="DJ259" i="7"/>
  <c r="DH259" i="7"/>
  <c r="DF259" i="7"/>
  <c r="DD259" i="7"/>
  <c r="DB259" i="7"/>
  <c r="CZ259" i="7"/>
  <c r="CX259" i="7"/>
  <c r="CV259" i="7"/>
  <c r="CT259" i="7"/>
  <c r="CR259" i="7"/>
  <c r="BT259" i="7"/>
  <c r="BS259" i="7"/>
  <c r="BR259" i="7"/>
  <c r="BQ259" i="7"/>
  <c r="BP259" i="7"/>
  <c r="BO259" i="7"/>
  <c r="BN259" i="7"/>
  <c r="BM259" i="7"/>
  <c r="BL259" i="7"/>
  <c r="BK259" i="7"/>
  <c r="BJ259" i="7"/>
  <c r="BI259" i="7"/>
  <c r="DX258" i="7"/>
  <c r="DV258" i="7"/>
  <c r="DT258" i="7"/>
  <c r="DR258" i="7"/>
  <c r="DP258" i="7"/>
  <c r="DN258" i="7"/>
  <c r="DL258" i="7"/>
  <c r="DJ258" i="7"/>
  <c r="DH258" i="7"/>
  <c r="DF258" i="7"/>
  <c r="DD258" i="7"/>
  <c r="DB258" i="7"/>
  <c r="CZ258" i="7"/>
  <c r="CX258" i="7"/>
  <c r="CV258" i="7"/>
  <c r="CT258" i="7"/>
  <c r="CR258" i="7"/>
  <c r="BT258" i="7"/>
  <c r="BS258" i="7"/>
  <c r="BR258" i="7"/>
  <c r="BQ258" i="7"/>
  <c r="BP258" i="7"/>
  <c r="BO258" i="7"/>
  <c r="BN258" i="7"/>
  <c r="BM258" i="7"/>
  <c r="BL258" i="7"/>
  <c r="BK258" i="7"/>
  <c r="BJ258" i="7"/>
  <c r="BI258" i="7"/>
  <c r="DX257" i="7"/>
  <c r="DV257" i="7"/>
  <c r="DT257" i="7"/>
  <c r="DR257" i="7"/>
  <c r="DP257" i="7"/>
  <c r="DN257" i="7"/>
  <c r="DL257" i="7"/>
  <c r="DJ257" i="7"/>
  <c r="DH257" i="7"/>
  <c r="DF257" i="7"/>
  <c r="DD257" i="7"/>
  <c r="DB257" i="7"/>
  <c r="CZ257" i="7"/>
  <c r="CX257" i="7"/>
  <c r="CV257" i="7"/>
  <c r="CT257" i="7"/>
  <c r="CR257" i="7"/>
  <c r="BT257" i="7"/>
  <c r="BS257" i="7"/>
  <c r="BR257" i="7"/>
  <c r="BQ257" i="7"/>
  <c r="BP257" i="7"/>
  <c r="BO257" i="7"/>
  <c r="BN257" i="7"/>
  <c r="BM257" i="7"/>
  <c r="BL257" i="7"/>
  <c r="BK257" i="7"/>
  <c r="BJ257" i="7"/>
  <c r="BI257" i="7"/>
  <c r="DX256" i="7"/>
  <c r="DV256" i="7"/>
  <c r="DT256" i="7"/>
  <c r="DR256" i="7"/>
  <c r="DP256" i="7"/>
  <c r="DN256" i="7"/>
  <c r="DL256" i="7"/>
  <c r="DJ256" i="7"/>
  <c r="DH256" i="7"/>
  <c r="DF256" i="7"/>
  <c r="DD256" i="7"/>
  <c r="DB256" i="7"/>
  <c r="CZ256" i="7"/>
  <c r="CX256" i="7"/>
  <c r="CV256" i="7"/>
  <c r="CT256" i="7"/>
  <c r="CR256" i="7"/>
  <c r="BT256" i="7"/>
  <c r="BS256" i="7"/>
  <c r="BR256" i="7"/>
  <c r="BQ256" i="7"/>
  <c r="BP256" i="7"/>
  <c r="BO256" i="7"/>
  <c r="BN256" i="7"/>
  <c r="BM256" i="7"/>
  <c r="BL256" i="7"/>
  <c r="BK256" i="7"/>
  <c r="BJ256" i="7"/>
  <c r="BI256" i="7"/>
  <c r="DX255" i="7"/>
  <c r="DV255" i="7"/>
  <c r="DT255" i="7"/>
  <c r="DR255" i="7"/>
  <c r="DP255" i="7"/>
  <c r="DN255" i="7"/>
  <c r="DL255" i="7"/>
  <c r="DJ255" i="7"/>
  <c r="DH255" i="7"/>
  <c r="DF255" i="7"/>
  <c r="DD255" i="7"/>
  <c r="DB255" i="7"/>
  <c r="CZ255" i="7"/>
  <c r="CX255" i="7"/>
  <c r="CV255" i="7"/>
  <c r="CT255" i="7"/>
  <c r="CR255" i="7"/>
  <c r="BT255" i="7"/>
  <c r="BS255" i="7"/>
  <c r="BR255" i="7"/>
  <c r="BQ255" i="7"/>
  <c r="BP255" i="7"/>
  <c r="BO255" i="7"/>
  <c r="BN255" i="7"/>
  <c r="BM255" i="7"/>
  <c r="BL255" i="7"/>
  <c r="BK255" i="7"/>
  <c r="BJ255" i="7"/>
  <c r="BI255" i="7"/>
  <c r="DX254" i="7"/>
  <c r="DV254" i="7"/>
  <c r="DT254" i="7"/>
  <c r="DR254" i="7"/>
  <c r="DP254" i="7"/>
  <c r="DN254" i="7"/>
  <c r="DL254" i="7"/>
  <c r="DJ254" i="7"/>
  <c r="DH254" i="7"/>
  <c r="DF254" i="7"/>
  <c r="DD254" i="7"/>
  <c r="DB254" i="7"/>
  <c r="CZ254" i="7"/>
  <c r="CX254" i="7"/>
  <c r="CV254" i="7"/>
  <c r="CT254" i="7"/>
  <c r="CR254" i="7"/>
  <c r="BT254" i="7"/>
  <c r="BS254" i="7"/>
  <c r="BR254" i="7"/>
  <c r="BQ254" i="7"/>
  <c r="BP254" i="7"/>
  <c r="BO254" i="7"/>
  <c r="BN254" i="7"/>
  <c r="BM254" i="7"/>
  <c r="BL254" i="7"/>
  <c r="BK254" i="7"/>
  <c r="BJ254" i="7"/>
  <c r="BI254" i="7"/>
  <c r="DX253" i="7"/>
  <c r="DV253" i="7"/>
  <c r="DT253" i="7"/>
  <c r="DR253" i="7"/>
  <c r="DP253" i="7"/>
  <c r="DN253" i="7"/>
  <c r="DL253" i="7"/>
  <c r="DJ253" i="7"/>
  <c r="DH253" i="7"/>
  <c r="DF253" i="7"/>
  <c r="DD253" i="7"/>
  <c r="DB253" i="7"/>
  <c r="CZ253" i="7"/>
  <c r="CX253" i="7"/>
  <c r="CV253" i="7"/>
  <c r="CT253" i="7"/>
  <c r="CR253" i="7"/>
  <c r="BT253" i="7"/>
  <c r="BS253" i="7"/>
  <c r="BR253" i="7"/>
  <c r="BQ253" i="7"/>
  <c r="BP253" i="7"/>
  <c r="BO253" i="7"/>
  <c r="BN253" i="7"/>
  <c r="BM253" i="7"/>
  <c r="BL253" i="7"/>
  <c r="BK253" i="7"/>
  <c r="BJ253" i="7"/>
  <c r="BI253" i="7"/>
  <c r="DX252" i="7"/>
  <c r="DV252" i="7"/>
  <c r="DT252" i="7"/>
  <c r="DR252" i="7"/>
  <c r="DP252" i="7"/>
  <c r="DN252" i="7"/>
  <c r="DL252" i="7"/>
  <c r="DJ252" i="7"/>
  <c r="DH252" i="7"/>
  <c r="DF252" i="7"/>
  <c r="DD252" i="7"/>
  <c r="DB252" i="7"/>
  <c r="CZ252" i="7"/>
  <c r="CX252" i="7"/>
  <c r="CV252" i="7"/>
  <c r="CT252" i="7"/>
  <c r="CR252" i="7"/>
  <c r="BT252" i="7"/>
  <c r="BS252" i="7"/>
  <c r="BR252" i="7"/>
  <c r="BQ252" i="7"/>
  <c r="BP252" i="7"/>
  <c r="BO252" i="7"/>
  <c r="BN252" i="7"/>
  <c r="BM252" i="7"/>
  <c r="BL252" i="7"/>
  <c r="BK252" i="7"/>
  <c r="BJ252" i="7"/>
  <c r="BI252" i="7"/>
  <c r="DX251" i="7"/>
  <c r="DV251" i="7"/>
  <c r="DT251" i="7"/>
  <c r="DR251" i="7"/>
  <c r="DP251" i="7"/>
  <c r="DN251" i="7"/>
  <c r="DL251" i="7"/>
  <c r="DJ251" i="7"/>
  <c r="DH251" i="7"/>
  <c r="DF251" i="7"/>
  <c r="DD251" i="7"/>
  <c r="DB251" i="7"/>
  <c r="CZ251" i="7"/>
  <c r="CX251" i="7"/>
  <c r="CV251" i="7"/>
  <c r="CT251" i="7"/>
  <c r="CR251" i="7"/>
  <c r="BT251" i="7"/>
  <c r="BS251" i="7"/>
  <c r="BR251" i="7"/>
  <c r="BQ251" i="7"/>
  <c r="BP251" i="7"/>
  <c r="BO251" i="7"/>
  <c r="BN251" i="7"/>
  <c r="BM251" i="7"/>
  <c r="BL251" i="7"/>
  <c r="BK251" i="7"/>
  <c r="BJ251" i="7"/>
  <c r="BI251" i="7"/>
  <c r="DX250" i="7"/>
  <c r="DV250" i="7"/>
  <c r="DT250" i="7"/>
  <c r="DR250" i="7"/>
  <c r="DP250" i="7"/>
  <c r="DN250" i="7"/>
  <c r="DL250" i="7"/>
  <c r="DJ250" i="7"/>
  <c r="DH250" i="7"/>
  <c r="DF250" i="7"/>
  <c r="DD250" i="7"/>
  <c r="DB250" i="7"/>
  <c r="CZ250" i="7"/>
  <c r="CX250" i="7"/>
  <c r="CV250" i="7"/>
  <c r="CT250" i="7"/>
  <c r="CR250" i="7"/>
  <c r="BT250" i="7"/>
  <c r="BS250" i="7"/>
  <c r="BR250" i="7"/>
  <c r="BQ250" i="7"/>
  <c r="BP250" i="7"/>
  <c r="BO250" i="7"/>
  <c r="BN250" i="7"/>
  <c r="BM250" i="7"/>
  <c r="BL250" i="7"/>
  <c r="BK250" i="7"/>
  <c r="BJ250" i="7"/>
  <c r="BI250" i="7"/>
  <c r="DX249" i="7"/>
  <c r="DV249" i="7"/>
  <c r="DT249" i="7"/>
  <c r="DR249" i="7"/>
  <c r="DP249" i="7"/>
  <c r="DN249" i="7"/>
  <c r="DL249" i="7"/>
  <c r="DJ249" i="7"/>
  <c r="DH249" i="7"/>
  <c r="DF249" i="7"/>
  <c r="DD249" i="7"/>
  <c r="DB249" i="7"/>
  <c r="CZ249" i="7"/>
  <c r="CX249" i="7"/>
  <c r="CV249" i="7"/>
  <c r="CT249" i="7"/>
  <c r="CR249" i="7"/>
  <c r="BT249" i="7"/>
  <c r="BS249" i="7"/>
  <c r="BR249" i="7"/>
  <c r="BQ249" i="7"/>
  <c r="BP249" i="7"/>
  <c r="BO249" i="7"/>
  <c r="BN249" i="7"/>
  <c r="BM249" i="7"/>
  <c r="BL249" i="7"/>
  <c r="BK249" i="7"/>
  <c r="BJ249" i="7"/>
  <c r="BI249" i="7"/>
  <c r="DX248" i="7"/>
  <c r="DV248" i="7"/>
  <c r="DT248" i="7"/>
  <c r="DR248" i="7"/>
  <c r="DP248" i="7"/>
  <c r="DN248" i="7"/>
  <c r="DL248" i="7"/>
  <c r="DJ248" i="7"/>
  <c r="DH248" i="7"/>
  <c r="DF248" i="7"/>
  <c r="DD248" i="7"/>
  <c r="DB248" i="7"/>
  <c r="CZ248" i="7"/>
  <c r="CX248" i="7"/>
  <c r="CV248" i="7"/>
  <c r="CT248" i="7"/>
  <c r="CR248" i="7"/>
  <c r="BT248" i="7"/>
  <c r="BS248" i="7"/>
  <c r="BR248" i="7"/>
  <c r="BQ248" i="7"/>
  <c r="BP248" i="7"/>
  <c r="BO248" i="7"/>
  <c r="BN248" i="7"/>
  <c r="BM248" i="7"/>
  <c r="BL248" i="7"/>
  <c r="BK248" i="7"/>
  <c r="BJ248" i="7"/>
  <c r="BI248" i="7"/>
  <c r="DX247" i="7"/>
  <c r="DV247" i="7"/>
  <c r="DT247" i="7"/>
  <c r="DR247" i="7"/>
  <c r="DP247" i="7"/>
  <c r="DN247" i="7"/>
  <c r="DL247" i="7"/>
  <c r="DJ247" i="7"/>
  <c r="DH247" i="7"/>
  <c r="DF247" i="7"/>
  <c r="DD247" i="7"/>
  <c r="DB247" i="7"/>
  <c r="CZ247" i="7"/>
  <c r="CX247" i="7"/>
  <c r="CV247" i="7"/>
  <c r="CT247" i="7"/>
  <c r="CR247" i="7"/>
  <c r="BT247" i="7"/>
  <c r="BS247" i="7"/>
  <c r="BR247" i="7"/>
  <c r="BQ247" i="7"/>
  <c r="BP247" i="7"/>
  <c r="BO247" i="7"/>
  <c r="BN247" i="7"/>
  <c r="BM247" i="7"/>
  <c r="BL247" i="7"/>
  <c r="BK247" i="7"/>
  <c r="BJ247" i="7"/>
  <c r="BI247" i="7"/>
  <c r="DX246" i="7"/>
  <c r="DV246" i="7"/>
  <c r="DT246" i="7"/>
  <c r="DR246" i="7"/>
  <c r="DP246" i="7"/>
  <c r="DN246" i="7"/>
  <c r="DL246" i="7"/>
  <c r="DJ246" i="7"/>
  <c r="DH246" i="7"/>
  <c r="DF246" i="7"/>
  <c r="DD246" i="7"/>
  <c r="DB246" i="7"/>
  <c r="CZ246" i="7"/>
  <c r="CX246" i="7"/>
  <c r="CV246" i="7"/>
  <c r="CT246" i="7"/>
  <c r="CR246" i="7"/>
  <c r="BT246" i="7"/>
  <c r="BS246" i="7"/>
  <c r="BR246" i="7"/>
  <c r="BQ246" i="7"/>
  <c r="BP246" i="7"/>
  <c r="BO246" i="7"/>
  <c r="BN246" i="7"/>
  <c r="BM246" i="7"/>
  <c r="BL246" i="7"/>
  <c r="BK246" i="7"/>
  <c r="BJ246" i="7"/>
  <c r="BI246" i="7"/>
  <c r="DX245" i="7"/>
  <c r="DV245" i="7"/>
  <c r="DT245" i="7"/>
  <c r="DR245" i="7"/>
  <c r="DP245" i="7"/>
  <c r="DN245" i="7"/>
  <c r="DL245" i="7"/>
  <c r="DJ245" i="7"/>
  <c r="DH245" i="7"/>
  <c r="DF245" i="7"/>
  <c r="DD245" i="7"/>
  <c r="DB245" i="7"/>
  <c r="CZ245" i="7"/>
  <c r="CX245" i="7"/>
  <c r="CV245" i="7"/>
  <c r="CT245" i="7"/>
  <c r="CR245" i="7"/>
  <c r="BT245" i="7"/>
  <c r="BS245" i="7"/>
  <c r="BR245" i="7"/>
  <c r="BQ245" i="7"/>
  <c r="BP245" i="7"/>
  <c r="BO245" i="7"/>
  <c r="BN245" i="7"/>
  <c r="BM245" i="7"/>
  <c r="BL245" i="7"/>
  <c r="BK245" i="7"/>
  <c r="BJ245" i="7"/>
  <c r="BI245" i="7"/>
  <c r="DX244" i="7"/>
  <c r="DV244" i="7"/>
  <c r="DT244" i="7"/>
  <c r="DR244" i="7"/>
  <c r="DP244" i="7"/>
  <c r="DN244" i="7"/>
  <c r="DL244" i="7"/>
  <c r="DJ244" i="7"/>
  <c r="DH244" i="7"/>
  <c r="DF244" i="7"/>
  <c r="DD244" i="7"/>
  <c r="DB244" i="7"/>
  <c r="CZ244" i="7"/>
  <c r="CX244" i="7"/>
  <c r="CV244" i="7"/>
  <c r="CT244" i="7"/>
  <c r="CR244" i="7"/>
  <c r="BT244" i="7"/>
  <c r="BS244" i="7"/>
  <c r="BR244" i="7"/>
  <c r="BQ244" i="7"/>
  <c r="BP244" i="7"/>
  <c r="BO244" i="7"/>
  <c r="BN244" i="7"/>
  <c r="BM244" i="7"/>
  <c r="BL244" i="7"/>
  <c r="BK244" i="7"/>
  <c r="BJ244" i="7"/>
  <c r="BI244" i="7"/>
  <c r="DX243" i="7"/>
  <c r="DV243" i="7"/>
  <c r="DT243" i="7"/>
  <c r="DR243" i="7"/>
  <c r="DP243" i="7"/>
  <c r="DN243" i="7"/>
  <c r="DL243" i="7"/>
  <c r="DJ243" i="7"/>
  <c r="DH243" i="7"/>
  <c r="DF243" i="7"/>
  <c r="DD243" i="7"/>
  <c r="DB243" i="7"/>
  <c r="CZ243" i="7"/>
  <c r="CX243" i="7"/>
  <c r="CV243" i="7"/>
  <c r="CT243" i="7"/>
  <c r="CR243" i="7"/>
  <c r="BT243" i="7"/>
  <c r="BS243" i="7"/>
  <c r="BR243" i="7"/>
  <c r="BQ243" i="7"/>
  <c r="BP243" i="7"/>
  <c r="BO243" i="7"/>
  <c r="BN243" i="7"/>
  <c r="BM243" i="7"/>
  <c r="BL243" i="7"/>
  <c r="BK243" i="7"/>
  <c r="BJ243" i="7"/>
  <c r="BI243" i="7"/>
  <c r="DX242" i="7"/>
  <c r="DV242" i="7"/>
  <c r="DT242" i="7"/>
  <c r="DR242" i="7"/>
  <c r="DP242" i="7"/>
  <c r="DN242" i="7"/>
  <c r="DL242" i="7"/>
  <c r="DJ242" i="7"/>
  <c r="DH242" i="7"/>
  <c r="DF242" i="7"/>
  <c r="DD242" i="7"/>
  <c r="DB242" i="7"/>
  <c r="CZ242" i="7"/>
  <c r="CX242" i="7"/>
  <c r="CV242" i="7"/>
  <c r="CT242" i="7"/>
  <c r="CR242" i="7"/>
  <c r="BT242" i="7"/>
  <c r="BS242" i="7"/>
  <c r="BR242" i="7"/>
  <c r="BQ242" i="7"/>
  <c r="BP242" i="7"/>
  <c r="BO242" i="7"/>
  <c r="BN242" i="7"/>
  <c r="BM242" i="7"/>
  <c r="BL242" i="7"/>
  <c r="BK242" i="7"/>
  <c r="BJ242" i="7"/>
  <c r="BI242" i="7"/>
  <c r="DX241" i="7"/>
  <c r="DV241" i="7"/>
  <c r="DT241" i="7"/>
  <c r="DR241" i="7"/>
  <c r="DP241" i="7"/>
  <c r="DN241" i="7"/>
  <c r="DL241" i="7"/>
  <c r="DJ241" i="7"/>
  <c r="DH241" i="7"/>
  <c r="DF241" i="7"/>
  <c r="DD241" i="7"/>
  <c r="DB241" i="7"/>
  <c r="CZ241" i="7"/>
  <c r="CX241" i="7"/>
  <c r="CV241" i="7"/>
  <c r="CT241" i="7"/>
  <c r="CR241" i="7"/>
  <c r="BT241" i="7"/>
  <c r="BS241" i="7"/>
  <c r="BR241" i="7"/>
  <c r="BQ241" i="7"/>
  <c r="BP241" i="7"/>
  <c r="BO241" i="7"/>
  <c r="BN241" i="7"/>
  <c r="BM241" i="7"/>
  <c r="BL241" i="7"/>
  <c r="BK241" i="7"/>
  <c r="BJ241" i="7"/>
  <c r="BI241" i="7"/>
  <c r="DX240" i="7"/>
  <c r="DV240" i="7"/>
  <c r="DT240" i="7"/>
  <c r="DR240" i="7"/>
  <c r="DP240" i="7"/>
  <c r="DN240" i="7"/>
  <c r="DL240" i="7"/>
  <c r="DJ240" i="7"/>
  <c r="DH240" i="7"/>
  <c r="DF240" i="7"/>
  <c r="DD240" i="7"/>
  <c r="DB240" i="7"/>
  <c r="CZ240" i="7"/>
  <c r="CX240" i="7"/>
  <c r="CV240" i="7"/>
  <c r="CT240" i="7"/>
  <c r="CR240" i="7"/>
  <c r="BT240" i="7"/>
  <c r="BS240" i="7"/>
  <c r="BR240" i="7"/>
  <c r="BQ240" i="7"/>
  <c r="BP240" i="7"/>
  <c r="BO240" i="7"/>
  <c r="BN240" i="7"/>
  <c r="BM240" i="7"/>
  <c r="BL240" i="7"/>
  <c r="BK240" i="7"/>
  <c r="BJ240" i="7"/>
  <c r="BI240" i="7"/>
  <c r="DX239" i="7"/>
  <c r="DV239" i="7"/>
  <c r="DT239" i="7"/>
  <c r="DR239" i="7"/>
  <c r="DP239" i="7"/>
  <c r="DN239" i="7"/>
  <c r="DL239" i="7"/>
  <c r="DJ239" i="7"/>
  <c r="DH239" i="7"/>
  <c r="DF239" i="7"/>
  <c r="DD239" i="7"/>
  <c r="DB239" i="7"/>
  <c r="CZ239" i="7"/>
  <c r="CX239" i="7"/>
  <c r="CV239" i="7"/>
  <c r="CT239" i="7"/>
  <c r="CR239" i="7"/>
  <c r="BT239" i="7"/>
  <c r="BS239" i="7"/>
  <c r="BR239" i="7"/>
  <c r="BQ239" i="7"/>
  <c r="BP239" i="7"/>
  <c r="BO239" i="7"/>
  <c r="BN239" i="7"/>
  <c r="BM239" i="7"/>
  <c r="BL239" i="7"/>
  <c r="BK239" i="7"/>
  <c r="BJ239" i="7"/>
  <c r="BI239" i="7"/>
  <c r="DX238" i="7"/>
  <c r="DV238" i="7"/>
  <c r="DT238" i="7"/>
  <c r="DR238" i="7"/>
  <c r="DP238" i="7"/>
  <c r="DN238" i="7"/>
  <c r="DL238" i="7"/>
  <c r="DJ238" i="7"/>
  <c r="DH238" i="7"/>
  <c r="DF238" i="7"/>
  <c r="DD238" i="7"/>
  <c r="DB238" i="7"/>
  <c r="CZ238" i="7"/>
  <c r="CX238" i="7"/>
  <c r="CV238" i="7"/>
  <c r="CT238" i="7"/>
  <c r="CR238" i="7"/>
  <c r="BT238" i="7"/>
  <c r="BS238" i="7"/>
  <c r="BR238" i="7"/>
  <c r="BQ238" i="7"/>
  <c r="BP238" i="7"/>
  <c r="BO238" i="7"/>
  <c r="BN238" i="7"/>
  <c r="BM238" i="7"/>
  <c r="BL238" i="7"/>
  <c r="BK238" i="7"/>
  <c r="BJ238" i="7"/>
  <c r="BI238" i="7"/>
  <c r="DX237" i="7"/>
  <c r="DV237" i="7"/>
  <c r="DT237" i="7"/>
  <c r="DR237" i="7"/>
  <c r="DP237" i="7"/>
  <c r="DN237" i="7"/>
  <c r="DL237" i="7"/>
  <c r="DJ237" i="7"/>
  <c r="DH237" i="7"/>
  <c r="DF237" i="7"/>
  <c r="DD237" i="7"/>
  <c r="DB237" i="7"/>
  <c r="CZ237" i="7"/>
  <c r="CX237" i="7"/>
  <c r="CV237" i="7"/>
  <c r="CT237" i="7"/>
  <c r="CR237" i="7"/>
  <c r="BT237" i="7"/>
  <c r="BS237" i="7"/>
  <c r="BR237" i="7"/>
  <c r="BQ237" i="7"/>
  <c r="BP237" i="7"/>
  <c r="BO237" i="7"/>
  <c r="BN237" i="7"/>
  <c r="BM237" i="7"/>
  <c r="BL237" i="7"/>
  <c r="BK237" i="7"/>
  <c r="BJ237" i="7"/>
  <c r="BI237" i="7"/>
  <c r="DX236" i="7"/>
  <c r="DV236" i="7"/>
  <c r="DT236" i="7"/>
  <c r="DR236" i="7"/>
  <c r="DP236" i="7"/>
  <c r="DN236" i="7"/>
  <c r="DL236" i="7"/>
  <c r="DJ236" i="7"/>
  <c r="DH236" i="7"/>
  <c r="DF236" i="7"/>
  <c r="DD236" i="7"/>
  <c r="DB236" i="7"/>
  <c r="CZ236" i="7"/>
  <c r="CX236" i="7"/>
  <c r="CV236" i="7"/>
  <c r="CT236" i="7"/>
  <c r="CR236" i="7"/>
  <c r="BT236" i="7"/>
  <c r="BS236" i="7"/>
  <c r="BR236" i="7"/>
  <c r="BQ236" i="7"/>
  <c r="BP236" i="7"/>
  <c r="BO236" i="7"/>
  <c r="BN236" i="7"/>
  <c r="BM236" i="7"/>
  <c r="BL236" i="7"/>
  <c r="BK236" i="7"/>
  <c r="BJ236" i="7"/>
  <c r="BI236" i="7"/>
  <c r="DX235" i="7"/>
  <c r="DV235" i="7"/>
  <c r="DT235" i="7"/>
  <c r="DR235" i="7"/>
  <c r="DP235" i="7"/>
  <c r="DN235" i="7"/>
  <c r="DL235" i="7"/>
  <c r="DJ235" i="7"/>
  <c r="DH235" i="7"/>
  <c r="DF235" i="7"/>
  <c r="DD235" i="7"/>
  <c r="DB235" i="7"/>
  <c r="CZ235" i="7"/>
  <c r="CX235" i="7"/>
  <c r="CV235" i="7"/>
  <c r="CT235" i="7"/>
  <c r="CR235" i="7"/>
  <c r="BT235" i="7"/>
  <c r="BS235" i="7"/>
  <c r="BR235" i="7"/>
  <c r="BQ235" i="7"/>
  <c r="BP235" i="7"/>
  <c r="BO235" i="7"/>
  <c r="BN235" i="7"/>
  <c r="BM235" i="7"/>
  <c r="BL235" i="7"/>
  <c r="BK235" i="7"/>
  <c r="BJ235" i="7"/>
  <c r="BI235" i="7"/>
  <c r="DX234" i="7"/>
  <c r="DV234" i="7"/>
  <c r="DT234" i="7"/>
  <c r="DR234" i="7"/>
  <c r="DP234" i="7"/>
  <c r="DN234" i="7"/>
  <c r="DL234" i="7"/>
  <c r="DJ234" i="7"/>
  <c r="DH234" i="7"/>
  <c r="DF234" i="7"/>
  <c r="DD234" i="7"/>
  <c r="DB234" i="7"/>
  <c r="CZ234" i="7"/>
  <c r="CX234" i="7"/>
  <c r="CV234" i="7"/>
  <c r="CT234" i="7"/>
  <c r="CR234" i="7"/>
  <c r="BT234" i="7"/>
  <c r="BS234" i="7"/>
  <c r="BR234" i="7"/>
  <c r="BQ234" i="7"/>
  <c r="BP234" i="7"/>
  <c r="BO234" i="7"/>
  <c r="BN234" i="7"/>
  <c r="BM234" i="7"/>
  <c r="BL234" i="7"/>
  <c r="BK234" i="7"/>
  <c r="BJ234" i="7"/>
  <c r="BI234" i="7"/>
  <c r="DX233" i="7"/>
  <c r="DV233" i="7"/>
  <c r="DT233" i="7"/>
  <c r="DR233" i="7"/>
  <c r="DP233" i="7"/>
  <c r="DN233" i="7"/>
  <c r="DL233" i="7"/>
  <c r="DJ233" i="7"/>
  <c r="DH233" i="7"/>
  <c r="DF233" i="7"/>
  <c r="DD233" i="7"/>
  <c r="DB233" i="7"/>
  <c r="CZ233" i="7"/>
  <c r="CX233" i="7"/>
  <c r="CV233" i="7"/>
  <c r="CT233" i="7"/>
  <c r="CR233" i="7"/>
  <c r="BT233" i="7"/>
  <c r="BS233" i="7"/>
  <c r="BR233" i="7"/>
  <c r="BQ233" i="7"/>
  <c r="BP233" i="7"/>
  <c r="BO233" i="7"/>
  <c r="BN233" i="7"/>
  <c r="BM233" i="7"/>
  <c r="BL233" i="7"/>
  <c r="BK233" i="7"/>
  <c r="BJ233" i="7"/>
  <c r="BI233" i="7"/>
  <c r="DX232" i="7"/>
  <c r="DV232" i="7"/>
  <c r="DT232" i="7"/>
  <c r="DR232" i="7"/>
  <c r="DP232" i="7"/>
  <c r="DN232" i="7"/>
  <c r="DL232" i="7"/>
  <c r="DJ232" i="7"/>
  <c r="DH232" i="7"/>
  <c r="DF232" i="7"/>
  <c r="DD232" i="7"/>
  <c r="DB232" i="7"/>
  <c r="CZ232" i="7"/>
  <c r="CX232" i="7"/>
  <c r="CV232" i="7"/>
  <c r="CT232" i="7"/>
  <c r="CR232" i="7"/>
  <c r="BT232" i="7"/>
  <c r="BS232" i="7"/>
  <c r="BR232" i="7"/>
  <c r="BQ232" i="7"/>
  <c r="BP232" i="7"/>
  <c r="BO232" i="7"/>
  <c r="BN232" i="7"/>
  <c r="BM232" i="7"/>
  <c r="BL232" i="7"/>
  <c r="BK232" i="7"/>
  <c r="BJ232" i="7"/>
  <c r="BI232" i="7"/>
  <c r="DX231" i="7"/>
  <c r="DV231" i="7"/>
  <c r="DT231" i="7"/>
  <c r="DR231" i="7"/>
  <c r="DP231" i="7"/>
  <c r="DN231" i="7"/>
  <c r="DL231" i="7"/>
  <c r="DJ231" i="7"/>
  <c r="DH231" i="7"/>
  <c r="DF231" i="7"/>
  <c r="DD231" i="7"/>
  <c r="DB231" i="7"/>
  <c r="CZ231" i="7"/>
  <c r="CX231" i="7"/>
  <c r="CV231" i="7"/>
  <c r="CT231" i="7"/>
  <c r="CR231" i="7"/>
  <c r="BT231" i="7"/>
  <c r="BS231" i="7"/>
  <c r="BR231" i="7"/>
  <c r="BQ231" i="7"/>
  <c r="BP231" i="7"/>
  <c r="BO231" i="7"/>
  <c r="BN231" i="7"/>
  <c r="BM231" i="7"/>
  <c r="BL231" i="7"/>
  <c r="BK231" i="7"/>
  <c r="BJ231" i="7"/>
  <c r="BI231" i="7"/>
  <c r="DX230" i="7"/>
  <c r="DV230" i="7"/>
  <c r="DT230" i="7"/>
  <c r="DR230" i="7"/>
  <c r="DP230" i="7"/>
  <c r="DN230" i="7"/>
  <c r="DL230" i="7"/>
  <c r="DJ230" i="7"/>
  <c r="DH230" i="7"/>
  <c r="DF230" i="7"/>
  <c r="DD230" i="7"/>
  <c r="DB230" i="7"/>
  <c r="CZ230" i="7"/>
  <c r="CX230" i="7"/>
  <c r="CV230" i="7"/>
  <c r="CT230" i="7"/>
  <c r="CR230" i="7"/>
  <c r="BT230" i="7"/>
  <c r="BS230" i="7"/>
  <c r="BR230" i="7"/>
  <c r="BQ230" i="7"/>
  <c r="BP230" i="7"/>
  <c r="BO230" i="7"/>
  <c r="BN230" i="7"/>
  <c r="BM230" i="7"/>
  <c r="BL230" i="7"/>
  <c r="BK230" i="7"/>
  <c r="BJ230" i="7"/>
  <c r="BI230" i="7"/>
  <c r="DX229" i="7"/>
  <c r="DV229" i="7"/>
  <c r="DT229" i="7"/>
  <c r="DR229" i="7"/>
  <c r="DP229" i="7"/>
  <c r="DN229" i="7"/>
  <c r="DL229" i="7"/>
  <c r="DJ229" i="7"/>
  <c r="DH229" i="7"/>
  <c r="DF229" i="7"/>
  <c r="DD229" i="7"/>
  <c r="DB229" i="7"/>
  <c r="CZ229" i="7"/>
  <c r="CX229" i="7"/>
  <c r="CV229" i="7"/>
  <c r="CT229" i="7"/>
  <c r="CR229" i="7"/>
  <c r="BT229" i="7"/>
  <c r="BS229" i="7"/>
  <c r="BR229" i="7"/>
  <c r="BQ229" i="7"/>
  <c r="BP229" i="7"/>
  <c r="BO229" i="7"/>
  <c r="BN229" i="7"/>
  <c r="BM229" i="7"/>
  <c r="BL229" i="7"/>
  <c r="BK229" i="7"/>
  <c r="BJ229" i="7"/>
  <c r="BI229" i="7"/>
  <c r="DX228" i="7"/>
  <c r="DV228" i="7"/>
  <c r="DT228" i="7"/>
  <c r="DR228" i="7"/>
  <c r="DP228" i="7"/>
  <c r="DN228" i="7"/>
  <c r="DL228" i="7"/>
  <c r="DJ228" i="7"/>
  <c r="DH228" i="7"/>
  <c r="DF228" i="7"/>
  <c r="DD228" i="7"/>
  <c r="DB228" i="7"/>
  <c r="CZ228" i="7"/>
  <c r="CX228" i="7"/>
  <c r="CV228" i="7"/>
  <c r="CT228" i="7"/>
  <c r="CR228" i="7"/>
  <c r="BT228" i="7"/>
  <c r="BS228" i="7"/>
  <c r="BR228" i="7"/>
  <c r="BQ228" i="7"/>
  <c r="BP228" i="7"/>
  <c r="BO228" i="7"/>
  <c r="BN228" i="7"/>
  <c r="BM228" i="7"/>
  <c r="BL228" i="7"/>
  <c r="BK228" i="7"/>
  <c r="BJ228" i="7"/>
  <c r="BI228" i="7"/>
  <c r="DX227" i="7"/>
  <c r="DV227" i="7"/>
  <c r="DT227" i="7"/>
  <c r="DR227" i="7"/>
  <c r="DP227" i="7"/>
  <c r="DN227" i="7"/>
  <c r="DL227" i="7"/>
  <c r="DJ227" i="7"/>
  <c r="DH227" i="7"/>
  <c r="DF227" i="7"/>
  <c r="DD227" i="7"/>
  <c r="DB227" i="7"/>
  <c r="CZ227" i="7"/>
  <c r="CX227" i="7"/>
  <c r="CV227" i="7"/>
  <c r="CT227" i="7"/>
  <c r="CR227" i="7"/>
  <c r="BT227" i="7"/>
  <c r="BS227" i="7"/>
  <c r="BR227" i="7"/>
  <c r="BQ227" i="7"/>
  <c r="BP227" i="7"/>
  <c r="BO227" i="7"/>
  <c r="BN227" i="7"/>
  <c r="BM227" i="7"/>
  <c r="BL227" i="7"/>
  <c r="BK227" i="7"/>
  <c r="BJ227" i="7"/>
  <c r="BI227" i="7"/>
  <c r="DX226" i="7"/>
  <c r="DV226" i="7"/>
  <c r="DT226" i="7"/>
  <c r="DR226" i="7"/>
  <c r="DP226" i="7"/>
  <c r="DN226" i="7"/>
  <c r="DL226" i="7"/>
  <c r="DJ226" i="7"/>
  <c r="DH226" i="7"/>
  <c r="DF226" i="7"/>
  <c r="DD226" i="7"/>
  <c r="DB226" i="7"/>
  <c r="CZ226" i="7"/>
  <c r="CX226" i="7"/>
  <c r="CV226" i="7"/>
  <c r="CT226" i="7"/>
  <c r="CR226" i="7"/>
  <c r="BT226" i="7"/>
  <c r="BS226" i="7"/>
  <c r="BR226" i="7"/>
  <c r="BQ226" i="7"/>
  <c r="BP226" i="7"/>
  <c r="BO226" i="7"/>
  <c r="BN226" i="7"/>
  <c r="BM226" i="7"/>
  <c r="BL226" i="7"/>
  <c r="BK226" i="7"/>
  <c r="BJ226" i="7"/>
  <c r="BI226" i="7"/>
  <c r="DX225" i="7"/>
  <c r="DV225" i="7"/>
  <c r="DT225" i="7"/>
  <c r="DR225" i="7"/>
  <c r="DP225" i="7"/>
  <c r="DN225" i="7"/>
  <c r="DL225" i="7"/>
  <c r="DJ225" i="7"/>
  <c r="DH225" i="7"/>
  <c r="DF225" i="7"/>
  <c r="DD225" i="7"/>
  <c r="DB225" i="7"/>
  <c r="CZ225" i="7"/>
  <c r="CX225" i="7"/>
  <c r="CV225" i="7"/>
  <c r="CT225" i="7"/>
  <c r="CR225" i="7"/>
  <c r="BT225" i="7"/>
  <c r="BS225" i="7"/>
  <c r="BR225" i="7"/>
  <c r="BQ225" i="7"/>
  <c r="BP225" i="7"/>
  <c r="BO225" i="7"/>
  <c r="BN225" i="7"/>
  <c r="BM225" i="7"/>
  <c r="BL225" i="7"/>
  <c r="BK225" i="7"/>
  <c r="BJ225" i="7"/>
  <c r="BI225" i="7"/>
  <c r="DX224" i="7"/>
  <c r="DV224" i="7"/>
  <c r="DT224" i="7"/>
  <c r="DR224" i="7"/>
  <c r="DP224" i="7"/>
  <c r="DN224" i="7"/>
  <c r="DL224" i="7"/>
  <c r="DJ224" i="7"/>
  <c r="DH224" i="7"/>
  <c r="DF224" i="7"/>
  <c r="DD224" i="7"/>
  <c r="DB224" i="7"/>
  <c r="CZ224" i="7"/>
  <c r="CX224" i="7"/>
  <c r="CV224" i="7"/>
  <c r="CT224" i="7"/>
  <c r="CR224" i="7"/>
  <c r="BT224" i="7"/>
  <c r="BS224" i="7"/>
  <c r="BR224" i="7"/>
  <c r="BQ224" i="7"/>
  <c r="BP224" i="7"/>
  <c r="BO224" i="7"/>
  <c r="BN224" i="7"/>
  <c r="BM224" i="7"/>
  <c r="BL224" i="7"/>
  <c r="BK224" i="7"/>
  <c r="BJ224" i="7"/>
  <c r="BI224" i="7"/>
  <c r="DX223" i="7"/>
  <c r="DV223" i="7"/>
  <c r="DT223" i="7"/>
  <c r="DR223" i="7"/>
  <c r="DP223" i="7"/>
  <c r="DN223" i="7"/>
  <c r="DL223" i="7"/>
  <c r="DJ223" i="7"/>
  <c r="DH223" i="7"/>
  <c r="DF223" i="7"/>
  <c r="DD223" i="7"/>
  <c r="DB223" i="7"/>
  <c r="CZ223" i="7"/>
  <c r="CX223" i="7"/>
  <c r="CV223" i="7"/>
  <c r="CT223" i="7"/>
  <c r="CR223" i="7"/>
  <c r="BT223" i="7"/>
  <c r="BS223" i="7"/>
  <c r="BR223" i="7"/>
  <c r="BQ223" i="7"/>
  <c r="BP223" i="7"/>
  <c r="BO223" i="7"/>
  <c r="BN223" i="7"/>
  <c r="BM223" i="7"/>
  <c r="BL223" i="7"/>
  <c r="BK223" i="7"/>
  <c r="BJ223" i="7"/>
  <c r="BI223" i="7"/>
  <c r="DX222" i="7"/>
  <c r="DV222" i="7"/>
  <c r="DT222" i="7"/>
  <c r="DR222" i="7"/>
  <c r="DP222" i="7"/>
  <c r="DN222" i="7"/>
  <c r="DL222" i="7"/>
  <c r="DJ222" i="7"/>
  <c r="DH222" i="7"/>
  <c r="DF222" i="7"/>
  <c r="DD222" i="7"/>
  <c r="DB222" i="7"/>
  <c r="CZ222" i="7"/>
  <c r="CX222" i="7"/>
  <c r="CV222" i="7"/>
  <c r="CT222" i="7"/>
  <c r="CR222" i="7"/>
  <c r="BT222" i="7"/>
  <c r="BS222" i="7"/>
  <c r="BR222" i="7"/>
  <c r="BQ222" i="7"/>
  <c r="BP222" i="7"/>
  <c r="BO222" i="7"/>
  <c r="BN222" i="7"/>
  <c r="BM222" i="7"/>
  <c r="BL222" i="7"/>
  <c r="BK222" i="7"/>
  <c r="BJ222" i="7"/>
  <c r="BI222" i="7"/>
  <c r="DX221" i="7"/>
  <c r="DV221" i="7"/>
  <c r="DT221" i="7"/>
  <c r="DR221" i="7"/>
  <c r="DP221" i="7"/>
  <c r="DN221" i="7"/>
  <c r="DL221" i="7"/>
  <c r="DJ221" i="7"/>
  <c r="DH221" i="7"/>
  <c r="DF221" i="7"/>
  <c r="DD221" i="7"/>
  <c r="DB221" i="7"/>
  <c r="CZ221" i="7"/>
  <c r="CX221" i="7"/>
  <c r="CV221" i="7"/>
  <c r="CT221" i="7"/>
  <c r="CR221" i="7"/>
  <c r="BT221" i="7"/>
  <c r="BS221" i="7"/>
  <c r="BR221" i="7"/>
  <c r="BQ221" i="7"/>
  <c r="BP221" i="7"/>
  <c r="BO221" i="7"/>
  <c r="BN221" i="7"/>
  <c r="BM221" i="7"/>
  <c r="BL221" i="7"/>
  <c r="BK221" i="7"/>
  <c r="BJ221" i="7"/>
  <c r="BI221" i="7"/>
  <c r="DX220" i="7"/>
  <c r="DV220" i="7"/>
  <c r="DT220" i="7"/>
  <c r="DR220" i="7"/>
  <c r="DP220" i="7"/>
  <c r="DN220" i="7"/>
  <c r="DL220" i="7"/>
  <c r="DJ220" i="7"/>
  <c r="DH220" i="7"/>
  <c r="DF220" i="7"/>
  <c r="DD220" i="7"/>
  <c r="DB220" i="7"/>
  <c r="CZ220" i="7"/>
  <c r="CX220" i="7"/>
  <c r="CV220" i="7"/>
  <c r="CT220" i="7"/>
  <c r="CR220" i="7"/>
  <c r="BT220" i="7"/>
  <c r="BS220" i="7"/>
  <c r="BR220" i="7"/>
  <c r="BQ220" i="7"/>
  <c r="BP220" i="7"/>
  <c r="BO220" i="7"/>
  <c r="BN220" i="7"/>
  <c r="BM220" i="7"/>
  <c r="BL220" i="7"/>
  <c r="BK220" i="7"/>
  <c r="BJ220" i="7"/>
  <c r="BI220" i="7"/>
  <c r="DX219" i="7"/>
  <c r="DV219" i="7"/>
  <c r="DT219" i="7"/>
  <c r="DR219" i="7"/>
  <c r="DP219" i="7"/>
  <c r="DN219" i="7"/>
  <c r="DL219" i="7"/>
  <c r="DJ219" i="7"/>
  <c r="DH219" i="7"/>
  <c r="DF219" i="7"/>
  <c r="DD219" i="7"/>
  <c r="DB219" i="7"/>
  <c r="CZ219" i="7"/>
  <c r="CX219" i="7"/>
  <c r="CV219" i="7"/>
  <c r="CT219" i="7"/>
  <c r="CR219" i="7"/>
  <c r="BT219" i="7"/>
  <c r="BS219" i="7"/>
  <c r="BR219" i="7"/>
  <c r="BQ219" i="7"/>
  <c r="BP219" i="7"/>
  <c r="BO219" i="7"/>
  <c r="BN219" i="7"/>
  <c r="BM219" i="7"/>
  <c r="BL219" i="7"/>
  <c r="BK219" i="7"/>
  <c r="BJ219" i="7"/>
  <c r="BI219" i="7"/>
  <c r="DX218" i="7"/>
  <c r="DV218" i="7"/>
  <c r="DT218" i="7"/>
  <c r="DR218" i="7"/>
  <c r="DP218" i="7"/>
  <c r="DN218" i="7"/>
  <c r="DL218" i="7"/>
  <c r="DJ218" i="7"/>
  <c r="DH218" i="7"/>
  <c r="DF218" i="7"/>
  <c r="DD218" i="7"/>
  <c r="DB218" i="7"/>
  <c r="CZ218" i="7"/>
  <c r="CX218" i="7"/>
  <c r="CV218" i="7"/>
  <c r="CT218" i="7"/>
  <c r="CR218" i="7"/>
  <c r="BT218" i="7"/>
  <c r="BS218" i="7"/>
  <c r="BR218" i="7"/>
  <c r="BQ218" i="7"/>
  <c r="BP218" i="7"/>
  <c r="BO218" i="7"/>
  <c r="BN218" i="7"/>
  <c r="BM218" i="7"/>
  <c r="BL218" i="7"/>
  <c r="BK218" i="7"/>
  <c r="BJ218" i="7"/>
  <c r="BI218" i="7"/>
  <c r="DX217" i="7"/>
  <c r="DV217" i="7"/>
  <c r="DT217" i="7"/>
  <c r="DR217" i="7"/>
  <c r="DP217" i="7"/>
  <c r="DN217" i="7"/>
  <c r="DL217" i="7"/>
  <c r="DJ217" i="7"/>
  <c r="DH217" i="7"/>
  <c r="DF217" i="7"/>
  <c r="DD217" i="7"/>
  <c r="DB217" i="7"/>
  <c r="CZ217" i="7"/>
  <c r="CX217" i="7"/>
  <c r="CV217" i="7"/>
  <c r="CT217" i="7"/>
  <c r="CR217" i="7"/>
  <c r="BT217" i="7"/>
  <c r="BS217" i="7"/>
  <c r="BR217" i="7"/>
  <c r="BQ217" i="7"/>
  <c r="BP217" i="7"/>
  <c r="BO217" i="7"/>
  <c r="BN217" i="7"/>
  <c r="BM217" i="7"/>
  <c r="BL217" i="7"/>
  <c r="BK217" i="7"/>
  <c r="BJ217" i="7"/>
  <c r="BI217" i="7"/>
  <c r="DX216" i="7"/>
  <c r="DV216" i="7"/>
  <c r="DT216" i="7"/>
  <c r="DR216" i="7"/>
  <c r="DP216" i="7"/>
  <c r="DN216" i="7"/>
  <c r="DL216" i="7"/>
  <c r="DJ216" i="7"/>
  <c r="DH216" i="7"/>
  <c r="DF216" i="7"/>
  <c r="DD216" i="7"/>
  <c r="DB216" i="7"/>
  <c r="CZ216" i="7"/>
  <c r="CX216" i="7"/>
  <c r="CV216" i="7"/>
  <c r="CT216" i="7"/>
  <c r="CR216" i="7"/>
  <c r="BT216" i="7"/>
  <c r="BS216" i="7"/>
  <c r="BR216" i="7"/>
  <c r="BQ216" i="7"/>
  <c r="BP216" i="7"/>
  <c r="BO216" i="7"/>
  <c r="BN216" i="7"/>
  <c r="BM216" i="7"/>
  <c r="BL216" i="7"/>
  <c r="BK216" i="7"/>
  <c r="BJ216" i="7"/>
  <c r="BI216" i="7"/>
  <c r="DX215" i="7"/>
  <c r="DV215" i="7"/>
  <c r="DT215" i="7"/>
  <c r="DR215" i="7"/>
  <c r="DP215" i="7"/>
  <c r="DN215" i="7"/>
  <c r="DL215" i="7"/>
  <c r="DJ215" i="7"/>
  <c r="DH215" i="7"/>
  <c r="DF215" i="7"/>
  <c r="DD215" i="7"/>
  <c r="DB215" i="7"/>
  <c r="CZ215" i="7"/>
  <c r="CX215" i="7"/>
  <c r="CV215" i="7"/>
  <c r="CT215" i="7"/>
  <c r="CR215" i="7"/>
  <c r="BT215" i="7"/>
  <c r="BS215" i="7"/>
  <c r="BR215" i="7"/>
  <c r="BQ215" i="7"/>
  <c r="BP215" i="7"/>
  <c r="BO215" i="7"/>
  <c r="BN215" i="7"/>
  <c r="BM215" i="7"/>
  <c r="BL215" i="7"/>
  <c r="BK215" i="7"/>
  <c r="BJ215" i="7"/>
  <c r="BI215" i="7"/>
  <c r="DX214" i="7"/>
  <c r="DV214" i="7"/>
  <c r="DT214" i="7"/>
  <c r="DR214" i="7"/>
  <c r="DP214" i="7"/>
  <c r="DN214" i="7"/>
  <c r="DL214" i="7"/>
  <c r="DJ214" i="7"/>
  <c r="DH214" i="7"/>
  <c r="DF214" i="7"/>
  <c r="DD214" i="7"/>
  <c r="DB214" i="7"/>
  <c r="CZ214" i="7"/>
  <c r="CX214" i="7"/>
  <c r="CV214" i="7"/>
  <c r="CT214" i="7"/>
  <c r="CR214" i="7"/>
  <c r="BT214" i="7"/>
  <c r="BS214" i="7"/>
  <c r="BR214" i="7"/>
  <c r="BQ214" i="7"/>
  <c r="BP214" i="7"/>
  <c r="BO214" i="7"/>
  <c r="BN214" i="7"/>
  <c r="BM214" i="7"/>
  <c r="BL214" i="7"/>
  <c r="BK214" i="7"/>
  <c r="BJ214" i="7"/>
  <c r="BI214" i="7"/>
  <c r="DX213" i="7"/>
  <c r="DV213" i="7"/>
  <c r="DT213" i="7"/>
  <c r="DR213" i="7"/>
  <c r="DP213" i="7"/>
  <c r="DN213" i="7"/>
  <c r="DL213" i="7"/>
  <c r="DJ213" i="7"/>
  <c r="DH213" i="7"/>
  <c r="DF213" i="7"/>
  <c r="DD213" i="7"/>
  <c r="DB213" i="7"/>
  <c r="CZ213" i="7"/>
  <c r="CX213" i="7"/>
  <c r="CV213" i="7"/>
  <c r="CT213" i="7"/>
  <c r="CR213" i="7"/>
  <c r="BT213" i="7"/>
  <c r="BS213" i="7"/>
  <c r="BR213" i="7"/>
  <c r="BQ213" i="7"/>
  <c r="BP213" i="7"/>
  <c r="BO213" i="7"/>
  <c r="BN213" i="7"/>
  <c r="BM213" i="7"/>
  <c r="BL213" i="7"/>
  <c r="BK213" i="7"/>
  <c r="BJ213" i="7"/>
  <c r="BI213" i="7"/>
  <c r="DX212" i="7"/>
  <c r="DV212" i="7"/>
  <c r="DT212" i="7"/>
  <c r="DR212" i="7"/>
  <c r="DP212" i="7"/>
  <c r="DN212" i="7"/>
  <c r="DL212" i="7"/>
  <c r="DJ212" i="7"/>
  <c r="DH212" i="7"/>
  <c r="DF212" i="7"/>
  <c r="DD212" i="7"/>
  <c r="DB212" i="7"/>
  <c r="CZ212" i="7"/>
  <c r="CX212" i="7"/>
  <c r="CV212" i="7"/>
  <c r="CT212" i="7"/>
  <c r="CR212" i="7"/>
  <c r="BT212" i="7"/>
  <c r="BS212" i="7"/>
  <c r="BR212" i="7"/>
  <c r="BQ212" i="7"/>
  <c r="BP212" i="7"/>
  <c r="BO212" i="7"/>
  <c r="BN212" i="7"/>
  <c r="BM212" i="7"/>
  <c r="BL212" i="7"/>
  <c r="BK212" i="7"/>
  <c r="BJ212" i="7"/>
  <c r="BI212" i="7"/>
  <c r="DX211" i="7"/>
  <c r="DV211" i="7"/>
  <c r="DT211" i="7"/>
  <c r="DR211" i="7"/>
  <c r="DP211" i="7"/>
  <c r="DN211" i="7"/>
  <c r="DL211" i="7"/>
  <c r="DJ211" i="7"/>
  <c r="DH211" i="7"/>
  <c r="DF211" i="7"/>
  <c r="DD211" i="7"/>
  <c r="DB211" i="7"/>
  <c r="CZ211" i="7"/>
  <c r="CX211" i="7"/>
  <c r="CV211" i="7"/>
  <c r="CT211" i="7"/>
  <c r="CR211" i="7"/>
  <c r="BT211" i="7"/>
  <c r="BS211" i="7"/>
  <c r="BR211" i="7"/>
  <c r="BQ211" i="7"/>
  <c r="BP211" i="7"/>
  <c r="BO211" i="7"/>
  <c r="BN211" i="7"/>
  <c r="BM211" i="7"/>
  <c r="BL211" i="7"/>
  <c r="BK211" i="7"/>
  <c r="BJ211" i="7"/>
  <c r="BI211" i="7"/>
  <c r="DX210" i="7"/>
  <c r="DV210" i="7"/>
  <c r="DT210" i="7"/>
  <c r="DR210" i="7"/>
  <c r="DP210" i="7"/>
  <c r="DN210" i="7"/>
  <c r="DL210" i="7"/>
  <c r="DJ210" i="7"/>
  <c r="DH210" i="7"/>
  <c r="DF210" i="7"/>
  <c r="DD210" i="7"/>
  <c r="DB210" i="7"/>
  <c r="CZ210" i="7"/>
  <c r="CX210" i="7"/>
  <c r="CV210" i="7"/>
  <c r="CT210" i="7"/>
  <c r="CR210" i="7"/>
  <c r="BT210" i="7"/>
  <c r="BS210" i="7"/>
  <c r="BR210" i="7"/>
  <c r="BQ210" i="7"/>
  <c r="BP210" i="7"/>
  <c r="BO210" i="7"/>
  <c r="BN210" i="7"/>
  <c r="BM210" i="7"/>
  <c r="BL210" i="7"/>
  <c r="BK210" i="7"/>
  <c r="BJ210" i="7"/>
  <c r="BI210" i="7"/>
  <c r="DX209" i="7"/>
  <c r="DV209" i="7"/>
  <c r="DT209" i="7"/>
  <c r="DR209" i="7"/>
  <c r="DP209" i="7"/>
  <c r="DN209" i="7"/>
  <c r="DL209" i="7"/>
  <c r="DJ209" i="7"/>
  <c r="DH209" i="7"/>
  <c r="DF209" i="7"/>
  <c r="DD209" i="7"/>
  <c r="DB209" i="7"/>
  <c r="CZ209" i="7"/>
  <c r="CX209" i="7"/>
  <c r="CV209" i="7"/>
  <c r="CT209" i="7"/>
  <c r="CR209" i="7"/>
  <c r="BT209" i="7"/>
  <c r="BS209" i="7"/>
  <c r="BR209" i="7"/>
  <c r="BQ209" i="7"/>
  <c r="BP209" i="7"/>
  <c r="BO209" i="7"/>
  <c r="BN209" i="7"/>
  <c r="BM209" i="7"/>
  <c r="BL209" i="7"/>
  <c r="BK209" i="7"/>
  <c r="BJ209" i="7"/>
  <c r="BI209" i="7"/>
  <c r="DX208" i="7"/>
  <c r="DV208" i="7"/>
  <c r="DT208" i="7"/>
  <c r="DR208" i="7"/>
  <c r="DP208" i="7"/>
  <c r="DN208" i="7"/>
  <c r="DL208" i="7"/>
  <c r="DJ208" i="7"/>
  <c r="DH208" i="7"/>
  <c r="DF208" i="7"/>
  <c r="DD208" i="7"/>
  <c r="DB208" i="7"/>
  <c r="CZ208" i="7"/>
  <c r="CX208" i="7"/>
  <c r="CV208" i="7"/>
  <c r="CT208" i="7"/>
  <c r="CR208" i="7"/>
  <c r="BT208" i="7"/>
  <c r="BS208" i="7"/>
  <c r="BR208" i="7"/>
  <c r="BQ208" i="7"/>
  <c r="BP208" i="7"/>
  <c r="BO208" i="7"/>
  <c r="BN208" i="7"/>
  <c r="BM208" i="7"/>
  <c r="BL208" i="7"/>
  <c r="BK208" i="7"/>
  <c r="BJ208" i="7"/>
  <c r="BI208" i="7"/>
  <c r="DX207" i="7"/>
  <c r="DV207" i="7"/>
  <c r="DT207" i="7"/>
  <c r="DR207" i="7"/>
  <c r="DP207" i="7"/>
  <c r="DN207" i="7"/>
  <c r="DL207" i="7"/>
  <c r="DJ207" i="7"/>
  <c r="DH207" i="7"/>
  <c r="DF207" i="7"/>
  <c r="DD207" i="7"/>
  <c r="DB207" i="7"/>
  <c r="CZ207" i="7"/>
  <c r="CX207" i="7"/>
  <c r="CV207" i="7"/>
  <c r="CT207" i="7"/>
  <c r="CR207" i="7"/>
  <c r="BT207" i="7"/>
  <c r="BS207" i="7"/>
  <c r="BR207" i="7"/>
  <c r="BQ207" i="7"/>
  <c r="BP207" i="7"/>
  <c r="BO207" i="7"/>
  <c r="BN207" i="7"/>
  <c r="BM207" i="7"/>
  <c r="BL207" i="7"/>
  <c r="BK207" i="7"/>
  <c r="BJ207" i="7"/>
  <c r="BI207" i="7"/>
  <c r="DX206" i="7"/>
  <c r="DV206" i="7"/>
  <c r="DT206" i="7"/>
  <c r="DR206" i="7"/>
  <c r="DP206" i="7"/>
  <c r="DN206" i="7"/>
  <c r="DL206" i="7"/>
  <c r="DJ206" i="7"/>
  <c r="DH206" i="7"/>
  <c r="DF206" i="7"/>
  <c r="DD206" i="7"/>
  <c r="DB206" i="7"/>
  <c r="CZ206" i="7"/>
  <c r="CX206" i="7"/>
  <c r="CV206" i="7"/>
  <c r="CT206" i="7"/>
  <c r="CR206" i="7"/>
  <c r="BT206" i="7"/>
  <c r="BS206" i="7"/>
  <c r="BR206" i="7"/>
  <c r="BQ206" i="7"/>
  <c r="BP206" i="7"/>
  <c r="BO206" i="7"/>
  <c r="BN206" i="7"/>
  <c r="BM206" i="7"/>
  <c r="BL206" i="7"/>
  <c r="BK206" i="7"/>
  <c r="BJ206" i="7"/>
  <c r="BI206" i="7"/>
  <c r="DX205" i="7"/>
  <c r="DV205" i="7"/>
  <c r="DT205" i="7"/>
  <c r="DR205" i="7"/>
  <c r="DP205" i="7"/>
  <c r="DN205" i="7"/>
  <c r="DL205" i="7"/>
  <c r="DJ205" i="7"/>
  <c r="DH205" i="7"/>
  <c r="DF205" i="7"/>
  <c r="DD205" i="7"/>
  <c r="DB205" i="7"/>
  <c r="CZ205" i="7"/>
  <c r="CX205" i="7"/>
  <c r="CV205" i="7"/>
  <c r="CT205" i="7"/>
  <c r="CR205" i="7"/>
  <c r="BT205" i="7"/>
  <c r="BS205" i="7"/>
  <c r="BR205" i="7"/>
  <c r="BQ205" i="7"/>
  <c r="BP205" i="7"/>
  <c r="BO205" i="7"/>
  <c r="BN205" i="7"/>
  <c r="BM205" i="7"/>
  <c r="BL205" i="7"/>
  <c r="BK205" i="7"/>
  <c r="BJ205" i="7"/>
  <c r="BI205" i="7"/>
  <c r="DX204" i="7"/>
  <c r="DV204" i="7"/>
  <c r="DT204" i="7"/>
  <c r="DR204" i="7"/>
  <c r="DP204" i="7"/>
  <c r="DN204" i="7"/>
  <c r="DL204" i="7"/>
  <c r="DJ204" i="7"/>
  <c r="DH204" i="7"/>
  <c r="DF204" i="7"/>
  <c r="DD204" i="7"/>
  <c r="DB204" i="7"/>
  <c r="CZ204" i="7"/>
  <c r="CX204" i="7"/>
  <c r="CV204" i="7"/>
  <c r="CT204" i="7"/>
  <c r="CR204" i="7"/>
  <c r="BT204" i="7"/>
  <c r="BS204" i="7"/>
  <c r="BR204" i="7"/>
  <c r="BQ204" i="7"/>
  <c r="BP204" i="7"/>
  <c r="BO204" i="7"/>
  <c r="BN204" i="7"/>
  <c r="BM204" i="7"/>
  <c r="BL204" i="7"/>
  <c r="BK204" i="7"/>
  <c r="BJ204" i="7"/>
  <c r="BI204" i="7"/>
  <c r="DX203" i="7"/>
  <c r="DV203" i="7"/>
  <c r="DT203" i="7"/>
  <c r="DR203" i="7"/>
  <c r="DP203" i="7"/>
  <c r="DN203" i="7"/>
  <c r="DL203" i="7"/>
  <c r="DJ203" i="7"/>
  <c r="DH203" i="7"/>
  <c r="DF203" i="7"/>
  <c r="DD203" i="7"/>
  <c r="DB203" i="7"/>
  <c r="CZ203" i="7"/>
  <c r="CX203" i="7"/>
  <c r="CV203" i="7"/>
  <c r="CT203" i="7"/>
  <c r="CR203" i="7"/>
  <c r="BT203" i="7"/>
  <c r="BS203" i="7"/>
  <c r="BR203" i="7"/>
  <c r="BQ203" i="7"/>
  <c r="BP203" i="7"/>
  <c r="BO203" i="7"/>
  <c r="BN203" i="7"/>
  <c r="BM203" i="7"/>
  <c r="BL203" i="7"/>
  <c r="BK203" i="7"/>
  <c r="BJ203" i="7"/>
  <c r="BI203" i="7"/>
  <c r="DX202" i="7"/>
  <c r="DV202" i="7"/>
  <c r="DT202" i="7"/>
  <c r="DR202" i="7"/>
  <c r="DP202" i="7"/>
  <c r="DN202" i="7"/>
  <c r="DL202" i="7"/>
  <c r="DJ202" i="7"/>
  <c r="DH202" i="7"/>
  <c r="DF202" i="7"/>
  <c r="DD202" i="7"/>
  <c r="DB202" i="7"/>
  <c r="CZ202" i="7"/>
  <c r="CX202" i="7"/>
  <c r="CV202" i="7"/>
  <c r="CT202" i="7"/>
  <c r="CR202" i="7"/>
  <c r="BT202" i="7"/>
  <c r="BS202" i="7"/>
  <c r="BR202" i="7"/>
  <c r="BQ202" i="7"/>
  <c r="BP202" i="7"/>
  <c r="BO202" i="7"/>
  <c r="BN202" i="7"/>
  <c r="BM202" i="7"/>
  <c r="BL202" i="7"/>
  <c r="BK202" i="7"/>
  <c r="BJ202" i="7"/>
  <c r="BI202" i="7"/>
  <c r="DX201" i="7"/>
  <c r="DV201" i="7"/>
  <c r="DT201" i="7"/>
  <c r="DR201" i="7"/>
  <c r="DP201" i="7"/>
  <c r="DN201" i="7"/>
  <c r="DL201" i="7"/>
  <c r="DJ201" i="7"/>
  <c r="DH201" i="7"/>
  <c r="DF201" i="7"/>
  <c r="DD201" i="7"/>
  <c r="DB201" i="7"/>
  <c r="CZ201" i="7"/>
  <c r="CX201" i="7"/>
  <c r="CV201" i="7"/>
  <c r="CT201" i="7"/>
  <c r="CR201" i="7"/>
  <c r="BT201" i="7"/>
  <c r="BS201" i="7"/>
  <c r="BR201" i="7"/>
  <c r="BQ201" i="7"/>
  <c r="BP201" i="7"/>
  <c r="BO201" i="7"/>
  <c r="BN201" i="7"/>
  <c r="BM201" i="7"/>
  <c r="BL201" i="7"/>
  <c r="BK201" i="7"/>
  <c r="BJ201" i="7"/>
  <c r="BI201" i="7"/>
  <c r="DX200" i="7"/>
  <c r="DV200" i="7"/>
  <c r="DT200" i="7"/>
  <c r="DR200" i="7"/>
  <c r="DP200" i="7"/>
  <c r="DN200" i="7"/>
  <c r="DL200" i="7"/>
  <c r="DJ200" i="7"/>
  <c r="DH200" i="7"/>
  <c r="DF200" i="7"/>
  <c r="DD200" i="7"/>
  <c r="DB200" i="7"/>
  <c r="CZ200" i="7"/>
  <c r="CX200" i="7"/>
  <c r="CV200" i="7"/>
  <c r="CT200" i="7"/>
  <c r="CR200" i="7"/>
  <c r="BT200" i="7"/>
  <c r="BS200" i="7"/>
  <c r="BR200" i="7"/>
  <c r="BQ200" i="7"/>
  <c r="BP200" i="7"/>
  <c r="BO200" i="7"/>
  <c r="BN200" i="7"/>
  <c r="BM200" i="7"/>
  <c r="BL200" i="7"/>
  <c r="BK200" i="7"/>
  <c r="BJ200" i="7"/>
  <c r="BI200" i="7"/>
  <c r="DX199" i="7"/>
  <c r="DV199" i="7"/>
  <c r="DT199" i="7"/>
  <c r="DR199" i="7"/>
  <c r="DP199" i="7"/>
  <c r="DN199" i="7"/>
  <c r="DL199" i="7"/>
  <c r="DJ199" i="7"/>
  <c r="DH199" i="7"/>
  <c r="DF199" i="7"/>
  <c r="DD199" i="7"/>
  <c r="DB199" i="7"/>
  <c r="CZ199" i="7"/>
  <c r="CX199" i="7"/>
  <c r="CV199" i="7"/>
  <c r="CT199" i="7"/>
  <c r="CR199" i="7"/>
  <c r="BT199" i="7"/>
  <c r="BS199" i="7"/>
  <c r="BR199" i="7"/>
  <c r="BQ199" i="7"/>
  <c r="BP199" i="7"/>
  <c r="BO199" i="7"/>
  <c r="BN199" i="7"/>
  <c r="BM199" i="7"/>
  <c r="BL199" i="7"/>
  <c r="BK199" i="7"/>
  <c r="BJ199" i="7"/>
  <c r="BI199" i="7"/>
  <c r="DX198" i="7"/>
  <c r="DV198" i="7"/>
  <c r="DT198" i="7"/>
  <c r="DR198" i="7"/>
  <c r="DP198" i="7"/>
  <c r="DN198" i="7"/>
  <c r="DL198" i="7"/>
  <c r="DJ198" i="7"/>
  <c r="DH198" i="7"/>
  <c r="DF198" i="7"/>
  <c r="DD198" i="7"/>
  <c r="DB198" i="7"/>
  <c r="CZ198" i="7"/>
  <c r="CX198" i="7"/>
  <c r="CV198" i="7"/>
  <c r="CT198" i="7"/>
  <c r="CR198" i="7"/>
  <c r="BT198" i="7"/>
  <c r="BS198" i="7"/>
  <c r="BR198" i="7"/>
  <c r="BQ198" i="7"/>
  <c r="BP198" i="7"/>
  <c r="BO198" i="7"/>
  <c r="BN198" i="7"/>
  <c r="BM198" i="7"/>
  <c r="BL198" i="7"/>
  <c r="BK198" i="7"/>
  <c r="BJ198" i="7"/>
  <c r="BI198" i="7"/>
  <c r="DX197" i="7"/>
  <c r="DV197" i="7"/>
  <c r="DT197" i="7"/>
  <c r="DR197" i="7"/>
  <c r="DP197" i="7"/>
  <c r="DN197" i="7"/>
  <c r="DL197" i="7"/>
  <c r="DJ197" i="7"/>
  <c r="DH197" i="7"/>
  <c r="DF197" i="7"/>
  <c r="DD197" i="7"/>
  <c r="DB197" i="7"/>
  <c r="CZ197" i="7"/>
  <c r="CX197" i="7"/>
  <c r="CV197" i="7"/>
  <c r="CT197" i="7"/>
  <c r="CR197" i="7"/>
  <c r="BT197" i="7"/>
  <c r="BS197" i="7"/>
  <c r="BR197" i="7"/>
  <c r="BQ197" i="7"/>
  <c r="BP197" i="7"/>
  <c r="BO197" i="7"/>
  <c r="BN197" i="7"/>
  <c r="BM197" i="7"/>
  <c r="BL197" i="7"/>
  <c r="BK197" i="7"/>
  <c r="BJ197" i="7"/>
  <c r="BI197" i="7"/>
  <c r="DX196" i="7"/>
  <c r="DV196" i="7"/>
  <c r="DT196" i="7"/>
  <c r="DR196" i="7"/>
  <c r="DP196" i="7"/>
  <c r="DN196" i="7"/>
  <c r="DL196" i="7"/>
  <c r="DJ196" i="7"/>
  <c r="DH196" i="7"/>
  <c r="DF196" i="7"/>
  <c r="DD196" i="7"/>
  <c r="DB196" i="7"/>
  <c r="CZ196" i="7"/>
  <c r="CX196" i="7"/>
  <c r="CV196" i="7"/>
  <c r="CT196" i="7"/>
  <c r="CR196" i="7"/>
  <c r="BT196" i="7"/>
  <c r="BS196" i="7"/>
  <c r="BR196" i="7"/>
  <c r="BQ196" i="7"/>
  <c r="BP196" i="7"/>
  <c r="BO196" i="7"/>
  <c r="BN196" i="7"/>
  <c r="BM196" i="7"/>
  <c r="BL196" i="7"/>
  <c r="BK196" i="7"/>
  <c r="BJ196" i="7"/>
  <c r="BI196" i="7"/>
  <c r="DX195" i="7"/>
  <c r="DV195" i="7"/>
  <c r="DT195" i="7"/>
  <c r="DR195" i="7"/>
  <c r="DP195" i="7"/>
  <c r="DN195" i="7"/>
  <c r="DL195" i="7"/>
  <c r="DJ195" i="7"/>
  <c r="DH195" i="7"/>
  <c r="DF195" i="7"/>
  <c r="DD195" i="7"/>
  <c r="DB195" i="7"/>
  <c r="CZ195" i="7"/>
  <c r="CX195" i="7"/>
  <c r="CV195" i="7"/>
  <c r="CT195" i="7"/>
  <c r="CR195" i="7"/>
  <c r="BT195" i="7"/>
  <c r="BS195" i="7"/>
  <c r="BR195" i="7"/>
  <c r="BQ195" i="7"/>
  <c r="BP195" i="7"/>
  <c r="BO195" i="7"/>
  <c r="BN195" i="7"/>
  <c r="BM195" i="7"/>
  <c r="BL195" i="7"/>
  <c r="BK195" i="7"/>
  <c r="BJ195" i="7"/>
  <c r="BI195" i="7"/>
  <c r="DX194" i="7"/>
  <c r="DV194" i="7"/>
  <c r="DT194" i="7"/>
  <c r="DR194" i="7"/>
  <c r="DP194" i="7"/>
  <c r="DN194" i="7"/>
  <c r="DL194" i="7"/>
  <c r="DJ194" i="7"/>
  <c r="DH194" i="7"/>
  <c r="DF194" i="7"/>
  <c r="DD194" i="7"/>
  <c r="DB194" i="7"/>
  <c r="CZ194" i="7"/>
  <c r="CX194" i="7"/>
  <c r="CV194" i="7"/>
  <c r="CT194" i="7"/>
  <c r="CR194" i="7"/>
  <c r="BT194" i="7"/>
  <c r="BS194" i="7"/>
  <c r="BR194" i="7"/>
  <c r="BQ194" i="7"/>
  <c r="BP194" i="7"/>
  <c r="BO194" i="7"/>
  <c r="BN194" i="7"/>
  <c r="BM194" i="7"/>
  <c r="BL194" i="7"/>
  <c r="BK194" i="7"/>
  <c r="BJ194" i="7"/>
  <c r="BI194" i="7"/>
  <c r="DX193" i="7"/>
  <c r="DV193" i="7"/>
  <c r="DT193" i="7"/>
  <c r="DR193" i="7"/>
  <c r="DP193" i="7"/>
  <c r="DN193" i="7"/>
  <c r="DL193" i="7"/>
  <c r="DJ193" i="7"/>
  <c r="DH193" i="7"/>
  <c r="DF193" i="7"/>
  <c r="DD193" i="7"/>
  <c r="DB193" i="7"/>
  <c r="CZ193" i="7"/>
  <c r="CX193" i="7"/>
  <c r="CV193" i="7"/>
  <c r="CT193" i="7"/>
  <c r="CR193" i="7"/>
  <c r="BT193" i="7"/>
  <c r="BS193" i="7"/>
  <c r="BR193" i="7"/>
  <c r="BQ193" i="7"/>
  <c r="BP193" i="7"/>
  <c r="BO193" i="7"/>
  <c r="BN193" i="7"/>
  <c r="BM193" i="7"/>
  <c r="BL193" i="7"/>
  <c r="BK193" i="7"/>
  <c r="BJ193" i="7"/>
  <c r="BI193" i="7"/>
  <c r="DX192" i="7"/>
  <c r="DV192" i="7"/>
  <c r="DT192" i="7"/>
  <c r="DR192" i="7"/>
  <c r="DP192" i="7"/>
  <c r="DN192" i="7"/>
  <c r="DL192" i="7"/>
  <c r="DJ192" i="7"/>
  <c r="DH192" i="7"/>
  <c r="DF192" i="7"/>
  <c r="DD192" i="7"/>
  <c r="DB192" i="7"/>
  <c r="CZ192" i="7"/>
  <c r="CX192" i="7"/>
  <c r="CV192" i="7"/>
  <c r="CT192" i="7"/>
  <c r="CR192" i="7"/>
  <c r="BT192" i="7"/>
  <c r="BS192" i="7"/>
  <c r="BR192" i="7"/>
  <c r="BQ192" i="7"/>
  <c r="BP192" i="7"/>
  <c r="BO192" i="7"/>
  <c r="BN192" i="7"/>
  <c r="BM192" i="7"/>
  <c r="BL192" i="7"/>
  <c r="BK192" i="7"/>
  <c r="BJ192" i="7"/>
  <c r="BI192" i="7"/>
  <c r="DX191" i="7"/>
  <c r="DV191" i="7"/>
  <c r="DT191" i="7"/>
  <c r="DR191" i="7"/>
  <c r="DP191" i="7"/>
  <c r="DN191" i="7"/>
  <c r="DL191" i="7"/>
  <c r="DJ191" i="7"/>
  <c r="DH191" i="7"/>
  <c r="DF191" i="7"/>
  <c r="DD191" i="7"/>
  <c r="DB191" i="7"/>
  <c r="CZ191" i="7"/>
  <c r="CX191" i="7"/>
  <c r="CV191" i="7"/>
  <c r="CT191" i="7"/>
  <c r="CR191" i="7"/>
  <c r="BT191" i="7"/>
  <c r="BS191" i="7"/>
  <c r="BR191" i="7"/>
  <c r="BQ191" i="7"/>
  <c r="BP191" i="7"/>
  <c r="BO191" i="7"/>
  <c r="BN191" i="7"/>
  <c r="BM191" i="7"/>
  <c r="BL191" i="7"/>
  <c r="BK191" i="7"/>
  <c r="BJ191" i="7"/>
  <c r="BI191" i="7"/>
  <c r="DX190" i="7"/>
  <c r="DV190" i="7"/>
  <c r="DT190" i="7"/>
  <c r="DR190" i="7"/>
  <c r="DP190" i="7"/>
  <c r="DN190" i="7"/>
  <c r="DL190" i="7"/>
  <c r="DJ190" i="7"/>
  <c r="DH190" i="7"/>
  <c r="DF190" i="7"/>
  <c r="DD190" i="7"/>
  <c r="DB190" i="7"/>
  <c r="CZ190" i="7"/>
  <c r="CX190" i="7"/>
  <c r="CV190" i="7"/>
  <c r="CT190" i="7"/>
  <c r="CR190" i="7"/>
  <c r="BT190" i="7"/>
  <c r="BS190" i="7"/>
  <c r="BR190" i="7"/>
  <c r="BQ190" i="7"/>
  <c r="BP190" i="7"/>
  <c r="BO190" i="7"/>
  <c r="BN190" i="7"/>
  <c r="BM190" i="7"/>
  <c r="BL190" i="7"/>
  <c r="BK190" i="7"/>
  <c r="BJ190" i="7"/>
  <c r="BI190" i="7"/>
  <c r="DX189" i="7"/>
  <c r="DV189" i="7"/>
  <c r="DT189" i="7"/>
  <c r="DR189" i="7"/>
  <c r="DP189" i="7"/>
  <c r="DN189" i="7"/>
  <c r="DL189" i="7"/>
  <c r="DJ189" i="7"/>
  <c r="DH189" i="7"/>
  <c r="DF189" i="7"/>
  <c r="DD189" i="7"/>
  <c r="DB189" i="7"/>
  <c r="CZ189" i="7"/>
  <c r="CX189" i="7"/>
  <c r="CV189" i="7"/>
  <c r="CT189" i="7"/>
  <c r="CR189" i="7"/>
  <c r="BT189" i="7"/>
  <c r="BS189" i="7"/>
  <c r="BR189" i="7"/>
  <c r="BQ189" i="7"/>
  <c r="BP189" i="7"/>
  <c r="BO189" i="7"/>
  <c r="BN189" i="7"/>
  <c r="BM189" i="7"/>
  <c r="BL189" i="7"/>
  <c r="BK189" i="7"/>
  <c r="BJ189" i="7"/>
  <c r="BI189" i="7"/>
  <c r="DX188" i="7"/>
  <c r="DV188" i="7"/>
  <c r="DT188" i="7"/>
  <c r="DR188" i="7"/>
  <c r="DP188" i="7"/>
  <c r="DN188" i="7"/>
  <c r="DL188" i="7"/>
  <c r="DJ188" i="7"/>
  <c r="DH188" i="7"/>
  <c r="DF188" i="7"/>
  <c r="DD188" i="7"/>
  <c r="DB188" i="7"/>
  <c r="CZ188" i="7"/>
  <c r="CX188" i="7"/>
  <c r="CV188" i="7"/>
  <c r="CT188" i="7"/>
  <c r="CR188" i="7"/>
  <c r="BT188" i="7"/>
  <c r="BS188" i="7"/>
  <c r="BR188" i="7"/>
  <c r="BQ188" i="7"/>
  <c r="BP188" i="7"/>
  <c r="BO188" i="7"/>
  <c r="BN188" i="7"/>
  <c r="BM188" i="7"/>
  <c r="BL188" i="7"/>
  <c r="BK188" i="7"/>
  <c r="BJ188" i="7"/>
  <c r="BI188" i="7"/>
  <c r="DX187" i="7"/>
  <c r="DV187" i="7"/>
  <c r="DT187" i="7"/>
  <c r="DR187" i="7"/>
  <c r="DP187" i="7"/>
  <c r="DN187" i="7"/>
  <c r="DL187" i="7"/>
  <c r="DJ187" i="7"/>
  <c r="DH187" i="7"/>
  <c r="DF187" i="7"/>
  <c r="DD187" i="7"/>
  <c r="DB187" i="7"/>
  <c r="CZ187" i="7"/>
  <c r="CX187" i="7"/>
  <c r="CV187" i="7"/>
  <c r="CT187" i="7"/>
  <c r="CR187" i="7"/>
  <c r="BT187" i="7"/>
  <c r="BS187" i="7"/>
  <c r="BR187" i="7"/>
  <c r="BQ187" i="7"/>
  <c r="BP187" i="7"/>
  <c r="BO187" i="7"/>
  <c r="BN187" i="7"/>
  <c r="BM187" i="7"/>
  <c r="BL187" i="7"/>
  <c r="BK187" i="7"/>
  <c r="BJ187" i="7"/>
  <c r="BI187" i="7"/>
  <c r="DX186" i="7"/>
  <c r="DV186" i="7"/>
  <c r="DT186" i="7"/>
  <c r="DR186" i="7"/>
  <c r="DP186" i="7"/>
  <c r="DN186" i="7"/>
  <c r="DL186" i="7"/>
  <c r="DJ186" i="7"/>
  <c r="DH186" i="7"/>
  <c r="DF186" i="7"/>
  <c r="DD186" i="7"/>
  <c r="DB186" i="7"/>
  <c r="CZ186" i="7"/>
  <c r="CX186" i="7"/>
  <c r="CV186" i="7"/>
  <c r="CT186" i="7"/>
  <c r="CR186" i="7"/>
  <c r="BT186" i="7"/>
  <c r="BS186" i="7"/>
  <c r="BR186" i="7"/>
  <c r="BQ186" i="7"/>
  <c r="BP186" i="7"/>
  <c r="BO186" i="7"/>
  <c r="BN186" i="7"/>
  <c r="BM186" i="7"/>
  <c r="BL186" i="7"/>
  <c r="BK186" i="7"/>
  <c r="BJ186" i="7"/>
  <c r="BI186" i="7"/>
  <c r="DX185" i="7"/>
  <c r="DV185" i="7"/>
  <c r="DT185" i="7"/>
  <c r="DR185" i="7"/>
  <c r="DP185" i="7"/>
  <c r="DN185" i="7"/>
  <c r="DL185" i="7"/>
  <c r="DJ185" i="7"/>
  <c r="DH185" i="7"/>
  <c r="DF185" i="7"/>
  <c r="DD185" i="7"/>
  <c r="DB185" i="7"/>
  <c r="CZ185" i="7"/>
  <c r="CX185" i="7"/>
  <c r="CV185" i="7"/>
  <c r="CT185" i="7"/>
  <c r="CR185" i="7"/>
  <c r="BT185" i="7"/>
  <c r="BS185" i="7"/>
  <c r="BR185" i="7"/>
  <c r="BQ185" i="7"/>
  <c r="BP185" i="7"/>
  <c r="BO185" i="7"/>
  <c r="BN185" i="7"/>
  <c r="BM185" i="7"/>
  <c r="BL185" i="7"/>
  <c r="BK185" i="7"/>
  <c r="BJ185" i="7"/>
  <c r="BI185" i="7"/>
  <c r="DX184" i="7"/>
  <c r="DV184" i="7"/>
  <c r="DT184" i="7"/>
  <c r="DR184" i="7"/>
  <c r="DP184" i="7"/>
  <c r="DN184" i="7"/>
  <c r="DL184" i="7"/>
  <c r="DJ184" i="7"/>
  <c r="DH184" i="7"/>
  <c r="DF184" i="7"/>
  <c r="DD184" i="7"/>
  <c r="DB184" i="7"/>
  <c r="CZ184" i="7"/>
  <c r="CX184" i="7"/>
  <c r="CV184" i="7"/>
  <c r="CT184" i="7"/>
  <c r="CR184" i="7"/>
  <c r="BT184" i="7"/>
  <c r="BS184" i="7"/>
  <c r="BR184" i="7"/>
  <c r="BQ184" i="7"/>
  <c r="BP184" i="7"/>
  <c r="BO184" i="7"/>
  <c r="BN184" i="7"/>
  <c r="BM184" i="7"/>
  <c r="BL184" i="7"/>
  <c r="BK184" i="7"/>
  <c r="BJ184" i="7"/>
  <c r="BI184" i="7"/>
  <c r="DX183" i="7"/>
  <c r="DV183" i="7"/>
  <c r="DT183" i="7"/>
  <c r="DR183" i="7"/>
  <c r="DP183" i="7"/>
  <c r="DN183" i="7"/>
  <c r="DL183" i="7"/>
  <c r="DJ183" i="7"/>
  <c r="DH183" i="7"/>
  <c r="DF183" i="7"/>
  <c r="DD183" i="7"/>
  <c r="DB183" i="7"/>
  <c r="CZ183" i="7"/>
  <c r="CX183" i="7"/>
  <c r="CV183" i="7"/>
  <c r="CT183" i="7"/>
  <c r="CR183" i="7"/>
  <c r="BT183" i="7"/>
  <c r="BS183" i="7"/>
  <c r="BR183" i="7"/>
  <c r="BQ183" i="7"/>
  <c r="BP183" i="7"/>
  <c r="BO183" i="7"/>
  <c r="BN183" i="7"/>
  <c r="BM183" i="7"/>
  <c r="BL183" i="7"/>
  <c r="BK183" i="7"/>
  <c r="BJ183" i="7"/>
  <c r="BI183" i="7"/>
  <c r="DX182" i="7"/>
  <c r="DV182" i="7"/>
  <c r="DT182" i="7"/>
  <c r="DR182" i="7"/>
  <c r="DP182" i="7"/>
  <c r="DN182" i="7"/>
  <c r="DL182" i="7"/>
  <c r="DJ182" i="7"/>
  <c r="DH182" i="7"/>
  <c r="DF182" i="7"/>
  <c r="DD182" i="7"/>
  <c r="DB182" i="7"/>
  <c r="CZ182" i="7"/>
  <c r="CX182" i="7"/>
  <c r="CV182" i="7"/>
  <c r="CT182" i="7"/>
  <c r="CR182" i="7"/>
  <c r="BT182" i="7"/>
  <c r="BS182" i="7"/>
  <c r="BR182" i="7"/>
  <c r="BQ182" i="7"/>
  <c r="BP182" i="7"/>
  <c r="BO182" i="7"/>
  <c r="BN182" i="7"/>
  <c r="BM182" i="7"/>
  <c r="BL182" i="7"/>
  <c r="BK182" i="7"/>
  <c r="BJ182" i="7"/>
  <c r="BI182" i="7"/>
  <c r="DX181" i="7"/>
  <c r="DV181" i="7"/>
  <c r="DT181" i="7"/>
  <c r="DR181" i="7"/>
  <c r="DP181" i="7"/>
  <c r="DN181" i="7"/>
  <c r="DL181" i="7"/>
  <c r="DJ181" i="7"/>
  <c r="DH181" i="7"/>
  <c r="DF181" i="7"/>
  <c r="DD181" i="7"/>
  <c r="DB181" i="7"/>
  <c r="CZ181" i="7"/>
  <c r="CX181" i="7"/>
  <c r="CV181" i="7"/>
  <c r="CT181" i="7"/>
  <c r="CR181" i="7"/>
  <c r="BT181" i="7"/>
  <c r="BS181" i="7"/>
  <c r="BR181" i="7"/>
  <c r="BQ181" i="7"/>
  <c r="BP181" i="7"/>
  <c r="BO181" i="7"/>
  <c r="BN181" i="7"/>
  <c r="BM181" i="7"/>
  <c r="BL181" i="7"/>
  <c r="BK181" i="7"/>
  <c r="BJ181" i="7"/>
  <c r="BI181" i="7"/>
  <c r="DX180" i="7"/>
  <c r="DV180" i="7"/>
  <c r="DT180" i="7"/>
  <c r="DR180" i="7"/>
  <c r="DP180" i="7"/>
  <c r="DN180" i="7"/>
  <c r="DL180" i="7"/>
  <c r="DJ180" i="7"/>
  <c r="DH180" i="7"/>
  <c r="DF180" i="7"/>
  <c r="DD180" i="7"/>
  <c r="DB180" i="7"/>
  <c r="CZ180" i="7"/>
  <c r="CX180" i="7"/>
  <c r="CV180" i="7"/>
  <c r="CT180" i="7"/>
  <c r="CR180" i="7"/>
  <c r="BT180" i="7"/>
  <c r="BS180" i="7"/>
  <c r="BR180" i="7"/>
  <c r="BQ180" i="7"/>
  <c r="BP180" i="7"/>
  <c r="BO180" i="7"/>
  <c r="BN180" i="7"/>
  <c r="BM180" i="7"/>
  <c r="BL180" i="7"/>
  <c r="BK180" i="7"/>
  <c r="BJ180" i="7"/>
  <c r="BI180" i="7"/>
  <c r="DX179" i="7"/>
  <c r="DV179" i="7"/>
  <c r="DT179" i="7"/>
  <c r="DR179" i="7"/>
  <c r="DP179" i="7"/>
  <c r="DN179" i="7"/>
  <c r="DL179" i="7"/>
  <c r="DJ179" i="7"/>
  <c r="DH179" i="7"/>
  <c r="DF179" i="7"/>
  <c r="DD179" i="7"/>
  <c r="DB179" i="7"/>
  <c r="CZ179" i="7"/>
  <c r="CX179" i="7"/>
  <c r="CV179" i="7"/>
  <c r="CT179" i="7"/>
  <c r="CR179" i="7"/>
  <c r="BT179" i="7"/>
  <c r="BS179" i="7"/>
  <c r="BR179" i="7"/>
  <c r="BQ179" i="7"/>
  <c r="BP179" i="7"/>
  <c r="BO179" i="7"/>
  <c r="BN179" i="7"/>
  <c r="BM179" i="7"/>
  <c r="BL179" i="7"/>
  <c r="BK179" i="7"/>
  <c r="BJ179" i="7"/>
  <c r="BI179" i="7"/>
  <c r="DX178" i="7"/>
  <c r="DV178" i="7"/>
  <c r="DT178" i="7"/>
  <c r="DR178" i="7"/>
  <c r="DP178" i="7"/>
  <c r="DN178" i="7"/>
  <c r="DL178" i="7"/>
  <c r="DJ178" i="7"/>
  <c r="DH178" i="7"/>
  <c r="DF178" i="7"/>
  <c r="DD178" i="7"/>
  <c r="DB178" i="7"/>
  <c r="CZ178" i="7"/>
  <c r="CX178" i="7"/>
  <c r="CV178" i="7"/>
  <c r="CT178" i="7"/>
  <c r="CR178" i="7"/>
  <c r="BT178" i="7"/>
  <c r="BS178" i="7"/>
  <c r="BR178" i="7"/>
  <c r="BQ178" i="7"/>
  <c r="BP178" i="7"/>
  <c r="BO178" i="7"/>
  <c r="BN178" i="7"/>
  <c r="BM178" i="7"/>
  <c r="BL178" i="7"/>
  <c r="BK178" i="7"/>
  <c r="BJ178" i="7"/>
  <c r="BI178" i="7"/>
  <c r="DX177" i="7"/>
  <c r="DV177" i="7"/>
  <c r="DT177" i="7"/>
  <c r="DR177" i="7"/>
  <c r="DP177" i="7"/>
  <c r="DN177" i="7"/>
  <c r="DL177" i="7"/>
  <c r="DJ177" i="7"/>
  <c r="DH177" i="7"/>
  <c r="DF177" i="7"/>
  <c r="DD177" i="7"/>
  <c r="DB177" i="7"/>
  <c r="CZ177" i="7"/>
  <c r="CX177" i="7"/>
  <c r="CV177" i="7"/>
  <c r="CT177" i="7"/>
  <c r="CR177" i="7"/>
  <c r="BT177" i="7"/>
  <c r="BS177" i="7"/>
  <c r="BR177" i="7"/>
  <c r="BQ177" i="7"/>
  <c r="BP177" i="7"/>
  <c r="BO177" i="7"/>
  <c r="BN177" i="7"/>
  <c r="BM177" i="7"/>
  <c r="BL177" i="7"/>
  <c r="BK177" i="7"/>
  <c r="BJ177" i="7"/>
  <c r="BI177" i="7"/>
  <c r="DX176" i="7"/>
  <c r="DV176" i="7"/>
  <c r="DT176" i="7"/>
  <c r="DR176" i="7"/>
  <c r="DP176" i="7"/>
  <c r="DN176" i="7"/>
  <c r="DL176" i="7"/>
  <c r="DJ176" i="7"/>
  <c r="DH176" i="7"/>
  <c r="DF176" i="7"/>
  <c r="DD176" i="7"/>
  <c r="DB176" i="7"/>
  <c r="CZ176" i="7"/>
  <c r="CX176" i="7"/>
  <c r="CV176" i="7"/>
  <c r="CT176" i="7"/>
  <c r="CR176" i="7"/>
  <c r="BT176" i="7"/>
  <c r="BS176" i="7"/>
  <c r="BR176" i="7"/>
  <c r="BQ176" i="7"/>
  <c r="BP176" i="7"/>
  <c r="BO176" i="7"/>
  <c r="BN176" i="7"/>
  <c r="BM176" i="7"/>
  <c r="BL176" i="7"/>
  <c r="BK176" i="7"/>
  <c r="BJ176" i="7"/>
  <c r="BI176" i="7"/>
  <c r="DX175" i="7"/>
  <c r="DV175" i="7"/>
  <c r="DT175" i="7"/>
  <c r="DR175" i="7"/>
  <c r="DP175" i="7"/>
  <c r="DN175" i="7"/>
  <c r="DL175" i="7"/>
  <c r="DJ175" i="7"/>
  <c r="DH175" i="7"/>
  <c r="DF175" i="7"/>
  <c r="DD175" i="7"/>
  <c r="DB175" i="7"/>
  <c r="CZ175" i="7"/>
  <c r="CX175" i="7"/>
  <c r="CV175" i="7"/>
  <c r="CT175" i="7"/>
  <c r="CR175" i="7"/>
  <c r="BT175" i="7"/>
  <c r="BS175" i="7"/>
  <c r="BR175" i="7"/>
  <c r="BQ175" i="7"/>
  <c r="BP175" i="7"/>
  <c r="BO175" i="7"/>
  <c r="BN175" i="7"/>
  <c r="BM175" i="7"/>
  <c r="BL175" i="7"/>
  <c r="BK175" i="7"/>
  <c r="BJ175" i="7"/>
  <c r="BI175" i="7"/>
  <c r="DX174" i="7"/>
  <c r="DV174" i="7"/>
  <c r="DT174" i="7"/>
  <c r="DR174" i="7"/>
  <c r="DP174" i="7"/>
  <c r="DN174" i="7"/>
  <c r="DL174" i="7"/>
  <c r="DJ174" i="7"/>
  <c r="DH174" i="7"/>
  <c r="DF174" i="7"/>
  <c r="DD174" i="7"/>
  <c r="DB174" i="7"/>
  <c r="CZ174" i="7"/>
  <c r="CX174" i="7"/>
  <c r="CV174" i="7"/>
  <c r="CT174" i="7"/>
  <c r="CR174" i="7"/>
  <c r="BT174" i="7"/>
  <c r="BS174" i="7"/>
  <c r="BR174" i="7"/>
  <c r="BQ174" i="7"/>
  <c r="BP174" i="7"/>
  <c r="BO174" i="7"/>
  <c r="BN174" i="7"/>
  <c r="BM174" i="7"/>
  <c r="BL174" i="7"/>
  <c r="BK174" i="7"/>
  <c r="BJ174" i="7"/>
  <c r="BI174" i="7"/>
  <c r="DX173" i="7"/>
  <c r="DV173" i="7"/>
  <c r="DT173" i="7"/>
  <c r="DR173" i="7"/>
  <c r="DP173" i="7"/>
  <c r="DN173" i="7"/>
  <c r="DL173" i="7"/>
  <c r="DJ173" i="7"/>
  <c r="DH173" i="7"/>
  <c r="DF173" i="7"/>
  <c r="DD173" i="7"/>
  <c r="DB173" i="7"/>
  <c r="CZ173" i="7"/>
  <c r="CX173" i="7"/>
  <c r="CV173" i="7"/>
  <c r="CT173" i="7"/>
  <c r="CR173" i="7"/>
  <c r="BT173" i="7"/>
  <c r="BS173" i="7"/>
  <c r="BR173" i="7"/>
  <c r="BQ173" i="7"/>
  <c r="BP173" i="7"/>
  <c r="BO173" i="7"/>
  <c r="BN173" i="7"/>
  <c r="BM173" i="7"/>
  <c r="BL173" i="7"/>
  <c r="BK173" i="7"/>
  <c r="BJ173" i="7"/>
  <c r="BI173" i="7"/>
  <c r="DX172" i="7"/>
  <c r="DV172" i="7"/>
  <c r="DT172" i="7"/>
  <c r="DR172" i="7"/>
  <c r="DP172" i="7"/>
  <c r="DN172" i="7"/>
  <c r="DL172" i="7"/>
  <c r="DJ172" i="7"/>
  <c r="DH172" i="7"/>
  <c r="DF172" i="7"/>
  <c r="DD172" i="7"/>
  <c r="DB172" i="7"/>
  <c r="CZ172" i="7"/>
  <c r="CX172" i="7"/>
  <c r="CV172" i="7"/>
  <c r="CT172" i="7"/>
  <c r="CR172" i="7"/>
  <c r="BT172" i="7"/>
  <c r="BS172" i="7"/>
  <c r="BR172" i="7"/>
  <c r="BQ172" i="7"/>
  <c r="BP172" i="7"/>
  <c r="BO172" i="7"/>
  <c r="BN172" i="7"/>
  <c r="BM172" i="7"/>
  <c r="BL172" i="7"/>
  <c r="BK172" i="7"/>
  <c r="BJ172" i="7"/>
  <c r="BI172" i="7"/>
  <c r="DX171" i="7"/>
  <c r="DV171" i="7"/>
  <c r="DT171" i="7"/>
  <c r="DR171" i="7"/>
  <c r="DP171" i="7"/>
  <c r="DN171" i="7"/>
  <c r="DL171" i="7"/>
  <c r="DJ171" i="7"/>
  <c r="DH171" i="7"/>
  <c r="DF171" i="7"/>
  <c r="DD171" i="7"/>
  <c r="DB171" i="7"/>
  <c r="CZ171" i="7"/>
  <c r="CX171" i="7"/>
  <c r="CV171" i="7"/>
  <c r="CT171" i="7"/>
  <c r="CR171" i="7"/>
  <c r="BT171" i="7"/>
  <c r="BS171" i="7"/>
  <c r="BR171" i="7"/>
  <c r="BQ171" i="7"/>
  <c r="BP171" i="7"/>
  <c r="BO171" i="7"/>
  <c r="BN171" i="7"/>
  <c r="BM171" i="7"/>
  <c r="BL171" i="7"/>
  <c r="BK171" i="7"/>
  <c r="BJ171" i="7"/>
  <c r="BI171" i="7"/>
  <c r="DX170" i="7"/>
  <c r="DV170" i="7"/>
  <c r="DT170" i="7"/>
  <c r="DR170" i="7"/>
  <c r="DP170" i="7"/>
  <c r="DN170" i="7"/>
  <c r="DL170" i="7"/>
  <c r="DJ170" i="7"/>
  <c r="DH170" i="7"/>
  <c r="DF170" i="7"/>
  <c r="DD170" i="7"/>
  <c r="DB170" i="7"/>
  <c r="CZ170" i="7"/>
  <c r="CX170" i="7"/>
  <c r="CV170" i="7"/>
  <c r="CT170" i="7"/>
  <c r="CR170" i="7"/>
  <c r="BT170" i="7"/>
  <c r="BS170" i="7"/>
  <c r="BR170" i="7"/>
  <c r="BQ170" i="7"/>
  <c r="BP170" i="7"/>
  <c r="BO170" i="7"/>
  <c r="BN170" i="7"/>
  <c r="BM170" i="7"/>
  <c r="BL170" i="7"/>
  <c r="BK170" i="7"/>
  <c r="BJ170" i="7"/>
  <c r="BI170" i="7"/>
  <c r="DX169" i="7"/>
  <c r="DV169" i="7"/>
  <c r="DT169" i="7"/>
  <c r="DR169" i="7"/>
  <c r="DP169" i="7"/>
  <c r="DN169" i="7"/>
  <c r="DL169" i="7"/>
  <c r="DJ169" i="7"/>
  <c r="DH169" i="7"/>
  <c r="DF169" i="7"/>
  <c r="DD169" i="7"/>
  <c r="DB169" i="7"/>
  <c r="CZ169" i="7"/>
  <c r="CX169" i="7"/>
  <c r="CV169" i="7"/>
  <c r="CT169" i="7"/>
  <c r="CR169" i="7"/>
  <c r="BT169" i="7"/>
  <c r="BS169" i="7"/>
  <c r="BR169" i="7"/>
  <c r="BQ169" i="7"/>
  <c r="BP169" i="7"/>
  <c r="BO169" i="7"/>
  <c r="BN169" i="7"/>
  <c r="BM169" i="7"/>
  <c r="BL169" i="7"/>
  <c r="BK169" i="7"/>
  <c r="BJ169" i="7"/>
  <c r="BI169" i="7"/>
  <c r="DX168" i="7"/>
  <c r="DV168" i="7"/>
  <c r="DT168" i="7"/>
  <c r="DR168" i="7"/>
  <c r="DP168" i="7"/>
  <c r="DN168" i="7"/>
  <c r="DL168" i="7"/>
  <c r="DJ168" i="7"/>
  <c r="DH168" i="7"/>
  <c r="DF168" i="7"/>
  <c r="DD168" i="7"/>
  <c r="DB168" i="7"/>
  <c r="CZ168" i="7"/>
  <c r="CX168" i="7"/>
  <c r="CV168" i="7"/>
  <c r="CT168" i="7"/>
  <c r="CR168" i="7"/>
  <c r="BT168" i="7"/>
  <c r="BS168" i="7"/>
  <c r="BR168" i="7"/>
  <c r="BQ168" i="7"/>
  <c r="BP168" i="7"/>
  <c r="BO168" i="7"/>
  <c r="BN168" i="7"/>
  <c r="BM168" i="7"/>
  <c r="BL168" i="7"/>
  <c r="BK168" i="7"/>
  <c r="BJ168" i="7"/>
  <c r="BI168" i="7"/>
  <c r="DX167" i="7"/>
  <c r="DV167" i="7"/>
  <c r="DT167" i="7"/>
  <c r="DR167" i="7"/>
  <c r="DP167" i="7"/>
  <c r="DN167" i="7"/>
  <c r="DL167" i="7"/>
  <c r="DJ167" i="7"/>
  <c r="DH167" i="7"/>
  <c r="DF167" i="7"/>
  <c r="DD167" i="7"/>
  <c r="DB167" i="7"/>
  <c r="CZ167" i="7"/>
  <c r="CX167" i="7"/>
  <c r="CV167" i="7"/>
  <c r="CT167" i="7"/>
  <c r="CR167" i="7"/>
  <c r="BT167" i="7"/>
  <c r="BS167" i="7"/>
  <c r="BR167" i="7"/>
  <c r="BQ167" i="7"/>
  <c r="BP167" i="7"/>
  <c r="BO167" i="7"/>
  <c r="BN167" i="7"/>
  <c r="BM167" i="7"/>
  <c r="BL167" i="7"/>
  <c r="BK167" i="7"/>
  <c r="BJ167" i="7"/>
  <c r="BI167" i="7"/>
  <c r="DX166" i="7"/>
  <c r="DV166" i="7"/>
  <c r="DT166" i="7"/>
  <c r="DR166" i="7"/>
  <c r="DP166" i="7"/>
  <c r="DN166" i="7"/>
  <c r="DL166" i="7"/>
  <c r="DJ166" i="7"/>
  <c r="DH166" i="7"/>
  <c r="DF166" i="7"/>
  <c r="DD166" i="7"/>
  <c r="DB166" i="7"/>
  <c r="CZ166" i="7"/>
  <c r="CX166" i="7"/>
  <c r="CV166" i="7"/>
  <c r="CT166" i="7"/>
  <c r="CR166" i="7"/>
  <c r="BT166" i="7"/>
  <c r="BS166" i="7"/>
  <c r="BR166" i="7"/>
  <c r="BQ166" i="7"/>
  <c r="BP166" i="7"/>
  <c r="BO166" i="7"/>
  <c r="BN166" i="7"/>
  <c r="BM166" i="7"/>
  <c r="BL166" i="7"/>
  <c r="BK166" i="7"/>
  <c r="BJ166" i="7"/>
  <c r="BI166" i="7"/>
  <c r="DX165" i="7"/>
  <c r="DV165" i="7"/>
  <c r="DT165" i="7"/>
  <c r="DR165" i="7"/>
  <c r="DP165" i="7"/>
  <c r="DN165" i="7"/>
  <c r="DL165" i="7"/>
  <c r="DJ165" i="7"/>
  <c r="DH165" i="7"/>
  <c r="DF165" i="7"/>
  <c r="DD165" i="7"/>
  <c r="DB165" i="7"/>
  <c r="CZ165" i="7"/>
  <c r="CX165" i="7"/>
  <c r="CV165" i="7"/>
  <c r="CT165" i="7"/>
  <c r="CR165" i="7"/>
  <c r="BT165" i="7"/>
  <c r="BS165" i="7"/>
  <c r="BR165" i="7"/>
  <c r="BQ165" i="7"/>
  <c r="BP165" i="7"/>
  <c r="BO165" i="7"/>
  <c r="BN165" i="7"/>
  <c r="BM165" i="7"/>
  <c r="BL165" i="7"/>
  <c r="BK165" i="7"/>
  <c r="BJ165" i="7"/>
  <c r="BI165" i="7"/>
  <c r="DX164" i="7"/>
  <c r="DV164" i="7"/>
  <c r="DT164" i="7"/>
  <c r="DR164" i="7"/>
  <c r="DP164" i="7"/>
  <c r="DN164" i="7"/>
  <c r="DL164" i="7"/>
  <c r="DJ164" i="7"/>
  <c r="DH164" i="7"/>
  <c r="DF164" i="7"/>
  <c r="DD164" i="7"/>
  <c r="DB164" i="7"/>
  <c r="CZ164" i="7"/>
  <c r="CX164" i="7"/>
  <c r="CV164" i="7"/>
  <c r="CT164" i="7"/>
  <c r="CR164" i="7"/>
  <c r="BT164" i="7"/>
  <c r="BS164" i="7"/>
  <c r="BR164" i="7"/>
  <c r="BQ164" i="7"/>
  <c r="BP164" i="7"/>
  <c r="BO164" i="7"/>
  <c r="BN164" i="7"/>
  <c r="BM164" i="7"/>
  <c r="BL164" i="7"/>
  <c r="BK164" i="7"/>
  <c r="BJ164" i="7"/>
  <c r="BI164" i="7"/>
  <c r="DX163" i="7"/>
  <c r="DV163" i="7"/>
  <c r="DT163" i="7"/>
  <c r="DR163" i="7"/>
  <c r="DP163" i="7"/>
  <c r="DN163" i="7"/>
  <c r="DL163" i="7"/>
  <c r="DJ163" i="7"/>
  <c r="DH163" i="7"/>
  <c r="DF163" i="7"/>
  <c r="DD163" i="7"/>
  <c r="DB163" i="7"/>
  <c r="CZ163" i="7"/>
  <c r="CX163" i="7"/>
  <c r="CV163" i="7"/>
  <c r="CT163" i="7"/>
  <c r="CR163" i="7"/>
  <c r="BT163" i="7"/>
  <c r="BS163" i="7"/>
  <c r="BR163" i="7"/>
  <c r="BQ163" i="7"/>
  <c r="BP163" i="7"/>
  <c r="BO163" i="7"/>
  <c r="BN163" i="7"/>
  <c r="BM163" i="7"/>
  <c r="BL163" i="7"/>
  <c r="BK163" i="7"/>
  <c r="BJ163" i="7"/>
  <c r="BI163" i="7"/>
  <c r="DX162" i="7"/>
  <c r="DV162" i="7"/>
  <c r="DT162" i="7"/>
  <c r="DR162" i="7"/>
  <c r="DP162" i="7"/>
  <c r="DN162" i="7"/>
  <c r="DL162" i="7"/>
  <c r="DJ162" i="7"/>
  <c r="DH162" i="7"/>
  <c r="DF162" i="7"/>
  <c r="DD162" i="7"/>
  <c r="DB162" i="7"/>
  <c r="CZ162" i="7"/>
  <c r="CX162" i="7"/>
  <c r="CV162" i="7"/>
  <c r="CT162" i="7"/>
  <c r="CR162" i="7"/>
  <c r="BT162" i="7"/>
  <c r="BS162" i="7"/>
  <c r="BR162" i="7"/>
  <c r="BQ162" i="7"/>
  <c r="BP162" i="7"/>
  <c r="BO162" i="7"/>
  <c r="BN162" i="7"/>
  <c r="BM162" i="7"/>
  <c r="BL162" i="7"/>
  <c r="BK162" i="7"/>
  <c r="BJ162" i="7"/>
  <c r="BI162" i="7"/>
  <c r="DX161" i="7"/>
  <c r="DV161" i="7"/>
  <c r="DT161" i="7"/>
  <c r="DR161" i="7"/>
  <c r="DP161" i="7"/>
  <c r="DN161" i="7"/>
  <c r="DL161" i="7"/>
  <c r="DJ161" i="7"/>
  <c r="DH161" i="7"/>
  <c r="DF161" i="7"/>
  <c r="DD161" i="7"/>
  <c r="DB161" i="7"/>
  <c r="CZ161" i="7"/>
  <c r="CX161" i="7"/>
  <c r="CV161" i="7"/>
  <c r="CT161" i="7"/>
  <c r="CR161" i="7"/>
  <c r="BT161" i="7"/>
  <c r="BS161" i="7"/>
  <c r="BR161" i="7"/>
  <c r="BQ161" i="7"/>
  <c r="BP161" i="7"/>
  <c r="BO161" i="7"/>
  <c r="BN161" i="7"/>
  <c r="BM161" i="7"/>
  <c r="BL161" i="7"/>
  <c r="BK161" i="7"/>
  <c r="BJ161" i="7"/>
  <c r="BI161" i="7"/>
  <c r="DX160" i="7"/>
  <c r="DV160" i="7"/>
  <c r="DT160" i="7"/>
  <c r="DR160" i="7"/>
  <c r="DP160" i="7"/>
  <c r="DN160" i="7"/>
  <c r="DL160" i="7"/>
  <c r="DJ160" i="7"/>
  <c r="DH160" i="7"/>
  <c r="DF160" i="7"/>
  <c r="DD160" i="7"/>
  <c r="DB160" i="7"/>
  <c r="CZ160" i="7"/>
  <c r="CX160" i="7"/>
  <c r="CV160" i="7"/>
  <c r="CT160" i="7"/>
  <c r="CR160" i="7"/>
  <c r="BT160" i="7"/>
  <c r="BS160" i="7"/>
  <c r="BR160" i="7"/>
  <c r="BQ160" i="7"/>
  <c r="BP160" i="7"/>
  <c r="BO160" i="7"/>
  <c r="BN160" i="7"/>
  <c r="BM160" i="7"/>
  <c r="BL160" i="7"/>
  <c r="BK160" i="7"/>
  <c r="BJ160" i="7"/>
  <c r="BI160" i="7"/>
  <c r="DX159" i="7"/>
  <c r="DV159" i="7"/>
  <c r="DT159" i="7"/>
  <c r="DR159" i="7"/>
  <c r="DP159" i="7"/>
  <c r="DN159" i="7"/>
  <c r="DL159" i="7"/>
  <c r="DJ159" i="7"/>
  <c r="DH159" i="7"/>
  <c r="DF159" i="7"/>
  <c r="DD159" i="7"/>
  <c r="DB159" i="7"/>
  <c r="CZ159" i="7"/>
  <c r="CX159" i="7"/>
  <c r="CV159" i="7"/>
  <c r="CT159" i="7"/>
  <c r="CR159" i="7"/>
  <c r="BT159" i="7"/>
  <c r="BS159" i="7"/>
  <c r="BR159" i="7"/>
  <c r="BQ159" i="7"/>
  <c r="BP159" i="7"/>
  <c r="BO159" i="7"/>
  <c r="BN159" i="7"/>
  <c r="BM159" i="7"/>
  <c r="BL159" i="7"/>
  <c r="BK159" i="7"/>
  <c r="BJ159" i="7"/>
  <c r="BI159" i="7"/>
  <c r="DX158" i="7"/>
  <c r="DV158" i="7"/>
  <c r="DT158" i="7"/>
  <c r="DR158" i="7"/>
  <c r="DP158" i="7"/>
  <c r="DN158" i="7"/>
  <c r="DL158" i="7"/>
  <c r="DJ158" i="7"/>
  <c r="DH158" i="7"/>
  <c r="DF158" i="7"/>
  <c r="DD158" i="7"/>
  <c r="DB158" i="7"/>
  <c r="CZ158" i="7"/>
  <c r="CX158" i="7"/>
  <c r="CV158" i="7"/>
  <c r="CT158" i="7"/>
  <c r="CR158" i="7"/>
  <c r="BT158" i="7"/>
  <c r="BS158" i="7"/>
  <c r="BR158" i="7"/>
  <c r="BQ158" i="7"/>
  <c r="BP158" i="7"/>
  <c r="BO158" i="7"/>
  <c r="BN158" i="7"/>
  <c r="BM158" i="7"/>
  <c r="BL158" i="7"/>
  <c r="BK158" i="7"/>
  <c r="BJ158" i="7"/>
  <c r="BI158" i="7"/>
  <c r="DX157" i="7"/>
  <c r="DV157" i="7"/>
  <c r="DT157" i="7"/>
  <c r="DR157" i="7"/>
  <c r="DP157" i="7"/>
  <c r="DN157" i="7"/>
  <c r="DL157" i="7"/>
  <c r="DJ157" i="7"/>
  <c r="DH157" i="7"/>
  <c r="DF157" i="7"/>
  <c r="DD157" i="7"/>
  <c r="DB157" i="7"/>
  <c r="CZ157" i="7"/>
  <c r="CX157" i="7"/>
  <c r="CV157" i="7"/>
  <c r="CT157" i="7"/>
  <c r="CR157" i="7"/>
  <c r="BT157" i="7"/>
  <c r="BS157" i="7"/>
  <c r="BR157" i="7"/>
  <c r="BQ157" i="7"/>
  <c r="BP157" i="7"/>
  <c r="BO157" i="7"/>
  <c r="BN157" i="7"/>
  <c r="BM157" i="7"/>
  <c r="BL157" i="7"/>
  <c r="BK157" i="7"/>
  <c r="BJ157" i="7"/>
  <c r="BI157" i="7"/>
  <c r="BX197" i="7" l="1"/>
  <c r="BX190" i="7"/>
  <c r="BX193" i="7"/>
  <c r="BX209" i="7"/>
  <c r="BX164" i="7"/>
  <c r="BX168" i="7"/>
  <c r="BX206" i="7"/>
  <c r="BX216" i="7"/>
  <c r="BY248" i="7"/>
  <c r="BZ250" i="7"/>
  <c r="BY252" i="7"/>
  <c r="BZ254" i="7"/>
  <c r="BZ258" i="7"/>
  <c r="BY260" i="7"/>
  <c r="BZ262" i="7"/>
  <c r="BY264" i="7"/>
  <c r="BZ266" i="7"/>
  <c r="BY268" i="7"/>
  <c r="BZ270" i="7"/>
  <c r="BY272" i="7"/>
  <c r="BZ274" i="7"/>
  <c r="BY276" i="7"/>
  <c r="BZ278" i="7"/>
  <c r="BY280" i="7"/>
  <c r="BX213" i="7"/>
  <c r="BX217" i="7"/>
  <c r="BZ198" i="7"/>
  <c r="BZ206" i="7"/>
  <c r="BX220" i="7"/>
  <c r="BZ246" i="7"/>
  <c r="BY256" i="7"/>
  <c r="BX159" i="7"/>
  <c r="BY225" i="7"/>
  <c r="BZ211" i="7"/>
  <c r="BX225" i="7"/>
  <c r="BY227" i="7"/>
  <c r="BX229" i="7"/>
  <c r="BY231" i="7"/>
  <c r="BX233" i="7"/>
  <c r="CA191" i="7"/>
  <c r="CA199" i="7"/>
  <c r="BY200" i="7"/>
  <c r="BZ201" i="7"/>
  <c r="BX219" i="7"/>
  <c r="BX223" i="7"/>
  <c r="BX227" i="7"/>
  <c r="BY229" i="7"/>
  <c r="BX231" i="7"/>
  <c r="CA241" i="7"/>
  <c r="BX212" i="7"/>
  <c r="BZ282" i="7"/>
  <c r="BX181" i="7"/>
  <c r="BZ215" i="7"/>
  <c r="BY235" i="7"/>
  <c r="BX237" i="7"/>
  <c r="BY239" i="7"/>
  <c r="BX241" i="7"/>
  <c r="CA220" i="7"/>
  <c r="BX222" i="7"/>
  <c r="BX205" i="7"/>
  <c r="BX215" i="7"/>
  <c r="BX221" i="7"/>
  <c r="BX224" i="7"/>
  <c r="BY226" i="7"/>
  <c r="BX228" i="7"/>
  <c r="BY230" i="7"/>
  <c r="BX232" i="7"/>
  <c r="BY234" i="7"/>
  <c r="BX236" i="7"/>
  <c r="BY238" i="7"/>
  <c r="BX240" i="7"/>
  <c r="BY243" i="7"/>
  <c r="BZ245" i="7"/>
  <c r="BX247" i="7"/>
  <c r="BZ249" i="7"/>
  <c r="BY251" i="7"/>
  <c r="BZ253" i="7"/>
  <c r="BY255" i="7"/>
  <c r="BZ257" i="7"/>
  <c r="BY259" i="7"/>
  <c r="BZ261" i="7"/>
  <c r="BY263" i="7"/>
  <c r="BZ265" i="7"/>
  <c r="BY267" i="7"/>
  <c r="BZ269" i="7"/>
  <c r="BY271" i="7"/>
  <c r="BZ273" i="7"/>
  <c r="BY275" i="7"/>
  <c r="BZ277" i="7"/>
  <c r="BY279" i="7"/>
  <c r="BZ281" i="7"/>
  <c r="BX198" i="7"/>
  <c r="BX201" i="7"/>
  <c r="BX211" i="7"/>
  <c r="CA219" i="7"/>
  <c r="BY224" i="7"/>
  <c r="BX226" i="7"/>
  <c r="BY228" i="7"/>
  <c r="BX230" i="7"/>
  <c r="BY232" i="7"/>
  <c r="BX234" i="7"/>
  <c r="BY236" i="7"/>
  <c r="BX238" i="7"/>
  <c r="BY240" i="7"/>
  <c r="BZ243" i="7"/>
  <c r="BY245" i="7"/>
  <c r="BZ247" i="7"/>
  <c r="BY249" i="7"/>
  <c r="BZ251" i="7"/>
  <c r="BY253" i="7"/>
  <c r="BZ255" i="7"/>
  <c r="BY257" i="7"/>
  <c r="BZ259" i="7"/>
  <c r="BY261" i="7"/>
  <c r="BZ263" i="7"/>
  <c r="BY265" i="7"/>
  <c r="BZ267" i="7"/>
  <c r="BY269" i="7"/>
  <c r="BZ271" i="7"/>
  <c r="BY273" i="7"/>
  <c r="BZ275" i="7"/>
  <c r="BY277" i="7"/>
  <c r="BZ279" i="7"/>
  <c r="BY281" i="7"/>
  <c r="BZ193" i="7"/>
  <c r="CA207" i="7"/>
  <c r="BY208" i="7"/>
  <c r="CA222" i="7"/>
  <c r="BY233" i="7"/>
  <c r="BX235" i="7"/>
  <c r="BY237" i="7"/>
  <c r="BX239" i="7"/>
  <c r="BX242" i="7"/>
  <c r="BY246" i="7"/>
  <c r="BZ248" i="7"/>
  <c r="BY250" i="7"/>
  <c r="BZ252" i="7"/>
  <c r="BY254" i="7"/>
  <c r="BZ256" i="7"/>
  <c r="BY258" i="7"/>
  <c r="BZ260" i="7"/>
  <c r="BY262" i="7"/>
  <c r="BZ264" i="7"/>
  <c r="BY266" i="7"/>
  <c r="BZ268" i="7"/>
  <c r="BY270" i="7"/>
  <c r="BZ272" i="7"/>
  <c r="BY274" i="7"/>
  <c r="BZ276" i="7"/>
  <c r="BY278" i="7"/>
  <c r="BZ280" i="7"/>
  <c r="BY282" i="7"/>
  <c r="BY192" i="7"/>
  <c r="BZ190" i="7"/>
  <c r="BX189" i="7"/>
  <c r="BX177" i="7"/>
  <c r="BX173" i="7"/>
  <c r="BX170" i="7"/>
  <c r="CA163" i="7"/>
  <c r="BY221" i="7"/>
  <c r="BZ221" i="7"/>
  <c r="BW221" i="7"/>
  <c r="CA194" i="7"/>
  <c r="BX194" i="7"/>
  <c r="CA210" i="7"/>
  <c r="BX210" i="7"/>
  <c r="CA218" i="7"/>
  <c r="BX218" i="7"/>
  <c r="BY222" i="7"/>
  <c r="BZ222" i="7"/>
  <c r="BW222" i="7"/>
  <c r="CA202" i="7"/>
  <c r="BX202" i="7"/>
  <c r="CA214" i="7"/>
  <c r="BX214" i="7"/>
  <c r="BY220" i="7"/>
  <c r="BZ220" i="7"/>
  <c r="BW220" i="7"/>
  <c r="CA221" i="7"/>
  <c r="BY219" i="7"/>
  <c r="BZ219" i="7"/>
  <c r="BW219" i="7"/>
  <c r="BY223" i="7"/>
  <c r="CA223" i="7"/>
  <c r="BW223" i="7"/>
  <c r="BZ223" i="7"/>
  <c r="CA225" i="7"/>
  <c r="CA226" i="7"/>
  <c r="CA227" i="7"/>
  <c r="BW228" i="7"/>
  <c r="CA230" i="7"/>
  <c r="CA231" i="7"/>
  <c r="CA232" i="7"/>
  <c r="CA233" i="7"/>
  <c r="BW234" i="7"/>
  <c r="CA235" i="7"/>
  <c r="CA236" i="7"/>
  <c r="CA238" i="7"/>
  <c r="BX166" i="7"/>
  <c r="BY168" i="7"/>
  <c r="CA169" i="7"/>
  <c r="BX172" i="7"/>
  <c r="BZ174" i="7"/>
  <c r="BX176" i="7"/>
  <c r="BZ178" i="7"/>
  <c r="BX180" i="7"/>
  <c r="BZ182" i="7"/>
  <c r="BX184" i="7"/>
  <c r="BZ186" i="7"/>
  <c r="BY189" i="7"/>
  <c r="BY191" i="7"/>
  <c r="BY194" i="7"/>
  <c r="BY197" i="7"/>
  <c r="BY199" i="7"/>
  <c r="BY202" i="7"/>
  <c r="BY205" i="7"/>
  <c r="BY207" i="7"/>
  <c r="BY210" i="7"/>
  <c r="BY212" i="7"/>
  <c r="BY214" i="7"/>
  <c r="BY216" i="7"/>
  <c r="BY218" i="7"/>
  <c r="BZ224" i="7"/>
  <c r="BZ225" i="7"/>
  <c r="BZ226" i="7"/>
  <c r="BZ227" i="7"/>
  <c r="BZ228" i="7"/>
  <c r="BZ229" i="7"/>
  <c r="BZ230" i="7"/>
  <c r="BZ231" i="7"/>
  <c r="BZ232" i="7"/>
  <c r="BZ233" i="7"/>
  <c r="BZ234" i="7"/>
  <c r="BZ235" i="7"/>
  <c r="CB235" i="7" s="1"/>
  <c r="BZ236" i="7"/>
  <c r="BZ237" i="7"/>
  <c r="BZ238" i="7"/>
  <c r="BZ239" i="7"/>
  <c r="BZ240" i="7"/>
  <c r="BZ241" i="7"/>
  <c r="BY241" i="7"/>
  <c r="BW241" i="7"/>
  <c r="BW224" i="7"/>
  <c r="BW227" i="7"/>
  <c r="CA228" i="7"/>
  <c r="CA229" i="7"/>
  <c r="BW230" i="7"/>
  <c r="BW232" i="7"/>
  <c r="BW233" i="7"/>
  <c r="CA234" i="7"/>
  <c r="BW235" i="7"/>
  <c r="BW237" i="7"/>
  <c r="BW238" i="7"/>
  <c r="CA239" i="7"/>
  <c r="BW240" i="7"/>
  <c r="BY187" i="7"/>
  <c r="BY190" i="7"/>
  <c r="CB190" i="7" s="1"/>
  <c r="BY193" i="7"/>
  <c r="BY195" i="7"/>
  <c r="BY198" i="7"/>
  <c r="BY201" i="7"/>
  <c r="BY203" i="7"/>
  <c r="BY206" i="7"/>
  <c r="BY209" i="7"/>
  <c r="BY211" i="7"/>
  <c r="CB211" i="7" s="1"/>
  <c r="BY213" i="7"/>
  <c r="BY215" i="7"/>
  <c r="BY217" i="7"/>
  <c r="CA224" i="7"/>
  <c r="BW225" i="7"/>
  <c r="BW226" i="7"/>
  <c r="BW229" i="7"/>
  <c r="BW231" i="7"/>
  <c r="BW236" i="7"/>
  <c r="CA237" i="7"/>
  <c r="BW239" i="7"/>
  <c r="CA240" i="7"/>
  <c r="CA187" i="7"/>
  <c r="BY188" i="7"/>
  <c r="BZ189" i="7"/>
  <c r="CA190" i="7"/>
  <c r="BZ194" i="7"/>
  <c r="CA195" i="7"/>
  <c r="BY196" i="7"/>
  <c r="BZ197" i="7"/>
  <c r="CA198" i="7"/>
  <c r="BZ202" i="7"/>
  <c r="CA203" i="7"/>
  <c r="BY204" i="7"/>
  <c r="BZ205" i="7"/>
  <c r="CA206" i="7"/>
  <c r="CA209" i="7"/>
  <c r="BZ210" i="7"/>
  <c r="CA213" i="7"/>
  <c r="BZ214" i="7"/>
  <c r="CA217" i="7"/>
  <c r="BZ218" i="7"/>
  <c r="BZ242" i="7"/>
  <c r="BY242" i="7"/>
  <c r="CA242" i="7"/>
  <c r="BW242" i="7"/>
  <c r="BW243" i="7"/>
  <c r="CA243" i="7"/>
  <c r="BW245" i="7"/>
  <c r="CA245" i="7"/>
  <c r="BW246" i="7"/>
  <c r="CA246" i="7"/>
  <c r="BW247" i="7"/>
  <c r="CA247" i="7"/>
  <c r="BW248" i="7"/>
  <c r="CA248" i="7"/>
  <c r="BW249" i="7"/>
  <c r="CA249" i="7"/>
  <c r="BW250" i="7"/>
  <c r="CA250" i="7"/>
  <c r="BW251" i="7"/>
  <c r="CA251" i="7"/>
  <c r="BW252" i="7"/>
  <c r="CA252" i="7"/>
  <c r="BW253" i="7"/>
  <c r="CA253" i="7"/>
  <c r="BW254" i="7"/>
  <c r="CA254" i="7"/>
  <c r="BW255" i="7"/>
  <c r="CA255" i="7"/>
  <c r="BW256" i="7"/>
  <c r="CA256" i="7"/>
  <c r="BW257" i="7"/>
  <c r="CA257" i="7"/>
  <c r="BW258" i="7"/>
  <c r="CA258" i="7"/>
  <c r="BW259" i="7"/>
  <c r="CA259" i="7"/>
  <c r="BW260" i="7"/>
  <c r="CA260" i="7"/>
  <c r="BW261" i="7"/>
  <c r="CA261" i="7"/>
  <c r="BW262" i="7"/>
  <c r="CA262" i="7"/>
  <c r="BW263" i="7"/>
  <c r="CA263" i="7"/>
  <c r="BW264" i="7"/>
  <c r="CA264" i="7"/>
  <c r="BW265" i="7"/>
  <c r="CA265" i="7"/>
  <c r="BW266" i="7"/>
  <c r="CA266" i="7"/>
  <c r="BW267" i="7"/>
  <c r="CA267" i="7"/>
  <c r="BW268" i="7"/>
  <c r="CA268" i="7"/>
  <c r="BW269" i="7"/>
  <c r="CA269" i="7"/>
  <c r="BW270" i="7"/>
  <c r="CA270" i="7"/>
  <c r="BW271" i="7"/>
  <c r="CA271" i="7"/>
  <c r="BW272" i="7"/>
  <c r="CA272" i="7"/>
  <c r="BW273" i="7"/>
  <c r="CA273" i="7"/>
  <c r="BW274" i="7"/>
  <c r="CA274" i="7"/>
  <c r="BW275" i="7"/>
  <c r="CA275" i="7"/>
  <c r="BW276" i="7"/>
  <c r="CA276" i="7"/>
  <c r="BW277" i="7"/>
  <c r="CA277" i="7"/>
  <c r="BW278" i="7"/>
  <c r="CA278" i="7"/>
  <c r="BW279" i="7"/>
  <c r="CA279" i="7"/>
  <c r="BW280" i="7"/>
  <c r="CA280" i="7"/>
  <c r="BW281" i="7"/>
  <c r="CA281" i="7"/>
  <c r="BW282" i="7"/>
  <c r="CA282" i="7"/>
  <c r="BX243" i="7"/>
  <c r="BX245" i="7"/>
  <c r="BX246" i="7"/>
  <c r="BX248" i="7"/>
  <c r="BX249" i="7"/>
  <c r="BX250" i="7"/>
  <c r="BX251" i="7"/>
  <c r="BX252" i="7"/>
  <c r="BX253" i="7"/>
  <c r="BX254" i="7"/>
  <c r="BX255" i="7"/>
  <c r="BX256" i="7"/>
  <c r="BX257" i="7"/>
  <c r="BX258" i="7"/>
  <c r="BX259" i="7"/>
  <c r="BX260" i="7"/>
  <c r="BX261" i="7"/>
  <c r="BX262" i="7"/>
  <c r="BX263" i="7"/>
  <c r="BX264" i="7"/>
  <c r="BX265" i="7"/>
  <c r="BX266" i="7"/>
  <c r="BX267" i="7"/>
  <c r="BX268" i="7"/>
  <c r="BX269" i="7"/>
  <c r="BX270" i="7"/>
  <c r="BX271" i="7"/>
  <c r="BX272" i="7"/>
  <c r="BX273" i="7"/>
  <c r="BX274" i="7"/>
  <c r="BX275" i="7"/>
  <c r="BX276" i="7"/>
  <c r="BX277" i="7"/>
  <c r="BX278" i="7"/>
  <c r="BX279" i="7"/>
  <c r="BX280" i="7"/>
  <c r="BX281" i="7"/>
  <c r="BX282" i="7"/>
  <c r="BY247" i="7"/>
  <c r="BY186" i="7"/>
  <c r="CA188" i="7"/>
  <c r="CA212" i="7"/>
  <c r="CA216" i="7"/>
  <c r="BZ187" i="7"/>
  <c r="BX187" i="7"/>
  <c r="CA189" i="7"/>
  <c r="BZ191" i="7"/>
  <c r="BX191" i="7"/>
  <c r="CA193" i="7"/>
  <c r="BZ195" i="7"/>
  <c r="BX195" i="7"/>
  <c r="CA197" i="7"/>
  <c r="BZ199" i="7"/>
  <c r="BX199" i="7"/>
  <c r="CA201" i="7"/>
  <c r="BZ203" i="7"/>
  <c r="BX203" i="7"/>
  <c r="CA205" i="7"/>
  <c r="BZ207" i="7"/>
  <c r="BX207" i="7"/>
  <c r="BZ209" i="7"/>
  <c r="CA211" i="7"/>
  <c r="BZ213" i="7"/>
  <c r="CA215" i="7"/>
  <c r="BZ217" i="7"/>
  <c r="CA192" i="7"/>
  <c r="CA196" i="7"/>
  <c r="CA200" i="7"/>
  <c r="CA204" i="7"/>
  <c r="CA208" i="7"/>
  <c r="BY170" i="7"/>
  <c r="BY171" i="7"/>
  <c r="BZ173" i="7"/>
  <c r="BX175" i="7"/>
  <c r="BZ177" i="7"/>
  <c r="BY179" i="7"/>
  <c r="BZ181" i="7"/>
  <c r="BX183" i="7"/>
  <c r="BZ185" i="7"/>
  <c r="BZ188" i="7"/>
  <c r="BX188" i="7"/>
  <c r="BZ192" i="7"/>
  <c r="BX192" i="7"/>
  <c r="BZ196" i="7"/>
  <c r="BX196" i="7"/>
  <c r="BZ200" i="7"/>
  <c r="BX200" i="7"/>
  <c r="BZ204" i="7"/>
  <c r="BX204" i="7"/>
  <c r="BZ208" i="7"/>
  <c r="BX208" i="7"/>
  <c r="BZ212" i="7"/>
  <c r="BZ216" i="7"/>
  <c r="BY164" i="7"/>
  <c r="CA165" i="7"/>
  <c r="BZ172" i="7"/>
  <c r="BX174" i="7"/>
  <c r="BZ176" i="7"/>
  <c r="BY178" i="7"/>
  <c r="BZ180" i="7"/>
  <c r="BX182" i="7"/>
  <c r="BZ184" i="7"/>
  <c r="BX186" i="7"/>
  <c r="BW187" i="7"/>
  <c r="BW188" i="7"/>
  <c r="BW189" i="7"/>
  <c r="BW190" i="7"/>
  <c r="BW191" i="7"/>
  <c r="BW192" i="7"/>
  <c r="BW193" i="7"/>
  <c r="BW194" i="7"/>
  <c r="BW195" i="7"/>
  <c r="BW196" i="7"/>
  <c r="BW197" i="7"/>
  <c r="BW198" i="7"/>
  <c r="BW199" i="7"/>
  <c r="BW200" i="7"/>
  <c r="BW201" i="7"/>
  <c r="BW202" i="7"/>
  <c r="BW203" i="7"/>
  <c r="BW204" i="7"/>
  <c r="BW205" i="7"/>
  <c r="BW206" i="7"/>
  <c r="BW207" i="7"/>
  <c r="BW208" i="7"/>
  <c r="BW209" i="7"/>
  <c r="BW210" i="7"/>
  <c r="BW211" i="7"/>
  <c r="BW212" i="7"/>
  <c r="BW213" i="7"/>
  <c r="BW214" i="7"/>
  <c r="BW215" i="7"/>
  <c r="BW216" i="7"/>
  <c r="BW217" i="7"/>
  <c r="BW218" i="7"/>
  <c r="BY166" i="7"/>
  <c r="CA167" i="7"/>
  <c r="BZ171" i="7"/>
  <c r="BZ175" i="7"/>
  <c r="BZ179" i="7"/>
  <c r="BZ183" i="7"/>
  <c r="BX185" i="7"/>
  <c r="BY174" i="7"/>
  <c r="BY175" i="7"/>
  <c r="BY176" i="7"/>
  <c r="BY177" i="7"/>
  <c r="BY180" i="7"/>
  <c r="BY181" i="7"/>
  <c r="BY182" i="7"/>
  <c r="BY183" i="7"/>
  <c r="BY184" i="7"/>
  <c r="BY185" i="7"/>
  <c r="BX161" i="7"/>
  <c r="BY163" i="7"/>
  <c r="BX163" i="7"/>
  <c r="CA164" i="7"/>
  <c r="BY165" i="7"/>
  <c r="BX165" i="7"/>
  <c r="CA166" i="7"/>
  <c r="BY167" i="7"/>
  <c r="BX167" i="7"/>
  <c r="CA168" i="7"/>
  <c r="BY169" i="7"/>
  <c r="BX169" i="7"/>
  <c r="CA170" i="7"/>
  <c r="BW171" i="7"/>
  <c r="CA171" i="7"/>
  <c r="BW172" i="7"/>
  <c r="CA172" i="7"/>
  <c r="BW173" i="7"/>
  <c r="CA173" i="7"/>
  <c r="BW174" i="7"/>
  <c r="CA174" i="7"/>
  <c r="BW175" i="7"/>
  <c r="CA175" i="7"/>
  <c r="BW176" i="7"/>
  <c r="CA176" i="7"/>
  <c r="BW177" i="7"/>
  <c r="CA177" i="7"/>
  <c r="BW178" i="7"/>
  <c r="CA178" i="7"/>
  <c r="BW179" i="7"/>
  <c r="CA179" i="7"/>
  <c r="BW180" i="7"/>
  <c r="CA180" i="7"/>
  <c r="BW181" i="7"/>
  <c r="CA181" i="7"/>
  <c r="BW182" i="7"/>
  <c r="CA182" i="7"/>
  <c r="BW183" i="7"/>
  <c r="CA183" i="7"/>
  <c r="BW184" i="7"/>
  <c r="CA184" i="7"/>
  <c r="BW185" i="7"/>
  <c r="CA185" i="7"/>
  <c r="BW186" i="7"/>
  <c r="CA186" i="7"/>
  <c r="BY172" i="7"/>
  <c r="BY173" i="7"/>
  <c r="BZ159" i="7"/>
  <c r="BZ163" i="7"/>
  <c r="BZ165" i="7"/>
  <c r="BZ167" i="7"/>
  <c r="BZ169" i="7"/>
  <c r="BX171" i="7"/>
  <c r="BX178" i="7"/>
  <c r="BX179" i="7"/>
  <c r="BZ161" i="7"/>
  <c r="BZ164" i="7"/>
  <c r="BZ166" i="7"/>
  <c r="BZ168" i="7"/>
  <c r="BZ170" i="7"/>
  <c r="BX157" i="7"/>
  <c r="BW159" i="7"/>
  <c r="CA160" i="7"/>
  <c r="BW161" i="7"/>
  <c r="CA162" i="7"/>
  <c r="BW163" i="7"/>
  <c r="BW164" i="7"/>
  <c r="BW165" i="7"/>
  <c r="BW166" i="7"/>
  <c r="BW167" i="7"/>
  <c r="BW168" i="7"/>
  <c r="BW169" i="7"/>
  <c r="BW170" i="7"/>
  <c r="BZ157" i="7"/>
  <c r="CA159" i="7"/>
  <c r="BW160" i="7"/>
  <c r="BX160" i="7"/>
  <c r="CA161" i="7"/>
  <c r="BW162" i="7"/>
  <c r="BX162" i="7"/>
  <c r="BY158" i="7"/>
  <c r="BY160" i="7"/>
  <c r="BZ162" i="7"/>
  <c r="BZ160" i="7"/>
  <c r="BX158" i="7"/>
  <c r="BY159" i="7"/>
  <c r="BY161" i="7"/>
  <c r="BY162" i="7"/>
  <c r="BZ158" i="7"/>
  <c r="BW157" i="7"/>
  <c r="CA157" i="7"/>
  <c r="BW158" i="7"/>
  <c r="CA158" i="7"/>
  <c r="BY157" i="7"/>
  <c r="CB189" i="7" l="1"/>
  <c r="CB198" i="7"/>
  <c r="CB237" i="7"/>
  <c r="CB201" i="7"/>
  <c r="CC193" i="7"/>
  <c r="CB210" i="7"/>
  <c r="CB213" i="7"/>
  <c r="CB194" i="7"/>
  <c r="CC212" i="7"/>
  <c r="CC238" i="7"/>
  <c r="CB222" i="7"/>
  <c r="CC205" i="7"/>
  <c r="CB193" i="7"/>
  <c r="CB170" i="7"/>
  <c r="CC211" i="7"/>
  <c r="CB233" i="7"/>
  <c r="CB229" i="7"/>
  <c r="CB225" i="7"/>
  <c r="CB209" i="7"/>
  <c r="CB236" i="7"/>
  <c r="CB228" i="7"/>
  <c r="CC189" i="7"/>
  <c r="CC237" i="7"/>
  <c r="CC201" i="7"/>
  <c r="CC241" i="7"/>
  <c r="CC214" i="7"/>
  <c r="CB205" i="7"/>
  <c r="CC170" i="7"/>
  <c r="CB214" i="7"/>
  <c r="CB177" i="7"/>
  <c r="CC218" i="7"/>
  <c r="CB231" i="7"/>
  <c r="CB217" i="7"/>
  <c r="CB234" i="7"/>
  <c r="CC230" i="7"/>
  <c r="CB226" i="7"/>
  <c r="CB220" i="7"/>
  <c r="CC247" i="7"/>
  <c r="CB186" i="7"/>
  <c r="CC232" i="7"/>
  <c r="CB223" i="7"/>
  <c r="CB165" i="7"/>
  <c r="CC197" i="7"/>
  <c r="CC234" i="7"/>
  <c r="CC227" i="7"/>
  <c r="CC222" i="7"/>
  <c r="CB166" i="7"/>
  <c r="CC242" i="7"/>
  <c r="CB173" i="7"/>
  <c r="CB174" i="7"/>
  <c r="CC206" i="7"/>
  <c r="CC240" i="7"/>
  <c r="CC225" i="7"/>
  <c r="CC233" i="7"/>
  <c r="CB241" i="7"/>
  <c r="CB242" i="7"/>
  <c r="CC239" i="7"/>
  <c r="CC231" i="7"/>
  <c r="CC215" i="7"/>
  <c r="CC224" i="7"/>
  <c r="CC202" i="7"/>
  <c r="CC221" i="7"/>
  <c r="CC219" i="7"/>
  <c r="CC210" i="7"/>
  <c r="CC229" i="7"/>
  <c r="CB227" i="7"/>
  <c r="CC226" i="7"/>
  <c r="CB218" i="7"/>
  <c r="CC220" i="7"/>
  <c r="CC184" i="7"/>
  <c r="CC180" i="7"/>
  <c r="CC177" i="7"/>
  <c r="CB168" i="7"/>
  <c r="CC167" i="7"/>
  <c r="CB160" i="7"/>
  <c r="CC182" i="7"/>
  <c r="CB181" i="7"/>
  <c r="CB169" i="7"/>
  <c r="CC163" i="7"/>
  <c r="CC271" i="7"/>
  <c r="CB271" i="7"/>
  <c r="CC259" i="7"/>
  <c r="CB259" i="7"/>
  <c r="CC246" i="7"/>
  <c r="CB246" i="7"/>
  <c r="CB224" i="7"/>
  <c r="CC223" i="7"/>
  <c r="CB175" i="7"/>
  <c r="CC216" i="7"/>
  <c r="CB215" i="7"/>
  <c r="CB216" i="7"/>
  <c r="CC280" i="7"/>
  <c r="CB280" i="7"/>
  <c r="CC276" i="7"/>
  <c r="CB276" i="7"/>
  <c r="CC272" i="7"/>
  <c r="CB272" i="7"/>
  <c r="CC268" i="7"/>
  <c r="CB268" i="7"/>
  <c r="CC264" i="7"/>
  <c r="CB264" i="7"/>
  <c r="CC260" i="7"/>
  <c r="CB260" i="7"/>
  <c r="CC256" i="7"/>
  <c r="CB256" i="7"/>
  <c r="CC252" i="7"/>
  <c r="CB252" i="7"/>
  <c r="CC248" i="7"/>
  <c r="CB248" i="7"/>
  <c r="CC243" i="7"/>
  <c r="CB243" i="7"/>
  <c r="CB247" i="7"/>
  <c r="CC198" i="7"/>
  <c r="CC194" i="7"/>
  <c r="CC236" i="7"/>
  <c r="CC228" i="7"/>
  <c r="CC235" i="7"/>
  <c r="CC279" i="7"/>
  <c r="CB279" i="7"/>
  <c r="CC267" i="7"/>
  <c r="CB267" i="7"/>
  <c r="CC255" i="7"/>
  <c r="CB255" i="7"/>
  <c r="CB232" i="7"/>
  <c r="CC172" i="7"/>
  <c r="CB212" i="7"/>
  <c r="CC217" i="7"/>
  <c r="CC213" i="7"/>
  <c r="CC209" i="7"/>
  <c r="CB197" i="7"/>
  <c r="CB202" i="7"/>
  <c r="CC282" i="7"/>
  <c r="CB282" i="7"/>
  <c r="CC278" i="7"/>
  <c r="CB278" i="7"/>
  <c r="CC274" i="7"/>
  <c r="CB274" i="7"/>
  <c r="CC270" i="7"/>
  <c r="CB270" i="7"/>
  <c r="CC266" i="7"/>
  <c r="CB266" i="7"/>
  <c r="CC262" i="7"/>
  <c r="CB262" i="7"/>
  <c r="CC258" i="7"/>
  <c r="CB258" i="7"/>
  <c r="CC254" i="7"/>
  <c r="CB254" i="7"/>
  <c r="CC250" i="7"/>
  <c r="CB250" i="7"/>
  <c r="CC245" i="7"/>
  <c r="CB245" i="7"/>
  <c r="CB221" i="7"/>
  <c r="CB240" i="7"/>
  <c r="CB239" i="7"/>
  <c r="CB238" i="7"/>
  <c r="CB230" i="7"/>
  <c r="CB219" i="7"/>
  <c r="CC275" i="7"/>
  <c r="CB275" i="7"/>
  <c r="CC263" i="7"/>
  <c r="CB263" i="7"/>
  <c r="CC251" i="7"/>
  <c r="CB251" i="7"/>
  <c r="CB167" i="7"/>
  <c r="CB182" i="7"/>
  <c r="CC164" i="7"/>
  <c r="CC281" i="7"/>
  <c r="CB281" i="7"/>
  <c r="CC277" i="7"/>
  <c r="CB277" i="7"/>
  <c r="CC273" i="7"/>
  <c r="CB273" i="7"/>
  <c r="CC269" i="7"/>
  <c r="CB269" i="7"/>
  <c r="CC265" i="7"/>
  <c r="CB265" i="7"/>
  <c r="CC261" i="7"/>
  <c r="CB261" i="7"/>
  <c r="CC257" i="7"/>
  <c r="CB257" i="7"/>
  <c r="CC253" i="7"/>
  <c r="CB253" i="7"/>
  <c r="CC249" i="7"/>
  <c r="CB249" i="7"/>
  <c r="CC190" i="7"/>
  <c r="CB206" i="7"/>
  <c r="CC196" i="7"/>
  <c r="CB196" i="7"/>
  <c r="CC166" i="7"/>
  <c r="CB159" i="7"/>
  <c r="CB164" i="7"/>
  <c r="CC186" i="7"/>
  <c r="CC176" i="7"/>
  <c r="CC208" i="7"/>
  <c r="CB208" i="7"/>
  <c r="CC200" i="7"/>
  <c r="CB200" i="7"/>
  <c r="CB192" i="7"/>
  <c r="CC192" i="7"/>
  <c r="CC173" i="7"/>
  <c r="CC204" i="7"/>
  <c r="CB204" i="7"/>
  <c r="CB188" i="7"/>
  <c r="CC188" i="7"/>
  <c r="CC161" i="7"/>
  <c r="CC168" i="7"/>
  <c r="CC183" i="7"/>
  <c r="CB185" i="7"/>
  <c r="CC181" i="7"/>
  <c r="CC175" i="7"/>
  <c r="CC207" i="7"/>
  <c r="CB207" i="7"/>
  <c r="CC203" i="7"/>
  <c r="CB203" i="7"/>
  <c r="CC199" i="7"/>
  <c r="CB199" i="7"/>
  <c r="CC195" i="7"/>
  <c r="CB195" i="7"/>
  <c r="CC191" i="7"/>
  <c r="CB191" i="7"/>
  <c r="CC187" i="7"/>
  <c r="CB187" i="7"/>
  <c r="CB180" i="7"/>
  <c r="CB172" i="7"/>
  <c r="CB162" i="7"/>
  <c r="CB163" i="7"/>
  <c r="CC169" i="7"/>
  <c r="CB179" i="7"/>
  <c r="CC179" i="7"/>
  <c r="CB178" i="7"/>
  <c r="CC178" i="7"/>
  <c r="CB157" i="7"/>
  <c r="CC165" i="7"/>
  <c r="CB171" i="7"/>
  <c r="CC171" i="7"/>
  <c r="CC185" i="7"/>
  <c r="CB184" i="7"/>
  <c r="CB176" i="7"/>
  <c r="CB183" i="7"/>
  <c r="CC174" i="7"/>
  <c r="CB158" i="7"/>
  <c r="CC162" i="7"/>
  <c r="CC158" i="7"/>
  <c r="CC160" i="7"/>
  <c r="CC159" i="7"/>
  <c r="CB161" i="7"/>
  <c r="CC157" i="7"/>
  <c r="V273" i="5" l="1"/>
  <c r="V274" i="5"/>
  <c r="V275" i="5"/>
  <c r="V276" i="5"/>
  <c r="V277" i="5"/>
  <c r="V278" i="5"/>
  <c r="V279" i="5"/>
  <c r="V280" i="5"/>
  <c r="V281" i="5"/>
  <c r="V282" i="5"/>
  <c r="V283" i="5"/>
  <c r="V284" i="5"/>
  <c r="V285" i="5"/>
  <c r="V286" i="5"/>
  <c r="V250" i="5"/>
  <c r="V251" i="5"/>
  <c r="V252" i="5"/>
  <c r="V253" i="5"/>
  <c r="V254" i="5"/>
  <c r="V255" i="5"/>
  <c r="V256" i="5"/>
  <c r="V257" i="5"/>
  <c r="V258" i="5"/>
  <c r="V259" i="5"/>
  <c r="V260" i="5"/>
  <c r="V261" i="5"/>
  <c r="V262" i="5"/>
  <c r="V263" i="5"/>
  <c r="V264" i="5"/>
  <c r="V265" i="5"/>
  <c r="V266" i="5"/>
  <c r="V267" i="5"/>
  <c r="V268" i="5"/>
  <c r="V269" i="5"/>
  <c r="V270" i="5"/>
  <c r="V271" i="5"/>
  <c r="V272" i="5"/>
  <c r="X5" i="5" l="1"/>
  <c r="Y5" i="5"/>
  <c r="Z5" i="5"/>
  <c r="AB5" i="5"/>
  <c r="AC5" i="5"/>
  <c r="AI888" i="5" l="1"/>
  <c r="AI886" i="5"/>
  <c r="AI884" i="5"/>
  <c r="AI882" i="5"/>
  <c r="AI880" i="5"/>
  <c r="AI878" i="5"/>
  <c r="AI876" i="5"/>
  <c r="AI874" i="5"/>
  <c r="AI872" i="5"/>
  <c r="AI870" i="5"/>
  <c r="AI868" i="5"/>
  <c r="AI866" i="5"/>
  <c r="AI864" i="5"/>
  <c r="AI862" i="5"/>
  <c r="AI860" i="5"/>
  <c r="AI858" i="5"/>
  <c r="AI856" i="5"/>
  <c r="AI854" i="5"/>
  <c r="AI852" i="5"/>
  <c r="AI850" i="5"/>
  <c r="AI848" i="5"/>
  <c r="AI846" i="5"/>
  <c r="AI844" i="5"/>
  <c r="AI842" i="5"/>
  <c r="AI840" i="5"/>
  <c r="AI838" i="5"/>
  <c r="AI836" i="5"/>
  <c r="AI834" i="5"/>
  <c r="AI832" i="5"/>
  <c r="AI830" i="5"/>
  <c r="AI828" i="5"/>
  <c r="AI826" i="5"/>
  <c r="AI824" i="5"/>
  <c r="AI822" i="5"/>
  <c r="AI820" i="5"/>
  <c r="AI818" i="5"/>
  <c r="AI816" i="5"/>
  <c r="AI814" i="5"/>
  <c r="AI812" i="5"/>
  <c r="AI810" i="5"/>
  <c r="AI808" i="5"/>
  <c r="AI806" i="5"/>
  <c r="AI804" i="5"/>
  <c r="AI802" i="5"/>
  <c r="AI800" i="5"/>
  <c r="AI798" i="5"/>
  <c r="AI796" i="5"/>
  <c r="AI794" i="5"/>
  <c r="AI792" i="5"/>
  <c r="AI790" i="5"/>
  <c r="AI788" i="5"/>
  <c r="AI786" i="5"/>
  <c r="AI784" i="5"/>
  <c r="AI782" i="5"/>
  <c r="AI780" i="5"/>
  <c r="AI778" i="5"/>
  <c r="AI776" i="5"/>
  <c r="AI774" i="5"/>
  <c r="AI772" i="5"/>
  <c r="AI770" i="5"/>
  <c r="AI768" i="5"/>
  <c r="AI766" i="5"/>
  <c r="AI764" i="5"/>
  <c r="AI762" i="5"/>
  <c r="AI760" i="5"/>
  <c r="AI758" i="5"/>
  <c r="AI756" i="5"/>
  <c r="AI754" i="5"/>
  <c r="AI752" i="5"/>
  <c r="AI750" i="5"/>
  <c r="AI748" i="5"/>
  <c r="AI746" i="5"/>
  <c r="AI744" i="5"/>
  <c r="AI742" i="5"/>
  <c r="AI740" i="5"/>
  <c r="AI738" i="5"/>
  <c r="AI736" i="5"/>
  <c r="AI734" i="5"/>
  <c r="AI732" i="5"/>
  <c r="AI730" i="5"/>
  <c r="AI728" i="5"/>
  <c r="AI726" i="5"/>
  <c r="AI724" i="5"/>
  <c r="AI722" i="5"/>
  <c r="AI720" i="5"/>
  <c r="AI718" i="5"/>
  <c r="AI716" i="5"/>
  <c r="AI714" i="5"/>
  <c r="AI712" i="5"/>
  <c r="AI710" i="5"/>
  <c r="AI708" i="5"/>
  <c r="AI706" i="5"/>
  <c r="AI704" i="5"/>
  <c r="AI702" i="5"/>
  <c r="AI700" i="5"/>
  <c r="AI698" i="5"/>
  <c r="AI696" i="5"/>
  <c r="AI694" i="5"/>
  <c r="AI692" i="5"/>
  <c r="AI690" i="5"/>
  <c r="AI688" i="5"/>
  <c r="AI686" i="5"/>
  <c r="AI684" i="5"/>
  <c r="AI682" i="5"/>
  <c r="AI680" i="5"/>
  <c r="AI678" i="5"/>
  <c r="AI676" i="5"/>
  <c r="AI674" i="5"/>
  <c r="AI672" i="5"/>
  <c r="AI670" i="5"/>
  <c r="AI668" i="5"/>
  <c r="AI666" i="5"/>
  <c r="AI664" i="5"/>
  <c r="AJ889" i="5"/>
  <c r="AJ887" i="5"/>
  <c r="AJ885" i="5"/>
  <c r="AJ883" i="5"/>
  <c r="AJ881" i="5"/>
  <c r="AJ879" i="5"/>
  <c r="AJ877" i="5"/>
  <c r="AJ875" i="5"/>
  <c r="AJ873" i="5"/>
  <c r="AJ871" i="5"/>
  <c r="AJ869" i="5"/>
  <c r="AJ867" i="5"/>
  <c r="AJ865" i="5"/>
  <c r="AJ863" i="5"/>
  <c r="AJ861" i="5"/>
  <c r="AJ859" i="5"/>
  <c r="AJ857" i="5"/>
  <c r="AJ855" i="5"/>
  <c r="AJ853" i="5"/>
  <c r="AJ851" i="5"/>
  <c r="AJ849" i="5"/>
  <c r="AJ847" i="5"/>
  <c r="AJ845" i="5"/>
  <c r="AJ843" i="5"/>
  <c r="AJ841" i="5"/>
  <c r="AJ839" i="5"/>
  <c r="AJ837" i="5"/>
  <c r="AJ835" i="5"/>
  <c r="AJ833" i="5"/>
  <c r="AJ831" i="5"/>
  <c r="AJ829" i="5"/>
  <c r="AJ827" i="5"/>
  <c r="AJ825" i="5"/>
  <c r="AJ823" i="5"/>
  <c r="AJ821" i="5"/>
  <c r="AJ819" i="5"/>
  <c r="AJ817" i="5"/>
  <c r="AJ815" i="5"/>
  <c r="AJ813" i="5"/>
  <c r="AJ811" i="5"/>
  <c r="AJ809" i="5"/>
  <c r="AJ807" i="5"/>
  <c r="AJ805" i="5"/>
  <c r="AJ803" i="5"/>
  <c r="AJ801" i="5"/>
  <c r="AJ799" i="5"/>
  <c r="AJ797" i="5"/>
  <c r="AJ795" i="5"/>
  <c r="AJ793" i="5"/>
  <c r="AJ791" i="5"/>
  <c r="AJ789" i="5"/>
  <c r="AJ787" i="5"/>
  <c r="AJ785" i="5"/>
  <c r="AJ783" i="5"/>
  <c r="AJ781" i="5"/>
  <c r="AJ779" i="5"/>
  <c r="AJ777" i="5"/>
  <c r="AJ775" i="5"/>
  <c r="AJ773" i="5"/>
  <c r="AJ771" i="5"/>
  <c r="AJ769" i="5"/>
  <c r="AJ767" i="5"/>
  <c r="AJ765" i="5"/>
  <c r="AJ763" i="5"/>
  <c r="AJ888" i="5"/>
  <c r="AJ886" i="5"/>
  <c r="AJ884" i="5"/>
  <c r="AJ882" i="5"/>
  <c r="AJ880" i="5"/>
  <c r="AJ878" i="5"/>
  <c r="AJ876" i="5"/>
  <c r="AJ874" i="5"/>
  <c r="AJ872" i="5"/>
  <c r="AJ870" i="5"/>
  <c r="AJ868" i="5"/>
  <c r="AJ866" i="5"/>
  <c r="AJ864" i="5"/>
  <c r="AJ862" i="5"/>
  <c r="AJ860" i="5"/>
  <c r="AJ858" i="5"/>
  <c r="AJ856" i="5"/>
  <c r="AJ854" i="5"/>
  <c r="AJ852" i="5"/>
  <c r="AJ850" i="5"/>
  <c r="AJ848" i="5"/>
  <c r="AJ846" i="5"/>
  <c r="AJ844" i="5"/>
  <c r="AJ842" i="5"/>
  <c r="AJ840" i="5"/>
  <c r="AJ838" i="5"/>
  <c r="AJ836" i="5"/>
  <c r="AJ834" i="5"/>
  <c r="AJ832" i="5"/>
  <c r="AJ830" i="5"/>
  <c r="AJ828" i="5"/>
  <c r="AJ826" i="5"/>
  <c r="AJ824" i="5"/>
  <c r="AJ822" i="5"/>
  <c r="AJ820" i="5"/>
  <c r="AJ818" i="5"/>
  <c r="AJ816" i="5"/>
  <c r="AJ814" i="5"/>
  <c r="AJ812" i="5"/>
  <c r="AJ810" i="5"/>
  <c r="AJ808" i="5"/>
  <c r="AJ806" i="5"/>
  <c r="AJ804" i="5"/>
  <c r="AJ802" i="5"/>
  <c r="AJ800" i="5"/>
  <c r="AJ798" i="5"/>
  <c r="AJ796" i="5"/>
  <c r="AJ794" i="5"/>
  <c r="AJ792" i="5"/>
  <c r="AJ790" i="5"/>
  <c r="AJ788" i="5"/>
  <c r="AJ786" i="5"/>
  <c r="AJ784" i="5"/>
  <c r="AJ782" i="5"/>
  <c r="AJ780" i="5"/>
  <c r="AJ778" i="5"/>
  <c r="AJ776" i="5"/>
  <c r="AJ774" i="5"/>
  <c r="AJ772" i="5"/>
  <c r="AJ770" i="5"/>
  <c r="AJ768" i="5"/>
  <c r="AJ766" i="5"/>
  <c r="AJ764" i="5"/>
  <c r="AJ762" i="5"/>
  <c r="AJ760" i="5"/>
  <c r="AJ758" i="5"/>
  <c r="AJ756" i="5"/>
  <c r="AJ754" i="5"/>
  <c r="AJ752" i="5"/>
  <c r="AJ750" i="5"/>
  <c r="AJ748" i="5"/>
  <c r="AJ746" i="5"/>
  <c r="AJ744" i="5"/>
  <c r="AJ742" i="5"/>
  <c r="AJ740" i="5"/>
  <c r="AJ738" i="5"/>
  <c r="AJ736" i="5"/>
  <c r="AJ734" i="5"/>
  <c r="AJ732" i="5"/>
  <c r="AJ730" i="5"/>
  <c r="AJ728" i="5"/>
  <c r="AJ726" i="5"/>
  <c r="AJ724" i="5"/>
  <c r="AJ722" i="5"/>
  <c r="AJ720" i="5"/>
  <c r="AJ718" i="5"/>
  <c r="AJ716" i="5"/>
  <c r="AJ714" i="5"/>
  <c r="AJ712" i="5"/>
  <c r="AJ710" i="5"/>
  <c r="AJ708" i="5"/>
  <c r="AJ706" i="5"/>
  <c r="AJ704" i="5"/>
  <c r="AJ702" i="5"/>
  <c r="AJ700" i="5"/>
  <c r="AJ698" i="5"/>
  <c r="AJ696" i="5"/>
  <c r="AJ694" i="5"/>
  <c r="AJ692" i="5"/>
  <c r="AJ690" i="5"/>
  <c r="AJ688" i="5"/>
  <c r="AJ686" i="5"/>
  <c r="AJ684" i="5"/>
  <c r="AJ682" i="5"/>
  <c r="AJ680" i="5"/>
  <c r="AJ678" i="5"/>
  <c r="AJ676" i="5"/>
  <c r="AJ674" i="5"/>
  <c r="AJ672" i="5"/>
  <c r="AJ670" i="5"/>
  <c r="AJ668" i="5"/>
  <c r="AJ666" i="5"/>
  <c r="AJ664" i="5"/>
  <c r="AI885" i="5"/>
  <c r="AI877" i="5"/>
  <c r="AI869" i="5"/>
  <c r="AI861" i="5"/>
  <c r="AI853" i="5"/>
  <c r="AI845" i="5"/>
  <c r="AI837" i="5"/>
  <c r="AI829" i="5"/>
  <c r="AI821" i="5"/>
  <c r="AI813" i="5"/>
  <c r="AI805" i="5"/>
  <c r="AI797" i="5"/>
  <c r="AI789" i="5"/>
  <c r="AI781" i="5"/>
  <c r="AI773" i="5"/>
  <c r="AI765" i="5"/>
  <c r="AJ759" i="5"/>
  <c r="AJ755" i="5"/>
  <c r="AJ751" i="5"/>
  <c r="AJ747" i="5"/>
  <c r="AJ743" i="5"/>
  <c r="AJ739" i="5"/>
  <c r="AJ735" i="5"/>
  <c r="AJ731" i="5"/>
  <c r="AJ727" i="5"/>
  <c r="AJ723" i="5"/>
  <c r="AJ719" i="5"/>
  <c r="AJ715" i="5"/>
  <c r="AJ711" i="5"/>
  <c r="AJ707" i="5"/>
  <c r="AJ703" i="5"/>
  <c r="AJ699" i="5"/>
  <c r="AJ695" i="5"/>
  <c r="AJ691" i="5"/>
  <c r="AJ687" i="5"/>
  <c r="AJ683" i="5"/>
  <c r="AJ679" i="5"/>
  <c r="AJ675" i="5"/>
  <c r="AJ671" i="5"/>
  <c r="AJ667" i="5"/>
  <c r="AJ663" i="5"/>
  <c r="AJ661" i="5"/>
  <c r="AJ659" i="5"/>
  <c r="AJ657" i="5"/>
  <c r="AJ655" i="5"/>
  <c r="AJ653" i="5"/>
  <c r="AJ651" i="5"/>
  <c r="AJ649" i="5"/>
  <c r="AJ647" i="5"/>
  <c r="AJ645" i="5"/>
  <c r="AJ643" i="5"/>
  <c r="AJ641" i="5"/>
  <c r="AJ639" i="5"/>
  <c r="AJ637" i="5"/>
  <c r="AJ635" i="5"/>
  <c r="AJ633" i="5"/>
  <c r="AJ631" i="5"/>
  <c r="AJ629" i="5"/>
  <c r="AJ627" i="5"/>
  <c r="AJ625" i="5"/>
  <c r="AJ623" i="5"/>
  <c r="AJ621" i="5"/>
  <c r="AJ619" i="5"/>
  <c r="AJ617" i="5"/>
  <c r="AJ615" i="5"/>
  <c r="AJ613" i="5"/>
  <c r="AJ611" i="5"/>
  <c r="AJ609" i="5"/>
  <c r="AJ607" i="5"/>
  <c r="AJ605" i="5"/>
  <c r="AJ603" i="5"/>
  <c r="AJ601" i="5"/>
  <c r="AJ599" i="5"/>
  <c r="AJ597" i="5"/>
  <c r="AJ595" i="5"/>
  <c r="AJ593" i="5"/>
  <c r="AJ591" i="5"/>
  <c r="AJ589" i="5"/>
  <c r="AJ587" i="5"/>
  <c r="AJ585" i="5"/>
  <c r="AJ583" i="5"/>
  <c r="AJ581" i="5"/>
  <c r="AJ579" i="5"/>
  <c r="AJ577" i="5"/>
  <c r="AJ575" i="5"/>
  <c r="AJ573" i="5"/>
  <c r="AJ571" i="5"/>
  <c r="AJ569" i="5"/>
  <c r="AJ567" i="5"/>
  <c r="AJ565" i="5"/>
  <c r="AJ563" i="5"/>
  <c r="AJ561" i="5"/>
  <c r="AJ559" i="5"/>
  <c r="AJ557" i="5"/>
  <c r="AJ555" i="5"/>
  <c r="AJ553" i="5"/>
  <c r="AJ551" i="5"/>
  <c r="AJ549" i="5"/>
  <c r="AJ547" i="5"/>
  <c r="AJ545" i="5"/>
  <c r="AJ543" i="5"/>
  <c r="AJ541" i="5"/>
  <c r="AJ539" i="5"/>
  <c r="AJ537" i="5"/>
  <c r="AJ535" i="5"/>
  <c r="AJ533" i="5"/>
  <c r="AJ531" i="5"/>
  <c r="AJ529" i="5"/>
  <c r="AJ527" i="5"/>
  <c r="AJ525" i="5"/>
  <c r="AJ523" i="5"/>
  <c r="AJ521" i="5"/>
  <c r="AJ519" i="5"/>
  <c r="AJ517" i="5"/>
  <c r="AJ515" i="5"/>
  <c r="AJ513" i="5"/>
  <c r="AJ511" i="5"/>
  <c r="AJ509" i="5"/>
  <c r="AJ507" i="5"/>
  <c r="AJ505" i="5"/>
  <c r="AJ503" i="5"/>
  <c r="AJ501" i="5"/>
  <c r="AJ499" i="5"/>
  <c r="AJ497" i="5"/>
  <c r="AJ495" i="5"/>
  <c r="AJ493" i="5"/>
  <c r="AJ491" i="5"/>
  <c r="AJ489" i="5"/>
  <c r="AJ487" i="5"/>
  <c r="AJ485" i="5"/>
  <c r="AJ483" i="5"/>
  <c r="AJ481" i="5"/>
  <c r="AJ479" i="5"/>
  <c r="AJ477" i="5"/>
  <c r="AJ475" i="5"/>
  <c r="AJ473" i="5"/>
  <c r="AJ471" i="5"/>
  <c r="AJ469" i="5"/>
  <c r="AJ467" i="5"/>
  <c r="AJ465" i="5"/>
  <c r="AJ463" i="5"/>
  <c r="AJ461" i="5"/>
  <c r="AJ459" i="5"/>
  <c r="AJ457" i="5"/>
  <c r="AJ455" i="5"/>
  <c r="AJ453" i="5"/>
  <c r="AJ451" i="5"/>
  <c r="AJ449" i="5"/>
  <c r="AJ447" i="5"/>
  <c r="AJ445" i="5"/>
  <c r="AJ443" i="5"/>
  <c r="AJ441" i="5"/>
  <c r="AJ439" i="5"/>
  <c r="AJ437" i="5"/>
  <c r="AJ435" i="5"/>
  <c r="AJ433" i="5"/>
  <c r="AJ431" i="5"/>
  <c r="AJ429" i="5"/>
  <c r="AJ427" i="5"/>
  <c r="AJ425" i="5"/>
  <c r="AJ423" i="5"/>
  <c r="AJ421" i="5"/>
  <c r="AJ419" i="5"/>
  <c r="AJ417" i="5"/>
  <c r="AJ415" i="5"/>
  <c r="AJ413" i="5"/>
  <c r="AJ411" i="5"/>
  <c r="AJ409" i="5"/>
  <c r="AJ407" i="5"/>
  <c r="AJ405" i="5"/>
  <c r="AJ403" i="5"/>
  <c r="AJ401" i="5"/>
  <c r="AJ399" i="5"/>
  <c r="AJ397" i="5"/>
  <c r="AJ395" i="5"/>
  <c r="AJ393" i="5"/>
  <c r="AJ391" i="5"/>
  <c r="AJ389" i="5"/>
  <c r="AJ383" i="5"/>
  <c r="AJ381" i="5"/>
  <c r="AJ379" i="5"/>
  <c r="AJ371" i="5"/>
  <c r="AJ369" i="5"/>
  <c r="AJ365" i="5"/>
  <c r="AJ361" i="5"/>
  <c r="AJ359" i="5"/>
  <c r="AJ357" i="5"/>
  <c r="AJ355" i="5"/>
  <c r="AJ351" i="5"/>
  <c r="AJ349" i="5"/>
  <c r="AJ345" i="5"/>
  <c r="AJ343" i="5"/>
  <c r="AJ341" i="5"/>
  <c r="AJ337" i="5"/>
  <c r="AJ335" i="5"/>
  <c r="AJ333" i="5"/>
  <c r="AJ331" i="5"/>
  <c r="AJ329" i="5"/>
  <c r="AJ327" i="5"/>
  <c r="AJ323" i="5"/>
  <c r="AJ317" i="5"/>
  <c r="AJ311" i="5"/>
  <c r="AJ303" i="5"/>
  <c r="AJ299" i="5"/>
  <c r="AJ297" i="5"/>
  <c r="AJ295" i="5"/>
  <c r="AJ293" i="5"/>
  <c r="AJ289" i="5"/>
  <c r="AJ287" i="5"/>
  <c r="AJ285" i="5"/>
  <c r="AJ283" i="5"/>
  <c r="AJ279" i="5"/>
  <c r="AJ273" i="5"/>
  <c r="AJ271" i="5"/>
  <c r="AJ265" i="5"/>
  <c r="AJ257" i="5"/>
  <c r="AJ253" i="5"/>
  <c r="AJ249" i="5"/>
  <c r="AJ245" i="5"/>
  <c r="AJ235" i="5"/>
  <c r="AJ233" i="5"/>
  <c r="AJ231" i="5"/>
  <c r="AJ227" i="5"/>
  <c r="AJ225" i="5"/>
  <c r="AJ223" i="5"/>
  <c r="AJ221" i="5"/>
  <c r="AJ219" i="5"/>
  <c r="AJ217" i="5"/>
  <c r="AJ213" i="5"/>
  <c r="AJ211" i="5"/>
  <c r="AJ207" i="5"/>
  <c r="AJ205" i="5"/>
  <c r="AJ201" i="5"/>
  <c r="AJ197" i="5"/>
  <c r="AJ193" i="5"/>
  <c r="AJ191" i="5"/>
  <c r="AJ189" i="5"/>
  <c r="AJ185" i="5"/>
  <c r="AJ183" i="5"/>
  <c r="AJ181" i="5"/>
  <c r="AJ179" i="5"/>
  <c r="AJ175" i="5"/>
  <c r="AJ173" i="5"/>
  <c r="AJ171" i="5"/>
  <c r="AJ167" i="5"/>
  <c r="AJ165" i="5"/>
  <c r="AJ159" i="5"/>
  <c r="AJ157" i="5"/>
  <c r="AJ151" i="5"/>
  <c r="AJ149" i="5"/>
  <c r="AJ145" i="5"/>
  <c r="AJ137" i="5"/>
  <c r="AJ129" i="5"/>
  <c r="AJ127" i="5"/>
  <c r="AJ125" i="5"/>
  <c r="AJ121" i="5"/>
  <c r="AI883" i="5"/>
  <c r="AI875" i="5"/>
  <c r="AI867" i="5"/>
  <c r="AI859" i="5"/>
  <c r="AI851" i="5"/>
  <c r="AI843" i="5"/>
  <c r="AI835" i="5"/>
  <c r="AI827" i="5"/>
  <c r="AI819" i="5"/>
  <c r="AI811" i="5"/>
  <c r="AI803" i="5"/>
  <c r="AI795" i="5"/>
  <c r="AI787" i="5"/>
  <c r="AI779" i="5"/>
  <c r="AI771" i="5"/>
  <c r="AI763" i="5"/>
  <c r="AI759" i="5"/>
  <c r="AI755" i="5"/>
  <c r="AI751" i="5"/>
  <c r="AI747" i="5"/>
  <c r="AI743" i="5"/>
  <c r="AI739" i="5"/>
  <c r="AI735" i="5"/>
  <c r="AI731" i="5"/>
  <c r="AI727" i="5"/>
  <c r="AI723" i="5"/>
  <c r="AI719" i="5"/>
  <c r="AI715" i="5"/>
  <c r="AI711" i="5"/>
  <c r="AI707" i="5"/>
  <c r="AI703" i="5"/>
  <c r="AI699" i="5"/>
  <c r="AI695" i="5"/>
  <c r="AI691" i="5"/>
  <c r="AI687" i="5"/>
  <c r="AI683" i="5"/>
  <c r="AI679" i="5"/>
  <c r="AI675" i="5"/>
  <c r="AI671" i="5"/>
  <c r="AI667" i="5"/>
  <c r="AI663" i="5"/>
  <c r="AI661" i="5"/>
  <c r="AI659" i="5"/>
  <c r="AI657" i="5"/>
  <c r="AI655" i="5"/>
  <c r="AI653" i="5"/>
  <c r="AI651" i="5"/>
  <c r="AI649" i="5"/>
  <c r="AI647" i="5"/>
  <c r="AI645" i="5"/>
  <c r="AI643" i="5"/>
  <c r="AI641" i="5"/>
  <c r="AI639" i="5"/>
  <c r="AI637" i="5"/>
  <c r="AI635" i="5"/>
  <c r="AI633" i="5"/>
  <c r="AI631" i="5"/>
  <c r="AI629" i="5"/>
  <c r="AI627" i="5"/>
  <c r="AI625" i="5"/>
  <c r="AI623" i="5"/>
  <c r="AI621" i="5"/>
  <c r="AI619" i="5"/>
  <c r="AI617" i="5"/>
  <c r="AI615" i="5"/>
  <c r="AI613" i="5"/>
  <c r="AI611" i="5"/>
  <c r="AI609" i="5"/>
  <c r="AI607" i="5"/>
  <c r="AI605" i="5"/>
  <c r="AI603" i="5"/>
  <c r="AI601" i="5"/>
  <c r="AI599" i="5"/>
  <c r="AI597" i="5"/>
  <c r="AI595" i="5"/>
  <c r="AI593" i="5"/>
  <c r="AI591" i="5"/>
  <c r="AI589" i="5"/>
  <c r="AI587" i="5"/>
  <c r="AI585" i="5"/>
  <c r="AI583" i="5"/>
  <c r="AI581" i="5"/>
  <c r="AI579" i="5"/>
  <c r="AI577" i="5"/>
  <c r="AI575" i="5"/>
  <c r="AI573" i="5"/>
  <c r="AI571" i="5"/>
  <c r="AI569" i="5"/>
  <c r="AI567" i="5"/>
  <c r="AI565" i="5"/>
  <c r="AI563" i="5"/>
  <c r="AI561" i="5"/>
  <c r="AI559" i="5"/>
  <c r="AI557" i="5"/>
  <c r="AI555" i="5"/>
  <c r="AI553" i="5"/>
  <c r="AI551" i="5"/>
  <c r="AI549" i="5"/>
  <c r="AI547" i="5"/>
  <c r="AI545" i="5"/>
  <c r="AI543" i="5"/>
  <c r="AI541" i="5"/>
  <c r="AI539" i="5"/>
  <c r="AI537" i="5"/>
  <c r="AI535" i="5"/>
  <c r="AI533" i="5"/>
  <c r="AI531" i="5"/>
  <c r="AI529" i="5"/>
  <c r="AI527" i="5"/>
  <c r="AI525" i="5"/>
  <c r="AI523" i="5"/>
  <c r="AI521" i="5"/>
  <c r="AI519" i="5"/>
  <c r="AI517" i="5"/>
  <c r="AI515" i="5"/>
  <c r="AI513" i="5"/>
  <c r="AI511" i="5"/>
  <c r="AI509" i="5"/>
  <c r="AI507" i="5"/>
  <c r="AI505" i="5"/>
  <c r="AI503" i="5"/>
  <c r="AI501" i="5"/>
  <c r="AI499" i="5"/>
  <c r="AI497" i="5"/>
  <c r="AI495" i="5"/>
  <c r="AI493" i="5"/>
  <c r="AI491" i="5"/>
  <c r="AI489" i="5"/>
  <c r="AI487" i="5"/>
  <c r="AI485" i="5"/>
  <c r="AI483" i="5"/>
  <c r="AI481" i="5"/>
  <c r="AI479" i="5"/>
  <c r="AI477" i="5"/>
  <c r="AI475" i="5"/>
  <c r="AI473" i="5"/>
  <c r="AI471" i="5"/>
  <c r="AI469" i="5"/>
  <c r="AI467" i="5"/>
  <c r="AI465" i="5"/>
  <c r="AI463" i="5"/>
  <c r="AI461" i="5"/>
  <c r="AI459" i="5"/>
  <c r="AI457" i="5"/>
  <c r="AI455" i="5"/>
  <c r="AI453" i="5"/>
  <c r="AI451" i="5"/>
  <c r="AI449" i="5"/>
  <c r="AI447" i="5"/>
  <c r="AI445" i="5"/>
  <c r="AI443" i="5"/>
  <c r="AI441" i="5"/>
  <c r="AI439" i="5"/>
  <c r="AI437" i="5"/>
  <c r="AI435" i="5"/>
  <c r="AI433" i="5"/>
  <c r="AI431" i="5"/>
  <c r="AI429" i="5"/>
  <c r="AI427" i="5"/>
  <c r="AI425" i="5"/>
  <c r="AI423" i="5"/>
  <c r="AI421" i="5"/>
  <c r="AI419" i="5"/>
  <c r="AI417" i="5"/>
  <c r="AI415" i="5"/>
  <c r="AI413" i="5"/>
  <c r="AI411" i="5"/>
  <c r="AI409" i="5"/>
  <c r="AI407" i="5"/>
  <c r="AI405" i="5"/>
  <c r="AI403" i="5"/>
  <c r="AI401" i="5"/>
  <c r="AI399" i="5"/>
  <c r="AI397" i="5"/>
  <c r="AI395" i="5"/>
  <c r="AI393" i="5"/>
  <c r="AI391" i="5"/>
  <c r="AI389" i="5"/>
  <c r="AI387" i="5"/>
  <c r="AI385" i="5"/>
  <c r="AI383" i="5"/>
  <c r="AI381" i="5"/>
  <c r="AI379" i="5"/>
  <c r="AI377" i="5"/>
  <c r="AI375" i="5"/>
  <c r="AI373" i="5"/>
  <c r="AI371" i="5"/>
  <c r="AI369" i="5"/>
  <c r="AI367" i="5"/>
  <c r="AI365" i="5"/>
  <c r="AI363" i="5"/>
  <c r="AI361" i="5"/>
  <c r="AI359" i="5"/>
  <c r="AI357" i="5"/>
  <c r="AI355" i="5"/>
  <c r="AI353" i="5"/>
  <c r="AI351" i="5"/>
  <c r="AI349" i="5"/>
  <c r="AI347" i="5"/>
  <c r="AI345" i="5"/>
  <c r="AI343" i="5"/>
  <c r="AI341" i="5"/>
  <c r="AI339" i="5"/>
  <c r="AI337" i="5"/>
  <c r="AI335" i="5"/>
  <c r="AI333" i="5"/>
  <c r="AI331" i="5"/>
  <c r="AI329" i="5"/>
  <c r="AI327" i="5"/>
  <c r="AI325" i="5"/>
  <c r="AI323" i="5"/>
  <c r="AI321" i="5"/>
  <c r="AI319" i="5"/>
  <c r="AI317" i="5"/>
  <c r="AI315" i="5"/>
  <c r="AI313" i="5"/>
  <c r="AI311" i="5"/>
  <c r="AI309" i="5"/>
  <c r="AI307" i="5"/>
  <c r="AI305" i="5"/>
  <c r="AI303" i="5"/>
  <c r="AI301" i="5"/>
  <c r="AI299" i="5"/>
  <c r="AI297" i="5"/>
  <c r="AI295" i="5"/>
  <c r="AI293" i="5"/>
  <c r="AI291" i="5"/>
  <c r="AI289" i="5"/>
  <c r="AI287" i="5"/>
  <c r="AI285" i="5"/>
  <c r="AI283" i="5"/>
  <c r="AI281" i="5"/>
  <c r="AI279" i="5"/>
  <c r="AI277" i="5"/>
  <c r="AI275" i="5"/>
  <c r="AI273" i="5"/>
  <c r="AI271" i="5"/>
  <c r="AI269" i="5"/>
  <c r="AI267" i="5"/>
  <c r="AI265" i="5"/>
  <c r="AI263" i="5"/>
  <c r="AI261" i="5"/>
  <c r="AI259" i="5"/>
  <c r="AI257" i="5"/>
  <c r="AI255" i="5"/>
  <c r="AI253" i="5"/>
  <c r="AI251" i="5"/>
  <c r="AI249" i="5"/>
  <c r="AI247" i="5"/>
  <c r="AI245" i="5"/>
  <c r="AI243" i="5"/>
  <c r="AI241" i="5"/>
  <c r="AI239" i="5"/>
  <c r="AI237" i="5"/>
  <c r="AI235" i="5"/>
  <c r="AI233" i="5"/>
  <c r="AI231" i="5"/>
  <c r="AI229" i="5"/>
  <c r="AI227" i="5"/>
  <c r="AI225" i="5"/>
  <c r="AI223" i="5"/>
  <c r="AI221" i="5"/>
  <c r="AI219" i="5"/>
  <c r="AI217" i="5"/>
  <c r="AI215" i="5"/>
  <c r="AI213" i="5"/>
  <c r="AI211" i="5"/>
  <c r="AI209" i="5"/>
  <c r="AI207" i="5"/>
  <c r="AI205" i="5"/>
  <c r="AI203" i="5"/>
  <c r="AI201" i="5"/>
  <c r="AI199" i="5"/>
  <c r="AI197" i="5"/>
  <c r="AI195" i="5"/>
  <c r="AI193" i="5"/>
  <c r="AI191" i="5"/>
  <c r="AI189" i="5"/>
  <c r="AI187" i="5"/>
  <c r="AI185" i="5"/>
  <c r="AI183" i="5"/>
  <c r="AI181" i="5"/>
  <c r="AI179" i="5"/>
  <c r="AI177" i="5"/>
  <c r="AI175" i="5"/>
  <c r="AI173" i="5"/>
  <c r="AI171" i="5"/>
  <c r="AI169" i="5"/>
  <c r="AI167" i="5"/>
  <c r="AI165" i="5"/>
  <c r="AI163" i="5"/>
  <c r="AI161" i="5"/>
  <c r="AI159" i="5"/>
  <c r="AI157" i="5"/>
  <c r="AI155" i="5"/>
  <c r="AI153" i="5"/>
  <c r="AI151" i="5"/>
  <c r="AI149" i="5"/>
  <c r="AI147" i="5"/>
  <c r="AI145" i="5"/>
  <c r="AI143" i="5"/>
  <c r="AI141" i="5"/>
  <c r="AI139" i="5"/>
  <c r="AI137" i="5"/>
  <c r="AI135" i="5"/>
  <c r="AI133" i="5"/>
  <c r="AI131" i="5"/>
  <c r="AI129" i="5"/>
  <c r="AI127" i="5"/>
  <c r="AI887" i="5"/>
  <c r="AI879" i="5"/>
  <c r="AI871" i="5"/>
  <c r="AI863" i="5"/>
  <c r="AI855" i="5"/>
  <c r="AI847" i="5"/>
  <c r="AI839" i="5"/>
  <c r="AI831" i="5"/>
  <c r="AI823" i="5"/>
  <c r="AI815" i="5"/>
  <c r="AI807" i="5"/>
  <c r="AI799" i="5"/>
  <c r="AI791" i="5"/>
  <c r="AI783" i="5"/>
  <c r="AI775" i="5"/>
  <c r="AI767" i="5"/>
  <c r="AI761" i="5"/>
  <c r="AI757" i="5"/>
  <c r="AI753" i="5"/>
  <c r="AI749" i="5"/>
  <c r="AI745" i="5"/>
  <c r="AI741" i="5"/>
  <c r="AI737" i="5"/>
  <c r="AI733" i="5"/>
  <c r="AI729" i="5"/>
  <c r="AI725" i="5"/>
  <c r="AI721" i="5"/>
  <c r="AI717" i="5"/>
  <c r="AI713" i="5"/>
  <c r="AI709" i="5"/>
  <c r="AI705" i="5"/>
  <c r="AI701" i="5"/>
  <c r="AI697" i="5"/>
  <c r="AI693" i="5"/>
  <c r="AI689" i="5"/>
  <c r="AI685" i="5"/>
  <c r="AI681" i="5"/>
  <c r="AI677" i="5"/>
  <c r="AI673" i="5"/>
  <c r="AI669" i="5"/>
  <c r="AI665" i="5"/>
  <c r="AI662" i="5"/>
  <c r="AI660" i="5"/>
  <c r="AI658" i="5"/>
  <c r="AI656" i="5"/>
  <c r="AI654" i="5"/>
  <c r="AI652" i="5"/>
  <c r="AI650" i="5"/>
  <c r="AI648" i="5"/>
  <c r="AI646" i="5"/>
  <c r="AI644" i="5"/>
  <c r="AI642" i="5"/>
  <c r="AI640" i="5"/>
  <c r="AI638" i="5"/>
  <c r="AI636" i="5"/>
  <c r="AI634" i="5"/>
  <c r="AI632" i="5"/>
  <c r="AI630" i="5"/>
  <c r="AI628" i="5"/>
  <c r="AI626" i="5"/>
  <c r="AI624" i="5"/>
  <c r="AI622" i="5"/>
  <c r="AI620" i="5"/>
  <c r="AI618" i="5"/>
  <c r="AI616" i="5"/>
  <c r="AI614" i="5"/>
  <c r="AI612" i="5"/>
  <c r="AI610" i="5"/>
  <c r="AI608" i="5"/>
  <c r="AI606" i="5"/>
  <c r="AI604" i="5"/>
  <c r="AI602" i="5"/>
  <c r="AI600" i="5"/>
  <c r="AI598" i="5"/>
  <c r="AI596" i="5"/>
  <c r="AI594" i="5"/>
  <c r="AI592" i="5"/>
  <c r="AI590" i="5"/>
  <c r="AI588" i="5"/>
  <c r="AI586" i="5"/>
  <c r="AI584" i="5"/>
  <c r="AI582" i="5"/>
  <c r="AI580" i="5"/>
  <c r="AI578" i="5"/>
  <c r="AI576" i="5"/>
  <c r="AI574" i="5"/>
  <c r="AI572" i="5"/>
  <c r="AI570" i="5"/>
  <c r="AI568" i="5"/>
  <c r="AI566" i="5"/>
  <c r="AI564" i="5"/>
  <c r="AI562" i="5"/>
  <c r="AI560" i="5"/>
  <c r="AI558" i="5"/>
  <c r="AI556" i="5"/>
  <c r="AI554" i="5"/>
  <c r="AI552" i="5"/>
  <c r="AI550" i="5"/>
  <c r="AI548" i="5"/>
  <c r="AI546" i="5"/>
  <c r="AI544" i="5"/>
  <c r="AI542" i="5"/>
  <c r="AI540" i="5"/>
  <c r="AI538" i="5"/>
  <c r="AI536" i="5"/>
  <c r="AI534" i="5"/>
  <c r="AI532" i="5"/>
  <c r="AI530" i="5"/>
  <c r="AI528" i="5"/>
  <c r="AI526" i="5"/>
  <c r="AI524" i="5"/>
  <c r="AI522" i="5"/>
  <c r="AI520" i="5"/>
  <c r="AI518" i="5"/>
  <c r="AI516" i="5"/>
  <c r="AI514" i="5"/>
  <c r="AI512" i="5"/>
  <c r="AI510" i="5"/>
  <c r="AI508" i="5"/>
  <c r="AI506" i="5"/>
  <c r="AI504" i="5"/>
  <c r="AI502" i="5"/>
  <c r="AI500" i="5"/>
  <c r="AI498" i="5"/>
  <c r="AI496" i="5"/>
  <c r="AI494" i="5"/>
  <c r="AI492" i="5"/>
  <c r="AI490" i="5"/>
  <c r="AI488" i="5"/>
  <c r="AI486" i="5"/>
  <c r="AI484" i="5"/>
  <c r="AI482" i="5"/>
  <c r="AI480" i="5"/>
  <c r="AI478" i="5"/>
  <c r="AI476" i="5"/>
  <c r="AI474" i="5"/>
  <c r="AI472" i="5"/>
  <c r="AI470" i="5"/>
  <c r="AI468" i="5"/>
  <c r="AI466" i="5"/>
  <c r="AI464" i="5"/>
  <c r="AI462" i="5"/>
  <c r="AI460" i="5"/>
  <c r="AI458" i="5"/>
  <c r="AI456" i="5"/>
  <c r="AI454" i="5"/>
  <c r="AI452" i="5"/>
  <c r="AI450" i="5"/>
  <c r="AI448" i="5"/>
  <c r="AI446" i="5"/>
  <c r="AI444" i="5"/>
  <c r="AI442" i="5"/>
  <c r="AI440" i="5"/>
  <c r="AI438" i="5"/>
  <c r="AI436" i="5"/>
  <c r="AI434" i="5"/>
  <c r="AI432" i="5"/>
  <c r="AI430" i="5"/>
  <c r="AI428" i="5"/>
  <c r="AI426" i="5"/>
  <c r="AI424" i="5"/>
  <c r="AI422" i="5"/>
  <c r="AI420" i="5"/>
  <c r="AI418" i="5"/>
  <c r="AI416" i="5"/>
  <c r="AI414" i="5"/>
  <c r="AI412" i="5"/>
  <c r="AI410" i="5"/>
  <c r="AI408" i="5"/>
  <c r="AI406" i="5"/>
  <c r="AI404" i="5"/>
  <c r="AI402" i="5"/>
  <c r="AI400" i="5"/>
  <c r="AI398" i="5"/>
  <c r="AI396" i="5"/>
  <c r="AI394" i="5"/>
  <c r="AI392" i="5"/>
  <c r="AI390" i="5"/>
  <c r="AI388" i="5"/>
  <c r="AI386" i="5"/>
  <c r="AI384" i="5"/>
  <c r="AI382" i="5"/>
  <c r="AI380" i="5"/>
  <c r="AI378" i="5"/>
  <c r="AI376" i="5"/>
  <c r="AI374" i="5"/>
  <c r="AI372" i="5"/>
  <c r="AI370" i="5"/>
  <c r="AI368" i="5"/>
  <c r="AI366" i="5"/>
  <c r="AI364" i="5"/>
  <c r="AI362" i="5"/>
  <c r="AI360" i="5"/>
  <c r="AI358" i="5"/>
  <c r="AI356" i="5"/>
  <c r="AI354" i="5"/>
  <c r="AI352" i="5"/>
  <c r="AI350" i="5"/>
  <c r="AI348" i="5"/>
  <c r="AI346" i="5"/>
  <c r="AI344" i="5"/>
  <c r="AI342" i="5"/>
  <c r="AI340" i="5"/>
  <c r="AI338" i="5"/>
  <c r="AI336" i="5"/>
  <c r="AI334" i="5"/>
  <c r="AI332" i="5"/>
  <c r="AI330" i="5"/>
  <c r="AI328" i="5"/>
  <c r="AI326" i="5"/>
  <c r="AI324" i="5"/>
  <c r="AI322" i="5"/>
  <c r="AI320" i="5"/>
  <c r="AI318" i="5"/>
  <c r="AI316" i="5"/>
  <c r="AI314" i="5"/>
  <c r="AI312" i="5"/>
  <c r="AI310" i="5"/>
  <c r="AI308" i="5"/>
  <c r="AI306" i="5"/>
  <c r="AI304" i="5"/>
  <c r="AI302" i="5"/>
  <c r="AI300" i="5"/>
  <c r="AI298" i="5"/>
  <c r="AI296" i="5"/>
  <c r="AI294" i="5"/>
  <c r="AI292" i="5"/>
  <c r="AI290" i="5"/>
  <c r="AI288" i="5"/>
  <c r="AI286" i="5"/>
  <c r="AI284" i="5"/>
  <c r="AI282" i="5"/>
  <c r="AI280" i="5"/>
  <c r="AI278" i="5"/>
  <c r="AI276" i="5"/>
  <c r="AI274" i="5"/>
  <c r="AI272" i="5"/>
  <c r="AI270" i="5"/>
  <c r="AI268" i="5"/>
  <c r="AI266" i="5"/>
  <c r="AI264" i="5"/>
  <c r="AI262" i="5"/>
  <c r="AI260" i="5"/>
  <c r="AI258" i="5"/>
  <c r="AI256" i="5"/>
  <c r="AI254" i="5"/>
  <c r="AI252" i="5"/>
  <c r="AI250" i="5"/>
  <c r="AI248" i="5"/>
  <c r="AI246" i="5"/>
  <c r="AI244" i="5"/>
  <c r="AI242" i="5"/>
  <c r="AI240" i="5"/>
  <c r="AI238" i="5"/>
  <c r="AI236" i="5"/>
  <c r="AI234" i="5"/>
  <c r="AI232" i="5"/>
  <c r="AI230" i="5"/>
  <c r="AI228" i="5"/>
  <c r="AI226" i="5"/>
  <c r="AI224" i="5"/>
  <c r="AI222" i="5"/>
  <c r="AI220" i="5"/>
  <c r="AI218" i="5"/>
  <c r="AI216" i="5"/>
  <c r="AI214" i="5"/>
  <c r="AI212" i="5"/>
  <c r="AI210" i="5"/>
  <c r="AI208" i="5"/>
  <c r="AI206" i="5"/>
  <c r="AI204" i="5"/>
  <c r="AI202" i="5"/>
  <c r="AI200" i="5"/>
  <c r="AI198" i="5"/>
  <c r="AI196" i="5"/>
  <c r="AI194" i="5"/>
  <c r="AI192" i="5"/>
  <c r="AI190" i="5"/>
  <c r="AI188" i="5"/>
  <c r="AI186" i="5"/>
  <c r="AI184" i="5"/>
  <c r="AI182" i="5"/>
  <c r="AI180" i="5"/>
  <c r="AI178" i="5"/>
  <c r="AI176" i="5"/>
  <c r="AI174" i="5"/>
  <c r="AI172" i="5"/>
  <c r="AI170" i="5"/>
  <c r="AI168" i="5"/>
  <c r="AI166" i="5"/>
  <c r="AI164" i="5"/>
  <c r="AI162" i="5"/>
  <c r="AI160" i="5"/>
  <c r="AI158" i="5"/>
  <c r="AI156" i="5"/>
  <c r="AI154" i="5"/>
  <c r="AI152" i="5"/>
  <c r="AI150" i="5"/>
  <c r="AI148" i="5"/>
  <c r="AI146" i="5"/>
  <c r="AI144" i="5"/>
  <c r="AI142" i="5"/>
  <c r="AI140" i="5"/>
  <c r="AI138" i="5"/>
  <c r="AI136" i="5"/>
  <c r="AI134" i="5"/>
  <c r="AI132" i="5"/>
  <c r="AI130" i="5"/>
  <c r="AI128" i="5"/>
  <c r="AI126" i="5"/>
  <c r="AI124" i="5"/>
  <c r="AI122" i="5"/>
  <c r="AI120" i="5"/>
  <c r="AI118" i="5"/>
  <c r="AI873" i="5"/>
  <c r="AI841" i="5"/>
  <c r="AI809" i="5"/>
  <c r="AI777" i="5"/>
  <c r="AJ753" i="5"/>
  <c r="AJ737" i="5"/>
  <c r="AJ721" i="5"/>
  <c r="AJ705" i="5"/>
  <c r="AJ689" i="5"/>
  <c r="AJ673" i="5"/>
  <c r="AJ660" i="5"/>
  <c r="AJ652" i="5"/>
  <c r="AJ644" i="5"/>
  <c r="AJ636" i="5"/>
  <c r="AJ628" i="5"/>
  <c r="AJ620" i="5"/>
  <c r="AJ612" i="5"/>
  <c r="AJ604" i="5"/>
  <c r="AJ596" i="5"/>
  <c r="AJ588" i="5"/>
  <c r="AJ580" i="5"/>
  <c r="AJ572" i="5"/>
  <c r="AJ564" i="5"/>
  <c r="AJ556" i="5"/>
  <c r="AJ548" i="5"/>
  <c r="AJ540" i="5"/>
  <c r="AJ532" i="5"/>
  <c r="AJ524" i="5"/>
  <c r="AJ516" i="5"/>
  <c r="AJ508" i="5"/>
  <c r="AJ500" i="5"/>
  <c r="AJ492" i="5"/>
  <c r="AJ484" i="5"/>
  <c r="AJ476" i="5"/>
  <c r="AJ468" i="5"/>
  <c r="AJ460" i="5"/>
  <c r="AJ452" i="5"/>
  <c r="AJ444" i="5"/>
  <c r="AJ436" i="5"/>
  <c r="AJ428" i="5"/>
  <c r="AJ420" i="5"/>
  <c r="AJ412" i="5"/>
  <c r="AJ404" i="5"/>
  <c r="AJ396" i="5"/>
  <c r="AJ388" i="5"/>
  <c r="AJ380" i="5"/>
  <c r="AJ364" i="5"/>
  <c r="AJ348" i="5"/>
  <c r="AJ340" i="5"/>
  <c r="AJ324" i="5"/>
  <c r="AJ316" i="5"/>
  <c r="AJ300" i="5"/>
  <c r="AJ284" i="5"/>
  <c r="AJ268" i="5"/>
  <c r="AJ244" i="5"/>
  <c r="AJ236" i="5"/>
  <c r="AJ220" i="5"/>
  <c r="AJ212" i="5"/>
  <c r="AJ196" i="5"/>
  <c r="AJ188" i="5"/>
  <c r="AJ164" i="5"/>
  <c r="AJ140" i="5"/>
  <c r="AI125" i="5"/>
  <c r="AI121" i="5"/>
  <c r="AI117" i="5"/>
  <c r="AI115" i="5"/>
  <c r="AI113" i="5"/>
  <c r="AI111" i="5"/>
  <c r="AI109" i="5"/>
  <c r="AI107" i="5"/>
  <c r="AI105" i="5"/>
  <c r="AI103" i="5"/>
  <c r="AI101" i="5"/>
  <c r="AI99" i="5"/>
  <c r="AI97" i="5"/>
  <c r="AI95" i="5"/>
  <c r="AI93" i="5"/>
  <c r="AI91" i="5"/>
  <c r="AI89" i="5"/>
  <c r="AI87" i="5"/>
  <c r="AI85" i="5"/>
  <c r="AI83" i="5"/>
  <c r="AI81" i="5"/>
  <c r="AI79" i="5"/>
  <c r="AI77" i="5"/>
  <c r="AI75" i="5"/>
  <c r="AI73" i="5"/>
  <c r="AI71" i="5"/>
  <c r="AI69" i="5"/>
  <c r="AI67" i="5"/>
  <c r="AI65" i="5"/>
  <c r="AI63" i="5"/>
  <c r="AI61" i="5"/>
  <c r="AI59" i="5"/>
  <c r="AI57" i="5"/>
  <c r="AI55" i="5"/>
  <c r="AI53" i="5"/>
  <c r="AI51" i="5"/>
  <c r="AI49" i="5"/>
  <c r="AI47" i="5"/>
  <c r="AI45" i="5"/>
  <c r="AI43" i="5"/>
  <c r="AI41" i="5"/>
  <c r="AI39" i="5"/>
  <c r="AI37" i="5"/>
  <c r="AI35" i="5"/>
  <c r="AI33" i="5"/>
  <c r="AI31" i="5"/>
  <c r="AI29" i="5"/>
  <c r="AI27" i="5"/>
  <c r="AI25" i="5"/>
  <c r="AI23" i="5"/>
  <c r="AI21" i="5"/>
  <c r="AI19" i="5"/>
  <c r="AI17" i="5"/>
  <c r="AI15" i="5"/>
  <c r="AI13" i="5"/>
  <c r="AI11" i="5"/>
  <c r="AJ232" i="5"/>
  <c r="AJ208" i="5"/>
  <c r="AJ136" i="5"/>
  <c r="AI119" i="5"/>
  <c r="AI112" i="5"/>
  <c r="AI106" i="5"/>
  <c r="AI102" i="5"/>
  <c r="AI96" i="5"/>
  <c r="AI90" i="5"/>
  <c r="AI84" i="5"/>
  <c r="AI78" i="5"/>
  <c r="AI72" i="5"/>
  <c r="AI68" i="5"/>
  <c r="AI58" i="5"/>
  <c r="AI52" i="5"/>
  <c r="AI46" i="5"/>
  <c r="AI40" i="5"/>
  <c r="AI34" i="5"/>
  <c r="AI28" i="5"/>
  <c r="AI22" i="5"/>
  <c r="AI18" i="5"/>
  <c r="AI12" i="5"/>
  <c r="AI865" i="5"/>
  <c r="AI833" i="5"/>
  <c r="AI801" i="5"/>
  <c r="AI769" i="5"/>
  <c r="AJ749" i="5"/>
  <c r="AJ733" i="5"/>
  <c r="AJ717" i="5"/>
  <c r="AJ701" i="5"/>
  <c r="AJ685" i="5"/>
  <c r="AJ669" i="5"/>
  <c r="AJ658" i="5"/>
  <c r="AJ650" i="5"/>
  <c r="AJ642" i="5"/>
  <c r="AJ634" i="5"/>
  <c r="AJ626" i="5"/>
  <c r="AJ618" i="5"/>
  <c r="AJ610" i="5"/>
  <c r="AJ602" i="5"/>
  <c r="AJ594" i="5"/>
  <c r="AJ586" i="5"/>
  <c r="AJ578" i="5"/>
  <c r="AJ570" i="5"/>
  <c r="AJ562" i="5"/>
  <c r="AJ554" i="5"/>
  <c r="AJ546" i="5"/>
  <c r="AJ538" i="5"/>
  <c r="AJ530" i="5"/>
  <c r="AJ522" i="5"/>
  <c r="AJ514" i="5"/>
  <c r="AJ506" i="5"/>
  <c r="AJ498" i="5"/>
  <c r="AJ490" i="5"/>
  <c r="AJ482" i="5"/>
  <c r="AJ474" i="5"/>
  <c r="AJ466" i="5"/>
  <c r="AJ458" i="5"/>
  <c r="AJ450" i="5"/>
  <c r="AJ442" i="5"/>
  <c r="AJ434" i="5"/>
  <c r="AJ426" i="5"/>
  <c r="AJ418" i="5"/>
  <c r="AJ410" i="5"/>
  <c r="AJ402" i="5"/>
  <c r="AJ394" i="5"/>
  <c r="AJ378" i="5"/>
  <c r="AJ346" i="5"/>
  <c r="AJ322" i="5"/>
  <c r="AJ290" i="5"/>
  <c r="AJ266" i="5"/>
  <c r="AJ226" i="5"/>
  <c r="AJ210" i="5"/>
  <c r="AJ202" i="5"/>
  <c r="AJ194" i="5"/>
  <c r="AJ170" i="5"/>
  <c r="AJ154" i="5"/>
  <c r="AJ146" i="5"/>
  <c r="AJ130" i="5"/>
  <c r="AJ120" i="5"/>
  <c r="AJ116" i="5"/>
  <c r="AJ102" i="5"/>
  <c r="AJ100" i="5"/>
  <c r="AJ94" i="5"/>
  <c r="AJ90" i="5"/>
  <c r="AJ88" i="5"/>
  <c r="AJ82" i="5"/>
  <c r="AJ78" i="5"/>
  <c r="AJ74" i="5"/>
  <c r="AJ72" i="5"/>
  <c r="AJ70" i="5"/>
  <c r="AJ68" i="5"/>
  <c r="AJ66" i="5"/>
  <c r="AJ62" i="5"/>
  <c r="AJ60" i="5"/>
  <c r="AJ58" i="5"/>
  <c r="AJ56" i="5"/>
  <c r="AJ52" i="5"/>
  <c r="AJ50" i="5"/>
  <c r="AJ46" i="5"/>
  <c r="AJ44" i="5"/>
  <c r="AJ42" i="5"/>
  <c r="AJ40" i="5"/>
  <c r="AJ34" i="5"/>
  <c r="AJ32" i="5"/>
  <c r="AJ22" i="5"/>
  <c r="AJ18" i="5"/>
  <c r="AJ12" i="5"/>
  <c r="AJ10" i="5"/>
  <c r="AI889" i="5"/>
  <c r="AI857" i="5"/>
  <c r="AI825" i="5"/>
  <c r="AI793" i="5"/>
  <c r="AJ761" i="5"/>
  <c r="AJ745" i="5"/>
  <c r="AJ729" i="5"/>
  <c r="AJ713" i="5"/>
  <c r="AJ697" i="5"/>
  <c r="AJ681" i="5"/>
  <c r="AJ665" i="5"/>
  <c r="AJ656" i="5"/>
  <c r="AJ648" i="5"/>
  <c r="AJ640" i="5"/>
  <c r="AJ632" i="5"/>
  <c r="AJ624" i="5"/>
  <c r="AJ616" i="5"/>
  <c r="AJ608" i="5"/>
  <c r="AJ600" i="5"/>
  <c r="AJ592" i="5"/>
  <c r="AJ584" i="5"/>
  <c r="AJ576" i="5"/>
  <c r="AJ568" i="5"/>
  <c r="AJ560" i="5"/>
  <c r="AJ552" i="5"/>
  <c r="AJ544" i="5"/>
  <c r="AJ536" i="5"/>
  <c r="AJ528" i="5"/>
  <c r="AJ520" i="5"/>
  <c r="AJ512" i="5"/>
  <c r="AJ504" i="5"/>
  <c r="AJ496" i="5"/>
  <c r="AJ488" i="5"/>
  <c r="AJ480" i="5"/>
  <c r="AJ472" i="5"/>
  <c r="AJ464" i="5"/>
  <c r="AJ456" i="5"/>
  <c r="AJ448" i="5"/>
  <c r="AJ440" i="5"/>
  <c r="AJ432" i="5"/>
  <c r="AJ424" i="5"/>
  <c r="AJ416" i="5"/>
  <c r="AJ408" i="5"/>
  <c r="AJ400" i="5"/>
  <c r="AJ392" i="5"/>
  <c r="AJ360" i="5"/>
  <c r="AJ352" i="5"/>
  <c r="AJ296" i="5"/>
  <c r="AJ224" i="5"/>
  <c r="AI123" i="5"/>
  <c r="AI114" i="5"/>
  <c r="AI108" i="5"/>
  <c r="AI100" i="5"/>
  <c r="AI94" i="5"/>
  <c r="AI86" i="5"/>
  <c r="AI80" i="5"/>
  <c r="AI74" i="5"/>
  <c r="AI66" i="5"/>
  <c r="AI62" i="5"/>
  <c r="AI54" i="5"/>
  <c r="AI48" i="5"/>
  <c r="AI42" i="5"/>
  <c r="AI36" i="5"/>
  <c r="AI30" i="5"/>
  <c r="AI24" i="5"/>
  <c r="AI16" i="5"/>
  <c r="AI881" i="5"/>
  <c r="AI849" i="5"/>
  <c r="AI817" i="5"/>
  <c r="AI785" i="5"/>
  <c r="AJ757" i="5"/>
  <c r="AJ741" i="5"/>
  <c r="AJ725" i="5"/>
  <c r="AJ709" i="5"/>
  <c r="AJ693" i="5"/>
  <c r="AJ677" i="5"/>
  <c r="AJ662" i="5"/>
  <c r="AJ654" i="5"/>
  <c r="AJ646" i="5"/>
  <c r="AJ638" i="5"/>
  <c r="AJ630" i="5"/>
  <c r="AJ622" i="5"/>
  <c r="AJ614" i="5"/>
  <c r="AJ606" i="5"/>
  <c r="AJ598" i="5"/>
  <c r="AJ590" i="5"/>
  <c r="AJ582" i="5"/>
  <c r="AJ574" i="5"/>
  <c r="AJ566" i="5"/>
  <c r="AJ558" i="5"/>
  <c r="AJ550" i="5"/>
  <c r="AJ542" i="5"/>
  <c r="AJ534" i="5"/>
  <c r="AJ526" i="5"/>
  <c r="AJ518" i="5"/>
  <c r="AJ510" i="5"/>
  <c r="AJ502" i="5"/>
  <c r="AJ494" i="5"/>
  <c r="AJ486" i="5"/>
  <c r="AJ478" i="5"/>
  <c r="AJ470" i="5"/>
  <c r="AJ462" i="5"/>
  <c r="AJ454" i="5"/>
  <c r="AJ446" i="5"/>
  <c r="AJ438" i="5"/>
  <c r="AJ430" i="5"/>
  <c r="AJ422" i="5"/>
  <c r="AJ414" i="5"/>
  <c r="AJ406" i="5"/>
  <c r="AJ398" i="5"/>
  <c r="AJ390" i="5"/>
  <c r="AJ350" i="5"/>
  <c r="AJ342" i="5"/>
  <c r="AJ318" i="5"/>
  <c r="AJ294" i="5"/>
  <c r="AJ278" i="5"/>
  <c r="AJ270" i="5"/>
  <c r="AJ246" i="5"/>
  <c r="AJ238" i="5"/>
  <c r="AJ214" i="5"/>
  <c r="AJ206" i="5"/>
  <c r="AJ198" i="5"/>
  <c r="AJ190" i="5"/>
  <c r="AJ182" i="5"/>
  <c r="AJ174" i="5"/>
  <c r="AJ166" i="5"/>
  <c r="AJ158" i="5"/>
  <c r="AJ150" i="5"/>
  <c r="AJ142" i="5"/>
  <c r="AJ126" i="5"/>
  <c r="AJ118" i="5"/>
  <c r="AJ113" i="5"/>
  <c r="AJ111" i="5"/>
  <c r="AJ109" i="5"/>
  <c r="AJ107" i="5"/>
  <c r="AJ105" i="5"/>
  <c r="AJ103" i="5"/>
  <c r="AJ101" i="5"/>
  <c r="AJ97" i="5"/>
  <c r="AJ93" i="5"/>
  <c r="AJ91" i="5"/>
  <c r="AJ89" i="5"/>
  <c r="AJ87" i="5"/>
  <c r="AJ85" i="5"/>
  <c r="AJ83" i="5"/>
  <c r="AJ81" i="5"/>
  <c r="AJ79" i="5"/>
  <c r="AJ77" i="5"/>
  <c r="AJ73" i="5"/>
  <c r="AJ69" i="5"/>
  <c r="AJ67" i="5"/>
  <c r="AJ65" i="5"/>
  <c r="AJ63" i="5"/>
  <c r="AJ61" i="5"/>
  <c r="AJ53" i="5"/>
  <c r="AJ45" i="5"/>
  <c r="AJ41" i="5"/>
  <c r="AJ35" i="5"/>
  <c r="AJ29" i="5"/>
  <c r="AJ27" i="5"/>
  <c r="AJ25" i="5"/>
  <c r="AJ23" i="5"/>
  <c r="AJ19" i="5"/>
  <c r="AJ15" i="5"/>
  <c r="AJ11" i="5"/>
  <c r="AI10" i="5"/>
  <c r="AJ304" i="5"/>
  <c r="AJ256" i="5"/>
  <c r="AJ144" i="5"/>
  <c r="AI116" i="5"/>
  <c r="AI110" i="5"/>
  <c r="AI104" i="5"/>
  <c r="AI98" i="5"/>
  <c r="AI92" i="5"/>
  <c r="AI88" i="5"/>
  <c r="AI82" i="5"/>
  <c r="AI76" i="5"/>
  <c r="AI70" i="5"/>
  <c r="AI64" i="5"/>
  <c r="AI60" i="5"/>
  <c r="AI56" i="5"/>
  <c r="AI50" i="5"/>
  <c r="AI44" i="5"/>
  <c r="AI38" i="5"/>
  <c r="AI32" i="5"/>
  <c r="AI26" i="5"/>
  <c r="AI20" i="5"/>
  <c r="AI14" i="5"/>
  <c r="V4" i="5"/>
  <c r="AF889" i="5" l="1"/>
  <c r="AF887" i="5"/>
  <c r="AF885" i="5"/>
  <c r="AF883" i="5"/>
  <c r="AF881" i="5"/>
  <c r="AF879" i="5"/>
  <c r="AF877" i="5"/>
  <c r="AF875" i="5"/>
  <c r="AF873" i="5"/>
  <c r="AF871" i="5"/>
  <c r="AF869" i="5"/>
  <c r="AF867" i="5"/>
  <c r="AF865" i="5"/>
  <c r="AF863" i="5"/>
  <c r="AF861" i="5"/>
  <c r="AF859" i="5"/>
  <c r="AF857" i="5"/>
  <c r="AF855" i="5"/>
  <c r="AF853" i="5"/>
  <c r="AF851" i="5"/>
  <c r="AF849" i="5"/>
  <c r="AF847" i="5"/>
  <c r="AF845" i="5"/>
  <c r="AF843" i="5"/>
  <c r="AF841" i="5"/>
  <c r="AF839" i="5"/>
  <c r="AF837" i="5"/>
  <c r="AF835" i="5"/>
  <c r="AF833" i="5"/>
  <c r="AF831" i="5"/>
  <c r="AF829" i="5"/>
  <c r="AF827" i="5"/>
  <c r="AF825" i="5"/>
  <c r="AF823" i="5"/>
  <c r="AF821" i="5"/>
  <c r="AF819" i="5"/>
  <c r="AF817" i="5"/>
  <c r="AF815" i="5"/>
  <c r="AF813" i="5"/>
  <c r="AF811" i="5"/>
  <c r="AF809" i="5"/>
  <c r="AF807" i="5"/>
  <c r="AF805" i="5"/>
  <c r="AF803" i="5"/>
  <c r="AF801" i="5"/>
  <c r="AF799" i="5"/>
  <c r="AF797" i="5"/>
  <c r="AF795" i="5"/>
  <c r="AF793" i="5"/>
  <c r="AF791" i="5"/>
  <c r="AF789" i="5"/>
  <c r="AF787" i="5"/>
  <c r="AF785" i="5"/>
  <c r="AF783" i="5"/>
  <c r="AF781" i="5"/>
  <c r="AF779" i="5"/>
  <c r="AF777" i="5"/>
  <c r="AF775" i="5"/>
  <c r="AF773" i="5"/>
  <c r="AF771" i="5"/>
  <c r="AF769" i="5"/>
  <c r="AF767" i="5"/>
  <c r="AF765" i="5"/>
  <c r="AF763" i="5"/>
  <c r="AF761" i="5"/>
  <c r="AF759" i="5"/>
  <c r="AF757" i="5"/>
  <c r="AF755" i="5"/>
  <c r="AF753" i="5"/>
  <c r="AF751" i="5"/>
  <c r="AF749" i="5"/>
  <c r="AF747" i="5"/>
  <c r="AF745" i="5"/>
  <c r="AF743" i="5"/>
  <c r="AF741" i="5"/>
  <c r="AF739" i="5"/>
  <c r="AF737" i="5"/>
  <c r="AF735" i="5"/>
  <c r="AF733" i="5"/>
  <c r="AF731" i="5"/>
  <c r="AF729" i="5"/>
  <c r="AF727" i="5"/>
  <c r="AF725" i="5"/>
  <c r="AF723" i="5"/>
  <c r="AF721" i="5"/>
  <c r="AF327" i="5"/>
  <c r="AF293" i="5"/>
  <c r="AF289" i="5"/>
  <c r="AF284" i="5"/>
  <c r="AF244" i="5"/>
  <c r="AF238" i="5"/>
  <c r="AF236" i="5"/>
  <c r="AF232" i="5"/>
  <c r="AF220" i="5"/>
  <c r="AF213" i="5"/>
  <c r="AF196" i="5"/>
  <c r="AF191" i="5"/>
  <c r="AF182" i="5"/>
  <c r="AF345" i="5"/>
  <c r="AF290" i="5"/>
  <c r="AF283" i="5"/>
  <c r="AF270" i="5"/>
  <c r="AF268" i="5"/>
  <c r="AF245" i="5"/>
  <c r="AF235" i="5"/>
  <c r="AF233" i="5"/>
  <c r="AF231" i="5"/>
  <c r="AF227" i="5"/>
  <c r="AF224" i="5"/>
  <c r="AF219" i="5"/>
  <c r="AF183" i="5"/>
  <c r="AF886" i="5"/>
  <c r="AF878" i="5"/>
  <c r="AF870" i="5"/>
  <c r="AF862" i="5"/>
  <c r="AF854" i="5"/>
  <c r="AF846" i="5"/>
  <c r="AF838" i="5"/>
  <c r="AF830" i="5"/>
  <c r="AF822" i="5"/>
  <c r="AF814" i="5"/>
  <c r="AF806" i="5"/>
  <c r="AF798" i="5"/>
  <c r="AF790" i="5"/>
  <c r="AF782" i="5"/>
  <c r="AF774" i="5"/>
  <c r="AF766" i="5"/>
  <c r="AF758" i="5"/>
  <c r="AF750" i="5"/>
  <c r="AF742" i="5"/>
  <c r="AF734" i="5"/>
  <c r="AF726" i="5"/>
  <c r="AF341" i="5"/>
  <c r="AF331" i="5"/>
  <c r="AF278" i="5"/>
  <c r="AF167" i="5"/>
  <c r="AF165" i="5"/>
  <c r="AF159" i="5"/>
  <c r="AF150" i="5"/>
  <c r="AF146" i="5"/>
  <c r="AF102" i="5"/>
  <c r="AF87" i="5"/>
  <c r="AF85" i="5"/>
  <c r="AF45" i="5"/>
  <c r="AF41" i="5"/>
  <c r="AF35" i="5"/>
  <c r="AF888" i="5"/>
  <c r="AF880" i="5"/>
  <c r="AF872" i="5"/>
  <c r="AF864" i="5"/>
  <c r="AF856" i="5"/>
  <c r="AF848" i="5"/>
  <c r="AF840" i="5"/>
  <c r="AF832" i="5"/>
  <c r="AF824" i="5"/>
  <c r="AF816" i="5"/>
  <c r="AF808" i="5"/>
  <c r="AF800" i="5"/>
  <c r="AF792" i="5"/>
  <c r="AF784" i="5"/>
  <c r="AF776" i="5"/>
  <c r="AF768" i="5"/>
  <c r="AF760" i="5"/>
  <c r="AF752" i="5"/>
  <c r="AF744" i="5"/>
  <c r="AF736" i="5"/>
  <c r="AF728" i="5"/>
  <c r="AF720" i="5"/>
  <c r="AF718" i="5"/>
  <c r="AF716" i="5"/>
  <c r="AF714" i="5"/>
  <c r="AF712" i="5"/>
  <c r="AF710" i="5"/>
  <c r="AF708" i="5"/>
  <c r="AF706" i="5"/>
  <c r="AF704" i="5"/>
  <c r="AF702" i="5"/>
  <c r="AF700" i="5"/>
  <c r="AF698" i="5"/>
  <c r="AF696" i="5"/>
  <c r="AF694" i="5"/>
  <c r="AF692" i="5"/>
  <c r="AF690" i="5"/>
  <c r="AF688" i="5"/>
  <c r="AF686" i="5"/>
  <c r="AF684" i="5"/>
  <c r="AF682" i="5"/>
  <c r="AF680" i="5"/>
  <c r="AF678" i="5"/>
  <c r="AF676" i="5"/>
  <c r="AF674" i="5"/>
  <c r="AF672" i="5"/>
  <c r="AF670" i="5"/>
  <c r="AF668" i="5"/>
  <c r="AF666" i="5"/>
  <c r="AF664" i="5"/>
  <c r="AF662" i="5"/>
  <c r="AF660" i="5"/>
  <c r="AF658" i="5"/>
  <c r="AF656" i="5"/>
  <c r="AF654" i="5"/>
  <c r="AF652" i="5"/>
  <c r="AF650" i="5"/>
  <c r="AF648" i="5"/>
  <c r="AF646" i="5"/>
  <c r="AF644" i="5"/>
  <c r="AF642" i="5"/>
  <c r="AF640" i="5"/>
  <c r="AF638" i="5"/>
  <c r="AF636" i="5"/>
  <c r="AF634" i="5"/>
  <c r="AF632" i="5"/>
  <c r="AF630" i="5"/>
  <c r="AF628" i="5"/>
  <c r="AF626" i="5"/>
  <c r="AF624" i="5"/>
  <c r="AF622" i="5"/>
  <c r="AF620" i="5"/>
  <c r="AF618" i="5"/>
  <c r="AF616" i="5"/>
  <c r="AF614" i="5"/>
  <c r="AF612" i="5"/>
  <c r="AF610" i="5"/>
  <c r="AF608" i="5"/>
  <c r="AF606" i="5"/>
  <c r="AF604" i="5"/>
  <c r="AF602" i="5"/>
  <c r="AF600" i="5"/>
  <c r="AF598" i="5"/>
  <c r="AF596" i="5"/>
  <c r="AF594" i="5"/>
  <c r="AF884" i="5"/>
  <c r="AF876" i="5"/>
  <c r="AF868" i="5"/>
  <c r="AF860" i="5"/>
  <c r="AF852" i="5"/>
  <c r="AF844" i="5"/>
  <c r="AF836" i="5"/>
  <c r="AF828" i="5"/>
  <c r="AF820" i="5"/>
  <c r="AF812" i="5"/>
  <c r="AF804" i="5"/>
  <c r="AF796" i="5"/>
  <c r="AF788" i="5"/>
  <c r="AF780" i="5"/>
  <c r="AF772" i="5"/>
  <c r="AF764" i="5"/>
  <c r="AF756" i="5"/>
  <c r="AF748" i="5"/>
  <c r="AF740" i="5"/>
  <c r="AF732" i="5"/>
  <c r="AF724" i="5"/>
  <c r="AF719" i="5"/>
  <c r="AF717" i="5"/>
  <c r="AF715" i="5"/>
  <c r="AF713" i="5"/>
  <c r="AF711" i="5"/>
  <c r="AF709" i="5"/>
  <c r="AF707" i="5"/>
  <c r="AF705" i="5"/>
  <c r="AF703" i="5"/>
  <c r="AF701" i="5"/>
  <c r="AF699" i="5"/>
  <c r="AF697" i="5"/>
  <c r="AF695" i="5"/>
  <c r="AF693" i="5"/>
  <c r="AF691" i="5"/>
  <c r="AF689" i="5"/>
  <c r="AF687" i="5"/>
  <c r="AF685" i="5"/>
  <c r="AF683" i="5"/>
  <c r="AF681" i="5"/>
  <c r="AF679" i="5"/>
  <c r="AF677" i="5"/>
  <c r="AF675" i="5"/>
  <c r="AF673" i="5"/>
  <c r="AF671" i="5"/>
  <c r="AF669" i="5"/>
  <c r="AF667" i="5"/>
  <c r="AF665" i="5"/>
  <c r="AF663" i="5"/>
  <c r="AF661" i="5"/>
  <c r="AF659" i="5"/>
  <c r="AF657" i="5"/>
  <c r="AF655" i="5"/>
  <c r="AF653" i="5"/>
  <c r="AF651" i="5"/>
  <c r="AF649" i="5"/>
  <c r="AF647" i="5"/>
  <c r="AF645" i="5"/>
  <c r="AF643" i="5"/>
  <c r="AF641" i="5"/>
  <c r="AF639" i="5"/>
  <c r="AF637" i="5"/>
  <c r="AF635" i="5"/>
  <c r="AF633" i="5"/>
  <c r="AF631" i="5"/>
  <c r="AF629" i="5"/>
  <c r="AF627" i="5"/>
  <c r="AF625" i="5"/>
  <c r="AF623" i="5"/>
  <c r="AF621" i="5"/>
  <c r="AF619" i="5"/>
  <c r="AF617" i="5"/>
  <c r="AF615" i="5"/>
  <c r="AF613" i="5"/>
  <c r="AF611" i="5"/>
  <c r="AF609" i="5"/>
  <c r="AF607" i="5"/>
  <c r="AF605" i="5"/>
  <c r="AF603" i="5"/>
  <c r="AF601" i="5"/>
  <c r="AF599" i="5"/>
  <c r="AF597" i="5"/>
  <c r="AF595" i="5"/>
  <c r="AF593" i="5"/>
  <c r="AF874" i="5"/>
  <c r="AF842" i="5"/>
  <c r="AF810" i="5"/>
  <c r="AF778" i="5"/>
  <c r="AF746" i="5"/>
  <c r="AF591" i="5"/>
  <c r="AF589" i="5"/>
  <c r="AF587" i="5"/>
  <c r="AF585" i="5"/>
  <c r="AF583" i="5"/>
  <c r="AF581" i="5"/>
  <c r="AF579" i="5"/>
  <c r="AF577" i="5"/>
  <c r="AF575" i="5"/>
  <c r="AF573" i="5"/>
  <c r="AF571" i="5"/>
  <c r="AF569" i="5"/>
  <c r="AF567" i="5"/>
  <c r="AF565" i="5"/>
  <c r="AF563" i="5"/>
  <c r="AF561" i="5"/>
  <c r="AF559" i="5"/>
  <c r="AF557" i="5"/>
  <c r="AF555" i="5"/>
  <c r="AF553" i="5"/>
  <c r="AF551" i="5"/>
  <c r="AF549" i="5"/>
  <c r="AF547" i="5"/>
  <c r="AF545" i="5"/>
  <c r="AF543" i="5"/>
  <c r="AF541" i="5"/>
  <c r="AF539" i="5"/>
  <c r="AF537" i="5"/>
  <c r="AF535" i="5"/>
  <c r="AF533" i="5"/>
  <c r="AF531" i="5"/>
  <c r="AF529" i="5"/>
  <c r="AF527" i="5"/>
  <c r="AF525" i="5"/>
  <c r="AF523" i="5"/>
  <c r="AF521" i="5"/>
  <c r="AF519" i="5"/>
  <c r="AF517" i="5"/>
  <c r="AF515" i="5"/>
  <c r="AF513" i="5"/>
  <c r="AF511" i="5"/>
  <c r="AF509" i="5"/>
  <c r="AF507" i="5"/>
  <c r="AF505" i="5"/>
  <c r="AF503" i="5"/>
  <c r="AF501" i="5"/>
  <c r="AF499" i="5"/>
  <c r="AF497" i="5"/>
  <c r="AF495" i="5"/>
  <c r="AF493" i="5"/>
  <c r="AF491" i="5"/>
  <c r="AF489" i="5"/>
  <c r="AF487" i="5"/>
  <c r="AF485" i="5"/>
  <c r="AF483" i="5"/>
  <c r="AF481" i="5"/>
  <c r="AF479" i="5"/>
  <c r="AF475" i="5"/>
  <c r="AF473" i="5"/>
  <c r="AF471" i="5"/>
  <c r="AF469" i="5"/>
  <c r="AF467" i="5"/>
  <c r="AF463" i="5"/>
  <c r="AF459" i="5"/>
  <c r="AF455" i="5"/>
  <c r="AF451" i="5"/>
  <c r="AF447" i="5"/>
  <c r="AF443" i="5"/>
  <c r="AF439" i="5"/>
  <c r="AF435" i="5"/>
  <c r="AF431" i="5"/>
  <c r="AF427" i="5"/>
  <c r="AF423" i="5"/>
  <c r="AF419" i="5"/>
  <c r="AF415" i="5"/>
  <c r="AF411" i="5"/>
  <c r="AF407" i="5"/>
  <c r="AF403" i="5"/>
  <c r="AF399" i="5"/>
  <c r="AF395" i="5"/>
  <c r="AF389" i="5"/>
  <c r="AF380" i="5"/>
  <c r="AF359" i="5"/>
  <c r="AF350" i="5"/>
  <c r="AF317" i="5"/>
  <c r="AF273" i="5"/>
  <c r="AF149" i="5"/>
  <c r="AF142" i="5"/>
  <c r="AF136" i="5"/>
  <c r="AF126" i="5"/>
  <c r="AF120" i="5"/>
  <c r="AF46" i="5"/>
  <c r="AF18" i="5"/>
  <c r="AF474" i="5"/>
  <c r="AF460" i="5"/>
  <c r="AF456" i="5"/>
  <c r="AF450" i="5"/>
  <c r="AF446" i="5"/>
  <c r="AF442" i="5"/>
  <c r="AF436" i="5"/>
  <c r="AF430" i="5"/>
  <c r="AF424" i="5"/>
  <c r="AF416" i="5"/>
  <c r="AF410" i="5"/>
  <c r="AF404" i="5"/>
  <c r="AF398" i="5"/>
  <c r="AF394" i="5"/>
  <c r="AF388" i="5"/>
  <c r="AF322" i="5"/>
  <c r="AF295" i="5"/>
  <c r="AF137" i="5"/>
  <c r="AF125" i="5"/>
  <c r="AF40" i="5"/>
  <c r="AF866" i="5"/>
  <c r="AF834" i="5"/>
  <c r="AF802" i="5"/>
  <c r="AF770" i="5"/>
  <c r="AF738" i="5"/>
  <c r="AF206" i="5"/>
  <c r="AF202" i="5"/>
  <c r="AF198" i="5"/>
  <c r="AF189" i="5"/>
  <c r="AF179" i="5"/>
  <c r="AF151" i="5"/>
  <c r="AF97" i="5"/>
  <c r="AF78" i="5"/>
  <c r="AF70" i="5"/>
  <c r="AF65" i="5"/>
  <c r="AF63" i="5"/>
  <c r="AF61" i="5"/>
  <c r="AF34" i="5"/>
  <c r="AF32" i="5"/>
  <c r="AF11" i="5"/>
  <c r="AF858" i="5"/>
  <c r="AF826" i="5"/>
  <c r="AF794" i="5"/>
  <c r="AF762" i="5"/>
  <c r="AF730" i="5"/>
  <c r="AF592" i="5"/>
  <c r="AF590" i="5"/>
  <c r="AF588" i="5"/>
  <c r="AF586" i="5"/>
  <c r="AF584" i="5"/>
  <c r="AF582" i="5"/>
  <c r="AF580" i="5"/>
  <c r="AF578" i="5"/>
  <c r="AF576" i="5"/>
  <c r="AF574" i="5"/>
  <c r="AF572" i="5"/>
  <c r="AF570" i="5"/>
  <c r="AF568" i="5"/>
  <c r="AF566" i="5"/>
  <c r="AF564" i="5"/>
  <c r="AF562" i="5"/>
  <c r="AF560" i="5"/>
  <c r="AF558" i="5"/>
  <c r="AF556" i="5"/>
  <c r="AF554" i="5"/>
  <c r="AF552" i="5"/>
  <c r="AF550" i="5"/>
  <c r="AF548" i="5"/>
  <c r="AF546" i="5"/>
  <c r="AF544" i="5"/>
  <c r="AF542" i="5"/>
  <c r="AF540" i="5"/>
  <c r="AF538" i="5"/>
  <c r="AF536" i="5"/>
  <c r="AF534" i="5"/>
  <c r="AF532" i="5"/>
  <c r="AF530" i="5"/>
  <c r="AF528" i="5"/>
  <c r="AF526" i="5"/>
  <c r="AF524" i="5"/>
  <c r="AF522" i="5"/>
  <c r="AF520" i="5"/>
  <c r="AF518" i="5"/>
  <c r="AF516" i="5"/>
  <c r="AF514" i="5"/>
  <c r="AF512" i="5"/>
  <c r="AF510" i="5"/>
  <c r="AF508" i="5"/>
  <c r="AF506" i="5"/>
  <c r="AF504" i="5"/>
  <c r="AF502" i="5"/>
  <c r="AF500" i="5"/>
  <c r="AF498" i="5"/>
  <c r="AF496" i="5"/>
  <c r="AF494" i="5"/>
  <c r="AF492" i="5"/>
  <c r="AF490" i="5"/>
  <c r="AF488" i="5"/>
  <c r="AF486" i="5"/>
  <c r="AF484" i="5"/>
  <c r="AF482" i="5"/>
  <c r="AF480" i="5"/>
  <c r="AF478" i="5"/>
  <c r="AF476" i="5"/>
  <c r="AF472" i="5"/>
  <c r="AF468" i="5"/>
  <c r="AF466" i="5"/>
  <c r="AF464" i="5"/>
  <c r="AF462" i="5"/>
  <c r="AF458" i="5"/>
  <c r="AF454" i="5"/>
  <c r="AF448" i="5"/>
  <c r="AF440" i="5"/>
  <c r="AF434" i="5"/>
  <c r="AF426" i="5"/>
  <c r="AF420" i="5"/>
  <c r="AF414" i="5"/>
  <c r="AF408" i="5"/>
  <c r="AF400" i="5"/>
  <c r="AF392" i="5"/>
  <c r="AF360" i="5"/>
  <c r="AF164" i="5"/>
  <c r="AF129" i="5"/>
  <c r="AF88" i="5"/>
  <c r="AF19" i="5"/>
  <c r="AF882" i="5"/>
  <c r="AF850" i="5"/>
  <c r="AF818" i="5"/>
  <c r="AF786" i="5"/>
  <c r="AF754" i="5"/>
  <c r="AF722" i="5"/>
  <c r="AF342" i="5"/>
  <c r="AF205" i="5"/>
  <c r="AF201" i="5"/>
  <c r="AF188" i="5"/>
  <c r="AF173" i="5"/>
  <c r="AF166" i="5"/>
  <c r="AF111" i="5"/>
  <c r="AF109" i="5"/>
  <c r="AF107" i="5"/>
  <c r="AF105" i="5"/>
  <c r="AF103" i="5"/>
  <c r="AF100" i="5"/>
  <c r="AF82" i="5"/>
  <c r="AF69" i="5"/>
  <c r="AF66" i="5"/>
  <c r="AF62" i="5"/>
  <c r="AF60" i="5"/>
  <c r="AF58" i="5"/>
  <c r="AF44" i="5"/>
  <c r="AF42" i="5"/>
  <c r="AF29" i="5"/>
  <c r="AF27" i="5"/>
  <c r="AF12" i="5"/>
  <c r="AF477" i="5"/>
  <c r="AF465" i="5"/>
  <c r="AF461" i="5"/>
  <c r="AF457" i="5"/>
  <c r="AF453" i="5"/>
  <c r="AF449" i="5"/>
  <c r="AF445" i="5"/>
  <c r="AF441" i="5"/>
  <c r="AF437" i="5"/>
  <c r="AF433" i="5"/>
  <c r="AF429" i="5"/>
  <c r="AF425" i="5"/>
  <c r="AF421" i="5"/>
  <c r="AF417" i="5"/>
  <c r="AF413" i="5"/>
  <c r="AF409" i="5"/>
  <c r="AF405" i="5"/>
  <c r="AF401" i="5"/>
  <c r="AF397" i="5"/>
  <c r="AF393" i="5"/>
  <c r="AF391" i="5"/>
  <c r="AF387" i="5"/>
  <c r="AF361" i="5"/>
  <c r="AF357" i="5"/>
  <c r="AF323" i="5"/>
  <c r="AF299" i="5"/>
  <c r="AF249" i="5"/>
  <c r="AF170" i="5"/>
  <c r="AF144" i="5"/>
  <c r="AF140" i="5"/>
  <c r="AF130" i="5"/>
  <c r="AF50" i="5"/>
  <c r="AF22" i="5"/>
  <c r="AF10" i="5"/>
  <c r="AF470" i="5"/>
  <c r="AF452" i="5"/>
  <c r="AF444" i="5"/>
  <c r="AF438" i="5"/>
  <c r="AF432" i="5"/>
  <c r="AF428" i="5"/>
  <c r="AF422" i="5"/>
  <c r="AF418" i="5"/>
  <c r="AF412" i="5"/>
  <c r="AF406" i="5"/>
  <c r="AF402" i="5"/>
  <c r="AF396" i="5"/>
  <c r="AF390" i="5"/>
  <c r="AF351" i="5"/>
  <c r="AF318" i="5"/>
  <c r="AF300" i="5"/>
  <c r="AF157" i="5"/>
  <c r="AF127" i="5"/>
  <c r="AF121" i="5"/>
  <c r="AF23" i="5"/>
  <c r="AF381" i="5"/>
  <c r="AF383" i="5"/>
  <c r="AK14" i="5"/>
  <c r="AK20" i="5"/>
  <c r="AK21" i="5"/>
  <c r="AK29" i="5"/>
  <c r="AK53" i="5"/>
  <c r="AK61" i="5"/>
  <c r="AK85" i="5"/>
  <c r="AK93" i="5"/>
  <c r="AK218" i="5"/>
  <c r="AK226" i="5"/>
  <c r="AK234" i="5"/>
  <c r="AK250" i="5"/>
  <c r="AK290" i="5"/>
  <c r="AK298" i="5"/>
  <c r="AK314" i="5"/>
  <c r="AK322" i="5"/>
  <c r="AK330" i="5"/>
  <c r="AK720" i="5"/>
  <c r="AK23" i="5"/>
  <c r="AK31" i="5"/>
  <c r="AK39" i="5"/>
  <c r="AK55" i="5"/>
  <c r="AK63" i="5"/>
  <c r="AK71" i="5"/>
  <c r="AK87" i="5"/>
  <c r="AK95" i="5"/>
  <c r="AK103" i="5"/>
  <c r="AK19" i="5"/>
  <c r="AK51" i="5"/>
  <c r="AK91" i="5"/>
  <c r="AK120" i="5"/>
  <c r="AK128" i="5"/>
  <c r="AK136" i="5"/>
  <c r="AK184" i="5"/>
  <c r="AK200" i="5"/>
  <c r="AK232" i="5"/>
  <c r="AK240" i="5"/>
  <c r="AK272" i="5"/>
  <c r="AK280" i="5"/>
  <c r="AK312" i="5"/>
  <c r="AK328" i="5"/>
  <c r="AK528" i="5"/>
  <c r="AK552" i="5"/>
  <c r="AK560" i="5"/>
  <c r="AK624" i="5"/>
  <c r="AK64" i="5"/>
  <c r="AK24" i="5"/>
  <c r="AK26" i="5"/>
  <c r="AK50" i="5"/>
  <c r="AK70" i="5"/>
  <c r="AK92" i="5"/>
  <c r="AK785" i="5"/>
  <c r="AK33" i="5"/>
  <c r="AK210" i="5"/>
  <c r="AK30" i="5"/>
  <c r="AK54" i="5"/>
  <c r="AK80" i="5"/>
  <c r="AK108" i="5"/>
  <c r="AK825" i="5"/>
  <c r="AK73" i="5"/>
  <c r="AK769" i="5"/>
  <c r="AK17" i="5"/>
  <c r="AK176" i="5"/>
  <c r="AK18" i="5"/>
  <c r="AK40" i="5"/>
  <c r="AK68" i="5"/>
  <c r="AK90" i="5"/>
  <c r="AK112" i="5"/>
  <c r="AK160" i="5"/>
  <c r="AK125" i="5"/>
  <c r="AK841" i="5"/>
  <c r="AK89" i="5"/>
  <c r="AK592" i="5"/>
  <c r="AK212" i="5"/>
  <c r="AK220" i="5"/>
  <c r="AK228" i="5"/>
  <c r="AK236" i="5"/>
  <c r="AK244" i="5"/>
  <c r="AK252" i="5"/>
  <c r="AK260" i="5"/>
  <c r="AK268" i="5"/>
  <c r="AK276" i="5"/>
  <c r="AK284" i="5"/>
  <c r="AK292" i="5"/>
  <c r="AK300" i="5"/>
  <c r="AK308" i="5"/>
  <c r="AK316" i="5"/>
  <c r="AK324" i="5"/>
  <c r="AK332" i="5"/>
  <c r="AK340" i="5"/>
  <c r="AK348" i="5"/>
  <c r="AK356" i="5"/>
  <c r="AK364" i="5"/>
  <c r="AK372" i="5"/>
  <c r="AK380" i="5"/>
  <c r="AK388" i="5"/>
  <c r="AK396" i="5"/>
  <c r="AK404" i="5"/>
  <c r="AK412" i="5"/>
  <c r="AK420" i="5"/>
  <c r="AK428" i="5"/>
  <c r="AK436" i="5"/>
  <c r="AK444" i="5"/>
  <c r="AK452" i="5"/>
  <c r="AK460" i="5"/>
  <c r="AK468" i="5"/>
  <c r="AK476" i="5"/>
  <c r="AK484" i="5"/>
  <c r="AK492" i="5"/>
  <c r="AK500" i="5"/>
  <c r="AK508" i="5"/>
  <c r="AK516" i="5"/>
  <c r="AK524" i="5"/>
  <c r="AK532" i="5"/>
  <c r="AK540" i="5"/>
  <c r="AK548" i="5"/>
  <c r="AK556" i="5"/>
  <c r="AK564" i="5"/>
  <c r="AK572" i="5"/>
  <c r="AK580" i="5"/>
  <c r="AK588" i="5"/>
  <c r="AK596" i="5"/>
  <c r="AK604" i="5"/>
  <c r="AK612" i="5"/>
  <c r="AK620" i="5"/>
  <c r="AK628" i="5"/>
  <c r="AK636" i="5"/>
  <c r="AK644" i="5"/>
  <c r="AK652" i="5"/>
  <c r="AK660" i="5"/>
  <c r="AK673" i="5"/>
  <c r="AK689" i="5"/>
  <c r="AK705" i="5"/>
  <c r="AK721" i="5"/>
  <c r="AK737" i="5"/>
  <c r="AK753" i="5"/>
  <c r="AK775" i="5"/>
  <c r="AK807" i="5"/>
  <c r="AK839" i="5"/>
  <c r="AK871" i="5"/>
  <c r="AK124" i="5"/>
  <c r="AK188" i="5"/>
  <c r="AK133" i="5"/>
  <c r="AK141" i="5"/>
  <c r="AK149" i="5"/>
  <c r="AK157" i="5"/>
  <c r="AK165" i="5"/>
  <c r="AK173" i="5"/>
  <c r="AK181" i="5"/>
  <c r="AK189" i="5"/>
  <c r="AK197" i="5"/>
  <c r="AK205" i="5"/>
  <c r="AK213" i="5"/>
  <c r="AK221" i="5"/>
  <c r="AK229" i="5"/>
  <c r="AK237" i="5"/>
  <c r="AK245" i="5"/>
  <c r="AK253" i="5"/>
  <c r="AK261" i="5"/>
  <c r="AK269" i="5"/>
  <c r="AK277" i="5"/>
  <c r="AK285" i="5"/>
  <c r="AK293" i="5"/>
  <c r="AK301" i="5"/>
  <c r="AK309" i="5"/>
  <c r="AK317" i="5"/>
  <c r="AK325" i="5"/>
  <c r="AK333" i="5"/>
  <c r="AK341" i="5"/>
  <c r="AK349" i="5"/>
  <c r="AK357" i="5"/>
  <c r="AK365" i="5"/>
  <c r="AK373" i="5"/>
  <c r="AK381" i="5"/>
  <c r="AK389" i="5"/>
  <c r="AK397" i="5"/>
  <c r="AK405" i="5"/>
  <c r="AK413" i="5"/>
  <c r="AK421" i="5"/>
  <c r="AK429" i="5"/>
  <c r="AK437" i="5"/>
  <c r="AK445" i="5"/>
  <c r="AK453" i="5"/>
  <c r="AK461" i="5"/>
  <c r="AK469" i="5"/>
  <c r="AK477" i="5"/>
  <c r="AK485" i="5"/>
  <c r="AK493" i="5"/>
  <c r="AK501" i="5"/>
  <c r="AK509" i="5"/>
  <c r="AK517" i="5"/>
  <c r="AK525" i="5"/>
  <c r="AK533" i="5"/>
  <c r="AK541" i="5"/>
  <c r="AK549" i="5"/>
  <c r="AK557" i="5"/>
  <c r="AK565" i="5"/>
  <c r="AK573" i="5"/>
  <c r="AK581" i="5"/>
  <c r="AK589" i="5"/>
  <c r="AK597" i="5"/>
  <c r="AK605" i="5"/>
  <c r="AK613" i="5"/>
  <c r="AK621" i="5"/>
  <c r="AK629" i="5"/>
  <c r="AK637" i="5"/>
  <c r="AK645" i="5"/>
  <c r="AK653" i="5"/>
  <c r="AK661" i="5"/>
  <c r="AK675" i="5"/>
  <c r="AK691" i="5"/>
  <c r="AK707" i="5"/>
  <c r="AK723" i="5"/>
  <c r="AK739" i="5"/>
  <c r="AK755" i="5"/>
  <c r="AK779" i="5"/>
  <c r="AK811" i="5"/>
  <c r="AK843" i="5"/>
  <c r="AK875" i="5"/>
  <c r="AK27" i="5"/>
  <c r="AK59" i="5"/>
  <c r="AK132" i="5"/>
  <c r="AK196" i="5"/>
  <c r="AK773" i="5"/>
  <c r="AK805" i="5"/>
  <c r="AK837" i="5"/>
  <c r="AK869" i="5"/>
  <c r="AK714" i="5"/>
  <c r="AK110" i="5"/>
  <c r="V5" i="5"/>
  <c r="AJ387" i="5" s="1"/>
  <c r="AF355" i="5"/>
  <c r="AF348" i="5"/>
  <c r="AF346" i="5"/>
  <c r="AF349" i="5"/>
  <c r="AF369" i="5"/>
  <c r="AF343" i="5"/>
  <c r="AF365" i="5"/>
  <c r="AF340" i="5"/>
  <c r="AF378" i="5"/>
  <c r="AF337" i="5"/>
  <c r="AF364" i="5"/>
  <c r="AF352" i="5"/>
  <c r="AF371" i="5"/>
  <c r="AF379" i="5"/>
  <c r="AF329" i="5"/>
  <c r="AF335" i="5"/>
  <c r="AF333" i="5"/>
  <c r="AF311" i="5"/>
  <c r="AF296" i="5"/>
  <c r="AF297" i="5"/>
  <c r="AF316" i="5"/>
  <c r="AF324" i="5"/>
  <c r="AF304" i="5"/>
  <c r="AF287" i="5"/>
  <c r="AF303" i="5"/>
  <c r="AF294" i="5"/>
  <c r="AF279" i="5"/>
  <c r="AF257" i="5"/>
  <c r="AF271" i="5"/>
  <c r="AF266" i="5"/>
  <c r="AF285" i="5"/>
  <c r="AF265" i="5"/>
  <c r="AF253" i="5"/>
  <c r="AF256" i="5"/>
  <c r="AK32" i="5"/>
  <c r="AK56" i="5"/>
  <c r="AK76" i="5"/>
  <c r="AK98" i="5"/>
  <c r="AK242" i="5"/>
  <c r="AK817" i="5"/>
  <c r="AK65" i="5"/>
  <c r="AK36" i="5"/>
  <c r="AK62" i="5"/>
  <c r="AK86" i="5"/>
  <c r="AK114" i="5"/>
  <c r="AK857" i="5"/>
  <c r="AK105" i="5"/>
  <c r="AK801" i="5"/>
  <c r="AK49" i="5"/>
  <c r="AK274" i="5"/>
  <c r="AK22" i="5"/>
  <c r="AK46" i="5"/>
  <c r="AK72" i="5"/>
  <c r="AK96" i="5"/>
  <c r="AK119" i="5"/>
  <c r="AK115" i="5"/>
  <c r="AK873" i="5"/>
  <c r="AK118" i="5"/>
  <c r="AK126" i="5"/>
  <c r="AK134" i="5"/>
  <c r="AK142" i="5"/>
  <c r="AK150" i="5"/>
  <c r="AK158" i="5"/>
  <c r="AK166" i="5"/>
  <c r="AK174" i="5"/>
  <c r="AK182" i="5"/>
  <c r="AK190" i="5"/>
  <c r="AK198" i="5"/>
  <c r="AK206" i="5"/>
  <c r="AK214" i="5"/>
  <c r="AK222" i="5"/>
  <c r="AK230" i="5"/>
  <c r="AK238" i="5"/>
  <c r="AK246" i="5"/>
  <c r="AK254" i="5"/>
  <c r="AK262" i="5"/>
  <c r="AK270" i="5"/>
  <c r="AK278" i="5"/>
  <c r="AK286" i="5"/>
  <c r="AK294" i="5"/>
  <c r="AK302" i="5"/>
  <c r="AK310" i="5"/>
  <c r="AK318" i="5"/>
  <c r="AK326" i="5"/>
  <c r="AK334" i="5"/>
  <c r="AK342" i="5"/>
  <c r="AK350" i="5"/>
  <c r="AK358" i="5"/>
  <c r="AK366" i="5"/>
  <c r="AK374" i="5"/>
  <c r="AK382" i="5"/>
  <c r="AK390" i="5"/>
  <c r="AK398" i="5"/>
  <c r="AK406" i="5"/>
  <c r="AK414" i="5"/>
  <c r="AK422" i="5"/>
  <c r="AK430" i="5"/>
  <c r="AK438" i="5"/>
  <c r="AK446" i="5"/>
  <c r="AK454" i="5"/>
  <c r="AK462" i="5"/>
  <c r="AK470" i="5"/>
  <c r="AK478" i="5"/>
  <c r="AK486" i="5"/>
  <c r="AK494" i="5"/>
  <c r="AK502" i="5"/>
  <c r="AK510" i="5"/>
  <c r="AK518" i="5"/>
  <c r="AK526" i="5"/>
  <c r="AK534" i="5"/>
  <c r="AK542" i="5"/>
  <c r="AK550" i="5"/>
  <c r="AK558" i="5"/>
  <c r="AK566" i="5"/>
  <c r="AK574" i="5"/>
  <c r="AK582" i="5"/>
  <c r="AK590" i="5"/>
  <c r="AK598" i="5"/>
  <c r="AK606" i="5"/>
  <c r="AK614" i="5"/>
  <c r="AK622" i="5"/>
  <c r="AK630" i="5"/>
  <c r="AK638" i="5"/>
  <c r="AK646" i="5"/>
  <c r="AK654" i="5"/>
  <c r="AK662" i="5"/>
  <c r="AK677" i="5"/>
  <c r="AK693" i="5"/>
  <c r="AK709" i="5"/>
  <c r="AK725" i="5"/>
  <c r="AK741" i="5"/>
  <c r="AK757" i="5"/>
  <c r="AK783" i="5"/>
  <c r="AK815" i="5"/>
  <c r="AK847" i="5"/>
  <c r="AK879" i="5"/>
  <c r="AK140" i="5"/>
  <c r="AK204" i="5"/>
  <c r="AK127" i="5"/>
  <c r="AK135" i="5"/>
  <c r="AK143" i="5"/>
  <c r="AK151" i="5"/>
  <c r="AK159" i="5"/>
  <c r="AK167" i="5"/>
  <c r="AK175" i="5"/>
  <c r="AK183" i="5"/>
  <c r="AK191" i="5"/>
  <c r="AK199" i="5"/>
  <c r="AK207" i="5"/>
  <c r="AK215" i="5"/>
  <c r="AK223" i="5"/>
  <c r="AK231" i="5"/>
  <c r="AK239" i="5"/>
  <c r="AK247" i="5"/>
  <c r="AK255" i="5"/>
  <c r="AK263" i="5"/>
  <c r="AK271" i="5"/>
  <c r="AK279" i="5"/>
  <c r="AK287" i="5"/>
  <c r="AK295" i="5"/>
  <c r="AK303" i="5"/>
  <c r="AK311" i="5"/>
  <c r="AK319" i="5"/>
  <c r="AK327" i="5"/>
  <c r="AK335" i="5"/>
  <c r="AK343" i="5"/>
  <c r="AK351" i="5"/>
  <c r="AK359" i="5"/>
  <c r="AK367" i="5"/>
  <c r="AK375" i="5"/>
  <c r="AK383" i="5"/>
  <c r="AK391" i="5"/>
  <c r="AK399" i="5"/>
  <c r="AK407" i="5"/>
  <c r="AK415" i="5"/>
  <c r="AK423" i="5"/>
  <c r="AK431" i="5"/>
  <c r="AK439" i="5"/>
  <c r="AK447" i="5"/>
  <c r="AK455" i="5"/>
  <c r="AK463" i="5"/>
  <c r="AK471" i="5"/>
  <c r="AK479" i="5"/>
  <c r="AK487" i="5"/>
  <c r="AK495" i="5"/>
  <c r="AK503" i="5"/>
  <c r="AK511" i="5"/>
  <c r="AK519" i="5"/>
  <c r="AK527" i="5"/>
  <c r="AK535" i="5"/>
  <c r="AK543" i="5"/>
  <c r="AK551" i="5"/>
  <c r="AK559" i="5"/>
  <c r="AK567" i="5"/>
  <c r="AK575" i="5"/>
  <c r="AK583" i="5"/>
  <c r="AK591" i="5"/>
  <c r="AK599" i="5"/>
  <c r="AK607" i="5"/>
  <c r="AK615" i="5"/>
  <c r="AK623" i="5"/>
  <c r="AK631" i="5"/>
  <c r="AK639" i="5"/>
  <c r="AK647" i="5"/>
  <c r="AK655" i="5"/>
  <c r="AK663" i="5"/>
  <c r="AK679" i="5"/>
  <c r="AK695" i="5"/>
  <c r="AK711" i="5"/>
  <c r="AK727" i="5"/>
  <c r="AK743" i="5"/>
  <c r="AK759" i="5"/>
  <c r="AK787" i="5"/>
  <c r="AK819" i="5"/>
  <c r="AK851" i="5"/>
  <c r="AK883" i="5"/>
  <c r="AK35" i="5"/>
  <c r="AK67" i="5"/>
  <c r="AK99" i="5"/>
  <c r="AK148" i="5"/>
  <c r="AK781" i="5"/>
  <c r="AK813" i="5"/>
  <c r="AK845" i="5"/>
  <c r="AK877" i="5"/>
  <c r="AK700" i="5"/>
  <c r="AK732" i="5"/>
  <c r="AK828" i="5"/>
  <c r="AK860" i="5"/>
  <c r="AK38" i="5"/>
  <c r="AK60" i="5"/>
  <c r="AK82" i="5"/>
  <c r="AK104" i="5"/>
  <c r="AF7" i="5"/>
  <c r="AL6" i="5" s="1"/>
  <c r="AI8" i="5"/>
  <c r="AK10" i="5"/>
  <c r="AK688" i="5"/>
  <c r="AK849" i="5"/>
  <c r="AK97" i="5"/>
  <c r="AK16" i="5"/>
  <c r="AK42" i="5"/>
  <c r="AK66" i="5"/>
  <c r="AK94" i="5"/>
  <c r="AK123" i="5"/>
  <c r="AK889" i="5"/>
  <c r="AK833" i="5"/>
  <c r="AK81" i="5"/>
  <c r="AK28" i="5"/>
  <c r="AK52" i="5"/>
  <c r="AK78" i="5"/>
  <c r="AK102" i="5"/>
  <c r="AK117" i="5"/>
  <c r="AK777" i="5"/>
  <c r="AK25" i="5"/>
  <c r="AK192" i="5"/>
  <c r="AK224" i="5"/>
  <c r="AK256" i="5"/>
  <c r="AK288" i="5"/>
  <c r="AK320" i="5"/>
  <c r="AK344" i="5"/>
  <c r="AK352" i="5"/>
  <c r="AK360" i="5"/>
  <c r="AK368" i="5"/>
  <c r="AK376" i="5"/>
  <c r="AK384" i="5"/>
  <c r="AK392" i="5"/>
  <c r="AK400" i="5"/>
  <c r="AK408" i="5"/>
  <c r="AK416" i="5"/>
  <c r="AK424" i="5"/>
  <c r="AK432" i="5"/>
  <c r="AK440" i="5"/>
  <c r="AK448" i="5"/>
  <c r="AK456" i="5"/>
  <c r="AK464" i="5"/>
  <c r="AK472" i="5"/>
  <c r="AK480" i="5"/>
  <c r="AK488" i="5"/>
  <c r="AK504" i="5"/>
  <c r="AK512" i="5"/>
  <c r="AK520" i="5"/>
  <c r="AK536" i="5"/>
  <c r="AK544" i="5"/>
  <c r="AK568" i="5"/>
  <c r="AK576" i="5"/>
  <c r="AK600" i="5"/>
  <c r="AK608" i="5"/>
  <c r="AK616" i="5"/>
  <c r="AK632" i="5"/>
  <c r="AK640" i="5"/>
  <c r="AK648" i="5"/>
  <c r="AK656" i="5"/>
  <c r="AK665" i="5"/>
  <c r="AK681" i="5"/>
  <c r="AK697" i="5"/>
  <c r="AK713" i="5"/>
  <c r="AK729" i="5"/>
  <c r="AK745" i="5"/>
  <c r="AK761" i="5"/>
  <c r="AK791" i="5"/>
  <c r="AK823" i="5"/>
  <c r="AK855" i="5"/>
  <c r="AK887" i="5"/>
  <c r="AK156" i="5"/>
  <c r="AK129" i="5"/>
  <c r="AK137" i="5"/>
  <c r="AK145" i="5"/>
  <c r="AK153" i="5"/>
  <c r="AK161" i="5"/>
  <c r="AK169" i="5"/>
  <c r="AK177" i="5"/>
  <c r="AK185" i="5"/>
  <c r="AK193" i="5"/>
  <c r="AK201" i="5"/>
  <c r="AK209" i="5"/>
  <c r="AK217" i="5"/>
  <c r="AK225" i="5"/>
  <c r="AK233" i="5"/>
  <c r="AK241" i="5"/>
  <c r="AK249" i="5"/>
  <c r="AK257" i="5"/>
  <c r="AK265" i="5"/>
  <c r="AK273" i="5"/>
  <c r="AK281" i="5"/>
  <c r="AK289" i="5"/>
  <c r="AK297" i="5"/>
  <c r="AK305" i="5"/>
  <c r="AK313" i="5"/>
  <c r="AK321" i="5"/>
  <c r="AK329" i="5"/>
  <c r="AK337" i="5"/>
  <c r="AK345" i="5"/>
  <c r="AK353" i="5"/>
  <c r="AK361" i="5"/>
  <c r="AK369" i="5"/>
  <c r="AK377" i="5"/>
  <c r="AK385" i="5"/>
  <c r="AK393" i="5"/>
  <c r="AK401" i="5"/>
  <c r="AK409" i="5"/>
  <c r="AK417" i="5"/>
  <c r="AK425" i="5"/>
  <c r="AK433" i="5"/>
  <c r="AK441" i="5"/>
  <c r="AK449" i="5"/>
  <c r="AK457" i="5"/>
  <c r="AK465" i="5"/>
  <c r="AK473" i="5"/>
  <c r="AK481" i="5"/>
  <c r="AK489" i="5"/>
  <c r="AK497" i="5"/>
  <c r="AK505" i="5"/>
  <c r="AK513" i="5"/>
  <c r="AK521" i="5"/>
  <c r="AK529" i="5"/>
  <c r="AK537" i="5"/>
  <c r="AK545" i="5"/>
  <c r="AK553" i="5"/>
  <c r="AK561" i="5"/>
  <c r="AK569" i="5"/>
  <c r="AK577" i="5"/>
  <c r="AK585" i="5"/>
  <c r="AK593" i="5"/>
  <c r="AK601" i="5"/>
  <c r="AK609" i="5"/>
  <c r="AK617" i="5"/>
  <c r="AK625" i="5"/>
  <c r="AK633" i="5"/>
  <c r="AK641" i="5"/>
  <c r="AK649" i="5"/>
  <c r="AK657" i="5"/>
  <c r="AK667" i="5"/>
  <c r="AK683" i="5"/>
  <c r="AK699" i="5"/>
  <c r="AK715" i="5"/>
  <c r="AK731" i="5"/>
  <c r="AK747" i="5"/>
  <c r="AK763" i="5"/>
  <c r="AK795" i="5"/>
  <c r="AK827" i="5"/>
  <c r="AK859" i="5"/>
  <c r="AK11" i="5"/>
  <c r="AK43" i="5"/>
  <c r="AK75" i="5"/>
  <c r="AK107" i="5"/>
  <c r="AK164" i="5"/>
  <c r="AK789" i="5"/>
  <c r="AK821" i="5"/>
  <c r="AK853" i="5"/>
  <c r="AK885" i="5"/>
  <c r="AK37" i="5"/>
  <c r="AK69" i="5"/>
  <c r="AK101" i="5"/>
  <c r="AK152" i="5"/>
  <c r="AK208" i="5"/>
  <c r="AK248" i="5"/>
  <c r="AK296" i="5"/>
  <c r="AK336" i="5"/>
  <c r="AK584" i="5"/>
  <c r="AK710" i="5"/>
  <c r="AK750" i="5"/>
  <c r="AK782" i="5"/>
  <c r="AK846" i="5"/>
  <c r="AK878" i="5"/>
  <c r="AK44" i="5"/>
  <c r="AK88" i="5"/>
  <c r="AK881" i="5"/>
  <c r="AK144" i="5"/>
  <c r="AK48" i="5"/>
  <c r="AK74" i="5"/>
  <c r="AK100" i="5"/>
  <c r="AK793" i="5"/>
  <c r="AK41" i="5"/>
  <c r="AK865" i="5"/>
  <c r="AK113" i="5"/>
  <c r="AK12" i="5"/>
  <c r="AK34" i="5"/>
  <c r="AK58" i="5"/>
  <c r="AK84" i="5"/>
  <c r="AK106" i="5"/>
  <c r="AK121" i="5"/>
  <c r="AK809" i="5"/>
  <c r="AK57" i="5"/>
  <c r="AK306" i="5"/>
  <c r="AK122" i="5"/>
  <c r="AK130" i="5"/>
  <c r="AK138" i="5"/>
  <c r="AK146" i="5"/>
  <c r="AK154" i="5"/>
  <c r="AK162" i="5"/>
  <c r="AK170" i="5"/>
  <c r="AK178" i="5"/>
  <c r="AK186" i="5"/>
  <c r="AK194" i="5"/>
  <c r="AK202" i="5"/>
  <c r="AK338" i="5"/>
  <c r="AK346" i="5"/>
  <c r="AK354" i="5"/>
  <c r="AK362" i="5"/>
  <c r="AK370" i="5"/>
  <c r="AK378" i="5"/>
  <c r="AK386" i="5"/>
  <c r="AK394" i="5"/>
  <c r="AK402" i="5"/>
  <c r="AK410" i="5"/>
  <c r="AK418" i="5"/>
  <c r="AK426" i="5"/>
  <c r="AK434" i="5"/>
  <c r="AK442" i="5"/>
  <c r="AK450" i="5"/>
  <c r="AK458" i="5"/>
  <c r="AK466" i="5"/>
  <c r="AK474" i="5"/>
  <c r="AK482" i="5"/>
  <c r="AK490" i="5"/>
  <c r="AK498" i="5"/>
  <c r="AK506" i="5"/>
  <c r="AK514" i="5"/>
  <c r="AK522" i="5"/>
  <c r="AK530" i="5"/>
  <c r="AK538" i="5"/>
  <c r="AK546" i="5"/>
  <c r="AK554" i="5"/>
  <c r="AK562" i="5"/>
  <c r="AK570" i="5"/>
  <c r="AK578" i="5"/>
  <c r="AK586" i="5"/>
  <c r="AK594" i="5"/>
  <c r="AK602" i="5"/>
  <c r="AK610" i="5"/>
  <c r="AK618" i="5"/>
  <c r="AK626" i="5"/>
  <c r="AK634" i="5"/>
  <c r="AK642" i="5"/>
  <c r="AK650" i="5"/>
  <c r="AK658" i="5"/>
  <c r="AK669" i="5"/>
  <c r="AK685" i="5"/>
  <c r="AK701" i="5"/>
  <c r="AK717" i="5"/>
  <c r="AK733" i="5"/>
  <c r="AK749" i="5"/>
  <c r="AK767" i="5"/>
  <c r="AK799" i="5"/>
  <c r="AK831" i="5"/>
  <c r="AK863" i="5"/>
  <c r="AK15" i="5"/>
  <c r="AK47" i="5"/>
  <c r="AK79" i="5"/>
  <c r="AK111" i="5"/>
  <c r="AK172" i="5"/>
  <c r="AK266" i="5"/>
  <c r="AK131" i="5"/>
  <c r="AK139" i="5"/>
  <c r="AK147" i="5"/>
  <c r="AK155" i="5"/>
  <c r="AK163" i="5"/>
  <c r="AK171" i="5"/>
  <c r="AK179" i="5"/>
  <c r="AK187" i="5"/>
  <c r="AK195" i="5"/>
  <c r="AK203" i="5"/>
  <c r="AK211" i="5"/>
  <c r="AK219" i="5"/>
  <c r="AK227" i="5"/>
  <c r="AK235" i="5"/>
  <c r="AK243" i="5"/>
  <c r="AK251" i="5"/>
  <c r="AK259" i="5"/>
  <c r="AK267" i="5"/>
  <c r="AK275" i="5"/>
  <c r="AK283" i="5"/>
  <c r="AK291" i="5"/>
  <c r="AK299" i="5"/>
  <c r="AK307" i="5"/>
  <c r="AK315" i="5"/>
  <c r="AK323" i="5"/>
  <c r="AK331" i="5"/>
  <c r="AK339" i="5"/>
  <c r="AK347" i="5"/>
  <c r="AK355" i="5"/>
  <c r="AK363" i="5"/>
  <c r="AK371" i="5"/>
  <c r="AK379" i="5"/>
  <c r="AK387" i="5"/>
  <c r="AK395" i="5"/>
  <c r="AK403" i="5"/>
  <c r="AK411" i="5"/>
  <c r="AK419" i="5"/>
  <c r="AK427" i="5"/>
  <c r="AK435" i="5"/>
  <c r="AK443" i="5"/>
  <c r="AK451" i="5"/>
  <c r="AK459" i="5"/>
  <c r="AK467" i="5"/>
  <c r="AK475" i="5"/>
  <c r="AK483" i="5"/>
  <c r="AK491" i="5"/>
  <c r="AK499" i="5"/>
  <c r="AK507" i="5"/>
  <c r="AK515" i="5"/>
  <c r="AK523" i="5"/>
  <c r="AK531" i="5"/>
  <c r="AK539" i="5"/>
  <c r="AK547" i="5"/>
  <c r="AK555" i="5"/>
  <c r="AK563" i="5"/>
  <c r="AK571" i="5"/>
  <c r="AK579" i="5"/>
  <c r="AK587" i="5"/>
  <c r="AK595" i="5"/>
  <c r="AK603" i="5"/>
  <c r="AK611" i="5"/>
  <c r="AK619" i="5"/>
  <c r="AK627" i="5"/>
  <c r="AK635" i="5"/>
  <c r="AK643" i="5"/>
  <c r="AK651" i="5"/>
  <c r="AK659" i="5"/>
  <c r="AK671" i="5"/>
  <c r="AK687" i="5"/>
  <c r="AK703" i="5"/>
  <c r="AK719" i="5"/>
  <c r="AK735" i="5"/>
  <c r="AK751" i="5"/>
  <c r="AK771" i="5"/>
  <c r="AK803" i="5"/>
  <c r="AK835" i="5"/>
  <c r="AK867" i="5"/>
  <c r="AK83" i="5"/>
  <c r="AK116" i="5"/>
  <c r="AK180" i="5"/>
  <c r="AK282" i="5"/>
  <c r="AK496" i="5"/>
  <c r="AK765" i="5"/>
  <c r="AK797" i="5"/>
  <c r="AK829" i="5"/>
  <c r="AK861" i="5"/>
  <c r="AK13" i="5"/>
  <c r="AK45" i="5"/>
  <c r="AK77" i="5"/>
  <c r="AK109" i="5"/>
  <c r="AK168" i="5"/>
  <c r="AK258" i="5"/>
  <c r="AK216" i="5"/>
  <c r="AK264" i="5"/>
  <c r="AK304" i="5"/>
  <c r="AK664" i="5"/>
  <c r="AK680" i="5"/>
  <c r="AK696" i="5"/>
  <c r="AK704" i="5"/>
  <c r="AK712" i="5"/>
  <c r="AK728" i="5"/>
  <c r="AK736" i="5"/>
  <c r="AK744" i="5"/>
  <c r="AK752" i="5"/>
  <c r="AK760" i="5"/>
  <c r="AK768" i="5"/>
  <c r="AK776" i="5"/>
  <c r="AK784" i="5"/>
  <c r="AK792" i="5"/>
  <c r="AK800" i="5"/>
  <c r="AK808" i="5"/>
  <c r="AK816" i="5"/>
  <c r="AK824" i="5"/>
  <c r="AK832" i="5"/>
  <c r="AK840" i="5"/>
  <c r="AK848" i="5"/>
  <c r="AK856" i="5"/>
  <c r="AK864" i="5"/>
  <c r="AK872" i="5"/>
  <c r="AK880" i="5"/>
  <c r="AK888" i="5"/>
  <c r="AK764" i="5"/>
  <c r="AK666" i="5"/>
  <c r="AK674" i="5"/>
  <c r="AK682" i="5"/>
  <c r="AK690" i="5"/>
  <c r="AK698" i="5"/>
  <c r="AK706" i="5"/>
  <c r="AK722" i="5"/>
  <c r="AK730" i="5"/>
  <c r="AK738" i="5"/>
  <c r="AK746" i="5"/>
  <c r="AK754" i="5"/>
  <c r="AK762" i="5"/>
  <c r="AK770" i="5"/>
  <c r="AK778" i="5"/>
  <c r="AK786" i="5"/>
  <c r="AK794" i="5"/>
  <c r="AK802" i="5"/>
  <c r="AK810" i="5"/>
  <c r="AK818" i="5"/>
  <c r="AK826" i="5"/>
  <c r="AK834" i="5"/>
  <c r="AK842" i="5"/>
  <c r="AK850" i="5"/>
  <c r="AK858" i="5"/>
  <c r="AK866" i="5"/>
  <c r="AK874" i="5"/>
  <c r="AK882" i="5"/>
  <c r="AK796" i="5"/>
  <c r="AK668" i="5"/>
  <c r="AK676" i="5"/>
  <c r="AK684" i="5"/>
  <c r="AK692" i="5"/>
  <c r="AK708" i="5"/>
  <c r="AK716" i="5"/>
  <c r="AK724" i="5"/>
  <c r="AK740" i="5"/>
  <c r="AK748" i="5"/>
  <c r="AK756" i="5"/>
  <c r="AK772" i="5"/>
  <c r="AK780" i="5"/>
  <c r="AK788" i="5"/>
  <c r="AK804" i="5"/>
  <c r="AK812" i="5"/>
  <c r="AK820" i="5"/>
  <c r="AK836" i="5"/>
  <c r="AK844" i="5"/>
  <c r="AK852" i="5"/>
  <c r="AK868" i="5"/>
  <c r="AK876" i="5"/>
  <c r="AK884" i="5"/>
  <c r="AK670" i="5"/>
  <c r="AK678" i="5"/>
  <c r="AK686" i="5"/>
  <c r="AK694" i="5"/>
  <c r="AK702" i="5"/>
  <c r="AK718" i="5"/>
  <c r="AK726" i="5"/>
  <c r="AK734" i="5"/>
  <c r="AK742" i="5"/>
  <c r="AK758" i="5"/>
  <c r="AK766" i="5"/>
  <c r="AK774" i="5"/>
  <c r="AK790" i="5"/>
  <c r="AK798" i="5"/>
  <c r="AK806" i="5"/>
  <c r="AK822" i="5"/>
  <c r="AK830" i="5"/>
  <c r="AK838" i="5"/>
  <c r="AK854" i="5"/>
  <c r="AK862" i="5"/>
  <c r="AK870" i="5"/>
  <c r="AK886" i="5"/>
  <c r="AK672" i="5"/>
  <c r="AK814" i="5"/>
  <c r="V211" i="5"/>
  <c r="AF211" i="5" s="1"/>
  <c r="V212" i="5"/>
  <c r="AF212" i="5" s="1"/>
  <c r="V213" i="5"/>
  <c r="V214" i="5"/>
  <c r="AF214" i="5" s="1"/>
  <c r="V215" i="5"/>
  <c r="V216" i="5"/>
  <c r="V217" i="5"/>
  <c r="AF217" i="5" s="1"/>
  <c r="V218" i="5"/>
  <c r="V219" i="5"/>
  <c r="V220" i="5"/>
  <c r="V221" i="5"/>
  <c r="AF221" i="5" s="1"/>
  <c r="V222" i="5"/>
  <c r="V223" i="5"/>
  <c r="AF223" i="5" s="1"/>
  <c r="V224" i="5"/>
  <c r="V225" i="5"/>
  <c r="AF225" i="5" s="1"/>
  <c r="V226" i="5"/>
  <c r="AF226" i="5" s="1"/>
  <c r="V227" i="5"/>
  <c r="V228" i="5"/>
  <c r="V229" i="5"/>
  <c r="V230" i="5"/>
  <c r="V231" i="5"/>
  <c r="V232" i="5"/>
  <c r="V233" i="5"/>
  <c r="V234" i="5"/>
  <c r="V235" i="5"/>
  <c r="V236" i="5"/>
  <c r="V237" i="5"/>
  <c r="V238" i="5"/>
  <c r="V239" i="5"/>
  <c r="V240" i="5"/>
  <c r="V241" i="5"/>
  <c r="V242" i="5"/>
  <c r="V243" i="5"/>
  <c r="V244" i="5"/>
  <c r="V245" i="5"/>
  <c r="V246" i="5"/>
  <c r="AF246" i="5" s="1"/>
  <c r="V247" i="5"/>
  <c r="V248" i="5"/>
  <c r="V249" i="5"/>
  <c r="V200" i="5"/>
  <c r="V199" i="5"/>
  <c r="V210" i="5"/>
  <c r="AF210" i="5" s="1"/>
  <c r="V209" i="5"/>
  <c r="V208" i="5"/>
  <c r="AF208" i="5" s="1"/>
  <c r="V207" i="5"/>
  <c r="AF207" i="5" s="1"/>
  <c r="V206" i="5"/>
  <c r="V205" i="5"/>
  <c r="V204" i="5"/>
  <c r="V203" i="5"/>
  <c r="V202" i="5"/>
  <c r="V201" i="5"/>
  <c r="V198" i="5"/>
  <c r="V197" i="5"/>
  <c r="AF197" i="5" s="1"/>
  <c r="V196" i="5"/>
  <c r="V195" i="5"/>
  <c r="V194" i="5"/>
  <c r="AF194" i="5" s="1"/>
  <c r="V193" i="5"/>
  <c r="AF193" i="5" s="1"/>
  <c r="V192" i="5"/>
  <c r="V191" i="5"/>
  <c r="V190" i="5"/>
  <c r="AF190" i="5" s="1"/>
  <c r="V189" i="5"/>
  <c r="V188" i="5"/>
  <c r="V187" i="5"/>
  <c r="V186" i="5"/>
  <c r="V185" i="5"/>
  <c r="AF185" i="5" s="1"/>
  <c r="V184" i="5"/>
  <c r="V183" i="5"/>
  <c r="V182" i="5"/>
  <c r="V181" i="5"/>
  <c r="AF181" i="5" s="1"/>
  <c r="V180" i="5"/>
  <c r="V179" i="5"/>
  <c r="V178" i="5"/>
  <c r="V177" i="5"/>
  <c r="AJ177" i="5" s="1"/>
  <c r="V176" i="5"/>
  <c r="V175" i="5"/>
  <c r="AF175" i="5" s="1"/>
  <c r="V174" i="5"/>
  <c r="AF174" i="5" s="1"/>
  <c r="V173" i="5"/>
  <c r="V172" i="5"/>
  <c r="V171" i="5"/>
  <c r="AF171" i="5" s="1"/>
  <c r="V170" i="5"/>
  <c r="V169" i="5"/>
  <c r="V168" i="5"/>
  <c r="V167" i="5"/>
  <c r="V166" i="5"/>
  <c r="V165" i="5"/>
  <c r="V164" i="5"/>
  <c r="V163" i="5"/>
  <c r="V162" i="5"/>
  <c r="V161" i="5"/>
  <c r="AJ161" i="5" s="1"/>
  <c r="V160" i="5"/>
  <c r="V159" i="5"/>
  <c r="V158" i="5"/>
  <c r="AF158" i="5" s="1"/>
  <c r="V157" i="5"/>
  <c r="V156" i="5"/>
  <c r="V155" i="5"/>
  <c r="V154" i="5"/>
  <c r="AF154" i="5" s="1"/>
  <c r="V153" i="5"/>
  <c r="V152" i="5"/>
  <c r="V151" i="5"/>
  <c r="V150" i="5"/>
  <c r="V149" i="5"/>
  <c r="V148" i="5"/>
  <c r="V147" i="5"/>
  <c r="V146" i="5"/>
  <c r="V145" i="5"/>
  <c r="AF145" i="5" s="1"/>
  <c r="V144" i="5"/>
  <c r="V143" i="5"/>
  <c r="V142" i="5"/>
  <c r="V141" i="5"/>
  <c r="V140" i="5"/>
  <c r="V139" i="5"/>
  <c r="V138" i="5"/>
  <c r="V137" i="5"/>
  <c r="V136" i="5"/>
  <c r="V135" i="5"/>
  <c r="V134" i="5"/>
  <c r="V133" i="5"/>
  <c r="V132" i="5"/>
  <c r="V131" i="5"/>
  <c r="V130" i="5"/>
  <c r="V129" i="5"/>
  <c r="V128" i="5"/>
  <c r="V127" i="5"/>
  <c r="V126" i="5"/>
  <c r="V125" i="5"/>
  <c r="V124" i="5"/>
  <c r="V123" i="5"/>
  <c r="V122" i="5"/>
  <c r="V121" i="5"/>
  <c r="V120" i="5"/>
  <c r="V119" i="5"/>
  <c r="V118" i="5"/>
  <c r="AF118" i="5" s="1"/>
  <c r="V117" i="5"/>
  <c r="V116" i="5"/>
  <c r="AF116" i="5" s="1"/>
  <c r="V115" i="5"/>
  <c r="V114" i="5"/>
  <c r="V113" i="5"/>
  <c r="AF113" i="5" s="1"/>
  <c r="V112" i="5"/>
  <c r="V111" i="5"/>
  <c r="V110" i="5"/>
  <c r="V109" i="5"/>
  <c r="V108" i="5"/>
  <c r="V107" i="5"/>
  <c r="V106" i="5"/>
  <c r="V105" i="5"/>
  <c r="V104" i="5"/>
  <c r="V103" i="5"/>
  <c r="V102" i="5"/>
  <c r="V101" i="5"/>
  <c r="AF101" i="5" s="1"/>
  <c r="V100" i="5"/>
  <c r="V99" i="5"/>
  <c r="V98" i="5"/>
  <c r="V97" i="5"/>
  <c r="V96" i="5"/>
  <c r="V95" i="5"/>
  <c r="V94" i="5"/>
  <c r="AF94" i="5" s="1"/>
  <c r="V93" i="5"/>
  <c r="AF93" i="5" s="1"/>
  <c r="V92" i="5"/>
  <c r="V91" i="5"/>
  <c r="AF91" i="5" s="1"/>
  <c r="V90" i="5"/>
  <c r="AF90" i="5" s="1"/>
  <c r="V89" i="5"/>
  <c r="AF89" i="5" s="1"/>
  <c r="V88" i="5"/>
  <c r="V87" i="5"/>
  <c r="V86" i="5"/>
  <c r="V85" i="5"/>
  <c r="V84" i="5"/>
  <c r="V83" i="5"/>
  <c r="AF83" i="5" s="1"/>
  <c r="V82" i="5"/>
  <c r="V81" i="5"/>
  <c r="AF81" i="5" s="1"/>
  <c r="V80" i="5"/>
  <c r="V79" i="5"/>
  <c r="AF79" i="5" s="1"/>
  <c r="V78" i="5"/>
  <c r="V77" i="5"/>
  <c r="AF77" i="5" s="1"/>
  <c r="V76" i="5"/>
  <c r="V75" i="5"/>
  <c r="V74" i="5"/>
  <c r="AF74" i="5" s="1"/>
  <c r="V73" i="5"/>
  <c r="AF73" i="5" s="1"/>
  <c r="V72" i="5"/>
  <c r="AF72" i="5" s="1"/>
  <c r="V71" i="5"/>
  <c r="V70" i="5"/>
  <c r="V69" i="5"/>
  <c r="V68" i="5"/>
  <c r="AF68" i="5" s="1"/>
  <c r="V67" i="5"/>
  <c r="AF67" i="5" s="1"/>
  <c r="V66" i="5"/>
  <c r="V65" i="5"/>
  <c r="V64" i="5"/>
  <c r="V63" i="5"/>
  <c r="V62" i="5"/>
  <c r="V61" i="5"/>
  <c r="V60" i="5"/>
  <c r="V59" i="5"/>
  <c r="V58" i="5"/>
  <c r="V57" i="5"/>
  <c r="V56" i="5"/>
  <c r="AF56" i="5" s="1"/>
  <c r="V55" i="5"/>
  <c r="V54" i="5"/>
  <c r="V53" i="5"/>
  <c r="AF53" i="5" s="1"/>
  <c r="V52" i="5"/>
  <c r="AF52" i="5" s="1"/>
  <c r="V51" i="5"/>
  <c r="V50" i="5"/>
  <c r="V49" i="5"/>
  <c r="AJ49" i="5" s="1"/>
  <c r="V48" i="5"/>
  <c r="V47" i="5"/>
  <c r="V46" i="5"/>
  <c r="V45" i="5"/>
  <c r="V44" i="5"/>
  <c r="V43" i="5"/>
  <c r="V42" i="5"/>
  <c r="V41" i="5"/>
  <c r="V40" i="5"/>
  <c r="V39" i="5"/>
  <c r="V38" i="5"/>
  <c r="V37" i="5"/>
  <c r="AJ37" i="5" s="1"/>
  <c r="V36" i="5"/>
  <c r="V35" i="5"/>
  <c r="V34" i="5"/>
  <c r="V33" i="5"/>
  <c r="AJ33" i="5" s="1"/>
  <c r="V32" i="5"/>
  <c r="V31" i="5"/>
  <c r="V30" i="5"/>
  <c r="V29" i="5"/>
  <c r="V28" i="5"/>
  <c r="V27" i="5"/>
  <c r="V26" i="5"/>
  <c r="V25" i="5"/>
  <c r="AF25" i="5" s="1"/>
  <c r="V24" i="5"/>
  <c r="V23" i="5"/>
  <c r="V22" i="5"/>
  <c r="V21" i="5"/>
  <c r="AJ21" i="5" s="1"/>
  <c r="V20" i="5"/>
  <c r="V19" i="5"/>
  <c r="V18" i="5"/>
  <c r="V17" i="5"/>
  <c r="AJ17" i="5" s="1"/>
  <c r="V16" i="5"/>
  <c r="V15" i="5"/>
  <c r="AF15" i="5" s="1"/>
  <c r="V14" i="5"/>
  <c r="V13" i="5"/>
  <c r="AJ13" i="5" s="1"/>
  <c r="V12" i="5"/>
  <c r="V11" i="5"/>
  <c r="V10" i="5"/>
  <c r="AJ385" i="5" l="1"/>
  <c r="AJ375" i="5"/>
  <c r="AJ259" i="5"/>
  <c r="AJ241" i="5"/>
  <c r="AJ215" i="5"/>
  <c r="AJ163" i="5"/>
  <c r="AJ143" i="5"/>
  <c r="AJ131" i="5"/>
  <c r="AJ252" i="5"/>
  <c r="AJ288" i="5"/>
  <c r="AJ258" i="5"/>
  <c r="AJ218" i="5"/>
  <c r="AJ104" i="5"/>
  <c r="AJ96" i="5"/>
  <c r="AJ64" i="5"/>
  <c r="AJ272" i="5"/>
  <c r="AJ200" i="5"/>
  <c r="AJ374" i="5"/>
  <c r="AJ262" i="5"/>
  <c r="AJ71" i="5"/>
  <c r="AJ47" i="5"/>
  <c r="AJ373" i="5"/>
  <c r="AJ325" i="5"/>
  <c r="AJ315" i="5"/>
  <c r="AJ291" i="5"/>
  <c r="AJ269" i="5"/>
  <c r="AJ247" i="5"/>
  <c r="AJ239" i="5"/>
  <c r="AJ229" i="5"/>
  <c r="AJ203" i="5"/>
  <c r="AJ195" i="5"/>
  <c r="AJ187" i="5"/>
  <c r="AJ169" i="5"/>
  <c r="AJ141" i="5"/>
  <c r="AJ117" i="5"/>
  <c r="AJ292" i="5"/>
  <c r="AJ156" i="5"/>
  <c r="AJ362" i="5"/>
  <c r="AJ242" i="5"/>
  <c r="AJ124" i="5"/>
  <c r="AJ328" i="5"/>
  <c r="AJ264" i="5"/>
  <c r="AJ152" i="5"/>
  <c r="AJ286" i="5"/>
  <c r="AJ95" i="5"/>
  <c r="AJ339" i="5"/>
  <c r="AJ147" i="5"/>
  <c r="AJ282" i="5"/>
  <c r="AJ234" i="5"/>
  <c r="AJ76" i="5"/>
  <c r="AJ368" i="5"/>
  <c r="AJ320" i="5"/>
  <c r="AJ248" i="5"/>
  <c r="AJ57" i="5"/>
  <c r="AJ168" i="5"/>
  <c r="AJ321" i="5"/>
  <c r="AJ305" i="5"/>
  <c r="AJ263" i="5"/>
  <c r="AJ251" i="5"/>
  <c r="AJ243" i="5"/>
  <c r="AJ199" i="5"/>
  <c r="AJ153" i="5"/>
  <c r="AJ133" i="5"/>
  <c r="AJ180" i="5"/>
  <c r="AJ132" i="5"/>
  <c r="AJ386" i="5"/>
  <c r="AJ330" i="5"/>
  <c r="AJ138" i="5"/>
  <c r="AJ98" i="5"/>
  <c r="AJ222" i="5"/>
  <c r="AJ122" i="5"/>
  <c r="AJ30" i="5"/>
  <c r="AJ134" i="5"/>
  <c r="AJ14" i="5"/>
  <c r="AJ54" i="5"/>
  <c r="AJ86" i="5"/>
  <c r="AJ106" i="5"/>
  <c r="AJ114" i="5"/>
  <c r="AJ178" i="5"/>
  <c r="AJ204" i="5"/>
  <c r="AJ230" i="5"/>
  <c r="AJ43" i="5"/>
  <c r="AJ55" i="5"/>
  <c r="AJ75" i="5"/>
  <c r="AJ99" i="5"/>
  <c r="AJ115" i="5"/>
  <c r="AJ119" i="5"/>
  <c r="AJ123" i="5"/>
  <c r="AJ135" i="5"/>
  <c r="AJ139" i="5"/>
  <c r="AJ155" i="5"/>
  <c r="AJ209" i="5"/>
  <c r="AJ237" i="5"/>
  <c r="AJ382" i="5"/>
  <c r="AJ384" i="5"/>
  <c r="AJ26" i="5"/>
  <c r="AJ38" i="5"/>
  <c r="AJ110" i="5"/>
  <c r="AJ162" i="5"/>
  <c r="AJ186" i="5"/>
  <c r="AJ31" i="5"/>
  <c r="AJ39" i="5"/>
  <c r="AJ51" i="5"/>
  <c r="AJ59" i="5"/>
  <c r="AJ16" i="5"/>
  <c r="AJ20" i="5"/>
  <c r="AJ24" i="5"/>
  <c r="AJ28" i="5"/>
  <c r="AJ36" i="5"/>
  <c r="AJ48" i="5"/>
  <c r="AJ80" i="5"/>
  <c r="AJ84" i="5"/>
  <c r="AJ92" i="5"/>
  <c r="AJ108" i="5"/>
  <c r="AJ112" i="5"/>
  <c r="AJ128" i="5"/>
  <c r="AJ148" i="5"/>
  <c r="AJ160" i="5"/>
  <c r="AJ172" i="5"/>
  <c r="AJ176" i="5"/>
  <c r="AJ184" i="5"/>
  <c r="AJ192" i="5"/>
  <c r="AJ240" i="5"/>
  <c r="AJ228" i="5"/>
  <c r="AJ216" i="5"/>
  <c r="AE7" i="5"/>
  <c r="AK6" i="5"/>
  <c r="AI7" i="5"/>
  <c r="AO6" i="5" s="1"/>
  <c r="AH159" i="5"/>
  <c r="AH162" i="5"/>
  <c r="AH168" i="5"/>
  <c r="AH176" i="5"/>
  <c r="AH184" i="5"/>
  <c r="AH192" i="5"/>
  <c r="AH13" i="5"/>
  <c r="AH31" i="5"/>
  <c r="AH41" i="5"/>
  <c r="AH51" i="5"/>
  <c r="AH61" i="5"/>
  <c r="AH69" i="5"/>
  <c r="AH75" i="5"/>
  <c r="AH85" i="5"/>
  <c r="AH95" i="5"/>
  <c r="AH103" i="5"/>
  <c r="AH111" i="5"/>
  <c r="AH123" i="5"/>
  <c r="AH131" i="5"/>
  <c r="AH147" i="5"/>
  <c r="AH20" i="5"/>
  <c r="AH28" i="5"/>
  <c r="AH36" i="5"/>
  <c r="AH44" i="5"/>
  <c r="AH50" i="5"/>
  <c r="AH60" i="5"/>
  <c r="AH82" i="5"/>
  <c r="AH88" i="5"/>
  <c r="AH98" i="5"/>
  <c r="AH106" i="5"/>
  <c r="AH126" i="5"/>
  <c r="AH136" i="5"/>
  <c r="AH144" i="5"/>
  <c r="AH802" i="5"/>
  <c r="AH786" i="5"/>
  <c r="AH791" i="5"/>
  <c r="AH796" i="5"/>
  <c r="AH780" i="5"/>
  <c r="AH764" i="5"/>
  <c r="AH748" i="5"/>
  <c r="AH769" i="5"/>
  <c r="AH728" i="5"/>
  <c r="AH712" i="5"/>
  <c r="AH765" i="5"/>
  <c r="AH725" i="5"/>
  <c r="AH709" i="5"/>
  <c r="AH757" i="5"/>
  <c r="AH723" i="5"/>
  <c r="AH707" i="5"/>
  <c r="AH690" i="5"/>
  <c r="AH626" i="5"/>
  <c r="AH702" i="5"/>
  <c r="AH638" i="5"/>
  <c r="AH726" i="5"/>
  <c r="AH662" i="5"/>
  <c r="AH602" i="5"/>
  <c r="AH698" i="5"/>
  <c r="AH618" i="5"/>
  <c r="AH167" i="5"/>
  <c r="AH169" i="5"/>
  <c r="AH195" i="5"/>
  <c r="AH183" i="5"/>
  <c r="AH156" i="5"/>
  <c r="AH203" i="5"/>
  <c r="AH215" i="5"/>
  <c r="AH229" i="5"/>
  <c r="AH241" i="5"/>
  <c r="AH295" i="5"/>
  <c r="AH305" i="5"/>
  <c r="AH315" i="5"/>
  <c r="AH325" i="5"/>
  <c r="AH359" i="5"/>
  <c r="AH381" i="5"/>
  <c r="AH393" i="5"/>
  <c r="AH405" i="5"/>
  <c r="AH419" i="5"/>
  <c r="AH431" i="5"/>
  <c r="AH441" i="5"/>
  <c r="AH453" i="5"/>
  <c r="AH467" i="5"/>
  <c r="AH479" i="5"/>
  <c r="AH489" i="5"/>
  <c r="AH497" i="5"/>
  <c r="AH202" i="5"/>
  <c r="AH624" i="5"/>
  <c r="AH227" i="5"/>
  <c r="AH239" i="5"/>
  <c r="AH249" i="5"/>
  <c r="AH255" i="5"/>
  <c r="AH263" i="5"/>
  <c r="AH273" i="5"/>
  <c r="AH281" i="5"/>
  <c r="AH289" i="5"/>
  <c r="AH313" i="5"/>
  <c r="AH323" i="5"/>
  <c r="AH347" i="5"/>
  <c r="AH357" i="5"/>
  <c r="AH377" i="5"/>
  <c r="AH389" i="5"/>
  <c r="AH401" i="5"/>
  <c r="AH413" i="5"/>
  <c r="AH423" i="5"/>
  <c r="AH435" i="5"/>
  <c r="AH449" i="5"/>
  <c r="AH461" i="5"/>
  <c r="AH471" i="5"/>
  <c r="AH483" i="5"/>
  <c r="AH499" i="5"/>
  <c r="AH640" i="5"/>
  <c r="AH605" i="5"/>
  <c r="AH675" i="5"/>
  <c r="AH652" i="5"/>
  <c r="AH609" i="5"/>
  <c r="AH625" i="5"/>
  <c r="AH641" i="5"/>
  <c r="AH657" i="5"/>
  <c r="AH673" i="5"/>
  <c r="AH689" i="5"/>
  <c r="AH507" i="5"/>
  <c r="AH511" i="5"/>
  <c r="AH515" i="5"/>
  <c r="AH519" i="5"/>
  <c r="AH523" i="5"/>
  <c r="AH527" i="5"/>
  <c r="AH531" i="5"/>
  <c r="AH535" i="5"/>
  <c r="AH539" i="5"/>
  <c r="AH543" i="5"/>
  <c r="AH547" i="5"/>
  <c r="AH551" i="5"/>
  <c r="AH555" i="5"/>
  <c r="AH559" i="5"/>
  <c r="AH563" i="5"/>
  <c r="AH567" i="5"/>
  <c r="AH571" i="5"/>
  <c r="AH575" i="5"/>
  <c r="AH579" i="5"/>
  <c r="AH583" i="5"/>
  <c r="AH587" i="5"/>
  <c r="AH591" i="5"/>
  <c r="AH595" i="5"/>
  <c r="AH599" i="5"/>
  <c r="AH607" i="5"/>
  <c r="AH623" i="5"/>
  <c r="AH639" i="5"/>
  <c r="AH653" i="5"/>
  <c r="AH669" i="5"/>
  <c r="AH685" i="5"/>
  <c r="AH701" i="5"/>
  <c r="AH751" i="5"/>
  <c r="AH743" i="5"/>
  <c r="AH775" i="5"/>
  <c r="AH806" i="5"/>
  <c r="AH810" i="5"/>
  <c r="AH814" i="5"/>
  <c r="AH818" i="5"/>
  <c r="AH822" i="5"/>
  <c r="AH826" i="5"/>
  <c r="AH830" i="5"/>
  <c r="AH834" i="5"/>
  <c r="AH838" i="5"/>
  <c r="AH842" i="5"/>
  <c r="AH846" i="5"/>
  <c r="AH850" i="5"/>
  <c r="AH854" i="5"/>
  <c r="AH858" i="5"/>
  <c r="AH862" i="5"/>
  <c r="AH866" i="5"/>
  <c r="AH870" i="5"/>
  <c r="AH874" i="5"/>
  <c r="AH878" i="5"/>
  <c r="AH882" i="5"/>
  <c r="AH886" i="5"/>
  <c r="AH805" i="5"/>
  <c r="AH809" i="5"/>
  <c r="AH813" i="5"/>
  <c r="AH817" i="5"/>
  <c r="AH821" i="5"/>
  <c r="AH825" i="5"/>
  <c r="AH829" i="5"/>
  <c r="AH833" i="5"/>
  <c r="AH837" i="5"/>
  <c r="AH841" i="5"/>
  <c r="AH845" i="5"/>
  <c r="AH849" i="5"/>
  <c r="AH853" i="5"/>
  <c r="AH857" i="5"/>
  <c r="AH861" i="5"/>
  <c r="AH865" i="5"/>
  <c r="AH869" i="5"/>
  <c r="AH873" i="5"/>
  <c r="AH877" i="5"/>
  <c r="AH881" i="5"/>
  <c r="AH885" i="5"/>
  <c r="AH889" i="5"/>
  <c r="AH47" i="5"/>
  <c r="AH117" i="5"/>
  <c r="AH24" i="5"/>
  <c r="AH132" i="5"/>
  <c r="AH799" i="5"/>
  <c r="AH756" i="5"/>
  <c r="AH797" i="5"/>
  <c r="AH731" i="5"/>
  <c r="AH777" i="5"/>
  <c r="AH630" i="5"/>
  <c r="AH235" i="5"/>
  <c r="AH291" i="5"/>
  <c r="AH331" i="5"/>
  <c r="AH375" i="5"/>
  <c r="AH425" i="5"/>
  <c r="AH473" i="5"/>
  <c r="AH206" i="5"/>
  <c r="AH245" i="5"/>
  <c r="AH275" i="5"/>
  <c r="AH317" i="5"/>
  <c r="AH361" i="5"/>
  <c r="AH407" i="5"/>
  <c r="AH455" i="5"/>
  <c r="AH629" i="5"/>
  <c r="AH665" i="5"/>
  <c r="AH505" i="5"/>
  <c r="AH521" i="5"/>
  <c r="AH537" i="5"/>
  <c r="AH553" i="5"/>
  <c r="AH569" i="5"/>
  <c r="AH585" i="5"/>
  <c r="AH604" i="5"/>
  <c r="AH812" i="5"/>
  <c r="AH828" i="5"/>
  <c r="AH844" i="5"/>
  <c r="AH860" i="5"/>
  <c r="AH876" i="5"/>
  <c r="AH807" i="5"/>
  <c r="AH823" i="5"/>
  <c r="AH839" i="5"/>
  <c r="AH855" i="5"/>
  <c r="AH871" i="5"/>
  <c r="AH15" i="5"/>
  <c r="AH23" i="5"/>
  <c r="AH35" i="5"/>
  <c r="AH63" i="5"/>
  <c r="AH119" i="5"/>
  <c r="AH135" i="5"/>
  <c r="AH153" i="5"/>
  <c r="AH155" i="5"/>
  <c r="AH170" i="5"/>
  <c r="AH178" i="5"/>
  <c r="AH186" i="5"/>
  <c r="AH798" i="5"/>
  <c r="AH803" i="5"/>
  <c r="AH787" i="5"/>
  <c r="AH792" i="5"/>
  <c r="AH776" i="5"/>
  <c r="AH760" i="5"/>
  <c r="AH744" i="5"/>
  <c r="AH753" i="5"/>
  <c r="AH724" i="5"/>
  <c r="AH708" i="5"/>
  <c r="AH749" i="5"/>
  <c r="AH721" i="5"/>
  <c r="AH705" i="5"/>
  <c r="AH741" i="5"/>
  <c r="AH719" i="5"/>
  <c r="AH793" i="5"/>
  <c r="AH674" i="5"/>
  <c r="AH610" i="5"/>
  <c r="AH686" i="5"/>
  <c r="AH622" i="5"/>
  <c r="AH710" i="5"/>
  <c r="AH646" i="5"/>
  <c r="AH761" i="5"/>
  <c r="AH634" i="5"/>
  <c r="AH11" i="5"/>
  <c r="AH165" i="5"/>
  <c r="AH666" i="5"/>
  <c r="AH17" i="5"/>
  <c r="AH27" i="5"/>
  <c r="AH39" i="5"/>
  <c r="AH49" i="5"/>
  <c r="AH105" i="5"/>
  <c r="AH115" i="5"/>
  <c r="AH127" i="5"/>
  <c r="AH137" i="5"/>
  <c r="AH151" i="5"/>
  <c r="AH14" i="5"/>
  <c r="AH22" i="5"/>
  <c r="AH30" i="5"/>
  <c r="AH38" i="5"/>
  <c r="AH46" i="5"/>
  <c r="AH54" i="5"/>
  <c r="AH62" i="5"/>
  <c r="AH66" i="5"/>
  <c r="AH80" i="5"/>
  <c r="AH96" i="5"/>
  <c r="AH104" i="5"/>
  <c r="AH110" i="5"/>
  <c r="AH124" i="5"/>
  <c r="AH130" i="5"/>
  <c r="AH138" i="5"/>
  <c r="AH146" i="5"/>
  <c r="AH152" i="5"/>
  <c r="AH213" i="5"/>
  <c r="AH237" i="5"/>
  <c r="AH269" i="5"/>
  <c r="AH301" i="5"/>
  <c r="AH319" i="5"/>
  <c r="AH345" i="5"/>
  <c r="AH391" i="5"/>
  <c r="AH403" i="5"/>
  <c r="AH415" i="5"/>
  <c r="AH427" i="5"/>
  <c r="AH439" i="5"/>
  <c r="AH451" i="5"/>
  <c r="AH463" i="5"/>
  <c r="AH475" i="5"/>
  <c r="AH487" i="5"/>
  <c r="AH501" i="5"/>
  <c r="AH204" i="5"/>
  <c r="AH201" i="5"/>
  <c r="AH668" i="5"/>
  <c r="AH603" i="5"/>
  <c r="AH659" i="5"/>
  <c r="AH209" i="5"/>
  <c r="AH218" i="5"/>
  <c r="AH222" i="5"/>
  <c r="AH230" i="5"/>
  <c r="AH234" i="5"/>
  <c r="AH238" i="5"/>
  <c r="AH242" i="5"/>
  <c r="AH250" i="5"/>
  <c r="AH254" i="5"/>
  <c r="AH258" i="5"/>
  <c r="AH262" i="5"/>
  <c r="AH270" i="5"/>
  <c r="AH274" i="5"/>
  <c r="AH278" i="5"/>
  <c r="AH282" i="5"/>
  <c r="AH286" i="5"/>
  <c r="AH290" i="5"/>
  <c r="AH298" i="5"/>
  <c r="AH302" i="5"/>
  <c r="AH306" i="5"/>
  <c r="AH310" i="5"/>
  <c r="AH314" i="5"/>
  <c r="AH318" i="5"/>
  <c r="AH322" i="5"/>
  <c r="AH326" i="5"/>
  <c r="AH330" i="5"/>
  <c r="AH334" i="5"/>
  <c r="AH338" i="5"/>
  <c r="AH342" i="5"/>
  <c r="AH350" i="5"/>
  <c r="AH354" i="5"/>
  <c r="AH358" i="5"/>
  <c r="AH362" i="5"/>
  <c r="AH366" i="5"/>
  <c r="AH370" i="5"/>
  <c r="AH374" i="5"/>
  <c r="AH382" i="5"/>
  <c r="AH386" i="5"/>
  <c r="AH390" i="5"/>
  <c r="AH394" i="5"/>
  <c r="AH398" i="5"/>
  <c r="AH402" i="5"/>
  <c r="AH406" i="5"/>
  <c r="AH410" i="5"/>
  <c r="AH414" i="5"/>
  <c r="AH418" i="5"/>
  <c r="AH422" i="5"/>
  <c r="AH426" i="5"/>
  <c r="AH430" i="5"/>
  <c r="AH434" i="5"/>
  <c r="AH438" i="5"/>
  <c r="AH442" i="5"/>
  <c r="AH446" i="5"/>
  <c r="AH450" i="5"/>
  <c r="AH454" i="5"/>
  <c r="AH458" i="5"/>
  <c r="AH462" i="5"/>
  <c r="AH466" i="5"/>
  <c r="AH470" i="5"/>
  <c r="AH474" i="5"/>
  <c r="AH478" i="5"/>
  <c r="AH482" i="5"/>
  <c r="AH486" i="5"/>
  <c r="AH490" i="5"/>
  <c r="AH494" i="5"/>
  <c r="AH498" i="5"/>
  <c r="AH502" i="5"/>
  <c r="AH506" i="5"/>
  <c r="AH510" i="5"/>
  <c r="AH514" i="5"/>
  <c r="AH518" i="5"/>
  <c r="AH522" i="5"/>
  <c r="AH526" i="5"/>
  <c r="AH530" i="5"/>
  <c r="AH534" i="5"/>
  <c r="AH538" i="5"/>
  <c r="AH542" i="5"/>
  <c r="AH546" i="5"/>
  <c r="AH550" i="5"/>
  <c r="AH554" i="5"/>
  <c r="AH558" i="5"/>
  <c r="AH562" i="5"/>
  <c r="AH566" i="5"/>
  <c r="AH570" i="5"/>
  <c r="AH574" i="5"/>
  <c r="AH578" i="5"/>
  <c r="AH582" i="5"/>
  <c r="AH586" i="5"/>
  <c r="AH590" i="5"/>
  <c r="AH594" i="5"/>
  <c r="AH598" i="5"/>
  <c r="AH613" i="5"/>
  <c r="AH677" i="5"/>
  <c r="AH783" i="5"/>
  <c r="AH608" i="5"/>
  <c r="AH611" i="5"/>
  <c r="AH627" i="5"/>
  <c r="AH643" i="5"/>
  <c r="AH664" i="5"/>
  <c r="AH680" i="5"/>
  <c r="AH696" i="5"/>
  <c r="AH612" i="5"/>
  <c r="AH628" i="5"/>
  <c r="AH644" i="5"/>
  <c r="AH663" i="5"/>
  <c r="AH679" i="5"/>
  <c r="AH695" i="5"/>
  <c r="AH660" i="5"/>
  <c r="AH676" i="5"/>
  <c r="AH692" i="5"/>
  <c r="AH747" i="5"/>
  <c r="AH779" i="5"/>
  <c r="AH755" i="5"/>
  <c r="AH734" i="5"/>
  <c r="AH742" i="5"/>
  <c r="AH750" i="5"/>
  <c r="AH758" i="5"/>
  <c r="AH766" i="5"/>
  <c r="AH774" i="5"/>
  <c r="AH782" i="5"/>
  <c r="AH196" i="5"/>
  <c r="AH71" i="5"/>
  <c r="AH107" i="5"/>
  <c r="AH16" i="5"/>
  <c r="AH48" i="5"/>
  <c r="AH86" i="5"/>
  <c r="AH122" i="5"/>
  <c r="AH794" i="5"/>
  <c r="AH772" i="5"/>
  <c r="AH720" i="5"/>
  <c r="AH789" i="5"/>
  <c r="AH658" i="5"/>
  <c r="AH694" i="5"/>
  <c r="AH161" i="5"/>
  <c r="AH163" i="5"/>
  <c r="AH277" i="5"/>
  <c r="AH321" i="5"/>
  <c r="AH353" i="5"/>
  <c r="AH411" i="5"/>
  <c r="AH459" i="5"/>
  <c r="AH503" i="5"/>
  <c r="AH233" i="5"/>
  <c r="AH267" i="5"/>
  <c r="AH307" i="5"/>
  <c r="AH351" i="5"/>
  <c r="AH395" i="5"/>
  <c r="AH443" i="5"/>
  <c r="AH491" i="5"/>
  <c r="AH700" i="5"/>
  <c r="AH633" i="5"/>
  <c r="AH697" i="5"/>
  <c r="AH513" i="5"/>
  <c r="AH529" i="5"/>
  <c r="AH545" i="5"/>
  <c r="AH561" i="5"/>
  <c r="AH577" i="5"/>
  <c r="AH593" i="5"/>
  <c r="AH632" i="5"/>
  <c r="AH820" i="5"/>
  <c r="AH836" i="5"/>
  <c r="AH852" i="5"/>
  <c r="AH868" i="5"/>
  <c r="AH884" i="5"/>
  <c r="AH815" i="5"/>
  <c r="AH831" i="5"/>
  <c r="AH847" i="5"/>
  <c r="AH863" i="5"/>
  <c r="AH879" i="5"/>
  <c r="AH164" i="5"/>
  <c r="AH172" i="5"/>
  <c r="AH180" i="5"/>
  <c r="AH188" i="5"/>
  <c r="AH37" i="5"/>
  <c r="AH57" i="5"/>
  <c r="AH125" i="5"/>
  <c r="AH32" i="5"/>
  <c r="AH102" i="5"/>
  <c r="AH140" i="5"/>
  <c r="AH804" i="5"/>
  <c r="AH801" i="5"/>
  <c r="AH733" i="5"/>
  <c r="AH715" i="5"/>
  <c r="AH670" i="5"/>
  <c r="AH601" i="5"/>
  <c r="AH261" i="5"/>
  <c r="AH309" i="5"/>
  <c r="AH363" i="5"/>
  <c r="AH399" i="5"/>
  <c r="AH447" i="5"/>
  <c r="AH495" i="5"/>
  <c r="AH259" i="5"/>
  <c r="AH293" i="5"/>
  <c r="AH383" i="5"/>
  <c r="AH429" i="5"/>
  <c r="AH477" i="5"/>
  <c r="AH661" i="5"/>
  <c r="AH631" i="5"/>
  <c r="AH691" i="5"/>
  <c r="AH617" i="5"/>
  <c r="AH681" i="5"/>
  <c r="AH509" i="5"/>
  <c r="AH525" i="5"/>
  <c r="AH541" i="5"/>
  <c r="AH557" i="5"/>
  <c r="AH573" i="5"/>
  <c r="AH589" i="5"/>
  <c r="AH616" i="5"/>
  <c r="AH759" i="5"/>
  <c r="AH816" i="5"/>
  <c r="AH832" i="5"/>
  <c r="AH848" i="5"/>
  <c r="AH864" i="5"/>
  <c r="AH880" i="5"/>
  <c r="AH811" i="5"/>
  <c r="AH827" i="5"/>
  <c r="AH843" i="5"/>
  <c r="AH859" i="5"/>
  <c r="AH875" i="5"/>
  <c r="AH887" i="5"/>
  <c r="AH19" i="5"/>
  <c r="AH29" i="5"/>
  <c r="AH43" i="5"/>
  <c r="AH59" i="5"/>
  <c r="AH129" i="5"/>
  <c r="AH141" i="5"/>
  <c r="AH149" i="5"/>
  <c r="AH160" i="5"/>
  <c r="AH166" i="5"/>
  <c r="AH182" i="5"/>
  <c r="AH198" i="5"/>
  <c r="AH790" i="5"/>
  <c r="AH795" i="5"/>
  <c r="AH800" i="5"/>
  <c r="AH784" i="5"/>
  <c r="AH768" i="5"/>
  <c r="AH752" i="5"/>
  <c r="AH785" i="5"/>
  <c r="AH732" i="5"/>
  <c r="AH716" i="5"/>
  <c r="AH781" i="5"/>
  <c r="AH729" i="5"/>
  <c r="AH713" i="5"/>
  <c r="AH773" i="5"/>
  <c r="AH727" i="5"/>
  <c r="AH711" i="5"/>
  <c r="AH706" i="5"/>
  <c r="AH642" i="5"/>
  <c r="AH718" i="5"/>
  <c r="AH654" i="5"/>
  <c r="AH745" i="5"/>
  <c r="AH678" i="5"/>
  <c r="AH614" i="5"/>
  <c r="AH650" i="5"/>
  <c r="AH682" i="5"/>
  <c r="AH179" i="5"/>
  <c r="AH189" i="5"/>
  <c r="AH173" i="5"/>
  <c r="AH157" i="5"/>
  <c r="AH199" i="5"/>
  <c r="AH730" i="5"/>
  <c r="AH187" i="5"/>
  <c r="AH21" i="5"/>
  <c r="AH33" i="5"/>
  <c r="AH45" i="5"/>
  <c r="AH55" i="5"/>
  <c r="AH87" i="5"/>
  <c r="AH97" i="5"/>
  <c r="AH109" i="5"/>
  <c r="AH121" i="5"/>
  <c r="AH133" i="5"/>
  <c r="AH143" i="5"/>
  <c r="AH12" i="5"/>
  <c r="AH18" i="5"/>
  <c r="AH26" i="5"/>
  <c r="AH34" i="5"/>
  <c r="AH42" i="5"/>
  <c r="AH58" i="5"/>
  <c r="AH64" i="5"/>
  <c r="AH70" i="5"/>
  <c r="AH76" i="5"/>
  <c r="AH84" i="5"/>
  <c r="AH92" i="5"/>
  <c r="AH100" i="5"/>
  <c r="AH108" i="5"/>
  <c r="AH114" i="5"/>
  <c r="AH120" i="5"/>
  <c r="AH128" i="5"/>
  <c r="AH134" i="5"/>
  <c r="AH142" i="5"/>
  <c r="AH148" i="5"/>
  <c r="AH219" i="5"/>
  <c r="AH231" i="5"/>
  <c r="AH243" i="5"/>
  <c r="AH339" i="5"/>
  <c r="AH367" i="5"/>
  <c r="AH385" i="5"/>
  <c r="AH397" i="5"/>
  <c r="AH409" i="5"/>
  <c r="AH421" i="5"/>
  <c r="AH433" i="5"/>
  <c r="AH445" i="5"/>
  <c r="AH457" i="5"/>
  <c r="AH469" i="5"/>
  <c r="AH481" i="5"/>
  <c r="AH493" i="5"/>
  <c r="AH740" i="5"/>
  <c r="AH200" i="5"/>
  <c r="AH684" i="5"/>
  <c r="AH216" i="5"/>
  <c r="AH220" i="5"/>
  <c r="AH224" i="5"/>
  <c r="AH228" i="5"/>
  <c r="AH232" i="5"/>
  <c r="AH236" i="5"/>
  <c r="AH240" i="5"/>
  <c r="AH244" i="5"/>
  <c r="AH248" i="5"/>
  <c r="AH252" i="5"/>
  <c r="AH260" i="5"/>
  <c r="AH264" i="5"/>
  <c r="AH268" i="5"/>
  <c r="AH272" i="5"/>
  <c r="AH276" i="5"/>
  <c r="AH280" i="5"/>
  <c r="AH284" i="5"/>
  <c r="AH288" i="5"/>
  <c r="AH292" i="5"/>
  <c r="AH300" i="5"/>
  <c r="AH308" i="5"/>
  <c r="AH312" i="5"/>
  <c r="AH320" i="5"/>
  <c r="AH328" i="5"/>
  <c r="AH332" i="5"/>
  <c r="AH336" i="5"/>
  <c r="AH344" i="5"/>
  <c r="AH356" i="5"/>
  <c r="AH360" i="5"/>
  <c r="AH368" i="5"/>
  <c r="AH372" i="5"/>
  <c r="AH376" i="5"/>
  <c r="AH380" i="5"/>
  <c r="AH384" i="5"/>
  <c r="AH388" i="5"/>
  <c r="AH392" i="5"/>
  <c r="AH396" i="5"/>
  <c r="AH400" i="5"/>
  <c r="AH404" i="5"/>
  <c r="AH408" i="5"/>
  <c r="AH412" i="5"/>
  <c r="AH416" i="5"/>
  <c r="AH420" i="5"/>
  <c r="AH424" i="5"/>
  <c r="AH428" i="5"/>
  <c r="AH432" i="5"/>
  <c r="AH436" i="5"/>
  <c r="AH440" i="5"/>
  <c r="AH444" i="5"/>
  <c r="AH448" i="5"/>
  <c r="AH452" i="5"/>
  <c r="AH456" i="5"/>
  <c r="AH460" i="5"/>
  <c r="AH464" i="5"/>
  <c r="AH468" i="5"/>
  <c r="AH472" i="5"/>
  <c r="AH476" i="5"/>
  <c r="AH480" i="5"/>
  <c r="AH484" i="5"/>
  <c r="AH488" i="5"/>
  <c r="AH492" i="5"/>
  <c r="AH496" i="5"/>
  <c r="AH500" i="5"/>
  <c r="AH504" i="5"/>
  <c r="AH508" i="5"/>
  <c r="AH512" i="5"/>
  <c r="AH516" i="5"/>
  <c r="AH520" i="5"/>
  <c r="AH524" i="5"/>
  <c r="AH528" i="5"/>
  <c r="AH532" i="5"/>
  <c r="AH536" i="5"/>
  <c r="AH540" i="5"/>
  <c r="AH544" i="5"/>
  <c r="AH548" i="5"/>
  <c r="AH552" i="5"/>
  <c r="AH556" i="5"/>
  <c r="AH560" i="5"/>
  <c r="AH564" i="5"/>
  <c r="AH568" i="5"/>
  <c r="AH572" i="5"/>
  <c r="AH576" i="5"/>
  <c r="AH580" i="5"/>
  <c r="AH584" i="5"/>
  <c r="AH588" i="5"/>
  <c r="AH592" i="5"/>
  <c r="AH596" i="5"/>
  <c r="AH600" i="5"/>
  <c r="AH647" i="5"/>
  <c r="AH693" i="5"/>
  <c r="AH620" i="5"/>
  <c r="AH636" i="5"/>
  <c r="AH655" i="5"/>
  <c r="AH671" i="5"/>
  <c r="AH687" i="5"/>
  <c r="AH703" i="5"/>
  <c r="AH767" i="5"/>
  <c r="AH619" i="5"/>
  <c r="AH635" i="5"/>
  <c r="AH656" i="5"/>
  <c r="AH672" i="5"/>
  <c r="AH688" i="5"/>
  <c r="AH704" i="5"/>
  <c r="AH735" i="5"/>
  <c r="AH621" i="5"/>
  <c r="AH637" i="5"/>
  <c r="AH651" i="5"/>
  <c r="AH667" i="5"/>
  <c r="AH683" i="5"/>
  <c r="AH699" i="5"/>
  <c r="AH736" i="5"/>
  <c r="AH763" i="5"/>
  <c r="AH739" i="5"/>
  <c r="AH771" i="5"/>
  <c r="AH738" i="5"/>
  <c r="AH746" i="5"/>
  <c r="AH754" i="5"/>
  <c r="AH762" i="5"/>
  <c r="AH770" i="5"/>
  <c r="AH778" i="5"/>
  <c r="AH10" i="5"/>
  <c r="AH65" i="5"/>
  <c r="AH99" i="5"/>
  <c r="AH139" i="5"/>
  <c r="AH40" i="5"/>
  <c r="AH78" i="5"/>
  <c r="AH112" i="5"/>
  <c r="AH150" i="5"/>
  <c r="AH788" i="5"/>
  <c r="AH737" i="5"/>
  <c r="AH717" i="5"/>
  <c r="AH722" i="5"/>
  <c r="AH606" i="5"/>
  <c r="AH714" i="5"/>
  <c r="AH177" i="5"/>
  <c r="AH191" i="5"/>
  <c r="AH645" i="5"/>
  <c r="AH247" i="5"/>
  <c r="AH299" i="5"/>
  <c r="AH341" i="5"/>
  <c r="AH387" i="5"/>
  <c r="AH437" i="5"/>
  <c r="AH485" i="5"/>
  <c r="AH205" i="5"/>
  <c r="AH251" i="5"/>
  <c r="AH283" i="5"/>
  <c r="AH327" i="5"/>
  <c r="AH373" i="5"/>
  <c r="AH417" i="5"/>
  <c r="AH465" i="5"/>
  <c r="AH615" i="5"/>
  <c r="AH649" i="5"/>
  <c r="AH517" i="5"/>
  <c r="AH533" i="5"/>
  <c r="AH549" i="5"/>
  <c r="AH565" i="5"/>
  <c r="AH581" i="5"/>
  <c r="AH597" i="5"/>
  <c r="AH648" i="5"/>
  <c r="AH808" i="5"/>
  <c r="AH824" i="5"/>
  <c r="AH840" i="5"/>
  <c r="AH856" i="5"/>
  <c r="AH872" i="5"/>
  <c r="AH888" i="5"/>
  <c r="AH819" i="5"/>
  <c r="AH835" i="5"/>
  <c r="AH851" i="5"/>
  <c r="AH867" i="5"/>
  <c r="AH883" i="5"/>
  <c r="AH83" i="5"/>
  <c r="AH225" i="5"/>
  <c r="AH285" i="5"/>
  <c r="AH279" i="5"/>
  <c r="AH304" i="5"/>
  <c r="AH296" i="5"/>
  <c r="AH329" i="5"/>
  <c r="AH364" i="5"/>
  <c r="AH365" i="5"/>
  <c r="AH346" i="5"/>
  <c r="AH67" i="5"/>
  <c r="AH171" i="5"/>
  <c r="AH52" i="5"/>
  <c r="AH68" i="5"/>
  <c r="AH116" i="5"/>
  <c r="AH256" i="5"/>
  <c r="AH266" i="5"/>
  <c r="AH294" i="5"/>
  <c r="AH324" i="5"/>
  <c r="AH311" i="5"/>
  <c r="AH379" i="5"/>
  <c r="AH337" i="5"/>
  <c r="AH343" i="5"/>
  <c r="AH348" i="5"/>
  <c r="AH91" i="5"/>
  <c r="AH221" i="5"/>
  <c r="AH56" i="5"/>
  <c r="AH72" i="5"/>
  <c r="AH210" i="5"/>
  <c r="AH212" i="5"/>
  <c r="AH25" i="5"/>
  <c r="AH53" i="5"/>
  <c r="AH73" i="5"/>
  <c r="AH77" i="5"/>
  <c r="AH81" i="5"/>
  <c r="AH89" i="5"/>
  <c r="AH93" i="5"/>
  <c r="AH101" i="5"/>
  <c r="AH113" i="5"/>
  <c r="AH145" i="5"/>
  <c r="AH181" i="5"/>
  <c r="AH185" i="5"/>
  <c r="AH193" i="5"/>
  <c r="AH197" i="5"/>
  <c r="AH207" i="5"/>
  <c r="AH223" i="5"/>
  <c r="AH211" i="5"/>
  <c r="AH253" i="5"/>
  <c r="AH271" i="5"/>
  <c r="AH303" i="5"/>
  <c r="AH316" i="5"/>
  <c r="AH333" i="5"/>
  <c r="AH371" i="5"/>
  <c r="AH378" i="5"/>
  <c r="AH369" i="5"/>
  <c r="AH355" i="5"/>
  <c r="AH79" i="5"/>
  <c r="AH175" i="5"/>
  <c r="AH217" i="5"/>
  <c r="AH74" i="5"/>
  <c r="AH90" i="5"/>
  <c r="AH94" i="5"/>
  <c r="AH118" i="5"/>
  <c r="AH154" i="5"/>
  <c r="AH158" i="5"/>
  <c r="AH174" i="5"/>
  <c r="AH190" i="5"/>
  <c r="AH194" i="5"/>
  <c r="AH208" i="5"/>
  <c r="AH246" i="5"/>
  <c r="AH226" i="5"/>
  <c r="AH214" i="5"/>
  <c r="AH265" i="5"/>
  <c r="AH257" i="5"/>
  <c r="AH287" i="5"/>
  <c r="AH297" i="5"/>
  <c r="AH335" i="5"/>
  <c r="AH352" i="5"/>
  <c r="AH340" i="5"/>
  <c r="AH349" i="5"/>
  <c r="AJ377" i="5"/>
  <c r="AJ353" i="5"/>
  <c r="AJ313" i="5"/>
  <c r="AJ281" i="5"/>
  <c r="AJ372" i="5"/>
  <c r="AJ308" i="5"/>
  <c r="AJ276" i="5"/>
  <c r="AJ354" i="5"/>
  <c r="AJ358" i="5"/>
  <c r="AJ367" i="5"/>
  <c r="AJ319" i="5"/>
  <c r="AJ255" i="5"/>
  <c r="AJ332" i="5"/>
  <c r="AJ314" i="5"/>
  <c r="AJ250" i="5"/>
  <c r="AJ280" i="5"/>
  <c r="AJ254" i="5"/>
  <c r="AJ309" i="5"/>
  <c r="AJ301" i="5"/>
  <c r="AJ277" i="5"/>
  <c r="AJ261" i="5"/>
  <c r="AJ356" i="5"/>
  <c r="AJ260" i="5"/>
  <c r="AJ370" i="5"/>
  <c r="AJ338" i="5"/>
  <c r="AJ306" i="5"/>
  <c r="AJ274" i="5"/>
  <c r="AJ310" i="5"/>
  <c r="AJ363" i="5"/>
  <c r="AJ347" i="5"/>
  <c r="AJ307" i="5"/>
  <c r="AJ275" i="5"/>
  <c r="AJ267" i="5"/>
  <c r="AJ298" i="5"/>
  <c r="AJ376" i="5"/>
  <c r="AJ344" i="5"/>
  <c r="AJ312" i="5"/>
  <c r="AJ366" i="5"/>
  <c r="AJ334" i="5"/>
  <c r="AJ302" i="5"/>
  <c r="AJ336" i="5"/>
  <c r="AJ326" i="5"/>
  <c r="AH6" i="5"/>
  <c r="AF6" i="5"/>
  <c r="AG6" i="5"/>
  <c r="AE8" i="5"/>
  <c r="AE6" i="5" s="1"/>
  <c r="AF8" i="5"/>
  <c r="DX90" i="7"/>
  <c r="DV90" i="7"/>
  <c r="DT90" i="7"/>
  <c r="DR90" i="7"/>
  <c r="DP90" i="7"/>
  <c r="DN90" i="7"/>
  <c r="DL90" i="7"/>
  <c r="DJ90" i="7"/>
  <c r="DH90" i="7"/>
  <c r="DF90" i="7"/>
  <c r="DD90" i="7"/>
  <c r="DB90" i="7"/>
  <c r="CZ90" i="7"/>
  <c r="CX90" i="7"/>
  <c r="CV90" i="7"/>
  <c r="CT90" i="7"/>
  <c r="CR90" i="7"/>
  <c r="DX89" i="7"/>
  <c r="DV89" i="7"/>
  <c r="DT89" i="7"/>
  <c r="DR89" i="7"/>
  <c r="DP89" i="7"/>
  <c r="DN89" i="7"/>
  <c r="DL89" i="7"/>
  <c r="DJ89" i="7"/>
  <c r="DH89" i="7"/>
  <c r="DF89" i="7"/>
  <c r="DD89" i="7"/>
  <c r="DB89" i="7"/>
  <c r="CZ89" i="7"/>
  <c r="CX89" i="7"/>
  <c r="CV89" i="7"/>
  <c r="CT89" i="7"/>
  <c r="CR89" i="7"/>
  <c r="DX88" i="7"/>
  <c r="DV88" i="7"/>
  <c r="DT88" i="7"/>
  <c r="DR88" i="7"/>
  <c r="DP88" i="7"/>
  <c r="DN88" i="7"/>
  <c r="DL88" i="7"/>
  <c r="DJ88" i="7"/>
  <c r="DH88" i="7"/>
  <c r="DF88" i="7"/>
  <c r="DD88" i="7"/>
  <c r="DB88" i="7"/>
  <c r="CZ88" i="7"/>
  <c r="CX88" i="7"/>
  <c r="CV88" i="7"/>
  <c r="CT88" i="7"/>
  <c r="CR88" i="7"/>
  <c r="DX87" i="7"/>
  <c r="DV87" i="7"/>
  <c r="DT87" i="7"/>
  <c r="DR87" i="7"/>
  <c r="DP87" i="7"/>
  <c r="DN87" i="7"/>
  <c r="DL87" i="7"/>
  <c r="DJ87" i="7"/>
  <c r="DH87" i="7"/>
  <c r="DF87" i="7"/>
  <c r="DD87" i="7"/>
  <c r="DB87" i="7"/>
  <c r="CZ87" i="7"/>
  <c r="CX87" i="7"/>
  <c r="CV87" i="7"/>
  <c r="CT87" i="7"/>
  <c r="CR87" i="7"/>
  <c r="DX86" i="7"/>
  <c r="DV86" i="7"/>
  <c r="DT86" i="7"/>
  <c r="DR86" i="7"/>
  <c r="DP86" i="7"/>
  <c r="DN86" i="7"/>
  <c r="DL86" i="7"/>
  <c r="DJ86" i="7"/>
  <c r="DH86" i="7"/>
  <c r="DF86" i="7"/>
  <c r="DD86" i="7"/>
  <c r="DB86" i="7"/>
  <c r="CZ86" i="7"/>
  <c r="CX86" i="7"/>
  <c r="CV86" i="7"/>
  <c r="CT86" i="7"/>
  <c r="CR86" i="7"/>
  <c r="DX85" i="7"/>
  <c r="DV85" i="7"/>
  <c r="DT85" i="7"/>
  <c r="DR85" i="7"/>
  <c r="DP85" i="7"/>
  <c r="DN85" i="7"/>
  <c r="DL85" i="7"/>
  <c r="DJ85" i="7"/>
  <c r="DH85" i="7"/>
  <c r="DF85" i="7"/>
  <c r="DD85" i="7"/>
  <c r="DB85" i="7"/>
  <c r="CZ85" i="7"/>
  <c r="CX85" i="7"/>
  <c r="CV85" i="7"/>
  <c r="CT85" i="7"/>
  <c r="CR85" i="7"/>
  <c r="CZ125" i="7"/>
  <c r="DB125" i="7"/>
  <c r="DD125" i="7"/>
  <c r="DF125" i="7"/>
  <c r="DH125" i="7"/>
  <c r="DJ125" i="7"/>
  <c r="AL413" i="5" l="1"/>
  <c r="AL737" i="5"/>
  <c r="AG7" i="5"/>
  <c r="AM6" i="5" s="1"/>
  <c r="AL837" i="5"/>
  <c r="AL284" i="5"/>
  <c r="AL10" i="5"/>
  <c r="AL86" i="5"/>
  <c r="AH7" i="5"/>
  <c r="AN6" i="5" s="1"/>
  <c r="AL444" i="5"/>
  <c r="AL89" i="5"/>
  <c r="AL556" i="5"/>
  <c r="AL349" i="5"/>
  <c r="AL605" i="5"/>
  <c r="AL154" i="5"/>
  <c r="AL380" i="5"/>
  <c r="AL189" i="5"/>
  <c r="AL477" i="5"/>
  <c r="AL462" i="5"/>
  <c r="AL269" i="5"/>
  <c r="AL541" i="5"/>
  <c r="AL336" i="5"/>
  <c r="AL312" i="5"/>
  <c r="AL267" i="5"/>
  <c r="AL254" i="5"/>
  <c r="AL372" i="5"/>
  <c r="AL377" i="5"/>
  <c r="AL286" i="5"/>
  <c r="AL93" i="5"/>
  <c r="AL137" i="5"/>
  <c r="AL322" i="5"/>
  <c r="AL443" i="5"/>
  <c r="AL635" i="5"/>
  <c r="AL816" i="5"/>
  <c r="AL850" i="5"/>
  <c r="AL712" i="5"/>
  <c r="AL97" i="5"/>
  <c r="AL660" i="5"/>
  <c r="AL614" i="5"/>
  <c r="AL399" i="5"/>
  <c r="AL591" i="5"/>
  <c r="AL456" i="5"/>
  <c r="AL369" i="5"/>
  <c r="AL625" i="5"/>
  <c r="AL514" i="5"/>
  <c r="AL450" i="5"/>
  <c r="AL703" i="5"/>
  <c r="AL828" i="5"/>
  <c r="AL756" i="5"/>
  <c r="AL714" i="5"/>
  <c r="AL788" i="5"/>
  <c r="AL790" i="5"/>
  <c r="AL602" i="5"/>
  <c r="AL179" i="5"/>
  <c r="AL66" i="5"/>
  <c r="AL798" i="5"/>
  <c r="AL138" i="5"/>
  <c r="AL60" i="5"/>
  <c r="AL73" i="5"/>
  <c r="AL188" i="5"/>
  <c r="AL807" i="5"/>
  <c r="AL197" i="5"/>
  <c r="AL357" i="5"/>
  <c r="AL421" i="5"/>
  <c r="AL485" i="5"/>
  <c r="AL549" i="5"/>
  <c r="AL613" i="5"/>
  <c r="AL755" i="5"/>
  <c r="AL90" i="5"/>
  <c r="AL857" i="5"/>
  <c r="AL214" i="5"/>
  <c r="AL294" i="5"/>
  <c r="AL478" i="5"/>
  <c r="AL606" i="5"/>
  <c r="AL311" i="5"/>
  <c r="AL796" i="5"/>
  <c r="AL109" i="5"/>
  <c r="AL272" i="5"/>
  <c r="AL528" i="5"/>
  <c r="AL665" i="5"/>
  <c r="AL193" i="5"/>
  <c r="AL273" i="5"/>
  <c r="AL747" i="5"/>
  <c r="AL100" i="5"/>
  <c r="AL95" i="5"/>
  <c r="AL362" i="5"/>
  <c r="AL339" i="5"/>
  <c r="AL403" i="5"/>
  <c r="AL467" i="5"/>
  <c r="AL531" i="5"/>
  <c r="AL595" i="5"/>
  <c r="AL659" i="5"/>
  <c r="AL98" i="5"/>
  <c r="AL704" i="5"/>
  <c r="AL776" i="5"/>
  <c r="AL888" i="5"/>
  <c r="AL830" i="5"/>
  <c r="AL163" i="5"/>
  <c r="AL797" i="5"/>
  <c r="AL886" i="5"/>
  <c r="AL122" i="5"/>
  <c r="AL11" i="5"/>
  <c r="AL81" i="5"/>
  <c r="AL164" i="5"/>
  <c r="AL300" i="5"/>
  <c r="AL572" i="5"/>
  <c r="AL705" i="5"/>
  <c r="AL707" i="5"/>
  <c r="AL773" i="5"/>
  <c r="AL422" i="5"/>
  <c r="AL590" i="5"/>
  <c r="AL677" i="5"/>
  <c r="AL151" i="5"/>
  <c r="AL231" i="5"/>
  <c r="AL327" i="5"/>
  <c r="AL391" i="5"/>
  <c r="AL455" i="5"/>
  <c r="AL519" i="5"/>
  <c r="AL583" i="5"/>
  <c r="AL647" i="5"/>
  <c r="AL759" i="5"/>
  <c r="AL849" i="5"/>
  <c r="AL117" i="5"/>
  <c r="AL256" i="5"/>
  <c r="AL368" i="5"/>
  <c r="AL432" i="5"/>
  <c r="AL496" i="5"/>
  <c r="AL600" i="5"/>
  <c r="AL823" i="5"/>
  <c r="AL393" i="5"/>
  <c r="AL457" i="5"/>
  <c r="AL521" i="5"/>
  <c r="AL585" i="5"/>
  <c r="AL649" i="5"/>
  <c r="AL40" i="5"/>
  <c r="AL103" i="5"/>
  <c r="AL474" i="5"/>
  <c r="AL554" i="5"/>
  <c r="AL243" i="5"/>
  <c r="AL696" i="5"/>
  <c r="AL37" i="5"/>
  <c r="AL202" i="5"/>
  <c r="AL48" i="5"/>
  <c r="AL30" i="5"/>
  <c r="AL192" i="5"/>
  <c r="AL160" i="5"/>
  <c r="AL80" i="5"/>
  <c r="AL43" i="5"/>
  <c r="AL209" i="5"/>
  <c r="AL123" i="5"/>
  <c r="AL75" i="5"/>
  <c r="AL38" i="5"/>
  <c r="AL178" i="5"/>
  <c r="AL106" i="5"/>
  <c r="AL363" i="5"/>
  <c r="AL332" i="5"/>
  <c r="AL534" i="5"/>
  <c r="AL159" i="5"/>
  <c r="AL781" i="5"/>
  <c r="AL288" i="5"/>
  <c r="AL265" i="5"/>
  <c r="AL142" i="5"/>
  <c r="AL809" i="5"/>
  <c r="AL379" i="5"/>
  <c r="AL571" i="5"/>
  <c r="AL752" i="5"/>
  <c r="AL722" i="5"/>
  <c r="AL860" i="5"/>
  <c r="AL876" i="5"/>
  <c r="AL44" i="5"/>
  <c r="AL452" i="5"/>
  <c r="AL580" i="5"/>
  <c r="AL486" i="5"/>
  <c r="AL239" i="5"/>
  <c r="AL527" i="5"/>
  <c r="AL402" i="5"/>
  <c r="AL360" i="5"/>
  <c r="AL745" i="5"/>
  <c r="AL497" i="5"/>
  <c r="AL414" i="5"/>
  <c r="AL442" i="5"/>
  <c r="AL642" i="5"/>
  <c r="AL299" i="5"/>
  <c r="AL88" i="5"/>
  <c r="AL842" i="5"/>
  <c r="AL862" i="5"/>
  <c r="AL840" i="5"/>
  <c r="AL35" i="5"/>
  <c r="AL316" i="5"/>
  <c r="AL460" i="5"/>
  <c r="AL141" i="5"/>
  <c r="AL285" i="5"/>
  <c r="AL429" i="5"/>
  <c r="AL557" i="5"/>
  <c r="AL70" i="5"/>
  <c r="AL275" i="5"/>
  <c r="AL370" i="5"/>
  <c r="AL280" i="5"/>
  <c r="AL281" i="5"/>
  <c r="AL222" i="5"/>
  <c r="AL566" i="5"/>
  <c r="AL207" i="5"/>
  <c r="AL845" i="5"/>
  <c r="AL504" i="5"/>
  <c r="AL153" i="5"/>
  <c r="AL297" i="5"/>
  <c r="AL694" i="5"/>
  <c r="AL226" i="5"/>
  <c r="AL701" i="5"/>
  <c r="AL459" i="5"/>
  <c r="AL587" i="5"/>
  <c r="AL126" i="5"/>
  <c r="AL832" i="5"/>
  <c r="AL738" i="5"/>
  <c r="AL724" i="5"/>
  <c r="AL782" i="5"/>
  <c r="AL772" i="5"/>
  <c r="AL785" i="5"/>
  <c r="AL125" i="5"/>
  <c r="AL292" i="5"/>
  <c r="AL404" i="5"/>
  <c r="AL468" i="5"/>
  <c r="AL532" i="5"/>
  <c r="AL596" i="5"/>
  <c r="AL689" i="5"/>
  <c r="AL245" i="5"/>
  <c r="AL869" i="5"/>
  <c r="AL374" i="5"/>
  <c r="AL518" i="5"/>
  <c r="AL662" i="5"/>
  <c r="AL127" i="5"/>
  <c r="AL303" i="5"/>
  <c r="AL415" i="5"/>
  <c r="AL479" i="5"/>
  <c r="AL543" i="5"/>
  <c r="AL607" i="5"/>
  <c r="AL679" i="5"/>
  <c r="AL62" i="5"/>
  <c r="AL466" i="5"/>
  <c r="AL152" i="5"/>
  <c r="AL392" i="5"/>
  <c r="AL472" i="5"/>
  <c r="AL584" i="5"/>
  <c r="AL791" i="5"/>
  <c r="AL385" i="5"/>
  <c r="AL449" i="5"/>
  <c r="AL513" i="5"/>
  <c r="AL577" i="5"/>
  <c r="AL641" i="5"/>
  <c r="AL795" i="5"/>
  <c r="AL881" i="5"/>
  <c r="AL266" i="5"/>
  <c r="AL458" i="5"/>
  <c r="AL530" i="5"/>
  <c r="AL594" i="5"/>
  <c r="AL658" i="5"/>
  <c r="AL171" i="5"/>
  <c r="AL235" i="5"/>
  <c r="AL315" i="5"/>
  <c r="AL735" i="5"/>
  <c r="AL829" i="5"/>
  <c r="AL146" i="5"/>
  <c r="AL730" i="5"/>
  <c r="AL794" i="5"/>
  <c r="AL858" i="5"/>
  <c r="AL836" i="5"/>
  <c r="AL750" i="5"/>
  <c r="AL878" i="5"/>
  <c r="AL872" i="5"/>
  <c r="AL668" i="5"/>
  <c r="AL868" i="5"/>
  <c r="AL806" i="5"/>
  <c r="AL634" i="5"/>
  <c r="AL227" i="5"/>
  <c r="AL350" i="5"/>
  <c r="AL812" i="5"/>
  <c r="AL74" i="5"/>
  <c r="AL174" i="5"/>
  <c r="AL105" i="5"/>
  <c r="AL644" i="5"/>
  <c r="AL871" i="5"/>
  <c r="AL213" i="5"/>
  <c r="AL373" i="5"/>
  <c r="AL437" i="5"/>
  <c r="AL501" i="5"/>
  <c r="AL565" i="5"/>
  <c r="AL629" i="5"/>
  <c r="AL811" i="5"/>
  <c r="AL107" i="5"/>
  <c r="AL246" i="5"/>
  <c r="AL342" i="5"/>
  <c r="AL510" i="5"/>
  <c r="AL741" i="5"/>
  <c r="AL813" i="5"/>
  <c r="AL13" i="5"/>
  <c r="AL777" i="5"/>
  <c r="AL296" i="5"/>
  <c r="AL592" i="5"/>
  <c r="AL697" i="5"/>
  <c r="AL225" i="5"/>
  <c r="AL289" i="5"/>
  <c r="AL821" i="5"/>
  <c r="AJ8" i="5"/>
  <c r="AL121" i="5"/>
  <c r="AL685" i="5"/>
  <c r="AL355" i="5"/>
  <c r="AL419" i="5"/>
  <c r="AL483" i="5"/>
  <c r="AL547" i="5"/>
  <c r="AL611" i="5"/>
  <c r="AL803" i="5"/>
  <c r="AL170" i="5"/>
  <c r="AL728" i="5"/>
  <c r="AL808" i="5"/>
  <c r="AL698" i="5"/>
  <c r="AL748" i="5"/>
  <c r="AL570" i="5"/>
  <c r="AL211" i="5"/>
  <c r="AL434" i="5"/>
  <c r="AL102" i="5"/>
  <c r="AL67" i="5"/>
  <c r="AL113" i="5"/>
  <c r="AL196" i="5"/>
  <c r="AL476" i="5"/>
  <c r="AL604" i="5"/>
  <c r="AL775" i="5"/>
  <c r="AL739" i="5"/>
  <c r="AL83" i="5"/>
  <c r="AL494" i="5"/>
  <c r="AL622" i="5"/>
  <c r="AL709" i="5"/>
  <c r="AL167" i="5"/>
  <c r="AL263" i="5"/>
  <c r="AL343" i="5"/>
  <c r="AL407" i="5"/>
  <c r="AL471" i="5"/>
  <c r="AL535" i="5"/>
  <c r="AL599" i="5"/>
  <c r="AL663" i="5"/>
  <c r="AL819" i="5"/>
  <c r="AL833" i="5"/>
  <c r="AL136" i="5"/>
  <c r="AL304" i="5"/>
  <c r="AL384" i="5"/>
  <c r="AL448" i="5"/>
  <c r="AL536" i="5"/>
  <c r="AL616" i="5"/>
  <c r="AL887" i="5"/>
  <c r="AL409" i="5"/>
  <c r="AL473" i="5"/>
  <c r="AL537" i="5"/>
  <c r="AL601" i="5"/>
  <c r="AL667" i="5"/>
  <c r="AL96" i="5"/>
  <c r="AL218" i="5"/>
  <c r="AL490" i="5"/>
  <c r="AL586" i="5"/>
  <c r="AL291" i="5"/>
  <c r="AL820" i="5"/>
  <c r="AL177" i="5"/>
  <c r="AL33" i="5"/>
  <c r="AL128" i="5"/>
  <c r="AL24" i="5"/>
  <c r="AL216" i="5"/>
  <c r="AL184" i="5"/>
  <c r="AL148" i="5"/>
  <c r="AL36" i="5"/>
  <c r="AL861" i="5"/>
  <c r="AL155" i="5"/>
  <c r="AL119" i="5"/>
  <c r="AL59" i="5"/>
  <c r="AL230" i="5"/>
  <c r="AL162" i="5"/>
  <c r="AL338" i="5"/>
  <c r="AL358" i="5"/>
  <c r="AL206" i="5"/>
  <c r="AL646" i="5"/>
  <c r="AL287" i="5"/>
  <c r="AL844" i="5"/>
  <c r="AL640" i="5"/>
  <c r="AL201" i="5"/>
  <c r="AL827" i="5"/>
  <c r="AL15" i="5"/>
  <c r="AL669" i="5"/>
  <c r="AL507" i="5"/>
  <c r="AL78" i="5"/>
  <c r="AL880" i="5"/>
  <c r="AL786" i="5"/>
  <c r="AL708" i="5"/>
  <c r="AL766" i="5"/>
  <c r="AL244" i="5"/>
  <c r="AL388" i="5"/>
  <c r="AL516" i="5"/>
  <c r="AL229" i="5"/>
  <c r="AL723" i="5"/>
  <c r="AL166" i="5"/>
  <c r="AL879" i="5"/>
  <c r="AL463" i="5"/>
  <c r="AL655" i="5"/>
  <c r="AL22" i="5"/>
  <c r="AL120" i="5"/>
  <c r="AL568" i="5"/>
  <c r="AL433" i="5"/>
  <c r="AL561" i="5"/>
  <c r="AL715" i="5"/>
  <c r="AL234" i="5"/>
  <c r="AL578" i="5"/>
  <c r="AL219" i="5"/>
  <c r="AL765" i="5"/>
  <c r="AL778" i="5"/>
  <c r="AL734" i="5"/>
  <c r="AL27" i="5"/>
  <c r="AL140" i="5"/>
  <c r="AL396" i="5"/>
  <c r="AL588" i="5"/>
  <c r="AL205" i="5"/>
  <c r="AL365" i="5"/>
  <c r="AL493" i="5"/>
  <c r="AL621" i="5"/>
  <c r="AL302" i="5"/>
  <c r="AL344" i="5"/>
  <c r="AL310" i="5"/>
  <c r="AL277" i="5"/>
  <c r="AL255" i="5"/>
  <c r="AL354" i="5"/>
  <c r="AL91" i="5"/>
  <c r="AL318" i="5"/>
  <c r="AL725" i="5"/>
  <c r="AL335" i="5"/>
  <c r="AL889" i="5"/>
  <c r="AL144" i="5"/>
  <c r="AL656" i="5"/>
  <c r="AL217" i="5"/>
  <c r="AL789" i="5"/>
  <c r="AL47" i="5"/>
  <c r="AL346" i="5"/>
  <c r="AL395" i="5"/>
  <c r="AL523" i="5"/>
  <c r="AL651" i="5"/>
  <c r="AL768" i="5"/>
  <c r="AL674" i="5"/>
  <c r="AL802" i="5"/>
  <c r="AL866" i="5"/>
  <c r="AL702" i="5"/>
  <c r="AL194" i="5"/>
  <c r="AL25" i="5"/>
  <c r="AL220" i="5"/>
  <c r="AL348" i="5"/>
  <c r="AL412" i="5"/>
  <c r="AL492" i="5"/>
  <c r="AL620" i="5"/>
  <c r="AL157" i="5"/>
  <c r="AL221" i="5"/>
  <c r="AL317" i="5"/>
  <c r="AL381" i="5"/>
  <c r="AL445" i="5"/>
  <c r="AL509" i="5"/>
  <c r="AL573" i="5"/>
  <c r="AL637" i="5"/>
  <c r="AL19" i="5"/>
  <c r="AL334" i="5"/>
  <c r="AL376" i="5"/>
  <c r="AL307" i="5"/>
  <c r="AL274" i="5"/>
  <c r="AL260" i="5"/>
  <c r="AL301" i="5"/>
  <c r="AL250" i="5"/>
  <c r="AL319" i="5"/>
  <c r="AL276" i="5"/>
  <c r="AL313" i="5"/>
  <c r="AL118" i="5"/>
  <c r="AL238" i="5"/>
  <c r="AL470" i="5"/>
  <c r="AL598" i="5"/>
  <c r="AL757" i="5"/>
  <c r="AL223" i="5"/>
  <c r="AL787" i="5"/>
  <c r="AL158" i="5"/>
  <c r="AL29" i="5"/>
  <c r="AL208" i="5"/>
  <c r="AL520" i="5"/>
  <c r="AL681" i="5"/>
  <c r="AL169" i="5"/>
  <c r="AL233" i="5"/>
  <c r="AL329" i="5"/>
  <c r="AL853" i="5"/>
  <c r="AL793" i="5"/>
  <c r="AL79" i="5"/>
  <c r="AL258" i="5"/>
  <c r="AL394" i="5"/>
  <c r="AL767" i="5"/>
  <c r="AL411" i="5"/>
  <c r="AL475" i="5"/>
  <c r="AL539" i="5"/>
  <c r="AL603" i="5"/>
  <c r="AL446" i="5"/>
  <c r="AL784" i="5"/>
  <c r="AL848" i="5"/>
  <c r="AL690" i="5"/>
  <c r="AL754" i="5"/>
  <c r="AL818" i="5"/>
  <c r="AL882" i="5"/>
  <c r="AL804" i="5"/>
  <c r="AL726" i="5"/>
  <c r="AL854" i="5"/>
  <c r="AL34" i="5"/>
  <c r="AL814" i="5"/>
  <c r="AL52" i="5"/>
  <c r="AL769" i="5"/>
  <c r="AL180" i="5"/>
  <c r="AL324" i="5"/>
  <c r="AL420" i="5"/>
  <c r="AL484" i="5"/>
  <c r="AL548" i="5"/>
  <c r="AL612" i="5"/>
  <c r="AL165" i="5"/>
  <c r="AL293" i="5"/>
  <c r="AL390" i="5"/>
  <c r="AL550" i="5"/>
  <c r="AL693" i="5"/>
  <c r="AL175" i="5"/>
  <c r="AL351" i="5"/>
  <c r="AL431" i="5"/>
  <c r="AL495" i="5"/>
  <c r="AL559" i="5"/>
  <c r="AL623" i="5"/>
  <c r="AL711" i="5"/>
  <c r="AL398" i="5"/>
  <c r="AL69" i="5"/>
  <c r="AL264" i="5"/>
  <c r="AL424" i="5"/>
  <c r="AL488" i="5"/>
  <c r="AL608" i="5"/>
  <c r="AL855" i="5"/>
  <c r="AL401" i="5"/>
  <c r="AL465" i="5"/>
  <c r="AL529" i="5"/>
  <c r="AL593" i="5"/>
  <c r="AL657" i="5"/>
  <c r="AL859" i="5"/>
  <c r="AL23" i="5"/>
  <c r="AL330" i="5"/>
  <c r="AL482" i="5"/>
  <c r="AL546" i="5"/>
  <c r="AL610" i="5"/>
  <c r="AL749" i="5"/>
  <c r="AL187" i="5"/>
  <c r="AL251" i="5"/>
  <c r="AL331" i="5"/>
  <c r="AL771" i="5"/>
  <c r="AL18" i="5"/>
  <c r="AL680" i="5"/>
  <c r="AL746" i="5"/>
  <c r="AL810" i="5"/>
  <c r="AL874" i="5"/>
  <c r="AL884" i="5"/>
  <c r="AL822" i="5"/>
  <c r="AL666" i="5"/>
  <c r="AL700" i="5"/>
  <c r="AL670" i="5"/>
  <c r="AL846" i="5"/>
  <c r="AL733" i="5"/>
  <c r="AL323" i="5"/>
  <c r="AL684" i="5"/>
  <c r="AL94" i="5"/>
  <c r="AL825" i="5"/>
  <c r="AL124" i="5"/>
  <c r="AL721" i="5"/>
  <c r="AL133" i="5"/>
  <c r="AL325" i="5"/>
  <c r="AL389" i="5"/>
  <c r="AL453" i="5"/>
  <c r="AL517" i="5"/>
  <c r="AL581" i="5"/>
  <c r="AL645" i="5"/>
  <c r="AL875" i="5"/>
  <c r="AL76" i="5"/>
  <c r="AL873" i="5"/>
  <c r="AL262" i="5"/>
  <c r="AL438" i="5"/>
  <c r="AL542" i="5"/>
  <c r="AL183" i="5"/>
  <c r="AL877" i="5"/>
  <c r="AL45" i="5"/>
  <c r="AL224" i="5"/>
  <c r="AL408" i="5"/>
  <c r="AL632" i="5"/>
  <c r="AL129" i="5"/>
  <c r="AL241" i="5"/>
  <c r="AL305" i="5"/>
  <c r="AL885" i="5"/>
  <c r="AL31" i="5"/>
  <c r="AL210" i="5"/>
  <c r="AL717" i="5"/>
  <c r="AL371" i="5"/>
  <c r="AL435" i="5"/>
  <c r="AL499" i="5"/>
  <c r="AL563" i="5"/>
  <c r="AL627" i="5"/>
  <c r="AL867" i="5"/>
  <c r="AL664" i="5"/>
  <c r="AL744" i="5"/>
  <c r="AL824" i="5"/>
  <c r="AL716" i="5"/>
  <c r="AL618" i="5"/>
  <c r="AL259" i="5"/>
  <c r="AL672" i="5"/>
  <c r="AL82" i="5"/>
  <c r="AL116" i="5"/>
  <c r="AL841" i="5"/>
  <c r="AL236" i="5"/>
  <c r="AL508" i="5"/>
  <c r="AL636" i="5"/>
  <c r="AL839" i="5"/>
  <c r="AL779" i="5"/>
  <c r="AL198" i="5"/>
  <c r="AL526" i="5"/>
  <c r="AL638" i="5"/>
  <c r="AL783" i="5"/>
  <c r="AL199" i="5"/>
  <c r="AL279" i="5"/>
  <c r="AL359" i="5"/>
  <c r="AL423" i="5"/>
  <c r="AL487" i="5"/>
  <c r="AL551" i="5"/>
  <c r="AL615" i="5"/>
  <c r="AL695" i="5"/>
  <c r="AL883" i="5"/>
  <c r="AL53" i="5"/>
  <c r="AL168" i="5"/>
  <c r="AL328" i="5"/>
  <c r="AL400" i="5"/>
  <c r="AL464" i="5"/>
  <c r="AL552" i="5"/>
  <c r="AL729" i="5"/>
  <c r="AL345" i="5"/>
  <c r="AL425" i="5"/>
  <c r="AL489" i="5"/>
  <c r="AL553" i="5"/>
  <c r="AL617" i="5"/>
  <c r="AL699" i="5"/>
  <c r="AL678" i="5"/>
  <c r="AL282" i="5"/>
  <c r="AL506" i="5"/>
  <c r="AL147" i="5"/>
  <c r="AL687" i="5"/>
  <c r="AL758" i="5"/>
  <c r="AL161" i="5"/>
  <c r="AL21" i="5"/>
  <c r="AL108" i="5"/>
  <c r="AL16" i="5"/>
  <c r="AL228" i="5"/>
  <c r="AL176" i="5"/>
  <c r="AL112" i="5"/>
  <c r="AL28" i="5"/>
  <c r="AL14" i="5"/>
  <c r="AL139" i="5"/>
  <c r="AL115" i="5"/>
  <c r="AL55" i="5"/>
  <c r="AL204" i="5"/>
  <c r="AL134" i="5"/>
  <c r="AL54" i="5"/>
  <c r="AL261" i="5"/>
  <c r="AL418" i="5"/>
  <c r="AL104" i="5"/>
  <c r="AL57" i="5"/>
  <c r="AL252" i="5"/>
  <c r="AL364" i="5"/>
  <c r="AL428" i="5"/>
  <c r="AL524" i="5"/>
  <c r="AL652" i="5"/>
  <c r="AL173" i="5"/>
  <c r="AL253" i="5"/>
  <c r="AL333" i="5"/>
  <c r="AL397" i="5"/>
  <c r="AL461" i="5"/>
  <c r="AL525" i="5"/>
  <c r="AL589" i="5"/>
  <c r="AL653" i="5"/>
  <c r="AL326" i="5"/>
  <c r="AL366" i="5"/>
  <c r="AL298" i="5"/>
  <c r="AL347" i="5"/>
  <c r="AL306" i="5"/>
  <c r="AL356" i="5"/>
  <c r="AL309" i="5"/>
  <c r="AL314" i="5"/>
  <c r="AL367" i="5"/>
  <c r="AL308" i="5"/>
  <c r="AL353" i="5"/>
  <c r="AL182" i="5"/>
  <c r="AL270" i="5"/>
  <c r="AL502" i="5"/>
  <c r="AL630" i="5"/>
  <c r="AL143" i="5"/>
  <c r="AL271" i="5"/>
  <c r="AL851" i="5"/>
  <c r="AL764" i="5"/>
  <c r="AL61" i="5"/>
  <c r="AL232" i="5"/>
  <c r="AL560" i="5"/>
  <c r="AL713" i="5"/>
  <c r="AL185" i="5"/>
  <c r="AL249" i="5"/>
  <c r="AL763" i="5"/>
  <c r="AL56" i="5"/>
  <c r="AL865" i="5"/>
  <c r="AL111" i="5"/>
  <c r="AL290" i="5"/>
  <c r="AL410" i="5"/>
  <c r="AL831" i="5"/>
  <c r="AL427" i="5"/>
  <c r="AL491" i="5"/>
  <c r="AL555" i="5"/>
  <c r="AL619" i="5"/>
  <c r="AL42" i="5"/>
  <c r="AL736" i="5"/>
  <c r="AL800" i="5"/>
  <c r="AL864" i="5"/>
  <c r="AL706" i="5"/>
  <c r="AL770" i="5"/>
  <c r="AL834" i="5"/>
  <c r="AL692" i="5"/>
  <c r="AL852" i="5"/>
  <c r="AL742" i="5"/>
  <c r="AL870" i="5"/>
  <c r="AL190" i="5"/>
  <c r="AL12" i="5"/>
  <c r="AL65" i="5"/>
  <c r="AL212" i="5"/>
  <c r="AL340" i="5"/>
  <c r="AL436" i="5"/>
  <c r="AL500" i="5"/>
  <c r="AL564" i="5"/>
  <c r="AL628" i="5"/>
  <c r="AL181" i="5"/>
  <c r="AL691" i="5"/>
  <c r="AL801" i="5"/>
  <c r="AL430" i="5"/>
  <c r="AL582" i="5"/>
  <c r="AL815" i="5"/>
  <c r="AL191" i="5"/>
  <c r="AL383" i="5"/>
  <c r="AL447" i="5"/>
  <c r="AL511" i="5"/>
  <c r="AL575" i="5"/>
  <c r="AL639" i="5"/>
  <c r="AL743" i="5"/>
  <c r="AL780" i="5"/>
  <c r="AL101" i="5"/>
  <c r="AL320" i="5"/>
  <c r="AL440" i="5"/>
  <c r="AL544" i="5"/>
  <c r="AL624" i="5"/>
  <c r="AL337" i="5"/>
  <c r="AL417" i="5"/>
  <c r="AL481" i="5"/>
  <c r="AL545" i="5"/>
  <c r="AL609" i="5"/>
  <c r="AL683" i="5"/>
  <c r="AL64" i="5"/>
  <c r="AL87" i="5"/>
  <c r="AL378" i="5"/>
  <c r="AL498" i="5"/>
  <c r="AL562" i="5"/>
  <c r="AL626" i="5"/>
  <c r="AL863" i="5"/>
  <c r="AL203" i="5"/>
  <c r="AL283" i="5"/>
  <c r="AL671" i="5"/>
  <c r="AL835" i="5"/>
  <c r="AL50" i="5"/>
  <c r="AL720" i="5"/>
  <c r="AL762" i="5"/>
  <c r="AL826" i="5"/>
  <c r="AL676" i="5"/>
  <c r="AL686" i="5"/>
  <c r="AL838" i="5"/>
  <c r="AL792" i="5"/>
  <c r="AL682" i="5"/>
  <c r="AL740" i="5"/>
  <c r="AL718" i="5"/>
  <c r="AL538" i="5"/>
  <c r="AL131" i="5"/>
  <c r="AL751" i="5"/>
  <c r="AL732" i="5"/>
  <c r="AL130" i="5"/>
  <c r="AL41" i="5"/>
  <c r="AL156" i="5"/>
  <c r="AL753" i="5"/>
  <c r="AL149" i="5"/>
  <c r="AL341" i="5"/>
  <c r="AL405" i="5"/>
  <c r="AL469" i="5"/>
  <c r="AL533" i="5"/>
  <c r="AL597" i="5"/>
  <c r="AL661" i="5"/>
  <c r="AL805" i="5"/>
  <c r="AL817" i="5"/>
  <c r="AL150" i="5"/>
  <c r="AL278" i="5"/>
  <c r="AL454" i="5"/>
  <c r="AL574" i="5"/>
  <c r="AL247" i="5"/>
  <c r="AL72" i="5"/>
  <c r="AL77" i="5"/>
  <c r="AL248" i="5"/>
  <c r="AL512" i="5"/>
  <c r="AL648" i="5"/>
  <c r="AL145" i="5"/>
  <c r="AL257" i="5"/>
  <c r="AL321" i="5"/>
  <c r="AL32" i="5"/>
  <c r="AL63" i="5"/>
  <c r="AL242" i="5"/>
  <c r="AL799" i="5"/>
  <c r="AL387" i="5"/>
  <c r="AL451" i="5"/>
  <c r="AL515" i="5"/>
  <c r="AL579" i="5"/>
  <c r="AL643" i="5"/>
  <c r="AL58" i="5"/>
  <c r="AL688" i="5"/>
  <c r="AL760" i="5"/>
  <c r="AL856" i="5"/>
  <c r="AL710" i="5"/>
  <c r="AL650" i="5"/>
  <c r="AL719" i="5"/>
  <c r="AL774" i="5"/>
  <c r="AL386" i="5"/>
  <c r="AL382" i="5"/>
  <c r="AL68" i="5"/>
  <c r="AL132" i="5"/>
  <c r="AL268" i="5"/>
  <c r="AL540" i="5"/>
  <c r="AL673" i="5"/>
  <c r="AL675" i="5"/>
  <c r="AL843" i="5"/>
  <c r="AL406" i="5"/>
  <c r="AL558" i="5"/>
  <c r="AL654" i="5"/>
  <c r="AL847" i="5"/>
  <c r="AL215" i="5"/>
  <c r="AL295" i="5"/>
  <c r="AL375" i="5"/>
  <c r="AL439" i="5"/>
  <c r="AL503" i="5"/>
  <c r="AL567" i="5"/>
  <c r="AL631" i="5"/>
  <c r="AL727" i="5"/>
  <c r="AL46" i="5"/>
  <c r="AL85" i="5"/>
  <c r="AL200" i="5"/>
  <c r="AL352" i="5"/>
  <c r="AL416" i="5"/>
  <c r="AL480" i="5"/>
  <c r="AL576" i="5"/>
  <c r="AL761" i="5"/>
  <c r="AL361" i="5"/>
  <c r="AL441" i="5"/>
  <c r="AL505" i="5"/>
  <c r="AL569" i="5"/>
  <c r="AL633" i="5"/>
  <c r="AL731" i="5"/>
  <c r="AL71" i="5"/>
  <c r="AL426" i="5"/>
  <c r="AL522" i="5"/>
  <c r="AL195" i="5"/>
  <c r="AL110" i="5"/>
  <c r="AL49" i="5"/>
  <c r="AL17" i="5"/>
  <c r="AL84" i="5"/>
  <c r="AL39" i="5"/>
  <c r="AL240" i="5"/>
  <c r="AL172" i="5"/>
  <c r="AL92" i="5"/>
  <c r="AL20" i="5"/>
  <c r="AL237" i="5"/>
  <c r="AL135" i="5"/>
  <c r="AL99" i="5"/>
  <c r="AL51" i="5"/>
  <c r="AL186" i="5"/>
  <c r="AL114" i="5"/>
  <c r="AL26" i="5"/>
  <c r="AJ6" i="5"/>
  <c r="AI6" i="5"/>
  <c r="AC5" i="2"/>
  <c r="EN45" i="4"/>
  <c r="EL45" i="4"/>
  <c r="EJ45" i="4"/>
  <c r="EH45" i="4"/>
  <c r="EF45" i="4"/>
  <c r="ED45" i="4"/>
  <c r="EB45" i="4"/>
  <c r="DZ45" i="4"/>
  <c r="DX45" i="4"/>
  <c r="DV45" i="4"/>
  <c r="DT45" i="4"/>
  <c r="DR45" i="4"/>
  <c r="DP45" i="4"/>
  <c r="DN45" i="4"/>
  <c r="DL45" i="4"/>
  <c r="DJ45" i="4"/>
  <c r="DH45" i="4"/>
  <c r="DF45" i="4"/>
  <c r="DD45" i="4"/>
  <c r="DB45" i="4"/>
  <c r="CZ45" i="4"/>
  <c r="CX45" i="4"/>
  <c r="CV45" i="4"/>
  <c r="CT45" i="4"/>
  <c r="CR45" i="4"/>
  <c r="CP45" i="4"/>
  <c r="CN45" i="4"/>
  <c r="CL45" i="4"/>
  <c r="CJ45" i="4"/>
  <c r="CH45" i="4"/>
  <c r="CF45" i="4"/>
  <c r="CD45" i="4"/>
  <c r="CB45" i="4"/>
  <c r="BZ45" i="4"/>
  <c r="BX45" i="4"/>
  <c r="BV45" i="4"/>
  <c r="BT45" i="4"/>
  <c r="BR45" i="4"/>
  <c r="BP45" i="4"/>
  <c r="BN45" i="4"/>
  <c r="BL45" i="4"/>
  <c r="BJ45" i="4"/>
  <c r="BH45" i="4"/>
  <c r="BF45" i="4"/>
  <c r="BD45" i="4"/>
  <c r="BB45" i="4"/>
  <c r="AZ45" i="4"/>
  <c r="AY45" i="4"/>
  <c r="AX45" i="4"/>
  <c r="AW45" i="4"/>
  <c r="AV45" i="4"/>
  <c r="AU45" i="4"/>
  <c r="AT45" i="4"/>
  <c r="AS45" i="4"/>
  <c r="AR45" i="4"/>
  <c r="AQ45" i="4"/>
  <c r="AP45" i="4"/>
  <c r="AO45" i="4"/>
  <c r="EN44" i="4"/>
  <c r="EL44" i="4"/>
  <c r="EJ44" i="4"/>
  <c r="EH44" i="4"/>
  <c r="EF44" i="4"/>
  <c r="ED44" i="4"/>
  <c r="EB44" i="4"/>
  <c r="DZ44" i="4"/>
  <c r="DX44" i="4"/>
  <c r="DV44" i="4"/>
  <c r="DT44" i="4"/>
  <c r="DR44" i="4"/>
  <c r="DP44" i="4"/>
  <c r="DN44" i="4"/>
  <c r="DL44" i="4"/>
  <c r="DJ44" i="4"/>
  <c r="DH44" i="4"/>
  <c r="DF44" i="4"/>
  <c r="DD44" i="4"/>
  <c r="DB44" i="4"/>
  <c r="CZ44" i="4"/>
  <c r="CX44" i="4"/>
  <c r="CV44" i="4"/>
  <c r="CT44" i="4"/>
  <c r="CR44" i="4"/>
  <c r="CP44" i="4"/>
  <c r="CN44" i="4"/>
  <c r="CL44" i="4"/>
  <c r="CJ44" i="4"/>
  <c r="CH44" i="4"/>
  <c r="CF44" i="4"/>
  <c r="CD44" i="4"/>
  <c r="CB44" i="4"/>
  <c r="BZ44" i="4"/>
  <c r="BX44" i="4"/>
  <c r="BV44" i="4"/>
  <c r="BT44" i="4"/>
  <c r="BR44" i="4"/>
  <c r="BP44" i="4"/>
  <c r="BN44" i="4"/>
  <c r="BL44" i="4"/>
  <c r="BJ44" i="4"/>
  <c r="BH44" i="4"/>
  <c r="BF44" i="4"/>
  <c r="BD44" i="4"/>
  <c r="BB44" i="4"/>
  <c r="AZ44" i="4"/>
  <c r="AY44" i="4"/>
  <c r="AX44" i="4"/>
  <c r="AW44" i="4"/>
  <c r="AV44" i="4"/>
  <c r="AU44" i="4"/>
  <c r="AT44" i="4"/>
  <c r="AS44" i="4"/>
  <c r="AR44" i="4"/>
  <c r="AQ44" i="4"/>
  <c r="AP44" i="4"/>
  <c r="AO44" i="4"/>
  <c r="EN43" i="4"/>
  <c r="EL43" i="4"/>
  <c r="EJ43" i="4"/>
  <c r="EH43" i="4"/>
  <c r="EF43" i="4"/>
  <c r="ED43" i="4"/>
  <c r="EB43" i="4"/>
  <c r="DZ43" i="4"/>
  <c r="DX43" i="4"/>
  <c r="DV43" i="4"/>
  <c r="DT43" i="4"/>
  <c r="DR43" i="4"/>
  <c r="DP43" i="4"/>
  <c r="DN43" i="4"/>
  <c r="DL43" i="4"/>
  <c r="DJ43" i="4"/>
  <c r="DH43" i="4"/>
  <c r="DF43" i="4"/>
  <c r="DD43" i="4"/>
  <c r="DB43" i="4"/>
  <c r="CZ43" i="4"/>
  <c r="CX43" i="4"/>
  <c r="CV43" i="4"/>
  <c r="CT43" i="4"/>
  <c r="CR43" i="4"/>
  <c r="CP43" i="4"/>
  <c r="CN43" i="4"/>
  <c r="CL43" i="4"/>
  <c r="CJ43" i="4"/>
  <c r="CH43" i="4"/>
  <c r="CF43" i="4"/>
  <c r="CD43" i="4"/>
  <c r="CB43" i="4"/>
  <c r="BZ43" i="4"/>
  <c r="BX43" i="4"/>
  <c r="BV43" i="4"/>
  <c r="BT43" i="4"/>
  <c r="BR43" i="4"/>
  <c r="BP43" i="4"/>
  <c r="BN43" i="4"/>
  <c r="BL43" i="4"/>
  <c r="BJ43" i="4"/>
  <c r="BH43" i="4"/>
  <c r="BF43" i="4"/>
  <c r="BD43" i="4"/>
  <c r="BB43" i="4"/>
  <c r="AZ43" i="4"/>
  <c r="AY43" i="4"/>
  <c r="AX43" i="4"/>
  <c r="AW43" i="4"/>
  <c r="AV43" i="4"/>
  <c r="AU43" i="4"/>
  <c r="AT43" i="4"/>
  <c r="AS43" i="4"/>
  <c r="AR43" i="4"/>
  <c r="AQ43" i="4"/>
  <c r="AP43" i="4"/>
  <c r="AO43" i="4"/>
  <c r="EN42" i="4"/>
  <c r="EL42" i="4"/>
  <c r="EJ42" i="4"/>
  <c r="EH42" i="4"/>
  <c r="EF42" i="4"/>
  <c r="ED42" i="4"/>
  <c r="EB42" i="4"/>
  <c r="DZ42" i="4"/>
  <c r="DX42" i="4"/>
  <c r="DV42" i="4"/>
  <c r="DT42" i="4"/>
  <c r="DR42" i="4"/>
  <c r="DP42" i="4"/>
  <c r="DN42" i="4"/>
  <c r="DL42" i="4"/>
  <c r="DJ42" i="4"/>
  <c r="DH42" i="4"/>
  <c r="DF42" i="4"/>
  <c r="DD42" i="4"/>
  <c r="DB42" i="4"/>
  <c r="CZ42" i="4"/>
  <c r="CX42" i="4"/>
  <c r="CV42" i="4"/>
  <c r="CT42" i="4"/>
  <c r="CR42" i="4"/>
  <c r="CP42" i="4"/>
  <c r="CN42" i="4"/>
  <c r="CL42" i="4"/>
  <c r="CJ42" i="4"/>
  <c r="CH42" i="4"/>
  <c r="CF42" i="4"/>
  <c r="CD42" i="4"/>
  <c r="CB42" i="4"/>
  <c r="BZ42" i="4"/>
  <c r="BX42" i="4"/>
  <c r="BV42" i="4"/>
  <c r="BT42" i="4"/>
  <c r="BR42" i="4"/>
  <c r="BP42" i="4"/>
  <c r="BN42" i="4"/>
  <c r="BL42" i="4"/>
  <c r="BJ42" i="4"/>
  <c r="BH42" i="4"/>
  <c r="BF42" i="4"/>
  <c r="BD42" i="4"/>
  <c r="BB42" i="4"/>
  <c r="AZ42" i="4"/>
  <c r="AY42" i="4"/>
  <c r="AX42" i="4"/>
  <c r="AW42" i="4"/>
  <c r="AV42" i="4"/>
  <c r="AU42" i="4"/>
  <c r="AT42" i="4"/>
  <c r="AS42" i="4"/>
  <c r="AR42" i="4"/>
  <c r="AQ42" i="4"/>
  <c r="AP42" i="4"/>
  <c r="AO42" i="4"/>
  <c r="EN41" i="4"/>
  <c r="EL41" i="4"/>
  <c r="EJ41" i="4"/>
  <c r="EH41" i="4"/>
  <c r="EF41" i="4"/>
  <c r="ED41" i="4"/>
  <c r="EB41" i="4"/>
  <c r="DZ41" i="4"/>
  <c r="DX41" i="4"/>
  <c r="DV41" i="4"/>
  <c r="DT41" i="4"/>
  <c r="DR41" i="4"/>
  <c r="DP41" i="4"/>
  <c r="DN41" i="4"/>
  <c r="DL41" i="4"/>
  <c r="DJ41" i="4"/>
  <c r="DH41" i="4"/>
  <c r="DF41" i="4"/>
  <c r="DD41" i="4"/>
  <c r="DB41" i="4"/>
  <c r="CZ41" i="4"/>
  <c r="CX41" i="4"/>
  <c r="CV41" i="4"/>
  <c r="CT41" i="4"/>
  <c r="CR41" i="4"/>
  <c r="CP41" i="4"/>
  <c r="CN41" i="4"/>
  <c r="CL41" i="4"/>
  <c r="CJ41" i="4"/>
  <c r="CH41" i="4"/>
  <c r="CF41" i="4"/>
  <c r="CD41" i="4"/>
  <c r="CB41" i="4"/>
  <c r="BZ41" i="4"/>
  <c r="BX41" i="4"/>
  <c r="BV41" i="4"/>
  <c r="BT41" i="4"/>
  <c r="BR41" i="4"/>
  <c r="BP41" i="4"/>
  <c r="BN41" i="4"/>
  <c r="BL41" i="4"/>
  <c r="BJ41" i="4"/>
  <c r="BH41" i="4"/>
  <c r="BF41" i="4"/>
  <c r="BD41" i="4"/>
  <c r="BB41" i="4"/>
  <c r="AZ41" i="4"/>
  <c r="AY41" i="4"/>
  <c r="AX41" i="4"/>
  <c r="AW41" i="4"/>
  <c r="AV41" i="4"/>
  <c r="AU41" i="4"/>
  <c r="AT41" i="4"/>
  <c r="AS41" i="4"/>
  <c r="AR41" i="4"/>
  <c r="AQ41" i="4"/>
  <c r="AP41" i="4"/>
  <c r="AO41" i="4"/>
  <c r="EN40" i="4"/>
  <c r="EL40" i="4"/>
  <c r="EJ40" i="4"/>
  <c r="EH40" i="4"/>
  <c r="EF40" i="4"/>
  <c r="ED40" i="4"/>
  <c r="EB40" i="4"/>
  <c r="DZ40" i="4"/>
  <c r="DX40" i="4"/>
  <c r="DV40" i="4"/>
  <c r="DT40" i="4"/>
  <c r="DR40" i="4"/>
  <c r="DP40" i="4"/>
  <c r="DN40" i="4"/>
  <c r="DL40" i="4"/>
  <c r="DJ40" i="4"/>
  <c r="DH40" i="4"/>
  <c r="DF40" i="4"/>
  <c r="DD40" i="4"/>
  <c r="DB40" i="4"/>
  <c r="CZ40" i="4"/>
  <c r="CX40" i="4"/>
  <c r="CV40" i="4"/>
  <c r="CT40" i="4"/>
  <c r="CR40" i="4"/>
  <c r="CP40" i="4"/>
  <c r="CN40" i="4"/>
  <c r="CL40" i="4"/>
  <c r="CJ40" i="4"/>
  <c r="CH40" i="4"/>
  <c r="CF40" i="4"/>
  <c r="CD40" i="4"/>
  <c r="CB40" i="4"/>
  <c r="BZ40" i="4"/>
  <c r="BX40" i="4"/>
  <c r="BV40" i="4"/>
  <c r="BT40" i="4"/>
  <c r="BR40" i="4"/>
  <c r="BP40" i="4"/>
  <c r="BN40" i="4"/>
  <c r="BL40" i="4"/>
  <c r="BJ40" i="4"/>
  <c r="BH40" i="4"/>
  <c r="BF40" i="4"/>
  <c r="BD40" i="4"/>
  <c r="BB40" i="4"/>
  <c r="AZ40" i="4"/>
  <c r="AY40" i="4"/>
  <c r="AX40" i="4"/>
  <c r="AW40" i="4"/>
  <c r="AV40" i="4"/>
  <c r="AU40" i="4"/>
  <c r="AT40" i="4"/>
  <c r="AS40" i="4"/>
  <c r="AR40" i="4"/>
  <c r="AQ40" i="4"/>
  <c r="AP40" i="4"/>
  <c r="AO40" i="4"/>
  <c r="EN39" i="4"/>
  <c r="EL39" i="4"/>
  <c r="EJ39" i="4"/>
  <c r="EH39" i="4"/>
  <c r="EF39" i="4"/>
  <c r="ED39" i="4"/>
  <c r="EB39" i="4"/>
  <c r="DZ39" i="4"/>
  <c r="DX39" i="4"/>
  <c r="DV39" i="4"/>
  <c r="DT39" i="4"/>
  <c r="DR39" i="4"/>
  <c r="DP39" i="4"/>
  <c r="DN39" i="4"/>
  <c r="DL39" i="4"/>
  <c r="DJ39" i="4"/>
  <c r="DH39" i="4"/>
  <c r="DF39" i="4"/>
  <c r="DD39" i="4"/>
  <c r="DB39" i="4"/>
  <c r="CZ39" i="4"/>
  <c r="CX39" i="4"/>
  <c r="CV39" i="4"/>
  <c r="CT39" i="4"/>
  <c r="CR39" i="4"/>
  <c r="CP39" i="4"/>
  <c r="CN39" i="4"/>
  <c r="CL39" i="4"/>
  <c r="CJ39" i="4"/>
  <c r="CH39" i="4"/>
  <c r="CF39" i="4"/>
  <c r="CD39" i="4"/>
  <c r="CB39" i="4"/>
  <c r="BZ39" i="4"/>
  <c r="BX39" i="4"/>
  <c r="BV39" i="4"/>
  <c r="BT39" i="4"/>
  <c r="BR39" i="4"/>
  <c r="BP39" i="4"/>
  <c r="BN39" i="4"/>
  <c r="BL39" i="4"/>
  <c r="BJ39" i="4"/>
  <c r="BH39" i="4"/>
  <c r="BF39" i="4"/>
  <c r="BD39" i="4"/>
  <c r="BB39" i="4"/>
  <c r="AZ39" i="4"/>
  <c r="AY39" i="4"/>
  <c r="AX39" i="4"/>
  <c r="AW39" i="4"/>
  <c r="AV39" i="4"/>
  <c r="AU39" i="4"/>
  <c r="AT39" i="4"/>
  <c r="AS39" i="4"/>
  <c r="AR39" i="4"/>
  <c r="AQ39" i="4"/>
  <c r="AP39" i="4"/>
  <c r="AO39" i="4"/>
  <c r="EN38" i="4"/>
  <c r="EL38" i="4"/>
  <c r="EJ38" i="4"/>
  <c r="EH38" i="4"/>
  <c r="EF38" i="4"/>
  <c r="ED38" i="4"/>
  <c r="EB38" i="4"/>
  <c r="DZ38" i="4"/>
  <c r="DX38" i="4"/>
  <c r="DV38" i="4"/>
  <c r="DT38" i="4"/>
  <c r="DR38" i="4"/>
  <c r="DP38" i="4"/>
  <c r="DN38" i="4"/>
  <c r="DL38" i="4"/>
  <c r="DJ38" i="4"/>
  <c r="DH38" i="4"/>
  <c r="DF38" i="4"/>
  <c r="DD38" i="4"/>
  <c r="DB38" i="4"/>
  <c r="CZ38" i="4"/>
  <c r="CX38" i="4"/>
  <c r="CV38" i="4"/>
  <c r="CT38" i="4"/>
  <c r="CR38" i="4"/>
  <c r="CP38" i="4"/>
  <c r="CN38" i="4"/>
  <c r="CL38" i="4"/>
  <c r="CJ38" i="4"/>
  <c r="CH38" i="4"/>
  <c r="CF38" i="4"/>
  <c r="CD38" i="4"/>
  <c r="CB38" i="4"/>
  <c r="BZ38" i="4"/>
  <c r="BX38" i="4"/>
  <c r="BV38" i="4"/>
  <c r="BT38" i="4"/>
  <c r="BR38" i="4"/>
  <c r="BP38" i="4"/>
  <c r="BN38" i="4"/>
  <c r="BL38" i="4"/>
  <c r="BJ38" i="4"/>
  <c r="BH38" i="4"/>
  <c r="BF38" i="4"/>
  <c r="BD38" i="4"/>
  <c r="BB38" i="4"/>
  <c r="AZ38" i="4"/>
  <c r="AY38" i="4"/>
  <c r="AX38" i="4"/>
  <c r="AW38" i="4"/>
  <c r="AV38" i="4"/>
  <c r="AU38" i="4"/>
  <c r="AT38" i="4"/>
  <c r="AS38" i="4"/>
  <c r="AR38" i="4"/>
  <c r="AQ38" i="4"/>
  <c r="AP38" i="4"/>
  <c r="AO38" i="4"/>
  <c r="EN37" i="4"/>
  <c r="EL37" i="4"/>
  <c r="EJ37" i="4"/>
  <c r="EH37" i="4"/>
  <c r="EF37" i="4"/>
  <c r="ED37" i="4"/>
  <c r="EB37" i="4"/>
  <c r="DZ37" i="4"/>
  <c r="DX37" i="4"/>
  <c r="DV37" i="4"/>
  <c r="DT37" i="4"/>
  <c r="DR37" i="4"/>
  <c r="DP37" i="4"/>
  <c r="DN37" i="4"/>
  <c r="DL37" i="4"/>
  <c r="DJ37" i="4"/>
  <c r="DH37" i="4"/>
  <c r="DF37" i="4"/>
  <c r="DD37" i="4"/>
  <c r="DB37" i="4"/>
  <c r="CZ37" i="4"/>
  <c r="CX37" i="4"/>
  <c r="CV37" i="4"/>
  <c r="CT37" i="4"/>
  <c r="CR37" i="4"/>
  <c r="CP37" i="4"/>
  <c r="CN37" i="4"/>
  <c r="CL37" i="4"/>
  <c r="CJ37" i="4"/>
  <c r="CH37" i="4"/>
  <c r="CF37" i="4"/>
  <c r="CD37" i="4"/>
  <c r="CB37" i="4"/>
  <c r="BZ37" i="4"/>
  <c r="BX37" i="4"/>
  <c r="BV37" i="4"/>
  <c r="BT37" i="4"/>
  <c r="BR37" i="4"/>
  <c r="BP37" i="4"/>
  <c r="BN37" i="4"/>
  <c r="BL37" i="4"/>
  <c r="BJ37" i="4"/>
  <c r="BH37" i="4"/>
  <c r="BF37" i="4"/>
  <c r="BD37" i="4"/>
  <c r="BB37" i="4"/>
  <c r="AZ37" i="4"/>
  <c r="AY37" i="4"/>
  <c r="AX37" i="4"/>
  <c r="AW37" i="4"/>
  <c r="AV37" i="4"/>
  <c r="AU37" i="4"/>
  <c r="AT37" i="4"/>
  <c r="AS37" i="4"/>
  <c r="AR37" i="4"/>
  <c r="AQ37" i="4"/>
  <c r="AP37" i="4"/>
  <c r="AO37" i="4"/>
  <c r="EN36" i="4"/>
  <c r="EL36" i="4"/>
  <c r="EJ36" i="4"/>
  <c r="EH36" i="4"/>
  <c r="EF36" i="4"/>
  <c r="ED36" i="4"/>
  <c r="EB36" i="4"/>
  <c r="DZ36" i="4"/>
  <c r="DX36" i="4"/>
  <c r="DV36" i="4"/>
  <c r="DT36" i="4"/>
  <c r="DR36" i="4"/>
  <c r="DP36" i="4"/>
  <c r="DN36" i="4"/>
  <c r="DL36" i="4"/>
  <c r="DJ36" i="4"/>
  <c r="DH36" i="4"/>
  <c r="DF36" i="4"/>
  <c r="DD36" i="4"/>
  <c r="DB36" i="4"/>
  <c r="CZ36" i="4"/>
  <c r="CX36" i="4"/>
  <c r="CV36" i="4"/>
  <c r="CT36" i="4"/>
  <c r="CR36" i="4"/>
  <c r="CP36" i="4"/>
  <c r="CN36" i="4"/>
  <c r="CL36" i="4"/>
  <c r="CJ36" i="4"/>
  <c r="CH36" i="4"/>
  <c r="CF36" i="4"/>
  <c r="CD36" i="4"/>
  <c r="CB36" i="4"/>
  <c r="BZ36" i="4"/>
  <c r="BX36" i="4"/>
  <c r="BV36" i="4"/>
  <c r="BT36" i="4"/>
  <c r="BR36" i="4"/>
  <c r="BP36" i="4"/>
  <c r="BN36" i="4"/>
  <c r="BL36" i="4"/>
  <c r="BJ36" i="4"/>
  <c r="BH36" i="4"/>
  <c r="BF36" i="4"/>
  <c r="BD36" i="4"/>
  <c r="BB36" i="4"/>
  <c r="AZ36" i="4"/>
  <c r="AY36" i="4"/>
  <c r="AX36" i="4"/>
  <c r="AW36" i="4"/>
  <c r="AV36" i="4"/>
  <c r="AU36" i="4"/>
  <c r="AT36" i="4"/>
  <c r="AS36" i="4"/>
  <c r="AR36" i="4"/>
  <c r="AQ36" i="4"/>
  <c r="AP36" i="4"/>
  <c r="AO36" i="4"/>
  <c r="EN35" i="4"/>
  <c r="EL35" i="4"/>
  <c r="EJ35" i="4"/>
  <c r="EH35" i="4"/>
  <c r="EF35" i="4"/>
  <c r="ED35" i="4"/>
  <c r="EB35" i="4"/>
  <c r="DZ35" i="4"/>
  <c r="DX35" i="4"/>
  <c r="DV35" i="4"/>
  <c r="DT35" i="4"/>
  <c r="DR35" i="4"/>
  <c r="DP35" i="4"/>
  <c r="DN35" i="4"/>
  <c r="DL35" i="4"/>
  <c r="DJ35" i="4"/>
  <c r="DH35" i="4"/>
  <c r="DF35" i="4"/>
  <c r="DD35" i="4"/>
  <c r="DB35" i="4"/>
  <c r="CZ35" i="4"/>
  <c r="CX35" i="4"/>
  <c r="CV35" i="4"/>
  <c r="CT35" i="4"/>
  <c r="CR35" i="4"/>
  <c r="CP35" i="4"/>
  <c r="CN35" i="4"/>
  <c r="CL35" i="4"/>
  <c r="CJ35" i="4"/>
  <c r="CH35" i="4"/>
  <c r="CF35" i="4"/>
  <c r="CD35" i="4"/>
  <c r="CB35" i="4"/>
  <c r="BZ35" i="4"/>
  <c r="BX35" i="4"/>
  <c r="BV35" i="4"/>
  <c r="BT35" i="4"/>
  <c r="BR35" i="4"/>
  <c r="BP35" i="4"/>
  <c r="BN35" i="4"/>
  <c r="BL35" i="4"/>
  <c r="BJ35" i="4"/>
  <c r="BH35" i="4"/>
  <c r="BF35" i="4"/>
  <c r="BD35" i="4"/>
  <c r="BB35" i="4"/>
  <c r="AZ35" i="4"/>
  <c r="AY35" i="4"/>
  <c r="AX35" i="4"/>
  <c r="AW35" i="4"/>
  <c r="AV35" i="4"/>
  <c r="AU35" i="4"/>
  <c r="AT35" i="4"/>
  <c r="AS35" i="4"/>
  <c r="AR35" i="4"/>
  <c r="AQ35" i="4"/>
  <c r="AP35" i="4"/>
  <c r="AO35" i="4"/>
  <c r="EN34" i="4"/>
  <c r="EL34" i="4"/>
  <c r="EJ34" i="4"/>
  <c r="EH34" i="4"/>
  <c r="EF34" i="4"/>
  <c r="ED34" i="4"/>
  <c r="EB34" i="4"/>
  <c r="DZ34" i="4"/>
  <c r="DX34" i="4"/>
  <c r="DV34" i="4"/>
  <c r="DT34" i="4"/>
  <c r="DR34" i="4"/>
  <c r="DP34" i="4"/>
  <c r="DN34" i="4"/>
  <c r="DL34" i="4"/>
  <c r="DJ34" i="4"/>
  <c r="DH34" i="4"/>
  <c r="DF34" i="4"/>
  <c r="DD34" i="4"/>
  <c r="DB34" i="4"/>
  <c r="CZ34" i="4"/>
  <c r="CX34" i="4"/>
  <c r="CV34" i="4"/>
  <c r="CT34" i="4"/>
  <c r="CR34" i="4"/>
  <c r="CP34" i="4"/>
  <c r="CN34" i="4"/>
  <c r="CL34" i="4"/>
  <c r="CJ34" i="4"/>
  <c r="CH34" i="4"/>
  <c r="CF34" i="4"/>
  <c r="CD34" i="4"/>
  <c r="CB34" i="4"/>
  <c r="BZ34" i="4"/>
  <c r="BX34" i="4"/>
  <c r="BV34" i="4"/>
  <c r="BT34" i="4"/>
  <c r="BR34" i="4"/>
  <c r="BP34" i="4"/>
  <c r="BN34" i="4"/>
  <c r="BL34" i="4"/>
  <c r="BJ34" i="4"/>
  <c r="BH34" i="4"/>
  <c r="BF34" i="4"/>
  <c r="BD34" i="4"/>
  <c r="BB34" i="4"/>
  <c r="AZ34" i="4"/>
  <c r="AY34" i="4"/>
  <c r="AX34" i="4"/>
  <c r="AW34" i="4"/>
  <c r="AV34" i="4"/>
  <c r="AU34" i="4"/>
  <c r="AT34" i="4"/>
  <c r="AS34" i="4"/>
  <c r="AR34" i="4"/>
  <c r="AQ34" i="4"/>
  <c r="AP34" i="4"/>
  <c r="AO34" i="4"/>
  <c r="EN33" i="4"/>
  <c r="EL33" i="4"/>
  <c r="EJ33" i="4"/>
  <c r="EH33" i="4"/>
  <c r="EF33" i="4"/>
  <c r="ED33" i="4"/>
  <c r="EB33" i="4"/>
  <c r="DZ33" i="4"/>
  <c r="DX33" i="4"/>
  <c r="DV33" i="4"/>
  <c r="DT33" i="4"/>
  <c r="DR33" i="4"/>
  <c r="DP33" i="4"/>
  <c r="DN33" i="4"/>
  <c r="DL33" i="4"/>
  <c r="DJ33" i="4"/>
  <c r="DH33" i="4"/>
  <c r="DF33" i="4"/>
  <c r="DD33" i="4"/>
  <c r="DB33" i="4"/>
  <c r="CZ33" i="4"/>
  <c r="CX33" i="4"/>
  <c r="CV33" i="4"/>
  <c r="CT33" i="4"/>
  <c r="CR33" i="4"/>
  <c r="CP33" i="4"/>
  <c r="CN33" i="4"/>
  <c r="CL33" i="4"/>
  <c r="CJ33" i="4"/>
  <c r="CH33" i="4"/>
  <c r="CF33" i="4"/>
  <c r="CD33" i="4"/>
  <c r="CB33" i="4"/>
  <c r="BZ33" i="4"/>
  <c r="BX33" i="4"/>
  <c r="BV33" i="4"/>
  <c r="BT33" i="4"/>
  <c r="BR33" i="4"/>
  <c r="BP33" i="4"/>
  <c r="BN33" i="4"/>
  <c r="BL33" i="4"/>
  <c r="BJ33" i="4"/>
  <c r="BH33" i="4"/>
  <c r="BF33" i="4"/>
  <c r="BD33" i="4"/>
  <c r="BB33" i="4"/>
  <c r="AZ33" i="4"/>
  <c r="AY33" i="4"/>
  <c r="AX33" i="4"/>
  <c r="AW33" i="4"/>
  <c r="AV33" i="4"/>
  <c r="AU33" i="4"/>
  <c r="AT33" i="4"/>
  <c r="AS33" i="4"/>
  <c r="AR33" i="4"/>
  <c r="AQ33" i="4"/>
  <c r="AP33" i="4"/>
  <c r="AO33" i="4"/>
  <c r="EN32" i="4"/>
  <c r="EL32" i="4"/>
  <c r="EJ32" i="4"/>
  <c r="EH32" i="4"/>
  <c r="EF32" i="4"/>
  <c r="ED32" i="4"/>
  <c r="EB32" i="4"/>
  <c r="DZ32" i="4"/>
  <c r="DX32" i="4"/>
  <c r="DV32" i="4"/>
  <c r="DT32" i="4"/>
  <c r="DR32" i="4"/>
  <c r="DP32" i="4"/>
  <c r="DN32" i="4"/>
  <c r="DL32" i="4"/>
  <c r="DJ32" i="4"/>
  <c r="DH32" i="4"/>
  <c r="DF32" i="4"/>
  <c r="DD32" i="4"/>
  <c r="DB32" i="4"/>
  <c r="CZ32" i="4"/>
  <c r="CX32" i="4"/>
  <c r="CV32" i="4"/>
  <c r="CT32" i="4"/>
  <c r="CR32" i="4"/>
  <c r="CP32" i="4"/>
  <c r="CN32" i="4"/>
  <c r="CL32" i="4"/>
  <c r="CJ32" i="4"/>
  <c r="CH32" i="4"/>
  <c r="CF32" i="4"/>
  <c r="CD32" i="4"/>
  <c r="CB32" i="4"/>
  <c r="BZ32" i="4"/>
  <c r="BX32" i="4"/>
  <c r="BV32" i="4"/>
  <c r="BT32" i="4"/>
  <c r="BR32" i="4"/>
  <c r="BP32" i="4"/>
  <c r="BN32" i="4"/>
  <c r="BL32" i="4"/>
  <c r="BJ32" i="4"/>
  <c r="BH32" i="4"/>
  <c r="BF32" i="4"/>
  <c r="BD32" i="4"/>
  <c r="BB32" i="4"/>
  <c r="AZ32" i="4"/>
  <c r="AY32" i="4"/>
  <c r="AX32" i="4"/>
  <c r="AW32" i="4"/>
  <c r="AV32" i="4"/>
  <c r="AU32" i="4"/>
  <c r="AT32" i="4"/>
  <c r="AS32" i="4"/>
  <c r="AR32" i="4"/>
  <c r="AQ32" i="4"/>
  <c r="AP32" i="4"/>
  <c r="AO32" i="4"/>
  <c r="EN31" i="4"/>
  <c r="EL31" i="4"/>
  <c r="EJ31" i="4"/>
  <c r="EH31" i="4"/>
  <c r="EF31" i="4"/>
  <c r="ED31" i="4"/>
  <c r="EB31" i="4"/>
  <c r="DZ31" i="4"/>
  <c r="DX31" i="4"/>
  <c r="DV31" i="4"/>
  <c r="DT31" i="4"/>
  <c r="DR31" i="4"/>
  <c r="DP31" i="4"/>
  <c r="DN31" i="4"/>
  <c r="DL31" i="4"/>
  <c r="DJ31" i="4"/>
  <c r="DH31" i="4"/>
  <c r="DF31" i="4"/>
  <c r="DD31" i="4"/>
  <c r="DB31" i="4"/>
  <c r="CZ31" i="4"/>
  <c r="CX31" i="4"/>
  <c r="CV31" i="4"/>
  <c r="CT31" i="4"/>
  <c r="CR31" i="4"/>
  <c r="CP31" i="4"/>
  <c r="CN31" i="4"/>
  <c r="CL31" i="4"/>
  <c r="CJ31" i="4"/>
  <c r="CH31" i="4"/>
  <c r="CF31" i="4"/>
  <c r="CD31" i="4"/>
  <c r="CB31" i="4"/>
  <c r="BZ31" i="4"/>
  <c r="BX31" i="4"/>
  <c r="BV31" i="4"/>
  <c r="BT31" i="4"/>
  <c r="BR31" i="4"/>
  <c r="BP31" i="4"/>
  <c r="BN31" i="4"/>
  <c r="BL31" i="4"/>
  <c r="BJ31" i="4"/>
  <c r="BH31" i="4"/>
  <c r="BF31" i="4"/>
  <c r="BD31" i="4"/>
  <c r="BB31" i="4"/>
  <c r="AZ31" i="4"/>
  <c r="AY31" i="4"/>
  <c r="AX31" i="4"/>
  <c r="AW31" i="4"/>
  <c r="AV31" i="4"/>
  <c r="AU31" i="4"/>
  <c r="AT31" i="4"/>
  <c r="AS31" i="4"/>
  <c r="AR31" i="4"/>
  <c r="AQ31" i="4"/>
  <c r="AP31" i="4"/>
  <c r="AO31" i="4"/>
  <c r="EN30" i="4"/>
  <c r="EL30" i="4"/>
  <c r="EJ30" i="4"/>
  <c r="EH30" i="4"/>
  <c r="EF30" i="4"/>
  <c r="ED30" i="4"/>
  <c r="EB30" i="4"/>
  <c r="DZ30" i="4"/>
  <c r="DX30" i="4"/>
  <c r="DV30" i="4"/>
  <c r="DT30" i="4"/>
  <c r="DR30" i="4"/>
  <c r="DP30" i="4"/>
  <c r="DN30" i="4"/>
  <c r="DL30" i="4"/>
  <c r="DJ30" i="4"/>
  <c r="DH30" i="4"/>
  <c r="DF30" i="4"/>
  <c r="DD30" i="4"/>
  <c r="DB30" i="4"/>
  <c r="CZ30" i="4"/>
  <c r="CX30" i="4"/>
  <c r="CV30" i="4"/>
  <c r="CT30" i="4"/>
  <c r="CR30" i="4"/>
  <c r="CP30" i="4"/>
  <c r="CN30" i="4"/>
  <c r="CL30" i="4"/>
  <c r="CJ30" i="4"/>
  <c r="CH30" i="4"/>
  <c r="CF30" i="4"/>
  <c r="CD30" i="4"/>
  <c r="CB30" i="4"/>
  <c r="BZ30" i="4"/>
  <c r="BX30" i="4"/>
  <c r="BV30" i="4"/>
  <c r="BT30" i="4"/>
  <c r="BR30" i="4"/>
  <c r="BP30" i="4"/>
  <c r="BN30" i="4"/>
  <c r="BL30" i="4"/>
  <c r="BJ30" i="4"/>
  <c r="BH30" i="4"/>
  <c r="BF30" i="4"/>
  <c r="BD30" i="4"/>
  <c r="BB30" i="4"/>
  <c r="AZ30" i="4"/>
  <c r="AY30" i="4"/>
  <c r="AX30" i="4"/>
  <c r="AW30" i="4"/>
  <c r="AV30" i="4"/>
  <c r="AU30" i="4"/>
  <c r="AT30" i="4"/>
  <c r="AS30" i="4"/>
  <c r="AR30" i="4"/>
  <c r="AQ30" i="4"/>
  <c r="AP30" i="4"/>
  <c r="AO30" i="4"/>
  <c r="EN29" i="4"/>
  <c r="EL29" i="4"/>
  <c r="EJ29" i="4"/>
  <c r="EH29" i="4"/>
  <c r="EF29" i="4"/>
  <c r="ED29" i="4"/>
  <c r="EB29" i="4"/>
  <c r="DZ29" i="4"/>
  <c r="DX29" i="4"/>
  <c r="DV29" i="4"/>
  <c r="DT29" i="4"/>
  <c r="DR29" i="4"/>
  <c r="DP29" i="4"/>
  <c r="DN29" i="4"/>
  <c r="DL29" i="4"/>
  <c r="DJ29" i="4"/>
  <c r="DH29" i="4"/>
  <c r="DF29" i="4"/>
  <c r="DD29" i="4"/>
  <c r="DB29" i="4"/>
  <c r="CZ29" i="4"/>
  <c r="CX29" i="4"/>
  <c r="CV29" i="4"/>
  <c r="CT29" i="4"/>
  <c r="CR29" i="4"/>
  <c r="CP29" i="4"/>
  <c r="CN29" i="4"/>
  <c r="CL29" i="4"/>
  <c r="CJ29" i="4"/>
  <c r="CH29" i="4"/>
  <c r="CF29" i="4"/>
  <c r="CD29" i="4"/>
  <c r="CB29" i="4"/>
  <c r="BZ29" i="4"/>
  <c r="BX29" i="4"/>
  <c r="BV29" i="4"/>
  <c r="BT29" i="4"/>
  <c r="BR29" i="4"/>
  <c r="BP29" i="4"/>
  <c r="BN29" i="4"/>
  <c r="BL29" i="4"/>
  <c r="BJ29" i="4"/>
  <c r="BH29" i="4"/>
  <c r="BF29" i="4"/>
  <c r="BD29" i="4"/>
  <c r="BB29" i="4"/>
  <c r="AZ29" i="4"/>
  <c r="AY29" i="4"/>
  <c r="AX29" i="4"/>
  <c r="AW29" i="4"/>
  <c r="AV29" i="4"/>
  <c r="AU29" i="4"/>
  <c r="AT29" i="4"/>
  <c r="AS29" i="4"/>
  <c r="AR29" i="4"/>
  <c r="AQ29" i="4"/>
  <c r="AP29" i="4"/>
  <c r="AO29" i="4"/>
  <c r="EN28" i="4"/>
  <c r="EL28" i="4"/>
  <c r="EJ28" i="4"/>
  <c r="EH28" i="4"/>
  <c r="EF28" i="4"/>
  <c r="ED28" i="4"/>
  <c r="EB28" i="4"/>
  <c r="DZ28" i="4"/>
  <c r="DX28" i="4"/>
  <c r="DV28" i="4"/>
  <c r="DT28" i="4"/>
  <c r="DR28" i="4"/>
  <c r="DP28" i="4"/>
  <c r="DN28" i="4"/>
  <c r="DL28" i="4"/>
  <c r="DJ28" i="4"/>
  <c r="DH28" i="4"/>
  <c r="DF28" i="4"/>
  <c r="DD28" i="4"/>
  <c r="DB28" i="4"/>
  <c r="CZ28" i="4"/>
  <c r="CX28" i="4"/>
  <c r="CV28" i="4"/>
  <c r="CT28" i="4"/>
  <c r="CR28" i="4"/>
  <c r="CP28" i="4"/>
  <c r="CN28" i="4"/>
  <c r="CL28" i="4"/>
  <c r="CJ28" i="4"/>
  <c r="CH28" i="4"/>
  <c r="CF28" i="4"/>
  <c r="CD28" i="4"/>
  <c r="CB28" i="4"/>
  <c r="BZ28" i="4"/>
  <c r="BX28" i="4"/>
  <c r="BV28" i="4"/>
  <c r="BT28" i="4"/>
  <c r="BR28" i="4"/>
  <c r="BP28" i="4"/>
  <c r="BN28" i="4"/>
  <c r="BL28" i="4"/>
  <c r="BJ28" i="4"/>
  <c r="BH28" i="4"/>
  <c r="BF28" i="4"/>
  <c r="BD28" i="4"/>
  <c r="BB28" i="4"/>
  <c r="AZ28" i="4"/>
  <c r="AY28" i="4"/>
  <c r="AX28" i="4"/>
  <c r="AW28" i="4"/>
  <c r="AV28" i="4"/>
  <c r="AU28" i="4"/>
  <c r="AT28" i="4"/>
  <c r="AS28" i="4"/>
  <c r="AR28" i="4"/>
  <c r="AQ28" i="4"/>
  <c r="AP28" i="4"/>
  <c r="AO28" i="4"/>
  <c r="EN27" i="4"/>
  <c r="EL27" i="4"/>
  <c r="EJ27" i="4"/>
  <c r="EH27" i="4"/>
  <c r="EF27" i="4"/>
  <c r="ED27" i="4"/>
  <c r="EB27" i="4"/>
  <c r="DZ27" i="4"/>
  <c r="DX27" i="4"/>
  <c r="DV27" i="4"/>
  <c r="DT27" i="4"/>
  <c r="DR27" i="4"/>
  <c r="DP27" i="4"/>
  <c r="DN27" i="4"/>
  <c r="DL27" i="4"/>
  <c r="DJ27" i="4"/>
  <c r="DH27" i="4"/>
  <c r="DF27" i="4"/>
  <c r="DD27" i="4"/>
  <c r="DB27" i="4"/>
  <c r="CZ27" i="4"/>
  <c r="CX27" i="4"/>
  <c r="CV27" i="4"/>
  <c r="CT27" i="4"/>
  <c r="CR27" i="4"/>
  <c r="CP27" i="4"/>
  <c r="CN27" i="4"/>
  <c r="CL27" i="4"/>
  <c r="CJ27" i="4"/>
  <c r="CH27" i="4"/>
  <c r="CF27" i="4"/>
  <c r="CD27" i="4"/>
  <c r="CB27" i="4"/>
  <c r="BZ27" i="4"/>
  <c r="BX27" i="4"/>
  <c r="BV27" i="4"/>
  <c r="BT27" i="4"/>
  <c r="BR27" i="4"/>
  <c r="BP27" i="4"/>
  <c r="BN27" i="4"/>
  <c r="BL27" i="4"/>
  <c r="BJ27" i="4"/>
  <c r="BH27" i="4"/>
  <c r="BF27" i="4"/>
  <c r="BD27" i="4"/>
  <c r="BB27" i="4"/>
  <c r="AZ27" i="4"/>
  <c r="AY27" i="4"/>
  <c r="AX27" i="4"/>
  <c r="AW27" i="4"/>
  <c r="AV27" i="4"/>
  <c r="AU27" i="4"/>
  <c r="AT27" i="4"/>
  <c r="AS27" i="4"/>
  <c r="AR27" i="4"/>
  <c r="AQ27" i="4"/>
  <c r="AP27" i="4"/>
  <c r="AO27" i="4"/>
  <c r="EN26" i="4"/>
  <c r="EL26" i="4"/>
  <c r="EJ26" i="4"/>
  <c r="EH26" i="4"/>
  <c r="EF26" i="4"/>
  <c r="ED26" i="4"/>
  <c r="EB26" i="4"/>
  <c r="DZ26" i="4"/>
  <c r="DX26" i="4"/>
  <c r="DV26" i="4"/>
  <c r="DT26" i="4"/>
  <c r="DR26" i="4"/>
  <c r="DP26" i="4"/>
  <c r="DN26" i="4"/>
  <c r="DL26" i="4"/>
  <c r="DJ26" i="4"/>
  <c r="DH26" i="4"/>
  <c r="DF26" i="4"/>
  <c r="DD26" i="4"/>
  <c r="DB26" i="4"/>
  <c r="CZ26" i="4"/>
  <c r="CX26" i="4"/>
  <c r="CV26" i="4"/>
  <c r="CT26" i="4"/>
  <c r="CR26" i="4"/>
  <c r="CP26" i="4"/>
  <c r="CN26" i="4"/>
  <c r="CL26" i="4"/>
  <c r="CJ26" i="4"/>
  <c r="CH26" i="4"/>
  <c r="CF26" i="4"/>
  <c r="CD26" i="4"/>
  <c r="CB26" i="4"/>
  <c r="BZ26" i="4"/>
  <c r="BX26" i="4"/>
  <c r="BV26" i="4"/>
  <c r="BT26" i="4"/>
  <c r="BR26" i="4"/>
  <c r="BP26" i="4"/>
  <c r="BN26" i="4"/>
  <c r="BL26" i="4"/>
  <c r="BJ26" i="4"/>
  <c r="BH26" i="4"/>
  <c r="BF26" i="4"/>
  <c r="BD26" i="4"/>
  <c r="BB26" i="4"/>
  <c r="AZ26" i="4"/>
  <c r="AY26" i="4"/>
  <c r="AX26" i="4"/>
  <c r="AW26" i="4"/>
  <c r="AV26" i="4"/>
  <c r="AU26" i="4"/>
  <c r="AT26" i="4"/>
  <c r="AS26" i="4"/>
  <c r="AR26" i="4"/>
  <c r="AQ26" i="4"/>
  <c r="AP26" i="4"/>
  <c r="AO26" i="4"/>
  <c r="EN25" i="4"/>
  <c r="EL25" i="4"/>
  <c r="EJ25" i="4"/>
  <c r="EH25" i="4"/>
  <c r="EF25" i="4"/>
  <c r="ED25" i="4"/>
  <c r="EB25" i="4"/>
  <c r="DZ25" i="4"/>
  <c r="DX25" i="4"/>
  <c r="DV25" i="4"/>
  <c r="DT25" i="4"/>
  <c r="DR25" i="4"/>
  <c r="DP25" i="4"/>
  <c r="DN25" i="4"/>
  <c r="DL25" i="4"/>
  <c r="DJ25" i="4"/>
  <c r="DH25" i="4"/>
  <c r="DF25" i="4"/>
  <c r="DD25" i="4"/>
  <c r="DB25" i="4"/>
  <c r="CZ25" i="4"/>
  <c r="CX25" i="4"/>
  <c r="CV25" i="4"/>
  <c r="CT25" i="4"/>
  <c r="CR25" i="4"/>
  <c r="CP25" i="4"/>
  <c r="CN25" i="4"/>
  <c r="CL25" i="4"/>
  <c r="CJ25" i="4"/>
  <c r="CH25" i="4"/>
  <c r="CF25" i="4"/>
  <c r="CD25" i="4"/>
  <c r="CB25" i="4"/>
  <c r="BZ25" i="4"/>
  <c r="BX25" i="4"/>
  <c r="BV25" i="4"/>
  <c r="BT25" i="4"/>
  <c r="BR25" i="4"/>
  <c r="BP25" i="4"/>
  <c r="BN25" i="4"/>
  <c r="BL25" i="4"/>
  <c r="BJ25" i="4"/>
  <c r="BH25" i="4"/>
  <c r="BF25" i="4"/>
  <c r="BD25" i="4"/>
  <c r="BB25" i="4"/>
  <c r="AZ25" i="4"/>
  <c r="AY25" i="4"/>
  <c r="AX25" i="4"/>
  <c r="AW25" i="4"/>
  <c r="AV25" i="4"/>
  <c r="AU25" i="4"/>
  <c r="AT25" i="4"/>
  <c r="AS25" i="4"/>
  <c r="AR25" i="4"/>
  <c r="AQ25" i="4"/>
  <c r="AP25" i="4"/>
  <c r="AO25" i="4"/>
  <c r="EN24" i="4"/>
  <c r="EL24" i="4"/>
  <c r="EJ24" i="4"/>
  <c r="EH24" i="4"/>
  <c r="EF24" i="4"/>
  <c r="ED24" i="4"/>
  <c r="EB24" i="4"/>
  <c r="DZ24" i="4"/>
  <c r="DX24" i="4"/>
  <c r="DV24" i="4"/>
  <c r="DT24" i="4"/>
  <c r="DR24" i="4"/>
  <c r="DP24" i="4"/>
  <c r="DN24" i="4"/>
  <c r="DL24" i="4"/>
  <c r="DJ24" i="4"/>
  <c r="DH24" i="4"/>
  <c r="DF24" i="4"/>
  <c r="DD24" i="4"/>
  <c r="DB24" i="4"/>
  <c r="CZ24" i="4"/>
  <c r="CX24" i="4"/>
  <c r="CV24" i="4"/>
  <c r="CT24" i="4"/>
  <c r="CR24" i="4"/>
  <c r="CP24" i="4"/>
  <c r="CN24" i="4"/>
  <c r="CL24" i="4"/>
  <c r="CJ24" i="4"/>
  <c r="CH24" i="4"/>
  <c r="CF24" i="4"/>
  <c r="CD24" i="4"/>
  <c r="CB24" i="4"/>
  <c r="BZ24" i="4"/>
  <c r="BX24" i="4"/>
  <c r="BV24" i="4"/>
  <c r="BT24" i="4"/>
  <c r="BR24" i="4"/>
  <c r="BP24" i="4"/>
  <c r="BN24" i="4"/>
  <c r="BL24" i="4"/>
  <c r="BJ24" i="4"/>
  <c r="BH24" i="4"/>
  <c r="BF24" i="4"/>
  <c r="BD24" i="4"/>
  <c r="BB24" i="4"/>
  <c r="AZ24" i="4"/>
  <c r="AY24" i="4"/>
  <c r="AX24" i="4"/>
  <c r="AW24" i="4"/>
  <c r="AV24" i="4"/>
  <c r="AU24" i="4"/>
  <c r="AT24" i="4"/>
  <c r="AS24" i="4"/>
  <c r="AR24" i="4"/>
  <c r="AQ24" i="4"/>
  <c r="AP24" i="4"/>
  <c r="AO24" i="4"/>
  <c r="EN23" i="4"/>
  <c r="EL23" i="4"/>
  <c r="EJ23" i="4"/>
  <c r="EH23" i="4"/>
  <c r="EF23" i="4"/>
  <c r="ED23" i="4"/>
  <c r="EB23" i="4"/>
  <c r="DZ23" i="4"/>
  <c r="DX23" i="4"/>
  <c r="DV23" i="4"/>
  <c r="DT23" i="4"/>
  <c r="DR23" i="4"/>
  <c r="DP23" i="4"/>
  <c r="DN23" i="4"/>
  <c r="DL23" i="4"/>
  <c r="DJ23" i="4"/>
  <c r="DH23" i="4"/>
  <c r="DF23" i="4"/>
  <c r="DD23" i="4"/>
  <c r="DB23" i="4"/>
  <c r="CZ23" i="4"/>
  <c r="CX23" i="4"/>
  <c r="CV23" i="4"/>
  <c r="CT23" i="4"/>
  <c r="CR23" i="4"/>
  <c r="CP23" i="4"/>
  <c r="CN23" i="4"/>
  <c r="CL23" i="4"/>
  <c r="CJ23" i="4"/>
  <c r="CH23" i="4"/>
  <c r="CF23" i="4"/>
  <c r="CD23" i="4"/>
  <c r="CB23" i="4"/>
  <c r="BZ23" i="4"/>
  <c r="BX23" i="4"/>
  <c r="BV23" i="4"/>
  <c r="BT23" i="4"/>
  <c r="BR23" i="4"/>
  <c r="BP23" i="4"/>
  <c r="BN23" i="4"/>
  <c r="BL23" i="4"/>
  <c r="BJ23" i="4"/>
  <c r="BH23" i="4"/>
  <c r="BF23" i="4"/>
  <c r="BD23" i="4"/>
  <c r="BB23" i="4"/>
  <c r="AZ23" i="4"/>
  <c r="AY23" i="4"/>
  <c r="AX23" i="4"/>
  <c r="AW23" i="4"/>
  <c r="AV23" i="4"/>
  <c r="AU23" i="4"/>
  <c r="AT23" i="4"/>
  <c r="AS23" i="4"/>
  <c r="AR23" i="4"/>
  <c r="AQ23" i="4"/>
  <c r="AP23" i="4"/>
  <c r="AO23" i="4"/>
  <c r="EN22" i="4"/>
  <c r="EL22" i="4"/>
  <c r="EJ22" i="4"/>
  <c r="EH22" i="4"/>
  <c r="EF22" i="4"/>
  <c r="ED22" i="4"/>
  <c r="EB22" i="4"/>
  <c r="DZ22" i="4"/>
  <c r="DX22" i="4"/>
  <c r="DV22" i="4"/>
  <c r="DT22" i="4"/>
  <c r="DR22" i="4"/>
  <c r="DP22" i="4"/>
  <c r="DN22" i="4"/>
  <c r="DL22" i="4"/>
  <c r="DJ22" i="4"/>
  <c r="DH22" i="4"/>
  <c r="DF22" i="4"/>
  <c r="DD22" i="4"/>
  <c r="DB22" i="4"/>
  <c r="CZ22" i="4"/>
  <c r="CX22" i="4"/>
  <c r="CV22" i="4"/>
  <c r="CT22" i="4"/>
  <c r="CR22" i="4"/>
  <c r="CP22" i="4"/>
  <c r="CN22" i="4"/>
  <c r="CL22" i="4"/>
  <c r="CJ22" i="4"/>
  <c r="CH22" i="4"/>
  <c r="CF22" i="4"/>
  <c r="CD22" i="4"/>
  <c r="CB22" i="4"/>
  <c r="BZ22" i="4"/>
  <c r="BX22" i="4"/>
  <c r="BV22" i="4"/>
  <c r="BT22" i="4"/>
  <c r="BR22" i="4"/>
  <c r="BP22" i="4"/>
  <c r="BN22" i="4"/>
  <c r="BL22" i="4"/>
  <c r="BJ22" i="4"/>
  <c r="BH22" i="4"/>
  <c r="BF22" i="4"/>
  <c r="BD22" i="4"/>
  <c r="BB22" i="4"/>
  <c r="AZ22" i="4"/>
  <c r="AY22" i="4"/>
  <c r="AX22" i="4"/>
  <c r="AW22" i="4"/>
  <c r="AV22" i="4"/>
  <c r="AU22" i="4"/>
  <c r="AT22" i="4"/>
  <c r="AS22" i="4"/>
  <c r="AR22" i="4"/>
  <c r="AQ22" i="4"/>
  <c r="AP22" i="4"/>
  <c r="AO22" i="4"/>
  <c r="EN21" i="4"/>
  <c r="EL21" i="4"/>
  <c r="EJ21" i="4"/>
  <c r="EH21" i="4"/>
  <c r="EF21" i="4"/>
  <c r="ED21" i="4"/>
  <c r="EB21" i="4"/>
  <c r="DZ21" i="4"/>
  <c r="DX21" i="4"/>
  <c r="DV21" i="4"/>
  <c r="DT21" i="4"/>
  <c r="DR21" i="4"/>
  <c r="DP21" i="4"/>
  <c r="DN21" i="4"/>
  <c r="DL21" i="4"/>
  <c r="DJ21" i="4"/>
  <c r="DH21" i="4"/>
  <c r="DF21" i="4"/>
  <c r="DD21" i="4"/>
  <c r="DB21" i="4"/>
  <c r="CZ21" i="4"/>
  <c r="CX21" i="4"/>
  <c r="CV21" i="4"/>
  <c r="CT21" i="4"/>
  <c r="CR21" i="4"/>
  <c r="CP21" i="4"/>
  <c r="CN21" i="4"/>
  <c r="CL21" i="4"/>
  <c r="CJ21" i="4"/>
  <c r="CH21" i="4"/>
  <c r="CF21" i="4"/>
  <c r="CD21" i="4"/>
  <c r="CB21" i="4"/>
  <c r="BZ21" i="4"/>
  <c r="BX21" i="4"/>
  <c r="BV21" i="4"/>
  <c r="BT21" i="4"/>
  <c r="BR21" i="4"/>
  <c r="BP21" i="4"/>
  <c r="BN21" i="4"/>
  <c r="BL21" i="4"/>
  <c r="BJ21" i="4"/>
  <c r="BH21" i="4"/>
  <c r="BF21" i="4"/>
  <c r="BD21" i="4"/>
  <c r="BB21" i="4"/>
  <c r="AZ21" i="4"/>
  <c r="AY21" i="4"/>
  <c r="AX21" i="4"/>
  <c r="AW21" i="4"/>
  <c r="AV21" i="4"/>
  <c r="AU21" i="4"/>
  <c r="AT21" i="4"/>
  <c r="AS21" i="4"/>
  <c r="AR21" i="4"/>
  <c r="AQ21" i="4"/>
  <c r="AP21" i="4"/>
  <c r="AO21" i="4"/>
  <c r="EN20" i="4"/>
  <c r="EL20" i="4"/>
  <c r="EJ20" i="4"/>
  <c r="EH20" i="4"/>
  <c r="EF20" i="4"/>
  <c r="ED20" i="4"/>
  <c r="EB20" i="4"/>
  <c r="DZ20" i="4"/>
  <c r="DX20" i="4"/>
  <c r="DV20" i="4"/>
  <c r="DT20" i="4"/>
  <c r="DR20" i="4"/>
  <c r="DP20" i="4"/>
  <c r="DN20" i="4"/>
  <c r="DL20" i="4"/>
  <c r="DJ20" i="4"/>
  <c r="DH20" i="4"/>
  <c r="DF20" i="4"/>
  <c r="DD20" i="4"/>
  <c r="DB20" i="4"/>
  <c r="CZ20" i="4"/>
  <c r="CX20" i="4"/>
  <c r="CV20" i="4"/>
  <c r="CT20" i="4"/>
  <c r="CR20" i="4"/>
  <c r="CP20" i="4"/>
  <c r="CN20" i="4"/>
  <c r="CL20" i="4"/>
  <c r="CJ20" i="4"/>
  <c r="CH20" i="4"/>
  <c r="CF20" i="4"/>
  <c r="CD20" i="4"/>
  <c r="CB20" i="4"/>
  <c r="BZ20" i="4"/>
  <c r="BX20" i="4"/>
  <c r="BV20" i="4"/>
  <c r="BT20" i="4"/>
  <c r="BR20" i="4"/>
  <c r="BP20" i="4"/>
  <c r="BN20" i="4"/>
  <c r="BL20" i="4"/>
  <c r="BJ20" i="4"/>
  <c r="BH20" i="4"/>
  <c r="BF20" i="4"/>
  <c r="BD20" i="4"/>
  <c r="BB20" i="4"/>
  <c r="AZ20" i="4"/>
  <c r="AY20" i="4"/>
  <c r="AX20" i="4"/>
  <c r="AW20" i="4"/>
  <c r="AV20" i="4"/>
  <c r="AU20" i="4"/>
  <c r="AT20" i="4"/>
  <c r="AS20" i="4"/>
  <c r="AR20" i="4"/>
  <c r="AQ20" i="4"/>
  <c r="AP20" i="4"/>
  <c r="AO20" i="4"/>
  <c r="EN19" i="4"/>
  <c r="EL19" i="4"/>
  <c r="EJ19" i="4"/>
  <c r="EH19" i="4"/>
  <c r="EF19" i="4"/>
  <c r="ED19" i="4"/>
  <c r="EB19" i="4"/>
  <c r="DZ19" i="4"/>
  <c r="DX19" i="4"/>
  <c r="DV19" i="4"/>
  <c r="DT19" i="4"/>
  <c r="DR19" i="4"/>
  <c r="DP19" i="4"/>
  <c r="DN19" i="4"/>
  <c r="DL19" i="4"/>
  <c r="DJ19" i="4"/>
  <c r="DH19" i="4"/>
  <c r="DF19" i="4"/>
  <c r="DD19" i="4"/>
  <c r="DB19" i="4"/>
  <c r="CZ19" i="4"/>
  <c r="CX19" i="4"/>
  <c r="CV19" i="4"/>
  <c r="CT19" i="4"/>
  <c r="CR19" i="4"/>
  <c r="CP19" i="4"/>
  <c r="CN19" i="4"/>
  <c r="CL19" i="4"/>
  <c r="CJ19" i="4"/>
  <c r="CH19" i="4"/>
  <c r="CF19" i="4"/>
  <c r="CD19" i="4"/>
  <c r="CB19" i="4"/>
  <c r="BZ19" i="4"/>
  <c r="BX19" i="4"/>
  <c r="BV19" i="4"/>
  <c r="BT19" i="4"/>
  <c r="BR19" i="4"/>
  <c r="BP19" i="4"/>
  <c r="BN19" i="4"/>
  <c r="BL19" i="4"/>
  <c r="BJ19" i="4"/>
  <c r="BH19" i="4"/>
  <c r="BF19" i="4"/>
  <c r="BD19" i="4"/>
  <c r="BB19" i="4"/>
  <c r="AZ19" i="4"/>
  <c r="AY19" i="4"/>
  <c r="AX19" i="4"/>
  <c r="AW19" i="4"/>
  <c r="AV19" i="4"/>
  <c r="AU19" i="4"/>
  <c r="AT19" i="4"/>
  <c r="AS19" i="4"/>
  <c r="AR19" i="4"/>
  <c r="AQ19" i="4"/>
  <c r="AP19" i="4"/>
  <c r="AO19" i="4"/>
  <c r="EN18" i="4"/>
  <c r="EL18" i="4"/>
  <c r="EJ18" i="4"/>
  <c r="EH18" i="4"/>
  <c r="EF18" i="4"/>
  <c r="ED18" i="4"/>
  <c r="EB18" i="4"/>
  <c r="DZ18" i="4"/>
  <c r="DX18" i="4"/>
  <c r="DV18" i="4"/>
  <c r="DT18" i="4"/>
  <c r="DR18" i="4"/>
  <c r="DP18" i="4"/>
  <c r="DN18" i="4"/>
  <c r="DL18" i="4"/>
  <c r="DJ18" i="4"/>
  <c r="DH18" i="4"/>
  <c r="DF18" i="4"/>
  <c r="DD18" i="4"/>
  <c r="DB18" i="4"/>
  <c r="CZ18" i="4"/>
  <c r="CX18" i="4"/>
  <c r="CV18" i="4"/>
  <c r="CT18" i="4"/>
  <c r="CR18" i="4"/>
  <c r="CP18" i="4"/>
  <c r="CN18" i="4"/>
  <c r="CL18" i="4"/>
  <c r="CJ18" i="4"/>
  <c r="CH18" i="4"/>
  <c r="CF18" i="4"/>
  <c r="CD18" i="4"/>
  <c r="CB18" i="4"/>
  <c r="BZ18" i="4"/>
  <c r="BX18" i="4"/>
  <c r="BV18" i="4"/>
  <c r="BT18" i="4"/>
  <c r="BR18" i="4"/>
  <c r="BP18" i="4"/>
  <c r="BN18" i="4"/>
  <c r="BL18" i="4"/>
  <c r="BJ18" i="4"/>
  <c r="BH18" i="4"/>
  <c r="BF18" i="4"/>
  <c r="BD18" i="4"/>
  <c r="BB18" i="4"/>
  <c r="AZ18" i="4"/>
  <c r="AY18" i="4"/>
  <c r="AX18" i="4"/>
  <c r="AW18" i="4"/>
  <c r="AV18" i="4"/>
  <c r="AU18" i="4"/>
  <c r="AT18" i="4"/>
  <c r="AS18" i="4"/>
  <c r="AR18" i="4"/>
  <c r="AQ18" i="4"/>
  <c r="AP18" i="4"/>
  <c r="AO18" i="4"/>
  <c r="EN17" i="4"/>
  <c r="EL17" i="4"/>
  <c r="EJ17" i="4"/>
  <c r="EH17" i="4"/>
  <c r="EF17" i="4"/>
  <c r="ED17" i="4"/>
  <c r="EB17" i="4"/>
  <c r="DZ17" i="4"/>
  <c r="DX17" i="4"/>
  <c r="DV17" i="4"/>
  <c r="DT17" i="4"/>
  <c r="DR17" i="4"/>
  <c r="DP17" i="4"/>
  <c r="DN17" i="4"/>
  <c r="DL17" i="4"/>
  <c r="DJ17" i="4"/>
  <c r="DH17" i="4"/>
  <c r="DF17" i="4"/>
  <c r="DD17" i="4"/>
  <c r="DB17" i="4"/>
  <c r="CZ17" i="4"/>
  <c r="CX17" i="4"/>
  <c r="CV17" i="4"/>
  <c r="CT17" i="4"/>
  <c r="CR17" i="4"/>
  <c r="CP17" i="4"/>
  <c r="CN17" i="4"/>
  <c r="CL17" i="4"/>
  <c r="CJ17" i="4"/>
  <c r="CH17" i="4"/>
  <c r="CF17" i="4"/>
  <c r="CD17" i="4"/>
  <c r="CB17" i="4"/>
  <c r="BZ17" i="4"/>
  <c r="BX17" i="4"/>
  <c r="BV17" i="4"/>
  <c r="BT17" i="4"/>
  <c r="BR17" i="4"/>
  <c r="BP17" i="4"/>
  <c r="BN17" i="4"/>
  <c r="BL17" i="4"/>
  <c r="BJ17" i="4"/>
  <c r="BH17" i="4"/>
  <c r="BF17" i="4"/>
  <c r="BD17" i="4"/>
  <c r="BB17" i="4"/>
  <c r="AZ17" i="4"/>
  <c r="AY17" i="4"/>
  <c r="AX17" i="4"/>
  <c r="AW17" i="4"/>
  <c r="AV17" i="4"/>
  <c r="AU17" i="4"/>
  <c r="AT17" i="4"/>
  <c r="AS17" i="4"/>
  <c r="AR17" i="4"/>
  <c r="AQ17" i="4"/>
  <c r="AP17" i="4"/>
  <c r="AO17" i="4"/>
  <c r="EN16" i="4"/>
  <c r="EL16" i="4"/>
  <c r="EJ16" i="4"/>
  <c r="EH16" i="4"/>
  <c r="EF16" i="4"/>
  <c r="ED16" i="4"/>
  <c r="EB16" i="4"/>
  <c r="DZ16" i="4"/>
  <c r="DX16" i="4"/>
  <c r="DT16" i="4"/>
  <c r="DR16" i="4"/>
  <c r="DP16" i="4"/>
  <c r="DN16" i="4"/>
  <c r="DL16" i="4"/>
  <c r="DJ16" i="4"/>
  <c r="DH16" i="4"/>
  <c r="DF16" i="4"/>
  <c r="DD16" i="4"/>
  <c r="DB16" i="4"/>
  <c r="CX16" i="4"/>
  <c r="CV16" i="4"/>
  <c r="CT16" i="4"/>
  <c r="CR16" i="4"/>
  <c r="CP16" i="4"/>
  <c r="CN16" i="4"/>
  <c r="CL16" i="4"/>
  <c r="CJ16" i="4"/>
  <c r="CH16" i="4"/>
  <c r="CF16" i="4"/>
  <c r="CB16" i="4"/>
  <c r="BZ16" i="4"/>
  <c r="BX16" i="4"/>
  <c r="BV16" i="4"/>
  <c r="BT16" i="4"/>
  <c r="BR16" i="4"/>
  <c r="BP16" i="4"/>
  <c r="BN16" i="4"/>
  <c r="BL16" i="4"/>
  <c r="BJ16" i="4"/>
  <c r="BF16" i="4"/>
  <c r="BD16" i="4"/>
  <c r="BB16" i="4"/>
  <c r="AZ16" i="4"/>
  <c r="AY16" i="4"/>
  <c r="AX16" i="4"/>
  <c r="AW16" i="4"/>
  <c r="AV16" i="4"/>
  <c r="AU16" i="4"/>
  <c r="AT16" i="4"/>
  <c r="AS16" i="4"/>
  <c r="AR16" i="4"/>
  <c r="AQ16" i="4"/>
  <c r="AP16" i="4"/>
  <c r="AO16" i="4"/>
  <c r="EN15" i="4"/>
  <c r="EL15" i="4"/>
  <c r="EJ15" i="4"/>
  <c r="EH15" i="4"/>
  <c r="EF15" i="4"/>
  <c r="ED15" i="4"/>
  <c r="EB15" i="4"/>
  <c r="DZ15" i="4"/>
  <c r="DX15" i="4"/>
  <c r="DT15" i="4"/>
  <c r="DR15" i="4"/>
  <c r="DP15" i="4"/>
  <c r="DN15" i="4"/>
  <c r="DL15" i="4"/>
  <c r="DJ15" i="4"/>
  <c r="DH15" i="4"/>
  <c r="DF15" i="4"/>
  <c r="DD15" i="4"/>
  <c r="DB15" i="4"/>
  <c r="CX15" i="4"/>
  <c r="CV15" i="4"/>
  <c r="CT15" i="4"/>
  <c r="CR15" i="4"/>
  <c r="CP15" i="4"/>
  <c r="CN15" i="4"/>
  <c r="CL15" i="4"/>
  <c r="CJ15" i="4"/>
  <c r="CH15" i="4"/>
  <c r="CF15" i="4"/>
  <c r="CB15" i="4"/>
  <c r="BZ15" i="4"/>
  <c r="BX15" i="4"/>
  <c r="BV15" i="4"/>
  <c r="BT15" i="4"/>
  <c r="BR15" i="4"/>
  <c r="BP15" i="4"/>
  <c r="BN15" i="4"/>
  <c r="BL15" i="4"/>
  <c r="BJ15" i="4"/>
  <c r="BF15" i="4"/>
  <c r="BD15" i="4"/>
  <c r="BB15" i="4"/>
  <c r="AZ15" i="4"/>
  <c r="AY15" i="4"/>
  <c r="AX15" i="4"/>
  <c r="AW15" i="4"/>
  <c r="AV15" i="4"/>
  <c r="AU15" i="4"/>
  <c r="AT15" i="4"/>
  <c r="AS15" i="4"/>
  <c r="AR15" i="4"/>
  <c r="AQ15" i="4"/>
  <c r="AP15" i="4"/>
  <c r="AO15" i="4"/>
  <c r="EN14" i="4"/>
  <c r="EL14" i="4"/>
  <c r="EJ14" i="4"/>
  <c r="EH14" i="4"/>
  <c r="EF14" i="4"/>
  <c r="ED14" i="4"/>
  <c r="EB14" i="4"/>
  <c r="DZ14" i="4"/>
  <c r="DX14" i="4"/>
  <c r="DT14" i="4"/>
  <c r="DR14" i="4"/>
  <c r="DP14" i="4"/>
  <c r="DN14" i="4"/>
  <c r="DL14" i="4"/>
  <c r="DJ14" i="4"/>
  <c r="DH14" i="4"/>
  <c r="DF14" i="4"/>
  <c r="DD14" i="4"/>
  <c r="DB14" i="4"/>
  <c r="CX14" i="4"/>
  <c r="CV14" i="4"/>
  <c r="CT14" i="4"/>
  <c r="CR14" i="4"/>
  <c r="CP14" i="4"/>
  <c r="CN14" i="4"/>
  <c r="CL14" i="4"/>
  <c r="CJ14" i="4"/>
  <c r="CH14" i="4"/>
  <c r="CF14" i="4"/>
  <c r="CB14" i="4"/>
  <c r="BZ14" i="4"/>
  <c r="BX14" i="4"/>
  <c r="BV14" i="4"/>
  <c r="BT14" i="4"/>
  <c r="BR14" i="4"/>
  <c r="BP14" i="4"/>
  <c r="BN14" i="4"/>
  <c r="BL14" i="4"/>
  <c r="BJ14" i="4"/>
  <c r="BF14" i="4"/>
  <c r="BD14" i="4"/>
  <c r="BB14" i="4"/>
  <c r="AZ14" i="4"/>
  <c r="AY14" i="4"/>
  <c r="AX14" i="4"/>
  <c r="AW14" i="4"/>
  <c r="AV14" i="4"/>
  <c r="AU14" i="4"/>
  <c r="AT14" i="4"/>
  <c r="AS14" i="4"/>
  <c r="AR14" i="4"/>
  <c r="AQ14" i="4"/>
  <c r="AP14" i="4"/>
  <c r="AO14" i="4"/>
  <c r="EN13" i="4"/>
  <c r="EL13" i="4"/>
  <c r="EJ13" i="4"/>
  <c r="EH13" i="4"/>
  <c r="EF13" i="4"/>
  <c r="ED13" i="4"/>
  <c r="EB13" i="4"/>
  <c r="DZ13" i="4"/>
  <c r="DX13" i="4"/>
  <c r="DT13" i="4"/>
  <c r="DR13" i="4"/>
  <c r="DP13" i="4"/>
  <c r="DN13" i="4"/>
  <c r="DL13" i="4"/>
  <c r="DJ13" i="4"/>
  <c r="DH13" i="4"/>
  <c r="DF13" i="4"/>
  <c r="DD13" i="4"/>
  <c r="DB13" i="4"/>
  <c r="CX13" i="4"/>
  <c r="CV13" i="4"/>
  <c r="CT13" i="4"/>
  <c r="CR13" i="4"/>
  <c r="CP13" i="4"/>
  <c r="CN13" i="4"/>
  <c r="CL13" i="4"/>
  <c r="CJ13" i="4"/>
  <c r="CH13" i="4"/>
  <c r="CF13" i="4"/>
  <c r="CB13" i="4"/>
  <c r="BZ13" i="4"/>
  <c r="BX13" i="4"/>
  <c r="BV13" i="4"/>
  <c r="BT13" i="4"/>
  <c r="BR13" i="4"/>
  <c r="BP13" i="4"/>
  <c r="BN13" i="4"/>
  <c r="BL13" i="4"/>
  <c r="BJ13" i="4"/>
  <c r="BF13" i="4"/>
  <c r="BD13" i="4"/>
  <c r="BB13" i="4"/>
  <c r="AZ13" i="4"/>
  <c r="AY13" i="4"/>
  <c r="AX13" i="4"/>
  <c r="AW13" i="4"/>
  <c r="AV13" i="4"/>
  <c r="AU13" i="4"/>
  <c r="AT13" i="4"/>
  <c r="AS13" i="4"/>
  <c r="AR13" i="4"/>
  <c r="AQ13" i="4"/>
  <c r="AP13" i="4"/>
  <c r="AO13" i="4"/>
  <c r="EN12" i="4"/>
  <c r="EL12" i="4"/>
  <c r="EJ12" i="4"/>
  <c r="EH12" i="4"/>
  <c r="EF12" i="4"/>
  <c r="ED12" i="4"/>
  <c r="EB12" i="4"/>
  <c r="DZ12" i="4"/>
  <c r="DX12" i="4"/>
  <c r="DT12" i="4"/>
  <c r="DR12" i="4"/>
  <c r="DP12" i="4"/>
  <c r="DN12" i="4"/>
  <c r="DL12" i="4"/>
  <c r="DJ12" i="4"/>
  <c r="DH12" i="4"/>
  <c r="DF12" i="4"/>
  <c r="DD12" i="4"/>
  <c r="DB12" i="4"/>
  <c r="CX12" i="4"/>
  <c r="CV12" i="4"/>
  <c r="CT12" i="4"/>
  <c r="CR12" i="4"/>
  <c r="CP12" i="4"/>
  <c r="CN12" i="4"/>
  <c r="CL12" i="4"/>
  <c r="CJ12" i="4"/>
  <c r="CH12" i="4"/>
  <c r="CF12" i="4"/>
  <c r="CB12" i="4"/>
  <c r="BZ12" i="4"/>
  <c r="BX12" i="4"/>
  <c r="BV12" i="4"/>
  <c r="BT12" i="4"/>
  <c r="BR12" i="4"/>
  <c r="BP12" i="4"/>
  <c r="BN12" i="4"/>
  <c r="BL12" i="4"/>
  <c r="BJ12" i="4"/>
  <c r="BF12" i="4"/>
  <c r="BD12" i="4"/>
  <c r="BB12" i="4"/>
  <c r="AZ12" i="4"/>
  <c r="AY12" i="4"/>
  <c r="AX12" i="4"/>
  <c r="AW12" i="4"/>
  <c r="AV12" i="4"/>
  <c r="AU12" i="4"/>
  <c r="AT12" i="4"/>
  <c r="AS12" i="4"/>
  <c r="AR12" i="4"/>
  <c r="AQ12" i="4"/>
  <c r="AP12" i="4"/>
  <c r="AO12" i="4"/>
  <c r="EN11" i="4"/>
  <c r="EL11" i="4"/>
  <c r="EJ11" i="4"/>
  <c r="EH11" i="4"/>
  <c r="EF11" i="4"/>
  <c r="ED11" i="4"/>
  <c r="EB11" i="4"/>
  <c r="DZ11" i="4"/>
  <c r="DX11" i="4"/>
  <c r="DT11" i="4"/>
  <c r="DR11" i="4"/>
  <c r="DP11" i="4"/>
  <c r="DN11" i="4"/>
  <c r="DL11" i="4"/>
  <c r="DJ11" i="4"/>
  <c r="DH11" i="4"/>
  <c r="DF11" i="4"/>
  <c r="DD11" i="4"/>
  <c r="DB11" i="4"/>
  <c r="CX11" i="4"/>
  <c r="CV11" i="4"/>
  <c r="CT11" i="4"/>
  <c r="CR11" i="4"/>
  <c r="CP11" i="4"/>
  <c r="CN11" i="4"/>
  <c r="CL11" i="4"/>
  <c r="CJ11" i="4"/>
  <c r="CH11" i="4"/>
  <c r="CF11" i="4"/>
  <c r="CB11" i="4"/>
  <c r="BZ11" i="4"/>
  <c r="BX11" i="4"/>
  <c r="BV11" i="4"/>
  <c r="BT11" i="4"/>
  <c r="BR11" i="4"/>
  <c r="BP11" i="4"/>
  <c r="BN11" i="4"/>
  <c r="BL11" i="4"/>
  <c r="BJ11" i="4"/>
  <c r="BF11" i="4"/>
  <c r="BD11" i="4"/>
  <c r="BB11" i="4"/>
  <c r="AZ11" i="4"/>
  <c r="AY11" i="4"/>
  <c r="AX11" i="4"/>
  <c r="AW11" i="4"/>
  <c r="AV11" i="4"/>
  <c r="AU11" i="4"/>
  <c r="AT11" i="4"/>
  <c r="AS11" i="4"/>
  <c r="AR11" i="4"/>
  <c r="AQ11" i="4"/>
  <c r="AP11" i="4"/>
  <c r="AO11" i="4"/>
  <c r="EN10" i="4"/>
  <c r="EL10" i="4"/>
  <c r="EJ10" i="4"/>
  <c r="EH10" i="4"/>
  <c r="EF10" i="4"/>
  <c r="ED10" i="4"/>
  <c r="EB10" i="4"/>
  <c r="DZ10" i="4"/>
  <c r="DX10" i="4"/>
  <c r="DT10" i="4"/>
  <c r="DR10" i="4"/>
  <c r="DP10" i="4"/>
  <c r="DN10" i="4"/>
  <c r="DL10" i="4"/>
  <c r="DJ10" i="4"/>
  <c r="DH10" i="4"/>
  <c r="DF10" i="4"/>
  <c r="DD10" i="4"/>
  <c r="DB10" i="4"/>
  <c r="CX10" i="4"/>
  <c r="CV10" i="4"/>
  <c r="CT10" i="4"/>
  <c r="CR10" i="4"/>
  <c r="CP10" i="4"/>
  <c r="CN10" i="4"/>
  <c r="CL10" i="4"/>
  <c r="CJ10" i="4"/>
  <c r="CH10" i="4"/>
  <c r="CF10" i="4"/>
  <c r="CB10" i="4"/>
  <c r="BZ10" i="4"/>
  <c r="BX10" i="4"/>
  <c r="BV10" i="4"/>
  <c r="BT10" i="4"/>
  <c r="BR10" i="4"/>
  <c r="BP10" i="4"/>
  <c r="BN10" i="4"/>
  <c r="BL10" i="4"/>
  <c r="BJ10" i="4"/>
  <c r="BF10" i="4"/>
  <c r="BD10" i="4"/>
  <c r="BB10" i="4"/>
  <c r="AZ10" i="4"/>
  <c r="AY10" i="4"/>
  <c r="AX10" i="4"/>
  <c r="AW10" i="4"/>
  <c r="AV10" i="4"/>
  <c r="AU10" i="4"/>
  <c r="AT10" i="4"/>
  <c r="AS10" i="4"/>
  <c r="AR10" i="4"/>
  <c r="AQ10" i="4"/>
  <c r="AP10" i="4"/>
  <c r="AO10" i="4"/>
  <c r="EN9" i="4"/>
  <c r="EL9" i="4"/>
  <c r="EJ9" i="4"/>
  <c r="EH9" i="4"/>
  <c r="EF9" i="4"/>
  <c r="ED9" i="4"/>
  <c r="EB9" i="4"/>
  <c r="DZ9" i="4"/>
  <c r="DX9" i="4"/>
  <c r="DT9" i="4"/>
  <c r="DR9" i="4"/>
  <c r="DP9" i="4"/>
  <c r="DN9" i="4"/>
  <c r="DL9" i="4"/>
  <c r="DJ9" i="4"/>
  <c r="DH9" i="4"/>
  <c r="DF9" i="4"/>
  <c r="DD9" i="4"/>
  <c r="DB9" i="4"/>
  <c r="CX9" i="4"/>
  <c r="CV9" i="4"/>
  <c r="CT9" i="4"/>
  <c r="CR9" i="4"/>
  <c r="CP9" i="4"/>
  <c r="CN9" i="4"/>
  <c r="CL9" i="4"/>
  <c r="CJ9" i="4"/>
  <c r="CH9" i="4"/>
  <c r="CF9" i="4"/>
  <c r="CB9" i="4"/>
  <c r="BZ9" i="4"/>
  <c r="BX9" i="4"/>
  <c r="BV9" i="4"/>
  <c r="BT9" i="4"/>
  <c r="BR9" i="4"/>
  <c r="BP9" i="4"/>
  <c r="BN9" i="4"/>
  <c r="BL9" i="4"/>
  <c r="BJ9" i="4"/>
  <c r="BF9" i="4"/>
  <c r="BD9" i="4"/>
  <c r="BB9" i="4"/>
  <c r="AZ9" i="4"/>
  <c r="AY9" i="4"/>
  <c r="AX9" i="4"/>
  <c r="AW9" i="4"/>
  <c r="AV9" i="4"/>
  <c r="AU9" i="4"/>
  <c r="AT9" i="4"/>
  <c r="AS9" i="4"/>
  <c r="AR9" i="4"/>
  <c r="AQ9" i="4"/>
  <c r="AP9" i="4"/>
  <c r="AO9" i="4"/>
  <c r="EN8" i="4"/>
  <c r="EL8" i="4"/>
  <c r="EJ8" i="4"/>
  <c r="EH8" i="4"/>
  <c r="EF8" i="4"/>
  <c r="ED8" i="4"/>
  <c r="EB8" i="4"/>
  <c r="DZ8" i="4"/>
  <c r="DX8" i="4"/>
  <c r="DT8" i="4"/>
  <c r="DR8" i="4"/>
  <c r="DP8" i="4"/>
  <c r="DN8" i="4"/>
  <c r="DL8" i="4"/>
  <c r="DJ8" i="4"/>
  <c r="DH8" i="4"/>
  <c r="DF8" i="4"/>
  <c r="DD8" i="4"/>
  <c r="DB8" i="4"/>
  <c r="CX8" i="4"/>
  <c r="CV8" i="4"/>
  <c r="CT8" i="4"/>
  <c r="CR8" i="4"/>
  <c r="CP8" i="4"/>
  <c r="CN8" i="4"/>
  <c r="CL8" i="4"/>
  <c r="CJ8" i="4"/>
  <c r="CH8" i="4"/>
  <c r="CF8" i="4"/>
  <c r="CB8" i="4"/>
  <c r="BZ8" i="4"/>
  <c r="BX8" i="4"/>
  <c r="BV8" i="4"/>
  <c r="BT8" i="4"/>
  <c r="BR8" i="4"/>
  <c r="BP8" i="4"/>
  <c r="BN8" i="4"/>
  <c r="BL8" i="4"/>
  <c r="BJ8" i="4"/>
  <c r="BF8" i="4"/>
  <c r="BD8" i="4"/>
  <c r="BB8" i="4"/>
  <c r="AZ8" i="4"/>
  <c r="AY8" i="4"/>
  <c r="AX8" i="4"/>
  <c r="AW8" i="4"/>
  <c r="AV8" i="4"/>
  <c r="AU8" i="4"/>
  <c r="AT8" i="4"/>
  <c r="AS8" i="4"/>
  <c r="AR8" i="4"/>
  <c r="AQ8" i="4"/>
  <c r="AP8" i="4"/>
  <c r="AO8" i="4"/>
  <c r="EN7" i="4"/>
  <c r="EL7" i="4"/>
  <c r="EJ7" i="4"/>
  <c r="EH7" i="4"/>
  <c r="EF7" i="4"/>
  <c r="ED7" i="4"/>
  <c r="EB7" i="4"/>
  <c r="DZ7" i="4"/>
  <c r="DX7" i="4"/>
  <c r="DT7" i="4"/>
  <c r="DR7" i="4"/>
  <c r="DP7" i="4"/>
  <c r="DN7" i="4"/>
  <c r="DL7" i="4"/>
  <c r="DJ7" i="4"/>
  <c r="DH7" i="4"/>
  <c r="DF7" i="4"/>
  <c r="DD7" i="4"/>
  <c r="DB7" i="4"/>
  <c r="CX7" i="4"/>
  <c r="CV7" i="4"/>
  <c r="CT7" i="4"/>
  <c r="CR7" i="4"/>
  <c r="CP7" i="4"/>
  <c r="CN7" i="4"/>
  <c r="CL7" i="4"/>
  <c r="CJ7" i="4"/>
  <c r="CH7" i="4"/>
  <c r="CF7" i="4"/>
  <c r="CB7" i="4"/>
  <c r="BZ7" i="4"/>
  <c r="BX7" i="4"/>
  <c r="BV7" i="4"/>
  <c r="BT7" i="4"/>
  <c r="BR7" i="4"/>
  <c r="BP7" i="4"/>
  <c r="BN7" i="4"/>
  <c r="BL7" i="4"/>
  <c r="BJ7" i="4"/>
  <c r="BF7" i="4"/>
  <c r="BD7" i="4"/>
  <c r="BB7" i="4"/>
  <c r="AZ7" i="4"/>
  <c r="AY7" i="4"/>
  <c r="AX7" i="4"/>
  <c r="AW7" i="4"/>
  <c r="AV7" i="4"/>
  <c r="AU7" i="4"/>
  <c r="AT7" i="4"/>
  <c r="AS7" i="4"/>
  <c r="AR7" i="4"/>
  <c r="AQ7" i="4"/>
  <c r="AP7" i="4"/>
  <c r="AO7" i="4"/>
  <c r="EN6" i="4"/>
  <c r="EL6" i="4"/>
  <c r="EJ6" i="4"/>
  <c r="EH6" i="4"/>
  <c r="EF6" i="4"/>
  <c r="ED6" i="4"/>
  <c r="EB6" i="4"/>
  <c r="DZ6" i="4"/>
  <c r="DX6" i="4"/>
  <c r="DT6" i="4"/>
  <c r="DR6" i="4"/>
  <c r="DP6" i="4"/>
  <c r="DN6" i="4"/>
  <c r="DL6" i="4"/>
  <c r="DJ6" i="4"/>
  <c r="DH6" i="4"/>
  <c r="DF6" i="4"/>
  <c r="DD6" i="4"/>
  <c r="DB6" i="4"/>
  <c r="CX6" i="4"/>
  <c r="CV6" i="4"/>
  <c r="CT6" i="4"/>
  <c r="CR6" i="4"/>
  <c r="CP6" i="4"/>
  <c r="CN6" i="4"/>
  <c r="CL6" i="4"/>
  <c r="CJ6" i="4"/>
  <c r="CH6" i="4"/>
  <c r="CF6" i="4"/>
  <c r="CB6" i="4"/>
  <c r="BZ6" i="4"/>
  <c r="BX6" i="4"/>
  <c r="BV6" i="4"/>
  <c r="BT6" i="4"/>
  <c r="BR6" i="4"/>
  <c r="BP6" i="4"/>
  <c r="BN6" i="4"/>
  <c r="BL6" i="4"/>
  <c r="BJ6" i="4"/>
  <c r="BF6" i="4"/>
  <c r="BD6" i="4"/>
  <c r="BB6" i="4"/>
  <c r="AZ6" i="4"/>
  <c r="AY6" i="4"/>
  <c r="AX6" i="4"/>
  <c r="AW6" i="4"/>
  <c r="AV6" i="4"/>
  <c r="AU6" i="4"/>
  <c r="AT6" i="4"/>
  <c r="AS6" i="4"/>
  <c r="AR6" i="4"/>
  <c r="AQ6" i="4"/>
  <c r="AP6" i="4"/>
  <c r="AO6" i="4"/>
  <c r="AZ5" i="4"/>
  <c r="AY5" i="4"/>
  <c r="AX5" i="4"/>
  <c r="AW5" i="4"/>
  <c r="AV5" i="4"/>
  <c r="AU5" i="4"/>
  <c r="AT5" i="4"/>
  <c r="AS5" i="4"/>
  <c r="AR5" i="4"/>
  <c r="AQ5" i="4"/>
  <c r="AP5" i="4"/>
  <c r="AO5" i="4"/>
  <c r="CD101" i="8"/>
  <c r="CB101" i="8"/>
  <c r="BZ101" i="8"/>
  <c r="BX101" i="8"/>
  <c r="BV101" i="8"/>
  <c r="BT101" i="8"/>
  <c r="BR101" i="8"/>
  <c r="BP101" i="8"/>
  <c r="BN101" i="8"/>
  <c r="BL101" i="8"/>
  <c r="BJ101" i="8"/>
  <c r="BH101" i="8"/>
  <c r="BF101" i="8"/>
  <c r="BD101" i="8"/>
  <c r="BB101" i="8"/>
  <c r="AZ101" i="8"/>
  <c r="AY101" i="8"/>
  <c r="AX101" i="8"/>
  <c r="AW101" i="8"/>
  <c r="AV101" i="8"/>
  <c r="AU101" i="8"/>
  <c r="AT101" i="8"/>
  <c r="AS101" i="8"/>
  <c r="AR101" i="8"/>
  <c r="AQ101" i="8"/>
  <c r="AP101" i="8"/>
  <c r="AO101" i="8"/>
  <c r="CD100" i="8"/>
  <c r="CB100" i="8"/>
  <c r="BZ100" i="8"/>
  <c r="BX100" i="8"/>
  <c r="BV100" i="8"/>
  <c r="BT100" i="8"/>
  <c r="BR100" i="8"/>
  <c r="BP100" i="8"/>
  <c r="BN100" i="8"/>
  <c r="BL100" i="8"/>
  <c r="BJ100" i="8"/>
  <c r="BH100" i="8"/>
  <c r="BF100" i="8"/>
  <c r="BD100" i="8"/>
  <c r="BB100" i="8"/>
  <c r="AZ100" i="8"/>
  <c r="AY100" i="8"/>
  <c r="AX100" i="8"/>
  <c r="AW100" i="8"/>
  <c r="AV100" i="8"/>
  <c r="AU100" i="8"/>
  <c r="AT100" i="8"/>
  <c r="AS100" i="8"/>
  <c r="AR100" i="8"/>
  <c r="AQ100" i="8"/>
  <c r="AP100" i="8"/>
  <c r="AO100" i="8"/>
  <c r="CD99" i="8"/>
  <c r="CB99" i="8"/>
  <c r="BZ99" i="8"/>
  <c r="BX99" i="8"/>
  <c r="BV99" i="8"/>
  <c r="BT99" i="8"/>
  <c r="BR99" i="8"/>
  <c r="BP99" i="8"/>
  <c r="BN99" i="8"/>
  <c r="BL99" i="8"/>
  <c r="BJ99" i="8"/>
  <c r="BH99" i="8"/>
  <c r="BF99" i="8"/>
  <c r="BD99" i="8"/>
  <c r="BB99" i="8"/>
  <c r="AZ99" i="8"/>
  <c r="AY99" i="8"/>
  <c r="AX99" i="8"/>
  <c r="AW99" i="8"/>
  <c r="AV99" i="8"/>
  <c r="AU99" i="8"/>
  <c r="AT99" i="8"/>
  <c r="AS99" i="8"/>
  <c r="AR99" i="8"/>
  <c r="AQ99" i="8"/>
  <c r="AP99" i="8"/>
  <c r="AO99" i="8"/>
  <c r="CD98" i="8"/>
  <c r="CB98" i="8"/>
  <c r="BZ98" i="8"/>
  <c r="BX98" i="8"/>
  <c r="BV98" i="8"/>
  <c r="BT98" i="8"/>
  <c r="BR98" i="8"/>
  <c r="BP98" i="8"/>
  <c r="BN98" i="8"/>
  <c r="BL98" i="8"/>
  <c r="BJ98" i="8"/>
  <c r="BH98" i="8"/>
  <c r="BF98" i="8"/>
  <c r="BD98" i="8"/>
  <c r="BB98" i="8"/>
  <c r="AZ98" i="8"/>
  <c r="AY98" i="8"/>
  <c r="AX98" i="8"/>
  <c r="AW98" i="8"/>
  <c r="AV98" i="8"/>
  <c r="AU98" i="8"/>
  <c r="AT98" i="8"/>
  <c r="AS98" i="8"/>
  <c r="AR98" i="8"/>
  <c r="AQ98" i="8"/>
  <c r="AP98" i="8"/>
  <c r="AO98" i="8"/>
  <c r="CD97" i="8"/>
  <c r="CB97" i="8"/>
  <c r="BZ97" i="8"/>
  <c r="BX97" i="8"/>
  <c r="BV97" i="8"/>
  <c r="BT97" i="8"/>
  <c r="BR97" i="8"/>
  <c r="BP97" i="8"/>
  <c r="BN97" i="8"/>
  <c r="BL97" i="8"/>
  <c r="BJ97" i="8"/>
  <c r="BH97" i="8"/>
  <c r="BF97" i="8"/>
  <c r="BD97" i="8"/>
  <c r="BB97" i="8"/>
  <c r="AZ97" i="8"/>
  <c r="AY97" i="8"/>
  <c r="AX97" i="8"/>
  <c r="AW97" i="8"/>
  <c r="AV97" i="8"/>
  <c r="AU97" i="8"/>
  <c r="AT97" i="8"/>
  <c r="AS97" i="8"/>
  <c r="AR97" i="8"/>
  <c r="AQ97" i="8"/>
  <c r="AP97" i="8"/>
  <c r="AO97" i="8"/>
  <c r="CD96" i="8"/>
  <c r="CB96" i="8"/>
  <c r="BZ96" i="8"/>
  <c r="BX96" i="8"/>
  <c r="BV96" i="8"/>
  <c r="BT96" i="8"/>
  <c r="BR96" i="8"/>
  <c r="BP96" i="8"/>
  <c r="BN96" i="8"/>
  <c r="BL96" i="8"/>
  <c r="BJ96" i="8"/>
  <c r="BH96" i="8"/>
  <c r="BF96" i="8"/>
  <c r="BD96" i="8"/>
  <c r="BB96" i="8"/>
  <c r="AZ96" i="8"/>
  <c r="AY96" i="8"/>
  <c r="AX96" i="8"/>
  <c r="AW96" i="8"/>
  <c r="AV96" i="8"/>
  <c r="AU96" i="8"/>
  <c r="AT96" i="8"/>
  <c r="AS96" i="8"/>
  <c r="AR96" i="8"/>
  <c r="AQ96" i="8"/>
  <c r="AP96" i="8"/>
  <c r="AO96" i="8"/>
  <c r="CD95" i="8"/>
  <c r="CB95" i="8"/>
  <c r="BZ95" i="8"/>
  <c r="BX95" i="8"/>
  <c r="BV95" i="8"/>
  <c r="BT95" i="8"/>
  <c r="BR95" i="8"/>
  <c r="BP95" i="8"/>
  <c r="BN95" i="8"/>
  <c r="BL95" i="8"/>
  <c r="BJ95" i="8"/>
  <c r="BH95" i="8"/>
  <c r="BF95" i="8"/>
  <c r="BD95" i="8"/>
  <c r="BB95" i="8"/>
  <c r="AZ95" i="8"/>
  <c r="AY95" i="8"/>
  <c r="AX95" i="8"/>
  <c r="AW95" i="8"/>
  <c r="AV95" i="8"/>
  <c r="AU95" i="8"/>
  <c r="AT95" i="8"/>
  <c r="AS95" i="8"/>
  <c r="AR95" i="8"/>
  <c r="AQ95" i="8"/>
  <c r="AP95" i="8"/>
  <c r="AO95" i="8"/>
  <c r="CD94" i="8"/>
  <c r="CB94" i="8"/>
  <c r="BZ94" i="8"/>
  <c r="BX94" i="8"/>
  <c r="BV94" i="8"/>
  <c r="BT94" i="8"/>
  <c r="BR94" i="8"/>
  <c r="BP94" i="8"/>
  <c r="BN94" i="8"/>
  <c r="BL94" i="8"/>
  <c r="BJ94" i="8"/>
  <c r="BH94" i="8"/>
  <c r="BF94" i="8"/>
  <c r="BD94" i="8"/>
  <c r="BB94" i="8"/>
  <c r="AZ94" i="8"/>
  <c r="AY94" i="8"/>
  <c r="AX94" i="8"/>
  <c r="AW94" i="8"/>
  <c r="AV94" i="8"/>
  <c r="AU94" i="8"/>
  <c r="AT94" i="8"/>
  <c r="AS94" i="8"/>
  <c r="AR94" i="8"/>
  <c r="AQ94" i="8"/>
  <c r="AP94" i="8"/>
  <c r="AO94" i="8"/>
  <c r="CD93" i="8"/>
  <c r="CB93" i="8"/>
  <c r="BZ93" i="8"/>
  <c r="BX93" i="8"/>
  <c r="BV93" i="8"/>
  <c r="BT93" i="8"/>
  <c r="BR93" i="8"/>
  <c r="BP93" i="8"/>
  <c r="BN93" i="8"/>
  <c r="BL93" i="8"/>
  <c r="BJ93" i="8"/>
  <c r="BH93" i="8"/>
  <c r="BF93" i="8"/>
  <c r="BD93" i="8"/>
  <c r="BB93" i="8"/>
  <c r="AZ93" i="8"/>
  <c r="AY93" i="8"/>
  <c r="AX93" i="8"/>
  <c r="AW93" i="8"/>
  <c r="AV93" i="8"/>
  <c r="AU93" i="8"/>
  <c r="AT93" i="8"/>
  <c r="AS93" i="8"/>
  <c r="AR93" i="8"/>
  <c r="AQ93" i="8"/>
  <c r="AP93" i="8"/>
  <c r="AO93" i="8"/>
  <c r="CD92" i="8"/>
  <c r="CB92" i="8"/>
  <c r="BZ92" i="8"/>
  <c r="BX92" i="8"/>
  <c r="BV92" i="8"/>
  <c r="BT92" i="8"/>
  <c r="BR92" i="8"/>
  <c r="BP92" i="8"/>
  <c r="BN92" i="8"/>
  <c r="BL92" i="8"/>
  <c r="BJ92" i="8"/>
  <c r="BH92" i="8"/>
  <c r="BF92" i="8"/>
  <c r="BD92" i="8"/>
  <c r="BB92" i="8"/>
  <c r="AZ92" i="8"/>
  <c r="AY92" i="8"/>
  <c r="AX92" i="8"/>
  <c r="AW92" i="8"/>
  <c r="AV92" i="8"/>
  <c r="AU92" i="8"/>
  <c r="AT92" i="8"/>
  <c r="AS92" i="8"/>
  <c r="AR92" i="8"/>
  <c r="AQ92" i="8"/>
  <c r="AP92" i="8"/>
  <c r="AO92" i="8"/>
  <c r="CD91" i="8"/>
  <c r="CB91" i="8"/>
  <c r="BZ91" i="8"/>
  <c r="BX91" i="8"/>
  <c r="BV91" i="8"/>
  <c r="BT91" i="8"/>
  <c r="BR91" i="8"/>
  <c r="BP91" i="8"/>
  <c r="BN91" i="8"/>
  <c r="BL91" i="8"/>
  <c r="BJ91" i="8"/>
  <c r="BH91" i="8"/>
  <c r="BF91" i="8"/>
  <c r="BD91" i="8"/>
  <c r="BB91" i="8"/>
  <c r="AZ91" i="8"/>
  <c r="AY91" i="8"/>
  <c r="AX91" i="8"/>
  <c r="AW91" i="8"/>
  <c r="AV91" i="8"/>
  <c r="AU91" i="8"/>
  <c r="AT91" i="8"/>
  <c r="AS91" i="8"/>
  <c r="AR91" i="8"/>
  <c r="AQ91" i="8"/>
  <c r="AP91" i="8"/>
  <c r="AO91" i="8"/>
  <c r="CD90" i="8"/>
  <c r="CB90" i="8"/>
  <c r="BZ90" i="8"/>
  <c r="BX90" i="8"/>
  <c r="BV90" i="8"/>
  <c r="BT90" i="8"/>
  <c r="BR90" i="8"/>
  <c r="BP90" i="8"/>
  <c r="BN90" i="8"/>
  <c r="BL90" i="8"/>
  <c r="BJ90" i="8"/>
  <c r="BH90" i="8"/>
  <c r="BF90" i="8"/>
  <c r="BD90" i="8"/>
  <c r="BB90" i="8"/>
  <c r="AZ90" i="8"/>
  <c r="AY90" i="8"/>
  <c r="AX90" i="8"/>
  <c r="AW90" i="8"/>
  <c r="AV90" i="8"/>
  <c r="AU90" i="8"/>
  <c r="AT90" i="8"/>
  <c r="AS90" i="8"/>
  <c r="AR90" i="8"/>
  <c r="AQ90" i="8"/>
  <c r="AP90" i="8"/>
  <c r="AO90" i="8"/>
  <c r="CD89" i="8"/>
  <c r="CB89" i="8"/>
  <c r="BZ89" i="8"/>
  <c r="BX89" i="8"/>
  <c r="BV89" i="8"/>
  <c r="BT89" i="8"/>
  <c r="BR89" i="8"/>
  <c r="BP89" i="8"/>
  <c r="BN89" i="8"/>
  <c r="BL89" i="8"/>
  <c r="BJ89" i="8"/>
  <c r="BH89" i="8"/>
  <c r="BF89" i="8"/>
  <c r="BD89" i="8"/>
  <c r="BB89" i="8"/>
  <c r="AZ89" i="8"/>
  <c r="AY89" i="8"/>
  <c r="AX89" i="8"/>
  <c r="AW89" i="8"/>
  <c r="AV89" i="8"/>
  <c r="AU89" i="8"/>
  <c r="AT89" i="8"/>
  <c r="AS89" i="8"/>
  <c r="AR89" i="8"/>
  <c r="AQ89" i="8"/>
  <c r="AP89" i="8"/>
  <c r="AO89" i="8"/>
  <c r="CD88" i="8"/>
  <c r="CB88" i="8"/>
  <c r="BZ88" i="8"/>
  <c r="BX88" i="8"/>
  <c r="BV88" i="8"/>
  <c r="BT88" i="8"/>
  <c r="BR88" i="8"/>
  <c r="BP88" i="8"/>
  <c r="BN88" i="8"/>
  <c r="BL88" i="8"/>
  <c r="BJ88" i="8"/>
  <c r="BH88" i="8"/>
  <c r="BF88" i="8"/>
  <c r="BD88" i="8"/>
  <c r="BB88" i="8"/>
  <c r="AZ88" i="8"/>
  <c r="AY88" i="8"/>
  <c r="AX88" i="8"/>
  <c r="AW88" i="8"/>
  <c r="AV88" i="8"/>
  <c r="AU88" i="8"/>
  <c r="AT88" i="8"/>
  <c r="AS88" i="8"/>
  <c r="AR88" i="8"/>
  <c r="AQ88" i="8"/>
  <c r="AP88" i="8"/>
  <c r="AO88" i="8"/>
  <c r="CD87" i="8"/>
  <c r="CB87" i="8"/>
  <c r="BZ87" i="8"/>
  <c r="BX87" i="8"/>
  <c r="BV87" i="8"/>
  <c r="BT87" i="8"/>
  <c r="BR87" i="8"/>
  <c r="BP87" i="8"/>
  <c r="BN87" i="8"/>
  <c r="BL87" i="8"/>
  <c r="BJ87" i="8"/>
  <c r="BH87" i="8"/>
  <c r="BF87" i="8"/>
  <c r="BD87" i="8"/>
  <c r="BB87" i="8"/>
  <c r="AZ87" i="8"/>
  <c r="AY87" i="8"/>
  <c r="AX87" i="8"/>
  <c r="AW87" i="8"/>
  <c r="AV87" i="8"/>
  <c r="AU87" i="8"/>
  <c r="AT87" i="8"/>
  <c r="AS87" i="8"/>
  <c r="AR87" i="8"/>
  <c r="AQ87" i="8"/>
  <c r="AP87" i="8"/>
  <c r="AO87" i="8"/>
  <c r="CD86" i="8"/>
  <c r="CB86" i="8"/>
  <c r="BZ86" i="8"/>
  <c r="BX86" i="8"/>
  <c r="BV86" i="8"/>
  <c r="BT86" i="8"/>
  <c r="BR86" i="8"/>
  <c r="BP86" i="8"/>
  <c r="BN86" i="8"/>
  <c r="BL86" i="8"/>
  <c r="BJ86" i="8"/>
  <c r="BH86" i="8"/>
  <c r="BF86" i="8"/>
  <c r="BD86" i="8"/>
  <c r="BB86" i="8"/>
  <c r="AZ86" i="8"/>
  <c r="AY86" i="8"/>
  <c r="AX86" i="8"/>
  <c r="AW86" i="8"/>
  <c r="AV86" i="8"/>
  <c r="AU86" i="8"/>
  <c r="AT86" i="8"/>
  <c r="AS86" i="8"/>
  <c r="AR86" i="8"/>
  <c r="AQ86" i="8"/>
  <c r="AP86" i="8"/>
  <c r="AO86" i="8"/>
  <c r="CD85" i="8"/>
  <c r="CB85" i="8"/>
  <c r="BZ85" i="8"/>
  <c r="BX85" i="8"/>
  <c r="BV85" i="8"/>
  <c r="BT85" i="8"/>
  <c r="BR85" i="8"/>
  <c r="BP85" i="8"/>
  <c r="BN85" i="8"/>
  <c r="BL85" i="8"/>
  <c r="BJ85" i="8"/>
  <c r="BH85" i="8"/>
  <c r="BF85" i="8"/>
  <c r="BD85" i="8"/>
  <c r="BB85" i="8"/>
  <c r="AZ85" i="8"/>
  <c r="AY85" i="8"/>
  <c r="AX85" i="8"/>
  <c r="AW85" i="8"/>
  <c r="AV85" i="8"/>
  <c r="AU85" i="8"/>
  <c r="AT85" i="8"/>
  <c r="AS85" i="8"/>
  <c r="AR85" i="8"/>
  <c r="AQ85" i="8"/>
  <c r="AP85" i="8"/>
  <c r="AO85" i="8"/>
  <c r="CD84" i="8"/>
  <c r="CB84" i="8"/>
  <c r="BZ84" i="8"/>
  <c r="BX84" i="8"/>
  <c r="BV84" i="8"/>
  <c r="BT84" i="8"/>
  <c r="BR84" i="8"/>
  <c r="BP84" i="8"/>
  <c r="BN84" i="8"/>
  <c r="BL84" i="8"/>
  <c r="BJ84" i="8"/>
  <c r="BH84" i="8"/>
  <c r="BF84" i="8"/>
  <c r="BD84" i="8"/>
  <c r="BB84" i="8"/>
  <c r="AZ84" i="8"/>
  <c r="AY84" i="8"/>
  <c r="AX84" i="8"/>
  <c r="AW84" i="8"/>
  <c r="AV84" i="8"/>
  <c r="AU84" i="8"/>
  <c r="AT84" i="8"/>
  <c r="AS84" i="8"/>
  <c r="AR84" i="8"/>
  <c r="AQ84" i="8"/>
  <c r="AP84" i="8"/>
  <c r="AO84" i="8"/>
  <c r="CD83" i="8"/>
  <c r="CB83" i="8"/>
  <c r="BZ83" i="8"/>
  <c r="BX83" i="8"/>
  <c r="BV83" i="8"/>
  <c r="BT83" i="8"/>
  <c r="BR83" i="8"/>
  <c r="BP83" i="8"/>
  <c r="BN83" i="8"/>
  <c r="BL83" i="8"/>
  <c r="BJ83" i="8"/>
  <c r="BH83" i="8"/>
  <c r="BF83" i="8"/>
  <c r="BD83" i="8"/>
  <c r="BB83" i="8"/>
  <c r="AZ83" i="8"/>
  <c r="AY83" i="8"/>
  <c r="AX83" i="8"/>
  <c r="AW83" i="8"/>
  <c r="AV83" i="8"/>
  <c r="AU83" i="8"/>
  <c r="AT83" i="8"/>
  <c r="AS83" i="8"/>
  <c r="AR83" i="8"/>
  <c r="AQ83" i="8"/>
  <c r="AP83" i="8"/>
  <c r="AO83" i="8"/>
  <c r="CD82" i="8"/>
  <c r="CB82" i="8"/>
  <c r="BZ82" i="8"/>
  <c r="BX82" i="8"/>
  <c r="BV82" i="8"/>
  <c r="BT82" i="8"/>
  <c r="BR82" i="8"/>
  <c r="BP82" i="8"/>
  <c r="BN82" i="8"/>
  <c r="BL82" i="8"/>
  <c r="BJ82" i="8"/>
  <c r="BH82" i="8"/>
  <c r="BF82" i="8"/>
  <c r="BD82" i="8"/>
  <c r="BB82" i="8"/>
  <c r="AZ82" i="8"/>
  <c r="AY82" i="8"/>
  <c r="AX82" i="8"/>
  <c r="AW82" i="8"/>
  <c r="AV82" i="8"/>
  <c r="AU82" i="8"/>
  <c r="AT82" i="8"/>
  <c r="AS82" i="8"/>
  <c r="AR82" i="8"/>
  <c r="AQ82" i="8"/>
  <c r="AP82" i="8"/>
  <c r="AO82" i="8"/>
  <c r="CD81" i="8"/>
  <c r="CB81" i="8"/>
  <c r="BZ81" i="8"/>
  <c r="BX81" i="8"/>
  <c r="BV81" i="8"/>
  <c r="BT81" i="8"/>
  <c r="BR81" i="8"/>
  <c r="BP81" i="8"/>
  <c r="BN81" i="8"/>
  <c r="BL81" i="8"/>
  <c r="BJ81" i="8"/>
  <c r="BH81" i="8"/>
  <c r="BF81" i="8"/>
  <c r="BD81" i="8"/>
  <c r="BB81" i="8"/>
  <c r="AZ81" i="8"/>
  <c r="AY81" i="8"/>
  <c r="AX81" i="8"/>
  <c r="AW81" i="8"/>
  <c r="AV81" i="8"/>
  <c r="AU81" i="8"/>
  <c r="AT81" i="8"/>
  <c r="AS81" i="8"/>
  <c r="AR81" i="8"/>
  <c r="AQ81" i="8"/>
  <c r="AP81" i="8"/>
  <c r="AO81" i="8"/>
  <c r="CD80" i="8"/>
  <c r="CB80" i="8"/>
  <c r="BZ80" i="8"/>
  <c r="BX80" i="8"/>
  <c r="BV80" i="8"/>
  <c r="BT80" i="8"/>
  <c r="BR80" i="8"/>
  <c r="BP80" i="8"/>
  <c r="BN80" i="8"/>
  <c r="BL80" i="8"/>
  <c r="BJ80" i="8"/>
  <c r="BH80" i="8"/>
  <c r="BF80" i="8"/>
  <c r="BD80" i="8"/>
  <c r="BB80" i="8"/>
  <c r="AZ80" i="8"/>
  <c r="AY80" i="8"/>
  <c r="AX80" i="8"/>
  <c r="AW80" i="8"/>
  <c r="AV80" i="8"/>
  <c r="AU80" i="8"/>
  <c r="AT80" i="8"/>
  <c r="AS80" i="8"/>
  <c r="AR80" i="8"/>
  <c r="AQ80" i="8"/>
  <c r="AP80" i="8"/>
  <c r="AO80" i="8"/>
  <c r="CD79" i="8"/>
  <c r="CB79" i="8"/>
  <c r="BZ79" i="8"/>
  <c r="BX79" i="8"/>
  <c r="BV79" i="8"/>
  <c r="BT79" i="8"/>
  <c r="BR79" i="8"/>
  <c r="BP79" i="8"/>
  <c r="BN79" i="8"/>
  <c r="BL79" i="8"/>
  <c r="BJ79" i="8"/>
  <c r="BH79" i="8"/>
  <c r="BF79" i="8"/>
  <c r="BD79" i="8"/>
  <c r="BB79" i="8"/>
  <c r="AZ79" i="8"/>
  <c r="AY79" i="8"/>
  <c r="AX79" i="8"/>
  <c r="AW79" i="8"/>
  <c r="AV79" i="8"/>
  <c r="AU79" i="8"/>
  <c r="AT79" i="8"/>
  <c r="AS79" i="8"/>
  <c r="AR79" i="8"/>
  <c r="AQ79" i="8"/>
  <c r="AP79" i="8"/>
  <c r="AO79" i="8"/>
  <c r="CD78" i="8"/>
  <c r="CB78" i="8"/>
  <c r="BZ78" i="8"/>
  <c r="BX78" i="8"/>
  <c r="BV78" i="8"/>
  <c r="BT78" i="8"/>
  <c r="BR78" i="8"/>
  <c r="BP78" i="8"/>
  <c r="BN78" i="8"/>
  <c r="BL78" i="8"/>
  <c r="BJ78" i="8"/>
  <c r="BH78" i="8"/>
  <c r="BF78" i="8"/>
  <c r="BD78" i="8"/>
  <c r="BB78" i="8"/>
  <c r="AZ78" i="8"/>
  <c r="AY78" i="8"/>
  <c r="AX78" i="8"/>
  <c r="AW78" i="8"/>
  <c r="AV78" i="8"/>
  <c r="AU78" i="8"/>
  <c r="AT78" i="8"/>
  <c r="AS78" i="8"/>
  <c r="AR78" i="8"/>
  <c r="AQ78" i="8"/>
  <c r="AP78" i="8"/>
  <c r="AO78" i="8"/>
  <c r="CD77" i="8"/>
  <c r="CB77" i="8"/>
  <c r="BZ77" i="8"/>
  <c r="BX77" i="8"/>
  <c r="BV77" i="8"/>
  <c r="BT77" i="8"/>
  <c r="BR77" i="8"/>
  <c r="BP77" i="8"/>
  <c r="BN77" i="8"/>
  <c r="BL77" i="8"/>
  <c r="BJ77" i="8"/>
  <c r="BH77" i="8"/>
  <c r="BF77" i="8"/>
  <c r="BD77" i="8"/>
  <c r="BB77" i="8"/>
  <c r="AZ77" i="8"/>
  <c r="AY77" i="8"/>
  <c r="AX77" i="8"/>
  <c r="AW77" i="8"/>
  <c r="AV77" i="8"/>
  <c r="AU77" i="8"/>
  <c r="AT77" i="8"/>
  <c r="AS77" i="8"/>
  <c r="AR77" i="8"/>
  <c r="AQ77" i="8"/>
  <c r="AP77" i="8"/>
  <c r="AO77" i="8"/>
  <c r="CD76" i="8"/>
  <c r="CB76" i="8"/>
  <c r="BZ76" i="8"/>
  <c r="BX76" i="8"/>
  <c r="BV76" i="8"/>
  <c r="BT76" i="8"/>
  <c r="BR76" i="8"/>
  <c r="BP76" i="8"/>
  <c r="BN76" i="8"/>
  <c r="BL76" i="8"/>
  <c r="BJ76" i="8"/>
  <c r="BH76" i="8"/>
  <c r="BF76" i="8"/>
  <c r="BD76" i="8"/>
  <c r="BB76" i="8"/>
  <c r="AZ76" i="8"/>
  <c r="AY76" i="8"/>
  <c r="AX76" i="8"/>
  <c r="AW76" i="8"/>
  <c r="AV76" i="8"/>
  <c r="AU76" i="8"/>
  <c r="AT76" i="8"/>
  <c r="AS76" i="8"/>
  <c r="AR76" i="8"/>
  <c r="AQ76" i="8"/>
  <c r="AP76" i="8"/>
  <c r="AO76" i="8"/>
  <c r="CD75" i="8"/>
  <c r="CB75" i="8"/>
  <c r="BZ75" i="8"/>
  <c r="BX75" i="8"/>
  <c r="BV75" i="8"/>
  <c r="BT75" i="8"/>
  <c r="BR75" i="8"/>
  <c r="BP75" i="8"/>
  <c r="BN75" i="8"/>
  <c r="BL75" i="8"/>
  <c r="BJ75" i="8"/>
  <c r="BH75" i="8"/>
  <c r="BF75" i="8"/>
  <c r="BD75" i="8"/>
  <c r="BB75" i="8"/>
  <c r="AZ75" i="8"/>
  <c r="AY75" i="8"/>
  <c r="AX75" i="8"/>
  <c r="AW75" i="8"/>
  <c r="AV75" i="8"/>
  <c r="AU75" i="8"/>
  <c r="AT75" i="8"/>
  <c r="AS75" i="8"/>
  <c r="AR75" i="8"/>
  <c r="AQ75" i="8"/>
  <c r="AP75" i="8"/>
  <c r="AO75" i="8"/>
  <c r="CD74" i="8"/>
  <c r="CB74" i="8"/>
  <c r="BZ74" i="8"/>
  <c r="BX74" i="8"/>
  <c r="BV74" i="8"/>
  <c r="BT74" i="8"/>
  <c r="BR74" i="8"/>
  <c r="BP74" i="8"/>
  <c r="BN74" i="8"/>
  <c r="BL74" i="8"/>
  <c r="BJ74" i="8"/>
  <c r="BH74" i="8"/>
  <c r="BF74" i="8"/>
  <c r="BD74" i="8"/>
  <c r="BB74" i="8"/>
  <c r="AZ74" i="8"/>
  <c r="AY74" i="8"/>
  <c r="AX74" i="8"/>
  <c r="AW74" i="8"/>
  <c r="AV74" i="8"/>
  <c r="AU74" i="8"/>
  <c r="AT74" i="8"/>
  <c r="AS74" i="8"/>
  <c r="AR74" i="8"/>
  <c r="AQ74" i="8"/>
  <c r="AP74" i="8"/>
  <c r="AO74" i="8"/>
  <c r="CD73" i="8"/>
  <c r="CB73" i="8"/>
  <c r="BZ73" i="8"/>
  <c r="BX73" i="8"/>
  <c r="BV73" i="8"/>
  <c r="BT73" i="8"/>
  <c r="BR73" i="8"/>
  <c r="BP73" i="8"/>
  <c r="BN73" i="8"/>
  <c r="BL73" i="8"/>
  <c r="BJ73" i="8"/>
  <c r="BH73" i="8"/>
  <c r="BF73" i="8"/>
  <c r="BD73" i="8"/>
  <c r="BB73" i="8"/>
  <c r="AZ73" i="8"/>
  <c r="AY73" i="8"/>
  <c r="AX73" i="8"/>
  <c r="AW73" i="8"/>
  <c r="AV73" i="8"/>
  <c r="AU73" i="8"/>
  <c r="AT73" i="8"/>
  <c r="AS73" i="8"/>
  <c r="AR73" i="8"/>
  <c r="AQ73" i="8"/>
  <c r="AP73" i="8"/>
  <c r="AO73" i="8"/>
  <c r="CD72" i="8"/>
  <c r="CB72" i="8"/>
  <c r="BZ72" i="8"/>
  <c r="BX72" i="8"/>
  <c r="BV72" i="8"/>
  <c r="BT72" i="8"/>
  <c r="BR72" i="8"/>
  <c r="BP72" i="8"/>
  <c r="BN72" i="8"/>
  <c r="BL72" i="8"/>
  <c r="BJ72" i="8"/>
  <c r="BH72" i="8"/>
  <c r="BF72" i="8"/>
  <c r="BD72" i="8"/>
  <c r="BB72" i="8"/>
  <c r="AZ72" i="8"/>
  <c r="AY72" i="8"/>
  <c r="AX72" i="8"/>
  <c r="AW72" i="8"/>
  <c r="AV72" i="8"/>
  <c r="AU72" i="8"/>
  <c r="AT72" i="8"/>
  <c r="AS72" i="8"/>
  <c r="AR72" i="8"/>
  <c r="AQ72" i="8"/>
  <c r="AP72" i="8"/>
  <c r="AO72" i="8"/>
  <c r="CD71" i="8"/>
  <c r="CB71" i="8"/>
  <c r="BZ71" i="8"/>
  <c r="BX71" i="8"/>
  <c r="BV71" i="8"/>
  <c r="BT71" i="8"/>
  <c r="BR71" i="8"/>
  <c r="BP71" i="8"/>
  <c r="BN71" i="8"/>
  <c r="BL71" i="8"/>
  <c r="BJ71" i="8"/>
  <c r="BH71" i="8"/>
  <c r="BF71" i="8"/>
  <c r="BD71" i="8"/>
  <c r="BB71" i="8"/>
  <c r="AZ71" i="8"/>
  <c r="AY71" i="8"/>
  <c r="AX71" i="8"/>
  <c r="AW71" i="8"/>
  <c r="AV71" i="8"/>
  <c r="AU71" i="8"/>
  <c r="AT71" i="8"/>
  <c r="AS71" i="8"/>
  <c r="AR71" i="8"/>
  <c r="AQ71" i="8"/>
  <c r="AP71" i="8"/>
  <c r="AO71" i="8"/>
  <c r="CD70" i="8"/>
  <c r="CB70" i="8"/>
  <c r="BZ70" i="8"/>
  <c r="BX70" i="8"/>
  <c r="BV70" i="8"/>
  <c r="BT70" i="8"/>
  <c r="BR70" i="8"/>
  <c r="BP70" i="8"/>
  <c r="BN70" i="8"/>
  <c r="BL70" i="8"/>
  <c r="BJ70" i="8"/>
  <c r="BH70" i="8"/>
  <c r="BF70" i="8"/>
  <c r="BD70" i="8"/>
  <c r="BB70" i="8"/>
  <c r="AZ70" i="8"/>
  <c r="AY70" i="8"/>
  <c r="AX70" i="8"/>
  <c r="AW70" i="8"/>
  <c r="AV70" i="8"/>
  <c r="AU70" i="8"/>
  <c r="AT70" i="8"/>
  <c r="AS70" i="8"/>
  <c r="AR70" i="8"/>
  <c r="AQ70" i="8"/>
  <c r="AP70" i="8"/>
  <c r="AO70" i="8"/>
  <c r="CD69" i="8"/>
  <c r="CB69" i="8"/>
  <c r="BZ69" i="8"/>
  <c r="BX69" i="8"/>
  <c r="BV69" i="8"/>
  <c r="BT69" i="8"/>
  <c r="BR69" i="8"/>
  <c r="BP69" i="8"/>
  <c r="BN69" i="8"/>
  <c r="BL69" i="8"/>
  <c r="BJ69" i="8"/>
  <c r="BH69" i="8"/>
  <c r="BF69" i="8"/>
  <c r="BD69" i="8"/>
  <c r="BB69" i="8"/>
  <c r="AZ69" i="8"/>
  <c r="AY69" i="8"/>
  <c r="AX69" i="8"/>
  <c r="AW69" i="8"/>
  <c r="AV69" i="8"/>
  <c r="AU69" i="8"/>
  <c r="AT69" i="8"/>
  <c r="AS69" i="8"/>
  <c r="AR69" i="8"/>
  <c r="AQ69" i="8"/>
  <c r="AP69" i="8"/>
  <c r="AO69" i="8"/>
  <c r="CD68" i="8"/>
  <c r="CB68" i="8"/>
  <c r="BZ68" i="8"/>
  <c r="BX68" i="8"/>
  <c r="BV68" i="8"/>
  <c r="BT68" i="8"/>
  <c r="BR68" i="8"/>
  <c r="BP68" i="8"/>
  <c r="BN68" i="8"/>
  <c r="BL68" i="8"/>
  <c r="BJ68" i="8"/>
  <c r="BH68" i="8"/>
  <c r="BF68" i="8"/>
  <c r="BD68" i="8"/>
  <c r="BB68" i="8"/>
  <c r="AZ68" i="8"/>
  <c r="AY68" i="8"/>
  <c r="AX68" i="8"/>
  <c r="AW68" i="8"/>
  <c r="AV68" i="8"/>
  <c r="AU68" i="8"/>
  <c r="AT68" i="8"/>
  <c r="AS68" i="8"/>
  <c r="AR68" i="8"/>
  <c r="AQ68" i="8"/>
  <c r="AP68" i="8"/>
  <c r="AO68" i="8"/>
  <c r="CD67" i="8"/>
  <c r="CB67" i="8"/>
  <c r="BZ67" i="8"/>
  <c r="BX67" i="8"/>
  <c r="BV67" i="8"/>
  <c r="BT67" i="8"/>
  <c r="BR67" i="8"/>
  <c r="BP67" i="8"/>
  <c r="BN67" i="8"/>
  <c r="BL67" i="8"/>
  <c r="BJ67" i="8"/>
  <c r="BH67" i="8"/>
  <c r="BF67" i="8"/>
  <c r="BD67" i="8"/>
  <c r="BB67" i="8"/>
  <c r="AZ67" i="8"/>
  <c r="AY67" i="8"/>
  <c r="AX67" i="8"/>
  <c r="AW67" i="8"/>
  <c r="AV67" i="8"/>
  <c r="AU67" i="8"/>
  <c r="AT67" i="8"/>
  <c r="AS67" i="8"/>
  <c r="AR67" i="8"/>
  <c r="AQ67" i="8"/>
  <c r="AP67" i="8"/>
  <c r="AO67" i="8"/>
  <c r="CD66" i="8"/>
  <c r="CB66" i="8"/>
  <c r="BZ66" i="8"/>
  <c r="BX66" i="8"/>
  <c r="BV66" i="8"/>
  <c r="BT66" i="8"/>
  <c r="BR66" i="8"/>
  <c r="BP66" i="8"/>
  <c r="BN66" i="8"/>
  <c r="BL66" i="8"/>
  <c r="BJ66" i="8"/>
  <c r="BH66" i="8"/>
  <c r="BF66" i="8"/>
  <c r="BD66" i="8"/>
  <c r="BB66" i="8"/>
  <c r="AZ66" i="8"/>
  <c r="AY66" i="8"/>
  <c r="AX66" i="8"/>
  <c r="AW66" i="8"/>
  <c r="AV66" i="8"/>
  <c r="AU66" i="8"/>
  <c r="AT66" i="8"/>
  <c r="AS66" i="8"/>
  <c r="AR66" i="8"/>
  <c r="AQ66" i="8"/>
  <c r="AP66" i="8"/>
  <c r="AO66" i="8"/>
  <c r="CD65" i="8"/>
  <c r="CB65" i="8"/>
  <c r="BZ65" i="8"/>
  <c r="BX65" i="8"/>
  <c r="BV65" i="8"/>
  <c r="BT65" i="8"/>
  <c r="BR65" i="8"/>
  <c r="BP65" i="8"/>
  <c r="BN65" i="8"/>
  <c r="BL65" i="8"/>
  <c r="BJ65" i="8"/>
  <c r="BH65" i="8"/>
  <c r="BF65" i="8"/>
  <c r="BD65" i="8"/>
  <c r="BB65" i="8"/>
  <c r="AZ65" i="8"/>
  <c r="AY65" i="8"/>
  <c r="AX65" i="8"/>
  <c r="AW65" i="8"/>
  <c r="AV65" i="8"/>
  <c r="AU65" i="8"/>
  <c r="AT65" i="8"/>
  <c r="AS65" i="8"/>
  <c r="AR65" i="8"/>
  <c r="AQ65" i="8"/>
  <c r="AP65" i="8"/>
  <c r="AO65" i="8"/>
  <c r="CD64" i="8"/>
  <c r="CB64" i="8"/>
  <c r="BZ64" i="8"/>
  <c r="BX64" i="8"/>
  <c r="BV64" i="8"/>
  <c r="BT64" i="8"/>
  <c r="BR64" i="8"/>
  <c r="BP64" i="8"/>
  <c r="BN64" i="8"/>
  <c r="BL64" i="8"/>
  <c r="BJ64" i="8"/>
  <c r="BH64" i="8"/>
  <c r="BF64" i="8"/>
  <c r="BD64" i="8"/>
  <c r="BB64" i="8"/>
  <c r="AZ64" i="8"/>
  <c r="AY64" i="8"/>
  <c r="AX64" i="8"/>
  <c r="AW64" i="8"/>
  <c r="AV64" i="8"/>
  <c r="AU64" i="8"/>
  <c r="AT64" i="8"/>
  <c r="AS64" i="8"/>
  <c r="AR64" i="8"/>
  <c r="AQ64" i="8"/>
  <c r="AP64" i="8"/>
  <c r="AO64" i="8"/>
  <c r="CD63" i="8"/>
  <c r="CB63" i="8"/>
  <c r="BZ63" i="8"/>
  <c r="BX63" i="8"/>
  <c r="BV63" i="8"/>
  <c r="BT63" i="8"/>
  <c r="BR63" i="8"/>
  <c r="BP63" i="8"/>
  <c r="BN63" i="8"/>
  <c r="BL63" i="8"/>
  <c r="BJ63" i="8"/>
  <c r="BH63" i="8"/>
  <c r="BF63" i="8"/>
  <c r="BD63" i="8"/>
  <c r="BB63" i="8"/>
  <c r="AZ63" i="8"/>
  <c r="AY63" i="8"/>
  <c r="AX63" i="8"/>
  <c r="AW63" i="8"/>
  <c r="AV63" i="8"/>
  <c r="AU63" i="8"/>
  <c r="AT63" i="8"/>
  <c r="AS63" i="8"/>
  <c r="AR63" i="8"/>
  <c r="AQ63" i="8"/>
  <c r="AP63" i="8"/>
  <c r="AO63" i="8"/>
  <c r="CD62" i="8"/>
  <c r="CB62" i="8"/>
  <c r="BZ62" i="8"/>
  <c r="BX62" i="8"/>
  <c r="BV62" i="8"/>
  <c r="BT62" i="8"/>
  <c r="BR62" i="8"/>
  <c r="BP62" i="8"/>
  <c r="BN62" i="8"/>
  <c r="BL62" i="8"/>
  <c r="BJ62" i="8"/>
  <c r="BH62" i="8"/>
  <c r="BF62" i="8"/>
  <c r="BD62" i="8"/>
  <c r="BB62" i="8"/>
  <c r="AZ62" i="8"/>
  <c r="AY62" i="8"/>
  <c r="AX62" i="8"/>
  <c r="AW62" i="8"/>
  <c r="AV62" i="8"/>
  <c r="AU62" i="8"/>
  <c r="AT62" i="8"/>
  <c r="AS62" i="8"/>
  <c r="AR62" i="8"/>
  <c r="AQ62" i="8"/>
  <c r="AP62" i="8"/>
  <c r="AO62" i="8"/>
  <c r="CD61" i="8"/>
  <c r="CB61" i="8"/>
  <c r="BZ61" i="8"/>
  <c r="BX61" i="8"/>
  <c r="BV61" i="8"/>
  <c r="BT61" i="8"/>
  <c r="BR61" i="8"/>
  <c r="BP61" i="8"/>
  <c r="BN61" i="8"/>
  <c r="BL61" i="8"/>
  <c r="BJ61" i="8"/>
  <c r="BH61" i="8"/>
  <c r="BF61" i="8"/>
  <c r="BD61" i="8"/>
  <c r="BB61" i="8"/>
  <c r="AZ61" i="8"/>
  <c r="AY61" i="8"/>
  <c r="AX61" i="8"/>
  <c r="AW61" i="8"/>
  <c r="AV61" i="8"/>
  <c r="AU61" i="8"/>
  <c r="AT61" i="8"/>
  <c r="AS61" i="8"/>
  <c r="AR61" i="8"/>
  <c r="AQ61" i="8"/>
  <c r="AP61" i="8"/>
  <c r="AO61" i="8"/>
  <c r="CD60" i="8"/>
  <c r="CB60" i="8"/>
  <c r="BZ60" i="8"/>
  <c r="BX60" i="8"/>
  <c r="BV60" i="8"/>
  <c r="BT60" i="8"/>
  <c r="BR60" i="8"/>
  <c r="BP60" i="8"/>
  <c r="BN60" i="8"/>
  <c r="BL60" i="8"/>
  <c r="BJ60" i="8"/>
  <c r="BH60" i="8"/>
  <c r="BF60" i="8"/>
  <c r="BD60" i="8"/>
  <c r="BB60" i="8"/>
  <c r="AZ60" i="8"/>
  <c r="AY60" i="8"/>
  <c r="AX60" i="8"/>
  <c r="AW60" i="8"/>
  <c r="AV60" i="8"/>
  <c r="AU60" i="8"/>
  <c r="AT60" i="8"/>
  <c r="AS60" i="8"/>
  <c r="AR60" i="8"/>
  <c r="AQ60" i="8"/>
  <c r="AP60" i="8"/>
  <c r="AO60" i="8"/>
  <c r="CD59" i="8"/>
  <c r="CB59" i="8"/>
  <c r="BZ59" i="8"/>
  <c r="BX59" i="8"/>
  <c r="BV59" i="8"/>
  <c r="BT59" i="8"/>
  <c r="BR59" i="8"/>
  <c r="BP59" i="8"/>
  <c r="BN59" i="8"/>
  <c r="BL59" i="8"/>
  <c r="BJ59" i="8"/>
  <c r="BH59" i="8"/>
  <c r="BF59" i="8"/>
  <c r="BD59" i="8"/>
  <c r="BB59" i="8"/>
  <c r="AZ59" i="8"/>
  <c r="AY59" i="8"/>
  <c r="AX59" i="8"/>
  <c r="AW59" i="8"/>
  <c r="AV59" i="8"/>
  <c r="AU59" i="8"/>
  <c r="AT59" i="8"/>
  <c r="AS59" i="8"/>
  <c r="AR59" i="8"/>
  <c r="AQ59" i="8"/>
  <c r="AP59" i="8"/>
  <c r="AO59" i="8"/>
  <c r="CD58" i="8"/>
  <c r="CB58" i="8"/>
  <c r="BZ58" i="8"/>
  <c r="BX58" i="8"/>
  <c r="BV58" i="8"/>
  <c r="BT58" i="8"/>
  <c r="BR58" i="8"/>
  <c r="BP58" i="8"/>
  <c r="BN58" i="8"/>
  <c r="BL58" i="8"/>
  <c r="BJ58" i="8"/>
  <c r="BH58" i="8"/>
  <c r="BF58" i="8"/>
  <c r="BD58" i="8"/>
  <c r="BB58" i="8"/>
  <c r="AZ58" i="8"/>
  <c r="AY58" i="8"/>
  <c r="AX58" i="8"/>
  <c r="AW58" i="8"/>
  <c r="AV58" i="8"/>
  <c r="AU58" i="8"/>
  <c r="AT58" i="8"/>
  <c r="AS58" i="8"/>
  <c r="AR58" i="8"/>
  <c r="AQ58" i="8"/>
  <c r="AP58" i="8"/>
  <c r="AO58" i="8"/>
  <c r="CD57" i="8"/>
  <c r="CB57" i="8"/>
  <c r="BZ57" i="8"/>
  <c r="BX57" i="8"/>
  <c r="BV57" i="8"/>
  <c r="BT57" i="8"/>
  <c r="BR57" i="8"/>
  <c r="BP57" i="8"/>
  <c r="BN57" i="8"/>
  <c r="BL57" i="8"/>
  <c r="BJ57" i="8"/>
  <c r="BH57" i="8"/>
  <c r="BF57" i="8"/>
  <c r="BD57" i="8"/>
  <c r="BB57" i="8"/>
  <c r="AZ57" i="8"/>
  <c r="AY57" i="8"/>
  <c r="AX57" i="8"/>
  <c r="AW57" i="8"/>
  <c r="AV57" i="8"/>
  <c r="AU57" i="8"/>
  <c r="AT57" i="8"/>
  <c r="AS57" i="8"/>
  <c r="AR57" i="8"/>
  <c r="AQ57" i="8"/>
  <c r="AP57" i="8"/>
  <c r="AO57" i="8"/>
  <c r="CD56" i="8"/>
  <c r="CB56" i="8"/>
  <c r="BZ56" i="8"/>
  <c r="BX56" i="8"/>
  <c r="BV56" i="8"/>
  <c r="BT56" i="8"/>
  <c r="BR56" i="8"/>
  <c r="BP56" i="8"/>
  <c r="BN56" i="8"/>
  <c r="BL56" i="8"/>
  <c r="BJ56" i="8"/>
  <c r="BH56" i="8"/>
  <c r="BF56" i="8"/>
  <c r="BD56" i="8"/>
  <c r="BB56" i="8"/>
  <c r="AZ56" i="8"/>
  <c r="AY56" i="8"/>
  <c r="AX56" i="8"/>
  <c r="AW56" i="8"/>
  <c r="AV56" i="8"/>
  <c r="AU56" i="8"/>
  <c r="AT56" i="8"/>
  <c r="AS56" i="8"/>
  <c r="AR56" i="8"/>
  <c r="AQ56" i="8"/>
  <c r="AP56" i="8"/>
  <c r="AO56" i="8"/>
  <c r="CD55" i="8"/>
  <c r="CB55" i="8"/>
  <c r="BZ55" i="8"/>
  <c r="BX55" i="8"/>
  <c r="BV55" i="8"/>
  <c r="BT55" i="8"/>
  <c r="BR55" i="8"/>
  <c r="BP55" i="8"/>
  <c r="BN55" i="8"/>
  <c r="BL55" i="8"/>
  <c r="BJ55" i="8"/>
  <c r="BH55" i="8"/>
  <c r="BF55" i="8"/>
  <c r="BD55" i="8"/>
  <c r="BB55" i="8"/>
  <c r="AZ55" i="8"/>
  <c r="AY55" i="8"/>
  <c r="AX55" i="8"/>
  <c r="AW55" i="8"/>
  <c r="AV55" i="8"/>
  <c r="AU55" i="8"/>
  <c r="AT55" i="8"/>
  <c r="AS55" i="8"/>
  <c r="AR55" i="8"/>
  <c r="AQ55" i="8"/>
  <c r="AP55" i="8"/>
  <c r="AO55" i="8"/>
  <c r="CD54" i="8"/>
  <c r="CB54" i="8"/>
  <c r="BZ54" i="8"/>
  <c r="BX54" i="8"/>
  <c r="BV54" i="8"/>
  <c r="BT54" i="8"/>
  <c r="BR54" i="8"/>
  <c r="BP54" i="8"/>
  <c r="BN54" i="8"/>
  <c r="BL54" i="8"/>
  <c r="BJ54" i="8"/>
  <c r="BH54" i="8"/>
  <c r="BF54" i="8"/>
  <c r="BD54" i="8"/>
  <c r="BB54" i="8"/>
  <c r="AZ54" i="8"/>
  <c r="AY54" i="8"/>
  <c r="AX54" i="8"/>
  <c r="AW54" i="8"/>
  <c r="AV54" i="8"/>
  <c r="AU54" i="8"/>
  <c r="AT54" i="8"/>
  <c r="AS54" i="8"/>
  <c r="AR54" i="8"/>
  <c r="AQ54" i="8"/>
  <c r="AP54" i="8"/>
  <c r="AO54" i="8"/>
  <c r="CD53" i="8"/>
  <c r="CB53" i="8"/>
  <c r="BZ53" i="8"/>
  <c r="BX53" i="8"/>
  <c r="BV53" i="8"/>
  <c r="BT53" i="8"/>
  <c r="BR53" i="8"/>
  <c r="BP53" i="8"/>
  <c r="BN53" i="8"/>
  <c r="BL53" i="8"/>
  <c r="BJ53" i="8"/>
  <c r="BH53" i="8"/>
  <c r="BF53" i="8"/>
  <c r="BD53" i="8"/>
  <c r="BB53" i="8"/>
  <c r="AZ53" i="8"/>
  <c r="AY53" i="8"/>
  <c r="AX53" i="8"/>
  <c r="AW53" i="8"/>
  <c r="AV53" i="8"/>
  <c r="AU53" i="8"/>
  <c r="AT53" i="8"/>
  <c r="AS53" i="8"/>
  <c r="AR53" i="8"/>
  <c r="AQ53" i="8"/>
  <c r="AP53" i="8"/>
  <c r="AO53" i="8"/>
  <c r="CD52" i="8"/>
  <c r="CB52" i="8"/>
  <c r="BZ52" i="8"/>
  <c r="BX52" i="8"/>
  <c r="BV52" i="8"/>
  <c r="BT52" i="8"/>
  <c r="BR52" i="8"/>
  <c r="BP52" i="8"/>
  <c r="BN52" i="8"/>
  <c r="BL52" i="8"/>
  <c r="BJ52" i="8"/>
  <c r="BH52" i="8"/>
  <c r="BF52" i="8"/>
  <c r="BD52" i="8"/>
  <c r="BB52" i="8"/>
  <c r="AZ52" i="8"/>
  <c r="AY52" i="8"/>
  <c r="AX52" i="8"/>
  <c r="AW52" i="8"/>
  <c r="AV52" i="8"/>
  <c r="AU52" i="8"/>
  <c r="AT52" i="8"/>
  <c r="AS52" i="8"/>
  <c r="AR52" i="8"/>
  <c r="AQ52" i="8"/>
  <c r="AP52" i="8"/>
  <c r="AO52" i="8"/>
  <c r="CD51" i="8"/>
  <c r="CB51" i="8"/>
  <c r="BZ51" i="8"/>
  <c r="BX51" i="8"/>
  <c r="BV51" i="8"/>
  <c r="BT51" i="8"/>
  <c r="BR51" i="8"/>
  <c r="BP51" i="8"/>
  <c r="BN51" i="8"/>
  <c r="BL51" i="8"/>
  <c r="BJ51" i="8"/>
  <c r="BH51" i="8"/>
  <c r="BF51" i="8"/>
  <c r="BD51" i="8"/>
  <c r="BB51" i="8"/>
  <c r="AZ51" i="8"/>
  <c r="AY51" i="8"/>
  <c r="AX51" i="8"/>
  <c r="AW51" i="8"/>
  <c r="AV51" i="8"/>
  <c r="AU51" i="8"/>
  <c r="AT51" i="8"/>
  <c r="AS51" i="8"/>
  <c r="AR51" i="8"/>
  <c r="AQ51" i="8"/>
  <c r="AP51" i="8"/>
  <c r="AO51" i="8"/>
  <c r="CD50" i="8"/>
  <c r="CB50" i="8"/>
  <c r="BZ50" i="8"/>
  <c r="BX50" i="8"/>
  <c r="BV50" i="8"/>
  <c r="BT50" i="8"/>
  <c r="BR50" i="8"/>
  <c r="BP50" i="8"/>
  <c r="BN50" i="8"/>
  <c r="BL50" i="8"/>
  <c r="BJ50" i="8"/>
  <c r="BH50" i="8"/>
  <c r="BF50" i="8"/>
  <c r="BD50" i="8"/>
  <c r="BB50" i="8"/>
  <c r="AZ50" i="8"/>
  <c r="AY50" i="8"/>
  <c r="AX50" i="8"/>
  <c r="AW50" i="8"/>
  <c r="AV50" i="8"/>
  <c r="AU50" i="8"/>
  <c r="AT50" i="8"/>
  <c r="AS50" i="8"/>
  <c r="AR50" i="8"/>
  <c r="AQ50" i="8"/>
  <c r="AP50" i="8"/>
  <c r="AO50" i="8"/>
  <c r="CD49" i="8"/>
  <c r="CB49" i="8"/>
  <c r="BZ49" i="8"/>
  <c r="BX49" i="8"/>
  <c r="BV49" i="8"/>
  <c r="BT49" i="8"/>
  <c r="BR49" i="8"/>
  <c r="BP49" i="8"/>
  <c r="BN49" i="8"/>
  <c r="BL49" i="8"/>
  <c r="BJ49" i="8"/>
  <c r="BH49" i="8"/>
  <c r="BF49" i="8"/>
  <c r="BD49" i="8"/>
  <c r="BB49" i="8"/>
  <c r="AZ49" i="8"/>
  <c r="AY49" i="8"/>
  <c r="AX49" i="8"/>
  <c r="AW49" i="8"/>
  <c r="AV49" i="8"/>
  <c r="AU49" i="8"/>
  <c r="AT49" i="8"/>
  <c r="AS49" i="8"/>
  <c r="AR49" i="8"/>
  <c r="AQ49" i="8"/>
  <c r="AP49" i="8"/>
  <c r="AO49" i="8"/>
  <c r="CD48" i="8"/>
  <c r="CB48" i="8"/>
  <c r="BZ48" i="8"/>
  <c r="BX48" i="8"/>
  <c r="BV48" i="8"/>
  <c r="BT48" i="8"/>
  <c r="BR48" i="8"/>
  <c r="BP48" i="8"/>
  <c r="BN48" i="8"/>
  <c r="BL48" i="8"/>
  <c r="BJ48" i="8"/>
  <c r="BH48" i="8"/>
  <c r="BF48" i="8"/>
  <c r="BD48" i="8"/>
  <c r="BB48" i="8"/>
  <c r="AZ48" i="8"/>
  <c r="AY48" i="8"/>
  <c r="AX48" i="8"/>
  <c r="AW48" i="8"/>
  <c r="AV48" i="8"/>
  <c r="AU48" i="8"/>
  <c r="AT48" i="8"/>
  <c r="AS48" i="8"/>
  <c r="AR48" i="8"/>
  <c r="AQ48" i="8"/>
  <c r="AP48" i="8"/>
  <c r="AO48" i="8"/>
  <c r="CD47" i="8"/>
  <c r="CB47" i="8"/>
  <c r="BZ47" i="8"/>
  <c r="BX47" i="8"/>
  <c r="BV47" i="8"/>
  <c r="BT47" i="8"/>
  <c r="BR47" i="8"/>
  <c r="BP47" i="8"/>
  <c r="BN47" i="8"/>
  <c r="BL47" i="8"/>
  <c r="BJ47" i="8"/>
  <c r="BH47" i="8"/>
  <c r="BF47" i="8"/>
  <c r="BD47" i="8"/>
  <c r="BB47" i="8"/>
  <c r="AZ47" i="8"/>
  <c r="AY47" i="8"/>
  <c r="AX47" i="8"/>
  <c r="AW47" i="8"/>
  <c r="AV47" i="8"/>
  <c r="AU47" i="8"/>
  <c r="AT47" i="8"/>
  <c r="AS47" i="8"/>
  <c r="AR47" i="8"/>
  <c r="AQ47" i="8"/>
  <c r="AP47" i="8"/>
  <c r="AO47" i="8"/>
  <c r="CD46" i="8"/>
  <c r="CB46" i="8"/>
  <c r="BZ46" i="8"/>
  <c r="BX46" i="8"/>
  <c r="BV46" i="8"/>
  <c r="BT46" i="8"/>
  <c r="BR46" i="8"/>
  <c r="BP46" i="8"/>
  <c r="BN46" i="8"/>
  <c r="BL46" i="8"/>
  <c r="BJ46" i="8"/>
  <c r="BH46" i="8"/>
  <c r="BF46" i="8"/>
  <c r="BD46" i="8"/>
  <c r="BB46" i="8"/>
  <c r="AZ46" i="8"/>
  <c r="AY46" i="8"/>
  <c r="AX46" i="8"/>
  <c r="AW46" i="8"/>
  <c r="AV46" i="8"/>
  <c r="AU46" i="8"/>
  <c r="AT46" i="8"/>
  <c r="AS46" i="8"/>
  <c r="AR46" i="8"/>
  <c r="AQ46" i="8"/>
  <c r="AP46" i="8"/>
  <c r="AO46" i="8"/>
  <c r="CD45" i="8"/>
  <c r="CB45" i="8"/>
  <c r="BZ45" i="8"/>
  <c r="BX45" i="8"/>
  <c r="BV45" i="8"/>
  <c r="BT45" i="8"/>
  <c r="BR45" i="8"/>
  <c r="BP45" i="8"/>
  <c r="BN45" i="8"/>
  <c r="BL45" i="8"/>
  <c r="BJ45" i="8"/>
  <c r="BH45" i="8"/>
  <c r="BF45" i="8"/>
  <c r="BD45" i="8"/>
  <c r="BB45" i="8"/>
  <c r="AZ45" i="8"/>
  <c r="AY45" i="8"/>
  <c r="AX45" i="8"/>
  <c r="AW45" i="8"/>
  <c r="AV45" i="8"/>
  <c r="AU45" i="8"/>
  <c r="AT45" i="8"/>
  <c r="AS45" i="8"/>
  <c r="AR45" i="8"/>
  <c r="AQ45" i="8"/>
  <c r="AP45" i="8"/>
  <c r="AO45" i="8"/>
  <c r="CD44" i="8"/>
  <c r="CB44" i="8"/>
  <c r="BZ44" i="8"/>
  <c r="BX44" i="8"/>
  <c r="BV44" i="8"/>
  <c r="BT44" i="8"/>
  <c r="BR44" i="8"/>
  <c r="BP44" i="8"/>
  <c r="BN44" i="8"/>
  <c r="BL44" i="8"/>
  <c r="BJ44" i="8"/>
  <c r="BH44" i="8"/>
  <c r="BF44" i="8"/>
  <c r="BD44" i="8"/>
  <c r="BB44" i="8"/>
  <c r="AZ44" i="8"/>
  <c r="AY44" i="8"/>
  <c r="AX44" i="8"/>
  <c r="AW44" i="8"/>
  <c r="AV44" i="8"/>
  <c r="AU44" i="8"/>
  <c r="AT44" i="8"/>
  <c r="AS44" i="8"/>
  <c r="AR44" i="8"/>
  <c r="AQ44" i="8"/>
  <c r="AP44" i="8"/>
  <c r="AO44" i="8"/>
  <c r="CD43" i="8"/>
  <c r="CB43" i="8"/>
  <c r="BZ43" i="8"/>
  <c r="BX43" i="8"/>
  <c r="BV43" i="8"/>
  <c r="BT43" i="8"/>
  <c r="BR43" i="8"/>
  <c r="BP43" i="8"/>
  <c r="BN43" i="8"/>
  <c r="BL43" i="8"/>
  <c r="BJ43" i="8"/>
  <c r="BH43" i="8"/>
  <c r="BF43" i="8"/>
  <c r="BD43" i="8"/>
  <c r="BB43" i="8"/>
  <c r="AZ43" i="8"/>
  <c r="AY43" i="8"/>
  <c r="AX43" i="8"/>
  <c r="AW43" i="8"/>
  <c r="AV43" i="8"/>
  <c r="AU43" i="8"/>
  <c r="AT43" i="8"/>
  <c r="AS43" i="8"/>
  <c r="AR43" i="8"/>
  <c r="AQ43" i="8"/>
  <c r="AP43" i="8"/>
  <c r="AO43" i="8"/>
  <c r="CD42" i="8"/>
  <c r="CB42" i="8"/>
  <c r="BZ42" i="8"/>
  <c r="BX42" i="8"/>
  <c r="BV42" i="8"/>
  <c r="BT42" i="8"/>
  <c r="BR42" i="8"/>
  <c r="BP42" i="8"/>
  <c r="BN42" i="8"/>
  <c r="BL42" i="8"/>
  <c r="BJ42" i="8"/>
  <c r="BH42" i="8"/>
  <c r="BF42" i="8"/>
  <c r="BD42" i="8"/>
  <c r="BB42" i="8"/>
  <c r="AZ42" i="8"/>
  <c r="AY42" i="8"/>
  <c r="AX42" i="8"/>
  <c r="AW42" i="8"/>
  <c r="AV42" i="8"/>
  <c r="AU42" i="8"/>
  <c r="AT42" i="8"/>
  <c r="AS42" i="8"/>
  <c r="AR42" i="8"/>
  <c r="AQ42" i="8"/>
  <c r="AP42" i="8"/>
  <c r="AO42" i="8"/>
  <c r="CD41" i="8"/>
  <c r="CB41" i="8"/>
  <c r="BZ41" i="8"/>
  <c r="BX41" i="8"/>
  <c r="BV41" i="8"/>
  <c r="BT41" i="8"/>
  <c r="BR41" i="8"/>
  <c r="BP41" i="8"/>
  <c r="BN41" i="8"/>
  <c r="BL41" i="8"/>
  <c r="BJ41" i="8"/>
  <c r="BH41" i="8"/>
  <c r="BF41" i="8"/>
  <c r="BD41" i="8"/>
  <c r="BB41" i="8"/>
  <c r="AZ41" i="8"/>
  <c r="AY41" i="8"/>
  <c r="AX41" i="8"/>
  <c r="AW41" i="8"/>
  <c r="AV41" i="8"/>
  <c r="AU41" i="8"/>
  <c r="AT41" i="8"/>
  <c r="AS41" i="8"/>
  <c r="AR41" i="8"/>
  <c r="AQ41" i="8"/>
  <c r="AP41" i="8"/>
  <c r="AO41" i="8"/>
  <c r="CD40" i="8"/>
  <c r="CB40" i="8"/>
  <c r="BZ40" i="8"/>
  <c r="BX40" i="8"/>
  <c r="BV40" i="8"/>
  <c r="BT40" i="8"/>
  <c r="BR40" i="8"/>
  <c r="BP40" i="8"/>
  <c r="BN40" i="8"/>
  <c r="BL40" i="8"/>
  <c r="BJ40" i="8"/>
  <c r="BH40" i="8"/>
  <c r="BF40" i="8"/>
  <c r="BD40" i="8"/>
  <c r="BB40" i="8"/>
  <c r="AZ40" i="8"/>
  <c r="AY40" i="8"/>
  <c r="AX40" i="8"/>
  <c r="AW40" i="8"/>
  <c r="AV40" i="8"/>
  <c r="AU40" i="8"/>
  <c r="AT40" i="8"/>
  <c r="AS40" i="8"/>
  <c r="AR40" i="8"/>
  <c r="AQ40" i="8"/>
  <c r="AP40" i="8"/>
  <c r="AO40" i="8"/>
  <c r="CD39" i="8"/>
  <c r="CB39" i="8"/>
  <c r="BZ39" i="8"/>
  <c r="BX39" i="8"/>
  <c r="BV39" i="8"/>
  <c r="BT39" i="8"/>
  <c r="BR39" i="8"/>
  <c r="BP39" i="8"/>
  <c r="BN39" i="8"/>
  <c r="BL39" i="8"/>
  <c r="BJ39" i="8"/>
  <c r="BH39" i="8"/>
  <c r="BF39" i="8"/>
  <c r="BD39" i="8"/>
  <c r="BB39" i="8"/>
  <c r="AZ39" i="8"/>
  <c r="AY39" i="8"/>
  <c r="AX39" i="8"/>
  <c r="AW39" i="8"/>
  <c r="AV39" i="8"/>
  <c r="AU39" i="8"/>
  <c r="AT39" i="8"/>
  <c r="AS39" i="8"/>
  <c r="AR39" i="8"/>
  <c r="AQ39" i="8"/>
  <c r="AP39" i="8"/>
  <c r="AO39" i="8"/>
  <c r="CD38" i="8"/>
  <c r="CB38" i="8"/>
  <c r="BZ38" i="8"/>
  <c r="BX38" i="8"/>
  <c r="BV38" i="8"/>
  <c r="BT38" i="8"/>
  <c r="BR38" i="8"/>
  <c r="BP38" i="8"/>
  <c r="BN38" i="8"/>
  <c r="BL38" i="8"/>
  <c r="BJ38" i="8"/>
  <c r="BH38" i="8"/>
  <c r="BF38" i="8"/>
  <c r="BD38" i="8"/>
  <c r="BB38" i="8"/>
  <c r="AZ38" i="8"/>
  <c r="AY38" i="8"/>
  <c r="AX38" i="8"/>
  <c r="AW38" i="8"/>
  <c r="AV38" i="8"/>
  <c r="AU38" i="8"/>
  <c r="AT38" i="8"/>
  <c r="AS38" i="8"/>
  <c r="AR38" i="8"/>
  <c r="AQ38" i="8"/>
  <c r="AP38" i="8"/>
  <c r="AO38" i="8"/>
  <c r="CD37" i="8"/>
  <c r="CB37" i="8"/>
  <c r="BZ37" i="8"/>
  <c r="BX37" i="8"/>
  <c r="BV37" i="8"/>
  <c r="BT37" i="8"/>
  <c r="BR37" i="8"/>
  <c r="BP37" i="8"/>
  <c r="BN37" i="8"/>
  <c r="BL37" i="8"/>
  <c r="BJ37" i="8"/>
  <c r="BH37" i="8"/>
  <c r="BF37" i="8"/>
  <c r="BD37" i="8"/>
  <c r="BB37" i="8"/>
  <c r="AZ37" i="8"/>
  <c r="AY37" i="8"/>
  <c r="AX37" i="8"/>
  <c r="AW37" i="8"/>
  <c r="AV37" i="8"/>
  <c r="AU37" i="8"/>
  <c r="AT37" i="8"/>
  <c r="AS37" i="8"/>
  <c r="AR37" i="8"/>
  <c r="AQ37" i="8"/>
  <c r="AP37" i="8"/>
  <c r="AO37" i="8"/>
  <c r="CD36" i="8"/>
  <c r="CB36" i="8"/>
  <c r="BZ36" i="8"/>
  <c r="BX36" i="8"/>
  <c r="BV36" i="8"/>
  <c r="BT36" i="8"/>
  <c r="BR36" i="8"/>
  <c r="BP36" i="8"/>
  <c r="BN36" i="8"/>
  <c r="BL36" i="8"/>
  <c r="BJ36" i="8"/>
  <c r="BH36" i="8"/>
  <c r="BF36" i="8"/>
  <c r="BD36" i="8"/>
  <c r="BB36" i="8"/>
  <c r="AZ36" i="8"/>
  <c r="AY36" i="8"/>
  <c r="AX36" i="8"/>
  <c r="AW36" i="8"/>
  <c r="AV36" i="8"/>
  <c r="AU36" i="8"/>
  <c r="AT36" i="8"/>
  <c r="AS36" i="8"/>
  <c r="AR36" i="8"/>
  <c r="AQ36" i="8"/>
  <c r="AP36" i="8"/>
  <c r="AO36" i="8"/>
  <c r="CD35" i="8"/>
  <c r="CB35" i="8"/>
  <c r="BZ35" i="8"/>
  <c r="BX35" i="8"/>
  <c r="BV35" i="8"/>
  <c r="BT35" i="8"/>
  <c r="BR35" i="8"/>
  <c r="BP35" i="8"/>
  <c r="BN35" i="8"/>
  <c r="BL35" i="8"/>
  <c r="BJ35" i="8"/>
  <c r="BH35" i="8"/>
  <c r="BF35" i="8"/>
  <c r="BD35" i="8"/>
  <c r="BB35" i="8"/>
  <c r="AZ35" i="8"/>
  <c r="AY35" i="8"/>
  <c r="AX35" i="8"/>
  <c r="AW35" i="8"/>
  <c r="AV35" i="8"/>
  <c r="AU35" i="8"/>
  <c r="AT35" i="8"/>
  <c r="AS35" i="8"/>
  <c r="AR35" i="8"/>
  <c r="AQ35" i="8"/>
  <c r="AP35" i="8"/>
  <c r="AO35" i="8"/>
  <c r="CD34" i="8"/>
  <c r="CB34" i="8"/>
  <c r="BZ34" i="8"/>
  <c r="BX34" i="8"/>
  <c r="BV34" i="8"/>
  <c r="BT34" i="8"/>
  <c r="BR34" i="8"/>
  <c r="BP34" i="8"/>
  <c r="BN34" i="8"/>
  <c r="BL34" i="8"/>
  <c r="BJ34" i="8"/>
  <c r="BH34" i="8"/>
  <c r="BF34" i="8"/>
  <c r="BD34" i="8"/>
  <c r="BB34" i="8"/>
  <c r="AZ34" i="8"/>
  <c r="AY34" i="8"/>
  <c r="AX34" i="8"/>
  <c r="AW34" i="8"/>
  <c r="AV34" i="8"/>
  <c r="AU34" i="8"/>
  <c r="AT34" i="8"/>
  <c r="AS34" i="8"/>
  <c r="AR34" i="8"/>
  <c r="AQ34" i="8"/>
  <c r="AP34" i="8"/>
  <c r="AO34" i="8"/>
  <c r="CD33" i="8"/>
  <c r="CB33" i="8"/>
  <c r="BZ33" i="8"/>
  <c r="BX33" i="8"/>
  <c r="BV33" i="8"/>
  <c r="BT33" i="8"/>
  <c r="BR33" i="8"/>
  <c r="BP33" i="8"/>
  <c r="BN33" i="8"/>
  <c r="BL33" i="8"/>
  <c r="BJ33" i="8"/>
  <c r="BH33" i="8"/>
  <c r="BF33" i="8"/>
  <c r="BD33" i="8"/>
  <c r="BB33" i="8"/>
  <c r="AZ33" i="8"/>
  <c r="AY33" i="8"/>
  <c r="AX33" i="8"/>
  <c r="AW33" i="8"/>
  <c r="AV33" i="8"/>
  <c r="AU33" i="8"/>
  <c r="AT33" i="8"/>
  <c r="AS33" i="8"/>
  <c r="AR33" i="8"/>
  <c r="AQ33" i="8"/>
  <c r="AP33" i="8"/>
  <c r="AO33" i="8"/>
  <c r="CD32" i="8"/>
  <c r="CB32" i="8"/>
  <c r="BZ32" i="8"/>
  <c r="BX32" i="8"/>
  <c r="BV32" i="8"/>
  <c r="BT32" i="8"/>
  <c r="BR32" i="8"/>
  <c r="BP32" i="8"/>
  <c r="BN32" i="8"/>
  <c r="BL32" i="8"/>
  <c r="BJ32" i="8"/>
  <c r="BH32" i="8"/>
  <c r="BF32" i="8"/>
  <c r="BD32" i="8"/>
  <c r="BB32" i="8"/>
  <c r="AZ32" i="8"/>
  <c r="AY32" i="8"/>
  <c r="AX32" i="8"/>
  <c r="AW32" i="8"/>
  <c r="AV32" i="8"/>
  <c r="AU32" i="8"/>
  <c r="AT32" i="8"/>
  <c r="AS32" i="8"/>
  <c r="AR32" i="8"/>
  <c r="AQ32" i="8"/>
  <c r="AP32" i="8"/>
  <c r="AO32" i="8"/>
  <c r="CD31" i="8"/>
  <c r="CB31" i="8"/>
  <c r="BZ31" i="8"/>
  <c r="BX31" i="8"/>
  <c r="BV31" i="8"/>
  <c r="BT31" i="8"/>
  <c r="BR31" i="8"/>
  <c r="BP31" i="8"/>
  <c r="BN31" i="8"/>
  <c r="BL31" i="8"/>
  <c r="BJ31" i="8"/>
  <c r="BH31" i="8"/>
  <c r="BF31" i="8"/>
  <c r="BD31" i="8"/>
  <c r="BB31" i="8"/>
  <c r="AZ31" i="8"/>
  <c r="AY31" i="8"/>
  <c r="AX31" i="8"/>
  <c r="AW31" i="8"/>
  <c r="AV31" i="8"/>
  <c r="AU31" i="8"/>
  <c r="AT31" i="8"/>
  <c r="AS31" i="8"/>
  <c r="AR31" i="8"/>
  <c r="AQ31" i="8"/>
  <c r="AP31" i="8"/>
  <c r="AO31" i="8"/>
  <c r="CD30" i="8"/>
  <c r="CB30" i="8"/>
  <c r="BZ30" i="8"/>
  <c r="BX30" i="8"/>
  <c r="BV30" i="8"/>
  <c r="BT30" i="8"/>
  <c r="BR30" i="8"/>
  <c r="BP30" i="8"/>
  <c r="BN30" i="8"/>
  <c r="BL30" i="8"/>
  <c r="BJ30" i="8"/>
  <c r="BH30" i="8"/>
  <c r="BF30" i="8"/>
  <c r="BD30" i="8"/>
  <c r="BB30" i="8"/>
  <c r="AZ30" i="8"/>
  <c r="AY30" i="8"/>
  <c r="AX30" i="8"/>
  <c r="AW30" i="8"/>
  <c r="AV30" i="8"/>
  <c r="AU30" i="8"/>
  <c r="AT30" i="8"/>
  <c r="AS30" i="8"/>
  <c r="AR30" i="8"/>
  <c r="AQ30" i="8"/>
  <c r="AP30" i="8"/>
  <c r="AO30" i="8"/>
  <c r="CD29" i="8"/>
  <c r="CB29" i="8"/>
  <c r="BZ29" i="8"/>
  <c r="BX29" i="8"/>
  <c r="BV29" i="8"/>
  <c r="BT29" i="8"/>
  <c r="BR29" i="8"/>
  <c r="BP29" i="8"/>
  <c r="BN29" i="8"/>
  <c r="BL29" i="8"/>
  <c r="BJ29" i="8"/>
  <c r="BH29" i="8"/>
  <c r="BF29" i="8"/>
  <c r="BD29" i="8"/>
  <c r="BB29" i="8"/>
  <c r="AZ29" i="8"/>
  <c r="AY29" i="8"/>
  <c r="AX29" i="8"/>
  <c r="AW29" i="8"/>
  <c r="AV29" i="8"/>
  <c r="AU29" i="8"/>
  <c r="AT29" i="8"/>
  <c r="AS29" i="8"/>
  <c r="AR29" i="8"/>
  <c r="AQ29" i="8"/>
  <c r="AP29" i="8"/>
  <c r="AO29" i="8"/>
  <c r="CD28" i="8"/>
  <c r="CB28" i="8"/>
  <c r="BZ28" i="8"/>
  <c r="BX28" i="8"/>
  <c r="BV28" i="8"/>
  <c r="BT28" i="8"/>
  <c r="BR28" i="8"/>
  <c r="BP28" i="8"/>
  <c r="BN28" i="8"/>
  <c r="BL28" i="8"/>
  <c r="BJ28" i="8"/>
  <c r="BH28" i="8"/>
  <c r="BF28" i="8"/>
  <c r="BD28" i="8"/>
  <c r="BB28" i="8"/>
  <c r="AZ28" i="8"/>
  <c r="AY28" i="8"/>
  <c r="AX28" i="8"/>
  <c r="AW28" i="8"/>
  <c r="AV28" i="8"/>
  <c r="AU28" i="8"/>
  <c r="AT28" i="8"/>
  <c r="AS28" i="8"/>
  <c r="AR28" i="8"/>
  <c r="AQ28" i="8"/>
  <c r="AP28" i="8"/>
  <c r="AO28" i="8"/>
  <c r="CD27" i="8"/>
  <c r="CB27" i="8"/>
  <c r="BZ27" i="8"/>
  <c r="BX27" i="8"/>
  <c r="BV27" i="8"/>
  <c r="BT27" i="8"/>
  <c r="BR27" i="8"/>
  <c r="BP27" i="8"/>
  <c r="BN27" i="8"/>
  <c r="BL27" i="8"/>
  <c r="BJ27" i="8"/>
  <c r="BH27" i="8"/>
  <c r="BF27" i="8"/>
  <c r="BD27" i="8"/>
  <c r="BB27" i="8"/>
  <c r="AZ27" i="8"/>
  <c r="AY27" i="8"/>
  <c r="AX27" i="8"/>
  <c r="AW27" i="8"/>
  <c r="AV27" i="8"/>
  <c r="AU27" i="8"/>
  <c r="AT27" i="8"/>
  <c r="AS27" i="8"/>
  <c r="AR27" i="8"/>
  <c r="AQ27" i="8"/>
  <c r="AP27" i="8"/>
  <c r="AO27" i="8"/>
  <c r="CD26" i="8"/>
  <c r="CB26" i="8"/>
  <c r="BZ26" i="8"/>
  <c r="BX26" i="8"/>
  <c r="BV26" i="8"/>
  <c r="BT26" i="8"/>
  <c r="BR26" i="8"/>
  <c r="BP26" i="8"/>
  <c r="BN26" i="8"/>
  <c r="BL26" i="8"/>
  <c r="BJ26" i="8"/>
  <c r="BH26" i="8"/>
  <c r="BF26" i="8"/>
  <c r="BD26" i="8"/>
  <c r="BB26" i="8"/>
  <c r="AZ26" i="8"/>
  <c r="AY26" i="8"/>
  <c r="AX26" i="8"/>
  <c r="AW26" i="8"/>
  <c r="AV26" i="8"/>
  <c r="AU26" i="8"/>
  <c r="AT26" i="8"/>
  <c r="AS26" i="8"/>
  <c r="AR26" i="8"/>
  <c r="AQ26" i="8"/>
  <c r="AP26" i="8"/>
  <c r="AO26" i="8"/>
  <c r="CD25" i="8"/>
  <c r="CB25" i="8"/>
  <c r="BZ25" i="8"/>
  <c r="BX25" i="8"/>
  <c r="BV25" i="8"/>
  <c r="BT25" i="8"/>
  <c r="BR25" i="8"/>
  <c r="BP25" i="8"/>
  <c r="BN25" i="8"/>
  <c r="BL25" i="8"/>
  <c r="BJ25" i="8"/>
  <c r="BH25" i="8"/>
  <c r="BF25" i="8"/>
  <c r="BD25" i="8"/>
  <c r="BB25" i="8"/>
  <c r="AZ25" i="8"/>
  <c r="AY25" i="8"/>
  <c r="AX25" i="8"/>
  <c r="AW25" i="8"/>
  <c r="AV25" i="8"/>
  <c r="AU25" i="8"/>
  <c r="AT25" i="8"/>
  <c r="AS25" i="8"/>
  <c r="AR25" i="8"/>
  <c r="AQ25" i="8"/>
  <c r="AP25" i="8"/>
  <c r="AO25" i="8"/>
  <c r="CD24" i="8"/>
  <c r="CB24" i="8"/>
  <c r="BZ24" i="8"/>
  <c r="BX24" i="8"/>
  <c r="BV24" i="8"/>
  <c r="BT24" i="8"/>
  <c r="BR24" i="8"/>
  <c r="BP24" i="8"/>
  <c r="BN24" i="8"/>
  <c r="BL24" i="8"/>
  <c r="BJ24" i="8"/>
  <c r="BH24" i="8"/>
  <c r="BF24" i="8"/>
  <c r="BD24" i="8"/>
  <c r="BB24" i="8"/>
  <c r="AZ24" i="8"/>
  <c r="AY24" i="8"/>
  <c r="AX24" i="8"/>
  <c r="AW24" i="8"/>
  <c r="AV24" i="8"/>
  <c r="AU24" i="8"/>
  <c r="AT24" i="8"/>
  <c r="AS24" i="8"/>
  <c r="AR24" i="8"/>
  <c r="AQ24" i="8"/>
  <c r="AP24" i="8"/>
  <c r="AO24" i="8"/>
  <c r="CD23" i="8"/>
  <c r="CB23" i="8"/>
  <c r="BZ23" i="8"/>
  <c r="BX23" i="8"/>
  <c r="BV23" i="8"/>
  <c r="BT23" i="8"/>
  <c r="BR23" i="8"/>
  <c r="BP23" i="8"/>
  <c r="BN23" i="8"/>
  <c r="BL23" i="8"/>
  <c r="BJ23" i="8"/>
  <c r="BH23" i="8"/>
  <c r="BF23" i="8"/>
  <c r="BD23" i="8"/>
  <c r="BB23" i="8"/>
  <c r="AZ23" i="8"/>
  <c r="AY23" i="8"/>
  <c r="AX23" i="8"/>
  <c r="AW23" i="8"/>
  <c r="AV23" i="8"/>
  <c r="AU23" i="8"/>
  <c r="AT23" i="8"/>
  <c r="AS23" i="8"/>
  <c r="AR23" i="8"/>
  <c r="AQ23" i="8"/>
  <c r="AP23" i="8"/>
  <c r="AO23" i="8"/>
  <c r="CD22" i="8"/>
  <c r="CB22" i="8"/>
  <c r="BZ22" i="8"/>
  <c r="BX22" i="8"/>
  <c r="BV22" i="8"/>
  <c r="BT22" i="8"/>
  <c r="BR22" i="8"/>
  <c r="BP22" i="8"/>
  <c r="BN22" i="8"/>
  <c r="BL22" i="8"/>
  <c r="BJ22" i="8"/>
  <c r="BH22" i="8"/>
  <c r="BF22" i="8"/>
  <c r="BD22" i="8"/>
  <c r="BB22" i="8"/>
  <c r="AZ22" i="8"/>
  <c r="AY22" i="8"/>
  <c r="AX22" i="8"/>
  <c r="AW22" i="8"/>
  <c r="AV22" i="8"/>
  <c r="AU22" i="8"/>
  <c r="AT22" i="8"/>
  <c r="AS22" i="8"/>
  <c r="AR22" i="8"/>
  <c r="AQ22" i="8"/>
  <c r="AP22" i="8"/>
  <c r="AO22" i="8"/>
  <c r="CD21" i="8"/>
  <c r="CB21" i="8"/>
  <c r="BZ21" i="8"/>
  <c r="BX21" i="8"/>
  <c r="BV21" i="8"/>
  <c r="BT21" i="8"/>
  <c r="BR21" i="8"/>
  <c r="BP21" i="8"/>
  <c r="BN21" i="8"/>
  <c r="BL21" i="8"/>
  <c r="BJ21" i="8"/>
  <c r="BH21" i="8"/>
  <c r="BF21" i="8"/>
  <c r="BD21" i="8"/>
  <c r="BB21" i="8"/>
  <c r="AZ21" i="8"/>
  <c r="AY21" i="8"/>
  <c r="AX21" i="8"/>
  <c r="AW21" i="8"/>
  <c r="AV21" i="8"/>
  <c r="AU21" i="8"/>
  <c r="AT21" i="8"/>
  <c r="AS21" i="8"/>
  <c r="AR21" i="8"/>
  <c r="AQ21" i="8"/>
  <c r="AP21" i="8"/>
  <c r="AO21" i="8"/>
  <c r="CD20" i="8"/>
  <c r="CB20" i="8"/>
  <c r="BZ20" i="8"/>
  <c r="BX20" i="8"/>
  <c r="BV20" i="8"/>
  <c r="BT20" i="8"/>
  <c r="BR20" i="8"/>
  <c r="BP20" i="8"/>
  <c r="BN20" i="8"/>
  <c r="BL20" i="8"/>
  <c r="BJ20" i="8"/>
  <c r="BH20" i="8"/>
  <c r="BF20" i="8"/>
  <c r="BD20" i="8"/>
  <c r="BB20" i="8"/>
  <c r="AZ20" i="8"/>
  <c r="AY20" i="8"/>
  <c r="AX20" i="8"/>
  <c r="AW20" i="8"/>
  <c r="AV20" i="8"/>
  <c r="AU20" i="8"/>
  <c r="AT20" i="8"/>
  <c r="AS20" i="8"/>
  <c r="AR20" i="8"/>
  <c r="AQ20" i="8"/>
  <c r="AP20" i="8"/>
  <c r="AO20" i="8"/>
  <c r="CD19" i="8"/>
  <c r="CB19" i="8"/>
  <c r="BZ19" i="8"/>
  <c r="BX19" i="8"/>
  <c r="BV19" i="8"/>
  <c r="BT19" i="8"/>
  <c r="BR19" i="8"/>
  <c r="BP19" i="8"/>
  <c r="BN19" i="8"/>
  <c r="BL19" i="8"/>
  <c r="BJ19" i="8"/>
  <c r="BH19" i="8"/>
  <c r="BF19" i="8"/>
  <c r="BD19" i="8"/>
  <c r="BB19" i="8"/>
  <c r="AZ19" i="8"/>
  <c r="AY19" i="8"/>
  <c r="AX19" i="8"/>
  <c r="AW19" i="8"/>
  <c r="AV19" i="8"/>
  <c r="AU19" i="8"/>
  <c r="AT19" i="8"/>
  <c r="AS19" i="8"/>
  <c r="AR19" i="8"/>
  <c r="AQ19" i="8"/>
  <c r="AP19" i="8"/>
  <c r="AO19" i="8"/>
  <c r="CD18" i="8"/>
  <c r="CB18" i="8"/>
  <c r="BZ18" i="8"/>
  <c r="BX18" i="8"/>
  <c r="BV18" i="8"/>
  <c r="BT18" i="8"/>
  <c r="BR18" i="8"/>
  <c r="BP18" i="8"/>
  <c r="BN18" i="8"/>
  <c r="BL18" i="8"/>
  <c r="BJ18" i="8"/>
  <c r="BH18" i="8"/>
  <c r="BF18" i="8"/>
  <c r="BD18" i="8"/>
  <c r="BB18" i="8"/>
  <c r="AZ18" i="8"/>
  <c r="AY18" i="8"/>
  <c r="AX18" i="8"/>
  <c r="AW18" i="8"/>
  <c r="AV18" i="8"/>
  <c r="AU18" i="8"/>
  <c r="AT18" i="8"/>
  <c r="AS18" i="8"/>
  <c r="AR18" i="8"/>
  <c r="AQ18" i="8"/>
  <c r="AP18" i="8"/>
  <c r="AO18" i="8"/>
  <c r="CD17" i="8"/>
  <c r="CB17" i="8"/>
  <c r="BZ17" i="8"/>
  <c r="BX17" i="8"/>
  <c r="BV17" i="8"/>
  <c r="BT17" i="8"/>
  <c r="BR17" i="8"/>
  <c r="BP17" i="8"/>
  <c r="BN17" i="8"/>
  <c r="BL17" i="8"/>
  <c r="BJ17" i="8"/>
  <c r="BH17" i="8"/>
  <c r="BF17" i="8"/>
  <c r="BD17" i="8"/>
  <c r="BB17" i="8"/>
  <c r="AZ17" i="8"/>
  <c r="AY17" i="8"/>
  <c r="AX17" i="8"/>
  <c r="AW17" i="8"/>
  <c r="AV17" i="8"/>
  <c r="AU17" i="8"/>
  <c r="AT17" i="8"/>
  <c r="AS17" i="8"/>
  <c r="AR17" i="8"/>
  <c r="AQ17" i="8"/>
  <c r="AP17" i="8"/>
  <c r="AO17" i="8"/>
  <c r="CD16" i="8"/>
  <c r="CB16" i="8"/>
  <c r="BZ16" i="8"/>
  <c r="BX16" i="8"/>
  <c r="BV16" i="8"/>
  <c r="BT16" i="8"/>
  <c r="BR16" i="8"/>
  <c r="BP16" i="8"/>
  <c r="BN16" i="8"/>
  <c r="BL16" i="8"/>
  <c r="BJ16" i="8"/>
  <c r="BH16" i="8"/>
  <c r="BF16" i="8"/>
  <c r="BD16" i="8"/>
  <c r="BB16" i="8"/>
  <c r="AZ16" i="8"/>
  <c r="AY16" i="8"/>
  <c r="AX16" i="8"/>
  <c r="AW16" i="8"/>
  <c r="AV16" i="8"/>
  <c r="AU16" i="8"/>
  <c r="AT16" i="8"/>
  <c r="AS16" i="8"/>
  <c r="AR16" i="8"/>
  <c r="AQ16" i="8"/>
  <c r="AP16" i="8"/>
  <c r="AO16" i="8"/>
  <c r="CD15" i="8"/>
  <c r="CB15" i="8"/>
  <c r="BZ15" i="8"/>
  <c r="BX15" i="8"/>
  <c r="BV15" i="8"/>
  <c r="BT15" i="8"/>
  <c r="BR15" i="8"/>
  <c r="BP15" i="8"/>
  <c r="BN15" i="8"/>
  <c r="BL15" i="8"/>
  <c r="BJ15" i="8"/>
  <c r="BH15" i="8"/>
  <c r="BF15" i="8"/>
  <c r="BD15" i="8"/>
  <c r="BB15" i="8"/>
  <c r="AZ15" i="8"/>
  <c r="AY15" i="8"/>
  <c r="AX15" i="8"/>
  <c r="AW15" i="8"/>
  <c r="AV15" i="8"/>
  <c r="AU15" i="8"/>
  <c r="AT15" i="8"/>
  <c r="AS15" i="8"/>
  <c r="AR15" i="8"/>
  <c r="AQ15" i="8"/>
  <c r="AP15" i="8"/>
  <c r="AO15" i="8"/>
  <c r="CD14" i="8"/>
  <c r="CB14" i="8"/>
  <c r="BZ14" i="8"/>
  <c r="BX14" i="8"/>
  <c r="BV14" i="8"/>
  <c r="BT14" i="8"/>
  <c r="BR14" i="8"/>
  <c r="BP14" i="8"/>
  <c r="BN14" i="8"/>
  <c r="BL14" i="8"/>
  <c r="BJ14" i="8"/>
  <c r="BH14" i="8"/>
  <c r="BF14" i="8"/>
  <c r="BD14" i="8"/>
  <c r="BB14" i="8"/>
  <c r="AZ14" i="8"/>
  <c r="AY14" i="8"/>
  <c r="AX14" i="8"/>
  <c r="AW14" i="8"/>
  <c r="AV14" i="8"/>
  <c r="AU14" i="8"/>
  <c r="AT14" i="8"/>
  <c r="AS14" i="8"/>
  <c r="AR14" i="8"/>
  <c r="AQ14" i="8"/>
  <c r="AP14" i="8"/>
  <c r="AO14" i="8"/>
  <c r="CD13" i="8"/>
  <c r="CB13" i="8"/>
  <c r="BZ13" i="8"/>
  <c r="BX13" i="8"/>
  <c r="BV13" i="8"/>
  <c r="BT13" i="8"/>
  <c r="BR13" i="8"/>
  <c r="BP13" i="8"/>
  <c r="BN13" i="8"/>
  <c r="BL13" i="8"/>
  <c r="BJ13" i="8"/>
  <c r="BH13" i="8"/>
  <c r="BF13" i="8"/>
  <c r="BD13" i="8"/>
  <c r="BB13" i="8"/>
  <c r="AZ13" i="8"/>
  <c r="AY13" i="8"/>
  <c r="AX13" i="8"/>
  <c r="AW13" i="8"/>
  <c r="AV13" i="8"/>
  <c r="AU13" i="8"/>
  <c r="AT13" i="8"/>
  <c r="AS13" i="8"/>
  <c r="AR13" i="8"/>
  <c r="AQ13" i="8"/>
  <c r="AP13" i="8"/>
  <c r="AO13" i="8"/>
  <c r="CD12" i="8"/>
  <c r="CB12" i="8"/>
  <c r="BZ12" i="8"/>
  <c r="BX12" i="8"/>
  <c r="BV12" i="8"/>
  <c r="BT12" i="8"/>
  <c r="BR12" i="8"/>
  <c r="BP12" i="8"/>
  <c r="BN12" i="8"/>
  <c r="BL12" i="8"/>
  <c r="BJ12" i="8"/>
  <c r="BH12" i="8"/>
  <c r="BF12" i="8"/>
  <c r="BD12" i="8"/>
  <c r="BB12" i="8"/>
  <c r="AZ12" i="8"/>
  <c r="AY12" i="8"/>
  <c r="AX12" i="8"/>
  <c r="AW12" i="8"/>
  <c r="AV12" i="8"/>
  <c r="AU12" i="8"/>
  <c r="AT12" i="8"/>
  <c r="AS12" i="8"/>
  <c r="AR12" i="8"/>
  <c r="AQ12" i="8"/>
  <c r="AP12" i="8"/>
  <c r="AO12" i="8"/>
  <c r="CD11" i="8"/>
  <c r="CB11" i="8"/>
  <c r="BZ11" i="8"/>
  <c r="BX11" i="8"/>
  <c r="BV11" i="8"/>
  <c r="BT11" i="8"/>
  <c r="BR11" i="8"/>
  <c r="BP11" i="8"/>
  <c r="BN11" i="8"/>
  <c r="BL11" i="8"/>
  <c r="BJ11" i="8"/>
  <c r="BH11" i="8"/>
  <c r="BF11" i="8"/>
  <c r="BD11" i="8"/>
  <c r="BB11" i="8"/>
  <c r="AZ11" i="8"/>
  <c r="AY11" i="8"/>
  <c r="AX11" i="8"/>
  <c r="AW11" i="8"/>
  <c r="AV11" i="8"/>
  <c r="AU11" i="8"/>
  <c r="AT11" i="8"/>
  <c r="AS11" i="8"/>
  <c r="AR11" i="8"/>
  <c r="AQ11" i="8"/>
  <c r="AP11" i="8"/>
  <c r="AO11" i="8"/>
  <c r="CD10" i="8"/>
  <c r="CB10" i="8"/>
  <c r="BZ10" i="8"/>
  <c r="BX10" i="8"/>
  <c r="BV10" i="8"/>
  <c r="BT10" i="8"/>
  <c r="BR10" i="8"/>
  <c r="BP10" i="8"/>
  <c r="BN10" i="8"/>
  <c r="BL10" i="8"/>
  <c r="BJ10" i="8"/>
  <c r="BH10" i="8"/>
  <c r="BF10" i="8"/>
  <c r="BD10" i="8"/>
  <c r="BB10" i="8"/>
  <c r="AZ10" i="8"/>
  <c r="AY10" i="8"/>
  <c r="AX10" i="8"/>
  <c r="AW10" i="8"/>
  <c r="AV10" i="8"/>
  <c r="AU10" i="8"/>
  <c r="AT10" i="8"/>
  <c r="AS10" i="8"/>
  <c r="AR10" i="8"/>
  <c r="AQ10" i="8"/>
  <c r="AP10" i="8"/>
  <c r="AO10" i="8"/>
  <c r="CD9" i="8"/>
  <c r="CB9" i="8"/>
  <c r="BZ9" i="8"/>
  <c r="BX9" i="8"/>
  <c r="BV9" i="8"/>
  <c r="BT9" i="8"/>
  <c r="BR9" i="8"/>
  <c r="BP9" i="8"/>
  <c r="BN9" i="8"/>
  <c r="BL9" i="8"/>
  <c r="BJ9" i="8"/>
  <c r="BH9" i="8"/>
  <c r="BF9" i="8"/>
  <c r="BD9" i="8"/>
  <c r="BB9" i="8"/>
  <c r="AZ9" i="8"/>
  <c r="AY9" i="8"/>
  <c r="AX9" i="8"/>
  <c r="AW9" i="8"/>
  <c r="AV9" i="8"/>
  <c r="AU9" i="8"/>
  <c r="AT9" i="8"/>
  <c r="AS9" i="8"/>
  <c r="AR9" i="8"/>
  <c r="AQ9" i="8"/>
  <c r="AP9" i="8"/>
  <c r="AO9" i="8"/>
  <c r="CD8" i="8"/>
  <c r="CB8" i="8"/>
  <c r="BZ8" i="8"/>
  <c r="BX8" i="8"/>
  <c r="BV8" i="8"/>
  <c r="BT8" i="8"/>
  <c r="BR8" i="8"/>
  <c r="BP8" i="8"/>
  <c r="BN8" i="8"/>
  <c r="BL8" i="8"/>
  <c r="BJ8" i="8"/>
  <c r="BH8" i="8"/>
  <c r="BF8" i="8"/>
  <c r="BD8" i="8"/>
  <c r="BB8" i="8"/>
  <c r="AZ8" i="8"/>
  <c r="AY8" i="8"/>
  <c r="AX8" i="8"/>
  <c r="AW8" i="8"/>
  <c r="AV8" i="8"/>
  <c r="AU8" i="8"/>
  <c r="AT8" i="8"/>
  <c r="AS8" i="8"/>
  <c r="AR8" i="8"/>
  <c r="AQ8" i="8"/>
  <c r="AP8" i="8"/>
  <c r="AO8" i="8"/>
  <c r="CD7" i="8"/>
  <c r="CB7" i="8"/>
  <c r="BZ7" i="8"/>
  <c r="BX7" i="8"/>
  <c r="BV7" i="8"/>
  <c r="BT7" i="8"/>
  <c r="BR7" i="8"/>
  <c r="BP7" i="8"/>
  <c r="BN7" i="8"/>
  <c r="BL7" i="8"/>
  <c r="BJ7" i="8"/>
  <c r="BH7" i="8"/>
  <c r="BF7" i="8"/>
  <c r="BD7" i="8"/>
  <c r="BB7" i="8"/>
  <c r="AZ7" i="8"/>
  <c r="AY7" i="8"/>
  <c r="AX7" i="8"/>
  <c r="AW7" i="8"/>
  <c r="AV7" i="8"/>
  <c r="AU7" i="8"/>
  <c r="AT7" i="8"/>
  <c r="AS7" i="8"/>
  <c r="AR7" i="8"/>
  <c r="AQ7" i="8"/>
  <c r="AP7" i="8"/>
  <c r="AO7" i="8"/>
  <c r="CD6" i="8"/>
  <c r="CB6" i="8"/>
  <c r="BZ6" i="8"/>
  <c r="BX6" i="8"/>
  <c r="BV6" i="8"/>
  <c r="BT6" i="8"/>
  <c r="BR6" i="8"/>
  <c r="BP6" i="8"/>
  <c r="BN6" i="8"/>
  <c r="BL6" i="8"/>
  <c r="BJ6" i="8"/>
  <c r="BH6" i="8"/>
  <c r="BF6" i="8"/>
  <c r="BD6" i="8"/>
  <c r="BB6" i="8"/>
  <c r="AZ6" i="8"/>
  <c r="AY6" i="8"/>
  <c r="AX6" i="8"/>
  <c r="AW6" i="8"/>
  <c r="AV6" i="8"/>
  <c r="AU6" i="8"/>
  <c r="AT6" i="8"/>
  <c r="AS6" i="8"/>
  <c r="AR6" i="8"/>
  <c r="AQ6" i="8"/>
  <c r="AP6" i="8"/>
  <c r="AO6" i="8"/>
  <c r="CD5" i="8"/>
  <c r="CB5" i="8"/>
  <c r="BZ5" i="8"/>
  <c r="BX5" i="8"/>
  <c r="BV5" i="8"/>
  <c r="BT5" i="8"/>
  <c r="BR5" i="8"/>
  <c r="BP5" i="8"/>
  <c r="BN5" i="8"/>
  <c r="BL5" i="8"/>
  <c r="BJ5" i="8"/>
  <c r="BH5" i="8"/>
  <c r="BF5" i="8"/>
  <c r="BD5" i="8"/>
  <c r="BB5" i="8"/>
  <c r="AZ5" i="8"/>
  <c r="AY5" i="8"/>
  <c r="AX5" i="8"/>
  <c r="AW5" i="8"/>
  <c r="AV5" i="8"/>
  <c r="AU5" i="8"/>
  <c r="AT5" i="8"/>
  <c r="AS5" i="8"/>
  <c r="AR5" i="8"/>
  <c r="AQ5" i="8"/>
  <c r="AP5" i="8"/>
  <c r="AO5" i="8"/>
  <c r="DX156" i="7"/>
  <c r="DV156" i="7"/>
  <c r="DT156" i="7"/>
  <c r="DR156" i="7"/>
  <c r="DP156" i="7"/>
  <c r="DN156" i="7"/>
  <c r="DL156" i="7"/>
  <c r="DJ156" i="7"/>
  <c r="DH156" i="7"/>
  <c r="DF156" i="7"/>
  <c r="DD156" i="7"/>
  <c r="DB156" i="7"/>
  <c r="CZ156" i="7"/>
  <c r="CX156" i="7"/>
  <c r="CV156" i="7"/>
  <c r="CT156" i="7"/>
  <c r="CR156" i="7"/>
  <c r="BT156" i="7"/>
  <c r="BS156" i="7"/>
  <c r="BR156" i="7"/>
  <c r="BQ156" i="7"/>
  <c r="BP156" i="7"/>
  <c r="BO156" i="7"/>
  <c r="BN156" i="7"/>
  <c r="BM156" i="7"/>
  <c r="BL156" i="7"/>
  <c r="BK156" i="7"/>
  <c r="BJ156" i="7"/>
  <c r="BI156" i="7"/>
  <c r="DX155" i="7"/>
  <c r="DV155" i="7"/>
  <c r="DT155" i="7"/>
  <c r="DR155" i="7"/>
  <c r="DP155" i="7"/>
  <c r="DN155" i="7"/>
  <c r="DL155" i="7"/>
  <c r="DJ155" i="7"/>
  <c r="DH155" i="7"/>
  <c r="DF155" i="7"/>
  <c r="DD155" i="7"/>
  <c r="DB155" i="7"/>
  <c r="CZ155" i="7"/>
  <c r="CX155" i="7"/>
  <c r="CV155" i="7"/>
  <c r="CT155" i="7"/>
  <c r="CR155" i="7"/>
  <c r="BT155" i="7"/>
  <c r="BS155" i="7"/>
  <c r="BR155" i="7"/>
  <c r="BQ155" i="7"/>
  <c r="BP155" i="7"/>
  <c r="BO155" i="7"/>
  <c r="BN155" i="7"/>
  <c r="BM155" i="7"/>
  <c r="BL155" i="7"/>
  <c r="BK155" i="7"/>
  <c r="BJ155" i="7"/>
  <c r="BI155" i="7"/>
  <c r="DX154" i="7"/>
  <c r="DV154" i="7"/>
  <c r="DT154" i="7"/>
  <c r="DR154" i="7"/>
  <c r="DP154" i="7"/>
  <c r="DN154" i="7"/>
  <c r="DL154" i="7"/>
  <c r="DJ154" i="7"/>
  <c r="DH154" i="7"/>
  <c r="DF154" i="7"/>
  <c r="DD154" i="7"/>
  <c r="DB154" i="7"/>
  <c r="CZ154" i="7"/>
  <c r="CX154" i="7"/>
  <c r="CV154" i="7"/>
  <c r="CT154" i="7"/>
  <c r="CR154" i="7"/>
  <c r="BT154" i="7"/>
  <c r="BS154" i="7"/>
  <c r="BR154" i="7"/>
  <c r="BQ154" i="7"/>
  <c r="BP154" i="7"/>
  <c r="BO154" i="7"/>
  <c r="BN154" i="7"/>
  <c r="BM154" i="7"/>
  <c r="BL154" i="7"/>
  <c r="BK154" i="7"/>
  <c r="BJ154" i="7"/>
  <c r="BI154" i="7"/>
  <c r="DX153" i="7"/>
  <c r="DV153" i="7"/>
  <c r="DT153" i="7"/>
  <c r="DR153" i="7"/>
  <c r="DP153" i="7"/>
  <c r="DN153" i="7"/>
  <c r="DL153" i="7"/>
  <c r="DJ153" i="7"/>
  <c r="DH153" i="7"/>
  <c r="DF153" i="7"/>
  <c r="DD153" i="7"/>
  <c r="DB153" i="7"/>
  <c r="CZ153" i="7"/>
  <c r="CX153" i="7"/>
  <c r="CV153" i="7"/>
  <c r="CT153" i="7"/>
  <c r="CR153" i="7"/>
  <c r="BT153" i="7"/>
  <c r="BS153" i="7"/>
  <c r="BR153" i="7"/>
  <c r="BQ153" i="7"/>
  <c r="BP153" i="7"/>
  <c r="BO153" i="7"/>
  <c r="BN153" i="7"/>
  <c r="BM153" i="7"/>
  <c r="BL153" i="7"/>
  <c r="BK153" i="7"/>
  <c r="BJ153" i="7"/>
  <c r="BI153" i="7"/>
  <c r="DX152" i="7"/>
  <c r="DV152" i="7"/>
  <c r="DT152" i="7"/>
  <c r="DR152" i="7"/>
  <c r="DP152" i="7"/>
  <c r="DN152" i="7"/>
  <c r="DL152" i="7"/>
  <c r="DJ152" i="7"/>
  <c r="DH152" i="7"/>
  <c r="DF152" i="7"/>
  <c r="DD152" i="7"/>
  <c r="DB152" i="7"/>
  <c r="CZ152" i="7"/>
  <c r="CX152" i="7"/>
  <c r="CV152" i="7"/>
  <c r="CT152" i="7"/>
  <c r="CR152" i="7"/>
  <c r="BT152" i="7"/>
  <c r="BS152" i="7"/>
  <c r="BR152" i="7"/>
  <c r="BQ152" i="7"/>
  <c r="BP152" i="7"/>
  <c r="BO152" i="7"/>
  <c r="BN152" i="7"/>
  <c r="BM152" i="7"/>
  <c r="BL152" i="7"/>
  <c r="BK152" i="7"/>
  <c r="BJ152" i="7"/>
  <c r="BI152" i="7"/>
  <c r="DX151" i="7"/>
  <c r="DV151" i="7"/>
  <c r="DT151" i="7"/>
  <c r="DR151" i="7"/>
  <c r="DP151" i="7"/>
  <c r="DN151" i="7"/>
  <c r="DL151" i="7"/>
  <c r="DJ151" i="7"/>
  <c r="DH151" i="7"/>
  <c r="DF151" i="7"/>
  <c r="DD151" i="7"/>
  <c r="DB151" i="7"/>
  <c r="CZ151" i="7"/>
  <c r="CX151" i="7"/>
  <c r="CV151" i="7"/>
  <c r="CT151" i="7"/>
  <c r="CR151" i="7"/>
  <c r="BT151" i="7"/>
  <c r="BS151" i="7"/>
  <c r="BR151" i="7"/>
  <c r="BQ151" i="7"/>
  <c r="BP151" i="7"/>
  <c r="BO151" i="7"/>
  <c r="BN151" i="7"/>
  <c r="BM151" i="7"/>
  <c r="BL151" i="7"/>
  <c r="BK151" i="7"/>
  <c r="BJ151" i="7"/>
  <c r="BI151" i="7"/>
  <c r="DX150" i="7"/>
  <c r="DV150" i="7"/>
  <c r="DT150" i="7"/>
  <c r="DR150" i="7"/>
  <c r="DP150" i="7"/>
  <c r="DN150" i="7"/>
  <c r="DL150" i="7"/>
  <c r="DJ150" i="7"/>
  <c r="DH150" i="7"/>
  <c r="DF150" i="7"/>
  <c r="DD150" i="7"/>
  <c r="DB150" i="7"/>
  <c r="CZ150" i="7"/>
  <c r="CX150" i="7"/>
  <c r="CV150" i="7"/>
  <c r="CT150" i="7"/>
  <c r="CR150" i="7"/>
  <c r="BT150" i="7"/>
  <c r="BS150" i="7"/>
  <c r="BR150" i="7"/>
  <c r="BQ150" i="7"/>
  <c r="BP150" i="7"/>
  <c r="BO150" i="7"/>
  <c r="BN150" i="7"/>
  <c r="BM150" i="7"/>
  <c r="BL150" i="7"/>
  <c r="BK150" i="7"/>
  <c r="BJ150" i="7"/>
  <c r="BI150" i="7"/>
  <c r="DX149" i="7"/>
  <c r="DV149" i="7"/>
  <c r="DT149" i="7"/>
  <c r="DR149" i="7"/>
  <c r="DP149" i="7"/>
  <c r="DN149" i="7"/>
  <c r="DL149" i="7"/>
  <c r="DJ149" i="7"/>
  <c r="DH149" i="7"/>
  <c r="DF149" i="7"/>
  <c r="DD149" i="7"/>
  <c r="DB149" i="7"/>
  <c r="CZ149" i="7"/>
  <c r="CX149" i="7"/>
  <c r="CV149" i="7"/>
  <c r="CT149" i="7"/>
  <c r="CR149" i="7"/>
  <c r="BT149" i="7"/>
  <c r="BS149" i="7"/>
  <c r="BR149" i="7"/>
  <c r="BQ149" i="7"/>
  <c r="BP149" i="7"/>
  <c r="BO149" i="7"/>
  <c r="BN149" i="7"/>
  <c r="BM149" i="7"/>
  <c r="BL149" i="7"/>
  <c r="BK149" i="7"/>
  <c r="BJ149" i="7"/>
  <c r="BI149" i="7"/>
  <c r="DX148" i="7"/>
  <c r="DV148" i="7"/>
  <c r="DT148" i="7"/>
  <c r="DR148" i="7"/>
  <c r="DP148" i="7"/>
  <c r="DN148" i="7"/>
  <c r="DL148" i="7"/>
  <c r="DJ148" i="7"/>
  <c r="DH148" i="7"/>
  <c r="DF148" i="7"/>
  <c r="DD148" i="7"/>
  <c r="DB148" i="7"/>
  <c r="CZ148" i="7"/>
  <c r="CX148" i="7"/>
  <c r="CV148" i="7"/>
  <c r="CT148" i="7"/>
  <c r="CR148" i="7"/>
  <c r="BT148" i="7"/>
  <c r="BS148" i="7"/>
  <c r="BR148" i="7"/>
  <c r="BQ148" i="7"/>
  <c r="BP148" i="7"/>
  <c r="BO148" i="7"/>
  <c r="BN148" i="7"/>
  <c r="BM148" i="7"/>
  <c r="BL148" i="7"/>
  <c r="BK148" i="7"/>
  <c r="BJ148" i="7"/>
  <c r="BI148" i="7"/>
  <c r="DX147" i="7"/>
  <c r="DV147" i="7"/>
  <c r="DT147" i="7"/>
  <c r="DR147" i="7"/>
  <c r="DP147" i="7"/>
  <c r="DN147" i="7"/>
  <c r="DL147" i="7"/>
  <c r="DJ147" i="7"/>
  <c r="DH147" i="7"/>
  <c r="DF147" i="7"/>
  <c r="DD147" i="7"/>
  <c r="DB147" i="7"/>
  <c r="CZ147" i="7"/>
  <c r="CX147" i="7"/>
  <c r="CV147" i="7"/>
  <c r="CT147" i="7"/>
  <c r="CR147" i="7"/>
  <c r="BT147" i="7"/>
  <c r="BS147" i="7"/>
  <c r="BR147" i="7"/>
  <c r="BQ147" i="7"/>
  <c r="BP147" i="7"/>
  <c r="BO147" i="7"/>
  <c r="BN147" i="7"/>
  <c r="BM147" i="7"/>
  <c r="BL147" i="7"/>
  <c r="BK147" i="7"/>
  <c r="BJ147" i="7"/>
  <c r="BI147" i="7"/>
  <c r="DX146" i="7"/>
  <c r="DV146" i="7"/>
  <c r="DT146" i="7"/>
  <c r="DR146" i="7"/>
  <c r="DP146" i="7"/>
  <c r="DN146" i="7"/>
  <c r="DL146" i="7"/>
  <c r="DJ146" i="7"/>
  <c r="DH146" i="7"/>
  <c r="DF146" i="7"/>
  <c r="DD146" i="7"/>
  <c r="DB146" i="7"/>
  <c r="CZ146" i="7"/>
  <c r="CX146" i="7"/>
  <c r="CV146" i="7"/>
  <c r="CT146" i="7"/>
  <c r="CR146" i="7"/>
  <c r="BT146" i="7"/>
  <c r="BS146" i="7"/>
  <c r="BR146" i="7"/>
  <c r="BQ146" i="7"/>
  <c r="BP146" i="7"/>
  <c r="BO146" i="7"/>
  <c r="BN146" i="7"/>
  <c r="BM146" i="7"/>
  <c r="BL146" i="7"/>
  <c r="BK146" i="7"/>
  <c r="BJ146" i="7"/>
  <c r="BI146" i="7"/>
  <c r="DX145" i="7"/>
  <c r="DV145" i="7"/>
  <c r="DT145" i="7"/>
  <c r="DR145" i="7"/>
  <c r="DP145" i="7"/>
  <c r="DN145" i="7"/>
  <c r="DL145" i="7"/>
  <c r="DJ145" i="7"/>
  <c r="DH145" i="7"/>
  <c r="DF145" i="7"/>
  <c r="DD145" i="7"/>
  <c r="DB145" i="7"/>
  <c r="CZ145" i="7"/>
  <c r="CX145" i="7"/>
  <c r="CV145" i="7"/>
  <c r="CT145" i="7"/>
  <c r="CR145" i="7"/>
  <c r="BT145" i="7"/>
  <c r="BS145" i="7"/>
  <c r="BR145" i="7"/>
  <c r="BQ145" i="7"/>
  <c r="BP145" i="7"/>
  <c r="BO145" i="7"/>
  <c r="BN145" i="7"/>
  <c r="BM145" i="7"/>
  <c r="BL145" i="7"/>
  <c r="BK145" i="7"/>
  <c r="BJ145" i="7"/>
  <c r="BI145" i="7"/>
  <c r="DX144" i="7"/>
  <c r="DV144" i="7"/>
  <c r="DT144" i="7"/>
  <c r="DR144" i="7"/>
  <c r="DP144" i="7"/>
  <c r="DN144" i="7"/>
  <c r="DL144" i="7"/>
  <c r="DJ144" i="7"/>
  <c r="DH144" i="7"/>
  <c r="DF144" i="7"/>
  <c r="DD144" i="7"/>
  <c r="DB144" i="7"/>
  <c r="CZ144" i="7"/>
  <c r="CX144" i="7"/>
  <c r="CV144" i="7"/>
  <c r="CT144" i="7"/>
  <c r="CR144" i="7"/>
  <c r="BT144" i="7"/>
  <c r="BS144" i="7"/>
  <c r="BR144" i="7"/>
  <c r="BQ144" i="7"/>
  <c r="BP144" i="7"/>
  <c r="BO144" i="7"/>
  <c r="BN144" i="7"/>
  <c r="BM144" i="7"/>
  <c r="BL144" i="7"/>
  <c r="BK144" i="7"/>
  <c r="BJ144" i="7"/>
  <c r="BI144" i="7"/>
  <c r="DX143" i="7"/>
  <c r="DV143" i="7"/>
  <c r="DT143" i="7"/>
  <c r="DR143" i="7"/>
  <c r="DP143" i="7"/>
  <c r="DN143" i="7"/>
  <c r="DL143" i="7"/>
  <c r="DJ143" i="7"/>
  <c r="DH143" i="7"/>
  <c r="DF143" i="7"/>
  <c r="DD143" i="7"/>
  <c r="DB143" i="7"/>
  <c r="CZ143" i="7"/>
  <c r="CX143" i="7"/>
  <c r="CV143" i="7"/>
  <c r="CT143" i="7"/>
  <c r="CR143" i="7"/>
  <c r="BT143" i="7"/>
  <c r="BS143" i="7"/>
  <c r="BR143" i="7"/>
  <c r="BQ143" i="7"/>
  <c r="BP143" i="7"/>
  <c r="BO143" i="7"/>
  <c r="BN143" i="7"/>
  <c r="BM143" i="7"/>
  <c r="BL143" i="7"/>
  <c r="BK143" i="7"/>
  <c r="BJ143" i="7"/>
  <c r="BI143" i="7"/>
  <c r="DX142" i="7"/>
  <c r="DV142" i="7"/>
  <c r="DT142" i="7"/>
  <c r="DR142" i="7"/>
  <c r="DP142" i="7"/>
  <c r="DN142" i="7"/>
  <c r="DL142" i="7"/>
  <c r="DJ142" i="7"/>
  <c r="DH142" i="7"/>
  <c r="DF142" i="7"/>
  <c r="DD142" i="7"/>
  <c r="DB142" i="7"/>
  <c r="CZ142" i="7"/>
  <c r="CX142" i="7"/>
  <c r="CV142" i="7"/>
  <c r="CT142" i="7"/>
  <c r="CR142" i="7"/>
  <c r="BT142" i="7"/>
  <c r="BS142" i="7"/>
  <c r="BR142" i="7"/>
  <c r="BQ142" i="7"/>
  <c r="BP142" i="7"/>
  <c r="BO142" i="7"/>
  <c r="BN142" i="7"/>
  <c r="BM142" i="7"/>
  <c r="BL142" i="7"/>
  <c r="BK142" i="7"/>
  <c r="BJ142" i="7"/>
  <c r="BI142" i="7"/>
  <c r="DX141" i="7"/>
  <c r="DV141" i="7"/>
  <c r="DT141" i="7"/>
  <c r="DR141" i="7"/>
  <c r="DP141" i="7"/>
  <c r="DN141" i="7"/>
  <c r="DL141" i="7"/>
  <c r="DJ141" i="7"/>
  <c r="DH141" i="7"/>
  <c r="DF141" i="7"/>
  <c r="DD141" i="7"/>
  <c r="DB141" i="7"/>
  <c r="CZ141" i="7"/>
  <c r="CX141" i="7"/>
  <c r="CV141" i="7"/>
  <c r="CT141" i="7"/>
  <c r="CR141" i="7"/>
  <c r="BT141" i="7"/>
  <c r="BS141" i="7"/>
  <c r="BR141" i="7"/>
  <c r="BQ141" i="7"/>
  <c r="BP141" i="7"/>
  <c r="BO141" i="7"/>
  <c r="BN141" i="7"/>
  <c r="BM141" i="7"/>
  <c r="BL141" i="7"/>
  <c r="BK141" i="7"/>
  <c r="BJ141" i="7"/>
  <c r="BI141" i="7"/>
  <c r="DX140" i="7"/>
  <c r="DV140" i="7"/>
  <c r="DT140" i="7"/>
  <c r="DR140" i="7"/>
  <c r="DP140" i="7"/>
  <c r="DN140" i="7"/>
  <c r="DL140" i="7"/>
  <c r="DJ140" i="7"/>
  <c r="DH140" i="7"/>
  <c r="DF140" i="7"/>
  <c r="DD140" i="7"/>
  <c r="DB140" i="7"/>
  <c r="CZ140" i="7"/>
  <c r="CX140" i="7"/>
  <c r="CV140" i="7"/>
  <c r="CT140" i="7"/>
  <c r="CR140" i="7"/>
  <c r="BT140" i="7"/>
  <c r="BS140" i="7"/>
  <c r="BR140" i="7"/>
  <c r="BQ140" i="7"/>
  <c r="BP140" i="7"/>
  <c r="BO140" i="7"/>
  <c r="BN140" i="7"/>
  <c r="BM140" i="7"/>
  <c r="BL140" i="7"/>
  <c r="BK140" i="7"/>
  <c r="BJ140" i="7"/>
  <c r="BI140" i="7"/>
  <c r="DX139" i="7"/>
  <c r="DV139" i="7"/>
  <c r="DT139" i="7"/>
  <c r="DR139" i="7"/>
  <c r="DP139" i="7"/>
  <c r="DN139" i="7"/>
  <c r="DL139" i="7"/>
  <c r="DJ139" i="7"/>
  <c r="DH139" i="7"/>
  <c r="DF139" i="7"/>
  <c r="DD139" i="7"/>
  <c r="DB139" i="7"/>
  <c r="CZ139" i="7"/>
  <c r="CX139" i="7"/>
  <c r="CV139" i="7"/>
  <c r="CT139" i="7"/>
  <c r="CR139" i="7"/>
  <c r="BT139" i="7"/>
  <c r="BS139" i="7"/>
  <c r="BR139" i="7"/>
  <c r="BQ139" i="7"/>
  <c r="BP139" i="7"/>
  <c r="BO139" i="7"/>
  <c r="BN139" i="7"/>
  <c r="BM139" i="7"/>
  <c r="BL139" i="7"/>
  <c r="BK139" i="7"/>
  <c r="BJ139" i="7"/>
  <c r="BI139" i="7"/>
  <c r="DX138" i="7"/>
  <c r="DV138" i="7"/>
  <c r="DT138" i="7"/>
  <c r="DR138" i="7"/>
  <c r="DP138" i="7"/>
  <c r="DN138" i="7"/>
  <c r="DL138" i="7"/>
  <c r="DJ138" i="7"/>
  <c r="DH138" i="7"/>
  <c r="DF138" i="7"/>
  <c r="DD138" i="7"/>
  <c r="DB138" i="7"/>
  <c r="CZ138" i="7"/>
  <c r="CX138" i="7"/>
  <c r="CV138" i="7"/>
  <c r="CT138" i="7"/>
  <c r="CR138" i="7"/>
  <c r="BT138" i="7"/>
  <c r="BS138" i="7"/>
  <c r="BR138" i="7"/>
  <c r="BQ138" i="7"/>
  <c r="BP138" i="7"/>
  <c r="BO138" i="7"/>
  <c r="BN138" i="7"/>
  <c r="BM138" i="7"/>
  <c r="BL138" i="7"/>
  <c r="BK138" i="7"/>
  <c r="BJ138" i="7"/>
  <c r="BI138" i="7"/>
  <c r="DX137" i="7"/>
  <c r="DV137" i="7"/>
  <c r="DT137" i="7"/>
  <c r="DR137" i="7"/>
  <c r="DP137" i="7"/>
  <c r="DN137" i="7"/>
  <c r="DL137" i="7"/>
  <c r="DJ137" i="7"/>
  <c r="DH137" i="7"/>
  <c r="DF137" i="7"/>
  <c r="DD137" i="7"/>
  <c r="DB137" i="7"/>
  <c r="CZ137" i="7"/>
  <c r="CX137" i="7"/>
  <c r="CV137" i="7"/>
  <c r="CT137" i="7"/>
  <c r="CR137" i="7"/>
  <c r="BT137" i="7"/>
  <c r="BS137" i="7"/>
  <c r="BR137" i="7"/>
  <c r="BQ137" i="7"/>
  <c r="BP137" i="7"/>
  <c r="BO137" i="7"/>
  <c r="BN137" i="7"/>
  <c r="BM137" i="7"/>
  <c r="BL137" i="7"/>
  <c r="BK137" i="7"/>
  <c r="BJ137" i="7"/>
  <c r="BI137" i="7"/>
  <c r="DX136" i="7"/>
  <c r="DV136" i="7"/>
  <c r="DT136" i="7"/>
  <c r="DR136" i="7"/>
  <c r="DP136" i="7"/>
  <c r="DN136" i="7"/>
  <c r="DL136" i="7"/>
  <c r="DJ136" i="7"/>
  <c r="DH136" i="7"/>
  <c r="DF136" i="7"/>
  <c r="DD136" i="7"/>
  <c r="DB136" i="7"/>
  <c r="CZ136" i="7"/>
  <c r="CX136" i="7"/>
  <c r="CV136" i="7"/>
  <c r="CT136" i="7"/>
  <c r="CR136" i="7"/>
  <c r="BT136" i="7"/>
  <c r="BS136" i="7"/>
  <c r="BR136" i="7"/>
  <c r="BQ136" i="7"/>
  <c r="BP136" i="7"/>
  <c r="BO136" i="7"/>
  <c r="BN136" i="7"/>
  <c r="BM136" i="7"/>
  <c r="BL136" i="7"/>
  <c r="BK136" i="7"/>
  <c r="BJ136" i="7"/>
  <c r="BI136" i="7"/>
  <c r="DX135" i="7"/>
  <c r="DV135" i="7"/>
  <c r="DT135" i="7"/>
  <c r="DR135" i="7"/>
  <c r="DP135" i="7"/>
  <c r="DN135" i="7"/>
  <c r="DL135" i="7"/>
  <c r="DJ135" i="7"/>
  <c r="DH135" i="7"/>
  <c r="DF135" i="7"/>
  <c r="DD135" i="7"/>
  <c r="DB135" i="7"/>
  <c r="CZ135" i="7"/>
  <c r="CX135" i="7"/>
  <c r="CV135" i="7"/>
  <c r="CT135" i="7"/>
  <c r="CR135" i="7"/>
  <c r="BT135" i="7"/>
  <c r="BS135" i="7"/>
  <c r="BR135" i="7"/>
  <c r="BQ135" i="7"/>
  <c r="BP135" i="7"/>
  <c r="BO135" i="7"/>
  <c r="BN135" i="7"/>
  <c r="BM135" i="7"/>
  <c r="BL135" i="7"/>
  <c r="BK135" i="7"/>
  <c r="BJ135" i="7"/>
  <c r="BI135" i="7"/>
  <c r="DX134" i="7"/>
  <c r="DV134" i="7"/>
  <c r="DT134" i="7"/>
  <c r="DR134" i="7"/>
  <c r="DP134" i="7"/>
  <c r="DN134" i="7"/>
  <c r="DL134" i="7"/>
  <c r="DJ134" i="7"/>
  <c r="DH134" i="7"/>
  <c r="DF134" i="7"/>
  <c r="DD134" i="7"/>
  <c r="DB134" i="7"/>
  <c r="CZ134" i="7"/>
  <c r="CX134" i="7"/>
  <c r="CV134" i="7"/>
  <c r="CT134" i="7"/>
  <c r="CR134" i="7"/>
  <c r="BT134" i="7"/>
  <c r="BS134" i="7"/>
  <c r="BR134" i="7"/>
  <c r="BQ134" i="7"/>
  <c r="BP134" i="7"/>
  <c r="BO134" i="7"/>
  <c r="BN134" i="7"/>
  <c r="BM134" i="7"/>
  <c r="BL134" i="7"/>
  <c r="BK134" i="7"/>
  <c r="BJ134" i="7"/>
  <c r="BI134" i="7"/>
  <c r="DX133" i="7"/>
  <c r="DV133" i="7"/>
  <c r="DT133" i="7"/>
  <c r="DR133" i="7"/>
  <c r="DP133" i="7"/>
  <c r="DN133" i="7"/>
  <c r="DL133" i="7"/>
  <c r="DJ133" i="7"/>
  <c r="DH133" i="7"/>
  <c r="DF133" i="7"/>
  <c r="DD133" i="7"/>
  <c r="DB133" i="7"/>
  <c r="CZ133" i="7"/>
  <c r="CX133" i="7"/>
  <c r="CV133" i="7"/>
  <c r="CT133" i="7"/>
  <c r="CR133" i="7"/>
  <c r="BT133" i="7"/>
  <c r="BS133" i="7"/>
  <c r="BR133" i="7"/>
  <c r="BQ133" i="7"/>
  <c r="BP133" i="7"/>
  <c r="BO133" i="7"/>
  <c r="BN133" i="7"/>
  <c r="BM133" i="7"/>
  <c r="BL133" i="7"/>
  <c r="BK133" i="7"/>
  <c r="BJ133" i="7"/>
  <c r="BI133" i="7"/>
  <c r="DX132" i="7"/>
  <c r="DV132" i="7"/>
  <c r="DT132" i="7"/>
  <c r="DR132" i="7"/>
  <c r="DP132" i="7"/>
  <c r="DN132" i="7"/>
  <c r="DL132" i="7"/>
  <c r="DJ132" i="7"/>
  <c r="DH132" i="7"/>
  <c r="DF132" i="7"/>
  <c r="DD132" i="7"/>
  <c r="DB132" i="7"/>
  <c r="CZ132" i="7"/>
  <c r="CX132" i="7"/>
  <c r="CV132" i="7"/>
  <c r="CT132" i="7"/>
  <c r="CR132" i="7"/>
  <c r="BT132" i="7"/>
  <c r="BS132" i="7"/>
  <c r="BR132" i="7"/>
  <c r="BQ132" i="7"/>
  <c r="BP132" i="7"/>
  <c r="BO132" i="7"/>
  <c r="BN132" i="7"/>
  <c r="BM132" i="7"/>
  <c r="BL132" i="7"/>
  <c r="BK132" i="7"/>
  <c r="BJ132" i="7"/>
  <c r="BI132" i="7"/>
  <c r="DX131" i="7"/>
  <c r="DV131" i="7"/>
  <c r="DT131" i="7"/>
  <c r="DR131" i="7"/>
  <c r="DP131" i="7"/>
  <c r="DN131" i="7"/>
  <c r="DL131" i="7"/>
  <c r="DJ131" i="7"/>
  <c r="DH131" i="7"/>
  <c r="DF131" i="7"/>
  <c r="DD131" i="7"/>
  <c r="DB131" i="7"/>
  <c r="CZ131" i="7"/>
  <c r="CX131" i="7"/>
  <c r="CV131" i="7"/>
  <c r="CT131" i="7"/>
  <c r="CR131" i="7"/>
  <c r="BT131" i="7"/>
  <c r="BS131" i="7"/>
  <c r="BR131" i="7"/>
  <c r="BQ131" i="7"/>
  <c r="BP131" i="7"/>
  <c r="BO131" i="7"/>
  <c r="BN131" i="7"/>
  <c r="BM131" i="7"/>
  <c r="BL131" i="7"/>
  <c r="BK131" i="7"/>
  <c r="BJ131" i="7"/>
  <c r="BI131" i="7"/>
  <c r="DX130" i="7"/>
  <c r="DV130" i="7"/>
  <c r="DT130" i="7"/>
  <c r="DR130" i="7"/>
  <c r="DP130" i="7"/>
  <c r="DN130" i="7"/>
  <c r="DL130" i="7"/>
  <c r="DJ130" i="7"/>
  <c r="DH130" i="7"/>
  <c r="DF130" i="7"/>
  <c r="DD130" i="7"/>
  <c r="DB130" i="7"/>
  <c r="CZ130" i="7"/>
  <c r="CX130" i="7"/>
  <c r="CV130" i="7"/>
  <c r="CT130" i="7"/>
  <c r="CR130" i="7"/>
  <c r="BT130" i="7"/>
  <c r="BS130" i="7"/>
  <c r="BR130" i="7"/>
  <c r="BQ130" i="7"/>
  <c r="BP130" i="7"/>
  <c r="BO130" i="7"/>
  <c r="BN130" i="7"/>
  <c r="BM130" i="7"/>
  <c r="BL130" i="7"/>
  <c r="BK130" i="7"/>
  <c r="BJ130" i="7"/>
  <c r="BI130" i="7"/>
  <c r="DX129" i="7"/>
  <c r="DV129" i="7"/>
  <c r="DT129" i="7"/>
  <c r="DR129" i="7"/>
  <c r="DP129" i="7"/>
  <c r="DN129" i="7"/>
  <c r="DL129" i="7"/>
  <c r="DJ129" i="7"/>
  <c r="DH129" i="7"/>
  <c r="DF129" i="7"/>
  <c r="DD129" i="7"/>
  <c r="DB129" i="7"/>
  <c r="CZ129" i="7"/>
  <c r="CX129" i="7"/>
  <c r="CV129" i="7"/>
  <c r="CT129" i="7"/>
  <c r="CR129" i="7"/>
  <c r="BT129" i="7"/>
  <c r="BS129" i="7"/>
  <c r="BR129" i="7"/>
  <c r="BQ129" i="7"/>
  <c r="BP129" i="7"/>
  <c r="BO129" i="7"/>
  <c r="BN129" i="7"/>
  <c r="BM129" i="7"/>
  <c r="BL129" i="7"/>
  <c r="BK129" i="7"/>
  <c r="BJ129" i="7"/>
  <c r="BI129" i="7"/>
  <c r="DX128" i="7"/>
  <c r="DV128" i="7"/>
  <c r="DT128" i="7"/>
  <c r="DR128" i="7"/>
  <c r="DP128" i="7"/>
  <c r="DN128" i="7"/>
  <c r="DL128" i="7"/>
  <c r="DJ128" i="7"/>
  <c r="DH128" i="7"/>
  <c r="DF128" i="7"/>
  <c r="DD128" i="7"/>
  <c r="DB128" i="7"/>
  <c r="CZ128" i="7"/>
  <c r="CX128" i="7"/>
  <c r="CV128" i="7"/>
  <c r="CT128" i="7"/>
  <c r="CR128" i="7"/>
  <c r="BT128" i="7"/>
  <c r="BS128" i="7"/>
  <c r="BR128" i="7"/>
  <c r="BQ128" i="7"/>
  <c r="BP128" i="7"/>
  <c r="BO128" i="7"/>
  <c r="BN128" i="7"/>
  <c r="BM128" i="7"/>
  <c r="BL128" i="7"/>
  <c r="BK128" i="7"/>
  <c r="BJ128" i="7"/>
  <c r="BI128" i="7"/>
  <c r="DX127" i="7"/>
  <c r="DV127" i="7"/>
  <c r="DT127" i="7"/>
  <c r="DR127" i="7"/>
  <c r="DP127" i="7"/>
  <c r="DN127" i="7"/>
  <c r="DL127" i="7"/>
  <c r="DJ127" i="7"/>
  <c r="DH127" i="7"/>
  <c r="DF127" i="7"/>
  <c r="DD127" i="7"/>
  <c r="DB127" i="7"/>
  <c r="CZ127" i="7"/>
  <c r="CX127" i="7"/>
  <c r="CV127" i="7"/>
  <c r="CT127" i="7"/>
  <c r="CR127" i="7"/>
  <c r="BT127" i="7"/>
  <c r="BS127" i="7"/>
  <c r="BR127" i="7"/>
  <c r="BQ127" i="7"/>
  <c r="BP127" i="7"/>
  <c r="BO127" i="7"/>
  <c r="BN127" i="7"/>
  <c r="BM127" i="7"/>
  <c r="BL127" i="7"/>
  <c r="BK127" i="7"/>
  <c r="BJ127" i="7"/>
  <c r="BI127" i="7"/>
  <c r="DX126" i="7"/>
  <c r="DV126" i="7"/>
  <c r="DT126" i="7"/>
  <c r="DR126" i="7"/>
  <c r="DP126" i="7"/>
  <c r="DN126" i="7"/>
  <c r="DL126" i="7"/>
  <c r="DJ126" i="7"/>
  <c r="DH126" i="7"/>
  <c r="DF126" i="7"/>
  <c r="DD126" i="7"/>
  <c r="DB126" i="7"/>
  <c r="CZ126" i="7"/>
  <c r="CX126" i="7"/>
  <c r="CV126" i="7"/>
  <c r="CT126" i="7"/>
  <c r="CR126" i="7"/>
  <c r="BT126" i="7"/>
  <c r="BS126" i="7"/>
  <c r="BR126" i="7"/>
  <c r="BQ126" i="7"/>
  <c r="BP126" i="7"/>
  <c r="BO126" i="7"/>
  <c r="BN126" i="7"/>
  <c r="BM126" i="7"/>
  <c r="BL126" i="7"/>
  <c r="BK126" i="7"/>
  <c r="BJ126" i="7"/>
  <c r="BI126" i="7"/>
  <c r="DX125" i="7"/>
  <c r="DV125" i="7"/>
  <c r="DT125" i="7"/>
  <c r="DR125" i="7"/>
  <c r="DP125" i="7"/>
  <c r="DN125" i="7"/>
  <c r="DL125" i="7"/>
  <c r="CX125" i="7"/>
  <c r="CV125" i="7"/>
  <c r="CT125" i="7"/>
  <c r="CR125" i="7"/>
  <c r="BT125" i="7"/>
  <c r="BS125" i="7"/>
  <c r="BR125" i="7"/>
  <c r="BQ125" i="7"/>
  <c r="BP125" i="7"/>
  <c r="BO125" i="7"/>
  <c r="BN125" i="7"/>
  <c r="BM125" i="7"/>
  <c r="BL125" i="7"/>
  <c r="BK125" i="7"/>
  <c r="BJ125" i="7"/>
  <c r="BI125" i="7"/>
  <c r="DX124" i="7"/>
  <c r="DV124" i="7"/>
  <c r="DT124" i="7"/>
  <c r="DR124" i="7"/>
  <c r="DP124" i="7"/>
  <c r="DN124" i="7"/>
  <c r="DL124" i="7"/>
  <c r="DJ124" i="7"/>
  <c r="DH124" i="7"/>
  <c r="DF124" i="7"/>
  <c r="DD124" i="7"/>
  <c r="DB124" i="7"/>
  <c r="CZ124" i="7"/>
  <c r="CX124" i="7"/>
  <c r="CV124" i="7"/>
  <c r="CT124" i="7"/>
  <c r="CR124" i="7"/>
  <c r="BT124" i="7"/>
  <c r="BS124" i="7"/>
  <c r="BR124" i="7"/>
  <c r="BQ124" i="7"/>
  <c r="BP124" i="7"/>
  <c r="BO124" i="7"/>
  <c r="BN124" i="7"/>
  <c r="BM124" i="7"/>
  <c r="BL124" i="7"/>
  <c r="BK124" i="7"/>
  <c r="BJ124" i="7"/>
  <c r="BI124" i="7"/>
  <c r="DX123" i="7"/>
  <c r="DV123" i="7"/>
  <c r="DT123" i="7"/>
  <c r="DR123" i="7"/>
  <c r="DP123" i="7"/>
  <c r="DN123" i="7"/>
  <c r="DL123" i="7"/>
  <c r="DJ123" i="7"/>
  <c r="DH123" i="7"/>
  <c r="DF123" i="7"/>
  <c r="DD123" i="7"/>
  <c r="DB123" i="7"/>
  <c r="CZ123" i="7"/>
  <c r="CX123" i="7"/>
  <c r="CV123" i="7"/>
  <c r="CT123" i="7"/>
  <c r="CR123" i="7"/>
  <c r="BT123" i="7"/>
  <c r="BS123" i="7"/>
  <c r="BR123" i="7"/>
  <c r="BQ123" i="7"/>
  <c r="BP123" i="7"/>
  <c r="BO123" i="7"/>
  <c r="BN123" i="7"/>
  <c r="BM123" i="7"/>
  <c r="BL123" i="7"/>
  <c r="BK123" i="7"/>
  <c r="BJ123" i="7"/>
  <c r="BI123" i="7"/>
  <c r="DX122" i="7"/>
  <c r="DV122" i="7"/>
  <c r="DT122" i="7"/>
  <c r="DR122" i="7"/>
  <c r="DP122" i="7"/>
  <c r="DN122" i="7"/>
  <c r="DL122" i="7"/>
  <c r="DJ122" i="7"/>
  <c r="DH122" i="7"/>
  <c r="DF122" i="7"/>
  <c r="DD122" i="7"/>
  <c r="DB122" i="7"/>
  <c r="CZ122" i="7"/>
  <c r="CX122" i="7"/>
  <c r="CV122" i="7"/>
  <c r="CT122" i="7"/>
  <c r="CR122" i="7"/>
  <c r="BT122" i="7"/>
  <c r="BS122" i="7"/>
  <c r="BR122" i="7"/>
  <c r="BQ122" i="7"/>
  <c r="BP122" i="7"/>
  <c r="BO122" i="7"/>
  <c r="BN122" i="7"/>
  <c r="BM122" i="7"/>
  <c r="BL122" i="7"/>
  <c r="BK122" i="7"/>
  <c r="BJ122" i="7"/>
  <c r="BI122" i="7"/>
  <c r="DX121" i="7"/>
  <c r="DV121" i="7"/>
  <c r="DT121" i="7"/>
  <c r="DR121" i="7"/>
  <c r="DP121" i="7"/>
  <c r="DN121" i="7"/>
  <c r="DL121" i="7"/>
  <c r="DJ121" i="7"/>
  <c r="DH121" i="7"/>
  <c r="DF121" i="7"/>
  <c r="DD121" i="7"/>
  <c r="DB121" i="7"/>
  <c r="CZ121" i="7"/>
  <c r="CX121" i="7"/>
  <c r="CV121" i="7"/>
  <c r="CT121" i="7"/>
  <c r="CR121" i="7"/>
  <c r="BT121" i="7"/>
  <c r="BS121" i="7"/>
  <c r="BR121" i="7"/>
  <c r="BQ121" i="7"/>
  <c r="BP121" i="7"/>
  <c r="BO121" i="7"/>
  <c r="BN121" i="7"/>
  <c r="BM121" i="7"/>
  <c r="BL121" i="7"/>
  <c r="BK121" i="7"/>
  <c r="BJ121" i="7"/>
  <c r="BI121" i="7"/>
  <c r="DX120" i="7"/>
  <c r="DV120" i="7"/>
  <c r="DT120" i="7"/>
  <c r="DR120" i="7"/>
  <c r="DP120" i="7"/>
  <c r="DN120" i="7"/>
  <c r="DL120" i="7"/>
  <c r="DJ120" i="7"/>
  <c r="DH120" i="7"/>
  <c r="DF120" i="7"/>
  <c r="DD120" i="7"/>
  <c r="DB120" i="7"/>
  <c r="CZ120" i="7"/>
  <c r="CX120" i="7"/>
  <c r="CV120" i="7"/>
  <c r="CT120" i="7"/>
  <c r="CR120" i="7"/>
  <c r="BT120" i="7"/>
  <c r="BS120" i="7"/>
  <c r="BR120" i="7"/>
  <c r="BQ120" i="7"/>
  <c r="BP120" i="7"/>
  <c r="BO120" i="7"/>
  <c r="BN120" i="7"/>
  <c r="BM120" i="7"/>
  <c r="BL120" i="7"/>
  <c r="BK120" i="7"/>
  <c r="BJ120" i="7"/>
  <c r="BI120" i="7"/>
  <c r="DX119" i="7"/>
  <c r="DV119" i="7"/>
  <c r="DT119" i="7"/>
  <c r="DR119" i="7"/>
  <c r="DP119" i="7"/>
  <c r="DN119" i="7"/>
  <c r="DL119" i="7"/>
  <c r="DJ119" i="7"/>
  <c r="DH119" i="7"/>
  <c r="DF119" i="7"/>
  <c r="DD119" i="7"/>
  <c r="DB119" i="7"/>
  <c r="CZ119" i="7"/>
  <c r="CX119" i="7"/>
  <c r="CV119" i="7"/>
  <c r="CT119" i="7"/>
  <c r="CR119" i="7"/>
  <c r="BT119" i="7"/>
  <c r="BS119" i="7"/>
  <c r="BR119" i="7"/>
  <c r="BQ119" i="7"/>
  <c r="BP119" i="7"/>
  <c r="BO119" i="7"/>
  <c r="BN119" i="7"/>
  <c r="BM119" i="7"/>
  <c r="BL119" i="7"/>
  <c r="BK119" i="7"/>
  <c r="BJ119" i="7"/>
  <c r="BI119" i="7"/>
  <c r="DX118" i="7"/>
  <c r="DV118" i="7"/>
  <c r="DT118" i="7"/>
  <c r="DR118" i="7"/>
  <c r="DP118" i="7"/>
  <c r="DN118" i="7"/>
  <c r="DL118" i="7"/>
  <c r="DJ118" i="7"/>
  <c r="DH118" i="7"/>
  <c r="DF118" i="7"/>
  <c r="DD118" i="7"/>
  <c r="DB118" i="7"/>
  <c r="CZ118" i="7"/>
  <c r="CX118" i="7"/>
  <c r="CV118" i="7"/>
  <c r="CT118" i="7"/>
  <c r="CR118" i="7"/>
  <c r="BT118" i="7"/>
  <c r="BS118" i="7"/>
  <c r="BR118" i="7"/>
  <c r="BQ118" i="7"/>
  <c r="BP118" i="7"/>
  <c r="BO118" i="7"/>
  <c r="BN118" i="7"/>
  <c r="BM118" i="7"/>
  <c r="BL118" i="7"/>
  <c r="BK118" i="7"/>
  <c r="BJ118" i="7"/>
  <c r="BI118" i="7"/>
  <c r="DX117" i="7"/>
  <c r="DV117" i="7"/>
  <c r="DT117" i="7"/>
  <c r="DR117" i="7"/>
  <c r="DP117" i="7"/>
  <c r="DN117" i="7"/>
  <c r="DL117" i="7"/>
  <c r="DJ117" i="7"/>
  <c r="DH117" i="7"/>
  <c r="DF117" i="7"/>
  <c r="DD117" i="7"/>
  <c r="DB117" i="7"/>
  <c r="CZ117" i="7"/>
  <c r="CX117" i="7"/>
  <c r="CV117" i="7"/>
  <c r="CT117" i="7"/>
  <c r="CR117" i="7"/>
  <c r="BT117" i="7"/>
  <c r="BS117" i="7"/>
  <c r="BR117" i="7"/>
  <c r="BQ117" i="7"/>
  <c r="BP117" i="7"/>
  <c r="BO117" i="7"/>
  <c r="BN117" i="7"/>
  <c r="BM117" i="7"/>
  <c r="BL117" i="7"/>
  <c r="BK117" i="7"/>
  <c r="BJ117" i="7"/>
  <c r="BI117" i="7"/>
  <c r="DX116" i="7"/>
  <c r="DV116" i="7"/>
  <c r="DT116" i="7"/>
  <c r="DR116" i="7"/>
  <c r="DP116" i="7"/>
  <c r="DN116" i="7"/>
  <c r="DL116" i="7"/>
  <c r="DJ116" i="7"/>
  <c r="DH116" i="7"/>
  <c r="DF116" i="7"/>
  <c r="DD116" i="7"/>
  <c r="DB116" i="7"/>
  <c r="CZ116" i="7"/>
  <c r="CX116" i="7"/>
  <c r="CV116" i="7"/>
  <c r="CT116" i="7"/>
  <c r="CR116" i="7"/>
  <c r="BT116" i="7"/>
  <c r="BS116" i="7"/>
  <c r="BR116" i="7"/>
  <c r="BQ116" i="7"/>
  <c r="BP116" i="7"/>
  <c r="BO116" i="7"/>
  <c r="BN116" i="7"/>
  <c r="BM116" i="7"/>
  <c r="BL116" i="7"/>
  <c r="BK116" i="7"/>
  <c r="BJ116" i="7"/>
  <c r="BI116" i="7"/>
  <c r="DX115" i="7"/>
  <c r="DV115" i="7"/>
  <c r="DT115" i="7"/>
  <c r="DR115" i="7"/>
  <c r="DP115" i="7"/>
  <c r="DN115" i="7"/>
  <c r="DL115" i="7"/>
  <c r="DJ115" i="7"/>
  <c r="DH115" i="7"/>
  <c r="DF115" i="7"/>
  <c r="DD115" i="7"/>
  <c r="DB115" i="7"/>
  <c r="CZ115" i="7"/>
  <c r="CX115" i="7"/>
  <c r="CV115" i="7"/>
  <c r="CT115" i="7"/>
  <c r="CR115" i="7"/>
  <c r="BT115" i="7"/>
  <c r="BS115" i="7"/>
  <c r="BR115" i="7"/>
  <c r="BQ115" i="7"/>
  <c r="BP115" i="7"/>
  <c r="BO115" i="7"/>
  <c r="BN115" i="7"/>
  <c r="BM115" i="7"/>
  <c r="BL115" i="7"/>
  <c r="BK115" i="7"/>
  <c r="BJ115" i="7"/>
  <c r="BI115" i="7"/>
  <c r="DX114" i="7"/>
  <c r="DV114" i="7"/>
  <c r="DT114" i="7"/>
  <c r="DR114" i="7"/>
  <c r="DP114" i="7"/>
  <c r="DN114" i="7"/>
  <c r="DL114" i="7"/>
  <c r="DJ114" i="7"/>
  <c r="DH114" i="7"/>
  <c r="DF114" i="7"/>
  <c r="DD114" i="7"/>
  <c r="DB114" i="7"/>
  <c r="CZ114" i="7"/>
  <c r="CX114" i="7"/>
  <c r="CV114" i="7"/>
  <c r="CT114" i="7"/>
  <c r="CR114" i="7"/>
  <c r="BT114" i="7"/>
  <c r="BS114" i="7"/>
  <c r="BR114" i="7"/>
  <c r="BQ114" i="7"/>
  <c r="BP114" i="7"/>
  <c r="BO114" i="7"/>
  <c r="BN114" i="7"/>
  <c r="BM114" i="7"/>
  <c r="BL114" i="7"/>
  <c r="BK114" i="7"/>
  <c r="BJ114" i="7"/>
  <c r="BI114" i="7"/>
  <c r="DX113" i="7"/>
  <c r="DV113" i="7"/>
  <c r="DT113" i="7"/>
  <c r="DR113" i="7"/>
  <c r="DP113" i="7"/>
  <c r="DN113" i="7"/>
  <c r="DL113" i="7"/>
  <c r="DJ113" i="7"/>
  <c r="DH113" i="7"/>
  <c r="DF113" i="7"/>
  <c r="DD113" i="7"/>
  <c r="DB113" i="7"/>
  <c r="CZ113" i="7"/>
  <c r="CX113" i="7"/>
  <c r="CV113" i="7"/>
  <c r="CT113" i="7"/>
  <c r="CR113" i="7"/>
  <c r="BT113" i="7"/>
  <c r="BS113" i="7"/>
  <c r="BR113" i="7"/>
  <c r="BQ113" i="7"/>
  <c r="BP113" i="7"/>
  <c r="BO113" i="7"/>
  <c r="BN113" i="7"/>
  <c r="BM113" i="7"/>
  <c r="BL113" i="7"/>
  <c r="BK113" i="7"/>
  <c r="BJ113" i="7"/>
  <c r="BI113" i="7"/>
  <c r="DX112" i="7"/>
  <c r="DV112" i="7"/>
  <c r="DT112" i="7"/>
  <c r="DR112" i="7"/>
  <c r="DP112" i="7"/>
  <c r="DN112" i="7"/>
  <c r="DL112" i="7"/>
  <c r="DJ112" i="7"/>
  <c r="DH112" i="7"/>
  <c r="DF112" i="7"/>
  <c r="DD112" i="7"/>
  <c r="DB112" i="7"/>
  <c r="CZ112" i="7"/>
  <c r="CX112" i="7"/>
  <c r="CV112" i="7"/>
  <c r="CT112" i="7"/>
  <c r="CR112" i="7"/>
  <c r="BT112" i="7"/>
  <c r="BS112" i="7"/>
  <c r="BR112" i="7"/>
  <c r="BQ112" i="7"/>
  <c r="BP112" i="7"/>
  <c r="BO112" i="7"/>
  <c r="BN112" i="7"/>
  <c r="BM112" i="7"/>
  <c r="BL112" i="7"/>
  <c r="BK112" i="7"/>
  <c r="BJ112" i="7"/>
  <c r="BI112" i="7"/>
  <c r="DX111" i="7"/>
  <c r="DV111" i="7"/>
  <c r="DT111" i="7"/>
  <c r="DR111" i="7"/>
  <c r="DP111" i="7"/>
  <c r="DN111" i="7"/>
  <c r="DL111" i="7"/>
  <c r="DJ111" i="7"/>
  <c r="DH111" i="7"/>
  <c r="DF111" i="7"/>
  <c r="DD111" i="7"/>
  <c r="DB111" i="7"/>
  <c r="CZ111" i="7"/>
  <c r="CX111" i="7"/>
  <c r="CV111" i="7"/>
  <c r="CT111" i="7"/>
  <c r="CR111" i="7"/>
  <c r="BT111" i="7"/>
  <c r="BS111" i="7"/>
  <c r="BR111" i="7"/>
  <c r="BQ111" i="7"/>
  <c r="BP111" i="7"/>
  <c r="BO111" i="7"/>
  <c r="BN111" i="7"/>
  <c r="BM111" i="7"/>
  <c r="BL111" i="7"/>
  <c r="BK111" i="7"/>
  <c r="BJ111" i="7"/>
  <c r="BI111" i="7"/>
  <c r="DX110" i="7"/>
  <c r="DV110" i="7"/>
  <c r="DT110" i="7"/>
  <c r="DR110" i="7"/>
  <c r="DP110" i="7"/>
  <c r="DN110" i="7"/>
  <c r="DL110" i="7"/>
  <c r="DJ110" i="7"/>
  <c r="DH110" i="7"/>
  <c r="DF110" i="7"/>
  <c r="DD110" i="7"/>
  <c r="DB110" i="7"/>
  <c r="CZ110" i="7"/>
  <c r="CX110" i="7"/>
  <c r="CV110" i="7"/>
  <c r="CT110" i="7"/>
  <c r="CR110" i="7"/>
  <c r="BT110" i="7"/>
  <c r="BS110" i="7"/>
  <c r="BR110" i="7"/>
  <c r="BQ110" i="7"/>
  <c r="BP110" i="7"/>
  <c r="BO110" i="7"/>
  <c r="BN110" i="7"/>
  <c r="BM110" i="7"/>
  <c r="BL110" i="7"/>
  <c r="BK110" i="7"/>
  <c r="BJ110" i="7"/>
  <c r="BI110" i="7"/>
  <c r="DX109" i="7"/>
  <c r="DV109" i="7"/>
  <c r="DT109" i="7"/>
  <c r="DR109" i="7"/>
  <c r="DP109" i="7"/>
  <c r="DN109" i="7"/>
  <c r="DL109" i="7"/>
  <c r="DJ109" i="7"/>
  <c r="DH109" i="7"/>
  <c r="DF109" i="7"/>
  <c r="DD109" i="7"/>
  <c r="DB109" i="7"/>
  <c r="CZ109" i="7"/>
  <c r="CX109" i="7"/>
  <c r="CV109" i="7"/>
  <c r="CT109" i="7"/>
  <c r="CR109" i="7"/>
  <c r="BT109" i="7"/>
  <c r="BS109" i="7"/>
  <c r="BR109" i="7"/>
  <c r="BQ109" i="7"/>
  <c r="BP109" i="7"/>
  <c r="BO109" i="7"/>
  <c r="BN109" i="7"/>
  <c r="BM109" i="7"/>
  <c r="BL109" i="7"/>
  <c r="BK109" i="7"/>
  <c r="BJ109" i="7"/>
  <c r="BI109" i="7"/>
  <c r="DX108" i="7"/>
  <c r="DV108" i="7"/>
  <c r="DT108" i="7"/>
  <c r="DR108" i="7"/>
  <c r="DP108" i="7"/>
  <c r="DN108" i="7"/>
  <c r="DL108" i="7"/>
  <c r="DJ108" i="7"/>
  <c r="DH108" i="7"/>
  <c r="DF108" i="7"/>
  <c r="DD108" i="7"/>
  <c r="DB108" i="7"/>
  <c r="CZ108" i="7"/>
  <c r="CX108" i="7"/>
  <c r="CV108" i="7"/>
  <c r="CT108" i="7"/>
  <c r="CR108" i="7"/>
  <c r="BT108" i="7"/>
  <c r="BS108" i="7"/>
  <c r="BR108" i="7"/>
  <c r="BQ108" i="7"/>
  <c r="BP108" i="7"/>
  <c r="BO108" i="7"/>
  <c r="BN108" i="7"/>
  <c r="BM108" i="7"/>
  <c r="BL108" i="7"/>
  <c r="BK108" i="7"/>
  <c r="BJ108" i="7"/>
  <c r="BI108" i="7"/>
  <c r="DX107" i="7"/>
  <c r="DV107" i="7"/>
  <c r="DT107" i="7"/>
  <c r="DR107" i="7"/>
  <c r="DP107" i="7"/>
  <c r="DN107" i="7"/>
  <c r="DL107" i="7"/>
  <c r="DJ107" i="7"/>
  <c r="DH107" i="7"/>
  <c r="DF107" i="7"/>
  <c r="DD107" i="7"/>
  <c r="DB107" i="7"/>
  <c r="CZ107" i="7"/>
  <c r="CX107" i="7"/>
  <c r="CV107" i="7"/>
  <c r="CT107" i="7"/>
  <c r="CR107" i="7"/>
  <c r="BT107" i="7"/>
  <c r="BS107" i="7"/>
  <c r="BR107" i="7"/>
  <c r="BQ107" i="7"/>
  <c r="BP107" i="7"/>
  <c r="BO107" i="7"/>
  <c r="BN107" i="7"/>
  <c r="BM107" i="7"/>
  <c r="BL107" i="7"/>
  <c r="BK107" i="7"/>
  <c r="BJ107" i="7"/>
  <c r="BI107" i="7"/>
  <c r="DX106" i="7"/>
  <c r="DV106" i="7"/>
  <c r="DT106" i="7"/>
  <c r="DR106" i="7"/>
  <c r="DP106" i="7"/>
  <c r="DN106" i="7"/>
  <c r="DL106" i="7"/>
  <c r="DJ106" i="7"/>
  <c r="DH106" i="7"/>
  <c r="DF106" i="7"/>
  <c r="DD106" i="7"/>
  <c r="DB106" i="7"/>
  <c r="CZ106" i="7"/>
  <c r="CX106" i="7"/>
  <c r="CV106" i="7"/>
  <c r="CT106" i="7"/>
  <c r="CR106" i="7"/>
  <c r="BT106" i="7"/>
  <c r="BS106" i="7"/>
  <c r="BR106" i="7"/>
  <c r="BQ106" i="7"/>
  <c r="BP106" i="7"/>
  <c r="BO106" i="7"/>
  <c r="BN106" i="7"/>
  <c r="BM106" i="7"/>
  <c r="BL106" i="7"/>
  <c r="BK106" i="7"/>
  <c r="BJ106" i="7"/>
  <c r="BI106" i="7"/>
  <c r="DX105" i="7"/>
  <c r="DV105" i="7"/>
  <c r="DT105" i="7"/>
  <c r="DR105" i="7"/>
  <c r="DP105" i="7"/>
  <c r="DN105" i="7"/>
  <c r="DL105" i="7"/>
  <c r="DJ105" i="7"/>
  <c r="DH105" i="7"/>
  <c r="DF105" i="7"/>
  <c r="DD105" i="7"/>
  <c r="DB105" i="7"/>
  <c r="CZ105" i="7"/>
  <c r="CX105" i="7"/>
  <c r="CV105" i="7"/>
  <c r="CT105" i="7"/>
  <c r="CR105" i="7"/>
  <c r="BT105" i="7"/>
  <c r="BS105" i="7"/>
  <c r="BR105" i="7"/>
  <c r="BQ105" i="7"/>
  <c r="BP105" i="7"/>
  <c r="BO105" i="7"/>
  <c r="BN105" i="7"/>
  <c r="BM105" i="7"/>
  <c r="BL105" i="7"/>
  <c r="BK105" i="7"/>
  <c r="BJ105" i="7"/>
  <c r="BI105" i="7"/>
  <c r="DX104" i="7"/>
  <c r="DV104" i="7"/>
  <c r="DT104" i="7"/>
  <c r="DR104" i="7"/>
  <c r="DP104" i="7"/>
  <c r="DN104" i="7"/>
  <c r="DL104" i="7"/>
  <c r="DJ104" i="7"/>
  <c r="DH104" i="7"/>
  <c r="DF104" i="7"/>
  <c r="DD104" i="7"/>
  <c r="DB104" i="7"/>
  <c r="CZ104" i="7"/>
  <c r="CX104" i="7"/>
  <c r="CV104" i="7"/>
  <c r="CT104" i="7"/>
  <c r="CR104" i="7"/>
  <c r="BT104" i="7"/>
  <c r="BS104" i="7"/>
  <c r="BR104" i="7"/>
  <c r="BQ104" i="7"/>
  <c r="BP104" i="7"/>
  <c r="BO104" i="7"/>
  <c r="BN104" i="7"/>
  <c r="BM104" i="7"/>
  <c r="BL104" i="7"/>
  <c r="BK104" i="7"/>
  <c r="BJ104" i="7"/>
  <c r="BI104" i="7"/>
  <c r="DX103" i="7"/>
  <c r="DV103" i="7"/>
  <c r="DT103" i="7"/>
  <c r="DR103" i="7"/>
  <c r="DP103" i="7"/>
  <c r="DN103" i="7"/>
  <c r="DL103" i="7"/>
  <c r="DJ103" i="7"/>
  <c r="DH103" i="7"/>
  <c r="DF103" i="7"/>
  <c r="DD103" i="7"/>
  <c r="DB103" i="7"/>
  <c r="CZ103" i="7"/>
  <c r="CX103" i="7"/>
  <c r="CV103" i="7"/>
  <c r="CT103" i="7"/>
  <c r="CR103" i="7"/>
  <c r="BT103" i="7"/>
  <c r="BS103" i="7"/>
  <c r="BR103" i="7"/>
  <c r="BQ103" i="7"/>
  <c r="BP103" i="7"/>
  <c r="BO103" i="7"/>
  <c r="BN103" i="7"/>
  <c r="BM103" i="7"/>
  <c r="BL103" i="7"/>
  <c r="BK103" i="7"/>
  <c r="BJ103" i="7"/>
  <c r="BI103" i="7"/>
  <c r="DX102" i="7"/>
  <c r="DV102" i="7"/>
  <c r="DT102" i="7"/>
  <c r="DR102" i="7"/>
  <c r="DP102" i="7"/>
  <c r="DN102" i="7"/>
  <c r="DL102" i="7"/>
  <c r="DJ102" i="7"/>
  <c r="DH102" i="7"/>
  <c r="DF102" i="7"/>
  <c r="DD102" i="7"/>
  <c r="DB102" i="7"/>
  <c r="CZ102" i="7"/>
  <c r="CX102" i="7"/>
  <c r="CV102" i="7"/>
  <c r="CT102" i="7"/>
  <c r="CR102" i="7"/>
  <c r="BT102" i="7"/>
  <c r="BS102" i="7"/>
  <c r="BR102" i="7"/>
  <c r="BQ102" i="7"/>
  <c r="BP102" i="7"/>
  <c r="BO102" i="7"/>
  <c r="BN102" i="7"/>
  <c r="BM102" i="7"/>
  <c r="BL102" i="7"/>
  <c r="BK102" i="7"/>
  <c r="BJ102" i="7"/>
  <c r="BI102" i="7"/>
  <c r="DX101" i="7"/>
  <c r="DV101" i="7"/>
  <c r="DT101" i="7"/>
  <c r="DR101" i="7"/>
  <c r="DP101" i="7"/>
  <c r="DN101" i="7"/>
  <c r="DL101" i="7"/>
  <c r="DJ101" i="7"/>
  <c r="DH101" i="7"/>
  <c r="DF101" i="7"/>
  <c r="DD101" i="7"/>
  <c r="DB101" i="7"/>
  <c r="CZ101" i="7"/>
  <c r="CX101" i="7"/>
  <c r="CV101" i="7"/>
  <c r="CT101" i="7"/>
  <c r="CR101" i="7"/>
  <c r="BT101" i="7"/>
  <c r="BS101" i="7"/>
  <c r="BR101" i="7"/>
  <c r="BQ101" i="7"/>
  <c r="BP101" i="7"/>
  <c r="BO101" i="7"/>
  <c r="BN101" i="7"/>
  <c r="BM101" i="7"/>
  <c r="BL101" i="7"/>
  <c r="BK101" i="7"/>
  <c r="BJ101" i="7"/>
  <c r="BI101" i="7"/>
  <c r="DX100" i="7"/>
  <c r="DV100" i="7"/>
  <c r="DT100" i="7"/>
  <c r="DR100" i="7"/>
  <c r="DP100" i="7"/>
  <c r="DN100" i="7"/>
  <c r="DL100" i="7"/>
  <c r="DJ100" i="7"/>
  <c r="DH100" i="7"/>
  <c r="DF100" i="7"/>
  <c r="DD100" i="7"/>
  <c r="DB100" i="7"/>
  <c r="CZ100" i="7"/>
  <c r="CX100" i="7"/>
  <c r="CV100" i="7"/>
  <c r="CT100" i="7"/>
  <c r="CR100" i="7"/>
  <c r="BT100" i="7"/>
  <c r="BS100" i="7"/>
  <c r="BR100" i="7"/>
  <c r="BQ100" i="7"/>
  <c r="BP100" i="7"/>
  <c r="BO100" i="7"/>
  <c r="BN100" i="7"/>
  <c r="BM100" i="7"/>
  <c r="BL100" i="7"/>
  <c r="BK100" i="7"/>
  <c r="BJ100" i="7"/>
  <c r="BI100" i="7"/>
  <c r="DX99" i="7"/>
  <c r="DV99" i="7"/>
  <c r="DT99" i="7"/>
  <c r="DR99" i="7"/>
  <c r="DP99" i="7"/>
  <c r="DN99" i="7"/>
  <c r="DL99" i="7"/>
  <c r="DJ99" i="7"/>
  <c r="DH99" i="7"/>
  <c r="DF99" i="7"/>
  <c r="DD99" i="7"/>
  <c r="DB99" i="7"/>
  <c r="CZ99" i="7"/>
  <c r="CX99" i="7"/>
  <c r="CV99" i="7"/>
  <c r="CT99" i="7"/>
  <c r="CR99" i="7"/>
  <c r="BT99" i="7"/>
  <c r="BS99" i="7"/>
  <c r="BR99" i="7"/>
  <c r="BQ99" i="7"/>
  <c r="BP99" i="7"/>
  <c r="BO99" i="7"/>
  <c r="BN99" i="7"/>
  <c r="BM99" i="7"/>
  <c r="BL99" i="7"/>
  <c r="BK99" i="7"/>
  <c r="BJ99" i="7"/>
  <c r="BI99" i="7"/>
  <c r="DX98" i="7"/>
  <c r="DV98" i="7"/>
  <c r="DT98" i="7"/>
  <c r="DR98" i="7"/>
  <c r="DP98" i="7"/>
  <c r="DN98" i="7"/>
  <c r="DL98" i="7"/>
  <c r="DJ98" i="7"/>
  <c r="DH98" i="7"/>
  <c r="DF98" i="7"/>
  <c r="DD98" i="7"/>
  <c r="DB98" i="7"/>
  <c r="CZ98" i="7"/>
  <c r="CX98" i="7"/>
  <c r="CV98" i="7"/>
  <c r="CT98" i="7"/>
  <c r="CR98" i="7"/>
  <c r="BT98" i="7"/>
  <c r="BS98" i="7"/>
  <c r="BR98" i="7"/>
  <c r="BQ98" i="7"/>
  <c r="BP98" i="7"/>
  <c r="BO98" i="7"/>
  <c r="BN98" i="7"/>
  <c r="BM98" i="7"/>
  <c r="BL98" i="7"/>
  <c r="BK98" i="7"/>
  <c r="BJ98" i="7"/>
  <c r="BI98" i="7"/>
  <c r="DX97" i="7"/>
  <c r="DV97" i="7"/>
  <c r="DT97" i="7"/>
  <c r="DR97" i="7"/>
  <c r="DP97" i="7"/>
  <c r="DN97" i="7"/>
  <c r="DL97" i="7"/>
  <c r="DJ97" i="7"/>
  <c r="DH97" i="7"/>
  <c r="DF97" i="7"/>
  <c r="DD97" i="7"/>
  <c r="DB97" i="7"/>
  <c r="CZ97" i="7"/>
  <c r="CX97" i="7"/>
  <c r="CV97" i="7"/>
  <c r="CT97" i="7"/>
  <c r="CR97" i="7"/>
  <c r="BT97" i="7"/>
  <c r="BS97" i="7"/>
  <c r="BR97" i="7"/>
  <c r="BQ97" i="7"/>
  <c r="BP97" i="7"/>
  <c r="BO97" i="7"/>
  <c r="BN97" i="7"/>
  <c r="BM97" i="7"/>
  <c r="BL97" i="7"/>
  <c r="BK97" i="7"/>
  <c r="BJ97" i="7"/>
  <c r="BI97" i="7"/>
  <c r="DX96" i="7"/>
  <c r="DV96" i="7"/>
  <c r="DT96" i="7"/>
  <c r="DR96" i="7"/>
  <c r="DP96" i="7"/>
  <c r="DN96" i="7"/>
  <c r="DL96" i="7"/>
  <c r="DJ96" i="7"/>
  <c r="DH96" i="7"/>
  <c r="DF96" i="7"/>
  <c r="DD96" i="7"/>
  <c r="DB96" i="7"/>
  <c r="CZ96" i="7"/>
  <c r="CX96" i="7"/>
  <c r="CV96" i="7"/>
  <c r="CT96" i="7"/>
  <c r="CR96" i="7"/>
  <c r="BT96" i="7"/>
  <c r="BS96" i="7"/>
  <c r="BR96" i="7"/>
  <c r="BQ96" i="7"/>
  <c r="BP96" i="7"/>
  <c r="BO96" i="7"/>
  <c r="BN96" i="7"/>
  <c r="BM96" i="7"/>
  <c r="BL96" i="7"/>
  <c r="BK96" i="7"/>
  <c r="BJ96" i="7"/>
  <c r="BI96" i="7"/>
  <c r="DX95" i="7"/>
  <c r="DV95" i="7"/>
  <c r="DT95" i="7"/>
  <c r="DR95" i="7"/>
  <c r="DP95" i="7"/>
  <c r="DN95" i="7"/>
  <c r="DL95" i="7"/>
  <c r="DJ95" i="7"/>
  <c r="DH95" i="7"/>
  <c r="DF95" i="7"/>
  <c r="DD95" i="7"/>
  <c r="DB95" i="7"/>
  <c r="CZ95" i="7"/>
  <c r="CX95" i="7"/>
  <c r="CV95" i="7"/>
  <c r="CT95" i="7"/>
  <c r="CR95" i="7"/>
  <c r="BT95" i="7"/>
  <c r="BS95" i="7"/>
  <c r="BR95" i="7"/>
  <c r="BQ95" i="7"/>
  <c r="BP95" i="7"/>
  <c r="BO95" i="7"/>
  <c r="BN95" i="7"/>
  <c r="BM95" i="7"/>
  <c r="BL95" i="7"/>
  <c r="BK95" i="7"/>
  <c r="BJ95" i="7"/>
  <c r="BI95" i="7"/>
  <c r="DX94" i="7"/>
  <c r="DV94" i="7"/>
  <c r="DT94" i="7"/>
  <c r="DR94" i="7"/>
  <c r="DP94" i="7"/>
  <c r="DN94" i="7"/>
  <c r="DL94" i="7"/>
  <c r="DJ94" i="7"/>
  <c r="DH94" i="7"/>
  <c r="DF94" i="7"/>
  <c r="DD94" i="7"/>
  <c r="DB94" i="7"/>
  <c r="CZ94" i="7"/>
  <c r="CX94" i="7"/>
  <c r="CV94" i="7"/>
  <c r="CT94" i="7"/>
  <c r="CR94" i="7"/>
  <c r="BT94" i="7"/>
  <c r="BS94" i="7"/>
  <c r="BR94" i="7"/>
  <c r="BQ94" i="7"/>
  <c r="BP94" i="7"/>
  <c r="BO94" i="7"/>
  <c r="BN94" i="7"/>
  <c r="BM94" i="7"/>
  <c r="BL94" i="7"/>
  <c r="BK94" i="7"/>
  <c r="BJ94" i="7"/>
  <c r="BI94" i="7"/>
  <c r="DX93" i="7"/>
  <c r="DV93" i="7"/>
  <c r="DT93" i="7"/>
  <c r="DR93" i="7"/>
  <c r="DP93" i="7"/>
  <c r="DN93" i="7"/>
  <c r="DL93" i="7"/>
  <c r="DJ93" i="7"/>
  <c r="DH93" i="7"/>
  <c r="DF93" i="7"/>
  <c r="DD93" i="7"/>
  <c r="DB93" i="7"/>
  <c r="CZ93" i="7"/>
  <c r="CX93" i="7"/>
  <c r="CV93" i="7"/>
  <c r="CT93" i="7"/>
  <c r="CR93" i="7"/>
  <c r="BT93" i="7"/>
  <c r="BS93" i="7"/>
  <c r="BR93" i="7"/>
  <c r="BQ93" i="7"/>
  <c r="BP93" i="7"/>
  <c r="BO93" i="7"/>
  <c r="BN93" i="7"/>
  <c r="BM93" i="7"/>
  <c r="BL93" i="7"/>
  <c r="BK93" i="7"/>
  <c r="BJ93" i="7"/>
  <c r="BI93" i="7"/>
  <c r="DX92" i="7"/>
  <c r="DV92" i="7"/>
  <c r="DT92" i="7"/>
  <c r="DR92" i="7"/>
  <c r="DP92" i="7"/>
  <c r="DN92" i="7"/>
  <c r="DL92" i="7"/>
  <c r="DJ92" i="7"/>
  <c r="DH92" i="7"/>
  <c r="DF92" i="7"/>
  <c r="DD92" i="7"/>
  <c r="DB92" i="7"/>
  <c r="CZ92" i="7"/>
  <c r="CX92" i="7"/>
  <c r="CV92" i="7"/>
  <c r="CT92" i="7"/>
  <c r="CR92" i="7"/>
  <c r="BT92" i="7"/>
  <c r="BS92" i="7"/>
  <c r="BR92" i="7"/>
  <c r="BQ92" i="7"/>
  <c r="BP92" i="7"/>
  <c r="BO92" i="7"/>
  <c r="BN92" i="7"/>
  <c r="BM92" i="7"/>
  <c r="BL92" i="7"/>
  <c r="BK92" i="7"/>
  <c r="BJ92" i="7"/>
  <c r="BI92" i="7"/>
  <c r="DX91" i="7"/>
  <c r="DV91" i="7"/>
  <c r="DT91" i="7"/>
  <c r="DR91" i="7"/>
  <c r="DP91" i="7"/>
  <c r="DN91" i="7"/>
  <c r="DL91" i="7"/>
  <c r="DJ91" i="7"/>
  <c r="DH91" i="7"/>
  <c r="DF91" i="7"/>
  <c r="DD91" i="7"/>
  <c r="DB91" i="7"/>
  <c r="CZ91" i="7"/>
  <c r="CX91" i="7"/>
  <c r="CV91" i="7"/>
  <c r="CT91" i="7"/>
  <c r="CR91" i="7"/>
  <c r="BT91" i="7"/>
  <c r="BS91" i="7"/>
  <c r="BR91" i="7"/>
  <c r="BQ91" i="7"/>
  <c r="BP91" i="7"/>
  <c r="BO91" i="7"/>
  <c r="BN91" i="7"/>
  <c r="BM91" i="7"/>
  <c r="BL91" i="7"/>
  <c r="BK91" i="7"/>
  <c r="BJ91" i="7"/>
  <c r="BI91" i="7"/>
  <c r="BT90" i="7"/>
  <c r="BS90" i="7"/>
  <c r="BR90" i="7"/>
  <c r="BQ90" i="7"/>
  <c r="BP90" i="7"/>
  <c r="BO90" i="7"/>
  <c r="BN90" i="7"/>
  <c r="BM90" i="7"/>
  <c r="BL90" i="7"/>
  <c r="BK90" i="7"/>
  <c r="BJ90" i="7"/>
  <c r="BI90" i="7"/>
  <c r="BT89" i="7"/>
  <c r="BS89" i="7"/>
  <c r="BR89" i="7"/>
  <c r="BQ89" i="7"/>
  <c r="BP89" i="7"/>
  <c r="BO89" i="7"/>
  <c r="BN89" i="7"/>
  <c r="BM89" i="7"/>
  <c r="BL89" i="7"/>
  <c r="BK89" i="7"/>
  <c r="BJ89" i="7"/>
  <c r="BI89" i="7"/>
  <c r="BT88" i="7"/>
  <c r="BS88" i="7"/>
  <c r="BR88" i="7"/>
  <c r="BQ88" i="7"/>
  <c r="BP88" i="7"/>
  <c r="BO88" i="7"/>
  <c r="BN88" i="7"/>
  <c r="BM88" i="7"/>
  <c r="BL88" i="7"/>
  <c r="BK88" i="7"/>
  <c r="BJ88" i="7"/>
  <c r="BI88" i="7"/>
  <c r="BT87" i="7"/>
  <c r="BS87" i="7"/>
  <c r="BR87" i="7"/>
  <c r="BQ87" i="7"/>
  <c r="BP87" i="7"/>
  <c r="BO87" i="7"/>
  <c r="BN87" i="7"/>
  <c r="BM87" i="7"/>
  <c r="BL87" i="7"/>
  <c r="BK87" i="7"/>
  <c r="BJ87" i="7"/>
  <c r="BI87" i="7"/>
  <c r="BT86" i="7"/>
  <c r="BS86" i="7"/>
  <c r="BR86" i="7"/>
  <c r="BQ86" i="7"/>
  <c r="BP86" i="7"/>
  <c r="BO86" i="7"/>
  <c r="BN86" i="7"/>
  <c r="BM86" i="7"/>
  <c r="BL86" i="7"/>
  <c r="BK86" i="7"/>
  <c r="BJ86" i="7"/>
  <c r="BI86" i="7"/>
  <c r="BT85" i="7"/>
  <c r="BS85" i="7"/>
  <c r="BR85" i="7"/>
  <c r="BQ85" i="7"/>
  <c r="BP85" i="7"/>
  <c r="BO85" i="7"/>
  <c r="BN85" i="7"/>
  <c r="BM85" i="7"/>
  <c r="BL85" i="7"/>
  <c r="BK85" i="7"/>
  <c r="BJ85" i="7"/>
  <c r="BI85" i="7"/>
  <c r="DX84" i="7"/>
  <c r="DV84" i="7"/>
  <c r="DT84" i="7"/>
  <c r="DR84" i="7"/>
  <c r="DP84" i="7"/>
  <c r="DN84" i="7"/>
  <c r="DL84" i="7"/>
  <c r="DJ84" i="7"/>
  <c r="DH84" i="7"/>
  <c r="DF84" i="7"/>
  <c r="DD84" i="7"/>
  <c r="DB84" i="7"/>
  <c r="CZ84" i="7"/>
  <c r="CX84" i="7"/>
  <c r="CV84" i="7"/>
  <c r="CT84" i="7"/>
  <c r="CR84" i="7"/>
  <c r="BT84" i="7"/>
  <c r="BS84" i="7"/>
  <c r="BR84" i="7"/>
  <c r="BQ84" i="7"/>
  <c r="BP84" i="7"/>
  <c r="BO84" i="7"/>
  <c r="BN84" i="7"/>
  <c r="BM84" i="7"/>
  <c r="BL84" i="7"/>
  <c r="BK84" i="7"/>
  <c r="BJ84" i="7"/>
  <c r="BI84" i="7"/>
  <c r="DX83" i="7"/>
  <c r="DV83" i="7"/>
  <c r="DT83" i="7"/>
  <c r="DR83" i="7"/>
  <c r="DP83" i="7"/>
  <c r="DN83" i="7"/>
  <c r="DL83" i="7"/>
  <c r="DJ83" i="7"/>
  <c r="DH83" i="7"/>
  <c r="DF83" i="7"/>
  <c r="DD83" i="7"/>
  <c r="DB83" i="7"/>
  <c r="CZ83" i="7"/>
  <c r="CX83" i="7"/>
  <c r="CV83" i="7"/>
  <c r="CT83" i="7"/>
  <c r="CR83" i="7"/>
  <c r="BT83" i="7"/>
  <c r="BS83" i="7"/>
  <c r="BR83" i="7"/>
  <c r="BQ83" i="7"/>
  <c r="BP83" i="7"/>
  <c r="BO83" i="7"/>
  <c r="BN83" i="7"/>
  <c r="BM83" i="7"/>
  <c r="BL83" i="7"/>
  <c r="BK83" i="7"/>
  <c r="BJ83" i="7"/>
  <c r="BI83" i="7"/>
  <c r="DX82" i="7"/>
  <c r="DV82" i="7"/>
  <c r="DT82" i="7"/>
  <c r="DR82" i="7"/>
  <c r="DP82" i="7"/>
  <c r="DN82" i="7"/>
  <c r="DL82" i="7"/>
  <c r="DJ82" i="7"/>
  <c r="DH82" i="7"/>
  <c r="DF82" i="7"/>
  <c r="DD82" i="7"/>
  <c r="DB82" i="7"/>
  <c r="CZ82" i="7"/>
  <c r="CX82" i="7"/>
  <c r="CV82" i="7"/>
  <c r="CT82" i="7"/>
  <c r="CR82" i="7"/>
  <c r="BT82" i="7"/>
  <c r="BS82" i="7"/>
  <c r="BR82" i="7"/>
  <c r="BQ82" i="7"/>
  <c r="BP82" i="7"/>
  <c r="BO82" i="7"/>
  <c r="BN82" i="7"/>
  <c r="BM82" i="7"/>
  <c r="BL82" i="7"/>
  <c r="BK82" i="7"/>
  <c r="BJ82" i="7"/>
  <c r="BI82" i="7"/>
  <c r="DX81" i="7"/>
  <c r="DV81" i="7"/>
  <c r="DT81" i="7"/>
  <c r="DR81" i="7"/>
  <c r="DP81" i="7"/>
  <c r="DN81" i="7"/>
  <c r="DL81" i="7"/>
  <c r="DJ81" i="7"/>
  <c r="DH81" i="7"/>
  <c r="DF81" i="7"/>
  <c r="DD81" i="7"/>
  <c r="DB81" i="7"/>
  <c r="CZ81" i="7"/>
  <c r="CX81" i="7"/>
  <c r="CV81" i="7"/>
  <c r="CT81" i="7"/>
  <c r="CR81" i="7"/>
  <c r="BT81" i="7"/>
  <c r="BS81" i="7"/>
  <c r="BR81" i="7"/>
  <c r="BQ81" i="7"/>
  <c r="BP81" i="7"/>
  <c r="BO81" i="7"/>
  <c r="BN81" i="7"/>
  <c r="BM81" i="7"/>
  <c r="BL81" i="7"/>
  <c r="BK81" i="7"/>
  <c r="BJ81" i="7"/>
  <c r="BI81" i="7"/>
  <c r="DX80" i="7"/>
  <c r="DV80" i="7"/>
  <c r="DT80" i="7"/>
  <c r="DR80" i="7"/>
  <c r="DP80" i="7"/>
  <c r="DN80" i="7"/>
  <c r="DL80" i="7"/>
  <c r="DJ80" i="7"/>
  <c r="DH80" i="7"/>
  <c r="DF80" i="7"/>
  <c r="DD80" i="7"/>
  <c r="DB80" i="7"/>
  <c r="CZ80" i="7"/>
  <c r="CX80" i="7"/>
  <c r="CV80" i="7"/>
  <c r="CT80" i="7"/>
  <c r="CR80" i="7"/>
  <c r="BT80" i="7"/>
  <c r="BS80" i="7"/>
  <c r="BR80" i="7"/>
  <c r="BQ80" i="7"/>
  <c r="BP80" i="7"/>
  <c r="BO80" i="7"/>
  <c r="BN80" i="7"/>
  <c r="BM80" i="7"/>
  <c r="BL80" i="7"/>
  <c r="BK80" i="7"/>
  <c r="BJ80" i="7"/>
  <c r="BI80" i="7"/>
  <c r="DX79" i="7"/>
  <c r="DV79" i="7"/>
  <c r="DT79" i="7"/>
  <c r="DR79" i="7"/>
  <c r="DP79" i="7"/>
  <c r="DN79" i="7"/>
  <c r="DL79" i="7"/>
  <c r="DJ79" i="7"/>
  <c r="DH79" i="7"/>
  <c r="DF79" i="7"/>
  <c r="DD79" i="7"/>
  <c r="DB79" i="7"/>
  <c r="CZ79" i="7"/>
  <c r="CX79" i="7"/>
  <c r="CV79" i="7"/>
  <c r="CT79" i="7"/>
  <c r="CR79" i="7"/>
  <c r="BT79" i="7"/>
  <c r="BS79" i="7"/>
  <c r="BR79" i="7"/>
  <c r="BQ79" i="7"/>
  <c r="BP79" i="7"/>
  <c r="BO79" i="7"/>
  <c r="BN79" i="7"/>
  <c r="BM79" i="7"/>
  <c r="BL79" i="7"/>
  <c r="BK79" i="7"/>
  <c r="BJ79" i="7"/>
  <c r="BI79" i="7"/>
  <c r="DX78" i="7"/>
  <c r="DV78" i="7"/>
  <c r="DT78" i="7"/>
  <c r="DR78" i="7"/>
  <c r="DP78" i="7"/>
  <c r="DN78" i="7"/>
  <c r="DL78" i="7"/>
  <c r="DJ78" i="7"/>
  <c r="DH78" i="7"/>
  <c r="DF78" i="7"/>
  <c r="DD78" i="7"/>
  <c r="DB78" i="7"/>
  <c r="CZ78" i="7"/>
  <c r="CX78" i="7"/>
  <c r="CV78" i="7"/>
  <c r="CT78" i="7"/>
  <c r="CR78" i="7"/>
  <c r="BT78" i="7"/>
  <c r="BS78" i="7"/>
  <c r="BR78" i="7"/>
  <c r="BQ78" i="7"/>
  <c r="BP78" i="7"/>
  <c r="BO78" i="7"/>
  <c r="BN78" i="7"/>
  <c r="BM78" i="7"/>
  <c r="BL78" i="7"/>
  <c r="BK78" i="7"/>
  <c r="BJ78" i="7"/>
  <c r="BI78" i="7"/>
  <c r="DX77" i="7"/>
  <c r="DV77" i="7"/>
  <c r="DT77" i="7"/>
  <c r="DR77" i="7"/>
  <c r="DP77" i="7"/>
  <c r="DN77" i="7"/>
  <c r="DL77" i="7"/>
  <c r="DJ77" i="7"/>
  <c r="DH77" i="7"/>
  <c r="DF77" i="7"/>
  <c r="DD77" i="7"/>
  <c r="DB77" i="7"/>
  <c r="CZ77" i="7"/>
  <c r="CX77" i="7"/>
  <c r="CV77" i="7"/>
  <c r="CT77" i="7"/>
  <c r="CR77" i="7"/>
  <c r="BT77" i="7"/>
  <c r="BS77" i="7"/>
  <c r="BR77" i="7"/>
  <c r="BQ77" i="7"/>
  <c r="BP77" i="7"/>
  <c r="BO77" i="7"/>
  <c r="BN77" i="7"/>
  <c r="BM77" i="7"/>
  <c r="BL77" i="7"/>
  <c r="BK77" i="7"/>
  <c r="BJ77" i="7"/>
  <c r="BI77" i="7"/>
  <c r="DX76" i="7"/>
  <c r="DV76" i="7"/>
  <c r="DT76" i="7"/>
  <c r="DR76" i="7"/>
  <c r="DP76" i="7"/>
  <c r="DN76" i="7"/>
  <c r="DL76" i="7"/>
  <c r="DJ76" i="7"/>
  <c r="DH76" i="7"/>
  <c r="DF76" i="7"/>
  <c r="DD76" i="7"/>
  <c r="DB76" i="7"/>
  <c r="CZ76" i="7"/>
  <c r="CX76" i="7"/>
  <c r="CV76" i="7"/>
  <c r="CT76" i="7"/>
  <c r="CR76" i="7"/>
  <c r="BT76" i="7"/>
  <c r="BS76" i="7"/>
  <c r="BR76" i="7"/>
  <c r="BQ76" i="7"/>
  <c r="BP76" i="7"/>
  <c r="BO76" i="7"/>
  <c r="BN76" i="7"/>
  <c r="BM76" i="7"/>
  <c r="BL76" i="7"/>
  <c r="BK76" i="7"/>
  <c r="BJ76" i="7"/>
  <c r="BI76" i="7"/>
  <c r="DX75" i="7"/>
  <c r="DV75" i="7"/>
  <c r="DT75" i="7"/>
  <c r="DR75" i="7"/>
  <c r="DP75" i="7"/>
  <c r="DN75" i="7"/>
  <c r="DL75" i="7"/>
  <c r="DJ75" i="7"/>
  <c r="DH75" i="7"/>
  <c r="DF75" i="7"/>
  <c r="DD75" i="7"/>
  <c r="DB75" i="7"/>
  <c r="CZ75" i="7"/>
  <c r="CX75" i="7"/>
  <c r="CV75" i="7"/>
  <c r="CT75" i="7"/>
  <c r="CR75" i="7"/>
  <c r="BT75" i="7"/>
  <c r="BS75" i="7"/>
  <c r="BR75" i="7"/>
  <c r="BQ75" i="7"/>
  <c r="BP75" i="7"/>
  <c r="BO75" i="7"/>
  <c r="BN75" i="7"/>
  <c r="BM75" i="7"/>
  <c r="BL75" i="7"/>
  <c r="BK75" i="7"/>
  <c r="BJ75" i="7"/>
  <c r="BI75" i="7"/>
  <c r="DX74" i="7"/>
  <c r="DV74" i="7"/>
  <c r="DT74" i="7"/>
  <c r="DR74" i="7"/>
  <c r="DP74" i="7"/>
  <c r="DN74" i="7"/>
  <c r="DL74" i="7"/>
  <c r="DJ74" i="7"/>
  <c r="DH74" i="7"/>
  <c r="DF74" i="7"/>
  <c r="DD74" i="7"/>
  <c r="DB74" i="7"/>
  <c r="CZ74" i="7"/>
  <c r="CX74" i="7"/>
  <c r="CV74" i="7"/>
  <c r="CT74" i="7"/>
  <c r="CR74" i="7"/>
  <c r="BT74" i="7"/>
  <c r="BS74" i="7"/>
  <c r="BR74" i="7"/>
  <c r="BQ74" i="7"/>
  <c r="BP74" i="7"/>
  <c r="BO74" i="7"/>
  <c r="BN74" i="7"/>
  <c r="BM74" i="7"/>
  <c r="BL74" i="7"/>
  <c r="BK74" i="7"/>
  <c r="BJ74" i="7"/>
  <c r="BI74" i="7"/>
  <c r="DX73" i="7"/>
  <c r="DV73" i="7"/>
  <c r="DT73" i="7"/>
  <c r="DR73" i="7"/>
  <c r="DP73" i="7"/>
  <c r="DN73" i="7"/>
  <c r="DL73" i="7"/>
  <c r="DJ73" i="7"/>
  <c r="DH73" i="7"/>
  <c r="DF73" i="7"/>
  <c r="DD73" i="7"/>
  <c r="DB73" i="7"/>
  <c r="CZ73" i="7"/>
  <c r="CX73" i="7"/>
  <c r="CV73" i="7"/>
  <c r="CT73" i="7"/>
  <c r="CR73" i="7"/>
  <c r="BT73" i="7"/>
  <c r="BS73" i="7"/>
  <c r="BR73" i="7"/>
  <c r="BQ73" i="7"/>
  <c r="BP73" i="7"/>
  <c r="BO73" i="7"/>
  <c r="BN73" i="7"/>
  <c r="BM73" i="7"/>
  <c r="BL73" i="7"/>
  <c r="BK73" i="7"/>
  <c r="BJ73" i="7"/>
  <c r="BI73" i="7"/>
  <c r="DX72" i="7"/>
  <c r="DV72" i="7"/>
  <c r="DT72" i="7"/>
  <c r="DR72" i="7"/>
  <c r="DP72" i="7"/>
  <c r="DN72" i="7"/>
  <c r="DL72" i="7"/>
  <c r="DJ72" i="7"/>
  <c r="DH72" i="7"/>
  <c r="DF72" i="7"/>
  <c r="DD72" i="7"/>
  <c r="DB72" i="7"/>
  <c r="CZ72" i="7"/>
  <c r="CX72" i="7"/>
  <c r="CV72" i="7"/>
  <c r="CT72" i="7"/>
  <c r="CR72" i="7"/>
  <c r="BT72" i="7"/>
  <c r="BS72" i="7"/>
  <c r="BR72" i="7"/>
  <c r="BQ72" i="7"/>
  <c r="BP72" i="7"/>
  <c r="BO72" i="7"/>
  <c r="BN72" i="7"/>
  <c r="BM72" i="7"/>
  <c r="BL72" i="7"/>
  <c r="BK72" i="7"/>
  <c r="BJ72" i="7"/>
  <c r="BI72" i="7"/>
  <c r="DX71" i="7"/>
  <c r="DV71" i="7"/>
  <c r="DT71" i="7"/>
  <c r="DR71" i="7"/>
  <c r="DP71" i="7"/>
  <c r="DN71" i="7"/>
  <c r="DL71" i="7"/>
  <c r="DJ71" i="7"/>
  <c r="DH71" i="7"/>
  <c r="DF71" i="7"/>
  <c r="DD71" i="7"/>
  <c r="DB71" i="7"/>
  <c r="CZ71" i="7"/>
  <c r="CX71" i="7"/>
  <c r="CV71" i="7"/>
  <c r="CT71" i="7"/>
  <c r="CR71" i="7"/>
  <c r="BT71" i="7"/>
  <c r="BS71" i="7"/>
  <c r="BR71" i="7"/>
  <c r="BQ71" i="7"/>
  <c r="BP71" i="7"/>
  <c r="BO71" i="7"/>
  <c r="BN71" i="7"/>
  <c r="BM71" i="7"/>
  <c r="BL71" i="7"/>
  <c r="BK71" i="7"/>
  <c r="BJ71" i="7"/>
  <c r="BI71" i="7"/>
  <c r="DX70" i="7"/>
  <c r="DV70" i="7"/>
  <c r="DT70" i="7"/>
  <c r="DR70" i="7"/>
  <c r="DP70" i="7"/>
  <c r="DN70" i="7"/>
  <c r="DL70" i="7"/>
  <c r="DJ70" i="7"/>
  <c r="DH70" i="7"/>
  <c r="DF70" i="7"/>
  <c r="DD70" i="7"/>
  <c r="DB70" i="7"/>
  <c r="CZ70" i="7"/>
  <c r="CX70" i="7"/>
  <c r="CV70" i="7"/>
  <c r="CT70" i="7"/>
  <c r="CR70" i="7"/>
  <c r="BT70" i="7"/>
  <c r="BS70" i="7"/>
  <c r="BR70" i="7"/>
  <c r="BQ70" i="7"/>
  <c r="BP70" i="7"/>
  <c r="BO70" i="7"/>
  <c r="BN70" i="7"/>
  <c r="BM70" i="7"/>
  <c r="BL70" i="7"/>
  <c r="BK70" i="7"/>
  <c r="BJ70" i="7"/>
  <c r="BI70" i="7"/>
  <c r="DX69" i="7"/>
  <c r="DV69" i="7"/>
  <c r="DT69" i="7"/>
  <c r="DR69" i="7"/>
  <c r="DP69" i="7"/>
  <c r="DN69" i="7"/>
  <c r="DL69" i="7"/>
  <c r="DJ69" i="7"/>
  <c r="DH69" i="7"/>
  <c r="DF69" i="7"/>
  <c r="DD69" i="7"/>
  <c r="DB69" i="7"/>
  <c r="CZ69" i="7"/>
  <c r="CX69" i="7"/>
  <c r="CV69" i="7"/>
  <c r="CT69" i="7"/>
  <c r="CR69" i="7"/>
  <c r="BT69" i="7"/>
  <c r="BS69" i="7"/>
  <c r="BR69" i="7"/>
  <c r="BQ69" i="7"/>
  <c r="BP69" i="7"/>
  <c r="BO69" i="7"/>
  <c r="BN69" i="7"/>
  <c r="BM69" i="7"/>
  <c r="BL69" i="7"/>
  <c r="BK69" i="7"/>
  <c r="BJ69" i="7"/>
  <c r="BI69" i="7"/>
  <c r="DX68" i="7"/>
  <c r="DV68" i="7"/>
  <c r="DT68" i="7"/>
  <c r="DR68" i="7"/>
  <c r="DP68" i="7"/>
  <c r="DN68" i="7"/>
  <c r="DL68" i="7"/>
  <c r="DJ68" i="7"/>
  <c r="DH68" i="7"/>
  <c r="DF68" i="7"/>
  <c r="DD68" i="7"/>
  <c r="DB68" i="7"/>
  <c r="CZ68" i="7"/>
  <c r="CX68" i="7"/>
  <c r="CV68" i="7"/>
  <c r="CT68" i="7"/>
  <c r="CR68" i="7"/>
  <c r="BT68" i="7"/>
  <c r="BS68" i="7"/>
  <c r="BR68" i="7"/>
  <c r="BQ68" i="7"/>
  <c r="BP68" i="7"/>
  <c r="BO68" i="7"/>
  <c r="BN68" i="7"/>
  <c r="BM68" i="7"/>
  <c r="BL68" i="7"/>
  <c r="BK68" i="7"/>
  <c r="BJ68" i="7"/>
  <c r="BI68" i="7"/>
  <c r="DX67" i="7"/>
  <c r="DV67" i="7"/>
  <c r="DT67" i="7"/>
  <c r="DR67" i="7"/>
  <c r="DP67" i="7"/>
  <c r="DN67" i="7"/>
  <c r="DL67" i="7"/>
  <c r="DJ67" i="7"/>
  <c r="DH67" i="7"/>
  <c r="DF67" i="7"/>
  <c r="DD67" i="7"/>
  <c r="DB67" i="7"/>
  <c r="CZ67" i="7"/>
  <c r="CX67" i="7"/>
  <c r="CV67" i="7"/>
  <c r="CT67" i="7"/>
  <c r="CR67" i="7"/>
  <c r="BT67" i="7"/>
  <c r="BS67" i="7"/>
  <c r="BR67" i="7"/>
  <c r="BQ67" i="7"/>
  <c r="BP67" i="7"/>
  <c r="BO67" i="7"/>
  <c r="BN67" i="7"/>
  <c r="BM67" i="7"/>
  <c r="BL67" i="7"/>
  <c r="BK67" i="7"/>
  <c r="BJ67" i="7"/>
  <c r="BI67" i="7"/>
  <c r="DX66" i="7"/>
  <c r="DV66" i="7"/>
  <c r="DT66" i="7"/>
  <c r="DR66" i="7"/>
  <c r="DP66" i="7"/>
  <c r="DN66" i="7"/>
  <c r="DL66" i="7"/>
  <c r="DJ66" i="7"/>
  <c r="DH66" i="7"/>
  <c r="DF66" i="7"/>
  <c r="DD66" i="7"/>
  <c r="DB66" i="7"/>
  <c r="CZ66" i="7"/>
  <c r="CX66" i="7"/>
  <c r="CV66" i="7"/>
  <c r="CT66" i="7"/>
  <c r="CR66" i="7"/>
  <c r="BT66" i="7"/>
  <c r="BS66" i="7"/>
  <c r="BR66" i="7"/>
  <c r="BQ66" i="7"/>
  <c r="BP66" i="7"/>
  <c r="BO66" i="7"/>
  <c r="BN66" i="7"/>
  <c r="BM66" i="7"/>
  <c r="BL66" i="7"/>
  <c r="BK66" i="7"/>
  <c r="BJ66" i="7"/>
  <c r="BI66" i="7"/>
  <c r="DX65" i="7"/>
  <c r="DV65" i="7"/>
  <c r="DT65" i="7"/>
  <c r="DR65" i="7"/>
  <c r="DP65" i="7"/>
  <c r="DN65" i="7"/>
  <c r="DL65" i="7"/>
  <c r="DJ65" i="7"/>
  <c r="DH65" i="7"/>
  <c r="DF65" i="7"/>
  <c r="DD65" i="7"/>
  <c r="DB65" i="7"/>
  <c r="CZ65" i="7"/>
  <c r="CX65" i="7"/>
  <c r="CV65" i="7"/>
  <c r="CT65" i="7"/>
  <c r="CR65" i="7"/>
  <c r="BT65" i="7"/>
  <c r="BS65" i="7"/>
  <c r="BR65" i="7"/>
  <c r="BQ65" i="7"/>
  <c r="BP65" i="7"/>
  <c r="BO65" i="7"/>
  <c r="BN65" i="7"/>
  <c r="BM65" i="7"/>
  <c r="BL65" i="7"/>
  <c r="BK65" i="7"/>
  <c r="BJ65" i="7"/>
  <c r="BI65" i="7"/>
  <c r="DX64" i="7"/>
  <c r="DV64" i="7"/>
  <c r="DT64" i="7"/>
  <c r="DR64" i="7"/>
  <c r="DP64" i="7"/>
  <c r="DN64" i="7"/>
  <c r="DL64" i="7"/>
  <c r="DJ64" i="7"/>
  <c r="DH64" i="7"/>
  <c r="DF64" i="7"/>
  <c r="DD64" i="7"/>
  <c r="DB64" i="7"/>
  <c r="CZ64" i="7"/>
  <c r="CX64" i="7"/>
  <c r="CV64" i="7"/>
  <c r="CT64" i="7"/>
  <c r="CR64" i="7"/>
  <c r="BT64" i="7"/>
  <c r="BS64" i="7"/>
  <c r="BR64" i="7"/>
  <c r="BQ64" i="7"/>
  <c r="BP64" i="7"/>
  <c r="BO64" i="7"/>
  <c r="BN64" i="7"/>
  <c r="BM64" i="7"/>
  <c r="BL64" i="7"/>
  <c r="BK64" i="7"/>
  <c r="BJ64" i="7"/>
  <c r="BI64" i="7"/>
  <c r="DX63" i="7"/>
  <c r="DV63" i="7"/>
  <c r="DT63" i="7"/>
  <c r="DR63" i="7"/>
  <c r="DP63" i="7"/>
  <c r="DN63" i="7"/>
  <c r="DL63" i="7"/>
  <c r="DJ63" i="7"/>
  <c r="DH63" i="7"/>
  <c r="DF63" i="7"/>
  <c r="DD63" i="7"/>
  <c r="DB63" i="7"/>
  <c r="CZ63" i="7"/>
  <c r="CX63" i="7"/>
  <c r="CV63" i="7"/>
  <c r="CT63" i="7"/>
  <c r="CR63" i="7"/>
  <c r="BT63" i="7"/>
  <c r="BS63" i="7"/>
  <c r="BR63" i="7"/>
  <c r="BQ63" i="7"/>
  <c r="BP63" i="7"/>
  <c r="BO63" i="7"/>
  <c r="BN63" i="7"/>
  <c r="BM63" i="7"/>
  <c r="BL63" i="7"/>
  <c r="BK63" i="7"/>
  <c r="BJ63" i="7"/>
  <c r="BI63" i="7"/>
  <c r="DX62" i="7"/>
  <c r="DV62" i="7"/>
  <c r="DT62" i="7"/>
  <c r="DR62" i="7"/>
  <c r="DP62" i="7"/>
  <c r="DN62" i="7"/>
  <c r="DL62" i="7"/>
  <c r="DJ62" i="7"/>
  <c r="DH62" i="7"/>
  <c r="DF62" i="7"/>
  <c r="DD62" i="7"/>
  <c r="DB62" i="7"/>
  <c r="CZ62" i="7"/>
  <c r="CX62" i="7"/>
  <c r="CV62" i="7"/>
  <c r="CT62" i="7"/>
  <c r="CR62" i="7"/>
  <c r="BT62" i="7"/>
  <c r="BS62" i="7"/>
  <c r="BR62" i="7"/>
  <c r="BQ62" i="7"/>
  <c r="BP62" i="7"/>
  <c r="BO62" i="7"/>
  <c r="BN62" i="7"/>
  <c r="BM62" i="7"/>
  <c r="BL62" i="7"/>
  <c r="BK62" i="7"/>
  <c r="BJ62" i="7"/>
  <c r="BI62" i="7"/>
  <c r="DX61" i="7"/>
  <c r="DV61" i="7"/>
  <c r="DT61" i="7"/>
  <c r="DR61" i="7"/>
  <c r="DP61" i="7"/>
  <c r="DN61" i="7"/>
  <c r="DL61" i="7"/>
  <c r="DJ61" i="7"/>
  <c r="DH61" i="7"/>
  <c r="DF61" i="7"/>
  <c r="DD61" i="7"/>
  <c r="DB61" i="7"/>
  <c r="CZ61" i="7"/>
  <c r="CX61" i="7"/>
  <c r="CV61" i="7"/>
  <c r="CT61" i="7"/>
  <c r="CR61" i="7"/>
  <c r="BT61" i="7"/>
  <c r="BS61" i="7"/>
  <c r="BR61" i="7"/>
  <c r="BQ61" i="7"/>
  <c r="BP61" i="7"/>
  <c r="BO61" i="7"/>
  <c r="BN61" i="7"/>
  <c r="BM61" i="7"/>
  <c r="BL61" i="7"/>
  <c r="BK61" i="7"/>
  <c r="BJ61" i="7"/>
  <c r="BI61" i="7"/>
  <c r="DX60" i="7"/>
  <c r="DV60" i="7"/>
  <c r="DT60" i="7"/>
  <c r="DR60" i="7"/>
  <c r="DP60" i="7"/>
  <c r="DN60" i="7"/>
  <c r="DL60" i="7"/>
  <c r="DJ60" i="7"/>
  <c r="DH60" i="7"/>
  <c r="DF60" i="7"/>
  <c r="DD60" i="7"/>
  <c r="DB60" i="7"/>
  <c r="CZ60" i="7"/>
  <c r="CX60" i="7"/>
  <c r="CV60" i="7"/>
  <c r="CT60" i="7"/>
  <c r="CR60" i="7"/>
  <c r="BT60" i="7"/>
  <c r="BS60" i="7"/>
  <c r="BR60" i="7"/>
  <c r="BQ60" i="7"/>
  <c r="BP60" i="7"/>
  <c r="BO60" i="7"/>
  <c r="BN60" i="7"/>
  <c r="BM60" i="7"/>
  <c r="BL60" i="7"/>
  <c r="BK60" i="7"/>
  <c r="BJ60" i="7"/>
  <c r="BI60" i="7"/>
  <c r="DX59" i="7"/>
  <c r="DV59" i="7"/>
  <c r="DT59" i="7"/>
  <c r="DR59" i="7"/>
  <c r="DP59" i="7"/>
  <c r="DN59" i="7"/>
  <c r="DL59" i="7"/>
  <c r="DJ59" i="7"/>
  <c r="DH59" i="7"/>
  <c r="DF59" i="7"/>
  <c r="DD59" i="7"/>
  <c r="DB59" i="7"/>
  <c r="CZ59" i="7"/>
  <c r="CX59" i="7"/>
  <c r="CV59" i="7"/>
  <c r="CT59" i="7"/>
  <c r="CR59" i="7"/>
  <c r="BT59" i="7"/>
  <c r="BS59" i="7"/>
  <c r="BR59" i="7"/>
  <c r="BQ59" i="7"/>
  <c r="BP59" i="7"/>
  <c r="BO59" i="7"/>
  <c r="BN59" i="7"/>
  <c r="BM59" i="7"/>
  <c r="BL59" i="7"/>
  <c r="BK59" i="7"/>
  <c r="BJ59" i="7"/>
  <c r="BI59" i="7"/>
  <c r="DX58" i="7"/>
  <c r="DV58" i="7"/>
  <c r="DT58" i="7"/>
  <c r="DR58" i="7"/>
  <c r="DP58" i="7"/>
  <c r="DN58" i="7"/>
  <c r="DL58" i="7"/>
  <c r="DJ58" i="7"/>
  <c r="DH58" i="7"/>
  <c r="DF58" i="7"/>
  <c r="DD58" i="7"/>
  <c r="DB58" i="7"/>
  <c r="CZ58" i="7"/>
  <c r="CX58" i="7"/>
  <c r="CV58" i="7"/>
  <c r="CT58" i="7"/>
  <c r="CR58" i="7"/>
  <c r="BT58" i="7"/>
  <c r="BS58" i="7"/>
  <c r="BR58" i="7"/>
  <c r="BQ58" i="7"/>
  <c r="BP58" i="7"/>
  <c r="BO58" i="7"/>
  <c r="BN58" i="7"/>
  <c r="BM58" i="7"/>
  <c r="BL58" i="7"/>
  <c r="BK58" i="7"/>
  <c r="BJ58" i="7"/>
  <c r="BI58" i="7"/>
  <c r="DX57" i="7"/>
  <c r="DV57" i="7"/>
  <c r="DT57" i="7"/>
  <c r="DR57" i="7"/>
  <c r="DP57" i="7"/>
  <c r="DN57" i="7"/>
  <c r="DL57" i="7"/>
  <c r="DJ57" i="7"/>
  <c r="DH57" i="7"/>
  <c r="DF57" i="7"/>
  <c r="DD57" i="7"/>
  <c r="DB57" i="7"/>
  <c r="CZ57" i="7"/>
  <c r="CX57" i="7"/>
  <c r="CV57" i="7"/>
  <c r="CT57" i="7"/>
  <c r="CR57" i="7"/>
  <c r="BT57" i="7"/>
  <c r="BS57" i="7"/>
  <c r="BR57" i="7"/>
  <c r="BQ57" i="7"/>
  <c r="BP57" i="7"/>
  <c r="BO57" i="7"/>
  <c r="BN57" i="7"/>
  <c r="BM57" i="7"/>
  <c r="BL57" i="7"/>
  <c r="BK57" i="7"/>
  <c r="BJ57" i="7"/>
  <c r="BI57" i="7"/>
  <c r="DX56" i="7"/>
  <c r="DV56" i="7"/>
  <c r="DT56" i="7"/>
  <c r="DR56" i="7"/>
  <c r="DP56" i="7"/>
  <c r="DN56" i="7"/>
  <c r="DL56" i="7"/>
  <c r="DJ56" i="7"/>
  <c r="DH56" i="7"/>
  <c r="DF56" i="7"/>
  <c r="DD56" i="7"/>
  <c r="DB56" i="7"/>
  <c r="CZ56" i="7"/>
  <c r="CX56" i="7"/>
  <c r="CV56" i="7"/>
  <c r="CT56" i="7"/>
  <c r="CR56" i="7"/>
  <c r="BT56" i="7"/>
  <c r="BS56" i="7"/>
  <c r="BR56" i="7"/>
  <c r="BQ56" i="7"/>
  <c r="BP56" i="7"/>
  <c r="BO56" i="7"/>
  <c r="BN56" i="7"/>
  <c r="BM56" i="7"/>
  <c r="BL56" i="7"/>
  <c r="BK56" i="7"/>
  <c r="BJ56" i="7"/>
  <c r="BI56" i="7"/>
  <c r="DX55" i="7"/>
  <c r="DV55" i="7"/>
  <c r="DT55" i="7"/>
  <c r="DR55" i="7"/>
  <c r="DP55" i="7"/>
  <c r="DN55" i="7"/>
  <c r="DL55" i="7"/>
  <c r="DJ55" i="7"/>
  <c r="DH55" i="7"/>
  <c r="DF55" i="7"/>
  <c r="DD55" i="7"/>
  <c r="DB55" i="7"/>
  <c r="CZ55" i="7"/>
  <c r="CX55" i="7"/>
  <c r="CV55" i="7"/>
  <c r="CT55" i="7"/>
  <c r="CR55" i="7"/>
  <c r="BT55" i="7"/>
  <c r="BS55" i="7"/>
  <c r="BR55" i="7"/>
  <c r="BQ55" i="7"/>
  <c r="BP55" i="7"/>
  <c r="BO55" i="7"/>
  <c r="BN55" i="7"/>
  <c r="BM55" i="7"/>
  <c r="BL55" i="7"/>
  <c r="BK55" i="7"/>
  <c r="BJ55" i="7"/>
  <c r="BI55" i="7"/>
  <c r="DX54" i="7"/>
  <c r="DV54" i="7"/>
  <c r="DT54" i="7"/>
  <c r="DR54" i="7"/>
  <c r="DP54" i="7"/>
  <c r="DN54" i="7"/>
  <c r="DL54" i="7"/>
  <c r="DJ54" i="7"/>
  <c r="DH54" i="7"/>
  <c r="DF54" i="7"/>
  <c r="DD54" i="7"/>
  <c r="DB54" i="7"/>
  <c r="CZ54" i="7"/>
  <c r="CX54" i="7"/>
  <c r="CV54" i="7"/>
  <c r="CT54" i="7"/>
  <c r="CR54" i="7"/>
  <c r="BT54" i="7"/>
  <c r="BS54" i="7"/>
  <c r="BR54" i="7"/>
  <c r="BQ54" i="7"/>
  <c r="BP54" i="7"/>
  <c r="BO54" i="7"/>
  <c r="BN54" i="7"/>
  <c r="BM54" i="7"/>
  <c r="BL54" i="7"/>
  <c r="BK54" i="7"/>
  <c r="BJ54" i="7"/>
  <c r="BI54" i="7"/>
  <c r="DX53" i="7"/>
  <c r="DV53" i="7"/>
  <c r="DT53" i="7"/>
  <c r="DR53" i="7"/>
  <c r="DP53" i="7"/>
  <c r="DN53" i="7"/>
  <c r="DL53" i="7"/>
  <c r="DJ53" i="7"/>
  <c r="DH53" i="7"/>
  <c r="DF53" i="7"/>
  <c r="DD53" i="7"/>
  <c r="DB53" i="7"/>
  <c r="CZ53" i="7"/>
  <c r="CX53" i="7"/>
  <c r="CV53" i="7"/>
  <c r="CT53" i="7"/>
  <c r="CR53" i="7"/>
  <c r="BT53" i="7"/>
  <c r="BS53" i="7"/>
  <c r="BR53" i="7"/>
  <c r="BQ53" i="7"/>
  <c r="BP53" i="7"/>
  <c r="BO53" i="7"/>
  <c r="BN53" i="7"/>
  <c r="BM53" i="7"/>
  <c r="BL53" i="7"/>
  <c r="BK53" i="7"/>
  <c r="BJ53" i="7"/>
  <c r="BI53" i="7"/>
  <c r="DX52" i="7"/>
  <c r="DV52" i="7"/>
  <c r="DT52" i="7"/>
  <c r="DR52" i="7"/>
  <c r="DP52" i="7"/>
  <c r="DN52" i="7"/>
  <c r="DL52" i="7"/>
  <c r="DJ52" i="7"/>
  <c r="DH52" i="7"/>
  <c r="DF52" i="7"/>
  <c r="DD52" i="7"/>
  <c r="DB52" i="7"/>
  <c r="CZ52" i="7"/>
  <c r="CX52" i="7"/>
  <c r="CV52" i="7"/>
  <c r="CT52" i="7"/>
  <c r="CR52" i="7"/>
  <c r="BT52" i="7"/>
  <c r="BS52" i="7"/>
  <c r="BR52" i="7"/>
  <c r="BQ52" i="7"/>
  <c r="BP52" i="7"/>
  <c r="BO52" i="7"/>
  <c r="BN52" i="7"/>
  <c r="BM52" i="7"/>
  <c r="BL52" i="7"/>
  <c r="BK52" i="7"/>
  <c r="BJ52" i="7"/>
  <c r="BI52" i="7"/>
  <c r="DX51" i="7"/>
  <c r="DV51" i="7"/>
  <c r="DT51" i="7"/>
  <c r="DR51" i="7"/>
  <c r="DP51" i="7"/>
  <c r="DN51" i="7"/>
  <c r="DL51" i="7"/>
  <c r="DJ51" i="7"/>
  <c r="DH51" i="7"/>
  <c r="DF51" i="7"/>
  <c r="DD51" i="7"/>
  <c r="DB51" i="7"/>
  <c r="CZ51" i="7"/>
  <c r="CX51" i="7"/>
  <c r="CV51" i="7"/>
  <c r="CT51" i="7"/>
  <c r="CR51" i="7"/>
  <c r="BT51" i="7"/>
  <c r="BS51" i="7"/>
  <c r="BR51" i="7"/>
  <c r="BQ51" i="7"/>
  <c r="BP51" i="7"/>
  <c r="BO51" i="7"/>
  <c r="BN51" i="7"/>
  <c r="BM51" i="7"/>
  <c r="BL51" i="7"/>
  <c r="BK51" i="7"/>
  <c r="BJ51" i="7"/>
  <c r="BI51" i="7"/>
  <c r="DX50" i="7"/>
  <c r="DV50" i="7"/>
  <c r="DT50" i="7"/>
  <c r="DR50" i="7"/>
  <c r="DP50" i="7"/>
  <c r="DN50" i="7"/>
  <c r="DL50" i="7"/>
  <c r="DJ50" i="7"/>
  <c r="DH50" i="7"/>
  <c r="DF50" i="7"/>
  <c r="DD50" i="7"/>
  <c r="DB50" i="7"/>
  <c r="CZ50" i="7"/>
  <c r="CX50" i="7"/>
  <c r="CV50" i="7"/>
  <c r="CT50" i="7"/>
  <c r="CR50" i="7"/>
  <c r="BT50" i="7"/>
  <c r="BS50" i="7"/>
  <c r="BR50" i="7"/>
  <c r="BQ50" i="7"/>
  <c r="BP50" i="7"/>
  <c r="BO50" i="7"/>
  <c r="BN50" i="7"/>
  <c r="BM50" i="7"/>
  <c r="BL50" i="7"/>
  <c r="BK50" i="7"/>
  <c r="BJ50" i="7"/>
  <c r="BI50" i="7"/>
  <c r="DX49" i="7"/>
  <c r="DV49" i="7"/>
  <c r="DT49" i="7"/>
  <c r="DR49" i="7"/>
  <c r="DP49" i="7"/>
  <c r="DN49" i="7"/>
  <c r="DL49" i="7"/>
  <c r="DJ49" i="7"/>
  <c r="DH49" i="7"/>
  <c r="DF49" i="7"/>
  <c r="DD49" i="7"/>
  <c r="DB49" i="7"/>
  <c r="CZ49" i="7"/>
  <c r="CX49" i="7"/>
  <c r="CV49" i="7"/>
  <c r="CT49" i="7"/>
  <c r="CR49" i="7"/>
  <c r="BT49" i="7"/>
  <c r="BS49" i="7"/>
  <c r="BR49" i="7"/>
  <c r="BQ49" i="7"/>
  <c r="BP49" i="7"/>
  <c r="BO49" i="7"/>
  <c r="BN49" i="7"/>
  <c r="BM49" i="7"/>
  <c r="BL49" i="7"/>
  <c r="BK49" i="7"/>
  <c r="BJ49" i="7"/>
  <c r="BI49" i="7"/>
  <c r="DX48" i="7"/>
  <c r="DV48" i="7"/>
  <c r="DT48" i="7"/>
  <c r="DR48" i="7"/>
  <c r="DP48" i="7"/>
  <c r="DN48" i="7"/>
  <c r="DL48" i="7"/>
  <c r="DJ48" i="7"/>
  <c r="DH48" i="7"/>
  <c r="DF48" i="7"/>
  <c r="DD48" i="7"/>
  <c r="DB48" i="7"/>
  <c r="CZ48" i="7"/>
  <c r="CX48" i="7"/>
  <c r="CV48" i="7"/>
  <c r="CT48" i="7"/>
  <c r="CR48" i="7"/>
  <c r="BT48" i="7"/>
  <c r="BS48" i="7"/>
  <c r="BR48" i="7"/>
  <c r="BQ48" i="7"/>
  <c r="BP48" i="7"/>
  <c r="BO48" i="7"/>
  <c r="BN48" i="7"/>
  <c r="BM48" i="7"/>
  <c r="BL48" i="7"/>
  <c r="BK48" i="7"/>
  <c r="BJ48" i="7"/>
  <c r="BI48" i="7"/>
  <c r="DX47" i="7"/>
  <c r="DV47" i="7"/>
  <c r="DT47" i="7"/>
  <c r="DR47" i="7"/>
  <c r="DP47" i="7"/>
  <c r="DN47" i="7"/>
  <c r="DL47" i="7"/>
  <c r="DJ47" i="7"/>
  <c r="DH47" i="7"/>
  <c r="DF47" i="7"/>
  <c r="DD47" i="7"/>
  <c r="DB47" i="7"/>
  <c r="CZ47" i="7"/>
  <c r="CX47" i="7"/>
  <c r="CV47" i="7"/>
  <c r="CT47" i="7"/>
  <c r="CR47" i="7"/>
  <c r="BT47" i="7"/>
  <c r="BS47" i="7"/>
  <c r="BR47" i="7"/>
  <c r="BQ47" i="7"/>
  <c r="BP47" i="7"/>
  <c r="BO47" i="7"/>
  <c r="BN47" i="7"/>
  <c r="BM47" i="7"/>
  <c r="BL47" i="7"/>
  <c r="BK47" i="7"/>
  <c r="BJ47" i="7"/>
  <c r="BI47" i="7"/>
  <c r="DX46" i="7"/>
  <c r="DV46" i="7"/>
  <c r="DT46" i="7"/>
  <c r="DR46" i="7"/>
  <c r="DP46" i="7"/>
  <c r="DN46" i="7"/>
  <c r="DL46" i="7"/>
  <c r="DJ46" i="7"/>
  <c r="DH46" i="7"/>
  <c r="DF46" i="7"/>
  <c r="DD46" i="7"/>
  <c r="DB46" i="7"/>
  <c r="CZ46" i="7"/>
  <c r="CX46" i="7"/>
  <c r="CV46" i="7"/>
  <c r="CT46" i="7"/>
  <c r="CR46" i="7"/>
  <c r="BT46" i="7"/>
  <c r="BS46" i="7"/>
  <c r="BR46" i="7"/>
  <c r="BQ46" i="7"/>
  <c r="BP46" i="7"/>
  <c r="BO46" i="7"/>
  <c r="BN46" i="7"/>
  <c r="BM46" i="7"/>
  <c r="BL46" i="7"/>
  <c r="BK46" i="7"/>
  <c r="BJ46" i="7"/>
  <c r="BI46" i="7"/>
  <c r="DX45" i="7"/>
  <c r="DV45" i="7"/>
  <c r="DT45" i="7"/>
  <c r="DR45" i="7"/>
  <c r="DP45" i="7"/>
  <c r="DN45" i="7"/>
  <c r="DL45" i="7"/>
  <c r="DJ45" i="7"/>
  <c r="DH45" i="7"/>
  <c r="DF45" i="7"/>
  <c r="DD45" i="7"/>
  <c r="DB45" i="7"/>
  <c r="CZ45" i="7"/>
  <c r="CX45" i="7"/>
  <c r="CV45" i="7"/>
  <c r="CT45" i="7"/>
  <c r="CR45" i="7"/>
  <c r="BT45" i="7"/>
  <c r="BS45" i="7"/>
  <c r="BR45" i="7"/>
  <c r="BQ45" i="7"/>
  <c r="BP45" i="7"/>
  <c r="BO45" i="7"/>
  <c r="BN45" i="7"/>
  <c r="BM45" i="7"/>
  <c r="BL45" i="7"/>
  <c r="BK45" i="7"/>
  <c r="BJ45" i="7"/>
  <c r="BI45" i="7"/>
  <c r="DX44" i="7"/>
  <c r="DV44" i="7"/>
  <c r="DT44" i="7"/>
  <c r="DR44" i="7"/>
  <c r="DP44" i="7"/>
  <c r="DN44" i="7"/>
  <c r="DL44" i="7"/>
  <c r="DJ44" i="7"/>
  <c r="DH44" i="7"/>
  <c r="DF44" i="7"/>
  <c r="DD44" i="7"/>
  <c r="DB44" i="7"/>
  <c r="CZ44" i="7"/>
  <c r="CX44" i="7"/>
  <c r="CV44" i="7"/>
  <c r="CT44" i="7"/>
  <c r="CR44" i="7"/>
  <c r="BT44" i="7"/>
  <c r="BS44" i="7"/>
  <c r="BR44" i="7"/>
  <c r="BQ44" i="7"/>
  <c r="BP44" i="7"/>
  <c r="BO44" i="7"/>
  <c r="BN44" i="7"/>
  <c r="BM44" i="7"/>
  <c r="BL44" i="7"/>
  <c r="BK44" i="7"/>
  <c r="BJ44" i="7"/>
  <c r="BI44" i="7"/>
  <c r="DX43" i="7"/>
  <c r="DV43" i="7"/>
  <c r="DT43" i="7"/>
  <c r="DR43" i="7"/>
  <c r="DP43" i="7"/>
  <c r="DN43" i="7"/>
  <c r="DL43" i="7"/>
  <c r="DJ43" i="7"/>
  <c r="DH43" i="7"/>
  <c r="DF43" i="7"/>
  <c r="DD43" i="7"/>
  <c r="DB43" i="7"/>
  <c r="CZ43" i="7"/>
  <c r="CX43" i="7"/>
  <c r="CV43" i="7"/>
  <c r="CT43" i="7"/>
  <c r="CR43" i="7"/>
  <c r="BT43" i="7"/>
  <c r="BS43" i="7"/>
  <c r="BR43" i="7"/>
  <c r="BQ43" i="7"/>
  <c r="BP43" i="7"/>
  <c r="BO43" i="7"/>
  <c r="BN43" i="7"/>
  <c r="BM43" i="7"/>
  <c r="BL43" i="7"/>
  <c r="BK43" i="7"/>
  <c r="BJ43" i="7"/>
  <c r="BI43" i="7"/>
  <c r="DX42" i="7"/>
  <c r="DV42" i="7"/>
  <c r="DT42" i="7"/>
  <c r="DR42" i="7"/>
  <c r="DP42" i="7"/>
  <c r="DN42" i="7"/>
  <c r="DL42" i="7"/>
  <c r="DJ42" i="7"/>
  <c r="DH42" i="7"/>
  <c r="DF42" i="7"/>
  <c r="DD42" i="7"/>
  <c r="DB42" i="7"/>
  <c r="CZ42" i="7"/>
  <c r="CX42" i="7"/>
  <c r="CV42" i="7"/>
  <c r="CT42" i="7"/>
  <c r="CR42" i="7"/>
  <c r="BT42" i="7"/>
  <c r="BS42" i="7"/>
  <c r="BR42" i="7"/>
  <c r="BQ42" i="7"/>
  <c r="BP42" i="7"/>
  <c r="BO42" i="7"/>
  <c r="BN42" i="7"/>
  <c r="BM42" i="7"/>
  <c r="BL42" i="7"/>
  <c r="BK42" i="7"/>
  <c r="BJ42" i="7"/>
  <c r="BI42" i="7"/>
  <c r="DX41" i="7"/>
  <c r="DV41" i="7"/>
  <c r="DT41" i="7"/>
  <c r="DR41" i="7"/>
  <c r="DP41" i="7"/>
  <c r="DN41" i="7"/>
  <c r="DL41" i="7"/>
  <c r="DJ41" i="7"/>
  <c r="DH41" i="7"/>
  <c r="DF41" i="7"/>
  <c r="DD41" i="7"/>
  <c r="DB41" i="7"/>
  <c r="CZ41" i="7"/>
  <c r="CX41" i="7"/>
  <c r="CV41" i="7"/>
  <c r="CT41" i="7"/>
  <c r="CR41" i="7"/>
  <c r="BT41" i="7"/>
  <c r="BS41" i="7"/>
  <c r="BR41" i="7"/>
  <c r="BQ41" i="7"/>
  <c r="BP41" i="7"/>
  <c r="BO41" i="7"/>
  <c r="BN41" i="7"/>
  <c r="BM41" i="7"/>
  <c r="BL41" i="7"/>
  <c r="BK41" i="7"/>
  <c r="BJ41" i="7"/>
  <c r="BI41" i="7"/>
  <c r="DX40" i="7"/>
  <c r="DV40" i="7"/>
  <c r="DT40" i="7"/>
  <c r="DR40" i="7"/>
  <c r="DP40" i="7"/>
  <c r="DN40" i="7"/>
  <c r="DL40" i="7"/>
  <c r="DJ40" i="7"/>
  <c r="DH40" i="7"/>
  <c r="DF40" i="7"/>
  <c r="DD40" i="7"/>
  <c r="DB40" i="7"/>
  <c r="CZ40" i="7"/>
  <c r="CX40" i="7"/>
  <c r="CV40" i="7"/>
  <c r="CT40" i="7"/>
  <c r="CR40" i="7"/>
  <c r="BT40" i="7"/>
  <c r="BS40" i="7"/>
  <c r="BR40" i="7"/>
  <c r="BQ40" i="7"/>
  <c r="BP40" i="7"/>
  <c r="BO40" i="7"/>
  <c r="BN40" i="7"/>
  <c r="BM40" i="7"/>
  <c r="BL40" i="7"/>
  <c r="BK40" i="7"/>
  <c r="BJ40" i="7"/>
  <c r="BI40" i="7"/>
  <c r="DX39" i="7"/>
  <c r="DV39" i="7"/>
  <c r="DT39" i="7"/>
  <c r="DR39" i="7"/>
  <c r="DP39" i="7"/>
  <c r="DN39" i="7"/>
  <c r="DL39" i="7"/>
  <c r="DJ39" i="7"/>
  <c r="DH39" i="7"/>
  <c r="DF39" i="7"/>
  <c r="DD39" i="7"/>
  <c r="DB39" i="7"/>
  <c r="CZ39" i="7"/>
  <c r="CX39" i="7"/>
  <c r="CV39" i="7"/>
  <c r="CT39" i="7"/>
  <c r="CR39" i="7"/>
  <c r="BT39" i="7"/>
  <c r="BS39" i="7"/>
  <c r="BR39" i="7"/>
  <c r="BQ39" i="7"/>
  <c r="BP39" i="7"/>
  <c r="BO39" i="7"/>
  <c r="BN39" i="7"/>
  <c r="BM39" i="7"/>
  <c r="BL39" i="7"/>
  <c r="BK39" i="7"/>
  <c r="BJ39" i="7"/>
  <c r="BI39" i="7"/>
  <c r="DX38" i="7"/>
  <c r="DV38" i="7"/>
  <c r="DT38" i="7"/>
  <c r="DR38" i="7"/>
  <c r="DP38" i="7"/>
  <c r="DN38" i="7"/>
  <c r="DL38" i="7"/>
  <c r="DJ38" i="7"/>
  <c r="DH38" i="7"/>
  <c r="DF38" i="7"/>
  <c r="DD38" i="7"/>
  <c r="DB38" i="7"/>
  <c r="CZ38" i="7"/>
  <c r="CX38" i="7"/>
  <c r="CV38" i="7"/>
  <c r="CT38" i="7"/>
  <c r="CR38" i="7"/>
  <c r="BT38" i="7"/>
  <c r="BS38" i="7"/>
  <c r="BR38" i="7"/>
  <c r="BQ38" i="7"/>
  <c r="BP38" i="7"/>
  <c r="BO38" i="7"/>
  <c r="BN38" i="7"/>
  <c r="BM38" i="7"/>
  <c r="BL38" i="7"/>
  <c r="BK38" i="7"/>
  <c r="BJ38" i="7"/>
  <c r="BI38" i="7"/>
  <c r="DX37" i="7"/>
  <c r="DV37" i="7"/>
  <c r="DT37" i="7"/>
  <c r="DR37" i="7"/>
  <c r="DP37" i="7"/>
  <c r="DN37" i="7"/>
  <c r="DL37" i="7"/>
  <c r="DJ37" i="7"/>
  <c r="DH37" i="7"/>
  <c r="DF37" i="7"/>
  <c r="DD37" i="7"/>
  <c r="DB37" i="7"/>
  <c r="CZ37" i="7"/>
  <c r="CX37" i="7"/>
  <c r="CV37" i="7"/>
  <c r="CT37" i="7"/>
  <c r="CR37" i="7"/>
  <c r="BT37" i="7"/>
  <c r="BS37" i="7"/>
  <c r="BR37" i="7"/>
  <c r="BQ37" i="7"/>
  <c r="BP37" i="7"/>
  <c r="BO37" i="7"/>
  <c r="BN37" i="7"/>
  <c r="BM37" i="7"/>
  <c r="BL37" i="7"/>
  <c r="BK37" i="7"/>
  <c r="BJ37" i="7"/>
  <c r="BI37" i="7"/>
  <c r="DX36" i="7"/>
  <c r="DV36" i="7"/>
  <c r="DT36" i="7"/>
  <c r="DR36" i="7"/>
  <c r="DP36" i="7"/>
  <c r="DN36" i="7"/>
  <c r="DL36" i="7"/>
  <c r="DJ36" i="7"/>
  <c r="DH36" i="7"/>
  <c r="DF36" i="7"/>
  <c r="DD36" i="7"/>
  <c r="DB36" i="7"/>
  <c r="CZ36" i="7"/>
  <c r="CX36" i="7"/>
  <c r="CV36" i="7"/>
  <c r="CT36" i="7"/>
  <c r="CR36" i="7"/>
  <c r="BT36" i="7"/>
  <c r="BS36" i="7"/>
  <c r="BR36" i="7"/>
  <c r="BQ36" i="7"/>
  <c r="BP36" i="7"/>
  <c r="BO36" i="7"/>
  <c r="BN36" i="7"/>
  <c r="BM36" i="7"/>
  <c r="BL36" i="7"/>
  <c r="BK36" i="7"/>
  <c r="BJ36" i="7"/>
  <c r="BI36" i="7"/>
  <c r="DX35" i="7"/>
  <c r="DV35" i="7"/>
  <c r="DT35" i="7"/>
  <c r="DR35" i="7"/>
  <c r="DP35" i="7"/>
  <c r="DN35" i="7"/>
  <c r="DL35" i="7"/>
  <c r="DJ35" i="7"/>
  <c r="DH35" i="7"/>
  <c r="DF35" i="7"/>
  <c r="DD35" i="7"/>
  <c r="DB35" i="7"/>
  <c r="CZ35" i="7"/>
  <c r="CX35" i="7"/>
  <c r="CV35" i="7"/>
  <c r="CT35" i="7"/>
  <c r="CR35" i="7"/>
  <c r="BT35" i="7"/>
  <c r="BS35" i="7"/>
  <c r="BR35" i="7"/>
  <c r="BQ35" i="7"/>
  <c r="BP35" i="7"/>
  <c r="BO35" i="7"/>
  <c r="BN35" i="7"/>
  <c r="BM35" i="7"/>
  <c r="BL35" i="7"/>
  <c r="BK35" i="7"/>
  <c r="BJ35" i="7"/>
  <c r="BI35" i="7"/>
  <c r="DX34" i="7"/>
  <c r="DV34" i="7"/>
  <c r="DT34" i="7"/>
  <c r="DR34" i="7"/>
  <c r="DP34" i="7"/>
  <c r="DN34" i="7"/>
  <c r="DL34" i="7"/>
  <c r="DJ34" i="7"/>
  <c r="DH34" i="7"/>
  <c r="DF34" i="7"/>
  <c r="DD34" i="7"/>
  <c r="DB34" i="7"/>
  <c r="CZ34" i="7"/>
  <c r="CX34" i="7"/>
  <c r="CV34" i="7"/>
  <c r="CT34" i="7"/>
  <c r="CR34" i="7"/>
  <c r="BT34" i="7"/>
  <c r="BS34" i="7"/>
  <c r="BR34" i="7"/>
  <c r="BQ34" i="7"/>
  <c r="BP34" i="7"/>
  <c r="BO34" i="7"/>
  <c r="BN34" i="7"/>
  <c r="BM34" i="7"/>
  <c r="BL34" i="7"/>
  <c r="BK34" i="7"/>
  <c r="BJ34" i="7"/>
  <c r="BI34" i="7"/>
  <c r="DX33" i="7"/>
  <c r="DV33" i="7"/>
  <c r="DT33" i="7"/>
  <c r="DR33" i="7"/>
  <c r="DP33" i="7"/>
  <c r="DN33" i="7"/>
  <c r="DL33" i="7"/>
  <c r="DJ33" i="7"/>
  <c r="DH33" i="7"/>
  <c r="DF33" i="7"/>
  <c r="DD33" i="7"/>
  <c r="DB33" i="7"/>
  <c r="CZ33" i="7"/>
  <c r="CX33" i="7"/>
  <c r="CV33" i="7"/>
  <c r="CT33" i="7"/>
  <c r="CR33" i="7"/>
  <c r="BT33" i="7"/>
  <c r="BS33" i="7"/>
  <c r="BR33" i="7"/>
  <c r="BQ33" i="7"/>
  <c r="BP33" i="7"/>
  <c r="BO33" i="7"/>
  <c r="BN33" i="7"/>
  <c r="BM33" i="7"/>
  <c r="BL33" i="7"/>
  <c r="BK33" i="7"/>
  <c r="BJ33" i="7"/>
  <c r="BI33" i="7"/>
  <c r="DX32" i="7"/>
  <c r="DV32" i="7"/>
  <c r="DT32" i="7"/>
  <c r="DR32" i="7"/>
  <c r="DP32" i="7"/>
  <c r="DN32" i="7"/>
  <c r="DL32" i="7"/>
  <c r="DJ32" i="7"/>
  <c r="DH32" i="7"/>
  <c r="DF32" i="7"/>
  <c r="DD32" i="7"/>
  <c r="DB32" i="7"/>
  <c r="CZ32" i="7"/>
  <c r="CX32" i="7"/>
  <c r="CV32" i="7"/>
  <c r="CT32" i="7"/>
  <c r="CR32" i="7"/>
  <c r="BT32" i="7"/>
  <c r="BS32" i="7"/>
  <c r="BR32" i="7"/>
  <c r="BQ32" i="7"/>
  <c r="BP32" i="7"/>
  <c r="BO32" i="7"/>
  <c r="BN32" i="7"/>
  <c r="BM32" i="7"/>
  <c r="BL32" i="7"/>
  <c r="BK32" i="7"/>
  <c r="BJ32" i="7"/>
  <c r="BI32" i="7"/>
  <c r="DX31" i="7"/>
  <c r="DV31" i="7"/>
  <c r="DT31" i="7"/>
  <c r="DR31" i="7"/>
  <c r="DP31" i="7"/>
  <c r="DN31" i="7"/>
  <c r="DL31" i="7"/>
  <c r="DJ31" i="7"/>
  <c r="DH31" i="7"/>
  <c r="DF31" i="7"/>
  <c r="DD31" i="7"/>
  <c r="DB31" i="7"/>
  <c r="CZ31" i="7"/>
  <c r="CX31" i="7"/>
  <c r="CV31" i="7"/>
  <c r="CT31" i="7"/>
  <c r="CR31" i="7"/>
  <c r="BT31" i="7"/>
  <c r="BS31" i="7"/>
  <c r="BR31" i="7"/>
  <c r="BQ31" i="7"/>
  <c r="BP31" i="7"/>
  <c r="BO31" i="7"/>
  <c r="BN31" i="7"/>
  <c r="BM31" i="7"/>
  <c r="BL31" i="7"/>
  <c r="BK31" i="7"/>
  <c r="BJ31" i="7"/>
  <c r="BI31" i="7"/>
  <c r="DX30" i="7"/>
  <c r="DV30" i="7"/>
  <c r="DT30" i="7"/>
  <c r="DR30" i="7"/>
  <c r="DP30" i="7"/>
  <c r="DN30" i="7"/>
  <c r="DL30" i="7"/>
  <c r="DJ30" i="7"/>
  <c r="DH30" i="7"/>
  <c r="DF30" i="7"/>
  <c r="DD30" i="7"/>
  <c r="DB30" i="7"/>
  <c r="CZ30" i="7"/>
  <c r="CX30" i="7"/>
  <c r="CV30" i="7"/>
  <c r="CT30" i="7"/>
  <c r="CR30" i="7"/>
  <c r="BT30" i="7"/>
  <c r="BS30" i="7"/>
  <c r="BR30" i="7"/>
  <c r="BQ30" i="7"/>
  <c r="BP30" i="7"/>
  <c r="BO30" i="7"/>
  <c r="BN30" i="7"/>
  <c r="BM30" i="7"/>
  <c r="BL30" i="7"/>
  <c r="BK30" i="7"/>
  <c r="BJ30" i="7"/>
  <c r="BI30" i="7"/>
  <c r="DX29" i="7"/>
  <c r="DV29" i="7"/>
  <c r="DT29" i="7"/>
  <c r="DR29" i="7"/>
  <c r="DP29" i="7"/>
  <c r="DN29" i="7"/>
  <c r="DL29" i="7"/>
  <c r="DJ29" i="7"/>
  <c r="DH29" i="7"/>
  <c r="DF29" i="7"/>
  <c r="DD29" i="7"/>
  <c r="DB29" i="7"/>
  <c r="CZ29" i="7"/>
  <c r="CX29" i="7"/>
  <c r="CV29" i="7"/>
  <c r="CT29" i="7"/>
  <c r="CR29" i="7"/>
  <c r="BT29" i="7"/>
  <c r="BS29" i="7"/>
  <c r="BR29" i="7"/>
  <c r="BQ29" i="7"/>
  <c r="BP29" i="7"/>
  <c r="BO29" i="7"/>
  <c r="BN29" i="7"/>
  <c r="BM29" i="7"/>
  <c r="BL29" i="7"/>
  <c r="BK29" i="7"/>
  <c r="BJ29" i="7"/>
  <c r="BI29" i="7"/>
  <c r="DX28" i="7"/>
  <c r="DV28" i="7"/>
  <c r="DT28" i="7"/>
  <c r="DR28" i="7"/>
  <c r="DP28" i="7"/>
  <c r="DN28" i="7"/>
  <c r="DL28" i="7"/>
  <c r="DJ28" i="7"/>
  <c r="DH28" i="7"/>
  <c r="DF28" i="7"/>
  <c r="DD28" i="7"/>
  <c r="DB28" i="7"/>
  <c r="CZ28" i="7"/>
  <c r="CX28" i="7"/>
  <c r="CV28" i="7"/>
  <c r="CT28" i="7"/>
  <c r="CR28" i="7"/>
  <c r="BT28" i="7"/>
  <c r="BS28" i="7"/>
  <c r="BR28" i="7"/>
  <c r="BQ28" i="7"/>
  <c r="BP28" i="7"/>
  <c r="BO28" i="7"/>
  <c r="BN28" i="7"/>
  <c r="BM28" i="7"/>
  <c r="BL28" i="7"/>
  <c r="BK28" i="7"/>
  <c r="BJ28" i="7"/>
  <c r="BI28" i="7"/>
  <c r="DX27" i="7"/>
  <c r="DV27" i="7"/>
  <c r="DT27" i="7"/>
  <c r="DR27" i="7"/>
  <c r="DP27" i="7"/>
  <c r="DN27" i="7"/>
  <c r="DL27" i="7"/>
  <c r="DJ27" i="7"/>
  <c r="DH27" i="7"/>
  <c r="DF27" i="7"/>
  <c r="DD27" i="7"/>
  <c r="DB27" i="7"/>
  <c r="CZ27" i="7"/>
  <c r="CX27" i="7"/>
  <c r="CV27" i="7"/>
  <c r="CT27" i="7"/>
  <c r="CR27" i="7"/>
  <c r="BT27" i="7"/>
  <c r="BS27" i="7"/>
  <c r="BR27" i="7"/>
  <c r="BQ27" i="7"/>
  <c r="BP27" i="7"/>
  <c r="BO27" i="7"/>
  <c r="BN27" i="7"/>
  <c r="BM27" i="7"/>
  <c r="BL27" i="7"/>
  <c r="BK27" i="7"/>
  <c r="BJ27" i="7"/>
  <c r="BI27" i="7"/>
  <c r="DX26" i="7"/>
  <c r="DV26" i="7"/>
  <c r="DT26" i="7"/>
  <c r="DR26" i="7"/>
  <c r="DP26" i="7"/>
  <c r="DN26" i="7"/>
  <c r="DL26" i="7"/>
  <c r="DJ26" i="7"/>
  <c r="DH26" i="7"/>
  <c r="DF26" i="7"/>
  <c r="DD26" i="7"/>
  <c r="DB26" i="7"/>
  <c r="CZ26" i="7"/>
  <c r="CX26" i="7"/>
  <c r="CV26" i="7"/>
  <c r="CT26" i="7"/>
  <c r="CR26" i="7"/>
  <c r="BT26" i="7"/>
  <c r="BS26" i="7"/>
  <c r="BR26" i="7"/>
  <c r="BQ26" i="7"/>
  <c r="BP26" i="7"/>
  <c r="BO26" i="7"/>
  <c r="BN26" i="7"/>
  <c r="BM26" i="7"/>
  <c r="BL26" i="7"/>
  <c r="BK26" i="7"/>
  <c r="BJ26" i="7"/>
  <c r="BI26" i="7"/>
  <c r="DX25" i="7"/>
  <c r="DV25" i="7"/>
  <c r="DT25" i="7"/>
  <c r="DR25" i="7"/>
  <c r="DP25" i="7"/>
  <c r="DN25" i="7"/>
  <c r="DL25" i="7"/>
  <c r="DJ25" i="7"/>
  <c r="DH25" i="7"/>
  <c r="DF25" i="7"/>
  <c r="DD25" i="7"/>
  <c r="DB25" i="7"/>
  <c r="CZ25" i="7"/>
  <c r="CX25" i="7"/>
  <c r="CV25" i="7"/>
  <c r="CT25" i="7"/>
  <c r="CR25" i="7"/>
  <c r="BT25" i="7"/>
  <c r="BS25" i="7"/>
  <c r="BR25" i="7"/>
  <c r="BQ25" i="7"/>
  <c r="BP25" i="7"/>
  <c r="BO25" i="7"/>
  <c r="BN25" i="7"/>
  <c r="BM25" i="7"/>
  <c r="BL25" i="7"/>
  <c r="BK25" i="7"/>
  <c r="BJ25" i="7"/>
  <c r="BI25" i="7"/>
  <c r="DX24" i="7"/>
  <c r="DV24" i="7"/>
  <c r="DT24" i="7"/>
  <c r="DR24" i="7"/>
  <c r="DP24" i="7"/>
  <c r="DN24" i="7"/>
  <c r="DL24" i="7"/>
  <c r="DJ24" i="7"/>
  <c r="DH24" i="7"/>
  <c r="DF24" i="7"/>
  <c r="DD24" i="7"/>
  <c r="DB24" i="7"/>
  <c r="CZ24" i="7"/>
  <c r="CX24" i="7"/>
  <c r="CV24" i="7"/>
  <c r="CT24" i="7"/>
  <c r="CR24" i="7"/>
  <c r="BT24" i="7"/>
  <c r="BS24" i="7"/>
  <c r="BR24" i="7"/>
  <c r="BQ24" i="7"/>
  <c r="BP24" i="7"/>
  <c r="BO24" i="7"/>
  <c r="BN24" i="7"/>
  <c r="BM24" i="7"/>
  <c r="BL24" i="7"/>
  <c r="BK24" i="7"/>
  <c r="BJ24" i="7"/>
  <c r="BI24" i="7"/>
  <c r="DX23" i="7"/>
  <c r="DV23" i="7"/>
  <c r="DT23" i="7"/>
  <c r="DR23" i="7"/>
  <c r="DP23" i="7"/>
  <c r="DN23" i="7"/>
  <c r="DL23" i="7"/>
  <c r="DJ23" i="7"/>
  <c r="DH23" i="7"/>
  <c r="DF23" i="7"/>
  <c r="DD23" i="7"/>
  <c r="DB23" i="7"/>
  <c r="CZ23" i="7"/>
  <c r="CX23" i="7"/>
  <c r="CV23" i="7"/>
  <c r="CT23" i="7"/>
  <c r="CR23" i="7"/>
  <c r="BT23" i="7"/>
  <c r="BS23" i="7"/>
  <c r="BR23" i="7"/>
  <c r="BQ23" i="7"/>
  <c r="BP23" i="7"/>
  <c r="BO23" i="7"/>
  <c r="BN23" i="7"/>
  <c r="BM23" i="7"/>
  <c r="BL23" i="7"/>
  <c r="BK23" i="7"/>
  <c r="BJ23" i="7"/>
  <c r="BI23" i="7"/>
  <c r="DX22" i="7"/>
  <c r="DV22" i="7"/>
  <c r="DT22" i="7"/>
  <c r="DR22" i="7"/>
  <c r="DP22" i="7"/>
  <c r="DN22" i="7"/>
  <c r="DL22" i="7"/>
  <c r="DJ22" i="7"/>
  <c r="DH22" i="7"/>
  <c r="DF22" i="7"/>
  <c r="DD22" i="7"/>
  <c r="DB22" i="7"/>
  <c r="CZ22" i="7"/>
  <c r="CX22" i="7"/>
  <c r="CV22" i="7"/>
  <c r="CT22" i="7"/>
  <c r="CR22" i="7"/>
  <c r="BT22" i="7"/>
  <c r="BS22" i="7"/>
  <c r="BR22" i="7"/>
  <c r="BQ22" i="7"/>
  <c r="BP22" i="7"/>
  <c r="BO22" i="7"/>
  <c r="BN22" i="7"/>
  <c r="BM22" i="7"/>
  <c r="BL22" i="7"/>
  <c r="BK22" i="7"/>
  <c r="BJ22" i="7"/>
  <c r="BI22" i="7"/>
  <c r="DX21" i="7"/>
  <c r="DV21" i="7"/>
  <c r="DT21" i="7"/>
  <c r="DR21" i="7"/>
  <c r="DP21" i="7"/>
  <c r="DN21" i="7"/>
  <c r="DL21" i="7"/>
  <c r="DJ21" i="7"/>
  <c r="DH21" i="7"/>
  <c r="DF21" i="7"/>
  <c r="DD21" i="7"/>
  <c r="DB21" i="7"/>
  <c r="CZ21" i="7"/>
  <c r="CX21" i="7"/>
  <c r="CV21" i="7"/>
  <c r="CT21" i="7"/>
  <c r="CR21" i="7"/>
  <c r="BT21" i="7"/>
  <c r="BS21" i="7"/>
  <c r="BR21" i="7"/>
  <c r="BQ21" i="7"/>
  <c r="BP21" i="7"/>
  <c r="BO21" i="7"/>
  <c r="BN21" i="7"/>
  <c r="BM21" i="7"/>
  <c r="BL21" i="7"/>
  <c r="BK21" i="7"/>
  <c r="BJ21" i="7"/>
  <c r="BI21" i="7"/>
  <c r="DX20" i="7"/>
  <c r="DV20" i="7"/>
  <c r="DT20" i="7"/>
  <c r="DR20" i="7"/>
  <c r="DP20" i="7"/>
  <c r="DN20" i="7"/>
  <c r="DL20" i="7"/>
  <c r="DJ20" i="7"/>
  <c r="DH20" i="7"/>
  <c r="DF20" i="7"/>
  <c r="DD20" i="7"/>
  <c r="DB20" i="7"/>
  <c r="CZ20" i="7"/>
  <c r="CX20" i="7"/>
  <c r="CV20" i="7"/>
  <c r="CT20" i="7"/>
  <c r="CR20" i="7"/>
  <c r="BT20" i="7"/>
  <c r="BS20" i="7"/>
  <c r="BR20" i="7"/>
  <c r="BQ20" i="7"/>
  <c r="BP20" i="7"/>
  <c r="BO20" i="7"/>
  <c r="BN20" i="7"/>
  <c r="BM20" i="7"/>
  <c r="BL20" i="7"/>
  <c r="BK20" i="7"/>
  <c r="BJ20" i="7"/>
  <c r="BI20" i="7"/>
  <c r="DX19" i="7"/>
  <c r="DV19" i="7"/>
  <c r="DT19" i="7"/>
  <c r="DR19" i="7"/>
  <c r="DP19" i="7"/>
  <c r="DN19" i="7"/>
  <c r="DL19" i="7"/>
  <c r="DJ19" i="7"/>
  <c r="DH19" i="7"/>
  <c r="DF19" i="7"/>
  <c r="DD19" i="7"/>
  <c r="DB19" i="7"/>
  <c r="CZ19" i="7"/>
  <c r="CX19" i="7"/>
  <c r="CV19" i="7"/>
  <c r="CT19" i="7"/>
  <c r="CR19" i="7"/>
  <c r="BT19" i="7"/>
  <c r="BS19" i="7"/>
  <c r="BR19" i="7"/>
  <c r="BQ19" i="7"/>
  <c r="BP19" i="7"/>
  <c r="BO19" i="7"/>
  <c r="BN19" i="7"/>
  <c r="BM19" i="7"/>
  <c r="BL19" i="7"/>
  <c r="BK19" i="7"/>
  <c r="BJ19" i="7"/>
  <c r="BI19" i="7"/>
  <c r="DX18" i="7"/>
  <c r="DV18" i="7"/>
  <c r="DT18" i="7"/>
  <c r="DR18" i="7"/>
  <c r="DP18" i="7"/>
  <c r="DN18" i="7"/>
  <c r="DL18" i="7"/>
  <c r="DJ18" i="7"/>
  <c r="DH18" i="7"/>
  <c r="DF18" i="7"/>
  <c r="DD18" i="7"/>
  <c r="DB18" i="7"/>
  <c r="CZ18" i="7"/>
  <c r="CX18" i="7"/>
  <c r="CV18" i="7"/>
  <c r="CT18" i="7"/>
  <c r="CR18" i="7"/>
  <c r="BT18" i="7"/>
  <c r="BS18" i="7"/>
  <c r="BR18" i="7"/>
  <c r="BQ18" i="7"/>
  <c r="BP18" i="7"/>
  <c r="BO18" i="7"/>
  <c r="BN18" i="7"/>
  <c r="BM18" i="7"/>
  <c r="BL18" i="7"/>
  <c r="BK18" i="7"/>
  <c r="BJ18" i="7"/>
  <c r="BI18" i="7"/>
  <c r="DV17" i="7"/>
  <c r="DT17" i="7"/>
  <c r="DR17" i="7"/>
  <c r="DP17" i="7"/>
  <c r="DN17" i="7"/>
  <c r="DJ17" i="7"/>
  <c r="CV17" i="7"/>
  <c r="CT17" i="7"/>
  <c r="CR17" i="7"/>
  <c r="BT17" i="7"/>
  <c r="BS17" i="7"/>
  <c r="BR17" i="7"/>
  <c r="BQ17" i="7"/>
  <c r="BP17" i="7"/>
  <c r="BO17" i="7"/>
  <c r="BN17" i="7"/>
  <c r="BM17" i="7"/>
  <c r="BL17" i="7"/>
  <c r="BK17" i="7"/>
  <c r="BJ17" i="7"/>
  <c r="BI17" i="7"/>
  <c r="DV16" i="7"/>
  <c r="DT16" i="7"/>
  <c r="DR16" i="7"/>
  <c r="DP16" i="7"/>
  <c r="DN16" i="7"/>
  <c r="DJ16" i="7"/>
  <c r="CV16" i="7"/>
  <c r="CT16" i="7"/>
  <c r="CR16" i="7"/>
  <c r="BT16" i="7"/>
  <c r="BS16" i="7"/>
  <c r="BR16" i="7"/>
  <c r="BQ16" i="7"/>
  <c r="BP16" i="7"/>
  <c r="BO16" i="7"/>
  <c r="BN16" i="7"/>
  <c r="BM16" i="7"/>
  <c r="BL16" i="7"/>
  <c r="BK16" i="7"/>
  <c r="BJ16" i="7"/>
  <c r="BI16" i="7"/>
  <c r="DV15" i="7"/>
  <c r="DT15" i="7"/>
  <c r="DR15" i="7"/>
  <c r="DP15" i="7"/>
  <c r="DN15" i="7"/>
  <c r="DJ15" i="7"/>
  <c r="CV15" i="7"/>
  <c r="CT15" i="7"/>
  <c r="CR15" i="7"/>
  <c r="BT15" i="7"/>
  <c r="BS15" i="7"/>
  <c r="BR15" i="7"/>
  <c r="BQ15" i="7"/>
  <c r="BP15" i="7"/>
  <c r="BO15" i="7"/>
  <c r="BN15" i="7"/>
  <c r="BM15" i="7"/>
  <c r="BL15" i="7"/>
  <c r="BK15" i="7"/>
  <c r="BJ15" i="7"/>
  <c r="BI15" i="7"/>
  <c r="DV14" i="7"/>
  <c r="DT14" i="7"/>
  <c r="DR14" i="7"/>
  <c r="DP14" i="7"/>
  <c r="DN14" i="7"/>
  <c r="DJ14" i="7"/>
  <c r="CV14" i="7"/>
  <c r="CT14" i="7"/>
  <c r="CR14" i="7"/>
  <c r="BT14" i="7"/>
  <c r="BS14" i="7"/>
  <c r="BR14" i="7"/>
  <c r="BQ14" i="7"/>
  <c r="BP14" i="7"/>
  <c r="BO14" i="7"/>
  <c r="BN14" i="7"/>
  <c r="BM14" i="7"/>
  <c r="BL14" i="7"/>
  <c r="BK14" i="7"/>
  <c r="BJ14" i="7"/>
  <c r="BI14" i="7"/>
  <c r="DV13" i="7"/>
  <c r="DT13" i="7"/>
  <c r="DR13" i="7"/>
  <c r="DP13" i="7"/>
  <c r="DN13" i="7"/>
  <c r="DJ13" i="7"/>
  <c r="CV13" i="7"/>
  <c r="CT13" i="7"/>
  <c r="CR13" i="7"/>
  <c r="BT13" i="7"/>
  <c r="BS13" i="7"/>
  <c r="BR13" i="7"/>
  <c r="BQ13" i="7"/>
  <c r="BP13" i="7"/>
  <c r="BO13" i="7"/>
  <c r="BN13" i="7"/>
  <c r="BM13" i="7"/>
  <c r="BL13" i="7"/>
  <c r="BK13" i="7"/>
  <c r="BJ13" i="7"/>
  <c r="BI13" i="7"/>
  <c r="DV12" i="7"/>
  <c r="DT12" i="7"/>
  <c r="DR12" i="7"/>
  <c r="DP12" i="7"/>
  <c r="DN12" i="7"/>
  <c r="DJ12" i="7"/>
  <c r="CV12" i="7"/>
  <c r="CT12" i="7"/>
  <c r="CR12" i="7"/>
  <c r="BT12" i="7"/>
  <c r="BS12" i="7"/>
  <c r="BR12" i="7"/>
  <c r="BQ12" i="7"/>
  <c r="BP12" i="7"/>
  <c r="BO12" i="7"/>
  <c r="BN12" i="7"/>
  <c r="BM12" i="7"/>
  <c r="BL12" i="7"/>
  <c r="BK12" i="7"/>
  <c r="BJ12" i="7"/>
  <c r="BI12" i="7"/>
  <c r="DV11" i="7"/>
  <c r="DT11" i="7"/>
  <c r="DR11" i="7"/>
  <c r="DP11" i="7"/>
  <c r="DN11" i="7"/>
  <c r="DJ11" i="7"/>
  <c r="CV11" i="7"/>
  <c r="CT11" i="7"/>
  <c r="CR11" i="7"/>
  <c r="BT11" i="7"/>
  <c r="BS11" i="7"/>
  <c r="BR11" i="7"/>
  <c r="BQ11" i="7"/>
  <c r="BP11" i="7"/>
  <c r="BO11" i="7"/>
  <c r="BN11" i="7"/>
  <c r="BM11" i="7"/>
  <c r="BL11" i="7"/>
  <c r="BK11" i="7"/>
  <c r="BJ11" i="7"/>
  <c r="BI11" i="7"/>
  <c r="DV10" i="7"/>
  <c r="DT10" i="7"/>
  <c r="DR10" i="7"/>
  <c r="DP10" i="7"/>
  <c r="DN10" i="7"/>
  <c r="DJ10" i="7"/>
  <c r="CV10" i="7"/>
  <c r="CT10" i="7"/>
  <c r="CR10" i="7"/>
  <c r="BT10" i="7"/>
  <c r="BS10" i="7"/>
  <c r="BR10" i="7"/>
  <c r="BQ10" i="7"/>
  <c r="BP10" i="7"/>
  <c r="BO10" i="7"/>
  <c r="BN10" i="7"/>
  <c r="BM10" i="7"/>
  <c r="BL10" i="7"/>
  <c r="BK10" i="7"/>
  <c r="BJ10" i="7"/>
  <c r="BI10" i="7"/>
  <c r="DV9" i="7"/>
  <c r="DT9" i="7"/>
  <c r="DR9" i="7"/>
  <c r="DP9" i="7"/>
  <c r="DN9" i="7"/>
  <c r="DJ9" i="7"/>
  <c r="CV9" i="7"/>
  <c r="CT9" i="7"/>
  <c r="CR9" i="7"/>
  <c r="BT9" i="7"/>
  <c r="BS9" i="7"/>
  <c r="BR9" i="7"/>
  <c r="BQ9" i="7"/>
  <c r="BP9" i="7"/>
  <c r="BO9" i="7"/>
  <c r="BN9" i="7"/>
  <c r="BM9" i="7"/>
  <c r="BL9" i="7"/>
  <c r="BK9" i="7"/>
  <c r="BJ9" i="7"/>
  <c r="BI9" i="7"/>
  <c r="DV8" i="7"/>
  <c r="DT8" i="7"/>
  <c r="DR8" i="7"/>
  <c r="DP8" i="7"/>
  <c r="DN8" i="7"/>
  <c r="DJ8" i="7"/>
  <c r="CV8" i="7"/>
  <c r="CT8" i="7"/>
  <c r="CR8" i="7"/>
  <c r="BT8" i="7"/>
  <c r="BS8" i="7"/>
  <c r="BR8" i="7"/>
  <c r="BQ8" i="7"/>
  <c r="BP8" i="7"/>
  <c r="BO8" i="7"/>
  <c r="BN8" i="7"/>
  <c r="BM8" i="7"/>
  <c r="BL8" i="7"/>
  <c r="BK8" i="7"/>
  <c r="BJ8" i="7"/>
  <c r="BI8" i="7"/>
  <c r="DV7" i="7"/>
  <c r="DT7" i="7"/>
  <c r="DR7" i="7"/>
  <c r="DP7" i="7"/>
  <c r="DN7" i="7"/>
  <c r="DJ7" i="7"/>
  <c r="CV7" i="7"/>
  <c r="CT7" i="7"/>
  <c r="CR7" i="7"/>
  <c r="BT7" i="7"/>
  <c r="BS7" i="7"/>
  <c r="BR7" i="7"/>
  <c r="BQ7" i="7"/>
  <c r="BP7" i="7"/>
  <c r="BO7" i="7"/>
  <c r="BN7" i="7"/>
  <c r="BM7" i="7"/>
  <c r="BL7" i="7"/>
  <c r="BK7" i="7"/>
  <c r="BJ7" i="7"/>
  <c r="BI7" i="7"/>
  <c r="BT6" i="7"/>
  <c r="BS6" i="7"/>
  <c r="BR6" i="7"/>
  <c r="BQ6" i="7"/>
  <c r="BP6" i="7"/>
  <c r="BO6" i="7"/>
  <c r="BN6" i="7"/>
  <c r="BM6" i="7"/>
  <c r="BL6" i="7"/>
  <c r="BK6" i="7"/>
  <c r="BJ6" i="7"/>
  <c r="BI6" i="7"/>
  <c r="AJ7" i="5" l="1"/>
  <c r="AP6" i="5" s="1"/>
  <c r="BW98" i="7"/>
  <c r="BW137" i="7"/>
  <c r="BZ137" i="7"/>
  <c r="BY137" i="7"/>
  <c r="BX143" i="7"/>
  <c r="CA143" i="7"/>
  <c r="BW145" i="7"/>
  <c r="BZ145" i="7"/>
  <c r="BY145" i="7"/>
  <c r="BX151" i="7"/>
  <c r="CA151" i="7"/>
  <c r="BW153" i="7"/>
  <c r="BZ153" i="7"/>
  <c r="BY153" i="7"/>
  <c r="BW96" i="7"/>
  <c r="CA140" i="7"/>
  <c r="BX140" i="7"/>
  <c r="BZ142" i="7"/>
  <c r="BW142" i="7"/>
  <c r="BY142" i="7"/>
  <c r="CA148" i="7"/>
  <c r="BX148" i="7"/>
  <c r="BZ150" i="7"/>
  <c r="BW150" i="7"/>
  <c r="BY150" i="7"/>
  <c r="CA156" i="7"/>
  <c r="BX156" i="7"/>
  <c r="BX137" i="7"/>
  <c r="CA137" i="7"/>
  <c r="BW139" i="7"/>
  <c r="BZ139" i="7"/>
  <c r="BY139" i="7"/>
  <c r="BX145" i="7"/>
  <c r="CA145" i="7"/>
  <c r="BW147" i="7"/>
  <c r="BZ147" i="7"/>
  <c r="BY147" i="7"/>
  <c r="BX153" i="7"/>
  <c r="CA153" i="7"/>
  <c r="BZ155" i="7"/>
  <c r="BW155" i="7"/>
  <c r="BY155" i="7"/>
  <c r="BW136" i="7"/>
  <c r="BZ136" i="7"/>
  <c r="BY136" i="7"/>
  <c r="CA142" i="7"/>
  <c r="BX142" i="7"/>
  <c r="BW144" i="7"/>
  <c r="BZ144" i="7"/>
  <c r="BY144" i="7"/>
  <c r="CA150" i="7"/>
  <c r="BX150" i="7"/>
  <c r="BW152" i="7"/>
  <c r="BZ152" i="7"/>
  <c r="BY152" i="7"/>
  <c r="BW95" i="7"/>
  <c r="BX139" i="7"/>
  <c r="CA139" i="7"/>
  <c r="BZ141" i="7"/>
  <c r="BW141" i="7"/>
  <c r="BY141" i="7"/>
  <c r="BX147" i="7"/>
  <c r="CA147" i="7"/>
  <c r="BW149" i="7"/>
  <c r="BZ149" i="7"/>
  <c r="BY149" i="7"/>
  <c r="BX155" i="7"/>
  <c r="CA155" i="7"/>
  <c r="CA136" i="7"/>
  <c r="BX136" i="7"/>
  <c r="BZ138" i="7"/>
  <c r="BY138" i="7"/>
  <c r="BW138" i="7"/>
  <c r="CA144" i="7"/>
  <c r="BX144" i="7"/>
  <c r="BZ146" i="7"/>
  <c r="BY146" i="7"/>
  <c r="BW146" i="7"/>
  <c r="CA152" i="7"/>
  <c r="BX152" i="7"/>
  <c r="BZ154" i="7"/>
  <c r="BY154" i="7"/>
  <c r="BW154" i="7"/>
  <c r="BW97" i="7"/>
  <c r="BX141" i="7"/>
  <c r="CA141" i="7"/>
  <c r="BW143" i="7"/>
  <c r="BZ143" i="7"/>
  <c r="BY143" i="7"/>
  <c r="BX149" i="7"/>
  <c r="CA149" i="7"/>
  <c r="BW151" i="7"/>
  <c r="BZ151" i="7"/>
  <c r="BY151" i="7"/>
  <c r="BZ94" i="7"/>
  <c r="BY94" i="7"/>
  <c r="BX94" i="7"/>
  <c r="BW94" i="7"/>
  <c r="CA94" i="7"/>
  <c r="CA138" i="7"/>
  <c r="BX138" i="7"/>
  <c r="BZ140" i="7"/>
  <c r="BY140" i="7"/>
  <c r="BW140" i="7"/>
  <c r="CA146" i="7"/>
  <c r="BX146" i="7"/>
  <c r="BZ148" i="7"/>
  <c r="BY148" i="7"/>
  <c r="BW148" i="7"/>
  <c r="CA154" i="7"/>
  <c r="BX154" i="7"/>
  <c r="BZ156" i="7"/>
  <c r="BY156" i="7"/>
  <c r="BW156" i="7"/>
  <c r="BY135" i="7"/>
  <c r="BX135" i="7"/>
  <c r="BW135" i="7"/>
  <c r="CA135" i="7"/>
  <c r="BZ135" i="7"/>
  <c r="BZ134" i="7"/>
  <c r="BY134" i="7"/>
  <c r="BW134" i="7"/>
  <c r="CA134" i="7"/>
  <c r="BX134" i="7"/>
  <c r="BW133" i="7"/>
  <c r="BZ133" i="7"/>
  <c r="BY133" i="7"/>
  <c r="CA133" i="7"/>
  <c r="BX133" i="7"/>
  <c r="BX132" i="7"/>
  <c r="BW132" i="7"/>
  <c r="CA132" i="7"/>
  <c r="BZ132" i="7"/>
  <c r="BY132" i="7"/>
  <c r="BY131" i="7"/>
  <c r="BX131" i="7"/>
  <c r="BW131" i="7"/>
  <c r="CA131" i="7"/>
  <c r="BZ131" i="7"/>
  <c r="BZ130" i="7"/>
  <c r="BY130" i="7"/>
  <c r="BX130" i="7"/>
  <c r="BW130" i="7"/>
  <c r="CA130" i="7"/>
  <c r="BW129" i="7"/>
  <c r="BY129" i="7"/>
  <c r="CA129" i="7"/>
  <c r="BZ129" i="7"/>
  <c r="BX129" i="7"/>
  <c r="BW128" i="7"/>
  <c r="CA128" i="7"/>
  <c r="BZ128" i="7"/>
  <c r="BY128" i="7"/>
  <c r="BX128" i="7"/>
  <c r="BY127" i="7"/>
  <c r="BX127" i="7"/>
  <c r="BW127" i="7"/>
  <c r="CA127" i="7"/>
  <c r="BZ127" i="7"/>
  <c r="BW126" i="7"/>
  <c r="CA126" i="7"/>
  <c r="BZ126" i="7"/>
  <c r="BY126" i="7"/>
  <c r="BX126" i="7"/>
  <c r="CA125" i="7"/>
  <c r="BZ125" i="7"/>
  <c r="BY125" i="7"/>
  <c r="BX125" i="7"/>
  <c r="BW125" i="7"/>
  <c r="BX124" i="7"/>
  <c r="BZ124" i="7"/>
  <c r="BW124" i="7"/>
  <c r="CA124" i="7"/>
  <c r="BY124" i="7"/>
  <c r="CA123" i="7"/>
  <c r="BZ123" i="7"/>
  <c r="BY123" i="7"/>
  <c r="BX123" i="7"/>
  <c r="BW123" i="7"/>
  <c r="BZ122" i="7"/>
  <c r="BY122" i="7"/>
  <c r="BX122" i="7"/>
  <c r="BW122" i="7"/>
  <c r="CA122" i="7"/>
  <c r="BW121" i="7"/>
  <c r="CA121" i="7"/>
  <c r="BZ121" i="7"/>
  <c r="BY121" i="7"/>
  <c r="BX121" i="7"/>
  <c r="BW120" i="7"/>
  <c r="CA120" i="7"/>
  <c r="BZ120" i="7"/>
  <c r="BY120" i="7"/>
  <c r="BX120" i="7"/>
  <c r="BY119" i="7"/>
  <c r="BW119" i="7"/>
  <c r="BZ119" i="7"/>
  <c r="BX119" i="7"/>
  <c r="CA119" i="7"/>
  <c r="BW118" i="7"/>
  <c r="CA118" i="7"/>
  <c r="BZ118" i="7"/>
  <c r="BY118" i="7"/>
  <c r="BX118" i="7"/>
  <c r="CA117" i="7"/>
  <c r="BZ117" i="7"/>
  <c r="BY117" i="7"/>
  <c r="BX117" i="7"/>
  <c r="BW117" i="7"/>
  <c r="BX116" i="7"/>
  <c r="BW116" i="7"/>
  <c r="CA116" i="7"/>
  <c r="BZ116" i="7"/>
  <c r="BY116" i="7"/>
  <c r="CA115" i="7"/>
  <c r="BZ115" i="7"/>
  <c r="BY115" i="7"/>
  <c r="BX115" i="7"/>
  <c r="BW115" i="7"/>
  <c r="BZ114" i="7"/>
  <c r="BY114" i="7"/>
  <c r="BX114" i="7"/>
  <c r="BW114" i="7"/>
  <c r="CA114" i="7"/>
  <c r="CA113" i="7"/>
  <c r="BX113" i="7"/>
  <c r="BW113" i="7"/>
  <c r="BZ113" i="7"/>
  <c r="BY113" i="7"/>
  <c r="BW112" i="7"/>
  <c r="CA112" i="7"/>
  <c r="BZ112" i="7"/>
  <c r="BY112" i="7"/>
  <c r="BX112" i="7"/>
  <c r="BY111" i="7"/>
  <c r="BX111" i="7"/>
  <c r="BW111" i="7"/>
  <c r="CA111" i="7"/>
  <c r="BZ111" i="7"/>
  <c r="CA110" i="7"/>
  <c r="BX110" i="7"/>
  <c r="BW110" i="7"/>
  <c r="BZ110" i="7"/>
  <c r="BY110" i="7"/>
  <c r="CA109" i="7"/>
  <c r="BZ109" i="7"/>
  <c r="BY109" i="7"/>
  <c r="BX109" i="7"/>
  <c r="BW109" i="7"/>
  <c r="BX108" i="7"/>
  <c r="BW108" i="7"/>
  <c r="CA108" i="7"/>
  <c r="BZ108" i="7"/>
  <c r="BY108" i="7"/>
  <c r="BZ107" i="7"/>
  <c r="BY107" i="7"/>
  <c r="BW107" i="7"/>
  <c r="CA107" i="7"/>
  <c r="BX107" i="7"/>
  <c r="BW106" i="7"/>
  <c r="BX106" i="7"/>
  <c r="CA106" i="7"/>
  <c r="BY106" i="7"/>
  <c r="BZ106" i="7"/>
  <c r="CA105" i="7"/>
  <c r="BZ105" i="7"/>
  <c r="BY105" i="7"/>
  <c r="BW105" i="7"/>
  <c r="BX105" i="7"/>
  <c r="BW104" i="7"/>
  <c r="BX104" i="7"/>
  <c r="CA104" i="7"/>
  <c r="BY104" i="7"/>
  <c r="BZ104" i="7"/>
  <c r="BW103" i="7"/>
  <c r="BX103" i="7"/>
  <c r="CA103" i="7"/>
  <c r="BZ103" i="7"/>
  <c r="BY103" i="7"/>
  <c r="BY102" i="7"/>
  <c r="BW102" i="7"/>
  <c r="BX102" i="7"/>
  <c r="CA102" i="7"/>
  <c r="BZ102" i="7"/>
  <c r="BX101" i="7"/>
  <c r="BW101" i="7"/>
  <c r="CA101" i="7"/>
  <c r="BZ101" i="7"/>
  <c r="BY101" i="7"/>
  <c r="BY100" i="7"/>
  <c r="BW100" i="7"/>
  <c r="BZ100" i="7"/>
  <c r="CA100" i="7"/>
  <c r="BX100" i="7"/>
  <c r="BY99" i="7"/>
  <c r="CA99" i="7"/>
  <c r="BW99" i="7"/>
  <c r="BX99" i="7"/>
  <c r="BZ99" i="7"/>
  <c r="CA98" i="7"/>
  <c r="BY98" i="7"/>
  <c r="BX98" i="7"/>
  <c r="BZ98" i="7"/>
  <c r="CA97" i="7"/>
  <c r="BX97" i="7"/>
  <c r="BZ97" i="7"/>
  <c r="BY97" i="7"/>
  <c r="CA96" i="7"/>
  <c r="BY96" i="7"/>
  <c r="BZ96" i="7"/>
  <c r="BX96" i="7"/>
  <c r="CA95" i="7"/>
  <c r="BZ95" i="7"/>
  <c r="BY95" i="7"/>
  <c r="BX95" i="7"/>
  <c r="CB94" i="7" l="1"/>
  <c r="CC94" i="7"/>
  <c r="CC139" i="7"/>
  <c r="CB139" i="7"/>
  <c r="CC145" i="7"/>
  <c r="CB145" i="7"/>
  <c r="CC140" i="7"/>
  <c r="CB140" i="7"/>
  <c r="CC152" i="7"/>
  <c r="CB152" i="7"/>
  <c r="CC154" i="7"/>
  <c r="CB154" i="7"/>
  <c r="CC142" i="7"/>
  <c r="CB142" i="7"/>
  <c r="CC136" i="7"/>
  <c r="CB136" i="7"/>
  <c r="CC147" i="7"/>
  <c r="CB147" i="7"/>
  <c r="CC153" i="7"/>
  <c r="CB153" i="7"/>
  <c r="CC148" i="7"/>
  <c r="CB148" i="7"/>
  <c r="CC138" i="7"/>
  <c r="CB138" i="7"/>
  <c r="CC141" i="7"/>
  <c r="CB141" i="7"/>
  <c r="CC143" i="7"/>
  <c r="CB143" i="7"/>
  <c r="CC150" i="7"/>
  <c r="CB150" i="7"/>
  <c r="CC137" i="7"/>
  <c r="CB137" i="7"/>
  <c r="CC144" i="7"/>
  <c r="CB144" i="7"/>
  <c r="CC155" i="7"/>
  <c r="CB155" i="7"/>
  <c r="CC156" i="7"/>
  <c r="CB156" i="7"/>
  <c r="CC146" i="7"/>
  <c r="CB146" i="7"/>
  <c r="CC149" i="7"/>
  <c r="CB149" i="7"/>
  <c r="CC151" i="7"/>
  <c r="CB151" i="7"/>
  <c r="CC135" i="7"/>
  <c r="CB135" i="7"/>
  <c r="CC134" i="7"/>
  <c r="CB134" i="7"/>
  <c r="CC133" i="7"/>
  <c r="CB133" i="7"/>
  <c r="CC132" i="7"/>
  <c r="CB132" i="7"/>
  <c r="CC131" i="7"/>
  <c r="CB131" i="7"/>
  <c r="CC130" i="7"/>
  <c r="CB130" i="7"/>
  <c r="CC129" i="7"/>
  <c r="CB129" i="7"/>
  <c r="CC128" i="7"/>
  <c r="CB128" i="7"/>
  <c r="CC127" i="7"/>
  <c r="CB127" i="7"/>
  <c r="CC126" i="7"/>
  <c r="CB126" i="7"/>
  <c r="CC125" i="7"/>
  <c r="CB125" i="7"/>
  <c r="CC124" i="7"/>
  <c r="CB124" i="7"/>
  <c r="CC123" i="7"/>
  <c r="CB123" i="7"/>
  <c r="CC122" i="7"/>
  <c r="CB122" i="7"/>
  <c r="CC121" i="7"/>
  <c r="CB121" i="7"/>
  <c r="CC120" i="7"/>
  <c r="CB120" i="7"/>
  <c r="CC119" i="7"/>
  <c r="CB119" i="7"/>
  <c r="CC118" i="7"/>
  <c r="CB118" i="7"/>
  <c r="CC117" i="7"/>
  <c r="CB117" i="7"/>
  <c r="CC116" i="7"/>
  <c r="CB116" i="7"/>
  <c r="CC115" i="7"/>
  <c r="CB115" i="7"/>
  <c r="CC114" i="7"/>
  <c r="CB114" i="7"/>
  <c r="CC113" i="7"/>
  <c r="CB113" i="7"/>
  <c r="CC112" i="7"/>
  <c r="CB112" i="7"/>
  <c r="CC111" i="7"/>
  <c r="CB111" i="7"/>
  <c r="CC110" i="7"/>
  <c r="CB110" i="7"/>
  <c r="CC109" i="7"/>
  <c r="CB109" i="7"/>
  <c r="CC108" i="7"/>
  <c r="CB108" i="7"/>
  <c r="CC107" i="7"/>
  <c r="CB107" i="7"/>
  <c r="CC106" i="7"/>
  <c r="CB106" i="7"/>
  <c r="CC105" i="7"/>
  <c r="CB105" i="7"/>
  <c r="CC104" i="7"/>
  <c r="CB104" i="7"/>
  <c r="CC103" i="7"/>
  <c r="CB103" i="7"/>
  <c r="CC102" i="7"/>
  <c r="CB102" i="7"/>
  <c r="CC101" i="7"/>
  <c r="CB101" i="7"/>
  <c r="CC100" i="7"/>
  <c r="CB100" i="7"/>
  <c r="CC99" i="7"/>
  <c r="CB99" i="7"/>
  <c r="CC98" i="7"/>
  <c r="CB98" i="7"/>
  <c r="CC97" i="7"/>
  <c r="CB97" i="7"/>
  <c r="CC96" i="7"/>
  <c r="CB96" i="7"/>
  <c r="CC95" i="7"/>
  <c r="CB95" i="7"/>
</calcChain>
</file>

<file path=xl/comments1.xml><?xml version="1.0" encoding="utf-8"?>
<comments xmlns="http://schemas.openxmlformats.org/spreadsheetml/2006/main">
  <authors>
    <author>ZhongZhicong</author>
    <author>作者</author>
  </authors>
  <commentList>
    <comment ref="AO5" authorId="0" shapeId="0">
      <text>
        <r>
          <rPr>
            <b/>
            <sz val="9"/>
            <color indexed="81"/>
            <rFont val="ＭＳ Ｐゴシック"/>
            <family val="3"/>
            <charset val="128"/>
          </rPr>
          <t>ZhongZhicong:</t>
        </r>
        <r>
          <rPr>
            <sz val="9"/>
            <color indexed="81"/>
            <rFont val="ＭＳ Ｐゴシック"/>
            <family val="3"/>
            <charset val="128"/>
          </rPr>
          <t xml:space="preserve">
相同</t>
        </r>
        <r>
          <rPr>
            <sz val="9"/>
            <color indexed="81"/>
            <rFont val="FangSong"/>
            <family val="3"/>
            <charset val="134"/>
          </rPr>
          <t>赔率变化出现次数</t>
        </r>
      </text>
    </comment>
    <comment ref="AP5" authorId="0" shapeId="0">
      <text>
        <r>
          <rPr>
            <b/>
            <sz val="9"/>
            <color indexed="81"/>
            <rFont val="ＭＳ Ｐゴシック"/>
            <family val="3"/>
            <charset val="128"/>
          </rPr>
          <t>ZhongZhicong:</t>
        </r>
        <r>
          <rPr>
            <sz val="9"/>
            <color indexed="81"/>
            <rFont val="ＭＳ Ｐゴシック"/>
            <family val="3"/>
            <charset val="128"/>
          </rPr>
          <t xml:space="preserve">
相同</t>
        </r>
        <r>
          <rPr>
            <sz val="9"/>
            <color indexed="81"/>
            <rFont val="FangSong"/>
            <family val="3"/>
            <charset val="134"/>
          </rPr>
          <t>赔率数</t>
        </r>
      </text>
    </comment>
    <comment ref="AQ5" authorId="0" shapeId="0">
      <text>
        <r>
          <rPr>
            <b/>
            <sz val="9"/>
            <color indexed="81"/>
            <rFont val="ＭＳ Ｐゴシック"/>
            <family val="3"/>
            <charset val="128"/>
          </rPr>
          <t>ZhongZhicong:</t>
        </r>
        <r>
          <rPr>
            <sz val="9"/>
            <color indexed="81"/>
            <rFont val="ＭＳ Ｐゴシック"/>
            <family val="3"/>
            <charset val="128"/>
          </rPr>
          <t xml:space="preserve">
相似</t>
        </r>
        <r>
          <rPr>
            <sz val="9"/>
            <color indexed="81"/>
            <rFont val="FangSong"/>
            <family val="3"/>
            <charset val="134"/>
          </rPr>
          <t>赔率，相似比赛出现次数</t>
        </r>
      </text>
    </comment>
    <comment ref="AR5" authorId="0" shapeId="0">
      <text>
        <r>
          <rPr>
            <b/>
            <sz val="9"/>
            <color indexed="81"/>
            <rFont val="ＭＳ Ｐゴシック"/>
            <family val="3"/>
            <charset val="128"/>
          </rPr>
          <t>ZhongZhicong:</t>
        </r>
        <r>
          <rPr>
            <sz val="9"/>
            <color indexed="81"/>
            <rFont val="ＭＳ Ｐゴシック"/>
            <family val="3"/>
            <charset val="128"/>
          </rPr>
          <t xml:space="preserve">
相似比</t>
        </r>
        <r>
          <rPr>
            <sz val="9"/>
            <color indexed="81"/>
            <rFont val="FangSong"/>
            <family val="3"/>
            <charset val="134"/>
          </rPr>
          <t>赛相似程度数</t>
        </r>
      </text>
    </comment>
    <comment ref="AS5" authorId="0" shapeId="0">
      <text>
        <r>
          <rPr>
            <b/>
            <sz val="9"/>
            <color indexed="81"/>
            <rFont val="ＭＳ Ｐゴシック"/>
            <family val="3"/>
            <charset val="128"/>
          </rPr>
          <t>ZhongZhicong:</t>
        </r>
        <r>
          <rPr>
            <sz val="9"/>
            <color indexed="81"/>
            <rFont val="ＭＳ Ｐゴシック"/>
            <family val="3"/>
            <charset val="128"/>
          </rPr>
          <t xml:space="preserve">
相似</t>
        </r>
        <r>
          <rPr>
            <sz val="9"/>
            <color indexed="81"/>
            <rFont val="FangSong"/>
            <family val="3"/>
            <charset val="134"/>
          </rPr>
          <t>赔率最小方差</t>
        </r>
      </text>
    </comment>
    <comment ref="AT5" authorId="0" shapeId="0">
      <text>
        <r>
          <rPr>
            <b/>
            <sz val="9"/>
            <color indexed="81"/>
            <rFont val="ＭＳ Ｐゴシック"/>
            <family val="3"/>
            <charset val="128"/>
          </rPr>
          <t>ZhongZhicong:</t>
        </r>
        <r>
          <rPr>
            <sz val="9"/>
            <color indexed="81"/>
            <rFont val="ＭＳ Ｐゴシック"/>
            <family val="3"/>
            <charset val="128"/>
          </rPr>
          <t xml:space="preserve">
相似</t>
        </r>
        <r>
          <rPr>
            <sz val="9"/>
            <color indexed="81"/>
            <rFont val="FangSong"/>
            <family val="3"/>
            <charset val="134"/>
          </rPr>
          <t>赔率，相似比赛最小方差</t>
        </r>
      </text>
    </comment>
    <comment ref="AY5" authorId="0" shapeId="0">
      <text>
        <r>
          <rPr>
            <b/>
            <sz val="9"/>
            <color indexed="81"/>
            <rFont val="ＭＳ Ｐゴシック"/>
            <family val="3"/>
            <charset val="128"/>
          </rPr>
          <t>ZhongZhicong:</t>
        </r>
        <r>
          <rPr>
            <sz val="9"/>
            <color indexed="81"/>
            <rFont val="ＭＳ Ｐゴシック"/>
            <family val="3"/>
            <charset val="128"/>
          </rPr>
          <t xml:space="preserve">
相同</t>
        </r>
        <r>
          <rPr>
            <sz val="9"/>
            <color indexed="81"/>
            <rFont val="FangSong"/>
            <family val="3"/>
            <charset val="134"/>
          </rPr>
          <t>赔率变化出现次数</t>
        </r>
      </text>
    </comment>
    <comment ref="AZ5" authorId="0" shapeId="0">
      <text>
        <r>
          <rPr>
            <b/>
            <sz val="9"/>
            <color indexed="81"/>
            <rFont val="ＭＳ Ｐゴシック"/>
            <family val="3"/>
            <charset val="128"/>
          </rPr>
          <t>ZhongZhicong:</t>
        </r>
        <r>
          <rPr>
            <sz val="9"/>
            <color indexed="81"/>
            <rFont val="ＭＳ Ｐゴシック"/>
            <family val="3"/>
            <charset val="128"/>
          </rPr>
          <t xml:space="preserve">
相同</t>
        </r>
        <r>
          <rPr>
            <sz val="9"/>
            <color indexed="81"/>
            <rFont val="FangSong"/>
            <family val="3"/>
            <charset val="134"/>
          </rPr>
          <t>赔率数</t>
        </r>
      </text>
    </comment>
    <comment ref="BA5" authorId="0" shapeId="0">
      <text>
        <r>
          <rPr>
            <b/>
            <sz val="9"/>
            <color indexed="81"/>
            <rFont val="ＭＳ Ｐゴシック"/>
            <family val="3"/>
            <charset val="128"/>
          </rPr>
          <t>ZhongZhicong:</t>
        </r>
        <r>
          <rPr>
            <sz val="9"/>
            <color indexed="81"/>
            <rFont val="ＭＳ Ｐゴシック"/>
            <family val="3"/>
            <charset val="128"/>
          </rPr>
          <t xml:space="preserve">
相似</t>
        </r>
        <r>
          <rPr>
            <sz val="9"/>
            <color indexed="81"/>
            <rFont val="FangSong"/>
            <family val="3"/>
            <charset val="134"/>
          </rPr>
          <t>赔率，相似比赛出现次数</t>
        </r>
      </text>
    </comment>
    <comment ref="BB5" authorId="0" shapeId="0">
      <text>
        <r>
          <rPr>
            <b/>
            <sz val="9"/>
            <color indexed="81"/>
            <rFont val="ＭＳ Ｐゴシック"/>
            <family val="3"/>
            <charset val="128"/>
          </rPr>
          <t>ZhongZhicong:</t>
        </r>
        <r>
          <rPr>
            <sz val="9"/>
            <color indexed="81"/>
            <rFont val="ＭＳ Ｐゴシック"/>
            <family val="3"/>
            <charset val="128"/>
          </rPr>
          <t xml:space="preserve">
相似比</t>
        </r>
        <r>
          <rPr>
            <sz val="9"/>
            <color indexed="81"/>
            <rFont val="FangSong"/>
            <family val="3"/>
            <charset val="134"/>
          </rPr>
          <t>赛相似程度数</t>
        </r>
      </text>
    </comment>
    <comment ref="BC5" authorId="0" shapeId="0">
      <text>
        <r>
          <rPr>
            <b/>
            <sz val="9"/>
            <color indexed="81"/>
            <rFont val="ＭＳ Ｐゴシック"/>
            <family val="3"/>
            <charset val="128"/>
          </rPr>
          <t>ZhongZhicong:</t>
        </r>
        <r>
          <rPr>
            <sz val="9"/>
            <color indexed="81"/>
            <rFont val="ＭＳ Ｐゴシック"/>
            <family val="3"/>
            <charset val="128"/>
          </rPr>
          <t xml:space="preserve">
相似</t>
        </r>
        <r>
          <rPr>
            <sz val="9"/>
            <color indexed="81"/>
            <rFont val="FangSong"/>
            <family val="3"/>
            <charset val="134"/>
          </rPr>
          <t>赔率最小方差</t>
        </r>
      </text>
    </comment>
    <comment ref="BD5" authorId="0" shapeId="0">
      <text>
        <r>
          <rPr>
            <b/>
            <sz val="9"/>
            <color indexed="81"/>
            <rFont val="ＭＳ Ｐゴシック"/>
            <family val="3"/>
            <charset val="128"/>
          </rPr>
          <t>ZhongZhicong:</t>
        </r>
        <r>
          <rPr>
            <sz val="9"/>
            <color indexed="81"/>
            <rFont val="ＭＳ Ｐゴシック"/>
            <family val="3"/>
            <charset val="128"/>
          </rPr>
          <t xml:space="preserve">
相似</t>
        </r>
        <r>
          <rPr>
            <sz val="9"/>
            <color indexed="81"/>
            <rFont val="FangSong"/>
            <family val="3"/>
            <charset val="134"/>
          </rPr>
          <t>赔率，相似比赛最小方差</t>
        </r>
      </text>
    </comment>
    <comment ref="BU5" authorId="1" shapeId="0">
      <text>
        <r>
          <rPr>
            <b/>
            <sz val="9"/>
            <color indexed="81"/>
            <rFont val="ＭＳ Ｐゴシック"/>
            <family val="3"/>
            <charset val="128"/>
          </rPr>
          <t>作者:</t>
        </r>
        <r>
          <rPr>
            <sz val="9"/>
            <color indexed="81"/>
            <rFont val="ＭＳ Ｐゴシック"/>
            <family val="3"/>
            <charset val="128"/>
          </rPr>
          <t xml:space="preserve">
不考</t>
        </r>
        <r>
          <rPr>
            <sz val="9"/>
            <color indexed="81"/>
            <rFont val="FangSong"/>
            <family val="3"/>
            <charset val="134"/>
          </rPr>
          <t>虑平局，只以二分法记，买两种最大可能中的一种计算结果
方案</t>
        </r>
        <r>
          <rPr>
            <sz val="9"/>
            <color indexed="81"/>
            <rFont val="ＭＳ Ｐゴシック"/>
            <family val="3"/>
            <charset val="128"/>
          </rPr>
          <t>1基本可以</t>
        </r>
        <r>
          <rPr>
            <sz val="9"/>
            <color indexed="81"/>
            <rFont val="FangSong"/>
            <family val="3"/>
            <charset val="134"/>
          </rPr>
          <t>总结为，买最可能出现的结果，不需要求稳</t>
        </r>
      </text>
    </comment>
    <comment ref="BV5" authorId="1" shapeId="0">
      <text>
        <r>
          <rPr>
            <b/>
            <sz val="9"/>
            <color indexed="81"/>
            <rFont val="FangSong"/>
            <family val="3"/>
            <charset val="134"/>
          </rPr>
          <t>作者:</t>
        </r>
        <r>
          <rPr>
            <sz val="9"/>
            <color indexed="81"/>
            <rFont val="FangSong"/>
            <family val="3"/>
            <charset val="134"/>
          </rPr>
          <t xml:space="preserve">
基于方案1，但是只按照原始赔率的计算结果来买，优先基于胜平负的结果来买
求稳</t>
        </r>
      </text>
    </comment>
    <comment ref="BW5" authorId="1" shapeId="0">
      <text>
        <r>
          <rPr>
            <b/>
            <sz val="9"/>
            <color indexed="81"/>
            <rFont val="FangSong"/>
            <family val="3"/>
            <charset val="134"/>
          </rPr>
          <t>作者:</t>
        </r>
        <r>
          <rPr>
            <sz val="9"/>
            <color indexed="81"/>
            <rFont val="FangSong"/>
            <family val="3"/>
            <charset val="134"/>
          </rPr>
          <t xml:space="preserve">
基于方案1
如果最有可能出现的结果或者最不可能出现的结果不是二分法的结果，则不买</t>
        </r>
      </text>
    </comment>
    <comment ref="BX5" authorId="1" shapeId="0">
      <text>
        <r>
          <rPr>
            <b/>
            <sz val="9"/>
            <color indexed="81"/>
            <rFont val="FangSong"/>
            <family val="3"/>
            <charset val="134"/>
          </rPr>
          <t>作者:</t>
        </r>
        <r>
          <rPr>
            <sz val="9"/>
            <color indexed="81"/>
            <rFont val="FangSong"/>
            <family val="3"/>
            <charset val="134"/>
          </rPr>
          <t xml:space="preserve">
基于方案1
只取2分法中可能性更高的值
</t>
        </r>
      </text>
    </comment>
    <comment ref="BY5" authorId="1" shapeId="0">
      <text>
        <r>
          <rPr>
            <b/>
            <sz val="9"/>
            <color indexed="81"/>
            <rFont val="FangSong"/>
            <family val="3"/>
            <charset val="134"/>
          </rPr>
          <t>作者:</t>
        </r>
        <r>
          <rPr>
            <sz val="9"/>
            <color indexed="81"/>
            <rFont val="FangSong"/>
            <family val="3"/>
            <charset val="134"/>
          </rPr>
          <t xml:space="preserve">
临时测试，用最高可能性做二分法
</t>
        </r>
      </text>
    </comment>
    <comment ref="BZ5" authorId="1" shapeId="0">
      <text>
        <r>
          <rPr>
            <b/>
            <sz val="9"/>
            <color indexed="81"/>
            <rFont val="FangSong"/>
            <family val="3"/>
            <charset val="134"/>
          </rPr>
          <t>作者:</t>
        </r>
        <r>
          <rPr>
            <sz val="9"/>
            <color indexed="81"/>
            <rFont val="FangSong"/>
            <family val="3"/>
            <charset val="134"/>
          </rPr>
          <t xml:space="preserve">
临时测试
用最低可能性做二分法</t>
        </r>
      </text>
    </comment>
    <comment ref="CA5" authorId="1" shapeId="0">
      <text>
        <r>
          <rPr>
            <b/>
            <sz val="9"/>
            <color indexed="81"/>
            <rFont val="FangSong"/>
            <family val="3"/>
            <charset val="134"/>
          </rPr>
          <t>作者:</t>
        </r>
        <r>
          <rPr>
            <sz val="9"/>
            <color indexed="81"/>
            <rFont val="FangSong"/>
            <family val="3"/>
            <charset val="134"/>
          </rPr>
          <t xml:space="preserve">
临时测试
用最低可能性做二分法
基于1.41，如果最黑结果不是2分法结果，不买</t>
        </r>
      </text>
    </comment>
    <comment ref="CB5" authorId="1" shapeId="0">
      <text>
        <r>
          <rPr>
            <b/>
            <sz val="9"/>
            <color indexed="81"/>
            <rFont val="FangSong"/>
            <family val="3"/>
            <charset val="134"/>
          </rPr>
          <t>作者:</t>
        </r>
        <r>
          <rPr>
            <sz val="9"/>
            <color indexed="81"/>
            <rFont val="FangSong"/>
            <family val="3"/>
            <charset val="134"/>
          </rPr>
          <t xml:space="preserve">
结合1.3和1.4和1.41
三者相同则买</t>
        </r>
      </text>
    </comment>
    <comment ref="CC5" authorId="1" shapeId="0">
      <text>
        <r>
          <rPr>
            <b/>
            <sz val="9"/>
            <color indexed="81"/>
            <rFont val="FangSong"/>
            <family val="3"/>
            <charset val="134"/>
          </rPr>
          <t>作者:</t>
        </r>
        <r>
          <rPr>
            <sz val="9"/>
            <color indexed="81"/>
            <rFont val="FangSong"/>
            <family val="3"/>
            <charset val="134"/>
          </rPr>
          <t xml:space="preserve">
结合1.3和1.4和1.41 1.42
四者相同则买</t>
        </r>
      </text>
    </comment>
    <comment ref="CD5" authorId="1" shapeId="0">
      <text>
        <r>
          <rPr>
            <b/>
            <sz val="9"/>
            <color indexed="81"/>
            <rFont val="FangSong"/>
            <family val="3"/>
            <charset val="134"/>
          </rPr>
          <t>作者:</t>
        </r>
        <r>
          <rPr>
            <sz val="9"/>
            <color indexed="81"/>
            <rFont val="FangSong"/>
            <family val="3"/>
            <charset val="134"/>
          </rPr>
          <t xml:space="preserve">
如果向上取整和向下取整的结果不一致，则不买
如果不满足最大值或最小值是二分法结果，则不买
</t>
        </r>
      </text>
    </comment>
    <comment ref="CE5" authorId="1" shapeId="0">
      <text>
        <r>
          <rPr>
            <b/>
            <sz val="9"/>
            <color indexed="81"/>
            <rFont val="FangSong"/>
            <family val="3"/>
            <charset val="134"/>
          </rPr>
          <t>作者:</t>
        </r>
        <r>
          <rPr>
            <sz val="9"/>
            <color indexed="81"/>
            <rFont val="FangSong"/>
            <family val="3"/>
            <charset val="134"/>
          </rPr>
          <t xml:space="preserve">
新的赔率观察结果
综合考虑，自行判断</t>
        </r>
      </text>
    </comment>
    <comment ref="CF5" authorId="1" shapeId="0">
      <text>
        <r>
          <rPr>
            <b/>
            <sz val="9"/>
            <color indexed="81"/>
            <rFont val="FangSong"/>
            <family val="3"/>
            <charset val="134"/>
          </rPr>
          <t>作者:</t>
        </r>
        <r>
          <rPr>
            <sz val="9"/>
            <color indexed="81"/>
            <rFont val="FangSong"/>
            <family val="3"/>
            <charset val="134"/>
          </rPr>
          <t xml:space="preserve">
新的赔率观察结果
综合考虑，自行判断</t>
        </r>
      </text>
    </comment>
    <comment ref="CG5" authorId="1" shapeId="0">
      <text>
        <r>
          <rPr>
            <b/>
            <sz val="9"/>
            <color indexed="81"/>
            <rFont val="FangSong"/>
            <family val="3"/>
            <charset val="134"/>
          </rPr>
          <t>作者:</t>
        </r>
        <r>
          <rPr>
            <sz val="9"/>
            <color indexed="81"/>
            <rFont val="FangSong"/>
            <family val="3"/>
            <charset val="134"/>
          </rPr>
          <t xml:space="preserve">
新的赔率观察结果
不是严格的1种优于另一种不选
同时出现的情况不能太少，方差不能太大，这个暂时自行判断，不确定标准</t>
        </r>
      </text>
    </comment>
    <comment ref="CH5" authorId="1" shapeId="0">
      <text>
        <r>
          <rPr>
            <b/>
            <sz val="9"/>
            <color indexed="81"/>
            <rFont val="FangSong"/>
            <family val="3"/>
            <charset val="134"/>
          </rPr>
          <t>作者:</t>
        </r>
        <r>
          <rPr>
            <sz val="9"/>
            <color indexed="81"/>
            <rFont val="FangSong"/>
            <family val="3"/>
            <charset val="134"/>
          </rPr>
          <t xml:space="preserve">
新的赔率观察结果
不是严格的1种优于另一种不选
不再进行人工干预，因为这个结果经常出反结果，正好测试一下</t>
        </r>
      </text>
    </comment>
    <comment ref="CI5" authorId="1" shapeId="0">
      <text>
        <r>
          <rPr>
            <b/>
            <sz val="9"/>
            <color indexed="81"/>
            <rFont val="FangSong"/>
            <family val="3"/>
            <charset val="134"/>
          </rPr>
          <t>作者:</t>
        </r>
        <r>
          <rPr>
            <sz val="9"/>
            <color indexed="81"/>
            <rFont val="FangSong"/>
            <family val="3"/>
            <charset val="134"/>
          </rPr>
          <t xml:space="preserve">
新的赔率观察结果
数量优选，选赔率相似数量高的</t>
        </r>
      </text>
    </comment>
    <comment ref="CJ5" authorId="1" shapeId="0">
      <text>
        <r>
          <rPr>
            <b/>
            <sz val="9"/>
            <color indexed="81"/>
            <rFont val="FangSong"/>
            <family val="3"/>
            <charset val="134"/>
          </rPr>
          <t>作者:</t>
        </r>
        <r>
          <rPr>
            <sz val="9"/>
            <color indexed="81"/>
            <rFont val="FangSong"/>
            <family val="3"/>
            <charset val="134"/>
          </rPr>
          <t xml:space="preserve">
新的赔率观察结果
数量优选，选赔率相似+比赛相似数量高的</t>
        </r>
      </text>
    </comment>
    <comment ref="CK5" authorId="1" shapeId="0">
      <text>
        <r>
          <rPr>
            <b/>
            <sz val="9"/>
            <color indexed="81"/>
            <rFont val="FangSong"/>
            <family val="3"/>
            <charset val="134"/>
          </rPr>
          <t>作者:</t>
        </r>
        <r>
          <rPr>
            <sz val="9"/>
            <color indexed="81"/>
            <rFont val="FangSong"/>
            <family val="3"/>
            <charset val="134"/>
          </rPr>
          <t xml:space="preserve">
新的赔率观察结果
质量优选
前提是赔率相似度相同，选赔率方差小的</t>
        </r>
      </text>
    </comment>
    <comment ref="CL5" authorId="1" shapeId="0">
      <text>
        <r>
          <rPr>
            <b/>
            <sz val="9"/>
            <color indexed="81"/>
            <rFont val="FangSong"/>
            <family val="3"/>
            <charset val="134"/>
          </rPr>
          <t>作者:</t>
        </r>
        <r>
          <rPr>
            <sz val="9"/>
            <color indexed="81"/>
            <rFont val="FangSong"/>
            <family val="3"/>
            <charset val="134"/>
          </rPr>
          <t xml:space="preserve">
新的赔率观察结果
精品质量优选
前提是赔率相似度和比赛相似度均相同
选精确方差更小的结果</t>
        </r>
      </text>
    </comment>
    <comment ref="CQ5" authorId="1" shapeId="0">
      <text>
        <r>
          <rPr>
            <b/>
            <sz val="9"/>
            <color indexed="81"/>
            <rFont val="ＭＳ Ｐゴシック"/>
            <family val="3"/>
            <charset val="128"/>
          </rPr>
          <t>作者:</t>
        </r>
        <r>
          <rPr>
            <sz val="9"/>
            <color indexed="81"/>
            <rFont val="ＭＳ Ｐゴシック"/>
            <family val="3"/>
            <charset val="128"/>
          </rPr>
          <t xml:space="preserve">
不考</t>
        </r>
        <r>
          <rPr>
            <sz val="9"/>
            <color indexed="81"/>
            <rFont val="FangSong"/>
            <family val="3"/>
            <charset val="134"/>
          </rPr>
          <t>虑平局，只以二分法记，买两种最大可能中的一种计算结果
方案</t>
        </r>
        <r>
          <rPr>
            <sz val="9"/>
            <color indexed="81"/>
            <rFont val="ＭＳ Ｐゴシック"/>
            <family val="3"/>
            <charset val="128"/>
          </rPr>
          <t>1基本可以</t>
        </r>
        <r>
          <rPr>
            <sz val="9"/>
            <color indexed="81"/>
            <rFont val="FangSong"/>
            <family val="3"/>
            <charset val="134"/>
          </rPr>
          <t>总结为，买最可能出现的结果，不需要求稳</t>
        </r>
      </text>
    </comment>
    <comment ref="CS5" authorId="1" shapeId="0">
      <text>
        <r>
          <rPr>
            <b/>
            <sz val="9"/>
            <color indexed="81"/>
            <rFont val="FangSong"/>
            <family val="3"/>
            <charset val="134"/>
          </rPr>
          <t>作者:</t>
        </r>
        <r>
          <rPr>
            <sz val="9"/>
            <color indexed="81"/>
            <rFont val="FangSong"/>
            <family val="3"/>
            <charset val="134"/>
          </rPr>
          <t xml:space="preserve">
基于方案1，但是只按照原始赔率的计算结果来买，优先基于胜平负的结果来买
求稳</t>
        </r>
      </text>
    </comment>
    <comment ref="CU5" authorId="1" shapeId="0">
      <text>
        <r>
          <rPr>
            <b/>
            <sz val="9"/>
            <color indexed="81"/>
            <rFont val="FangSong"/>
            <family val="3"/>
            <charset val="134"/>
          </rPr>
          <t>作者:</t>
        </r>
        <r>
          <rPr>
            <sz val="9"/>
            <color indexed="81"/>
            <rFont val="FangSong"/>
            <family val="3"/>
            <charset val="134"/>
          </rPr>
          <t xml:space="preserve">
基于方案1.11
买相对更激进的结果
小搏</t>
        </r>
      </text>
    </comment>
    <comment ref="CW5" authorId="1" shapeId="0">
      <text>
        <r>
          <rPr>
            <b/>
            <sz val="9"/>
            <color indexed="81"/>
            <rFont val="FangSong"/>
            <family val="3"/>
            <charset val="134"/>
          </rPr>
          <t>作者:</t>
        </r>
        <r>
          <rPr>
            <sz val="9"/>
            <color indexed="81"/>
            <rFont val="FangSong"/>
            <family val="3"/>
            <charset val="134"/>
          </rPr>
          <t xml:space="preserve">
基于方案1
如果最有可能出现的结果或者最不可能出现的结果不是二分法的结果，则不买</t>
        </r>
      </text>
    </comment>
    <comment ref="CY5" authorId="1" shapeId="0">
      <text>
        <r>
          <rPr>
            <b/>
            <sz val="9"/>
            <color indexed="81"/>
            <rFont val="FangSong"/>
            <family val="3"/>
            <charset val="134"/>
          </rPr>
          <t>作者:</t>
        </r>
        <r>
          <rPr>
            <sz val="9"/>
            <color indexed="81"/>
            <rFont val="FangSong"/>
            <family val="3"/>
            <charset val="134"/>
          </rPr>
          <t xml:space="preserve">
基于方案1
只取2分法中可能性更高的值
</t>
        </r>
      </text>
    </comment>
    <comment ref="DA5" authorId="1" shapeId="0">
      <text>
        <r>
          <rPr>
            <b/>
            <sz val="9"/>
            <color indexed="81"/>
            <rFont val="FangSong"/>
            <family val="3"/>
            <charset val="134"/>
          </rPr>
          <t>作者:</t>
        </r>
        <r>
          <rPr>
            <sz val="9"/>
            <color indexed="81"/>
            <rFont val="FangSong"/>
            <family val="3"/>
            <charset val="134"/>
          </rPr>
          <t xml:space="preserve">
临时测试，用最高可能性做二分法
</t>
        </r>
      </text>
    </comment>
    <comment ref="DC5" authorId="1" shapeId="0">
      <text>
        <r>
          <rPr>
            <b/>
            <sz val="9"/>
            <color indexed="81"/>
            <rFont val="FangSong"/>
            <family val="3"/>
            <charset val="134"/>
          </rPr>
          <t>作者:</t>
        </r>
        <r>
          <rPr>
            <sz val="9"/>
            <color indexed="81"/>
            <rFont val="FangSong"/>
            <family val="3"/>
            <charset val="134"/>
          </rPr>
          <t xml:space="preserve">
临时测试
用最低可能性做二分法</t>
        </r>
      </text>
    </comment>
    <comment ref="DE5" authorId="1" shapeId="0">
      <text>
        <r>
          <rPr>
            <b/>
            <sz val="9"/>
            <color indexed="81"/>
            <rFont val="FangSong"/>
            <family val="3"/>
            <charset val="134"/>
          </rPr>
          <t>作者:</t>
        </r>
        <r>
          <rPr>
            <sz val="9"/>
            <color indexed="81"/>
            <rFont val="FangSong"/>
            <family val="3"/>
            <charset val="134"/>
          </rPr>
          <t xml:space="preserve">
临时测试
用最低可能性做二分法
基于1.41，如果最黑结果不是2分法结果，不买</t>
        </r>
      </text>
    </comment>
    <comment ref="DG5" authorId="1" shapeId="0">
      <text>
        <r>
          <rPr>
            <b/>
            <sz val="9"/>
            <color indexed="81"/>
            <rFont val="FangSong"/>
            <family val="3"/>
            <charset val="134"/>
          </rPr>
          <t>作者:</t>
        </r>
        <r>
          <rPr>
            <sz val="9"/>
            <color indexed="81"/>
            <rFont val="FangSong"/>
            <family val="3"/>
            <charset val="134"/>
          </rPr>
          <t xml:space="preserve">
结合1.3和1.4和1.41
三者相同则买</t>
        </r>
      </text>
    </comment>
    <comment ref="DI5" authorId="1" shapeId="0">
      <text>
        <r>
          <rPr>
            <b/>
            <sz val="9"/>
            <color indexed="81"/>
            <rFont val="FangSong"/>
            <family val="3"/>
            <charset val="134"/>
          </rPr>
          <t>作者:</t>
        </r>
        <r>
          <rPr>
            <sz val="9"/>
            <color indexed="81"/>
            <rFont val="FangSong"/>
            <family val="3"/>
            <charset val="134"/>
          </rPr>
          <t xml:space="preserve">
严格按照偏差值购买，可能性最高的结果无论是胜平负，都买
</t>
        </r>
      </text>
    </comment>
    <comment ref="DK5" authorId="1" shapeId="0">
      <text>
        <r>
          <rPr>
            <b/>
            <sz val="9"/>
            <color indexed="81"/>
            <rFont val="FangSong"/>
            <family val="3"/>
            <charset val="134"/>
          </rPr>
          <t>作者:</t>
        </r>
        <r>
          <rPr>
            <sz val="9"/>
            <color indexed="81"/>
            <rFont val="FangSong"/>
            <family val="3"/>
            <charset val="134"/>
          </rPr>
          <t xml:space="preserve">
结合1.3和1.4和1.41 1.42
四者相同则买</t>
        </r>
      </text>
    </comment>
    <comment ref="DM5" authorId="1" shapeId="0">
      <text>
        <r>
          <rPr>
            <b/>
            <sz val="9"/>
            <color indexed="81"/>
            <rFont val="FangSong"/>
            <family val="3"/>
            <charset val="134"/>
          </rPr>
          <t>作者:</t>
        </r>
        <r>
          <rPr>
            <sz val="9"/>
            <color indexed="81"/>
            <rFont val="FangSong"/>
            <family val="3"/>
            <charset val="134"/>
          </rPr>
          <t xml:space="preserve">
基于方案2：
严格按照偏差值购买，可能性最高的结果无论是胜平负，都买
不买平局
但方向要和大方向一致，比如大方向偏向于买主胜，因为主负是绝对值最大的负数，但是第二大的数是主让球负，这个时候应该从胜利结果中挑最大的数</t>
        </r>
      </text>
    </comment>
    <comment ref="DO5" authorId="1" shapeId="0">
      <text>
        <r>
          <rPr>
            <b/>
            <sz val="9"/>
            <color indexed="81"/>
            <rFont val="FangSong"/>
            <family val="3"/>
            <charset val="134"/>
          </rPr>
          <t>作者:</t>
        </r>
        <r>
          <rPr>
            <sz val="9"/>
            <color indexed="81"/>
            <rFont val="FangSong"/>
            <family val="3"/>
            <charset val="134"/>
          </rPr>
          <t xml:space="preserve">
不买临场降赔的结果，综合分析
如果赔率一直不变，不买
赔率变化无规律的，不买
赔率至少变化2次
</t>
        </r>
      </text>
    </comment>
    <comment ref="DQ5" authorId="1" shapeId="0">
      <text>
        <r>
          <rPr>
            <b/>
            <sz val="9"/>
            <color indexed="81"/>
            <rFont val="FangSong"/>
            <family val="3"/>
            <charset val="134"/>
          </rPr>
          <t>作者:</t>
        </r>
        <r>
          <rPr>
            <sz val="9"/>
            <color indexed="81"/>
            <rFont val="FangSong"/>
            <family val="3"/>
            <charset val="134"/>
          </rPr>
          <t xml:space="preserve">
不买临场降赔的结果，综合分析
按照方案3，赔率变化少的不受关注的比赛，买赔率下降的那个结果，买一个相对较稳的结果
赔率至少变化2次</t>
        </r>
      </text>
    </comment>
    <comment ref="DS5" authorId="1" shapeId="0">
      <text>
        <r>
          <rPr>
            <b/>
            <sz val="9"/>
            <color indexed="81"/>
            <rFont val="FangSong"/>
            <family val="3"/>
            <charset val="134"/>
          </rPr>
          <t>作者:</t>
        </r>
        <r>
          <rPr>
            <sz val="9"/>
            <color indexed="81"/>
            <rFont val="FangSong"/>
            <family val="3"/>
            <charset val="134"/>
          </rPr>
          <t xml:space="preserve">
不买临场降赔的结果，综合分析
基于3.1方案，买更激进的结果
不买临场降赔的结果，综合分析
按照方案3，赔率变化少的不受关注的比赛，买赔率下降的那个结果。并且买赔率更高的结果
</t>
        </r>
      </text>
    </comment>
    <comment ref="DU5" authorId="1" shapeId="0">
      <text>
        <r>
          <rPr>
            <b/>
            <sz val="9"/>
            <color indexed="81"/>
            <rFont val="FangSong"/>
            <family val="3"/>
            <charset val="134"/>
          </rPr>
          <t>作者:</t>
        </r>
        <r>
          <rPr>
            <sz val="9"/>
            <color indexed="81"/>
            <rFont val="FangSong"/>
            <family val="3"/>
            <charset val="134"/>
          </rPr>
          <t xml:space="preserve">
不买临场降赔的结果，综合分析
基于3.1方案，买更激进的结果
</t>
        </r>
      </text>
    </comment>
    <comment ref="DW5" authorId="1" shapeId="0">
      <text>
        <r>
          <rPr>
            <b/>
            <sz val="9"/>
            <color indexed="81"/>
            <rFont val="FangSong"/>
            <family val="3"/>
            <charset val="134"/>
          </rPr>
          <t>作者:</t>
        </r>
        <r>
          <rPr>
            <sz val="9"/>
            <color indexed="81"/>
            <rFont val="FangSong"/>
            <family val="3"/>
            <charset val="134"/>
          </rPr>
          <t xml:space="preserve">
新的赔率观察结果
</t>
        </r>
      </text>
    </comment>
    <comment ref="F91" authorId="0" shapeId="0">
      <text>
        <r>
          <rPr>
            <b/>
            <sz val="9"/>
            <color indexed="81"/>
            <rFont val="ＭＳ Ｐゴシック"/>
            <family val="3"/>
            <charset val="128"/>
          </rPr>
          <t>ZhongZhicong:</t>
        </r>
        <r>
          <rPr>
            <sz val="9"/>
            <color indexed="81"/>
            <rFont val="ＭＳ Ｐゴシック"/>
            <family val="3"/>
            <charset val="128"/>
          </rPr>
          <t xml:space="preserve">
本</t>
        </r>
        <r>
          <rPr>
            <sz val="9"/>
            <color indexed="81"/>
            <rFont val="FangSong"/>
            <family val="3"/>
            <charset val="134"/>
          </rPr>
          <t>场赔率非常奇怪，从来没有出现过让平赔率为</t>
        </r>
        <r>
          <rPr>
            <sz val="9"/>
            <color indexed="81"/>
            <rFont val="ＭＳ Ｐゴシック"/>
            <family val="3"/>
            <charset val="128"/>
          </rPr>
          <t>3的比</t>
        </r>
        <r>
          <rPr>
            <sz val="9"/>
            <color indexed="81"/>
            <rFont val="FangSong"/>
            <family val="3"/>
            <charset val="134"/>
          </rPr>
          <t>赛，样本量极其小只能忽略它的影响</t>
        </r>
      </text>
    </comment>
    <comment ref="F92" authorId="0" shapeId="0">
      <text>
        <r>
          <rPr>
            <b/>
            <sz val="9"/>
            <color indexed="81"/>
            <rFont val="ＭＳ Ｐゴシック"/>
            <family val="3"/>
            <charset val="128"/>
          </rPr>
          <t>ZhongZhicong:</t>
        </r>
        <r>
          <rPr>
            <sz val="9"/>
            <color indexed="81"/>
            <rFont val="ＭＳ Ｐゴシック"/>
            <family val="3"/>
            <charset val="128"/>
          </rPr>
          <t xml:space="preserve">
所有的</t>
        </r>
        <r>
          <rPr>
            <sz val="9"/>
            <color indexed="81"/>
            <rFont val="FangSong"/>
            <family val="3"/>
            <charset val="134"/>
          </rPr>
          <t>结果都指向同一个可能时，很可能不出</t>
        </r>
      </text>
    </comment>
    <comment ref="B945" authorId="0" shapeId="0">
      <text>
        <r>
          <rPr>
            <b/>
            <sz val="9"/>
            <color indexed="81"/>
            <rFont val="ＭＳ Ｐゴシック"/>
            <family val="3"/>
            <charset val="128"/>
          </rPr>
          <t>ZhongZhicong:</t>
        </r>
        <r>
          <rPr>
            <sz val="9"/>
            <color indexed="81"/>
            <rFont val="ＭＳ Ｐゴシック"/>
            <family val="3"/>
            <charset val="128"/>
          </rPr>
          <t xml:space="preserve">
启用</t>
        </r>
        <r>
          <rPr>
            <sz val="9"/>
            <color indexed="81"/>
            <rFont val="FangSong"/>
            <family val="3"/>
            <charset val="134"/>
          </rPr>
          <t>严格模式</t>
        </r>
      </text>
    </comment>
  </commentList>
</comments>
</file>

<file path=xl/comments2.xml><?xml version="1.0" encoding="utf-8"?>
<comments xmlns="http://schemas.openxmlformats.org/spreadsheetml/2006/main">
  <authors>
    <author>作者</author>
  </authors>
  <commentList>
    <comment ref="BA4" authorId="0" shapeId="0">
      <text>
        <r>
          <rPr>
            <b/>
            <sz val="9"/>
            <color indexed="81"/>
            <rFont val="ＭＳ Ｐゴシック"/>
            <family val="3"/>
            <charset val="128"/>
          </rPr>
          <t>作者:</t>
        </r>
        <r>
          <rPr>
            <sz val="9"/>
            <color indexed="81"/>
            <rFont val="ＭＳ Ｐゴシック"/>
            <family val="3"/>
            <charset val="128"/>
          </rPr>
          <t xml:space="preserve">
不考</t>
        </r>
        <r>
          <rPr>
            <sz val="9"/>
            <color indexed="81"/>
            <rFont val="FangSong"/>
            <family val="3"/>
            <charset val="134"/>
          </rPr>
          <t>虑平局，只以二分法记，买两种最大可能中的一种计算结果
方案</t>
        </r>
        <r>
          <rPr>
            <sz val="9"/>
            <color indexed="81"/>
            <rFont val="ＭＳ Ｐゴシック"/>
            <family val="3"/>
            <charset val="128"/>
          </rPr>
          <t>1基本可以</t>
        </r>
        <r>
          <rPr>
            <sz val="9"/>
            <color indexed="81"/>
            <rFont val="FangSong"/>
            <family val="3"/>
            <charset val="134"/>
          </rPr>
          <t>总结为，买最可能出现的结果，不需要求稳</t>
        </r>
      </text>
    </comment>
    <comment ref="BC4" authorId="0" shapeId="0">
      <text>
        <r>
          <rPr>
            <b/>
            <sz val="9"/>
            <color indexed="81"/>
            <rFont val="FangSong"/>
            <family val="3"/>
            <charset val="134"/>
          </rPr>
          <t>作者:</t>
        </r>
        <r>
          <rPr>
            <sz val="9"/>
            <color indexed="81"/>
            <rFont val="FangSong"/>
            <family val="3"/>
            <charset val="134"/>
          </rPr>
          <t xml:space="preserve">
基于方案1，但是只按照原始赔率的计算结果来买，优先基于胜平负的结果来买
求稳</t>
        </r>
      </text>
    </comment>
    <comment ref="BE4" authorId="0" shapeId="0">
      <text>
        <r>
          <rPr>
            <b/>
            <sz val="9"/>
            <color indexed="81"/>
            <rFont val="FangSong"/>
            <family val="3"/>
            <charset val="134"/>
          </rPr>
          <t>作者:</t>
        </r>
        <r>
          <rPr>
            <sz val="9"/>
            <color indexed="81"/>
            <rFont val="FangSong"/>
            <family val="3"/>
            <charset val="134"/>
          </rPr>
          <t xml:space="preserve">
基于方案1.11
买相对更激进的结果
小搏</t>
        </r>
      </text>
    </comment>
    <comment ref="BG4" authorId="0" shapeId="0">
      <text>
        <r>
          <rPr>
            <b/>
            <sz val="9"/>
            <color indexed="81"/>
            <rFont val="FangSong"/>
            <family val="3"/>
            <charset val="134"/>
          </rPr>
          <t>作者:</t>
        </r>
        <r>
          <rPr>
            <sz val="9"/>
            <color indexed="81"/>
            <rFont val="FangSong"/>
            <family val="3"/>
            <charset val="134"/>
          </rPr>
          <t xml:space="preserve">
基于方案1
如果最有可能出现的结果或者最不可能出现的结果不是二分法的结果，则不买</t>
        </r>
      </text>
    </comment>
    <comment ref="BI4" authorId="0" shapeId="0">
      <text>
        <r>
          <rPr>
            <b/>
            <sz val="9"/>
            <color indexed="81"/>
            <rFont val="FangSong"/>
            <family val="3"/>
            <charset val="134"/>
          </rPr>
          <t>作者:</t>
        </r>
        <r>
          <rPr>
            <sz val="9"/>
            <color indexed="81"/>
            <rFont val="FangSong"/>
            <family val="3"/>
            <charset val="134"/>
          </rPr>
          <t xml:space="preserve">
基于方案1
只取2分法中可能性更高的值
</t>
        </r>
      </text>
    </comment>
    <comment ref="BK4" authorId="0" shapeId="0">
      <text>
        <r>
          <rPr>
            <b/>
            <sz val="9"/>
            <color indexed="81"/>
            <rFont val="FangSong"/>
            <family val="3"/>
            <charset val="134"/>
          </rPr>
          <t>作者:</t>
        </r>
        <r>
          <rPr>
            <sz val="9"/>
            <color indexed="81"/>
            <rFont val="FangSong"/>
            <family val="3"/>
            <charset val="134"/>
          </rPr>
          <t xml:space="preserve">
临时测试，用最高可能性做二分法
</t>
        </r>
      </text>
    </comment>
    <comment ref="BM4" authorId="0" shapeId="0">
      <text>
        <r>
          <rPr>
            <b/>
            <sz val="9"/>
            <color indexed="81"/>
            <rFont val="FangSong"/>
            <family val="3"/>
            <charset val="134"/>
          </rPr>
          <t>作者:</t>
        </r>
        <r>
          <rPr>
            <sz val="9"/>
            <color indexed="81"/>
            <rFont val="FangSong"/>
            <family val="3"/>
            <charset val="134"/>
          </rPr>
          <t xml:space="preserve">
临时测试
用最低可能性做二分法</t>
        </r>
      </text>
    </comment>
    <comment ref="BO4" authorId="0" shapeId="0">
      <text>
        <r>
          <rPr>
            <b/>
            <sz val="9"/>
            <color indexed="81"/>
            <rFont val="FangSong"/>
            <family val="3"/>
            <charset val="134"/>
          </rPr>
          <t>作者:</t>
        </r>
        <r>
          <rPr>
            <sz val="9"/>
            <color indexed="81"/>
            <rFont val="FangSong"/>
            <family val="3"/>
            <charset val="134"/>
          </rPr>
          <t xml:space="preserve">
结合1.3和1.4和1.41
三者相同则买</t>
        </r>
      </text>
    </comment>
    <comment ref="BQ4" authorId="0" shapeId="0">
      <text>
        <r>
          <rPr>
            <b/>
            <sz val="9"/>
            <color indexed="81"/>
            <rFont val="FangSong"/>
            <family val="3"/>
            <charset val="134"/>
          </rPr>
          <t>作者:</t>
        </r>
        <r>
          <rPr>
            <sz val="9"/>
            <color indexed="81"/>
            <rFont val="FangSong"/>
            <family val="3"/>
            <charset val="134"/>
          </rPr>
          <t xml:space="preserve">
严格按照偏差值购买，可能性最高的结果无论是胜平负，都买
</t>
        </r>
      </text>
    </comment>
    <comment ref="BS4" authorId="0" shapeId="0">
      <text>
        <r>
          <rPr>
            <b/>
            <sz val="9"/>
            <color indexed="81"/>
            <rFont val="FangSong"/>
            <family val="3"/>
            <charset val="134"/>
          </rPr>
          <t>作者:</t>
        </r>
        <r>
          <rPr>
            <sz val="9"/>
            <color indexed="81"/>
            <rFont val="FangSong"/>
            <family val="3"/>
            <charset val="134"/>
          </rPr>
          <t xml:space="preserve">
基于方案2：
严格按照偏差值购买，可能性最高的结果无论是胜平负，都买
不买平局
但方向要和大方向一致，比如大方向偏向于买主胜，因为主负是绝对值最大的负数，但是第二大的数是主让球负，这个时候应该从胜利结果中挑最大的数</t>
        </r>
      </text>
    </comment>
    <comment ref="BU4" authorId="0" shapeId="0">
      <text>
        <r>
          <rPr>
            <b/>
            <sz val="9"/>
            <color indexed="81"/>
            <rFont val="FangSong"/>
            <family val="3"/>
            <charset val="134"/>
          </rPr>
          <t>作者:</t>
        </r>
        <r>
          <rPr>
            <sz val="9"/>
            <color indexed="81"/>
            <rFont val="FangSong"/>
            <family val="3"/>
            <charset val="134"/>
          </rPr>
          <t xml:space="preserve">
不买临场降赔的结果，综合分析
如果赔率一直不变，不买
赔率变化无规律的，不买
赔率至少变化2次
</t>
        </r>
      </text>
    </comment>
    <comment ref="BW4" authorId="0" shapeId="0">
      <text>
        <r>
          <rPr>
            <b/>
            <sz val="9"/>
            <color indexed="81"/>
            <rFont val="FangSong"/>
            <family val="3"/>
            <charset val="134"/>
          </rPr>
          <t>作者:</t>
        </r>
        <r>
          <rPr>
            <sz val="9"/>
            <color indexed="81"/>
            <rFont val="FangSong"/>
            <family val="3"/>
            <charset val="134"/>
          </rPr>
          <t xml:space="preserve">
不买临场降赔的结果，综合分析
按照方案3，赔率变化少的不受关注的比赛，买赔率下降的那个结果，买一个相对较稳的结果
赔率至少变化2次</t>
        </r>
      </text>
    </comment>
    <comment ref="BY4" authorId="0" shapeId="0">
      <text>
        <r>
          <rPr>
            <b/>
            <sz val="9"/>
            <color indexed="81"/>
            <rFont val="FangSong"/>
            <family val="3"/>
            <charset val="134"/>
          </rPr>
          <t>作者:</t>
        </r>
        <r>
          <rPr>
            <sz val="9"/>
            <color indexed="81"/>
            <rFont val="FangSong"/>
            <family val="3"/>
            <charset val="134"/>
          </rPr>
          <t xml:space="preserve">
不买临场降赔的结果，综合分析
基于3.1方案，买更激进的结果
不买临场降赔的结果，综合分析
按照方案3，赔率变化少的不受关注的比赛，买赔率下降的那个结果。并且买赔率更高的结果
</t>
        </r>
      </text>
    </comment>
    <comment ref="CA4" authorId="0" shapeId="0">
      <text>
        <r>
          <rPr>
            <b/>
            <sz val="9"/>
            <color indexed="81"/>
            <rFont val="FangSong"/>
            <family val="3"/>
            <charset val="134"/>
          </rPr>
          <t>作者:</t>
        </r>
        <r>
          <rPr>
            <sz val="9"/>
            <color indexed="81"/>
            <rFont val="FangSong"/>
            <family val="3"/>
            <charset val="134"/>
          </rPr>
          <t xml:space="preserve">
不买临场降赔的结果，综合分析
基于3.1方案，买更激进的结果
</t>
        </r>
      </text>
    </comment>
    <comment ref="CC4" authorId="0" shapeId="0">
      <text>
        <r>
          <rPr>
            <b/>
            <sz val="9"/>
            <color indexed="81"/>
            <rFont val="FangSong"/>
            <family val="3"/>
            <charset val="134"/>
          </rPr>
          <t>作者:</t>
        </r>
        <r>
          <rPr>
            <sz val="9"/>
            <color indexed="81"/>
            <rFont val="FangSong"/>
            <family val="3"/>
            <charset val="134"/>
          </rPr>
          <t xml:space="preserve">
新的赔率观察结果
</t>
        </r>
      </text>
    </comment>
  </commentList>
</comments>
</file>

<file path=xl/comments3.xml><?xml version="1.0" encoding="utf-8"?>
<comments xmlns="http://schemas.openxmlformats.org/spreadsheetml/2006/main">
  <authors>
    <author>作者</author>
  </authors>
  <commentList>
    <comment ref="BA4" authorId="0" shapeId="0">
      <text>
        <r>
          <rPr>
            <b/>
            <sz val="9"/>
            <color indexed="81"/>
            <rFont val="ＭＳ Ｐゴシック"/>
            <family val="3"/>
            <charset val="128"/>
          </rPr>
          <t>作者:</t>
        </r>
        <r>
          <rPr>
            <sz val="9"/>
            <color indexed="81"/>
            <rFont val="ＭＳ Ｐゴシック"/>
            <family val="3"/>
            <charset val="128"/>
          </rPr>
          <t xml:space="preserve">
不考</t>
        </r>
        <r>
          <rPr>
            <sz val="9"/>
            <color indexed="81"/>
            <rFont val="FangSong"/>
            <family val="3"/>
            <charset val="134"/>
          </rPr>
          <t>虑平局，只以二分法记，买两种最大可能中的一种计算结果
方案</t>
        </r>
        <r>
          <rPr>
            <sz val="9"/>
            <color indexed="81"/>
            <rFont val="ＭＳ Ｐゴシック"/>
            <family val="3"/>
            <charset val="128"/>
          </rPr>
          <t>1基本可以</t>
        </r>
        <r>
          <rPr>
            <sz val="9"/>
            <color indexed="81"/>
            <rFont val="FangSong"/>
            <family val="3"/>
            <charset val="134"/>
          </rPr>
          <t>总结为，买最可能出现的结果，不需要求稳</t>
        </r>
      </text>
    </comment>
    <comment ref="BC4" authorId="0" shapeId="0">
      <text>
        <r>
          <rPr>
            <b/>
            <sz val="9"/>
            <color indexed="81"/>
            <rFont val="FangSong"/>
            <family val="3"/>
            <charset val="134"/>
          </rPr>
          <t>作者:</t>
        </r>
        <r>
          <rPr>
            <sz val="9"/>
            <color indexed="81"/>
            <rFont val="FangSong"/>
            <family val="3"/>
            <charset val="134"/>
          </rPr>
          <t xml:space="preserve">
基于方案1，但是只按照原始赔率的计算结果来买，优先基于胜平负的结果来买
求稳</t>
        </r>
      </text>
    </comment>
    <comment ref="BE4" authorId="0" shapeId="0">
      <text>
        <r>
          <rPr>
            <b/>
            <sz val="9"/>
            <color indexed="81"/>
            <rFont val="FangSong"/>
            <family val="3"/>
            <charset val="134"/>
          </rPr>
          <t>作者:</t>
        </r>
        <r>
          <rPr>
            <sz val="9"/>
            <color indexed="81"/>
            <rFont val="FangSong"/>
            <family val="3"/>
            <charset val="134"/>
          </rPr>
          <t xml:space="preserve">
基于方案1
如果最有可能出现的结果或者最不可能出现的结果不是二分法的结果，则不买</t>
        </r>
      </text>
    </comment>
    <comment ref="BG4" authorId="0" shapeId="0">
      <text>
        <r>
          <rPr>
            <b/>
            <sz val="9"/>
            <color indexed="81"/>
            <rFont val="FangSong"/>
            <family val="3"/>
            <charset val="134"/>
          </rPr>
          <t>作者:</t>
        </r>
        <r>
          <rPr>
            <sz val="9"/>
            <color indexed="81"/>
            <rFont val="FangSong"/>
            <family val="3"/>
            <charset val="134"/>
          </rPr>
          <t xml:space="preserve">
基于方案1
如果最有可能出现的结果或者最不可能出现的结果不是二分法的结果，则不买</t>
        </r>
      </text>
    </comment>
    <comment ref="BI4" authorId="0" shapeId="0">
      <text>
        <r>
          <rPr>
            <b/>
            <sz val="9"/>
            <color indexed="81"/>
            <rFont val="FangSong"/>
            <family val="3"/>
            <charset val="134"/>
          </rPr>
          <t>作者:</t>
        </r>
        <r>
          <rPr>
            <sz val="9"/>
            <color indexed="81"/>
            <rFont val="FangSong"/>
            <family val="3"/>
            <charset val="134"/>
          </rPr>
          <t xml:space="preserve">
严格按照偏差值购买，可能性最高的结果无论是胜平负，都买
</t>
        </r>
      </text>
    </comment>
    <comment ref="BK4" authorId="0" shapeId="0">
      <text>
        <r>
          <rPr>
            <b/>
            <sz val="9"/>
            <color indexed="81"/>
            <rFont val="FangSong"/>
            <family val="3"/>
            <charset val="134"/>
          </rPr>
          <t>作者:</t>
        </r>
        <r>
          <rPr>
            <sz val="9"/>
            <color indexed="81"/>
            <rFont val="FangSong"/>
            <family val="3"/>
            <charset val="134"/>
          </rPr>
          <t xml:space="preserve">
基于方案2：
严格按照偏差值购买，可能性最高的结果无论是胜平负，都买
不买平局
但方向要和大方向一致，比如大方向偏向于买主胜，因为主负是绝对值最大的负数，但是第二大的数是主让球负，这个时候应该从胜利结果中挑最大的数</t>
        </r>
      </text>
    </comment>
    <comment ref="BM4" authorId="0" shapeId="0">
      <text>
        <r>
          <rPr>
            <b/>
            <sz val="9"/>
            <color indexed="81"/>
            <rFont val="FangSong"/>
            <family val="3"/>
            <charset val="134"/>
          </rPr>
          <t>作者:</t>
        </r>
        <r>
          <rPr>
            <sz val="9"/>
            <color indexed="81"/>
            <rFont val="FangSong"/>
            <family val="3"/>
            <charset val="134"/>
          </rPr>
          <t xml:space="preserve">
不买临场降赔的结果，综合分析
如果赔率一直不变，不买
赔率变化无规律的，不买
赔率至少变化2次
</t>
        </r>
      </text>
    </comment>
    <comment ref="BO4" authorId="0" shapeId="0">
      <text>
        <r>
          <rPr>
            <b/>
            <sz val="9"/>
            <color indexed="81"/>
            <rFont val="FangSong"/>
            <family val="3"/>
            <charset val="134"/>
          </rPr>
          <t>作者:</t>
        </r>
        <r>
          <rPr>
            <sz val="9"/>
            <color indexed="81"/>
            <rFont val="FangSong"/>
            <family val="3"/>
            <charset val="134"/>
          </rPr>
          <t xml:space="preserve">
不买临场降赔的结果，综合分析
按照方案3，赔率变化少的不受关注的比赛，买赔率下降的那个结果，买一个相对较稳的结果
即使关注度高的比赛，赔率如果一路狂降，那么仍然买降赔
赔率至少变化2次</t>
        </r>
      </text>
    </comment>
    <comment ref="BQ4" authorId="0" shapeId="0">
      <text>
        <r>
          <rPr>
            <b/>
            <sz val="9"/>
            <color indexed="81"/>
            <rFont val="FangSong"/>
            <family val="3"/>
            <charset val="134"/>
          </rPr>
          <t>作者:</t>
        </r>
        <r>
          <rPr>
            <sz val="9"/>
            <color indexed="81"/>
            <rFont val="FangSong"/>
            <family val="3"/>
            <charset val="134"/>
          </rPr>
          <t xml:space="preserve">
不买临场降赔的结果，综合分析
基于3.1方案，买更激进的结果
不买临场降赔的结果，综合分析
按照方案3，赔率变化少的不受关注的比赛，买赔率下降的那个结果。并且买赔率更高的结果
</t>
        </r>
      </text>
    </comment>
    <comment ref="BS4" authorId="0" shapeId="0">
      <text>
        <r>
          <rPr>
            <b/>
            <sz val="9"/>
            <color indexed="81"/>
            <rFont val="FangSong"/>
            <family val="3"/>
            <charset val="134"/>
          </rPr>
          <t>作者:</t>
        </r>
        <r>
          <rPr>
            <sz val="9"/>
            <color indexed="81"/>
            <rFont val="FangSong"/>
            <family val="3"/>
            <charset val="134"/>
          </rPr>
          <t xml:space="preserve">
不买临场降赔的结果，综合分析
基于3.1方案，买更激进的结果
</t>
        </r>
      </text>
    </comment>
    <comment ref="BU4" authorId="0" shapeId="0">
      <text>
        <r>
          <rPr>
            <b/>
            <sz val="9"/>
            <color indexed="81"/>
            <rFont val="FangSong"/>
            <family val="3"/>
            <charset val="134"/>
          </rPr>
          <t>作者:</t>
        </r>
        <r>
          <rPr>
            <sz val="9"/>
            <color indexed="81"/>
            <rFont val="FangSong"/>
            <family val="3"/>
            <charset val="134"/>
          </rPr>
          <t xml:space="preserve">
新的赔率观察结果</t>
        </r>
      </text>
    </comment>
    <comment ref="BW4" authorId="0" shapeId="0">
      <text>
        <r>
          <rPr>
            <b/>
            <sz val="9"/>
            <color indexed="81"/>
            <rFont val="FangSong"/>
            <family val="3"/>
            <charset val="134"/>
          </rPr>
          <t>作者:</t>
        </r>
        <r>
          <rPr>
            <sz val="9"/>
            <color indexed="81"/>
            <rFont val="FangSong"/>
            <family val="3"/>
            <charset val="134"/>
          </rPr>
          <t xml:space="preserve">
基于方案1，但是只按照原始赔率的计算结果来买，优先基于胜平负的结果来买
求稳</t>
        </r>
      </text>
    </comment>
    <comment ref="BY4" authorId="0" shapeId="0">
      <text>
        <r>
          <rPr>
            <b/>
            <sz val="9"/>
            <color indexed="81"/>
            <rFont val="FangSong"/>
            <family val="3"/>
            <charset val="134"/>
          </rPr>
          <t>作者:</t>
        </r>
        <r>
          <rPr>
            <sz val="9"/>
            <color indexed="81"/>
            <rFont val="FangSong"/>
            <family val="3"/>
            <charset val="134"/>
          </rPr>
          <t xml:space="preserve">
基于方案1
只取2分法中可能性更高的值
</t>
        </r>
      </text>
    </comment>
    <comment ref="CA4" authorId="0" shapeId="0">
      <text>
        <r>
          <rPr>
            <b/>
            <sz val="9"/>
            <color indexed="81"/>
            <rFont val="FangSong"/>
            <family val="3"/>
            <charset val="134"/>
          </rPr>
          <t>作者:</t>
        </r>
        <r>
          <rPr>
            <sz val="9"/>
            <color indexed="81"/>
            <rFont val="FangSong"/>
            <family val="3"/>
            <charset val="134"/>
          </rPr>
          <t xml:space="preserve">
临时测试，用最高可能性做二分法
</t>
        </r>
      </text>
    </comment>
    <comment ref="CC4" authorId="0" shapeId="0">
      <text>
        <r>
          <rPr>
            <b/>
            <sz val="9"/>
            <color indexed="81"/>
            <rFont val="FangSong"/>
            <family val="3"/>
            <charset val="134"/>
          </rPr>
          <t>作者:</t>
        </r>
        <r>
          <rPr>
            <sz val="9"/>
            <color indexed="81"/>
            <rFont val="FangSong"/>
            <family val="3"/>
            <charset val="134"/>
          </rPr>
          <t xml:space="preserve">
基于方案1
如果最有可能出现的结果或者最不可能出现的结果不是二分法的结果，则不买</t>
        </r>
      </text>
    </comment>
    <comment ref="CE4" authorId="0" shapeId="0">
      <text>
        <r>
          <rPr>
            <b/>
            <sz val="9"/>
            <color indexed="81"/>
            <rFont val="FangSong"/>
            <family val="3"/>
            <charset val="134"/>
          </rPr>
          <t>作者:</t>
        </r>
        <r>
          <rPr>
            <sz val="9"/>
            <color indexed="81"/>
            <rFont val="FangSong"/>
            <family val="3"/>
            <charset val="134"/>
          </rPr>
          <t xml:space="preserve">
严格按照偏差值购买，可能性最高的结果无论是胜平负，都买
</t>
        </r>
      </text>
    </comment>
    <comment ref="CG4" authorId="0" shapeId="0">
      <text>
        <r>
          <rPr>
            <b/>
            <sz val="9"/>
            <color indexed="81"/>
            <rFont val="FangSong"/>
            <family val="3"/>
            <charset val="134"/>
          </rPr>
          <t>作者:</t>
        </r>
        <r>
          <rPr>
            <sz val="9"/>
            <color indexed="81"/>
            <rFont val="FangSong"/>
            <family val="3"/>
            <charset val="134"/>
          </rPr>
          <t xml:space="preserve">
基于方案2：
严格按照偏差值购买，可能性最高的结果无论是胜平负，都买
不买平局
但方向要和大方向一致，比如大方向偏向于买主胜，因为主负是绝对值最大的负数，但是第二大的数是主让球负，这个时候应该从胜利结果中挑最大的数</t>
        </r>
      </text>
    </comment>
    <comment ref="CI4" authorId="0" shapeId="0">
      <text>
        <r>
          <rPr>
            <b/>
            <sz val="9"/>
            <color indexed="81"/>
            <rFont val="FangSong"/>
            <family val="3"/>
            <charset val="134"/>
          </rPr>
          <t>作者:</t>
        </r>
        <r>
          <rPr>
            <sz val="9"/>
            <color indexed="81"/>
            <rFont val="FangSong"/>
            <family val="3"/>
            <charset val="134"/>
          </rPr>
          <t xml:space="preserve">
不买临场降赔的结果，综合分析
如果赔率一直不变，不买
赔率变化无规律的，不买
赔率至少变化2次
</t>
        </r>
      </text>
    </comment>
    <comment ref="CK4" authorId="0" shapeId="0">
      <text>
        <r>
          <rPr>
            <b/>
            <sz val="9"/>
            <color indexed="81"/>
            <rFont val="FangSong"/>
            <family val="3"/>
            <charset val="134"/>
          </rPr>
          <t>作者:</t>
        </r>
        <r>
          <rPr>
            <sz val="9"/>
            <color indexed="81"/>
            <rFont val="FangSong"/>
            <family val="3"/>
            <charset val="134"/>
          </rPr>
          <t xml:space="preserve">
不买临场降赔的结果，综合分析
按照方案3，赔率变化少的不受关注的比赛，买赔率下降的那个结果，买一个相对较稳的结果
即使关注度高的比赛，赔率如果一路狂降，那么仍然买降赔
赔率至少变化2次</t>
        </r>
      </text>
    </comment>
    <comment ref="CM4" authorId="0" shapeId="0">
      <text>
        <r>
          <rPr>
            <b/>
            <sz val="9"/>
            <color indexed="81"/>
            <rFont val="FangSong"/>
            <family val="3"/>
            <charset val="134"/>
          </rPr>
          <t>作者:</t>
        </r>
        <r>
          <rPr>
            <sz val="9"/>
            <color indexed="81"/>
            <rFont val="FangSong"/>
            <family val="3"/>
            <charset val="134"/>
          </rPr>
          <t xml:space="preserve">
不买临场降赔的结果，综合分析
基于3.1方案，买更激进的结果
不买临场降赔的结果，综合分析
按照方案3，赔率变化少的不受关注的比赛，买赔率下降的那个结果。并且买赔率更高的结果
</t>
        </r>
      </text>
    </comment>
    <comment ref="CO4" authorId="0" shapeId="0">
      <text>
        <r>
          <rPr>
            <b/>
            <sz val="9"/>
            <color indexed="81"/>
            <rFont val="FangSong"/>
            <family val="3"/>
            <charset val="134"/>
          </rPr>
          <t>作者:</t>
        </r>
        <r>
          <rPr>
            <sz val="9"/>
            <color indexed="81"/>
            <rFont val="FangSong"/>
            <family val="3"/>
            <charset val="134"/>
          </rPr>
          <t xml:space="preserve">
不买临场降赔的结果，综合分析
基于3.1方案，买更激进的结果
</t>
        </r>
      </text>
    </comment>
    <comment ref="CQ4" authorId="0" shapeId="0">
      <text>
        <r>
          <rPr>
            <b/>
            <sz val="9"/>
            <color indexed="81"/>
            <rFont val="FangSong"/>
            <family val="3"/>
            <charset val="134"/>
          </rPr>
          <t>作者:</t>
        </r>
        <r>
          <rPr>
            <sz val="9"/>
            <color indexed="81"/>
            <rFont val="FangSong"/>
            <family val="3"/>
            <charset val="134"/>
          </rPr>
          <t xml:space="preserve">
新的赔率观察结果</t>
        </r>
      </text>
    </comment>
    <comment ref="CS4" authorId="0" shapeId="0">
      <text>
        <r>
          <rPr>
            <b/>
            <sz val="9"/>
            <color indexed="81"/>
            <rFont val="FangSong"/>
            <family val="3"/>
            <charset val="134"/>
          </rPr>
          <t>作者:</t>
        </r>
        <r>
          <rPr>
            <sz val="9"/>
            <color indexed="81"/>
            <rFont val="FangSong"/>
            <family val="3"/>
            <charset val="134"/>
          </rPr>
          <t xml:space="preserve">
基于方案1，但是只按照原始赔率的计算结果来买，优先基于胜平负的结果来买
求稳</t>
        </r>
      </text>
    </comment>
    <comment ref="CU4" authorId="0" shapeId="0">
      <text>
        <r>
          <rPr>
            <b/>
            <sz val="9"/>
            <color indexed="81"/>
            <rFont val="FangSong"/>
            <family val="3"/>
            <charset val="134"/>
          </rPr>
          <t>作者:</t>
        </r>
        <r>
          <rPr>
            <sz val="9"/>
            <color indexed="81"/>
            <rFont val="FangSong"/>
            <family val="3"/>
            <charset val="134"/>
          </rPr>
          <t xml:space="preserve">
临时测试
用最低可能性做二分法</t>
        </r>
      </text>
    </comment>
    <comment ref="CW4" authorId="0" shapeId="0">
      <text>
        <r>
          <rPr>
            <b/>
            <sz val="9"/>
            <color indexed="81"/>
            <rFont val="FangSong"/>
            <family val="3"/>
            <charset val="134"/>
          </rPr>
          <t>作者:</t>
        </r>
        <r>
          <rPr>
            <sz val="9"/>
            <color indexed="81"/>
            <rFont val="FangSong"/>
            <family val="3"/>
            <charset val="134"/>
          </rPr>
          <t xml:space="preserve">
临时测试
用最低可能性做二分法
基于1.41，如果最黑结果不是2分法结果，不买</t>
        </r>
      </text>
    </comment>
    <comment ref="CY4" authorId="0" shapeId="0">
      <text>
        <r>
          <rPr>
            <b/>
            <sz val="9"/>
            <color indexed="81"/>
            <rFont val="FangSong"/>
            <family val="3"/>
            <charset val="134"/>
          </rPr>
          <t>作者:</t>
        </r>
        <r>
          <rPr>
            <sz val="9"/>
            <color indexed="81"/>
            <rFont val="FangSong"/>
            <family val="3"/>
            <charset val="134"/>
          </rPr>
          <t xml:space="preserve">
基于方案1
如果最有可能出现的结果或者最不可能出现的结果不是二分法的结果，则不买</t>
        </r>
      </text>
    </comment>
    <comment ref="DA4" authorId="0" shapeId="0">
      <text>
        <r>
          <rPr>
            <b/>
            <sz val="9"/>
            <color indexed="81"/>
            <rFont val="FangSong"/>
            <family val="3"/>
            <charset val="134"/>
          </rPr>
          <t>作者:</t>
        </r>
        <r>
          <rPr>
            <sz val="9"/>
            <color indexed="81"/>
            <rFont val="FangSong"/>
            <family val="3"/>
            <charset val="134"/>
          </rPr>
          <t xml:space="preserve">
严格按照偏差值购买，可能性最高的结果无论是胜平负，都买
</t>
        </r>
      </text>
    </comment>
    <comment ref="DC4" authorId="0" shapeId="0">
      <text>
        <r>
          <rPr>
            <b/>
            <sz val="9"/>
            <color indexed="81"/>
            <rFont val="FangSong"/>
            <family val="3"/>
            <charset val="134"/>
          </rPr>
          <t>作者:</t>
        </r>
        <r>
          <rPr>
            <sz val="9"/>
            <color indexed="81"/>
            <rFont val="FangSong"/>
            <family val="3"/>
            <charset val="134"/>
          </rPr>
          <t xml:space="preserve">
基于方案2：
严格按照偏差值购买，可能性最高的结果无论是胜平负，都买
不买平局
但方向要和大方向一致，比如大方向偏向于买主胜，因为主负是绝对值最大的负数，但是第二大的数是主让球负，这个时候应该从胜利结果中挑最大的数</t>
        </r>
      </text>
    </comment>
    <comment ref="DE4" authorId="0" shapeId="0">
      <text>
        <r>
          <rPr>
            <b/>
            <sz val="9"/>
            <color indexed="81"/>
            <rFont val="FangSong"/>
            <family val="3"/>
            <charset val="134"/>
          </rPr>
          <t>作者:</t>
        </r>
        <r>
          <rPr>
            <sz val="9"/>
            <color indexed="81"/>
            <rFont val="FangSong"/>
            <family val="3"/>
            <charset val="134"/>
          </rPr>
          <t xml:space="preserve">
不买临场降赔的结果，综合分析
如果赔率一直不变，不买
赔率变化无规律的，不买
赔率至少变化2次
</t>
        </r>
      </text>
    </comment>
    <comment ref="DG4" authorId="0" shapeId="0">
      <text>
        <r>
          <rPr>
            <b/>
            <sz val="9"/>
            <color indexed="81"/>
            <rFont val="FangSong"/>
            <family val="3"/>
            <charset val="134"/>
          </rPr>
          <t>作者:</t>
        </r>
        <r>
          <rPr>
            <sz val="9"/>
            <color indexed="81"/>
            <rFont val="FangSong"/>
            <family val="3"/>
            <charset val="134"/>
          </rPr>
          <t xml:space="preserve">
不买临场降赔的结果，综合分析
按照方案3，赔率变化少的不受关注的比赛，买赔率下降的那个结果，买一个相对较稳的结果
即使关注度高的比赛，赔率如果一路狂降，那么仍然买降赔
赔率至少变化2次</t>
        </r>
      </text>
    </comment>
    <comment ref="DI4" authorId="0" shapeId="0">
      <text>
        <r>
          <rPr>
            <b/>
            <sz val="9"/>
            <color indexed="81"/>
            <rFont val="FangSong"/>
            <family val="3"/>
            <charset val="134"/>
          </rPr>
          <t>作者:</t>
        </r>
        <r>
          <rPr>
            <sz val="9"/>
            <color indexed="81"/>
            <rFont val="FangSong"/>
            <family val="3"/>
            <charset val="134"/>
          </rPr>
          <t xml:space="preserve">
不买临场降赔的结果，综合分析
基于3.1方案，买更激进的结果
不买临场降赔的结果，综合分析
按照方案3，赔率变化少的不受关注的比赛，买赔率下降的那个结果。并且买赔率更高的结果
</t>
        </r>
      </text>
    </comment>
    <comment ref="DK4" authorId="0" shapeId="0">
      <text>
        <r>
          <rPr>
            <b/>
            <sz val="9"/>
            <color indexed="81"/>
            <rFont val="FangSong"/>
            <family val="3"/>
            <charset val="134"/>
          </rPr>
          <t>作者:</t>
        </r>
        <r>
          <rPr>
            <sz val="9"/>
            <color indexed="81"/>
            <rFont val="FangSong"/>
            <family val="3"/>
            <charset val="134"/>
          </rPr>
          <t xml:space="preserve">
不买临场降赔的结果，综合分析
基于3.1方案，买更激进的结果
</t>
        </r>
      </text>
    </comment>
    <comment ref="DM4" authorId="0" shapeId="0">
      <text>
        <r>
          <rPr>
            <b/>
            <sz val="9"/>
            <color indexed="81"/>
            <rFont val="FangSong"/>
            <family val="3"/>
            <charset val="134"/>
          </rPr>
          <t>作者:</t>
        </r>
        <r>
          <rPr>
            <sz val="9"/>
            <color indexed="81"/>
            <rFont val="FangSong"/>
            <family val="3"/>
            <charset val="134"/>
          </rPr>
          <t xml:space="preserve">
新的赔率观察结果</t>
        </r>
      </text>
    </comment>
    <comment ref="DO4" authorId="0" shapeId="0">
      <text>
        <r>
          <rPr>
            <b/>
            <sz val="9"/>
            <color indexed="81"/>
            <rFont val="FangSong"/>
            <family val="3"/>
            <charset val="134"/>
          </rPr>
          <t>作者:</t>
        </r>
        <r>
          <rPr>
            <sz val="9"/>
            <color indexed="81"/>
            <rFont val="FangSong"/>
            <family val="3"/>
            <charset val="134"/>
          </rPr>
          <t xml:space="preserve">
基于方案1，但是只按照原始赔率的计算结果来买，优先基于胜平负的结果来买
求稳</t>
        </r>
      </text>
    </comment>
    <comment ref="DQ4" authorId="0" shapeId="0">
      <text>
        <r>
          <rPr>
            <b/>
            <sz val="9"/>
            <color indexed="81"/>
            <rFont val="FangSong"/>
            <family val="3"/>
            <charset val="134"/>
          </rPr>
          <t>作者:</t>
        </r>
        <r>
          <rPr>
            <sz val="9"/>
            <color indexed="81"/>
            <rFont val="FangSong"/>
            <family val="3"/>
            <charset val="134"/>
          </rPr>
          <t xml:space="preserve">
结合1.3和1.4和1.41
三者相同则买</t>
        </r>
      </text>
    </comment>
    <comment ref="DS4" authorId="0" shapeId="0">
      <text>
        <r>
          <rPr>
            <b/>
            <sz val="9"/>
            <color indexed="81"/>
            <rFont val="FangSong"/>
            <family val="3"/>
            <charset val="134"/>
          </rPr>
          <t>作者:</t>
        </r>
        <r>
          <rPr>
            <sz val="9"/>
            <color indexed="81"/>
            <rFont val="FangSong"/>
            <family val="3"/>
            <charset val="134"/>
          </rPr>
          <t xml:space="preserve">
结合1.3和1.4和1.41 1.42
四者相同则买</t>
        </r>
      </text>
    </comment>
    <comment ref="DU4" authorId="0" shapeId="0">
      <text>
        <r>
          <rPr>
            <b/>
            <sz val="9"/>
            <color indexed="81"/>
            <rFont val="FangSong"/>
            <family val="3"/>
            <charset val="134"/>
          </rPr>
          <t>作者:</t>
        </r>
        <r>
          <rPr>
            <sz val="9"/>
            <color indexed="81"/>
            <rFont val="FangSong"/>
            <family val="3"/>
            <charset val="134"/>
          </rPr>
          <t xml:space="preserve">
基于方案1
如果最有可能出现的结果或者最不可能出现的结果不是二分法的结果，则不买</t>
        </r>
      </text>
    </comment>
    <comment ref="DW4" authorId="0" shapeId="0">
      <text>
        <r>
          <rPr>
            <b/>
            <sz val="9"/>
            <color indexed="81"/>
            <rFont val="FangSong"/>
            <family val="3"/>
            <charset val="134"/>
          </rPr>
          <t>作者:</t>
        </r>
        <r>
          <rPr>
            <sz val="9"/>
            <color indexed="81"/>
            <rFont val="FangSong"/>
            <family val="3"/>
            <charset val="134"/>
          </rPr>
          <t xml:space="preserve">
严格按照偏差值购买，可能性最高的结果无论是胜平负，都买
</t>
        </r>
      </text>
    </comment>
    <comment ref="DY4" authorId="0" shapeId="0">
      <text>
        <r>
          <rPr>
            <b/>
            <sz val="9"/>
            <color indexed="81"/>
            <rFont val="FangSong"/>
            <family val="3"/>
            <charset val="134"/>
          </rPr>
          <t>作者:</t>
        </r>
        <r>
          <rPr>
            <sz val="9"/>
            <color indexed="81"/>
            <rFont val="FangSong"/>
            <family val="3"/>
            <charset val="134"/>
          </rPr>
          <t xml:space="preserve">
基于方案2：
严格按照偏差值购买，可能性最高的结果无论是胜平负，都买
不买平局
但方向要和大方向一致，比如大方向偏向于买主胜，因为主负是绝对值最大的负数，但是第二大的数是主让球负，这个时候应该从胜利结果中挑最大的数</t>
        </r>
      </text>
    </comment>
    <comment ref="EA4" authorId="0" shapeId="0">
      <text>
        <r>
          <rPr>
            <b/>
            <sz val="9"/>
            <color indexed="81"/>
            <rFont val="FangSong"/>
            <family val="3"/>
            <charset val="134"/>
          </rPr>
          <t>作者:</t>
        </r>
        <r>
          <rPr>
            <sz val="9"/>
            <color indexed="81"/>
            <rFont val="FangSong"/>
            <family val="3"/>
            <charset val="134"/>
          </rPr>
          <t xml:space="preserve">
不买临场降赔的结果，综合分析
如果赔率一直不变，不买
赔率变化无规律的，不买
赔率至少变化2次
</t>
        </r>
      </text>
    </comment>
    <comment ref="EC4" authorId="0" shapeId="0">
      <text>
        <r>
          <rPr>
            <b/>
            <sz val="9"/>
            <color indexed="81"/>
            <rFont val="FangSong"/>
            <family val="3"/>
            <charset val="134"/>
          </rPr>
          <t>作者:</t>
        </r>
        <r>
          <rPr>
            <sz val="9"/>
            <color indexed="81"/>
            <rFont val="FangSong"/>
            <family val="3"/>
            <charset val="134"/>
          </rPr>
          <t xml:space="preserve">
不买临场降赔的结果，综合分析
按照方案3，赔率变化少的不受关注的比赛，买赔率下降的那个结果，买一个相对较稳的结果
即使关注度高的比赛，赔率如果一路狂降，那么仍然买降赔
赔率至少变化2次</t>
        </r>
      </text>
    </comment>
    <comment ref="EE4" authorId="0" shapeId="0">
      <text>
        <r>
          <rPr>
            <b/>
            <sz val="9"/>
            <color indexed="81"/>
            <rFont val="FangSong"/>
            <family val="3"/>
            <charset val="134"/>
          </rPr>
          <t>作者:</t>
        </r>
        <r>
          <rPr>
            <sz val="9"/>
            <color indexed="81"/>
            <rFont val="FangSong"/>
            <family val="3"/>
            <charset val="134"/>
          </rPr>
          <t xml:space="preserve">
不买临场降赔的结果，综合分析
基于3.1方案，买更激进的结果
不买临场降赔的结果，综合分析
按照方案3，赔率变化少的不受关注的比赛，买赔率下降的那个结果。并且买赔率更高的结果
</t>
        </r>
      </text>
    </comment>
    <comment ref="EG4" authorId="0" shapeId="0">
      <text>
        <r>
          <rPr>
            <b/>
            <sz val="9"/>
            <color indexed="81"/>
            <rFont val="FangSong"/>
            <family val="3"/>
            <charset val="134"/>
          </rPr>
          <t>作者:</t>
        </r>
        <r>
          <rPr>
            <sz val="9"/>
            <color indexed="81"/>
            <rFont val="FangSong"/>
            <family val="3"/>
            <charset val="134"/>
          </rPr>
          <t xml:space="preserve">
不买临场降赔的结果，综合分析
基于3.1方案，买更激进的结果
</t>
        </r>
      </text>
    </comment>
    <comment ref="EI4" authorId="0" shapeId="0">
      <text>
        <r>
          <rPr>
            <b/>
            <sz val="9"/>
            <color indexed="81"/>
            <rFont val="FangSong"/>
            <family val="3"/>
            <charset val="134"/>
          </rPr>
          <t>作者:</t>
        </r>
        <r>
          <rPr>
            <sz val="9"/>
            <color indexed="81"/>
            <rFont val="FangSong"/>
            <family val="3"/>
            <charset val="134"/>
          </rPr>
          <t xml:space="preserve">
新的赔率观察结果</t>
        </r>
      </text>
    </comment>
    <comment ref="EK4" authorId="0" shapeId="0">
      <text>
        <r>
          <rPr>
            <b/>
            <sz val="9"/>
            <color indexed="81"/>
            <rFont val="FangSong"/>
            <family val="3"/>
            <charset val="134"/>
          </rPr>
          <t>作者:</t>
        </r>
        <r>
          <rPr>
            <sz val="9"/>
            <color indexed="81"/>
            <rFont val="FangSong"/>
            <family val="3"/>
            <charset val="134"/>
          </rPr>
          <t xml:space="preserve">
基于方案1，但是只按照原始赔率的计算结果来买，优先基于胜平负的结果来买
求稳</t>
        </r>
      </text>
    </comment>
    <comment ref="EM4" authorId="0" shapeId="0">
      <text>
        <r>
          <rPr>
            <b/>
            <sz val="9"/>
            <color indexed="81"/>
            <rFont val="FangSong"/>
            <family val="3"/>
            <charset val="134"/>
          </rPr>
          <t>作者:</t>
        </r>
        <r>
          <rPr>
            <sz val="9"/>
            <color indexed="81"/>
            <rFont val="FangSong"/>
            <family val="3"/>
            <charset val="134"/>
          </rPr>
          <t xml:space="preserve">
新的赔率观察结果
</t>
        </r>
      </text>
    </comment>
  </commentList>
</comments>
</file>

<file path=xl/comments4.xml><?xml version="1.0" encoding="utf-8"?>
<comments xmlns="http://schemas.openxmlformats.org/spreadsheetml/2006/main">
  <authors>
    <author>作者</author>
  </authors>
  <commentList>
    <comment ref="V3" authorId="0" shapeId="0">
      <text>
        <r>
          <rPr>
            <b/>
            <sz val="9"/>
            <color indexed="81"/>
            <rFont val="ＭＳ Ｐゴシック"/>
            <family val="3"/>
            <charset val="128"/>
          </rPr>
          <t>作者:</t>
        </r>
        <r>
          <rPr>
            <sz val="9"/>
            <color indexed="81"/>
            <rFont val="ＭＳ Ｐゴシック"/>
            <family val="3"/>
            <charset val="128"/>
          </rPr>
          <t xml:space="preserve">
</t>
        </r>
        <r>
          <rPr>
            <sz val="9"/>
            <color indexed="81"/>
            <rFont val="FangSong"/>
            <family val="3"/>
            <charset val="134"/>
          </rPr>
          <t>热门比赛</t>
        </r>
        <r>
          <rPr>
            <sz val="9"/>
            <color indexed="81"/>
            <rFont val="ＭＳ Ｐゴシック"/>
            <family val="3"/>
            <charset val="128"/>
          </rPr>
          <t>:
4大</t>
        </r>
        <r>
          <rPr>
            <sz val="9"/>
            <color indexed="81"/>
            <rFont val="FangSong"/>
            <family val="3"/>
            <charset val="134"/>
          </rPr>
          <t>联赛的豪门出场
曼联</t>
        </r>
        <r>
          <rPr>
            <sz val="9"/>
            <color indexed="81"/>
            <rFont val="ＭＳ Ｐゴシック"/>
            <family val="3"/>
            <charset val="128"/>
          </rPr>
          <t xml:space="preserve"> 切</t>
        </r>
        <r>
          <rPr>
            <sz val="9"/>
            <color indexed="81"/>
            <rFont val="FangSong"/>
            <family val="3"/>
            <charset val="134"/>
          </rPr>
          <t>尔西</t>
        </r>
        <r>
          <rPr>
            <sz val="9"/>
            <color indexed="81"/>
            <rFont val="ＭＳ Ｐゴシック"/>
            <family val="3"/>
            <charset val="128"/>
          </rPr>
          <t xml:space="preserve"> 曼城 阿森</t>
        </r>
        <r>
          <rPr>
            <sz val="9"/>
            <color indexed="81"/>
            <rFont val="FangSong"/>
            <family val="3"/>
            <charset val="134"/>
          </rPr>
          <t>纳</t>
        </r>
        <r>
          <rPr>
            <sz val="9"/>
            <color indexed="81"/>
            <rFont val="ＭＳ Ｐゴシック"/>
            <family val="3"/>
            <charset val="128"/>
          </rPr>
          <t xml:space="preserve"> 利物浦 </t>
        </r>
        <r>
          <rPr>
            <sz val="9"/>
            <color indexed="81"/>
            <rFont val="FangSong"/>
            <family val="3"/>
            <charset val="134"/>
          </rPr>
          <t>热刺
皇马</t>
        </r>
        <r>
          <rPr>
            <sz val="9"/>
            <color indexed="81"/>
            <rFont val="ＭＳ Ｐゴシック"/>
            <family val="3"/>
            <charset val="128"/>
          </rPr>
          <t xml:space="preserve"> 巴</t>
        </r>
        <r>
          <rPr>
            <sz val="9"/>
            <color indexed="81"/>
            <rFont val="FangSong"/>
            <family val="3"/>
            <charset val="134"/>
          </rPr>
          <t>萨</t>
        </r>
        <r>
          <rPr>
            <sz val="9"/>
            <color indexed="81"/>
            <rFont val="ＭＳ Ｐゴシック"/>
            <family val="3"/>
            <charset val="128"/>
          </rPr>
          <t xml:space="preserve"> </t>
        </r>
        <r>
          <rPr>
            <sz val="9"/>
            <color indexed="81"/>
            <rFont val="FangSong"/>
            <family val="3"/>
            <charset val="134"/>
          </rPr>
          <t>马竞
拜仁</t>
        </r>
        <r>
          <rPr>
            <sz val="9"/>
            <color indexed="81"/>
            <rFont val="ＭＳ Ｐゴシック"/>
            <family val="3"/>
            <charset val="128"/>
          </rPr>
          <t xml:space="preserve"> 多特</t>
        </r>
        <r>
          <rPr>
            <sz val="9"/>
            <color indexed="81"/>
            <rFont val="FangSong"/>
            <family val="3"/>
            <charset val="134"/>
          </rPr>
          <t xml:space="preserve">
尤文</t>
        </r>
        <r>
          <rPr>
            <sz val="9"/>
            <color indexed="81"/>
            <rFont val="ＭＳ Ｐゴシック"/>
            <family val="3"/>
            <charset val="128"/>
          </rPr>
          <t xml:space="preserve"> 国米 米</t>
        </r>
        <r>
          <rPr>
            <sz val="9"/>
            <color indexed="81"/>
            <rFont val="FangSong"/>
            <family val="3"/>
            <charset val="134"/>
          </rPr>
          <t>兰</t>
        </r>
        <r>
          <rPr>
            <sz val="9"/>
            <color indexed="81"/>
            <rFont val="ＭＳ Ｐゴシック"/>
            <family val="3"/>
            <charset val="128"/>
          </rPr>
          <t xml:space="preserve"> </t>
        </r>
        <r>
          <rPr>
            <sz val="9"/>
            <color indexed="81"/>
            <rFont val="FangSong"/>
            <family val="3"/>
            <charset val="134"/>
          </rPr>
          <t>罗马</t>
        </r>
        <r>
          <rPr>
            <sz val="9"/>
            <color indexed="81"/>
            <rFont val="ＭＳ Ｐゴシック"/>
            <family val="3"/>
            <charset val="128"/>
          </rPr>
          <t xml:space="preserve"> 那不勒斯
</t>
        </r>
        <r>
          <rPr>
            <sz val="9"/>
            <color indexed="81"/>
            <rFont val="FangSong"/>
            <family val="3"/>
            <charset val="134"/>
          </rPr>
          <t>顶级联赛中足彩给出了单关的比赛
顶级联赛的强强对话
类似巴黎对摩纳哥</t>
        </r>
        <r>
          <rPr>
            <sz val="9"/>
            <color indexed="81"/>
            <rFont val="ＭＳ Ｐゴシック"/>
            <family val="3"/>
            <charset val="128"/>
          </rPr>
          <t xml:space="preserve"> 波</t>
        </r>
        <r>
          <rPr>
            <sz val="9"/>
            <color indexed="81"/>
            <rFont val="FangSong"/>
            <family val="3"/>
            <charset val="134"/>
          </rPr>
          <t>尔图</t>
        </r>
        <r>
          <rPr>
            <sz val="9"/>
            <color indexed="81"/>
            <rFont val="ＭＳ Ｐゴシック"/>
            <family val="3"/>
            <charset val="128"/>
          </rPr>
          <t xml:space="preserve"> </t>
        </r>
        <r>
          <rPr>
            <sz val="9"/>
            <color indexed="81"/>
            <rFont val="FangSong"/>
            <family val="3"/>
            <charset val="134"/>
          </rPr>
          <t>对</t>
        </r>
        <r>
          <rPr>
            <sz val="9"/>
            <color indexed="81"/>
            <rFont val="ＭＳ Ｐゴシック"/>
            <family val="3"/>
            <charset val="128"/>
          </rPr>
          <t xml:space="preserve"> 本菲卡
超</t>
        </r>
        <r>
          <rPr>
            <sz val="9"/>
            <color indexed="81"/>
            <rFont val="FangSong"/>
            <family val="3"/>
            <charset val="134"/>
          </rPr>
          <t xml:space="preserve">热门比赛
</t>
        </r>
        <r>
          <rPr>
            <sz val="9"/>
            <color indexed="81"/>
            <rFont val="ＭＳ Ｐゴシック"/>
            <family val="3"/>
            <charset val="128"/>
          </rPr>
          <t>4大</t>
        </r>
        <r>
          <rPr>
            <sz val="9"/>
            <color indexed="81"/>
            <rFont val="FangSong"/>
            <family val="3"/>
            <charset val="134"/>
          </rPr>
          <t xml:space="preserve">联赛的强强对话
</t>
        </r>
      </text>
    </comment>
    <comment ref="X3" authorId="0" shapeId="0">
      <text>
        <r>
          <rPr>
            <b/>
            <sz val="9"/>
            <color indexed="81"/>
            <rFont val="ＭＳ Ｐゴシック"/>
            <family val="3"/>
            <charset val="128"/>
          </rPr>
          <t>作者:</t>
        </r>
        <r>
          <rPr>
            <sz val="9"/>
            <color indexed="81"/>
            <rFont val="ＭＳ Ｐゴシック"/>
            <family val="3"/>
            <charset val="128"/>
          </rPr>
          <t xml:space="preserve">
30分</t>
        </r>
        <r>
          <rPr>
            <sz val="9"/>
            <color indexed="81"/>
            <rFont val="FangSong"/>
            <family val="3"/>
            <charset val="134"/>
          </rPr>
          <t>钟</t>
        </r>
        <r>
          <rPr>
            <sz val="9"/>
            <color indexed="81"/>
            <rFont val="ＭＳ Ｐゴシック"/>
            <family val="3"/>
            <charset val="128"/>
          </rPr>
          <t>内算</t>
        </r>
        <r>
          <rPr>
            <sz val="9"/>
            <color indexed="81"/>
            <rFont val="FangSong"/>
            <family val="3"/>
            <charset val="134"/>
          </rPr>
          <t>临赔
竞彩官方要以</t>
        </r>
        <r>
          <rPr>
            <sz val="9"/>
            <color indexed="81"/>
            <rFont val="ＭＳ Ｐゴシック"/>
            <family val="3"/>
            <charset val="128"/>
          </rPr>
          <t>12点</t>
        </r>
        <r>
          <rPr>
            <sz val="9"/>
            <color indexed="81"/>
            <rFont val="FangSong"/>
            <family val="3"/>
            <charset val="134"/>
          </rPr>
          <t>为准，不能以比赛时间为准</t>
        </r>
      </text>
    </comment>
    <comment ref="Y3" authorId="0" shapeId="0">
      <text>
        <r>
          <rPr>
            <b/>
            <sz val="9"/>
            <color indexed="81"/>
            <rFont val="ＭＳ Ｐゴシック"/>
            <family val="3"/>
            <charset val="128"/>
          </rPr>
          <t>作者:</t>
        </r>
        <r>
          <rPr>
            <sz val="9"/>
            <color indexed="81"/>
            <rFont val="ＭＳ Ｐゴシック"/>
            <family val="3"/>
            <charset val="128"/>
          </rPr>
          <t xml:space="preserve">
3小</t>
        </r>
        <r>
          <rPr>
            <sz val="9"/>
            <color indexed="81"/>
            <rFont val="FangSong"/>
            <family val="3"/>
            <charset val="134"/>
          </rPr>
          <t>时</t>
        </r>
        <r>
          <rPr>
            <sz val="9"/>
            <color indexed="81"/>
            <rFont val="ＭＳ Ｐゴシック"/>
            <family val="3"/>
            <charset val="128"/>
          </rPr>
          <t>内30分</t>
        </r>
        <r>
          <rPr>
            <sz val="9"/>
            <color indexed="81"/>
            <rFont val="FangSong"/>
            <family val="3"/>
            <charset val="134"/>
          </rPr>
          <t>钟</t>
        </r>
        <r>
          <rPr>
            <sz val="9"/>
            <color indexed="81"/>
            <rFont val="ＭＳ Ｐゴシック"/>
            <family val="3"/>
            <charset val="128"/>
          </rPr>
          <t>外算近</t>
        </r>
        <r>
          <rPr>
            <sz val="9"/>
            <color indexed="81"/>
            <rFont val="FangSong"/>
            <family val="3"/>
            <charset val="134"/>
          </rPr>
          <t>赔</t>
        </r>
      </text>
    </comment>
    <comment ref="Z3" authorId="0" shapeId="0">
      <text>
        <r>
          <rPr>
            <b/>
            <sz val="9"/>
            <color indexed="81"/>
            <rFont val="ＭＳ Ｐゴシック"/>
            <family val="3"/>
            <charset val="128"/>
          </rPr>
          <t>作者:</t>
        </r>
        <r>
          <rPr>
            <sz val="9"/>
            <color indexed="81"/>
            <rFont val="ＭＳ Ｐゴシック"/>
            <family val="3"/>
            <charset val="128"/>
          </rPr>
          <t xml:space="preserve">
1高：
高</t>
        </r>
        <r>
          <rPr>
            <sz val="9"/>
            <color indexed="81"/>
            <rFont val="FangSong"/>
            <family val="3"/>
            <charset val="134"/>
          </rPr>
          <t>级</t>
        </r>
        <r>
          <rPr>
            <sz val="9"/>
            <color indexed="81"/>
            <rFont val="ＭＳ Ｐゴシック"/>
            <family val="3"/>
            <charset val="128"/>
          </rPr>
          <t>国家的</t>
        </r>
        <r>
          <rPr>
            <sz val="9"/>
            <color indexed="81"/>
            <rFont val="FangSong"/>
            <family val="3"/>
            <charset val="134"/>
          </rPr>
          <t>顶级联赛</t>
        </r>
        <r>
          <rPr>
            <sz val="9"/>
            <color indexed="81"/>
            <rFont val="ＭＳ Ｐゴシック"/>
            <family val="3"/>
            <charset val="128"/>
          </rPr>
          <t>：四大</t>
        </r>
        <r>
          <rPr>
            <sz val="9"/>
            <color indexed="81"/>
            <rFont val="FangSong"/>
            <family val="3"/>
            <charset val="134"/>
          </rPr>
          <t>联赛</t>
        </r>
        <r>
          <rPr>
            <sz val="9"/>
            <color indexed="81"/>
            <rFont val="ＭＳ Ｐゴシック"/>
            <family val="3"/>
            <charset val="128"/>
          </rPr>
          <t>，荷甲，葡超
高</t>
        </r>
        <r>
          <rPr>
            <sz val="9"/>
            <color indexed="81"/>
            <rFont val="FangSong"/>
            <family val="3"/>
            <charset val="134"/>
          </rPr>
          <t>级别国家的杯赛，有豪门出场或高级阶段</t>
        </r>
        <r>
          <rPr>
            <sz val="9"/>
            <color indexed="81"/>
            <rFont val="ＭＳ Ｐゴシック"/>
            <family val="3"/>
            <charset val="128"/>
          </rPr>
          <t xml:space="preserve">
中：
低</t>
        </r>
        <r>
          <rPr>
            <sz val="9"/>
            <color indexed="81"/>
            <rFont val="FangSong"/>
            <family val="3"/>
            <charset val="134"/>
          </rPr>
          <t>级别</t>
        </r>
        <r>
          <rPr>
            <sz val="9"/>
            <color indexed="81"/>
            <rFont val="ＭＳ Ｐゴシック"/>
            <family val="3"/>
            <charset val="128"/>
          </rPr>
          <t>国家的</t>
        </r>
        <r>
          <rPr>
            <sz val="9"/>
            <color indexed="81"/>
            <rFont val="FangSong"/>
            <family val="3"/>
            <charset val="134"/>
          </rPr>
          <t>联赛</t>
        </r>
        <r>
          <rPr>
            <sz val="9"/>
            <color indexed="81"/>
            <rFont val="ＭＳ Ｐゴシック"/>
            <family val="3"/>
            <charset val="128"/>
          </rPr>
          <t>：K</t>
        </r>
        <r>
          <rPr>
            <sz val="9"/>
            <color indexed="81"/>
            <rFont val="FangSong"/>
            <family val="3"/>
            <charset val="134"/>
          </rPr>
          <t>联赛</t>
        </r>
        <r>
          <rPr>
            <sz val="9"/>
            <color indexed="81"/>
            <rFont val="ＭＳ Ｐゴシック"/>
            <family val="3"/>
            <charset val="128"/>
          </rPr>
          <t>，瑞典超，巴西甲，阿甲，俄超
高</t>
        </r>
        <r>
          <rPr>
            <sz val="9"/>
            <color indexed="81"/>
            <rFont val="FangSong"/>
            <family val="3"/>
            <charset val="134"/>
          </rPr>
          <t>级别</t>
        </r>
        <r>
          <rPr>
            <sz val="9"/>
            <color indexed="81"/>
            <rFont val="ＭＳ Ｐゴシック"/>
            <family val="3"/>
            <charset val="128"/>
          </rPr>
          <t>国家的次</t>
        </r>
        <r>
          <rPr>
            <sz val="9"/>
            <color indexed="81"/>
            <rFont val="FangSong"/>
            <family val="3"/>
            <charset val="134"/>
          </rPr>
          <t>级联赛</t>
        </r>
        <r>
          <rPr>
            <sz val="9"/>
            <color indexed="81"/>
            <rFont val="ＭＳ Ｐゴシック"/>
            <family val="3"/>
            <charset val="128"/>
          </rPr>
          <t>：德乙，荷乙
高</t>
        </r>
        <r>
          <rPr>
            <sz val="9"/>
            <color indexed="81"/>
            <rFont val="FangSong"/>
            <family val="3"/>
            <charset val="134"/>
          </rPr>
          <t>级别国家的杯赛初级阶段</t>
        </r>
        <r>
          <rPr>
            <sz val="9"/>
            <color indexed="81"/>
            <rFont val="ＭＳ Ｐゴシック"/>
            <family val="3"/>
            <charset val="128"/>
          </rPr>
          <t xml:space="preserve">
低：
低</t>
        </r>
        <r>
          <rPr>
            <sz val="9"/>
            <color indexed="81"/>
            <rFont val="FangSong"/>
            <family val="3"/>
            <charset val="134"/>
          </rPr>
          <t>级别国家的联赛：墨甲，智利甲
高级别国家的低级联赛：英甲</t>
        </r>
        <r>
          <rPr>
            <sz val="9"/>
            <color indexed="81"/>
            <rFont val="ＭＳ Ｐゴシック"/>
            <family val="3"/>
            <charset val="128"/>
          </rPr>
          <t xml:space="preserve">
低</t>
        </r>
        <r>
          <rPr>
            <sz val="9"/>
            <color indexed="81"/>
            <rFont val="FangSong"/>
            <family val="3"/>
            <charset val="134"/>
          </rPr>
          <t>级别</t>
        </r>
        <r>
          <rPr>
            <sz val="9"/>
            <color indexed="81"/>
            <rFont val="ＭＳ Ｐゴシック"/>
            <family val="3"/>
            <charset val="128"/>
          </rPr>
          <t>国家的杯</t>
        </r>
        <r>
          <rPr>
            <sz val="9"/>
            <color indexed="81"/>
            <rFont val="FangSong"/>
            <family val="3"/>
            <charset val="134"/>
          </rPr>
          <t>赛</t>
        </r>
        <r>
          <rPr>
            <sz val="9"/>
            <color indexed="81"/>
            <rFont val="ＭＳ Ｐゴシック"/>
            <family val="3"/>
            <charset val="128"/>
          </rPr>
          <t>：天皇杯
非大</t>
        </r>
        <r>
          <rPr>
            <sz val="9"/>
            <color indexed="81"/>
            <rFont val="FangSong"/>
            <family val="3"/>
            <charset val="134"/>
          </rPr>
          <t>赛</t>
        </r>
        <r>
          <rPr>
            <sz val="9"/>
            <color indexed="81"/>
            <rFont val="ＭＳ Ｐゴシック"/>
            <family val="3"/>
            <charset val="128"/>
          </rPr>
          <t>前期的友</t>
        </r>
        <r>
          <rPr>
            <sz val="9"/>
            <color indexed="81"/>
            <rFont val="FangSong"/>
            <family val="3"/>
            <charset val="134"/>
          </rPr>
          <t>谊赛</t>
        </r>
      </text>
    </comment>
    <comment ref="AA3" authorId="0" shapeId="0">
      <text>
        <r>
          <rPr>
            <b/>
            <sz val="9"/>
            <color indexed="81"/>
            <rFont val="ＭＳ Ｐゴシック"/>
            <family val="3"/>
            <charset val="128"/>
          </rPr>
          <t>作者:</t>
        </r>
        <r>
          <rPr>
            <sz val="9"/>
            <color indexed="81"/>
            <rFont val="ＭＳ Ｐゴシック"/>
            <family val="3"/>
            <charset val="128"/>
          </rPr>
          <t xml:space="preserve">
</t>
        </r>
        <r>
          <rPr>
            <sz val="9"/>
            <color indexed="81"/>
            <rFont val="FangSong"/>
            <family val="3"/>
            <charset val="134"/>
          </rPr>
          <t>热门比赛</t>
        </r>
        <r>
          <rPr>
            <sz val="9"/>
            <color indexed="81"/>
            <rFont val="ＭＳ Ｐゴシック"/>
            <family val="3"/>
            <charset val="128"/>
          </rPr>
          <t>:
4大</t>
        </r>
        <r>
          <rPr>
            <sz val="9"/>
            <color indexed="81"/>
            <rFont val="FangSong"/>
            <family val="3"/>
            <charset val="134"/>
          </rPr>
          <t>联赛的豪门出场
曼联</t>
        </r>
        <r>
          <rPr>
            <sz val="9"/>
            <color indexed="81"/>
            <rFont val="ＭＳ Ｐゴシック"/>
            <family val="3"/>
            <charset val="128"/>
          </rPr>
          <t xml:space="preserve"> 切</t>
        </r>
        <r>
          <rPr>
            <sz val="9"/>
            <color indexed="81"/>
            <rFont val="FangSong"/>
            <family val="3"/>
            <charset val="134"/>
          </rPr>
          <t>尔西</t>
        </r>
        <r>
          <rPr>
            <sz val="9"/>
            <color indexed="81"/>
            <rFont val="ＭＳ Ｐゴシック"/>
            <family val="3"/>
            <charset val="128"/>
          </rPr>
          <t xml:space="preserve"> 曼城 阿森</t>
        </r>
        <r>
          <rPr>
            <sz val="9"/>
            <color indexed="81"/>
            <rFont val="FangSong"/>
            <family val="3"/>
            <charset val="134"/>
          </rPr>
          <t>纳</t>
        </r>
        <r>
          <rPr>
            <sz val="9"/>
            <color indexed="81"/>
            <rFont val="ＭＳ Ｐゴシック"/>
            <family val="3"/>
            <charset val="128"/>
          </rPr>
          <t xml:space="preserve"> 利物浦 </t>
        </r>
        <r>
          <rPr>
            <sz val="9"/>
            <color indexed="81"/>
            <rFont val="FangSong"/>
            <family val="3"/>
            <charset val="134"/>
          </rPr>
          <t>热刺
皇马</t>
        </r>
        <r>
          <rPr>
            <sz val="9"/>
            <color indexed="81"/>
            <rFont val="ＭＳ Ｐゴシック"/>
            <family val="3"/>
            <charset val="128"/>
          </rPr>
          <t xml:space="preserve"> 巴</t>
        </r>
        <r>
          <rPr>
            <sz val="9"/>
            <color indexed="81"/>
            <rFont val="FangSong"/>
            <family val="3"/>
            <charset val="134"/>
          </rPr>
          <t>萨</t>
        </r>
        <r>
          <rPr>
            <sz val="9"/>
            <color indexed="81"/>
            <rFont val="ＭＳ Ｐゴシック"/>
            <family val="3"/>
            <charset val="128"/>
          </rPr>
          <t xml:space="preserve"> </t>
        </r>
        <r>
          <rPr>
            <sz val="9"/>
            <color indexed="81"/>
            <rFont val="FangSong"/>
            <family val="3"/>
            <charset val="134"/>
          </rPr>
          <t>马竞
拜仁</t>
        </r>
        <r>
          <rPr>
            <sz val="9"/>
            <color indexed="81"/>
            <rFont val="ＭＳ Ｐゴシック"/>
            <family val="3"/>
            <charset val="128"/>
          </rPr>
          <t xml:space="preserve"> 多特</t>
        </r>
        <r>
          <rPr>
            <sz val="9"/>
            <color indexed="81"/>
            <rFont val="FangSong"/>
            <family val="3"/>
            <charset val="134"/>
          </rPr>
          <t xml:space="preserve">
尤文</t>
        </r>
        <r>
          <rPr>
            <sz val="9"/>
            <color indexed="81"/>
            <rFont val="ＭＳ Ｐゴシック"/>
            <family val="3"/>
            <charset val="128"/>
          </rPr>
          <t xml:space="preserve"> 国米 米</t>
        </r>
        <r>
          <rPr>
            <sz val="9"/>
            <color indexed="81"/>
            <rFont val="FangSong"/>
            <family val="3"/>
            <charset val="134"/>
          </rPr>
          <t>兰</t>
        </r>
        <r>
          <rPr>
            <sz val="9"/>
            <color indexed="81"/>
            <rFont val="ＭＳ Ｐゴシック"/>
            <family val="3"/>
            <charset val="128"/>
          </rPr>
          <t xml:space="preserve"> </t>
        </r>
        <r>
          <rPr>
            <sz val="9"/>
            <color indexed="81"/>
            <rFont val="FangSong"/>
            <family val="3"/>
            <charset val="134"/>
          </rPr>
          <t>罗马</t>
        </r>
        <r>
          <rPr>
            <sz val="9"/>
            <color indexed="81"/>
            <rFont val="ＭＳ Ｐゴシック"/>
            <family val="3"/>
            <charset val="128"/>
          </rPr>
          <t xml:space="preserve"> 那不勒斯
</t>
        </r>
        <r>
          <rPr>
            <sz val="9"/>
            <color indexed="81"/>
            <rFont val="FangSong"/>
            <family val="3"/>
            <charset val="134"/>
          </rPr>
          <t>顶级联赛中足彩给出了单关的比赛
顶级联赛的强强对话
类似巴黎对摩纳哥</t>
        </r>
        <r>
          <rPr>
            <sz val="9"/>
            <color indexed="81"/>
            <rFont val="ＭＳ Ｐゴシック"/>
            <family val="3"/>
            <charset val="128"/>
          </rPr>
          <t xml:space="preserve"> 波</t>
        </r>
        <r>
          <rPr>
            <sz val="9"/>
            <color indexed="81"/>
            <rFont val="FangSong"/>
            <family val="3"/>
            <charset val="134"/>
          </rPr>
          <t>尔图</t>
        </r>
        <r>
          <rPr>
            <sz val="9"/>
            <color indexed="81"/>
            <rFont val="ＭＳ Ｐゴシック"/>
            <family val="3"/>
            <charset val="128"/>
          </rPr>
          <t xml:space="preserve"> </t>
        </r>
        <r>
          <rPr>
            <sz val="9"/>
            <color indexed="81"/>
            <rFont val="FangSong"/>
            <family val="3"/>
            <charset val="134"/>
          </rPr>
          <t>对</t>
        </r>
        <r>
          <rPr>
            <sz val="9"/>
            <color indexed="81"/>
            <rFont val="ＭＳ Ｐゴシック"/>
            <family val="3"/>
            <charset val="128"/>
          </rPr>
          <t xml:space="preserve"> 本菲卡
超</t>
        </r>
        <r>
          <rPr>
            <sz val="9"/>
            <color indexed="81"/>
            <rFont val="FangSong"/>
            <family val="3"/>
            <charset val="134"/>
          </rPr>
          <t xml:space="preserve">热门比赛
</t>
        </r>
        <r>
          <rPr>
            <sz val="9"/>
            <color indexed="81"/>
            <rFont val="ＭＳ Ｐゴシック"/>
            <family val="3"/>
            <charset val="128"/>
          </rPr>
          <t>4大</t>
        </r>
        <r>
          <rPr>
            <sz val="9"/>
            <color indexed="81"/>
            <rFont val="FangSong"/>
            <family val="3"/>
            <charset val="134"/>
          </rPr>
          <t xml:space="preserve">联赛的强强对话
</t>
        </r>
      </text>
    </comment>
    <comment ref="AC3" authorId="0" shapeId="0">
      <text>
        <r>
          <rPr>
            <b/>
            <sz val="9"/>
            <color indexed="81"/>
            <rFont val="ＭＳ Ｐゴシック"/>
            <family val="3"/>
            <charset val="128"/>
          </rPr>
          <t>作者:</t>
        </r>
        <r>
          <rPr>
            <sz val="9"/>
            <color indexed="81"/>
            <rFont val="ＭＳ Ｐゴシック"/>
            <family val="3"/>
            <charset val="128"/>
          </rPr>
          <t xml:space="preserve">
冷</t>
        </r>
        <r>
          <rPr>
            <sz val="9"/>
            <color indexed="81"/>
            <rFont val="FangSong"/>
            <family val="3"/>
            <charset val="134"/>
          </rPr>
          <t>门</t>
        </r>
        <r>
          <rPr>
            <sz val="9"/>
            <color indexed="81"/>
            <rFont val="ＭＳ Ｐゴシック"/>
            <family val="3"/>
            <charset val="128"/>
          </rPr>
          <t xml:space="preserve"> 1
常</t>
        </r>
        <r>
          <rPr>
            <sz val="9"/>
            <color indexed="81"/>
            <rFont val="FangSong"/>
            <family val="3"/>
            <charset val="134"/>
          </rPr>
          <t>规</t>
        </r>
        <r>
          <rPr>
            <sz val="9"/>
            <color indexed="81"/>
            <rFont val="ＭＳ Ｐゴシック"/>
            <family val="3"/>
            <charset val="128"/>
          </rPr>
          <t xml:space="preserve"> 0
</t>
        </r>
        <r>
          <rPr>
            <sz val="9"/>
            <color indexed="81"/>
            <rFont val="FangSong"/>
            <family val="3"/>
            <charset val="134"/>
          </rPr>
          <t>这里只取</t>
        </r>
        <r>
          <rPr>
            <sz val="9"/>
            <color indexed="81"/>
            <rFont val="ＭＳ Ｐゴシック"/>
            <family val="3"/>
            <charset val="128"/>
          </rPr>
          <t>2分法的冷</t>
        </r>
        <r>
          <rPr>
            <sz val="9"/>
            <color indexed="81"/>
            <rFont val="FangSong"/>
            <family val="3"/>
            <charset val="134"/>
          </rPr>
          <t>门，而非比赛结果的冷门</t>
        </r>
      </text>
    </comment>
    <comment ref="AQ3" authorId="0" shapeId="0">
      <text>
        <r>
          <rPr>
            <b/>
            <sz val="9"/>
            <color indexed="81"/>
            <rFont val="ＭＳ Ｐゴシック"/>
            <family val="3"/>
            <charset val="128"/>
          </rPr>
          <t>作者:</t>
        </r>
        <r>
          <rPr>
            <sz val="9"/>
            <color indexed="81"/>
            <rFont val="ＭＳ Ｐゴシック"/>
            <family val="3"/>
            <charset val="128"/>
          </rPr>
          <t xml:space="preserve">
二分法</t>
        </r>
        <r>
          <rPr>
            <sz val="9"/>
            <color indexed="81"/>
            <rFont val="FangSong"/>
            <family val="3"/>
            <charset val="134"/>
          </rPr>
          <t>赔率都在</t>
        </r>
        <r>
          <rPr>
            <sz val="9"/>
            <color indexed="81"/>
            <rFont val="ＭＳ Ｐゴシック"/>
            <family val="3"/>
            <charset val="128"/>
          </rPr>
          <t>1.70-1.80之</t>
        </r>
        <r>
          <rPr>
            <sz val="9"/>
            <color indexed="81"/>
            <rFont val="FangSong"/>
            <family val="3"/>
            <charset val="134"/>
          </rPr>
          <t>间算势均力敌</t>
        </r>
      </text>
    </comment>
  </commentList>
</comments>
</file>

<file path=xl/sharedStrings.xml><?xml version="1.0" encoding="utf-8"?>
<sst xmlns="http://schemas.openxmlformats.org/spreadsheetml/2006/main" count="11522" uniqueCount="1299">
  <si>
    <t>珀斯光荣</t>
  </si>
  <si>
    <t>悉尼FC</t>
  </si>
  <si>
    <t>苏超</t>
  </si>
  <si>
    <t>英超</t>
  </si>
  <si>
    <t>西汉姆联</t>
  </si>
  <si>
    <t>西布罗姆维奇</t>
  </si>
  <si>
    <t>西布朗</t>
  </si>
  <si>
    <t>亚冠杯</t>
  </si>
  <si>
    <t>全北现代</t>
  </si>
  <si>
    <t>米尔顿凯恩斯</t>
  </si>
  <si>
    <t>方案1</t>
    <phoneticPr fontId="1"/>
  </si>
  <si>
    <t>方案2</t>
    <phoneticPr fontId="1"/>
  </si>
  <si>
    <t>米德尔斯堡</t>
  </si>
  <si>
    <t>方案3</t>
    <phoneticPr fontId="1"/>
  </si>
  <si>
    <t>英甲</t>
  </si>
  <si>
    <t>布莱克浦</t>
  </si>
  <si>
    <t>什鲁斯伯里</t>
  </si>
  <si>
    <t>谢斯伯利</t>
  </si>
  <si>
    <t>克鲁</t>
  </si>
  <si>
    <t>方案3.2</t>
    <phoneticPr fontId="1"/>
  </si>
  <si>
    <t>贝里</t>
  </si>
  <si>
    <t>伯利</t>
  </si>
  <si>
    <t>吉灵汉姆</t>
  </si>
  <si>
    <t>奥德汉姆</t>
  </si>
  <si>
    <t>科尔切斯特联</t>
  </si>
  <si>
    <t>科切斯特联</t>
  </si>
  <si>
    <t>彼得堡联</t>
  </si>
  <si>
    <t>谢菲联</t>
  </si>
  <si>
    <t>中北美冠</t>
  </si>
  <si>
    <t>方案3.11</t>
    <phoneticPr fontId="1"/>
  </si>
  <si>
    <t>墨西哥杯</t>
  </si>
  <si>
    <t>蓝十字</t>
  </si>
  <si>
    <t>瓜达拉哈拉大学</t>
  </si>
  <si>
    <t>拉哈拉大学</t>
  </si>
  <si>
    <t>日期</t>
    <phoneticPr fontId="1"/>
  </si>
  <si>
    <t>编号</t>
    <phoneticPr fontId="1"/>
  </si>
  <si>
    <t>赛事</t>
    <phoneticPr fontId="1"/>
  </si>
  <si>
    <r>
      <t>开球</t>
    </r>
    <r>
      <rPr>
        <sz val="11"/>
        <color theme="1"/>
        <rFont val="宋体"/>
        <family val="3"/>
        <charset val="134"/>
        <scheme val="minor"/>
      </rPr>
      <t>时间</t>
    </r>
    <phoneticPr fontId="1"/>
  </si>
  <si>
    <t>主队</t>
    <phoneticPr fontId="1"/>
  </si>
  <si>
    <t>客队</t>
    <phoneticPr fontId="1"/>
  </si>
  <si>
    <r>
      <rPr>
        <sz val="11"/>
        <color theme="1"/>
        <rFont val="宋体"/>
        <family val="3"/>
        <charset val="134"/>
        <scheme val="minor"/>
      </rPr>
      <t>让</t>
    </r>
    <r>
      <rPr>
        <sz val="11"/>
        <color theme="1"/>
        <rFont val="宋体"/>
        <family val="3"/>
        <charset val="136"/>
        <scheme val="minor"/>
      </rPr>
      <t>胜</t>
    </r>
    <phoneticPr fontId="1"/>
  </si>
  <si>
    <r>
      <t>让</t>
    </r>
    <r>
      <rPr>
        <sz val="11"/>
        <color theme="1"/>
        <rFont val="宋体"/>
        <family val="3"/>
        <charset val="136"/>
        <scheme val="minor"/>
      </rPr>
      <t>胜</t>
    </r>
    <phoneticPr fontId="1"/>
  </si>
  <si>
    <r>
      <t>让</t>
    </r>
    <r>
      <rPr>
        <sz val="11"/>
        <color theme="1"/>
        <rFont val="宋体"/>
        <family val="3"/>
        <charset val="128"/>
        <scheme val="minor"/>
      </rPr>
      <t>平</t>
    </r>
    <phoneticPr fontId="1"/>
  </si>
  <si>
    <t>让负</t>
    <phoneticPr fontId="1"/>
  </si>
  <si>
    <r>
      <t>让</t>
    </r>
    <r>
      <rPr>
        <sz val="11"/>
        <color theme="1"/>
        <rFont val="宋体"/>
        <family val="3"/>
        <charset val="128"/>
        <scheme val="minor"/>
      </rPr>
      <t>球</t>
    </r>
    <phoneticPr fontId="1"/>
  </si>
  <si>
    <t>指数1</t>
    <phoneticPr fontId="1"/>
  </si>
  <si>
    <t>胜</t>
    <phoneticPr fontId="1"/>
  </si>
  <si>
    <t>平</t>
    <phoneticPr fontId="1"/>
  </si>
  <si>
    <r>
      <rPr>
        <sz val="11"/>
        <color theme="1"/>
        <rFont val="宋体"/>
        <family val="3"/>
        <charset val="134"/>
        <scheme val="minor"/>
      </rPr>
      <t>负</t>
    </r>
    <phoneticPr fontId="1"/>
  </si>
  <si>
    <r>
      <rPr>
        <sz val="11"/>
        <color theme="1"/>
        <rFont val="宋体"/>
        <family val="3"/>
        <charset val="134"/>
        <scheme val="minor"/>
      </rPr>
      <t>让</t>
    </r>
    <r>
      <rPr>
        <sz val="11"/>
        <color theme="1"/>
        <rFont val="宋体"/>
        <family val="3"/>
        <charset val="128"/>
        <scheme val="minor"/>
      </rPr>
      <t>平</t>
    </r>
    <phoneticPr fontId="1"/>
  </si>
  <si>
    <r>
      <rPr>
        <sz val="11"/>
        <color theme="1"/>
        <rFont val="宋体"/>
        <family val="3"/>
        <charset val="134"/>
        <scheme val="minor"/>
      </rPr>
      <t>让负</t>
    </r>
    <phoneticPr fontId="1"/>
  </si>
  <si>
    <t>计算指数</t>
    <phoneticPr fontId="1"/>
  </si>
  <si>
    <t>指数2</t>
    <phoneticPr fontId="1"/>
  </si>
  <si>
    <t>方案推荐</t>
    <phoneticPr fontId="1"/>
  </si>
  <si>
    <t>方案1</t>
    <phoneticPr fontId="1"/>
  </si>
  <si>
    <t>方案1.1</t>
    <phoneticPr fontId="1"/>
  </si>
  <si>
    <t>方案2</t>
    <phoneticPr fontId="1"/>
  </si>
  <si>
    <t>方案3</t>
    <phoneticPr fontId="1"/>
  </si>
  <si>
    <t>方案31</t>
    <phoneticPr fontId="1"/>
  </si>
  <si>
    <t>方案3.11</t>
    <phoneticPr fontId="1"/>
  </si>
  <si>
    <t>方案3.2</t>
    <phoneticPr fontId="1"/>
  </si>
  <si>
    <t>输入区</t>
    <phoneticPr fontId="1"/>
  </si>
  <si>
    <t>计算区</t>
    <phoneticPr fontId="1"/>
  </si>
  <si>
    <r>
      <t>输</t>
    </r>
    <r>
      <rPr>
        <sz val="11"/>
        <color theme="0"/>
        <rFont val="宋体"/>
        <family val="3"/>
        <charset val="128"/>
        <scheme val="minor"/>
      </rPr>
      <t>入区</t>
    </r>
    <phoneticPr fontId="1"/>
  </si>
  <si>
    <r>
      <t>比</t>
    </r>
    <r>
      <rPr>
        <sz val="11"/>
        <color theme="1"/>
        <rFont val="宋体"/>
        <family val="3"/>
        <charset val="134"/>
        <scheme val="minor"/>
      </rPr>
      <t>赛信息</t>
    </r>
    <phoneticPr fontId="1"/>
  </si>
  <si>
    <r>
      <t>指数1的</t>
    </r>
    <r>
      <rPr>
        <sz val="11"/>
        <color theme="1"/>
        <rFont val="宋体"/>
        <family val="3"/>
        <charset val="134"/>
        <scheme val="minor"/>
      </rPr>
      <t>权</t>
    </r>
    <r>
      <rPr>
        <sz val="11"/>
        <color theme="1"/>
        <rFont val="宋体"/>
        <family val="3"/>
        <charset val="136"/>
        <scheme val="minor"/>
      </rPr>
      <t>值</t>
    </r>
    <phoneticPr fontId="1"/>
  </si>
  <si>
    <t>南安联</t>
  </si>
  <si>
    <t>唐卡斯特</t>
  </si>
  <si>
    <t>方案2.2</t>
    <phoneticPr fontId="1"/>
  </si>
  <si>
    <t>方案1.11</t>
    <phoneticPr fontId="1"/>
  </si>
  <si>
    <t>沃尔索尔</t>
  </si>
  <si>
    <t>罗奇代尔</t>
  </si>
  <si>
    <t>凯尔特人</t>
  </si>
  <si>
    <t>帕尔蒂克</t>
  </si>
  <si>
    <t>因弗内斯</t>
  </si>
  <si>
    <t>罗斯郡</t>
  </si>
  <si>
    <t>伊凡尼斯</t>
  </si>
  <si>
    <t>基尔马诺克</t>
  </si>
  <si>
    <t>哈茨</t>
  </si>
  <si>
    <t>基马诺克</t>
  </si>
  <si>
    <t>马瑟韦尔</t>
  </si>
  <si>
    <t>汉密尔顿</t>
  </si>
  <si>
    <t>葡超</t>
  </si>
  <si>
    <t>科英布拉大学</t>
  </si>
  <si>
    <t>马德拉</t>
  </si>
  <si>
    <t>博阿维斯塔</t>
  </si>
  <si>
    <t>摩雷伦斯</t>
  </si>
  <si>
    <t>摩里伦斯</t>
  </si>
  <si>
    <t>葡萄牙国民</t>
  </si>
  <si>
    <t>阿罗卡</t>
  </si>
  <si>
    <t>国民队</t>
  </si>
  <si>
    <t>阿鲁卡</t>
  </si>
  <si>
    <r>
      <t>布里斯班前</t>
    </r>
    <r>
      <rPr>
        <sz val="11"/>
        <color theme="1"/>
        <rFont val="宋体"/>
        <family val="3"/>
        <charset val="134"/>
        <scheme val="minor"/>
      </rPr>
      <t>锋</t>
    </r>
    <phoneticPr fontId="1"/>
  </si>
  <si>
    <r>
      <t>墨</t>
    </r>
    <r>
      <rPr>
        <sz val="11"/>
        <color theme="1"/>
        <rFont val="宋体"/>
        <family val="3"/>
        <charset val="134"/>
        <scheme val="minor"/>
      </rPr>
      <t>尔</t>
    </r>
    <r>
      <rPr>
        <sz val="11"/>
        <color theme="1"/>
        <rFont val="宋体"/>
        <family val="2"/>
        <scheme val="minor"/>
      </rPr>
      <t>本城</t>
    </r>
    <phoneticPr fontId="1"/>
  </si>
  <si>
    <r>
      <t>福</t>
    </r>
    <r>
      <rPr>
        <sz val="11"/>
        <color theme="1"/>
        <rFont val="宋体"/>
        <family val="3"/>
        <charset val="134"/>
        <scheme val="minor"/>
      </rPr>
      <t>冈</t>
    </r>
    <r>
      <rPr>
        <sz val="11"/>
        <color theme="1"/>
        <rFont val="宋体"/>
        <family val="2"/>
        <scheme val="minor"/>
      </rPr>
      <t>黄蜂</t>
    </r>
    <phoneticPr fontId="1"/>
  </si>
  <si>
    <t>磐田山叶</t>
    <phoneticPr fontId="1"/>
  </si>
  <si>
    <r>
      <t>首</t>
    </r>
    <r>
      <rPr>
        <sz val="11"/>
        <color theme="1"/>
        <rFont val="宋体"/>
        <family val="3"/>
        <charset val="134"/>
        <scheme val="minor"/>
      </rPr>
      <t>尔</t>
    </r>
    <r>
      <rPr>
        <sz val="11"/>
        <color theme="1"/>
        <rFont val="宋体"/>
        <family val="2"/>
        <scheme val="minor"/>
      </rPr>
      <t>FC</t>
    </r>
    <phoneticPr fontId="1"/>
  </si>
  <si>
    <r>
      <t>山</t>
    </r>
    <r>
      <rPr>
        <sz val="11"/>
        <color theme="1"/>
        <rFont val="宋体"/>
        <family val="3"/>
        <charset val="134"/>
        <scheme val="minor"/>
      </rPr>
      <t>东鲁</t>
    </r>
    <r>
      <rPr>
        <sz val="11"/>
        <color theme="1"/>
        <rFont val="宋体"/>
        <family val="2"/>
        <scheme val="minor"/>
      </rPr>
      <t>能</t>
    </r>
    <phoneticPr fontId="1"/>
  </si>
  <si>
    <t>指数3</t>
    <phoneticPr fontId="1"/>
  </si>
  <si>
    <t>指数4</t>
    <phoneticPr fontId="1"/>
  </si>
  <si>
    <t>计算指数2</t>
    <phoneticPr fontId="1"/>
  </si>
  <si>
    <t>马里迪莫</t>
  </si>
  <si>
    <t>埃斯托里尔</t>
  </si>
  <si>
    <t>伊斯托里尔</t>
  </si>
  <si>
    <t>塞图巴尔</t>
  </si>
  <si>
    <t>布拉加</t>
  </si>
  <si>
    <t>法国杯</t>
  </si>
  <si>
    <t>尚布利</t>
  </si>
  <si>
    <t>兰斯</t>
  </si>
  <si>
    <t>武装体育</t>
  </si>
  <si>
    <t>迪拜纳斯尔</t>
  </si>
  <si>
    <t>欧冠</t>
  </si>
  <si>
    <t>希腊人竞技</t>
  </si>
  <si>
    <t>哥本哈根</t>
  </si>
  <si>
    <t>阿普尔</t>
  </si>
  <si>
    <t>赔率</t>
    <phoneticPr fontId="1"/>
  </si>
  <si>
    <r>
      <t>方案推荐（方案修改都写到</t>
    </r>
    <r>
      <rPr>
        <sz val="11"/>
        <color theme="1"/>
        <rFont val="宋体"/>
        <family val="3"/>
        <charset val="134"/>
        <scheme val="minor"/>
      </rPr>
      <t>这里，其他地方从这里拷贝</t>
    </r>
    <r>
      <rPr>
        <sz val="11"/>
        <color theme="1"/>
        <rFont val="宋体"/>
        <family val="2"/>
        <scheme val="minor"/>
      </rPr>
      <t>）</t>
    </r>
    <phoneticPr fontId="1"/>
  </si>
  <si>
    <t>美职</t>
  </si>
  <si>
    <t>休斯顿迪纳摩</t>
  </si>
  <si>
    <t>西雅图海湾人</t>
  </si>
  <si>
    <t>皇家埃斯特利</t>
  </si>
  <si>
    <t>达拉斯FC</t>
  </si>
  <si>
    <t>埃斯特利</t>
  </si>
  <si>
    <t>FC达拉斯</t>
  </si>
  <si>
    <t>瓜达拉哈拉</t>
  </si>
  <si>
    <t>塔帕丘拉</t>
  </si>
  <si>
    <t>阿尔塔米拉</t>
  </si>
  <si>
    <r>
      <t>CD德拉</t>
    </r>
    <r>
      <rPr>
        <sz val="11"/>
        <color theme="1"/>
        <rFont val="宋体"/>
        <family val="3"/>
        <charset val="134"/>
        <scheme val="minor"/>
      </rPr>
      <t>贡</t>
    </r>
    <phoneticPr fontId="1"/>
  </si>
  <si>
    <r>
      <rPr>
        <sz val="11"/>
        <color theme="1"/>
        <rFont val="宋体"/>
        <family val="3"/>
        <charset val="134"/>
        <scheme val="minor"/>
      </rPr>
      <t>萨</t>
    </r>
    <r>
      <rPr>
        <sz val="11"/>
        <color theme="1"/>
        <rFont val="宋体"/>
        <family val="2"/>
        <scheme val="minor"/>
      </rPr>
      <t>普利沙</t>
    </r>
    <phoneticPr fontId="1"/>
  </si>
  <si>
    <t>普马斯</t>
    <phoneticPr fontId="1"/>
  </si>
  <si>
    <r>
      <t>蒂</t>
    </r>
    <r>
      <rPr>
        <sz val="11"/>
        <color theme="1"/>
        <rFont val="宋体"/>
        <family val="3"/>
        <charset val="134"/>
        <scheme val="minor"/>
      </rPr>
      <t>华纳</t>
    </r>
    <phoneticPr fontId="1"/>
  </si>
  <si>
    <t>方案1.2</t>
    <phoneticPr fontId="1"/>
  </si>
  <si>
    <r>
      <t>福</t>
    </r>
    <r>
      <rPr>
        <sz val="11"/>
        <color theme="1"/>
        <rFont val="宋体"/>
        <family val="3"/>
        <charset val="134"/>
        <scheme val="minor"/>
      </rPr>
      <t>冈</t>
    </r>
    <r>
      <rPr>
        <sz val="11"/>
        <color theme="1"/>
        <rFont val="宋体"/>
        <family val="2"/>
        <scheme val="minor"/>
      </rPr>
      <t>黄蜂</t>
    </r>
    <phoneticPr fontId="1"/>
  </si>
  <si>
    <r>
      <t>鹿儿</t>
    </r>
    <r>
      <rPr>
        <sz val="11"/>
        <color theme="1"/>
        <rFont val="宋体"/>
        <family val="3"/>
        <charset val="134"/>
        <scheme val="minor"/>
      </rPr>
      <t>岛联队</t>
    </r>
    <phoneticPr fontId="1"/>
  </si>
  <si>
    <t>福冈黄蜂</t>
  </si>
  <si>
    <t>鹿儿岛联队</t>
  </si>
  <si>
    <t>输入区</t>
    <phoneticPr fontId="1"/>
  </si>
  <si>
    <t>日期</t>
    <phoneticPr fontId="11" type="noConversion"/>
  </si>
  <si>
    <t>编号</t>
    <phoneticPr fontId="11" type="noConversion"/>
  </si>
  <si>
    <t>赛事</t>
    <phoneticPr fontId="11" type="noConversion"/>
  </si>
  <si>
    <t>开球时间</t>
    <phoneticPr fontId="11" type="noConversion"/>
  </si>
  <si>
    <t>主队全称</t>
    <phoneticPr fontId="11" type="noConversion"/>
  </si>
  <si>
    <t>客队全称</t>
    <phoneticPr fontId="11" type="noConversion"/>
  </si>
  <si>
    <t>主队简称</t>
    <phoneticPr fontId="11" type="noConversion"/>
  </si>
  <si>
    <t>客队简称</t>
    <phoneticPr fontId="11" type="noConversion"/>
  </si>
  <si>
    <t>主胜赔率</t>
    <phoneticPr fontId="11" type="noConversion"/>
  </si>
  <si>
    <t>主平赔率</t>
    <phoneticPr fontId="11" type="noConversion"/>
  </si>
  <si>
    <t>主负赔率</t>
    <phoneticPr fontId="11" type="noConversion"/>
  </si>
  <si>
    <t>让胜赔率</t>
    <phoneticPr fontId="11" type="noConversion"/>
  </si>
  <si>
    <t>让平赔率</t>
    <phoneticPr fontId="11" type="noConversion"/>
  </si>
  <si>
    <t>让负赔率</t>
    <phoneticPr fontId="11" type="noConversion"/>
  </si>
  <si>
    <t>让球</t>
    <phoneticPr fontId="11" type="noConversion"/>
  </si>
  <si>
    <t>比分</t>
    <phoneticPr fontId="11" type="noConversion"/>
  </si>
  <si>
    <t>主队进球</t>
    <phoneticPr fontId="11" type="noConversion"/>
  </si>
  <si>
    <t>客队进球</t>
    <phoneticPr fontId="11" type="noConversion"/>
  </si>
  <si>
    <t>赛果</t>
    <phoneticPr fontId="1"/>
  </si>
  <si>
    <t>让球赛果</t>
    <phoneticPr fontId="11" type="noConversion"/>
  </si>
  <si>
    <t>天皇杯</t>
  </si>
  <si>
    <t>图卢兹</t>
  </si>
  <si>
    <t>曼彻斯特城</t>
  </si>
  <si>
    <t>曼城</t>
  </si>
  <si>
    <t>西甲</t>
  </si>
  <si>
    <t>里斯本竞技</t>
  </si>
  <si>
    <t>波尔图</t>
  </si>
  <si>
    <t>波尔多</t>
  </si>
  <si>
    <t>格拉纳达CF</t>
  </si>
  <si>
    <t>塞维利亚</t>
  </si>
  <si>
    <t>格兰纳达</t>
  </si>
  <si>
    <t>里奥阿维</t>
  </si>
  <si>
    <t>毕尔巴鄂竞技</t>
  </si>
  <si>
    <t>拉斯帕尔马斯</t>
  </si>
  <si>
    <t>毕尔巴鄂</t>
  </si>
  <si>
    <t>比利亚雷亚尔</t>
  </si>
  <si>
    <t>希洪竞技</t>
  </si>
  <si>
    <t>意甲</t>
  </si>
  <si>
    <t>热那亚</t>
  </si>
  <si>
    <t>桑普多利亚</t>
  </si>
  <si>
    <t>乌迪内斯</t>
  </si>
  <si>
    <t>亚特兰大</t>
  </si>
  <si>
    <t>切沃</t>
  </si>
  <si>
    <t>罗马</t>
  </si>
  <si>
    <t>博洛尼亚</t>
  </si>
  <si>
    <t>巴勒莫</t>
  </si>
  <si>
    <t>佛罗伦萨</t>
  </si>
  <si>
    <t>萨索洛</t>
  </si>
  <si>
    <t>莎索罗</t>
  </si>
  <si>
    <t>恩波利</t>
  </si>
  <si>
    <t>国际米兰</t>
  </si>
  <si>
    <t>都灵</t>
  </si>
  <si>
    <t>奈梅亨</t>
  </si>
  <si>
    <t>墨联</t>
  </si>
  <si>
    <t>标准列日</t>
  </si>
  <si>
    <t>法甲</t>
  </si>
  <si>
    <t>阿贾克斯</t>
  </si>
  <si>
    <t>摩纳哥</t>
  </si>
  <si>
    <t>普埃布拉</t>
  </si>
  <si>
    <t>莱昂</t>
  </si>
  <si>
    <t>桑托斯拉古纳</t>
  </si>
  <si>
    <t>莫雷利亚</t>
  </si>
  <si>
    <t>美洲虎</t>
  </si>
  <si>
    <t>贾奎斯</t>
  </si>
  <si>
    <t>南特</t>
  </si>
  <si>
    <t>圣埃蒂安</t>
  </si>
  <si>
    <t>托卢卡</t>
  </si>
  <si>
    <t>托拉卡</t>
  </si>
  <si>
    <t>柏林赫塔</t>
  </si>
  <si>
    <t>智利甲</t>
  </si>
  <si>
    <t>圣地亚哥漫步者</t>
  </si>
  <si>
    <t>圣地亚哥漫游者</t>
  </si>
  <si>
    <t>德累斯顿</t>
  </si>
  <si>
    <t>阿根廷独立</t>
  </si>
  <si>
    <t>独立队</t>
  </si>
  <si>
    <t>巴塞罗那</t>
  </si>
  <si>
    <t>巴黎圣日尔曼</t>
  </si>
  <si>
    <t>巴黎圣日耳曼</t>
  </si>
  <si>
    <t>米内罗竞技</t>
  </si>
  <si>
    <t>巴西国际</t>
  </si>
  <si>
    <t>拉普拉塔大学生</t>
  </si>
  <si>
    <t>大学生队</t>
  </si>
  <si>
    <t>荷甲</t>
  </si>
  <si>
    <t>赫拉克勒斯</t>
  </si>
  <si>
    <t>赫拉克莱斯</t>
  </si>
  <si>
    <t>荷乙</t>
  </si>
  <si>
    <t>前进之鹰</t>
  </si>
  <si>
    <t>阿基里斯</t>
  </si>
  <si>
    <t>马斯特里赫特</t>
  </si>
  <si>
    <t>马斯垂克</t>
  </si>
  <si>
    <t>纽伦堡</t>
  </si>
  <si>
    <t>阿尔克马尔</t>
  </si>
  <si>
    <t>瓦奇巴托</t>
  </si>
  <si>
    <t>康塞普西翁大学</t>
  </si>
  <si>
    <t>华奇巴托</t>
  </si>
  <si>
    <t>迪康塞普森</t>
  </si>
  <si>
    <t>基约塔</t>
  </si>
  <si>
    <t>圣路易斯奎洛塔</t>
  </si>
  <si>
    <t>海牙</t>
  </si>
  <si>
    <t>格罗宁根</t>
  </si>
  <si>
    <t>PSV埃因霍温</t>
  </si>
  <si>
    <t>埃因霍温</t>
  </si>
  <si>
    <t>弗鲁米嫩塞</t>
  </si>
  <si>
    <t>安托法加斯塔</t>
  </si>
  <si>
    <t>安东法加斯达</t>
  </si>
  <si>
    <t>奥达科斯意大利人</t>
  </si>
  <si>
    <t>奧达斯</t>
  </si>
  <si>
    <t>河床</t>
  </si>
  <si>
    <t>博卡青年</t>
  </si>
  <si>
    <t>德甲</t>
  </si>
  <si>
    <t>霍芬海姆</t>
  </si>
  <si>
    <t>利勒斯特罗姆</t>
  </si>
  <si>
    <t>费伦斯</t>
  </si>
  <si>
    <t>桑托斯</t>
  </si>
  <si>
    <t>圣保罗</t>
  </si>
  <si>
    <t>厄勒布鲁</t>
  </si>
  <si>
    <t>奥雷布洛</t>
  </si>
  <si>
    <t>帕尔梅拉斯</t>
  </si>
  <si>
    <t>AIK索尔纳</t>
  </si>
  <si>
    <t>莫斯科火车头</t>
  </si>
  <si>
    <t>鹿儿岛联</t>
  </si>
  <si>
    <t>IFK哥德堡</t>
  </si>
  <si>
    <t>马尔默</t>
  </si>
  <si>
    <t>斯塔贝克</t>
  </si>
  <si>
    <t>德乙</t>
  </si>
  <si>
    <t>柏林联合</t>
  </si>
  <si>
    <t>柏林联盟</t>
  </si>
  <si>
    <t>弗赖堡</t>
  </si>
  <si>
    <t>阿甲</t>
  </si>
  <si>
    <t>班菲尔德</t>
  </si>
  <si>
    <t>老虎竞技</t>
  </si>
  <si>
    <t>奥林匹奥</t>
  </si>
  <si>
    <t>纽维尔老男孩</t>
  </si>
  <si>
    <t>莱比锡红牛</t>
  </si>
  <si>
    <t>不伦瑞克</t>
  </si>
  <si>
    <t>圣保利</t>
  </si>
  <si>
    <t>贝尔格拉诺</t>
  </si>
  <si>
    <t>圣菲联合</t>
  </si>
  <si>
    <t>圣达菲联</t>
  </si>
  <si>
    <t>基尔梅斯</t>
  </si>
  <si>
    <t>比勒费尔德</t>
  </si>
  <si>
    <t>拉努斯</t>
  </si>
  <si>
    <t>根特</t>
  </si>
  <si>
    <t>纽约城</t>
  </si>
  <si>
    <t>纽约城FC</t>
  </si>
  <si>
    <t>格雷米奥</t>
  </si>
  <si>
    <t>新英格兰革命</t>
  </si>
  <si>
    <t>安德莱赫特</t>
  </si>
  <si>
    <t>克拉斯诺达尔</t>
  </si>
  <si>
    <t>厄斯特松德</t>
  </si>
  <si>
    <t>奧斯特桑斯</t>
  </si>
  <si>
    <t>赫尔辛堡</t>
  </si>
  <si>
    <t>安郅马哈奇卡拉</t>
  </si>
  <si>
    <t>安郅</t>
  </si>
  <si>
    <t>哈马比</t>
  </si>
  <si>
    <t>波特兰伐木工</t>
  </si>
  <si>
    <t>首尔FC</t>
  </si>
  <si>
    <t>水原三星</t>
  </si>
  <si>
    <t>水原蓝翼</t>
  </si>
  <si>
    <t>浦项制铁</t>
  </si>
  <si>
    <t>维京</t>
  </si>
  <si>
    <t>纽约红牛</t>
  </si>
  <si>
    <t>松达尔</t>
  </si>
  <si>
    <t>特罗姆瑟</t>
  </si>
  <si>
    <t>埃尔夫斯堡</t>
  </si>
  <si>
    <t>赞岐釜玉海</t>
  </si>
  <si>
    <t>京都不死鸟</t>
  </si>
  <si>
    <t>格罗兹尼捷列克</t>
  </si>
  <si>
    <t>泰雷克</t>
  </si>
  <si>
    <t>俄超</t>
  </si>
  <si>
    <t>罗斯托夫</t>
  </si>
  <si>
    <t>法尔肯堡</t>
  </si>
  <si>
    <t>赫根</t>
  </si>
  <si>
    <t>莫斯科斯巴达</t>
  </si>
  <si>
    <t>奥兰多城</t>
  </si>
  <si>
    <t>乌拉尔</t>
  </si>
  <si>
    <t>挪超</t>
  </si>
  <si>
    <t>K联赛</t>
  </si>
  <si>
    <t>奥德</t>
  </si>
  <si>
    <t>罗森博格</t>
  </si>
  <si>
    <t>奥德格陵兰</t>
  </si>
  <si>
    <t>全南天龙</t>
  </si>
  <si>
    <t>尚州尚武</t>
  </si>
  <si>
    <t>博德闪耀</t>
  </si>
  <si>
    <t>博多格林特</t>
  </si>
  <si>
    <t>斯达</t>
  </si>
  <si>
    <t>瓦勒伦加</t>
  </si>
  <si>
    <t>今治FC</t>
  </si>
  <si>
    <t>FC今治</t>
  </si>
  <si>
    <t>加古川山贼</t>
  </si>
  <si>
    <t>加古川</t>
  </si>
  <si>
    <t>阿喀琉斯</t>
  </si>
  <si>
    <t>比甲</t>
  </si>
  <si>
    <t>布鲁日</t>
  </si>
  <si>
    <t>瑞典超</t>
  </si>
  <si>
    <t>延雪平</t>
  </si>
  <si>
    <t>乔科平所达</t>
  </si>
  <si>
    <t>图拉兵工厂</t>
  </si>
  <si>
    <t>巴西甲</t>
  </si>
  <si>
    <t>克鲁塞罗</t>
  </si>
  <si>
    <t>圣克鲁斯</t>
  </si>
  <si>
    <t>圣塔库鲁</t>
  </si>
  <si>
    <t>费古埃伦斯</t>
  </si>
  <si>
    <t>沙维什</t>
  </si>
  <si>
    <t>查维斯</t>
  </si>
  <si>
    <t>松兹瓦尔</t>
  </si>
  <si>
    <t>桑斯瓦尔</t>
  </si>
  <si>
    <t>阿拉维斯</t>
  </si>
  <si>
    <t>亨克</t>
  </si>
  <si>
    <t>聚尔特瓦雷赫姆</t>
  </si>
  <si>
    <t>根克</t>
  </si>
  <si>
    <t>威尔郡</t>
  </si>
  <si>
    <t>卡利亚里</t>
  </si>
  <si>
    <t>克罗托内</t>
  </si>
  <si>
    <t>佩斯卡拉</t>
  </si>
  <si>
    <t>沙佩科恩斯</t>
  </si>
  <si>
    <t>弗拉门戈</t>
  </si>
  <si>
    <t>沙佩科恩斯SC</t>
  </si>
  <si>
    <t>科里蒂巴</t>
  </si>
  <si>
    <t>累西腓体育</t>
  </si>
  <si>
    <t>维多利亚</t>
  </si>
  <si>
    <t>米内罗美洲</t>
  </si>
  <si>
    <t>赔率变化</t>
    <phoneticPr fontId="1"/>
  </si>
  <si>
    <r>
      <t>比</t>
    </r>
    <r>
      <rPr>
        <sz val="11"/>
        <color theme="1"/>
        <rFont val="宋体"/>
        <family val="3"/>
        <charset val="134"/>
        <scheme val="minor"/>
      </rPr>
      <t>赛规模</t>
    </r>
    <phoneticPr fontId="1"/>
  </si>
  <si>
    <t>低</t>
    <phoneticPr fontId="1"/>
  </si>
  <si>
    <t>临赔变化</t>
    <phoneticPr fontId="1"/>
  </si>
  <si>
    <r>
      <t>近</t>
    </r>
    <r>
      <rPr>
        <sz val="11"/>
        <color theme="1"/>
        <rFont val="宋体"/>
        <family val="3"/>
        <charset val="134"/>
        <scheme val="minor"/>
      </rPr>
      <t>赔变化</t>
    </r>
    <phoneticPr fontId="1"/>
  </si>
  <si>
    <r>
      <t>庄家已知</t>
    </r>
    <r>
      <rPr>
        <sz val="11"/>
        <color theme="1"/>
        <rFont val="宋体"/>
        <family val="3"/>
        <charset val="136"/>
        <scheme val="minor"/>
      </rPr>
      <t>胜</t>
    </r>
    <r>
      <rPr>
        <sz val="11"/>
        <color theme="1"/>
        <rFont val="宋体"/>
        <family val="3"/>
        <charset val="134"/>
        <scheme val="minor"/>
      </rPr>
      <t>结果
开出高赔造不稳假象
买家不买账仍然很多
继续升赔</t>
    </r>
    <phoneticPr fontId="1"/>
  </si>
  <si>
    <t>无</t>
    <phoneticPr fontId="1"/>
  </si>
  <si>
    <t>降</t>
    <phoneticPr fontId="1"/>
  </si>
  <si>
    <t>这场比较常规，就是逐渐降赔来保证收益</t>
    <phoneticPr fontId="1"/>
  </si>
  <si>
    <t>一路降</t>
    <phoneticPr fontId="1"/>
  </si>
  <si>
    <t>中</t>
    <phoneticPr fontId="1"/>
  </si>
  <si>
    <t>热门比赛</t>
    <phoneticPr fontId="1"/>
  </si>
  <si>
    <t>平局不分析</t>
    <phoneticPr fontId="1"/>
  </si>
  <si>
    <t>未开售</t>
    <phoneticPr fontId="1"/>
  </si>
  <si>
    <t>高</t>
    <phoneticPr fontId="1"/>
  </si>
  <si>
    <t>降2次</t>
    <phoneticPr fontId="1"/>
  </si>
  <si>
    <t>升</t>
    <phoneticPr fontId="1"/>
  </si>
  <si>
    <r>
      <t>无</t>
    </r>
    <r>
      <rPr>
        <sz val="11"/>
        <color theme="1"/>
        <rFont val="宋体"/>
        <family val="3"/>
        <charset val="134"/>
        <scheme val="minor"/>
      </rPr>
      <t>变化出了最稳的赔率</t>
    </r>
    <phoneticPr fontId="1"/>
  </si>
  <si>
    <r>
      <t>主</t>
    </r>
    <r>
      <rPr>
        <sz val="11"/>
        <color theme="1"/>
        <rFont val="宋体"/>
        <family val="3"/>
        <charset val="136"/>
        <scheme val="minor"/>
      </rPr>
      <t>胜降，客不</t>
    </r>
    <r>
      <rPr>
        <sz val="11"/>
        <color theme="1"/>
        <rFont val="宋体"/>
        <family val="3"/>
        <charset val="134"/>
        <scheme val="minor"/>
      </rPr>
      <t>败对应升</t>
    </r>
    <phoneticPr fontId="1"/>
  </si>
  <si>
    <t>临开场5分钟降赔，客不败</t>
    <phoneticPr fontId="1"/>
  </si>
  <si>
    <r>
      <t>加入二分法</t>
    </r>
    <r>
      <rPr>
        <sz val="11"/>
        <color theme="1"/>
        <rFont val="宋体"/>
        <family val="3"/>
        <charset val="134"/>
        <scheme val="minor"/>
      </rPr>
      <t>总结</t>
    </r>
    <phoneticPr fontId="1"/>
  </si>
  <si>
    <t>结果</t>
    <phoneticPr fontId="1"/>
  </si>
  <si>
    <t>这场比较复杂，2个时间正好卡着我约定的临赔和近赔的时间，而且正好会导致我的标准反过来，这场并没有出冷的结果</t>
    <phoneticPr fontId="1"/>
  </si>
  <si>
    <t>热门比赛不好预测啊</t>
    <phoneticPr fontId="1"/>
  </si>
  <si>
    <r>
      <t>无</t>
    </r>
    <r>
      <rPr>
        <sz val="11"/>
        <color theme="1"/>
        <rFont val="宋体"/>
        <family val="3"/>
        <charset val="134"/>
        <scheme val="minor"/>
      </rPr>
      <t>变化，也没出冷</t>
    </r>
    <phoneticPr fontId="1"/>
  </si>
  <si>
    <t>这个严格说算不上没出冷，因为2分法的赔率相差是在太小</t>
    <phoneticPr fontId="1"/>
  </si>
  <si>
    <r>
      <t>突然</t>
    </r>
    <r>
      <rPr>
        <sz val="11"/>
        <color theme="1"/>
        <rFont val="宋体"/>
        <family val="3"/>
        <charset val="134"/>
        <scheme val="minor"/>
      </rPr>
      <t>发现一个问题，足彩都是12点截止，临赔可能不准，此时临赔要以12点为界</t>
    </r>
    <phoneticPr fontId="1"/>
  </si>
  <si>
    <t>升1次</t>
    <phoneticPr fontId="1"/>
  </si>
  <si>
    <t>这个同样是不算冷</t>
    <phoneticPr fontId="1"/>
  </si>
  <si>
    <t>结果（2分）</t>
    <phoneticPr fontId="1"/>
  </si>
  <si>
    <r>
      <t>FC</t>
    </r>
    <r>
      <rPr>
        <sz val="11"/>
        <color theme="1"/>
        <rFont val="宋体"/>
        <family val="3"/>
        <charset val="134"/>
        <scheme val="minor"/>
      </rPr>
      <t>东</t>
    </r>
    <r>
      <rPr>
        <sz val="11"/>
        <color theme="1"/>
        <rFont val="宋体"/>
        <family val="2"/>
        <scheme val="minor"/>
      </rPr>
      <t>京</t>
    </r>
    <phoneticPr fontId="1"/>
  </si>
  <si>
    <r>
      <t>福</t>
    </r>
    <r>
      <rPr>
        <sz val="11"/>
        <color theme="1"/>
        <rFont val="宋体"/>
        <family val="3"/>
        <charset val="134"/>
        <scheme val="minor"/>
      </rPr>
      <t>冈</t>
    </r>
    <r>
      <rPr>
        <sz val="11"/>
        <color theme="1"/>
        <rFont val="宋体"/>
        <family val="2"/>
        <scheme val="minor"/>
      </rPr>
      <t>黄蜂</t>
    </r>
    <phoneticPr fontId="1"/>
  </si>
  <si>
    <t>方案4</t>
    <phoneticPr fontId="1"/>
  </si>
  <si>
    <t>无</t>
  </si>
  <si>
    <t>低</t>
  </si>
  <si>
    <t>降</t>
  </si>
  <si>
    <t>这场是调整一次又变回原来的赔率</t>
    <phoneticPr fontId="1"/>
  </si>
  <si>
    <t>J2联赛</t>
  </si>
  <si>
    <t>熊本深红</t>
  </si>
  <si>
    <t>爱媛FC</t>
  </si>
  <si>
    <t>FC爱媛</t>
  </si>
  <si>
    <t>日联杯</t>
  </si>
  <si>
    <t>大宫松鼠</t>
  </si>
  <si>
    <t>横滨水手</t>
  </si>
  <si>
    <t>广岛三箭</t>
  </si>
  <si>
    <t>大阪钢巴</t>
  </si>
  <si>
    <t>大阪飞脚</t>
  </si>
  <si>
    <t>神户胜利船</t>
  </si>
  <si>
    <t>浦和红钻</t>
  </si>
  <si>
    <t>东京FC</t>
  </si>
  <si>
    <t>FC东京</t>
  </si>
  <si>
    <t>友谊赛</t>
  </si>
  <si>
    <t>爱沙尼亚</t>
  </si>
  <si>
    <t>马耳他</t>
  </si>
  <si>
    <t>捷克</t>
  </si>
  <si>
    <t>亚美尼亚</t>
  </si>
  <si>
    <t>挪威</t>
  </si>
  <si>
    <t>白俄罗斯</t>
  </si>
  <si>
    <t>土耳其</t>
  </si>
  <si>
    <t>俄罗斯</t>
  </si>
  <si>
    <t>爱尔兰</t>
  </si>
  <si>
    <t>阿曼</t>
  </si>
  <si>
    <t>英锦赛</t>
  </si>
  <si>
    <t>诺茨郡</t>
  </si>
  <si>
    <t>哈特利浦</t>
  </si>
  <si>
    <t>哈特利普</t>
  </si>
  <si>
    <t>南俱杯</t>
  </si>
  <si>
    <t>巴西杯</t>
  </si>
  <si>
    <t>博塔弗戈PB</t>
  </si>
  <si>
    <t>博塔福格PB</t>
  </si>
  <si>
    <t>阿根廷杯</t>
  </si>
  <si>
    <t>拉斐拉竞技</t>
  </si>
  <si>
    <t>罗萨里奥中央</t>
  </si>
  <si>
    <t>大升</t>
    <phoneticPr fontId="1"/>
  </si>
  <si>
    <t>升</t>
    <phoneticPr fontId="1"/>
  </si>
  <si>
    <t>高</t>
    <phoneticPr fontId="1"/>
  </si>
  <si>
    <t>无</t>
    <phoneticPr fontId="1"/>
  </si>
  <si>
    <t>降</t>
    <phoneticPr fontId="1"/>
  </si>
  <si>
    <t>中</t>
    <phoneticPr fontId="1"/>
  </si>
  <si>
    <t>低</t>
    <phoneticPr fontId="1"/>
  </si>
  <si>
    <t>一路升</t>
    <phoneticPr fontId="1"/>
  </si>
  <si>
    <t>一路升</t>
    <phoneticPr fontId="1"/>
  </si>
  <si>
    <t>升2次</t>
    <phoneticPr fontId="1"/>
  </si>
  <si>
    <t>降1次</t>
    <phoneticPr fontId="1"/>
  </si>
  <si>
    <t>降2次</t>
    <phoneticPr fontId="1"/>
  </si>
  <si>
    <t>一路降</t>
    <phoneticPr fontId="1"/>
  </si>
  <si>
    <t>降1次</t>
    <phoneticPr fontId="1"/>
  </si>
  <si>
    <t>一路降</t>
    <phoneticPr fontId="1"/>
  </si>
  <si>
    <t>一路升</t>
    <phoneticPr fontId="1"/>
  </si>
  <si>
    <t>升2次</t>
    <phoneticPr fontId="1"/>
  </si>
  <si>
    <t>升1次</t>
    <phoneticPr fontId="1"/>
  </si>
  <si>
    <t>跌2次</t>
    <phoneticPr fontId="1"/>
  </si>
  <si>
    <t>降2次</t>
    <phoneticPr fontId="1"/>
  </si>
  <si>
    <t>这一场虽然二分法的赔率都没出现，但是其他结果的赔率有变化</t>
    <phoneticPr fontId="1"/>
  </si>
  <si>
    <r>
      <t>一路降</t>
    </r>
    <r>
      <rPr>
        <sz val="11"/>
        <color theme="1"/>
        <rFont val="宋体"/>
        <family val="3"/>
        <charset val="134"/>
        <scheme val="minor"/>
      </rPr>
      <t>临赔</t>
    </r>
    <r>
      <rPr>
        <sz val="11"/>
        <color theme="1"/>
        <rFont val="宋体"/>
        <family val="2"/>
        <scheme val="minor"/>
      </rPr>
      <t>升</t>
    </r>
    <phoneticPr fontId="1"/>
  </si>
  <si>
    <t>降2次</t>
  </si>
  <si>
    <t>一路升</t>
    <phoneticPr fontId="1"/>
  </si>
  <si>
    <r>
      <t>澳大利</t>
    </r>
    <r>
      <rPr>
        <sz val="11"/>
        <color theme="1"/>
        <rFont val="宋体"/>
        <family val="3"/>
        <charset val="134"/>
        <scheme val="minor"/>
      </rPr>
      <t>亚</t>
    </r>
    <phoneticPr fontId="1"/>
  </si>
  <si>
    <t>伊拉克</t>
  </si>
  <si>
    <t>伊拉克</t>
    <phoneticPr fontId="1"/>
  </si>
  <si>
    <t>高</t>
  </si>
  <si>
    <t>澳大利亚</t>
  </si>
  <si>
    <t>乌兹别克</t>
  </si>
  <si>
    <t>乌兹别克</t>
    <phoneticPr fontId="1"/>
  </si>
  <si>
    <r>
      <t>叙利</t>
    </r>
    <r>
      <rPr>
        <sz val="11"/>
        <color theme="1"/>
        <rFont val="宋体"/>
        <family val="3"/>
        <charset val="134"/>
        <scheme val="minor"/>
      </rPr>
      <t>亚</t>
    </r>
    <phoneticPr fontId="1"/>
  </si>
  <si>
    <t>叙利亚</t>
  </si>
  <si>
    <t>一路降</t>
  </si>
  <si>
    <t>一路升</t>
  </si>
  <si>
    <t>升</t>
  </si>
  <si>
    <t>库亚巴</t>
  </si>
  <si>
    <t>科林蒂安</t>
  </si>
  <si>
    <t>福塔雷萨</t>
  </si>
  <si>
    <t>弗塔莱萨</t>
  </si>
  <si>
    <t>无</t>
    <phoneticPr fontId="1"/>
  </si>
  <si>
    <t>低</t>
    <phoneticPr fontId="1"/>
  </si>
  <si>
    <t>降</t>
    <phoneticPr fontId="1"/>
  </si>
  <si>
    <t>降1次</t>
  </si>
  <si>
    <t>升1次</t>
  </si>
  <si>
    <t>升1次，大升</t>
  </si>
  <si>
    <t>足总杯</t>
  </si>
  <si>
    <t>莫克姆</t>
  </si>
  <si>
    <t>摩尔坎比</t>
  </si>
  <si>
    <t>卢顿</t>
  </si>
  <si>
    <t>切尔滕汉姆</t>
  </si>
  <si>
    <t>切尔腾纳姆</t>
  </si>
  <si>
    <t>阿克宁顿</t>
  </si>
  <si>
    <t>艾宁顿</t>
  </si>
  <si>
    <t>卡利斯尔联</t>
  </si>
  <si>
    <t>曼斯菲尔德</t>
  </si>
  <si>
    <t>曼斯菲德</t>
  </si>
  <si>
    <t>剑桥联</t>
  </si>
  <si>
    <t>格里姆斯比</t>
  </si>
  <si>
    <t>格林斯比</t>
  </si>
  <si>
    <t>约维尔</t>
  </si>
  <si>
    <t>朴次茅斯</t>
  </si>
  <si>
    <t>耶奥维尔</t>
  </si>
  <si>
    <t>朴茨茅斯</t>
  </si>
  <si>
    <t>普利茅斯</t>
  </si>
  <si>
    <t>纽波特郡</t>
  </si>
  <si>
    <t>牛津联</t>
  </si>
  <si>
    <t>埃克塞特城</t>
  </si>
  <si>
    <t>埃克塞特</t>
  </si>
  <si>
    <t>北安普敦</t>
  </si>
  <si>
    <t>威科姆</t>
  </si>
  <si>
    <t>北安普顿城</t>
  </si>
  <si>
    <t>韦康比</t>
  </si>
  <si>
    <t>克劳利</t>
  </si>
  <si>
    <t>克拉雷镇</t>
  </si>
  <si>
    <t>巴尼特</t>
  </si>
  <si>
    <t>莱顿东方</t>
  </si>
  <si>
    <t>斯蒂文尼奇</t>
  </si>
  <si>
    <t>升2次</t>
  </si>
  <si>
    <r>
      <t>2分法的</t>
    </r>
    <r>
      <rPr>
        <sz val="11"/>
        <color theme="1"/>
        <rFont val="宋体"/>
        <family val="3"/>
        <charset val="134"/>
        <scheme val="minor"/>
      </rPr>
      <t>赔率虽然是这个规律，但是其他的赔率是有变化的</t>
    </r>
    <phoneticPr fontId="1"/>
  </si>
  <si>
    <t>这一场临赔有变化，只是二分法的结果未变</t>
    <phoneticPr fontId="1"/>
  </si>
  <si>
    <t>这次的冷门其实算不上冷，因为反结果是一个经常出现的一边倒并且不出冷门的结果，但这一场1.79对1.85，其实不能严格算是一边倒的对局，今后有类似比赛可以特殊对待一下，去选择稍高的那个赔率</t>
    <phoneticPr fontId="1"/>
  </si>
  <si>
    <t>这一场同样是严重的势均力敌</t>
    <phoneticPr fontId="1"/>
  </si>
  <si>
    <t>一路降，大降</t>
  </si>
  <si>
    <t>一路升，大升</t>
  </si>
  <si>
    <t>这一场赔率不算降的太多但是也比平时一般比赛赔率降的多，而且初赔算不上一遍倒，不是特别冷</t>
    <phoneticPr fontId="1"/>
  </si>
  <si>
    <t>这一场虽然不出冷门有模板，但是本场的赔率初赔依然是势均力敌，后续类似情况可以考虑</t>
    <phoneticPr fontId="1"/>
  </si>
  <si>
    <t>斯文登</t>
  </si>
  <si>
    <t>蔚山现代</t>
  </si>
  <si>
    <t>仙台维加泰</t>
  </si>
  <si>
    <t>盛冈仙鹤</t>
  </si>
  <si>
    <t>清水鼓动</t>
  </si>
  <si>
    <t>水户蜀葵</t>
  </si>
  <si>
    <t>清水心跳</t>
  </si>
  <si>
    <t>这一场的临赔变化又是压着30分钟的轴，不好判断啊，不算临赔就不是冷，算临赔就很可能出冷</t>
    <phoneticPr fontId="1"/>
  </si>
  <si>
    <t>鸟栖沙岩</t>
  </si>
  <si>
    <t>琉球FC</t>
  </si>
  <si>
    <t>FC琉球</t>
  </si>
  <si>
    <t>东京绿茵</t>
  </si>
  <si>
    <t>东京绿荫</t>
  </si>
  <si>
    <t>这一场实在找不到相似的结果</t>
    <phoneticPr fontId="1"/>
  </si>
  <si>
    <t>吉灵汉姆</t>
    <phoneticPr fontId="1"/>
  </si>
  <si>
    <t>谢菲联</t>
    <phoneticPr fontId="1"/>
  </si>
  <si>
    <t>这个冷门怎么说呢？感觉是明显的假球，主队优势极其明显居然输了这么大比分</t>
    <phoneticPr fontId="1"/>
  </si>
  <si>
    <t>方案1.3</t>
    <phoneticPr fontId="1"/>
  </si>
  <si>
    <t>高</t>
    <phoneticPr fontId="1"/>
  </si>
  <si>
    <t>升</t>
    <phoneticPr fontId="1"/>
  </si>
  <si>
    <t>-</t>
    <phoneticPr fontId="1"/>
  </si>
  <si>
    <t>-</t>
    <phoneticPr fontId="1"/>
  </si>
  <si>
    <t>这一场比较奇怪的是没有欧赔信息</t>
    <phoneticPr fontId="1"/>
  </si>
  <si>
    <t>世欧预</t>
  </si>
  <si>
    <t>圣马力诺</t>
  </si>
  <si>
    <t>阿塞拜疆</t>
  </si>
  <si>
    <t>降</t>
    <phoneticPr fontId="1"/>
  </si>
  <si>
    <t>丹麦</t>
  </si>
  <si>
    <t>临赔又正好卡在30分钟</t>
    <phoneticPr fontId="1"/>
  </si>
  <si>
    <t>哈萨克斯坦</t>
  </si>
  <si>
    <t>波兰</t>
  </si>
  <si>
    <t>临赔又卡我30分钟，你妹啊，怎么算？</t>
    <phoneticPr fontId="1"/>
  </si>
  <si>
    <t>立陶宛</t>
  </si>
  <si>
    <t>斯洛文尼亚</t>
  </si>
  <si>
    <t>斯洛伐克</t>
  </si>
  <si>
    <t>英格兰</t>
  </si>
  <si>
    <t>北爱尔兰</t>
  </si>
  <si>
    <t>德国</t>
  </si>
  <si>
    <t>罗马尼亚</t>
  </si>
  <si>
    <t>黑山</t>
  </si>
  <si>
    <t>苏格兰</t>
  </si>
  <si>
    <t>博塔弗戈</t>
  </si>
  <si>
    <t>中</t>
  </si>
  <si>
    <t>格鲁吉亚</t>
  </si>
  <si>
    <t>奥地利</t>
  </si>
  <si>
    <t>芬兰</t>
  </si>
  <si>
    <t>科索沃</t>
  </si>
  <si>
    <t>塞尔维亚</t>
  </si>
  <si>
    <t>威尔士</t>
  </si>
  <si>
    <t>摩尔多瓦</t>
  </si>
  <si>
    <t>阿尔巴尼亚</t>
  </si>
  <si>
    <t>马其顿</t>
  </si>
  <si>
    <t>以色列</t>
  </si>
  <si>
    <t>意大利</t>
  </si>
  <si>
    <t>克罗地亚</t>
  </si>
  <si>
    <t>乌克兰</t>
  </si>
  <si>
    <t>冰岛</t>
  </si>
  <si>
    <t>势均力敌</t>
    <phoneticPr fontId="1"/>
  </si>
  <si>
    <t>沙特阿拉伯</t>
  </si>
  <si>
    <t>中国</t>
  </si>
  <si>
    <t>伊朗</t>
  </si>
  <si>
    <t>世亚预</t>
  </si>
  <si>
    <t>沙特</t>
  </si>
  <si>
    <t>韩国</t>
  </si>
  <si>
    <t>泰国</t>
  </si>
  <si>
    <t>日本</t>
  </si>
  <si>
    <t>阿联酋</t>
  </si>
  <si>
    <t>加纳</t>
  </si>
  <si>
    <t>卡塔尔</t>
  </si>
  <si>
    <t>乌兹别克斯坦</t>
  </si>
  <si>
    <t>国王杯</t>
  </si>
  <si>
    <t>米兰德斯</t>
  </si>
  <si>
    <t>埃尔切</t>
  </si>
  <si>
    <t>米兰迪斯</t>
  </si>
  <si>
    <t>艾尔切</t>
  </si>
  <si>
    <t>卢戈</t>
  </si>
  <si>
    <t>特内里费</t>
  </si>
  <si>
    <t>卢高</t>
  </si>
  <si>
    <t>法国</t>
  </si>
  <si>
    <t>保加利亚</t>
  </si>
  <si>
    <t>卢森堡</t>
  </si>
  <si>
    <t>世中北美预</t>
  </si>
  <si>
    <t>美国</t>
  </si>
  <si>
    <t>特立尼达和多巴哥</t>
  </si>
  <si>
    <t>世南美预</t>
  </si>
  <si>
    <t>巴西</t>
  </si>
  <si>
    <t>哥伦比亚</t>
  </si>
  <si>
    <t>哥斯达黎加</t>
  </si>
  <si>
    <t>巴拿马</t>
  </si>
  <si>
    <t>牙买加</t>
  </si>
  <si>
    <t>海地</t>
  </si>
  <si>
    <t>墨西哥</t>
  </si>
  <si>
    <t>洪都拉斯</t>
  </si>
  <si>
    <t>加拿大</t>
  </si>
  <si>
    <t>萨尔瓦多</t>
  </si>
  <si>
    <t>秘鲁</t>
  </si>
  <si>
    <t>厄瓜多尔</t>
  </si>
  <si>
    <t>方案1.4</t>
    <phoneticPr fontId="1"/>
  </si>
  <si>
    <t>方案1.5</t>
    <phoneticPr fontId="1"/>
  </si>
  <si>
    <t>横滨FC</t>
  </si>
  <si>
    <t>横滨飞翼</t>
  </si>
  <si>
    <t>长崎航海</t>
  </si>
  <si>
    <t>长崎成功丸</t>
  </si>
  <si>
    <t>山口雷诺法</t>
  </si>
  <si>
    <t>雷法山口</t>
  </si>
  <si>
    <t>鸟取希望</t>
  </si>
  <si>
    <t>鸟取SC</t>
  </si>
  <si>
    <t>福岛联</t>
  </si>
  <si>
    <t>福岛联队</t>
  </si>
  <si>
    <t>方案1.41</t>
    <phoneticPr fontId="1"/>
  </si>
  <si>
    <t/>
  </si>
  <si>
    <t>塔拉戈纳</t>
  </si>
  <si>
    <t>努曼西亚</t>
  </si>
  <si>
    <t>加的斯</t>
  </si>
  <si>
    <t>莱万特</t>
  </si>
  <si>
    <t>卡迪斯</t>
  </si>
  <si>
    <t>巴拉纳竞技</t>
  </si>
  <si>
    <t>马洛卡</t>
  </si>
  <si>
    <t>雷乌斯</t>
  </si>
  <si>
    <t>萨拉戈萨</t>
  </si>
  <si>
    <t>巴利亚多利德</t>
  </si>
  <si>
    <t>巴拉多利德</t>
  </si>
  <si>
    <t>蒙特利尔冲击</t>
  </si>
  <si>
    <t>庞特普雷塔</t>
  </si>
  <si>
    <t>方案1.42</t>
    <phoneticPr fontId="1"/>
  </si>
  <si>
    <t>方案1.51</t>
    <phoneticPr fontId="1"/>
  </si>
  <si>
    <t>皇家盐湖城</t>
  </si>
  <si>
    <t>洛杉矶银河</t>
  </si>
  <si>
    <t>方案1.3</t>
    <phoneticPr fontId="1"/>
  </si>
  <si>
    <t>方案1.4</t>
    <phoneticPr fontId="1"/>
  </si>
  <si>
    <t>方案1.41</t>
    <phoneticPr fontId="1"/>
  </si>
  <si>
    <t>方案1.42</t>
    <phoneticPr fontId="1"/>
  </si>
  <si>
    <t>方案1.5</t>
    <phoneticPr fontId="1"/>
  </si>
  <si>
    <t>方案4</t>
    <phoneticPr fontId="1"/>
  </si>
  <si>
    <t>韦斯卡</t>
  </si>
  <si>
    <t>赫罗纳</t>
  </si>
  <si>
    <t>穆尔西亚天主大学</t>
  </si>
  <si>
    <t>皇家奥维耶多</t>
  </si>
  <si>
    <t>穆尔西亚</t>
  </si>
  <si>
    <t>奥维多</t>
  </si>
  <si>
    <t>阿尔科尔孔</t>
  </si>
  <si>
    <t>赫塔费</t>
  </si>
  <si>
    <t>艾科坎</t>
  </si>
  <si>
    <t>赫塔菲</t>
  </si>
  <si>
    <t>云达不来梅</t>
  </si>
  <si>
    <t>奥格斯堡</t>
  </si>
  <si>
    <t>不莱梅</t>
  </si>
  <si>
    <t>巴伦西亚</t>
  </si>
  <si>
    <t>皇家贝蒂斯</t>
  </si>
  <si>
    <t>喀山红宝石</t>
  </si>
  <si>
    <t>喀山鲁宾</t>
  </si>
  <si>
    <t>输入区</t>
    <phoneticPr fontId="11" type="noConversion"/>
  </si>
  <si>
    <t>方案推荐</t>
    <phoneticPr fontId="1"/>
  </si>
  <si>
    <t>方案推荐（新版格式）</t>
    <phoneticPr fontId="11" type="noConversion"/>
  </si>
  <si>
    <t>赛事</t>
    <phoneticPr fontId="1"/>
  </si>
  <si>
    <t>耶夫勒</t>
  </si>
  <si>
    <t>阿贾克斯青年队</t>
  </si>
  <si>
    <t>乌德勒支青年队</t>
  </si>
  <si>
    <t>福图纳锡塔德</t>
  </si>
  <si>
    <t>乌德勒支预备队</t>
  </si>
  <si>
    <t>福图纳</t>
  </si>
  <si>
    <t>慕尼黑1860</t>
  </si>
  <si>
    <t>法乙</t>
  </si>
  <si>
    <t>斯特拉斯堡</t>
  </si>
  <si>
    <t>特鲁瓦</t>
  </si>
  <si>
    <t>桑德兰</t>
  </si>
  <si>
    <t>埃弗顿</t>
  </si>
  <si>
    <t>均有，最终升</t>
  </si>
  <si>
    <t>均有，最终降</t>
  </si>
  <si>
    <t>均有</t>
  </si>
  <si>
    <t>其实2边赔率都是均有
不稳定赔率造出了一个大冷门</t>
  </si>
  <si>
    <t>一路升，但对应的负赔均有</t>
  </si>
  <si>
    <t>均有出冷门</t>
  </si>
  <si>
    <t>均有，主降</t>
  </si>
  <si>
    <t>均有，主升</t>
  </si>
  <si>
    <t>各1次</t>
  </si>
  <si>
    <t>各1次，最终降</t>
  </si>
  <si>
    <t>通德拉</t>
  </si>
  <si>
    <t>兵工厂</t>
  </si>
  <si>
    <t>图库曼竞技</t>
  </si>
  <si>
    <t>西班牙联合</t>
  </si>
  <si>
    <t>坦珀利</t>
  </si>
  <si>
    <t>CA坦波利</t>
  </si>
  <si>
    <t>上海上港</t>
  </si>
  <si>
    <t>塔什干火车头</t>
  </si>
  <si>
    <t>阿布扎比艾因</t>
  </si>
  <si>
    <t>阿尔艾因</t>
  </si>
  <si>
    <t>巴塞尔</t>
  </si>
  <si>
    <t>卢多戈雷茨</t>
  </si>
  <si>
    <t>拉兹格拉德</t>
  </si>
  <si>
    <t>阿森纳</t>
  </si>
  <si>
    <t>基辅迪纳摩</t>
  </si>
  <si>
    <t>那不勒斯</t>
  </si>
  <si>
    <t>本菲卡</t>
  </si>
  <si>
    <t>贝西克塔斯</t>
  </si>
  <si>
    <t>门兴格拉德巴赫</t>
  </si>
  <si>
    <t>门兴</t>
  </si>
  <si>
    <t>马德里竞技</t>
  </si>
  <si>
    <t>英冠</t>
  </si>
  <si>
    <t>布赖顿</t>
  </si>
  <si>
    <t>哈德斯菲尔德</t>
  </si>
  <si>
    <t>布莱顿</t>
  </si>
  <si>
    <t>德比郡</t>
  </si>
  <si>
    <t>伊普斯维奇</t>
  </si>
  <si>
    <t>利兹联</t>
  </si>
  <si>
    <t>布莱克本</t>
  </si>
  <si>
    <t>诺维奇</t>
  </si>
  <si>
    <t>维冈竞技</t>
  </si>
  <si>
    <t>普雷斯顿</t>
  </si>
  <si>
    <t>加的夫城</t>
  </si>
  <si>
    <t>女王公园巡游者</t>
  </si>
  <si>
    <t>纽卡斯尔联</t>
  </si>
  <si>
    <t>女王公园</t>
  </si>
  <si>
    <t>谢菲尔德星期三</t>
  </si>
  <si>
    <t>布里斯托尔城</t>
  </si>
  <si>
    <t>谢周三</t>
  </si>
  <si>
    <t>狼队</t>
  </si>
  <si>
    <t>巴恩斯利</t>
  </si>
  <si>
    <t>富勒姆</t>
  </si>
  <si>
    <t>伯顿</t>
  </si>
  <si>
    <t>保顿艾尔宾</t>
  </si>
  <si>
    <t>布里斯托尔流浪</t>
  </si>
  <si>
    <t>布里斯托流浪</t>
  </si>
  <si>
    <t>雷丁</t>
  </si>
  <si>
    <t>伯明翰</t>
  </si>
  <si>
    <t>圣洛伦索</t>
  </si>
  <si>
    <t>蒙得维的亚漫步者</t>
  </si>
  <si>
    <t>萨莫拉FC</t>
  </si>
  <si>
    <t>漫游者</t>
  </si>
  <si>
    <t>堪萨斯城竞技</t>
  </si>
  <si>
    <t>温哥华白帽</t>
  </si>
  <si>
    <t>洛斯莫奇斯蝙蝠</t>
  </si>
  <si>
    <t>伊拉普阿托</t>
  </si>
  <si>
    <t>麦德林国民竞技</t>
  </si>
  <si>
    <t>玻利瓦尔</t>
  </si>
  <si>
    <t>麦德林国民</t>
  </si>
  <si>
    <t>苏奇特佩克斯</t>
  </si>
  <si>
    <t>苏奇特佩基</t>
  </si>
  <si>
    <t>美公开杯</t>
  </si>
  <si>
    <t>韦拉克鲁斯</t>
  </si>
  <si>
    <t>维拉克鲁斯</t>
  </si>
  <si>
    <r>
      <t>35分</t>
    </r>
    <r>
      <rPr>
        <sz val="11"/>
        <color theme="1"/>
        <rFont val="宋体"/>
        <family val="3"/>
        <charset val="134"/>
        <scheme val="minor"/>
      </rPr>
      <t>钟变赔，升赔降赔的结果完全相反</t>
    </r>
    <phoneticPr fontId="1"/>
  </si>
  <si>
    <t>山东鲁能</t>
  </si>
  <si>
    <t>勒沃库森</t>
  </si>
  <si>
    <t>莫斯科中央陆军</t>
  </si>
  <si>
    <t>中央陆军</t>
  </si>
  <si>
    <t>方案1.6</t>
    <phoneticPr fontId="1"/>
  </si>
  <si>
    <t>托特纳姆热刺</t>
  </si>
  <si>
    <t>热刺</t>
  </si>
  <si>
    <t>主胜25，客胜33，不好判断</t>
    <phoneticPr fontId="1"/>
  </si>
  <si>
    <t>华沙军团</t>
  </si>
  <si>
    <t>多特蒙德</t>
  </si>
  <si>
    <t>华沙莱吉亚</t>
  </si>
  <si>
    <t>皇家马德里</t>
  </si>
  <si>
    <t>同上一场</t>
    <phoneticPr fontId="1"/>
  </si>
  <si>
    <t>莱切斯特城</t>
  </si>
  <si>
    <t>尤文图斯</t>
  </si>
  <si>
    <t>里昂</t>
  </si>
  <si>
    <t>萨格勒布迪纳摩</t>
  </si>
  <si>
    <t>罗瑟汉姆</t>
  </si>
  <si>
    <t>诺丁汉森林</t>
  </si>
  <si>
    <t>阿斯顿维拉</t>
  </si>
  <si>
    <t>布伦特福德</t>
  </si>
  <si>
    <t>埃梅莱克</t>
  </si>
  <si>
    <t>拉瓜伊拉</t>
  </si>
  <si>
    <t>伊斯普尔</t>
  </si>
  <si>
    <t>阿拉伯联</t>
  </si>
  <si>
    <t>蒙特雷</t>
  </si>
  <si>
    <t>CD阿拉比</t>
  </si>
  <si>
    <t>巴兰基亚青年</t>
  </si>
  <si>
    <t>强者</t>
  </si>
  <si>
    <t>竞技青年</t>
  </si>
  <si>
    <t>均有，主降</t>
    <phoneticPr fontId="1"/>
  </si>
  <si>
    <t>无</t>
    <phoneticPr fontId="1"/>
  </si>
  <si>
    <t>降</t>
    <phoneticPr fontId="1"/>
  </si>
  <si>
    <t>高</t>
    <phoneticPr fontId="1"/>
  </si>
  <si>
    <t>降2次</t>
    <phoneticPr fontId="1"/>
  </si>
  <si>
    <t>欧洲联赛</t>
  </si>
  <si>
    <t>卡拉巴赫</t>
  </si>
  <si>
    <t>利贝雷茨</t>
  </si>
  <si>
    <t>卡拉巴克</t>
  </si>
  <si>
    <t>费耶诺德</t>
  </si>
  <si>
    <t>曼彻斯特联</t>
  </si>
  <si>
    <t>曼联</t>
  </si>
  <si>
    <t>卢甘斯克黎明</t>
  </si>
  <si>
    <t>费内巴切</t>
  </si>
  <si>
    <t>索尔亚</t>
  </si>
  <si>
    <t>阿斯塔纳</t>
  </si>
  <si>
    <t>阿斯坦纳</t>
  </si>
  <si>
    <t>年轻人</t>
  </si>
  <si>
    <t>奥林匹亚科斯</t>
  </si>
  <si>
    <t>年青人</t>
  </si>
  <si>
    <t>奧林匹亚克斯</t>
  </si>
  <si>
    <t>美因茨</t>
  </si>
  <si>
    <t>美因茨05</t>
  </si>
  <si>
    <t>盖贝莱</t>
  </si>
  <si>
    <t>加巴拉</t>
  </si>
  <si>
    <t>邓多克</t>
  </si>
  <si>
    <t>登克尔克</t>
  </si>
  <si>
    <t>特拉维夫马卡比</t>
  </si>
  <si>
    <t>圣彼得堡泽尼特</t>
  </si>
  <si>
    <t>泽尼特</t>
  </si>
  <si>
    <t>久尔久</t>
  </si>
  <si>
    <t>奥地利维也纳</t>
  </si>
  <si>
    <t>阿斯特拉</t>
  </si>
  <si>
    <t>比尔森</t>
  </si>
  <si>
    <t>维也纳快速</t>
  </si>
  <si>
    <t>帕纳辛纳科斯</t>
  </si>
  <si>
    <t>维戈塞尔塔</t>
  </si>
  <si>
    <t>塞尔塔</t>
  </si>
  <si>
    <t>科尼亚体育</t>
  </si>
  <si>
    <t>顿涅茨克矿工</t>
  </si>
  <si>
    <t>康亚体育</t>
  </si>
  <si>
    <t>尼斯</t>
  </si>
  <si>
    <t>沙尔克04</t>
  </si>
  <si>
    <t>萨尔茨堡</t>
  </si>
  <si>
    <t>萨尔斯堡</t>
  </si>
  <si>
    <t>塞萨洛尼基</t>
  </si>
  <si>
    <t>贝尔谢巴夏普尔</t>
  </si>
  <si>
    <t>南安普敦</t>
  </si>
  <si>
    <t>布拉格斯巴达</t>
  </si>
  <si>
    <t>南安普顿</t>
  </si>
  <si>
    <t>苏黎世</t>
  </si>
  <si>
    <t>奥斯曼体育</t>
  </si>
  <si>
    <t>布加勒斯特星</t>
  </si>
  <si>
    <t>安卡拉体育</t>
  </si>
  <si>
    <t>布加勒星</t>
  </si>
  <si>
    <t>万卡约</t>
  </si>
  <si>
    <t>美洲太阳</t>
  </si>
  <si>
    <t>万卡约体育</t>
  </si>
  <si>
    <t>索尔美洲队</t>
  </si>
  <si>
    <t>智利杯</t>
  </si>
  <si>
    <t>奥伊金斯</t>
  </si>
  <si>
    <t>皇家波托西</t>
  </si>
  <si>
    <t>波特诺山丘</t>
  </si>
  <si>
    <t>巴勒斯坦人</t>
  </si>
  <si>
    <t>皇家加西拉索</t>
  </si>
  <si>
    <t>帕莱斯蒂诺</t>
  </si>
  <si>
    <t>智超杯</t>
  </si>
  <si>
    <t>天主大学</t>
  </si>
  <si>
    <t>智利大学</t>
  </si>
  <si>
    <t>卡托利卡</t>
  </si>
  <si>
    <t>圣萨尔瓦多联盟</t>
  </si>
  <si>
    <t>阿利亚萨</t>
  </si>
  <si>
    <t>卢克尼奥体育</t>
  </si>
  <si>
    <t>麦德林独立</t>
  </si>
  <si>
    <t>卢捷诺体育会</t>
  </si>
  <si>
    <t>麦德林</t>
  </si>
  <si>
    <t>普罗格雷索</t>
  </si>
  <si>
    <t>美洲狮</t>
  </si>
  <si>
    <t>CD洪都拉斯</t>
  </si>
  <si>
    <t>普马斯</t>
  </si>
  <si>
    <t>埃雷迪亚</t>
  </si>
  <si>
    <t>阿马多尔广场</t>
  </si>
  <si>
    <t>希雷廸亚诺</t>
  </si>
  <si>
    <t>阿马多尔</t>
  </si>
  <si>
    <t>小</t>
  </si>
  <si>
    <t>奥伦堡</t>
  </si>
  <si>
    <t>加索维卡</t>
  </si>
  <si>
    <t>菲尔特</t>
  </si>
  <si>
    <t>维尔茨堡踢球者</t>
  </si>
  <si>
    <t>波鸿</t>
  </si>
  <si>
    <t>海于格松</t>
  </si>
  <si>
    <t>布尔格</t>
  </si>
  <si>
    <t>勒阿弗尔</t>
  </si>
  <si>
    <t>克莱蒙</t>
  </si>
  <si>
    <t>朗斯</t>
  </si>
  <si>
    <t>克莱蒙特</t>
  </si>
  <si>
    <t>尼奥尔</t>
  </si>
  <si>
    <t>索肖</t>
  </si>
  <si>
    <t>圣旺红星</t>
  </si>
  <si>
    <t>拉瓦勒</t>
  </si>
  <si>
    <t>红星93</t>
  </si>
  <si>
    <t>图尔</t>
  </si>
  <si>
    <t>尼姆</t>
  </si>
  <si>
    <t>图尔斯</t>
  </si>
  <si>
    <t>奥尔良</t>
  </si>
  <si>
    <t>瓦朗谢纳</t>
  </si>
  <si>
    <t>阿雅克肖</t>
  </si>
  <si>
    <t>乌德勒支</t>
  </si>
  <si>
    <t>特尔斯达</t>
  </si>
  <si>
    <t>阿尔梅勒城</t>
  </si>
  <si>
    <t>登博思</t>
  </si>
  <si>
    <t>阿尔梅勒</t>
  </si>
  <si>
    <t>邓伯什</t>
  </si>
  <si>
    <t>格拉夫夏普</t>
  </si>
  <si>
    <t>埃门</t>
  </si>
  <si>
    <t>埃蒙</t>
  </si>
  <si>
    <t>奥斯</t>
  </si>
  <si>
    <t>埃因霍温FC</t>
  </si>
  <si>
    <t>FC埃因霍温</t>
  </si>
  <si>
    <t>坎布尔</t>
  </si>
  <si>
    <t>海尔蒙特</t>
  </si>
  <si>
    <t>芬洛</t>
  </si>
  <si>
    <t>埃因霍温青年队</t>
  </si>
  <si>
    <t>多德勒支</t>
  </si>
  <si>
    <t>瓦尔韦克</t>
  </si>
  <si>
    <t>布雷达</t>
  </si>
  <si>
    <t>福伦丹</t>
  </si>
  <si>
    <t>科洛科洛</t>
  </si>
  <si>
    <t>科隆</t>
  </si>
  <si>
    <t>沙勒罗瓦</t>
  </si>
  <si>
    <t>梅赫伦</t>
  </si>
  <si>
    <t>AC米兰</t>
  </si>
  <si>
    <t>卡昂</t>
  </si>
  <si>
    <t>切尔西</t>
  </si>
  <si>
    <t>利物浦</t>
  </si>
  <si>
    <t>芝加哥火焰</t>
  </si>
  <si>
    <t>华盛顿联</t>
  </si>
  <si>
    <t>华盛顿联队</t>
  </si>
  <si>
    <t>科隆竞技</t>
  </si>
  <si>
    <t>铁路工场</t>
  </si>
  <si>
    <t>塔莱雷斯</t>
  </si>
  <si>
    <t>备注</t>
    <phoneticPr fontId="1"/>
  </si>
  <si>
    <r>
      <t>其他</t>
    </r>
    <r>
      <rPr>
        <sz val="11"/>
        <color theme="1"/>
        <rFont val="宋体"/>
        <family val="3"/>
        <charset val="134"/>
        <scheme val="minor"/>
      </rPr>
      <t>结果的赔率有变化，二分法没有而已</t>
    </r>
    <phoneticPr fontId="1"/>
  </si>
  <si>
    <t>中</t>
    <phoneticPr fontId="1"/>
  </si>
  <si>
    <t>中</t>
    <phoneticPr fontId="1"/>
  </si>
  <si>
    <t>中</t>
    <phoneticPr fontId="1"/>
  </si>
  <si>
    <t xml:space="preserve">实则势均力敌 </t>
    <phoneticPr fontId="1"/>
  </si>
  <si>
    <t>J联赛</t>
  </si>
  <si>
    <t>新泻天鹅</t>
  </si>
  <si>
    <t>甲府风林</t>
  </si>
  <si>
    <t>川崎前锋</t>
  </si>
  <si>
    <t>城南FC</t>
  </si>
  <si>
    <t>水原城</t>
  </si>
  <si>
    <t>城南一和</t>
  </si>
  <si>
    <t>水原FC</t>
  </si>
  <si>
    <t>鹿岛鹿角</t>
  </si>
  <si>
    <t>磐田喜悦</t>
  </si>
  <si>
    <t>磐田山叶</t>
  </si>
  <si>
    <t>湘南海洋</t>
  </si>
  <si>
    <t>湘南比马</t>
  </si>
  <si>
    <t>柏太阳神</t>
  </si>
  <si>
    <t>光州FC</t>
  </si>
  <si>
    <t>名古屋鲸八</t>
  </si>
  <si>
    <t>海登海姆</t>
  </si>
  <si>
    <t>杜塞尔多夫</t>
  </si>
  <si>
    <t>凯泽斯劳滕</t>
  </si>
  <si>
    <t>斯图加特</t>
  </si>
  <si>
    <t>桑德豪森</t>
  </si>
  <si>
    <t>莱加内斯</t>
  </si>
  <si>
    <t>雷加利斯</t>
  </si>
  <si>
    <t>托木斯克</t>
  </si>
  <si>
    <t>汤姆斯基</t>
  </si>
  <si>
    <t>法兰克福</t>
  </si>
  <si>
    <t>汉堡</t>
  </si>
  <si>
    <t>沃尔夫斯堡</t>
  </si>
  <si>
    <t>赫尔城</t>
  </si>
  <si>
    <t>伯恩利</t>
  </si>
  <si>
    <t>伯恩茅斯</t>
  </si>
  <si>
    <t>布拉德福德</t>
  </si>
  <si>
    <t>布拉德福德城</t>
  </si>
  <si>
    <t>查尔顿</t>
  </si>
  <si>
    <t>AFC温布尔登</t>
  </si>
  <si>
    <t>切斯特菲尔德</t>
  </si>
  <si>
    <t>考文垂</t>
  </si>
  <si>
    <t>维尔港</t>
  </si>
  <si>
    <t>福利特伍德</t>
  </si>
  <si>
    <t>谢菲尔德联</t>
  </si>
  <si>
    <t>斯肯索普</t>
  </si>
  <si>
    <t>米尔沃尔</t>
  </si>
  <si>
    <t>博尔顿</t>
  </si>
  <si>
    <t>圣约翰斯通</t>
  </si>
  <si>
    <t>圣约翰斯顿</t>
  </si>
  <si>
    <t>格拉斯哥流浪者</t>
  </si>
  <si>
    <t>卡尔马</t>
  </si>
  <si>
    <t>布雷斯特</t>
  </si>
  <si>
    <t>欧塞尔</t>
  </si>
  <si>
    <t>雷恩</t>
  </si>
  <si>
    <t>拉齐奥</t>
  </si>
  <si>
    <t>莫尔德</t>
  </si>
  <si>
    <t>乌法</t>
  </si>
  <si>
    <t>阿姆卡尔</t>
  </si>
  <si>
    <t>欧本</t>
  </si>
  <si>
    <t>埃瓦尔</t>
  </si>
  <si>
    <t>特温特</t>
  </si>
  <si>
    <t>费雷拉</t>
  </si>
  <si>
    <t>罗达JC</t>
  </si>
  <si>
    <t>海伦芬</t>
  </si>
  <si>
    <t>维迪斯</t>
  </si>
  <si>
    <t>南锡</t>
  </si>
  <si>
    <t>第戎</t>
  </si>
  <si>
    <t>梅斯</t>
  </si>
  <si>
    <t>昂热</t>
  </si>
  <si>
    <t>洛里昂</t>
  </si>
  <si>
    <t>里尔</t>
  </si>
  <si>
    <t>甘冈</t>
  </si>
  <si>
    <t>韦斯特尔洛</t>
  </si>
  <si>
    <t>穆斯克龙</t>
  </si>
  <si>
    <t>韦斯特鲁</t>
  </si>
  <si>
    <t>摩斯高伦</t>
  </si>
  <si>
    <t>圣图尔登</t>
  </si>
  <si>
    <t>贝弗伦</t>
  </si>
  <si>
    <t>华斯兰德</t>
  </si>
  <si>
    <t>科特赖克</t>
  </si>
  <si>
    <t>马拉加</t>
  </si>
  <si>
    <t>威廉二世</t>
  </si>
  <si>
    <t>SBV精英</t>
  </si>
  <si>
    <t>萨斯菲尔德</t>
  </si>
  <si>
    <t>天主教青年会</t>
  </si>
  <si>
    <t>帕特洛纳托</t>
  </si>
  <si>
    <t>吉马良斯</t>
  </si>
  <si>
    <t>比兰尼塞斯</t>
  </si>
  <si>
    <t>甘马雷斯</t>
  </si>
  <si>
    <t>比兰伦斯</t>
  </si>
  <si>
    <t>阿尔多西维</t>
  </si>
  <si>
    <t>阿尔多斯维</t>
  </si>
  <si>
    <t>费城联合</t>
  </si>
  <si>
    <t>克雷塔罗</t>
  </si>
  <si>
    <t>昆雷塔罗</t>
  </si>
  <si>
    <t>萨米恩托</t>
  </si>
  <si>
    <t>CA萨米恩托</t>
  </si>
  <si>
    <t>哥伦布机员</t>
  </si>
  <si>
    <t>阿特拉斯</t>
  </si>
  <si>
    <t>内卡萨</t>
  </si>
  <si>
    <t>亚特拉斯</t>
  </si>
  <si>
    <t>老虎大学</t>
  </si>
  <si>
    <t>泰格雷</t>
  </si>
  <si>
    <t>帕丘卡</t>
  </si>
  <si>
    <t>蒂华纳</t>
  </si>
  <si>
    <t>科罗拉多急流</t>
  </si>
  <si>
    <t>圣何塞地震</t>
  </si>
  <si>
    <t>圣荷塞地震</t>
  </si>
  <si>
    <t>墨西哥美洲</t>
  </si>
  <si>
    <t>均有，主胜</t>
  </si>
  <si>
    <t>这一场欧洲没开盘</t>
    <phoneticPr fontId="1"/>
  </si>
  <si>
    <t>赔率变化有点奇怪，最后微微升了0.01，而且还是40分钟，不好判定</t>
    <phoneticPr fontId="1"/>
  </si>
  <si>
    <t>赔率本身很诡异，给出单关就更诡异了，严重怀疑会出冷梦。
果然出了冷门，而且是大冷让球胜，庄家果然是知道结果而不是知道概率</t>
    <phoneticPr fontId="1"/>
  </si>
  <si>
    <t>观察结果是个模棱两可的结果，选了那个全有的结果</t>
    <phoneticPr fontId="1"/>
  </si>
  <si>
    <t>奇葩变化</t>
    <phoneticPr fontId="1"/>
  </si>
  <si>
    <t>都有完全匹配，各项数据都差不多，主负的全局方差小，让胜的匹配方差小</t>
    <phoneticPr fontId="1"/>
  </si>
  <si>
    <t>结果两方均倾向，暂选方差低但出现次数少的</t>
    <phoneticPr fontId="1"/>
  </si>
  <si>
    <r>
      <t>不太</t>
    </r>
    <r>
      <rPr>
        <sz val="11"/>
        <color theme="1"/>
        <rFont val="宋体"/>
        <family val="3"/>
        <charset val="134"/>
        <scheme val="minor"/>
      </rPr>
      <t>稳</t>
    </r>
    <phoneticPr fontId="1"/>
  </si>
  <si>
    <t>方案4.1</t>
    <phoneticPr fontId="1"/>
  </si>
  <si>
    <t>结果1</t>
    <phoneticPr fontId="11" type="noConversion"/>
  </si>
  <si>
    <t>结果2</t>
    <phoneticPr fontId="11" type="noConversion"/>
  </si>
  <si>
    <t>赔率归纳指数</t>
    <phoneticPr fontId="11" type="noConversion"/>
  </si>
  <si>
    <t>方案4.2</t>
    <phoneticPr fontId="1"/>
  </si>
  <si>
    <t>方案4.3</t>
    <phoneticPr fontId="1"/>
  </si>
  <si>
    <t>方案4.4</t>
    <phoneticPr fontId="1"/>
  </si>
  <si>
    <t>方案4.21</t>
    <phoneticPr fontId="1"/>
  </si>
  <si>
    <t>这场不稳，各种结果都相差太多，属于试水局</t>
    <phoneticPr fontId="1"/>
  </si>
  <si>
    <r>
      <t>自从更新了方法之后就一次都不中，也是邪</t>
    </r>
    <r>
      <rPr>
        <sz val="11"/>
        <color theme="1"/>
        <rFont val="宋体"/>
        <family val="3"/>
        <charset val="134"/>
        <scheme val="minor"/>
      </rPr>
      <t>门了</t>
    </r>
    <phoneticPr fontId="1"/>
  </si>
  <si>
    <r>
      <t>真心服了，一</t>
    </r>
    <r>
      <rPr>
        <sz val="11"/>
        <color theme="1"/>
        <rFont val="宋体"/>
        <family val="3"/>
        <charset val="134"/>
        <scheme val="minor"/>
      </rPr>
      <t>场也不中了，难道是我要发现万物至理了赶紧打击我一下？</t>
    </r>
    <phoneticPr fontId="1"/>
  </si>
  <si>
    <t>降</t>
    <phoneticPr fontId="1"/>
  </si>
  <si>
    <t>降1次</t>
    <phoneticPr fontId="1"/>
  </si>
  <si>
    <t>无</t>
    <phoneticPr fontId="1"/>
  </si>
  <si>
    <r>
      <t>其余</t>
    </r>
    <r>
      <rPr>
        <sz val="11"/>
        <color theme="1"/>
        <rFont val="宋体"/>
        <family val="3"/>
        <charset val="134"/>
        <scheme val="minor"/>
      </rPr>
      <t>结果有变化</t>
    </r>
    <phoneticPr fontId="1"/>
  </si>
  <si>
    <t>各1次，最终升</t>
  </si>
  <si>
    <r>
      <t>特</t>
    </r>
    <r>
      <rPr>
        <sz val="11"/>
        <color theme="1"/>
        <rFont val="宋体"/>
        <family val="3"/>
        <charset val="134"/>
        <scheme val="minor"/>
      </rPr>
      <t>别奇葩，临场变了2次赔率，而且方向还不一致</t>
    </r>
    <phoneticPr fontId="1"/>
  </si>
  <si>
    <t>高</t>
    <phoneticPr fontId="1"/>
  </si>
  <si>
    <t>北九州向日葵</t>
  </si>
  <si>
    <t>大阪樱花</t>
  </si>
  <si>
    <t>千叶市原</t>
  </si>
  <si>
    <t>济州联</t>
  </si>
  <si>
    <t>济州联队</t>
  </si>
  <si>
    <t>山形山神</t>
  </si>
  <si>
    <t>德岛漩涡</t>
  </si>
  <si>
    <t>金泽塞维根</t>
  </si>
  <si>
    <t>町田泽维亚</t>
  </si>
  <si>
    <t>金泽</t>
  </si>
  <si>
    <t>仁川联</t>
  </si>
  <si>
    <t>仁川联队</t>
  </si>
  <si>
    <t>岐阜FC</t>
  </si>
  <si>
    <t>FC岐阜</t>
  </si>
  <si>
    <t>冈山绿雉</t>
  </si>
  <si>
    <t>FC冈山</t>
  </si>
  <si>
    <t>群马温泉</t>
  </si>
  <si>
    <t>松本山雅</t>
  </si>
  <si>
    <t>草津温泉</t>
  </si>
  <si>
    <t>奥萨苏纳</t>
  </si>
  <si>
    <t>札幌冈萨多</t>
  </si>
  <si>
    <t>札幌康萨多尔</t>
  </si>
  <si>
    <t>鹿特丹斯巴达</t>
  </si>
  <si>
    <t>沃特福德</t>
  </si>
  <si>
    <t>邓迪FC</t>
  </si>
  <si>
    <t>阿伯丁</t>
  </si>
  <si>
    <t>邓迪</t>
  </si>
  <si>
    <t>汉诺威96</t>
  </si>
  <si>
    <t>奥厄</t>
  </si>
  <si>
    <t>卡尔斯鲁厄</t>
  </si>
  <si>
    <t>兹沃勒</t>
  </si>
  <si>
    <t>泽沃勒</t>
  </si>
  <si>
    <t>蒙彼利埃</t>
  </si>
  <si>
    <t>北雪平</t>
  </si>
  <si>
    <t>水晶宫</t>
  </si>
  <si>
    <t>斯托克城</t>
  </si>
  <si>
    <t>斯旺西</t>
  </si>
  <si>
    <t>萨尔普斯堡</t>
  </si>
  <si>
    <t>苏维埃之翼</t>
  </si>
  <si>
    <t>巴斯蒂亚</t>
  </si>
  <si>
    <t>佐加顿斯</t>
  </si>
  <si>
    <t>奥勒松</t>
  </si>
  <si>
    <t>斯特罗姆加斯特</t>
  </si>
  <si>
    <t>布兰</t>
  </si>
  <si>
    <t>洛克伦</t>
  </si>
  <si>
    <t>皇家社会</t>
  </si>
  <si>
    <t>奥斯坦德</t>
  </si>
  <si>
    <t>西班牙人</t>
  </si>
  <si>
    <t>马赛</t>
  </si>
  <si>
    <t>戈多伊克鲁斯</t>
  </si>
  <si>
    <t>戈多伊克鲁兹</t>
  </si>
  <si>
    <t>圣胡安圣马丁</t>
  </si>
  <si>
    <t>多伦多FC</t>
  </si>
  <si>
    <t>竞技俱乐部</t>
  </si>
  <si>
    <t>防御与正义</t>
  </si>
  <si>
    <t>防卫者</t>
  </si>
  <si>
    <t>方案4.11</t>
    <phoneticPr fontId="1"/>
  </si>
  <si>
    <t>拉科鲁尼亚</t>
  </si>
  <si>
    <t>飓风</t>
  </si>
  <si>
    <t>拉普拉塔体操</t>
  </si>
  <si>
    <t>荷兰杯</t>
  </si>
  <si>
    <t>因戈尔施塔特</t>
  </si>
  <si>
    <t>达姆施塔特</t>
  </si>
  <si>
    <t>达姆斯塔特</t>
  </si>
  <si>
    <t>英联杯</t>
  </si>
  <si>
    <t>苏联杯</t>
  </si>
  <si>
    <t>南部女王</t>
  </si>
  <si>
    <t>南部皇后</t>
  </si>
  <si>
    <t>摩顿</t>
  </si>
  <si>
    <t>邓迪联</t>
  </si>
  <si>
    <t>阿雅克肖GFCO</t>
  </si>
  <si>
    <t>亚眠</t>
  </si>
  <si>
    <t>俄罗斯杯</t>
  </si>
  <si>
    <t>哈巴罗夫斯克</t>
  </si>
  <si>
    <t>SKA恩纳吉亚</t>
  </si>
  <si>
    <t>墨尔本城</t>
  </si>
  <si>
    <t>西悉尼漫步者</t>
  </si>
  <si>
    <t>布莱克敦城</t>
  </si>
  <si>
    <t>黑镇市FC</t>
  </si>
  <si>
    <t>莫斯科迪纳摩</t>
  </si>
  <si>
    <t>克拉斯诺亚尔斯克</t>
  </si>
  <si>
    <t>叶尼塞</t>
  </si>
  <si>
    <t>纳尔奇克斯巴达</t>
  </si>
  <si>
    <t>奈兹克斯巴达</t>
  </si>
  <si>
    <t>阿斯特拉罕</t>
  </si>
  <si>
    <t>阿斯特拉汉</t>
  </si>
  <si>
    <t>挪威杯</t>
  </si>
  <si>
    <t>比利时杯</t>
  </si>
  <si>
    <t>勒芬</t>
  </si>
  <si>
    <t>海文利</t>
  </si>
  <si>
    <t>色格拉布鲁日</t>
  </si>
  <si>
    <t>利尔斯</t>
  </si>
  <si>
    <t>利亚斯</t>
  </si>
  <si>
    <t>安特卫普</t>
  </si>
  <si>
    <t>伊基克体育</t>
  </si>
  <si>
    <t>伊基克</t>
  </si>
  <si>
    <t>特木科体育</t>
  </si>
  <si>
    <t>特木科</t>
  </si>
  <si>
    <t>瓦斯科达伽马</t>
  </si>
  <si>
    <t>本田FC</t>
  </si>
  <si>
    <t>FC本田</t>
  </si>
  <si>
    <t>大分三神</t>
  </si>
  <si>
    <t>长野帕塞罗</t>
  </si>
  <si>
    <t>坦波夫</t>
  </si>
  <si>
    <t>坦波夫斯巴达</t>
  </si>
  <si>
    <t>辛尼克</t>
  </si>
  <si>
    <t>孔斯温厄尔</t>
  </si>
  <si>
    <t>桑纳菲尤尔</t>
  </si>
  <si>
    <t>广士云格</t>
  </si>
  <si>
    <t>桑德菲奥德</t>
  </si>
  <si>
    <t>尤文图德</t>
  </si>
  <si>
    <t>圣菲独立</t>
  </si>
  <si>
    <t>科布雷萨尔</t>
  </si>
  <si>
    <t>拜仁慕尼黑</t>
  </si>
  <si>
    <t>拜仁</t>
  </si>
  <si>
    <t>埃弗顿VM</t>
  </si>
  <si>
    <t>维尼亚德尔马</t>
  </si>
  <si>
    <r>
      <t>方案4.01 仍然是自己判断，但是可以</t>
    </r>
    <r>
      <rPr>
        <sz val="11"/>
        <color theme="1"/>
        <rFont val="宋体"/>
        <family val="3"/>
        <charset val="134"/>
        <scheme val="minor"/>
      </rPr>
      <t>选择不买，觉得哪里不稳都可以不买，觉得稳了，就买</t>
    </r>
    <phoneticPr fontId="1"/>
  </si>
  <si>
    <t>本特利绿茵</t>
  </si>
  <si>
    <t>墨尔本胜利</t>
  </si>
  <si>
    <t>班特列</t>
  </si>
  <si>
    <t>安提瓜GFC</t>
  </si>
  <si>
    <t>亚特兰特</t>
  </si>
  <si>
    <t>圣米格尔龙</t>
  </si>
  <si>
    <t>CD德拉贡</t>
  </si>
  <si>
    <t>萨卡特卡斯</t>
  </si>
  <si>
    <t>普埃布拉大学</t>
  </si>
  <si>
    <t>洛博斯</t>
  </si>
  <si>
    <t>华雷斯</t>
  </si>
  <si>
    <t>瓦哈卡</t>
  </si>
  <si>
    <t>华雷斯 FC</t>
  </si>
  <si>
    <t>U21欧预</t>
  </si>
  <si>
    <t>冰岛U21</t>
  </si>
  <si>
    <t>苏格兰U21</t>
  </si>
  <si>
    <t>圣马力诺U21</t>
  </si>
  <si>
    <t>西班牙U21</t>
  </si>
  <si>
    <t>圣马U21</t>
  </si>
  <si>
    <t>瓜莱瓜伊丘青年联</t>
  </si>
  <si>
    <t>瓜莱瓜伊</t>
  </si>
  <si>
    <t>哈萨克斯坦U21</t>
  </si>
  <si>
    <t>英格兰U21</t>
  </si>
  <si>
    <t>哈萨U21</t>
  </si>
  <si>
    <t>英国U21</t>
  </si>
  <si>
    <t>荷兰U21</t>
  </si>
  <si>
    <t>土耳其U21</t>
  </si>
  <si>
    <t>以色列U21</t>
  </si>
  <si>
    <t>希腊U21</t>
  </si>
  <si>
    <t>西班牙</t>
  </si>
  <si>
    <t>列支敦士登</t>
  </si>
  <si>
    <t>智利</t>
  </si>
  <si>
    <t>乌拉圭</t>
  </si>
  <si>
    <t>委内瑞拉</t>
  </si>
  <si>
    <t>巴拉圭</t>
  </si>
  <si>
    <t>玻利维亚</t>
  </si>
  <si>
    <t>阿根廷</t>
  </si>
  <si>
    <t>澳超</t>
  </si>
  <si>
    <t>布里斯班狮吼</t>
  </si>
  <si>
    <t>新加坡</t>
  </si>
  <si>
    <t>马来西亚</t>
  </si>
  <si>
    <t>保加利亚U21</t>
  </si>
  <si>
    <t>丹麦U21</t>
  </si>
  <si>
    <t>保加U21</t>
  </si>
  <si>
    <t>世非预</t>
  </si>
  <si>
    <t>乌干达</t>
  </si>
  <si>
    <t>德国U21</t>
  </si>
  <si>
    <t>俄罗斯U21</t>
  </si>
  <si>
    <t>挪威U21</t>
  </si>
  <si>
    <t>瑞士U21</t>
  </si>
  <si>
    <t>爱尔兰U21</t>
  </si>
  <si>
    <t>塞尔维亚U21</t>
  </si>
  <si>
    <t>塞尔U21</t>
  </si>
  <si>
    <t>直布罗陀</t>
  </si>
  <si>
    <t>瑞典</t>
  </si>
  <si>
    <t>荷兰</t>
  </si>
  <si>
    <t>匈牙利</t>
  </si>
  <si>
    <t>瑞士</t>
  </si>
  <si>
    <t>拉脱维亚</t>
  </si>
  <si>
    <t>法罗群岛</t>
  </si>
  <si>
    <t>葡萄牙</t>
  </si>
  <si>
    <t>安道尔</t>
  </si>
  <si>
    <t>比利时</t>
  </si>
  <si>
    <t>波黑</t>
  </si>
  <si>
    <t>希腊</t>
  </si>
  <si>
    <t>塞浦路斯</t>
  </si>
  <si>
    <t>惠灵顿凤凰</t>
  </si>
  <si>
    <t>中央海岸水手</t>
  </si>
  <si>
    <t>葡联杯</t>
  </si>
  <si>
    <t>加蓬</t>
  </si>
  <si>
    <t>摩洛哥</t>
  </si>
  <si>
    <t>民主刚果</t>
  </si>
  <si>
    <t>利比亚</t>
  </si>
  <si>
    <t>科特迪瓦</t>
  </si>
  <si>
    <t>马里</t>
  </si>
  <si>
    <t>布基纳法索</t>
  </si>
  <si>
    <t>南非</t>
  </si>
  <si>
    <t>塞内加尔</t>
  </si>
  <si>
    <t>佛得角</t>
  </si>
  <si>
    <t>新西兰</t>
  </si>
  <si>
    <r>
      <t>J2</t>
    </r>
    <r>
      <rPr>
        <sz val="11"/>
        <color theme="1"/>
        <rFont val="宋体"/>
        <family val="3"/>
        <charset val="134"/>
        <scheme val="minor"/>
      </rPr>
      <t>联赛</t>
    </r>
    <phoneticPr fontId="11" type="noConversion"/>
  </si>
  <si>
    <t>纽卡斯尔喷气机</t>
  </si>
  <si>
    <t>阿德莱德联</t>
  </si>
  <si>
    <t>纽卡斯尔喷射机</t>
  </si>
  <si>
    <t>赞比亚</t>
  </si>
  <si>
    <t>尼日利亚</t>
  </si>
  <si>
    <t>刚果</t>
  </si>
  <si>
    <t>埃及</t>
  </si>
  <si>
    <t>突尼斯</t>
  </si>
  <si>
    <t>几内亚</t>
  </si>
  <si>
    <t>阿尔及利亚</t>
  </si>
  <si>
    <t>喀麦隆</t>
  </si>
  <si>
    <t>匈牙利U21</t>
  </si>
  <si>
    <t>瑞典U21</t>
  </si>
  <si>
    <t>克罗地亚U21</t>
  </si>
  <si>
    <t>克罗U21</t>
  </si>
  <si>
    <t>波黑U21</t>
  </si>
  <si>
    <t>斯洛文尼亚U21</t>
  </si>
  <si>
    <t>北爱尔兰U21</t>
  </si>
  <si>
    <t>法国U21</t>
  </si>
  <si>
    <t>北爱U21</t>
  </si>
  <si>
    <t>巴列卡诺</t>
  </si>
  <si>
    <t>科尔多瓦</t>
  </si>
  <si>
    <t>葡萄牙杯</t>
  </si>
  <si>
    <t>法马利康</t>
  </si>
  <si>
    <t>法马里卡奥</t>
  </si>
  <si>
    <t>科维良</t>
  </si>
  <si>
    <t>弗里姆德</t>
  </si>
  <si>
    <t>费里姆德</t>
  </si>
  <si>
    <t>阿维斯</t>
  </si>
  <si>
    <t>艾维斯</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</si>
</sst>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yyyy/m/d\ h:mm;@"/>
  </numFmts>
  <fonts count="12">
    <font>
      <sz val="11"/>
      <color theme="1"/>
      <name val="宋体"/>
      <family val="2"/>
      <scheme val="minor"/>
    </font>
    <font>
      <sz val="6"/>
      <name val="宋体"/>
      <family val="3"/>
      <charset val="128"/>
      <scheme val="minor"/>
    </font>
    <font>
      <sz val="11"/>
      <color theme="1"/>
      <name val="宋体"/>
      <family val="3"/>
      <charset val="134"/>
      <scheme val="minor"/>
    </font>
    <font>
      <sz val="11"/>
      <color theme="1"/>
      <name val="宋体"/>
      <family val="3"/>
      <charset val="136"/>
      <scheme val="minor"/>
    </font>
    <font>
      <sz val="11"/>
      <color theme="1"/>
      <name val="宋体"/>
      <family val="3"/>
      <charset val="128"/>
      <scheme val="minor"/>
    </font>
    <font>
      <b/>
      <sz val="9"/>
      <color indexed="81"/>
      <name val="ＭＳ Ｐゴシック"/>
      <family val="3"/>
      <charset val="128"/>
    </font>
    <font>
      <sz val="9"/>
      <color indexed="81"/>
      <name val="ＭＳ Ｐゴシック"/>
      <family val="3"/>
      <charset val="128"/>
    </font>
    <font>
      <sz val="9"/>
      <color indexed="81"/>
      <name val="FangSong"/>
      <family val="3"/>
      <charset val="134"/>
    </font>
    <font>
      <b/>
      <sz val="9"/>
      <color indexed="81"/>
      <name val="FangSong"/>
      <family val="3"/>
      <charset val="134"/>
    </font>
    <font>
      <sz val="11"/>
      <color theme="0"/>
      <name val="宋体"/>
      <family val="3"/>
      <charset val="134"/>
      <scheme val="minor"/>
    </font>
    <font>
      <sz val="11"/>
      <color theme="0"/>
      <name val="宋体"/>
      <family val="3"/>
      <charset val="128"/>
      <scheme val="minor"/>
    </font>
    <font>
      <sz val="9"/>
      <name val="宋体"/>
      <family val="3"/>
      <charset val="134"/>
      <scheme val="minor"/>
    </font>
  </fonts>
  <fills count="14">
    <fill>
      <patternFill patternType="none"/>
    </fill>
    <fill>
      <patternFill patternType="gray125"/>
    </fill>
    <fill>
      <patternFill patternType="solid">
        <fgColor theme="3" tint="0.79998168889431442"/>
        <bgColor indexed="64"/>
      </patternFill>
    </fill>
    <fill>
      <patternFill patternType="solid">
        <fgColor theme="5" tint="0.59999389629810485"/>
        <bgColor indexed="64"/>
      </patternFill>
    </fill>
    <fill>
      <patternFill patternType="solid">
        <fgColor theme="4" tint="0.59999389629810485"/>
        <bgColor indexed="64"/>
      </patternFill>
    </fill>
    <fill>
      <patternFill patternType="solid">
        <fgColor theme="6" tint="0.59999389629810485"/>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2" tint="-0.249977111117893"/>
        <bgColor indexed="64"/>
      </patternFill>
    </fill>
    <fill>
      <patternFill patternType="solid">
        <fgColor theme="9" tint="0.59999389629810485"/>
        <bgColor indexed="64"/>
      </patternFill>
    </fill>
    <fill>
      <patternFill patternType="solid">
        <fgColor rgb="FF7030A0"/>
        <bgColor indexed="64"/>
      </patternFill>
    </fill>
    <fill>
      <patternFill patternType="solid">
        <fgColor rgb="FFFF0000"/>
        <bgColor indexed="64"/>
      </patternFill>
    </fill>
    <fill>
      <patternFill patternType="solid">
        <fgColor theme="8" tint="0.39997558519241921"/>
        <bgColor indexed="64"/>
      </patternFill>
    </fill>
    <fill>
      <patternFill patternType="solid">
        <fgColor rgb="FFFFFF00"/>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thin">
        <color indexed="64"/>
      </top>
      <bottom/>
      <diagonal/>
    </border>
  </borders>
  <cellStyleXfs count="1">
    <xf numFmtId="0" fontId="0" fillId="0" borderId="0"/>
  </cellStyleXfs>
  <cellXfs count="124">
    <xf numFmtId="0" fontId="0" fillId="0" borderId="0" xfId="0"/>
    <xf numFmtId="0" fontId="0" fillId="0" borderId="0" xfId="0" applyFill="1"/>
    <xf numFmtId="176" fontId="0" fillId="0" borderId="0" xfId="0" applyNumberFormat="1" applyFill="1"/>
    <xf numFmtId="0" fontId="0" fillId="2" borderId="1" xfId="0" applyFill="1" applyBorder="1"/>
    <xf numFmtId="176" fontId="0" fillId="2" borderId="1" xfId="0" applyNumberFormat="1" applyFill="1" applyBorder="1"/>
    <xf numFmtId="0" fontId="2" fillId="2" borderId="1" xfId="0" applyFont="1" applyFill="1" applyBorder="1"/>
    <xf numFmtId="0" fontId="0" fillId="3" borderId="1" xfId="0" applyFill="1" applyBorder="1"/>
    <xf numFmtId="0" fontId="3" fillId="3" borderId="1" xfId="0" applyFont="1" applyFill="1" applyBorder="1"/>
    <xf numFmtId="0" fontId="0" fillId="4" borderId="1" xfId="0" applyFill="1" applyBorder="1"/>
    <xf numFmtId="0" fontId="0" fillId="5" borderId="1" xfId="0" applyFill="1" applyBorder="1"/>
    <xf numFmtId="0" fontId="0" fillId="6" borderId="1" xfId="0" applyFill="1" applyBorder="1"/>
    <xf numFmtId="0" fontId="2" fillId="6" borderId="1" xfId="0" applyFont="1" applyFill="1" applyBorder="1"/>
    <xf numFmtId="0" fontId="3" fillId="5" borderId="1" xfId="0" applyFont="1" applyFill="1" applyBorder="1"/>
    <xf numFmtId="0" fontId="0" fillId="7" borderId="1" xfId="0" applyFill="1" applyBorder="1"/>
    <xf numFmtId="0" fontId="3" fillId="7" borderId="1" xfId="0" applyFont="1" applyFill="1" applyBorder="1"/>
    <xf numFmtId="0" fontId="0" fillId="8" borderId="1" xfId="0" applyFill="1" applyBorder="1"/>
    <xf numFmtId="0" fontId="0" fillId="9" borderId="1" xfId="0" applyFill="1" applyBorder="1"/>
    <xf numFmtId="0" fontId="3" fillId="9" borderId="1" xfId="0" applyFont="1" applyFill="1" applyBorder="1"/>
    <xf numFmtId="0" fontId="0" fillId="4" borderId="6" xfId="0" applyFill="1" applyBorder="1"/>
    <xf numFmtId="14" fontId="0" fillId="2" borderId="5" xfId="0" applyNumberFormat="1" applyFill="1" applyBorder="1"/>
    <xf numFmtId="0" fontId="0" fillId="2" borderId="8" xfId="0" applyFill="1" applyBorder="1"/>
    <xf numFmtId="176" fontId="0" fillId="2" borderId="8" xfId="0" applyNumberFormat="1" applyFill="1" applyBorder="1"/>
    <xf numFmtId="0" fontId="0" fillId="3" borderId="8" xfId="0" applyFill="1" applyBorder="1"/>
    <xf numFmtId="0" fontId="0" fillId="6" borderId="8" xfId="0" applyFill="1" applyBorder="1"/>
    <xf numFmtId="0" fontId="0" fillId="7" borderId="8" xfId="0" applyFill="1" applyBorder="1"/>
    <xf numFmtId="0" fontId="0" fillId="5" borderId="8" xfId="0" applyFill="1" applyBorder="1"/>
    <xf numFmtId="0" fontId="0" fillId="9" borderId="8" xfId="0" applyFill="1" applyBorder="1"/>
    <xf numFmtId="0" fontId="0" fillId="4" borderId="8" xfId="0" applyFill="1" applyBorder="1"/>
    <xf numFmtId="0" fontId="0" fillId="4" borderId="9" xfId="0" applyFill="1" applyBorder="1"/>
    <xf numFmtId="0" fontId="2" fillId="8" borderId="1" xfId="0" applyFont="1" applyFill="1" applyBorder="1"/>
    <xf numFmtId="0" fontId="0" fillId="8" borderId="8" xfId="0" applyFill="1" applyBorder="1"/>
    <xf numFmtId="0" fontId="0" fillId="4" borderId="13" xfId="0" applyFill="1" applyBorder="1"/>
    <xf numFmtId="0" fontId="0" fillId="4" borderId="16" xfId="0" applyFill="1" applyBorder="1"/>
    <xf numFmtId="14" fontId="0" fillId="0" borderId="0" xfId="0" applyNumberFormat="1" applyFill="1"/>
    <xf numFmtId="14" fontId="0" fillId="2" borderId="7" xfId="0" applyNumberFormat="1" applyFill="1" applyBorder="1"/>
    <xf numFmtId="0" fontId="10" fillId="10" borderId="3" xfId="0" applyFont="1" applyFill="1" applyBorder="1" applyAlignment="1">
      <alignment horizontal="right"/>
    </xf>
    <xf numFmtId="0" fontId="0" fillId="0" borderId="1" xfId="0" applyBorder="1" applyAlignment="1"/>
    <xf numFmtId="0" fontId="0" fillId="4" borderId="1" xfId="0" applyFill="1" applyBorder="1" applyAlignment="1">
      <alignment vertical="center"/>
    </xf>
    <xf numFmtId="0" fontId="0" fillId="5" borderId="1" xfId="0" applyFill="1" applyBorder="1" applyAlignment="1">
      <alignment vertical="center"/>
    </xf>
    <xf numFmtId="14" fontId="0" fillId="5" borderId="1" xfId="0" applyNumberFormat="1" applyFill="1" applyBorder="1" applyAlignment="1"/>
    <xf numFmtId="0" fontId="0" fillId="5" borderId="1" xfId="0" applyFill="1" applyBorder="1" applyAlignment="1"/>
    <xf numFmtId="22" fontId="0" fillId="5" borderId="1" xfId="0" applyNumberFormat="1" applyFill="1" applyBorder="1" applyAlignment="1"/>
    <xf numFmtId="0" fontId="0" fillId="4" borderId="1" xfId="0" applyFill="1" applyBorder="1" applyAlignment="1"/>
    <xf numFmtId="0" fontId="2" fillId="4" borderId="1" xfId="0" applyFont="1" applyFill="1" applyBorder="1" applyAlignment="1"/>
    <xf numFmtId="0" fontId="2" fillId="5" borderId="1" xfId="0" applyFont="1" applyFill="1" applyBorder="1" applyAlignment="1"/>
    <xf numFmtId="0" fontId="2" fillId="0" borderId="1" xfId="0" applyFont="1" applyBorder="1" applyAlignment="1"/>
    <xf numFmtId="0" fontId="0" fillId="10" borderId="13" xfId="0" applyFill="1" applyBorder="1" applyAlignment="1">
      <alignment horizontal="center"/>
    </xf>
    <xf numFmtId="0" fontId="0" fillId="10" borderId="11" xfId="0" applyFill="1" applyBorder="1" applyAlignment="1">
      <alignment horizontal="center"/>
    </xf>
    <xf numFmtId="0" fontId="0" fillId="10" borderId="12" xfId="0" applyFill="1" applyBorder="1" applyAlignment="1">
      <alignment horizontal="center"/>
    </xf>
    <xf numFmtId="0" fontId="0" fillId="11" borderId="1" xfId="0" applyFill="1" applyBorder="1" applyAlignment="1"/>
    <xf numFmtId="0" fontId="0" fillId="0" borderId="1" xfId="0" applyFill="1" applyBorder="1" applyAlignment="1"/>
    <xf numFmtId="0" fontId="0" fillId="12" borderId="1" xfId="0" applyFill="1" applyBorder="1" applyAlignment="1"/>
    <xf numFmtId="0" fontId="10" fillId="10" borderId="3" xfId="0" applyFont="1" applyFill="1" applyBorder="1" applyAlignment="1">
      <alignment horizontal="right"/>
    </xf>
    <xf numFmtId="0" fontId="0" fillId="6" borderId="0" xfId="0" applyFill="1"/>
    <xf numFmtId="22" fontId="0" fillId="13" borderId="1" xfId="0" applyNumberFormat="1" applyFill="1" applyBorder="1" applyAlignment="1"/>
    <xf numFmtId="0" fontId="2" fillId="9" borderId="13" xfId="0" applyFont="1" applyFill="1" applyBorder="1" applyAlignment="1">
      <alignment horizontal="center"/>
    </xf>
    <xf numFmtId="0" fontId="2" fillId="9" borderId="11" xfId="0" applyFont="1" applyFill="1" applyBorder="1" applyAlignment="1">
      <alignment horizontal="center"/>
    </xf>
    <xf numFmtId="0" fontId="2" fillId="9" borderId="12" xfId="0" applyFont="1" applyFill="1" applyBorder="1" applyAlignment="1">
      <alignment horizontal="center"/>
    </xf>
    <xf numFmtId="0" fontId="0" fillId="4" borderId="13" xfId="0" applyFill="1" applyBorder="1" applyAlignment="1">
      <alignment horizontal="center"/>
    </xf>
    <xf numFmtId="0" fontId="0" fillId="4" borderId="11" xfId="0" applyFill="1" applyBorder="1" applyAlignment="1">
      <alignment horizontal="center"/>
    </xf>
    <xf numFmtId="0" fontId="0" fillId="4" borderId="14" xfId="0" applyFill="1" applyBorder="1" applyAlignment="1">
      <alignment horizontal="center"/>
    </xf>
    <xf numFmtId="0" fontId="10" fillId="10" borderId="3" xfId="0" applyFont="1" applyFill="1" applyBorder="1" applyAlignment="1">
      <alignment horizontal="right"/>
    </xf>
    <xf numFmtId="0" fontId="0" fillId="2" borderId="10" xfId="0" applyFill="1" applyBorder="1" applyAlignment="1">
      <alignment horizontal="center"/>
    </xf>
    <xf numFmtId="0" fontId="0" fillId="2" borderId="11" xfId="0" applyFill="1" applyBorder="1" applyAlignment="1">
      <alignment horizontal="center"/>
    </xf>
    <xf numFmtId="0" fontId="2" fillId="2" borderId="11" xfId="0" applyFont="1" applyFill="1" applyBorder="1" applyAlignment="1">
      <alignment horizontal="center"/>
    </xf>
    <xf numFmtId="0" fontId="0" fillId="2" borderId="12" xfId="0" applyFill="1" applyBorder="1" applyAlignment="1">
      <alignment horizontal="center"/>
    </xf>
    <xf numFmtId="0" fontId="0" fillId="7" borderId="13" xfId="0" applyFill="1" applyBorder="1" applyAlignment="1">
      <alignment horizontal="center"/>
    </xf>
    <xf numFmtId="0" fontId="0" fillId="7" borderId="11" xfId="0" applyFill="1" applyBorder="1" applyAlignment="1">
      <alignment horizontal="center"/>
    </xf>
    <xf numFmtId="0" fontId="0" fillId="7" borderId="12" xfId="0" applyFill="1" applyBorder="1" applyAlignment="1">
      <alignment horizontal="center"/>
    </xf>
    <xf numFmtId="0" fontId="0" fillId="5" borderId="13" xfId="0" applyFill="1" applyBorder="1" applyAlignment="1">
      <alignment horizontal="center"/>
    </xf>
    <xf numFmtId="0" fontId="0" fillId="5" borderId="11" xfId="0" applyFill="1" applyBorder="1" applyAlignment="1">
      <alignment horizontal="center"/>
    </xf>
    <xf numFmtId="0" fontId="0" fillId="5" borderId="12" xfId="0" applyFill="1" applyBorder="1" applyAlignment="1">
      <alignment horizontal="center"/>
    </xf>
    <xf numFmtId="0" fontId="2" fillId="6" borderId="13" xfId="0" applyFont="1" applyFill="1" applyBorder="1" applyAlignment="1">
      <alignment horizontal="center"/>
    </xf>
    <xf numFmtId="0" fontId="2" fillId="6" borderId="11" xfId="0" applyFont="1" applyFill="1" applyBorder="1" applyAlignment="1">
      <alignment horizontal="center"/>
    </xf>
    <xf numFmtId="0" fontId="2" fillId="6" borderId="12" xfId="0" applyFont="1" applyFill="1" applyBorder="1" applyAlignment="1">
      <alignment horizontal="center"/>
    </xf>
    <xf numFmtId="0" fontId="3" fillId="8" borderId="1" xfId="0" applyFont="1" applyFill="1" applyBorder="1"/>
    <xf numFmtId="0" fontId="3" fillId="4" borderId="1" xfId="0" applyFont="1" applyFill="1" applyBorder="1"/>
    <xf numFmtId="0" fontId="0" fillId="13" borderId="1" xfId="0" applyFill="1" applyBorder="1"/>
    <xf numFmtId="0" fontId="2" fillId="6" borderId="12" xfId="0" applyFont="1" applyFill="1" applyBorder="1" applyAlignment="1">
      <alignment horizontal="center"/>
    </xf>
    <xf numFmtId="0" fontId="2" fillId="6" borderId="12" xfId="0" applyFont="1" applyFill="1" applyBorder="1" applyAlignment="1">
      <alignment horizontal="center"/>
    </xf>
    <xf numFmtId="0" fontId="0" fillId="6" borderId="1" xfId="0" applyFill="1" applyBorder="1" applyAlignment="1">
      <alignment wrapText="1"/>
    </xf>
    <xf numFmtId="14" fontId="0" fillId="13" borderId="5" xfId="0" applyNumberFormat="1" applyFill="1" applyBorder="1"/>
    <xf numFmtId="0" fontId="10" fillId="10" borderId="3" xfId="0" applyFont="1" applyFill="1" applyBorder="1" applyAlignment="1">
      <alignment horizontal="right"/>
    </xf>
    <xf numFmtId="0" fontId="2" fillId="6" borderId="18" xfId="0" applyFont="1" applyFill="1" applyBorder="1" applyAlignment="1">
      <alignment horizontal="left"/>
    </xf>
    <xf numFmtId="0" fontId="2" fillId="6" borderId="11" xfId="0" applyFont="1" applyFill="1" applyBorder="1" applyAlignment="1">
      <alignment horizontal="center"/>
    </xf>
    <xf numFmtId="0" fontId="2" fillId="4" borderId="11" xfId="0" applyFont="1" applyFill="1" applyBorder="1" applyAlignment="1">
      <alignment horizontal="center"/>
    </xf>
    <xf numFmtId="0" fontId="2" fillId="8" borderId="11" xfId="0" applyFont="1" applyFill="1" applyBorder="1" applyAlignment="1">
      <alignment horizontal="center"/>
    </xf>
    <xf numFmtId="0" fontId="0" fillId="6" borderId="19" xfId="0" applyFill="1" applyBorder="1"/>
    <xf numFmtId="0" fontId="0" fillId="6" borderId="0" xfId="0" applyFill="1" applyBorder="1"/>
    <xf numFmtId="0" fontId="2" fillId="4" borderId="13" xfId="0" applyFont="1" applyFill="1" applyBorder="1" applyAlignment="1">
      <alignment horizontal="center"/>
    </xf>
    <xf numFmtId="0" fontId="2" fillId="4" borderId="11" xfId="0" applyFont="1" applyFill="1" applyBorder="1" applyAlignment="1">
      <alignment horizontal="center"/>
    </xf>
    <xf numFmtId="0" fontId="2" fillId="4" borderId="12" xfId="0" applyFont="1" applyFill="1" applyBorder="1" applyAlignment="1">
      <alignment horizontal="center"/>
    </xf>
    <xf numFmtId="0" fontId="2" fillId="8" borderId="13" xfId="0" applyFont="1" applyFill="1" applyBorder="1" applyAlignment="1">
      <alignment horizontal="center"/>
    </xf>
    <xf numFmtId="0" fontId="2" fillId="8" borderId="11" xfId="0" applyFont="1" applyFill="1" applyBorder="1" applyAlignment="1">
      <alignment horizontal="center"/>
    </xf>
    <xf numFmtId="0" fontId="2" fillId="8" borderId="12" xfId="0" applyFont="1" applyFill="1" applyBorder="1" applyAlignment="1">
      <alignment horizontal="center"/>
    </xf>
    <xf numFmtId="0" fontId="2" fillId="9" borderId="13" xfId="0" applyFont="1" applyFill="1" applyBorder="1" applyAlignment="1">
      <alignment horizontal="center"/>
    </xf>
    <xf numFmtId="0" fontId="2" fillId="9" borderId="11" xfId="0" applyFont="1" applyFill="1" applyBorder="1" applyAlignment="1">
      <alignment horizontal="center"/>
    </xf>
    <xf numFmtId="0" fontId="2" fillId="9" borderId="12" xfId="0" applyFont="1" applyFill="1" applyBorder="1" applyAlignment="1">
      <alignment horizontal="center"/>
    </xf>
    <xf numFmtId="0" fontId="0" fillId="4" borderId="13" xfId="0" applyFill="1" applyBorder="1" applyAlignment="1">
      <alignment horizontal="center"/>
    </xf>
    <xf numFmtId="0" fontId="0" fillId="4" borderId="11" xfId="0" applyFill="1" applyBorder="1" applyAlignment="1">
      <alignment horizontal="center"/>
    </xf>
    <xf numFmtId="0" fontId="0" fillId="4" borderId="14" xfId="0" applyFill="1" applyBorder="1" applyAlignment="1">
      <alignment horizontal="center"/>
    </xf>
    <xf numFmtId="0" fontId="9" fillId="10" borderId="2" xfId="0" applyFont="1" applyFill="1" applyBorder="1" applyAlignment="1">
      <alignment horizontal="right"/>
    </xf>
    <xf numFmtId="0" fontId="10" fillId="10" borderId="3" xfId="0" applyFont="1" applyFill="1" applyBorder="1" applyAlignment="1">
      <alignment horizontal="right"/>
    </xf>
    <xf numFmtId="0" fontId="2" fillId="9" borderId="3" xfId="0" applyFont="1" applyFill="1" applyBorder="1" applyAlignment="1">
      <alignment horizontal="left"/>
    </xf>
    <xf numFmtId="0" fontId="2" fillId="4" borderId="3" xfId="0" applyFont="1" applyFill="1" applyBorder="1" applyAlignment="1">
      <alignment horizontal="left"/>
    </xf>
    <xf numFmtId="0" fontId="0" fillId="4" borderId="3" xfId="0" applyFill="1" applyBorder="1" applyAlignment="1">
      <alignment horizontal="left"/>
    </xf>
    <xf numFmtId="0" fontId="0" fillId="4" borderId="15" xfId="0" applyFill="1" applyBorder="1" applyAlignment="1">
      <alignment horizontal="left"/>
    </xf>
    <xf numFmtId="0" fontId="0" fillId="4" borderId="4" xfId="0" applyFill="1" applyBorder="1" applyAlignment="1">
      <alignment horizontal="left"/>
    </xf>
    <xf numFmtId="0" fontId="0" fillId="2" borderId="10" xfId="0" applyFill="1" applyBorder="1" applyAlignment="1">
      <alignment horizontal="center"/>
    </xf>
    <xf numFmtId="0" fontId="0" fillId="2" borderId="11" xfId="0" applyFill="1" applyBorder="1" applyAlignment="1">
      <alignment horizontal="center"/>
    </xf>
    <xf numFmtId="0" fontId="2" fillId="2" borderId="11" xfId="0" applyFont="1" applyFill="1" applyBorder="1" applyAlignment="1">
      <alignment horizontal="center"/>
    </xf>
    <xf numFmtId="0" fontId="0" fillId="2" borderId="12" xfId="0" applyFill="1" applyBorder="1" applyAlignment="1">
      <alignment horizontal="center"/>
    </xf>
    <xf numFmtId="0" fontId="0" fillId="7" borderId="13" xfId="0" applyFill="1" applyBorder="1" applyAlignment="1">
      <alignment horizontal="center"/>
    </xf>
    <xf numFmtId="0" fontId="0" fillId="7" borderId="11" xfId="0" applyFill="1" applyBorder="1" applyAlignment="1">
      <alignment horizontal="center"/>
    </xf>
    <xf numFmtId="0" fontId="0" fillId="7" borderId="12" xfId="0" applyFill="1" applyBorder="1" applyAlignment="1">
      <alignment horizontal="center"/>
    </xf>
    <xf numFmtId="0" fontId="0" fillId="5" borderId="13" xfId="0" applyFill="1" applyBorder="1" applyAlignment="1">
      <alignment horizontal="center"/>
    </xf>
    <xf numFmtId="0" fontId="0" fillId="5" borderId="11" xfId="0" applyFill="1" applyBorder="1" applyAlignment="1">
      <alignment horizontal="center"/>
    </xf>
    <xf numFmtId="0" fontId="0" fillId="5" borderId="12" xfId="0" applyFill="1" applyBorder="1" applyAlignment="1">
      <alignment horizontal="center"/>
    </xf>
    <xf numFmtId="0" fontId="2" fillId="6" borderId="15" xfId="0" applyFont="1" applyFill="1" applyBorder="1" applyAlignment="1">
      <alignment horizontal="left"/>
    </xf>
    <xf numFmtId="0" fontId="2" fillId="6" borderId="17" xfId="0" applyFont="1" applyFill="1" applyBorder="1" applyAlignment="1">
      <alignment horizontal="left"/>
    </xf>
    <xf numFmtId="0" fontId="2" fillId="6" borderId="18" xfId="0" applyFont="1" applyFill="1" applyBorder="1" applyAlignment="1">
      <alignment horizontal="left"/>
    </xf>
    <xf numFmtId="0" fontId="2" fillId="6" borderId="13" xfId="0" applyFont="1" applyFill="1" applyBorder="1" applyAlignment="1">
      <alignment horizontal="center"/>
    </xf>
    <xf numFmtId="0" fontId="2" fillId="6" borderId="11" xfId="0" applyFont="1" applyFill="1" applyBorder="1" applyAlignment="1">
      <alignment horizontal="center"/>
    </xf>
    <xf numFmtId="0" fontId="2" fillId="6" borderId="12" xfId="0" applyFont="1" applyFill="1" applyBorder="1" applyAlignment="1">
      <alignment horizontal="center"/>
    </xf>
  </cellXfs>
  <cellStyles count="1">
    <cellStyle name="常规" xfId="0" builtinId="0"/>
  </cellStyles>
  <dxfs count="6626">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B1:DY1842"/>
  <sheetViews>
    <sheetView tabSelected="1" zoomScale="85" zoomScaleNormal="85" workbookViewId="0">
      <pane xSplit="7" ySplit="5" topLeftCell="AO1357" activePane="bottomRight" state="frozen"/>
      <selection pane="topRight" activeCell="H1" sqref="H1"/>
      <selection pane="bottomLeft" activeCell="A5" sqref="A5"/>
      <selection pane="bottomRight" activeCell="CE1386" sqref="CE1386"/>
    </sheetView>
  </sheetViews>
  <sheetFormatPr defaultRowHeight="13.5"/>
  <cols>
    <col min="1" max="1" width="9" style="1"/>
    <col min="2" max="2" width="11.375" style="33" customWidth="1"/>
    <col min="3" max="4" width="9" style="1"/>
    <col min="5" max="5" width="16.125" style="2" bestFit="1" customWidth="1"/>
    <col min="6" max="9" width="9" style="1"/>
    <col min="10" max="15" width="6" style="1" customWidth="1"/>
    <col min="16" max="16" width="4.625" style="1" customWidth="1"/>
    <col min="17" max="28" width="3.625" style="1" customWidth="1"/>
    <col min="29" max="40" width="6.75" style="1" hidden="1" customWidth="1"/>
    <col min="41" max="59" width="3.625" style="1" customWidth="1"/>
    <col min="60" max="60" width="6.25" style="1" customWidth="1"/>
    <col min="61" max="72" width="7.75" style="1" hidden="1" customWidth="1"/>
    <col min="73" max="94" width="5.25" style="1" customWidth="1"/>
    <col min="95" max="95" width="4.625" style="1" customWidth="1"/>
    <col min="96" max="96" width="2.375" style="1" customWidth="1"/>
    <col min="97" max="97" width="4.625" style="1" customWidth="1"/>
    <col min="98" max="98" width="2.25" style="1" customWidth="1"/>
    <col min="99" max="99" width="4.625" style="1" customWidth="1"/>
    <col min="100" max="100" width="2.25" style="1" customWidth="1"/>
    <col min="101" max="101" width="4.625" style="1" customWidth="1"/>
    <col min="102" max="102" width="2.25" style="1" customWidth="1"/>
    <col min="103" max="103" width="4.625" style="1" customWidth="1"/>
    <col min="104" max="104" width="2.25" style="1" customWidth="1"/>
    <col min="105" max="105" width="4.625" style="1" customWidth="1"/>
    <col min="106" max="106" width="2.25" style="1" customWidth="1"/>
    <col min="107" max="107" width="4.625" style="1" customWidth="1"/>
    <col min="108" max="108" width="2.25" style="1" customWidth="1"/>
    <col min="109" max="109" width="4.625" style="1" customWidth="1"/>
    <col min="110" max="110" width="2.25" style="1" customWidth="1"/>
    <col min="111" max="111" width="4.625" style="1" customWidth="1"/>
    <col min="112" max="112" width="2.25" style="1" customWidth="1"/>
    <col min="113" max="113" width="4.625" style="1" customWidth="1"/>
    <col min="114" max="114" width="2.25" style="1" customWidth="1"/>
    <col min="115" max="115" width="4.625" style="1" customWidth="1"/>
    <col min="116" max="116" width="2.25" style="1" customWidth="1"/>
    <col min="117" max="117" width="4.625" style="1" customWidth="1"/>
    <col min="118" max="118" width="2.25" style="1" customWidth="1"/>
    <col min="119" max="119" width="4.625" style="1" customWidth="1"/>
    <col min="120" max="120" width="1.75" style="1" customWidth="1"/>
    <col min="121" max="121" width="4.625" style="1" customWidth="1"/>
    <col min="122" max="122" width="2" style="1" customWidth="1"/>
    <col min="123" max="123" width="4.625" style="1" customWidth="1"/>
    <col min="124" max="124" width="2" style="1" customWidth="1"/>
    <col min="125" max="125" width="4.625" style="1" customWidth="1"/>
    <col min="126" max="126" width="2.25" style="1" customWidth="1"/>
    <col min="127" max="127" width="4.625" style="1" customWidth="1"/>
    <col min="128" max="128" width="1.75" style="1" customWidth="1"/>
    <col min="129" max="129" width="2" style="1" customWidth="1"/>
    <col min="130" max="16384" width="9" style="1"/>
  </cols>
  <sheetData>
    <row r="1" spans="2:129" ht="14.25" thickBot="1">
      <c r="BU1" s="53"/>
      <c r="BV1" s="53"/>
      <c r="BW1" s="53"/>
      <c r="BX1" s="53"/>
      <c r="BY1" s="53"/>
      <c r="BZ1" s="53"/>
      <c r="CA1" s="53"/>
      <c r="CB1" s="53"/>
      <c r="CC1" s="53"/>
      <c r="CD1" s="53"/>
      <c r="CE1" s="53"/>
      <c r="CF1" s="53"/>
      <c r="CG1" s="53"/>
      <c r="CH1" s="53"/>
      <c r="CI1" s="53"/>
      <c r="CJ1" s="53"/>
      <c r="CK1" s="53"/>
      <c r="CL1" s="53"/>
      <c r="CM1" s="53"/>
      <c r="CN1" s="53"/>
      <c r="CO1" s="53"/>
      <c r="CP1" s="53"/>
    </row>
    <row r="2" spans="2:129" customFormat="1">
      <c r="B2" s="101" t="s">
        <v>63</v>
      </c>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52"/>
      <c r="AD2" s="52"/>
      <c r="AE2" s="52"/>
      <c r="AF2" s="52"/>
      <c r="AG2" s="52"/>
      <c r="AH2" s="52"/>
      <c r="AI2" s="52"/>
      <c r="AJ2" s="52"/>
      <c r="AK2" s="52"/>
      <c r="AL2" s="52"/>
      <c r="AM2" s="52"/>
      <c r="AN2" s="52"/>
      <c r="AO2" s="61"/>
      <c r="AP2" s="61"/>
      <c r="AQ2" s="61"/>
      <c r="AR2" s="61"/>
      <c r="AS2" s="61"/>
      <c r="AT2" s="61"/>
      <c r="AU2" s="82"/>
      <c r="AV2" s="82"/>
      <c r="AW2" s="82"/>
      <c r="AX2" s="82"/>
      <c r="AY2" s="61"/>
      <c r="AZ2" s="61"/>
      <c r="BA2" s="61"/>
      <c r="BB2" s="61"/>
      <c r="BC2" s="61"/>
      <c r="BD2" s="61"/>
      <c r="BE2" s="82"/>
      <c r="BF2" s="82"/>
      <c r="BG2" s="82"/>
      <c r="BH2" s="82"/>
      <c r="BI2" s="103" t="s">
        <v>62</v>
      </c>
      <c r="BJ2" s="103"/>
      <c r="BK2" s="103"/>
      <c r="BL2" s="103"/>
      <c r="BM2" s="103"/>
      <c r="BN2" s="103"/>
      <c r="BO2" s="103" t="s">
        <v>62</v>
      </c>
      <c r="BP2" s="103"/>
      <c r="BQ2" s="103"/>
      <c r="BR2" s="103"/>
      <c r="BS2" s="103"/>
      <c r="BT2" s="103"/>
      <c r="BU2" s="118" t="s">
        <v>670</v>
      </c>
      <c r="BV2" s="119"/>
      <c r="BW2" s="119"/>
      <c r="BX2" s="119"/>
      <c r="BY2" s="119"/>
      <c r="BZ2" s="119"/>
      <c r="CA2" s="119"/>
      <c r="CB2" s="119"/>
      <c r="CC2" s="119"/>
      <c r="CD2" s="119"/>
      <c r="CE2" s="119"/>
      <c r="CF2" s="119"/>
      <c r="CG2" s="119"/>
      <c r="CH2" s="119"/>
      <c r="CI2" s="119"/>
      <c r="CJ2" s="119"/>
      <c r="CK2" s="119"/>
      <c r="CL2" s="120"/>
      <c r="CM2" s="83"/>
      <c r="CN2" s="83"/>
      <c r="CO2" s="83"/>
      <c r="CP2" s="83"/>
      <c r="CQ2" s="104" t="s">
        <v>61</v>
      </c>
      <c r="CR2" s="105"/>
      <c r="CS2" s="105"/>
      <c r="CT2" s="105"/>
      <c r="CU2" s="105"/>
      <c r="CV2" s="105"/>
      <c r="CW2" s="105"/>
      <c r="CX2" s="105"/>
      <c r="CY2" s="105"/>
      <c r="CZ2" s="105"/>
      <c r="DA2" s="105"/>
      <c r="DB2" s="105"/>
      <c r="DC2" s="105"/>
      <c r="DD2" s="105"/>
      <c r="DE2" s="105"/>
      <c r="DF2" s="105"/>
      <c r="DG2" s="105"/>
      <c r="DH2" s="105"/>
      <c r="DI2" s="105"/>
      <c r="DJ2" s="105"/>
      <c r="DK2" s="105"/>
      <c r="DL2" s="105"/>
      <c r="DM2" s="105"/>
      <c r="DN2" s="105"/>
      <c r="DO2" s="105"/>
      <c r="DP2" s="105"/>
      <c r="DQ2" s="105"/>
      <c r="DR2" s="105"/>
      <c r="DS2" s="105"/>
      <c r="DT2" s="105"/>
      <c r="DU2" s="105"/>
      <c r="DV2" s="106"/>
      <c r="DW2" s="106"/>
      <c r="DX2" s="106"/>
      <c r="DY2" s="107"/>
    </row>
    <row r="3" spans="2:129" customFormat="1">
      <c r="B3" s="108" t="s">
        <v>64</v>
      </c>
      <c r="C3" s="109"/>
      <c r="D3" s="109"/>
      <c r="E3" s="109"/>
      <c r="F3" s="109"/>
      <c r="G3" s="109"/>
      <c r="H3" s="109"/>
      <c r="I3" s="109"/>
      <c r="J3" s="110" t="s">
        <v>115</v>
      </c>
      <c r="K3" s="109"/>
      <c r="L3" s="109"/>
      <c r="M3" s="109"/>
      <c r="N3" s="109"/>
      <c r="O3" s="109"/>
      <c r="P3" s="111"/>
      <c r="Q3" s="112" t="s">
        <v>45</v>
      </c>
      <c r="R3" s="113"/>
      <c r="S3" s="113"/>
      <c r="T3" s="113"/>
      <c r="U3" s="113"/>
      <c r="V3" s="114"/>
      <c r="W3" s="115" t="s">
        <v>52</v>
      </c>
      <c r="X3" s="116"/>
      <c r="Y3" s="116"/>
      <c r="Z3" s="116"/>
      <c r="AA3" s="116"/>
      <c r="AB3" s="117"/>
      <c r="AC3" s="112" t="s">
        <v>98</v>
      </c>
      <c r="AD3" s="113"/>
      <c r="AE3" s="113"/>
      <c r="AF3" s="113"/>
      <c r="AG3" s="113"/>
      <c r="AH3" s="114"/>
      <c r="AI3" s="115" t="s">
        <v>99</v>
      </c>
      <c r="AJ3" s="116"/>
      <c r="AK3" s="116"/>
      <c r="AL3" s="116"/>
      <c r="AM3" s="116"/>
      <c r="AN3" s="117"/>
      <c r="AO3" s="92" t="s">
        <v>1055</v>
      </c>
      <c r="AP3" s="93"/>
      <c r="AQ3" s="93"/>
      <c r="AR3" s="93"/>
      <c r="AS3" s="93"/>
      <c r="AT3" s="93"/>
      <c r="AU3" s="93"/>
      <c r="AV3" s="93"/>
      <c r="AW3" s="93"/>
      <c r="AX3" s="93"/>
      <c r="AY3" s="93"/>
      <c r="AZ3" s="93"/>
      <c r="BA3" s="93"/>
      <c r="BB3" s="93"/>
      <c r="BC3" s="93"/>
      <c r="BD3" s="94"/>
      <c r="BE3" s="86"/>
      <c r="BF3" s="86"/>
      <c r="BG3" s="86"/>
      <c r="BH3" s="86"/>
      <c r="BI3" s="95" t="s">
        <v>51</v>
      </c>
      <c r="BJ3" s="96"/>
      <c r="BK3" s="96"/>
      <c r="BL3" s="96"/>
      <c r="BM3" s="96"/>
      <c r="BN3" s="97"/>
      <c r="BO3" s="95" t="s">
        <v>100</v>
      </c>
      <c r="BP3" s="96"/>
      <c r="BQ3" s="96"/>
      <c r="BR3" s="96"/>
      <c r="BS3" s="96"/>
      <c r="BT3" s="97"/>
      <c r="BU3" s="121" t="s">
        <v>672</v>
      </c>
      <c r="BV3" s="122"/>
      <c r="BW3" s="122"/>
      <c r="BX3" s="122"/>
      <c r="BY3" s="122"/>
      <c r="BZ3" s="122"/>
      <c r="CA3" s="122"/>
      <c r="CB3" s="122"/>
      <c r="CC3" s="122"/>
      <c r="CD3" s="122"/>
      <c r="CE3" s="122"/>
      <c r="CF3" s="122"/>
      <c r="CG3" s="122"/>
      <c r="CH3" s="122"/>
      <c r="CI3" s="122"/>
      <c r="CJ3" s="122"/>
      <c r="CK3" s="122"/>
      <c r="CL3" s="123"/>
      <c r="CM3" s="84"/>
      <c r="CN3" s="84"/>
      <c r="CO3" s="84"/>
      <c r="CP3" s="84"/>
      <c r="CQ3" s="98" t="s">
        <v>671</v>
      </c>
      <c r="CR3" s="99"/>
      <c r="CS3" s="99"/>
      <c r="CT3" s="99"/>
      <c r="CU3" s="99"/>
      <c r="CV3" s="99"/>
      <c r="CW3" s="99"/>
      <c r="CX3" s="99"/>
      <c r="CY3" s="99"/>
      <c r="CZ3" s="99"/>
      <c r="DA3" s="99"/>
      <c r="DB3" s="99"/>
      <c r="DC3" s="99"/>
      <c r="DD3" s="99"/>
      <c r="DE3" s="99"/>
      <c r="DF3" s="99"/>
      <c r="DG3" s="99"/>
      <c r="DH3" s="99"/>
      <c r="DI3" s="99"/>
      <c r="DJ3" s="99"/>
      <c r="DK3" s="99"/>
      <c r="DL3" s="99"/>
      <c r="DM3" s="99"/>
      <c r="DN3" s="99"/>
      <c r="DO3" s="99"/>
      <c r="DP3" s="99"/>
      <c r="DQ3" s="99"/>
      <c r="DR3" s="99"/>
      <c r="DS3" s="99"/>
      <c r="DT3" s="99"/>
      <c r="DU3" s="99"/>
      <c r="DV3" s="99"/>
      <c r="DW3" s="99"/>
      <c r="DX3" s="99"/>
      <c r="DY3" s="100"/>
    </row>
    <row r="4" spans="2:129" customFormat="1">
      <c r="B4" s="62"/>
      <c r="C4" s="63"/>
      <c r="D4" s="63"/>
      <c r="E4" s="63"/>
      <c r="F4" s="63"/>
      <c r="G4" s="63"/>
      <c r="H4" s="63"/>
      <c r="I4" s="63"/>
      <c r="J4" s="64"/>
      <c r="K4" s="63"/>
      <c r="L4" s="63"/>
      <c r="M4" s="63"/>
      <c r="N4" s="63"/>
      <c r="O4" s="63"/>
      <c r="P4" s="65"/>
      <c r="Q4" s="66"/>
      <c r="R4" s="67"/>
      <c r="S4" s="67"/>
      <c r="T4" s="67"/>
      <c r="U4" s="67"/>
      <c r="V4" s="68"/>
      <c r="W4" s="69"/>
      <c r="X4" s="70"/>
      <c r="Y4" s="70"/>
      <c r="Z4" s="70"/>
      <c r="AA4" s="70"/>
      <c r="AB4" s="71"/>
      <c r="AC4" s="66"/>
      <c r="AD4" s="67"/>
      <c r="AE4" s="67"/>
      <c r="AF4" s="67"/>
      <c r="AG4" s="67"/>
      <c r="AH4" s="68"/>
      <c r="AI4" s="69"/>
      <c r="AJ4" s="70"/>
      <c r="AK4" s="70"/>
      <c r="AL4" s="70"/>
      <c r="AM4" s="70"/>
      <c r="AN4" s="71"/>
      <c r="AO4" s="89" t="s">
        <v>1053</v>
      </c>
      <c r="AP4" s="90"/>
      <c r="AQ4" s="90"/>
      <c r="AR4" s="90"/>
      <c r="AS4" s="90"/>
      <c r="AT4" s="91"/>
      <c r="AU4" s="85"/>
      <c r="AV4" s="85"/>
      <c r="AW4" s="85"/>
      <c r="AX4" s="85"/>
      <c r="AY4" s="92" t="s">
        <v>1054</v>
      </c>
      <c r="AZ4" s="93"/>
      <c r="BA4" s="93"/>
      <c r="BB4" s="93"/>
      <c r="BC4" s="93"/>
      <c r="BD4" s="94"/>
      <c r="BE4" s="86"/>
      <c r="BF4" s="86"/>
      <c r="BG4" s="86"/>
      <c r="BH4" s="86"/>
      <c r="BI4" s="55"/>
      <c r="BJ4" s="56"/>
      <c r="BK4" s="56"/>
      <c r="BL4" s="56"/>
      <c r="BM4" s="56"/>
      <c r="BN4" s="57"/>
      <c r="BO4" s="55"/>
      <c r="BP4" s="56"/>
      <c r="BQ4" s="56"/>
      <c r="BR4" s="56"/>
      <c r="BS4" s="56"/>
      <c r="BT4" s="57"/>
      <c r="BU4" s="72"/>
      <c r="BV4" s="73"/>
      <c r="BW4" s="73"/>
      <c r="BX4" s="73"/>
      <c r="BY4" s="73"/>
      <c r="BZ4" s="73"/>
      <c r="CA4" s="73"/>
      <c r="CB4" s="73"/>
      <c r="CC4" s="73"/>
      <c r="CD4" s="73"/>
      <c r="CE4" s="74"/>
      <c r="CF4" s="79"/>
      <c r="CG4" s="74"/>
      <c r="CH4" s="78"/>
      <c r="CI4" s="74"/>
      <c r="CJ4" s="74"/>
      <c r="CK4" s="74"/>
      <c r="CL4" s="74"/>
      <c r="CM4" s="84"/>
      <c r="CN4" s="84"/>
      <c r="CO4" s="84"/>
      <c r="CP4" s="84"/>
      <c r="CQ4" s="58"/>
      <c r="CR4" s="59"/>
      <c r="CS4" s="59"/>
      <c r="CT4" s="59"/>
      <c r="CU4" s="59"/>
      <c r="CV4" s="59"/>
      <c r="CW4" s="59"/>
      <c r="CX4" s="59"/>
      <c r="CY4" s="59"/>
      <c r="CZ4" s="59"/>
      <c r="DA4" s="59"/>
      <c r="DB4" s="59"/>
      <c r="DC4" s="59"/>
      <c r="DD4" s="59"/>
      <c r="DE4" s="59"/>
      <c r="DF4" s="59"/>
      <c r="DG4" s="59"/>
      <c r="DH4" s="59"/>
      <c r="DI4" s="59"/>
      <c r="DJ4" s="59"/>
      <c r="DK4" s="59"/>
      <c r="DL4" s="59"/>
      <c r="DM4" s="59"/>
      <c r="DN4" s="59"/>
      <c r="DO4" s="59"/>
      <c r="DP4" s="59"/>
      <c r="DQ4" s="59"/>
      <c r="DR4" s="59"/>
      <c r="DS4" s="59"/>
      <c r="DT4" s="59"/>
      <c r="DU4" s="59"/>
      <c r="DV4" s="59"/>
      <c r="DW4" s="59"/>
      <c r="DX4" s="59"/>
      <c r="DY4" s="60"/>
    </row>
    <row r="5" spans="2:129" customFormat="1">
      <c r="B5" s="19" t="s">
        <v>34</v>
      </c>
      <c r="C5" s="5" t="s">
        <v>35</v>
      </c>
      <c r="D5" s="5" t="s">
        <v>36</v>
      </c>
      <c r="E5" s="4" t="s">
        <v>37</v>
      </c>
      <c r="F5" s="5" t="s">
        <v>38</v>
      </c>
      <c r="G5" s="5" t="s">
        <v>39</v>
      </c>
      <c r="H5" s="5" t="s">
        <v>38</v>
      </c>
      <c r="I5" s="5" t="s">
        <v>39</v>
      </c>
      <c r="J5" s="7" t="s">
        <v>46</v>
      </c>
      <c r="K5" s="7" t="s">
        <v>47</v>
      </c>
      <c r="L5" s="7" t="s">
        <v>48</v>
      </c>
      <c r="M5" s="11" t="s">
        <v>41</v>
      </c>
      <c r="N5" s="11" t="s">
        <v>42</v>
      </c>
      <c r="O5" s="11" t="s">
        <v>43</v>
      </c>
      <c r="P5" s="29" t="s">
        <v>44</v>
      </c>
      <c r="Q5" s="14" t="s">
        <v>46</v>
      </c>
      <c r="R5" s="14" t="s">
        <v>47</v>
      </c>
      <c r="S5" s="14" t="s">
        <v>48</v>
      </c>
      <c r="T5" s="14" t="s">
        <v>40</v>
      </c>
      <c r="U5" s="14" t="s">
        <v>49</v>
      </c>
      <c r="V5" s="14" t="s">
        <v>50</v>
      </c>
      <c r="W5" s="12" t="s">
        <v>46</v>
      </c>
      <c r="X5" s="12" t="s">
        <v>47</v>
      </c>
      <c r="Y5" s="12" t="s">
        <v>48</v>
      </c>
      <c r="Z5" s="12" t="s">
        <v>40</v>
      </c>
      <c r="AA5" s="12" t="s">
        <v>49</v>
      </c>
      <c r="AB5" s="12" t="s">
        <v>50</v>
      </c>
      <c r="AC5" s="14" t="s">
        <v>46</v>
      </c>
      <c r="AD5" s="14" t="s">
        <v>47</v>
      </c>
      <c r="AE5" s="14" t="s">
        <v>48</v>
      </c>
      <c r="AF5" s="14" t="s">
        <v>40</v>
      </c>
      <c r="AG5" s="14" t="s">
        <v>49</v>
      </c>
      <c r="AH5" s="14" t="s">
        <v>50</v>
      </c>
      <c r="AI5" s="12" t="s">
        <v>46</v>
      </c>
      <c r="AJ5" s="12" t="s">
        <v>47</v>
      </c>
      <c r="AK5" s="12" t="s">
        <v>48</v>
      </c>
      <c r="AL5" s="12" t="s">
        <v>40</v>
      </c>
      <c r="AM5" s="12" t="s">
        <v>49</v>
      </c>
      <c r="AN5" s="12" t="s">
        <v>50</v>
      </c>
      <c r="AO5" s="76">
        <v>1</v>
      </c>
      <c r="AP5" s="76">
        <v>2</v>
      </c>
      <c r="AQ5" s="76">
        <v>3</v>
      </c>
      <c r="AR5" s="76">
        <v>4</v>
      </c>
      <c r="AS5" s="76">
        <v>5</v>
      </c>
      <c r="AT5" s="76">
        <v>6</v>
      </c>
      <c r="AU5" s="76"/>
      <c r="AV5" s="76"/>
      <c r="AW5" s="76"/>
      <c r="AX5" s="76"/>
      <c r="AY5" s="75">
        <v>1</v>
      </c>
      <c r="AZ5" s="75">
        <v>2</v>
      </c>
      <c r="BA5" s="75">
        <v>3</v>
      </c>
      <c r="BB5" s="75">
        <v>4</v>
      </c>
      <c r="BC5" s="75">
        <v>5</v>
      </c>
      <c r="BD5" s="75">
        <v>6</v>
      </c>
      <c r="BE5" s="75"/>
      <c r="BF5" s="75"/>
      <c r="BG5" s="75"/>
      <c r="BH5" s="75"/>
      <c r="BI5" s="17" t="s">
        <v>46</v>
      </c>
      <c r="BJ5" s="17" t="s">
        <v>47</v>
      </c>
      <c r="BK5" s="17" t="s">
        <v>48</v>
      </c>
      <c r="BL5" s="17" t="s">
        <v>40</v>
      </c>
      <c r="BM5" s="17" t="s">
        <v>49</v>
      </c>
      <c r="BN5" s="17" t="s">
        <v>50</v>
      </c>
      <c r="BO5" s="17" t="s">
        <v>46</v>
      </c>
      <c r="BP5" s="17" t="s">
        <v>47</v>
      </c>
      <c r="BQ5" s="17" t="s">
        <v>48</v>
      </c>
      <c r="BR5" s="17" t="s">
        <v>40</v>
      </c>
      <c r="BS5" s="17" t="s">
        <v>49</v>
      </c>
      <c r="BT5" s="17" t="s">
        <v>50</v>
      </c>
      <c r="BU5" s="10" t="s">
        <v>10</v>
      </c>
      <c r="BV5" s="10" t="s">
        <v>55</v>
      </c>
      <c r="BW5" s="10" t="s">
        <v>131</v>
      </c>
      <c r="BX5" s="10" t="s">
        <v>536</v>
      </c>
      <c r="BY5" s="10" t="s">
        <v>616</v>
      </c>
      <c r="BZ5" s="10" t="s">
        <v>628</v>
      </c>
      <c r="CA5" s="10" t="s">
        <v>643</v>
      </c>
      <c r="CB5" s="10" t="s">
        <v>617</v>
      </c>
      <c r="CC5" s="10" t="s">
        <v>644</v>
      </c>
      <c r="CD5" s="10" t="s">
        <v>765</v>
      </c>
      <c r="CE5" s="10" t="s">
        <v>391</v>
      </c>
      <c r="CF5" s="10" t="s">
        <v>1187</v>
      </c>
      <c r="CG5" s="10" t="s">
        <v>1052</v>
      </c>
      <c r="CH5" s="10" t="s">
        <v>1126</v>
      </c>
      <c r="CI5" s="10" t="s">
        <v>1056</v>
      </c>
      <c r="CJ5" s="10" t="s">
        <v>1059</v>
      </c>
      <c r="CK5" s="10" t="s">
        <v>1057</v>
      </c>
      <c r="CL5" s="10" t="s">
        <v>1058</v>
      </c>
      <c r="CM5" s="10"/>
      <c r="CN5" s="10"/>
      <c r="CO5" s="10"/>
      <c r="CP5" s="10"/>
      <c r="CQ5" s="8" t="s">
        <v>10</v>
      </c>
      <c r="CR5" s="8"/>
      <c r="CS5" s="8" t="s">
        <v>55</v>
      </c>
      <c r="CT5" s="8"/>
      <c r="CU5" s="8" t="s">
        <v>69</v>
      </c>
      <c r="CV5" s="8"/>
      <c r="CW5" s="8" t="s">
        <v>131</v>
      </c>
      <c r="CX5" s="8"/>
      <c r="CY5" s="8" t="s">
        <v>536</v>
      </c>
      <c r="CZ5" s="8"/>
      <c r="DA5" s="8" t="s">
        <v>616</v>
      </c>
      <c r="DB5" s="8"/>
      <c r="DC5" s="8" t="s">
        <v>628</v>
      </c>
      <c r="DD5" s="8"/>
      <c r="DE5" s="8" t="s">
        <v>643</v>
      </c>
      <c r="DF5" s="8"/>
      <c r="DG5" s="8" t="s">
        <v>617</v>
      </c>
      <c r="DH5" s="8"/>
      <c r="DI5" s="8" t="s">
        <v>11</v>
      </c>
      <c r="DJ5" s="8"/>
      <c r="DK5" s="8" t="s">
        <v>644</v>
      </c>
      <c r="DL5" s="8"/>
      <c r="DM5" s="8" t="s">
        <v>68</v>
      </c>
      <c r="DN5" s="8"/>
      <c r="DO5" s="8" t="s">
        <v>13</v>
      </c>
      <c r="DP5" s="8"/>
      <c r="DQ5" s="8" t="s">
        <v>58</v>
      </c>
      <c r="DR5" s="8"/>
      <c r="DS5" s="8" t="s">
        <v>29</v>
      </c>
      <c r="DT5" s="8"/>
      <c r="DU5" s="8" t="s">
        <v>19</v>
      </c>
      <c r="DV5" s="31"/>
      <c r="DW5" s="8" t="s">
        <v>391</v>
      </c>
      <c r="DX5" s="8"/>
      <c r="DY5" s="18"/>
    </row>
    <row r="6" spans="2:129" customFormat="1">
      <c r="B6" s="19">
        <v>42605</v>
      </c>
      <c r="C6" s="3">
        <v>43</v>
      </c>
      <c r="D6" s="3" t="s">
        <v>30</v>
      </c>
      <c r="E6" s="4">
        <v>42606.416666666664</v>
      </c>
      <c r="F6" s="3" t="s">
        <v>31</v>
      </c>
      <c r="G6" s="3" t="s">
        <v>32</v>
      </c>
      <c r="H6" s="3" t="s">
        <v>31</v>
      </c>
      <c r="I6" s="3" t="s">
        <v>33</v>
      </c>
      <c r="J6" s="6">
        <v>1.52</v>
      </c>
      <c r="K6" s="6">
        <v>3.7</v>
      </c>
      <c r="L6" s="6">
        <v>5</v>
      </c>
      <c r="M6" s="10">
        <v>2.73</v>
      </c>
      <c r="N6" s="10">
        <v>3.4</v>
      </c>
      <c r="O6" s="10">
        <v>2.13</v>
      </c>
      <c r="P6" s="15">
        <v>-1</v>
      </c>
      <c r="Q6" s="13">
        <v>-12</v>
      </c>
      <c r="R6" s="13">
        <v>-1</v>
      </c>
      <c r="S6" s="13">
        <v>1</v>
      </c>
      <c r="T6" s="13">
        <v>3</v>
      </c>
      <c r="U6" s="13">
        <v>1</v>
      </c>
      <c r="V6" s="13">
        <v>10</v>
      </c>
      <c r="W6" s="9">
        <v>-6</v>
      </c>
      <c r="X6" s="9">
        <v>2</v>
      </c>
      <c r="Y6" s="9">
        <v>1</v>
      </c>
      <c r="Z6" s="9">
        <v>-4</v>
      </c>
      <c r="AA6" s="9">
        <v>1</v>
      </c>
      <c r="AB6" s="9">
        <v>5</v>
      </c>
      <c r="AC6" s="13"/>
      <c r="AD6" s="13"/>
      <c r="AE6" s="13"/>
      <c r="AF6" s="13"/>
      <c r="AG6" s="13"/>
      <c r="AH6" s="13"/>
      <c r="AI6" s="9"/>
      <c r="AJ6" s="9"/>
      <c r="AK6" s="9"/>
      <c r="AL6" s="9"/>
      <c r="AM6" s="9"/>
      <c r="AN6" s="9"/>
      <c r="AO6" s="8"/>
      <c r="AP6" s="8"/>
      <c r="AQ6" s="8"/>
      <c r="AR6" s="8"/>
      <c r="AS6" s="8"/>
      <c r="AT6" s="8"/>
      <c r="AU6" s="8"/>
      <c r="AV6" s="8"/>
      <c r="AW6" s="8"/>
      <c r="AX6" s="8"/>
      <c r="AY6" s="15"/>
      <c r="AZ6" s="15"/>
      <c r="BA6" s="15"/>
      <c r="BB6" s="15"/>
      <c r="BC6" s="15"/>
      <c r="BD6" s="15"/>
      <c r="BE6" s="15"/>
      <c r="BF6" s="15"/>
      <c r="BG6" s="15"/>
      <c r="BH6" s="15"/>
      <c r="BI6" s="16">
        <f>Q6*参数!$D$3+W6</f>
        <v>-6</v>
      </c>
      <c r="BJ6" s="16">
        <f>R6*参数!$D$3+X6</f>
        <v>2</v>
      </c>
      <c r="BK6" s="16">
        <f>S6*参数!$D$3+Y6</f>
        <v>1</v>
      </c>
      <c r="BL6" s="16">
        <f>T6*参数!$D$3+Z6</f>
        <v>-4</v>
      </c>
      <c r="BM6" s="16">
        <f>U6*参数!$D$3+AA6</f>
        <v>1</v>
      </c>
      <c r="BN6" s="16">
        <f>V6*参数!$D$3+AB6</f>
        <v>5</v>
      </c>
      <c r="BO6" s="16">
        <f>AC6*参数!$D$3+AI6</f>
        <v>0</v>
      </c>
      <c r="BP6" s="16">
        <f>AD6*参数!$D$3+AJ6</f>
        <v>0</v>
      </c>
      <c r="BQ6" s="16">
        <f>AE6*参数!$D$3+AK6</f>
        <v>0</v>
      </c>
      <c r="BR6" s="16">
        <f>AF6*参数!$D$3+AL6</f>
        <v>0</v>
      </c>
      <c r="BS6" s="16">
        <f>AG6*参数!$D$3+AM6</f>
        <v>0</v>
      </c>
      <c r="BT6" s="16">
        <f>AH6*参数!$D$3+AN6</f>
        <v>0</v>
      </c>
      <c r="BU6" s="10">
        <v>40</v>
      </c>
      <c r="BV6" s="10">
        <v>40</v>
      </c>
      <c r="BW6" s="10"/>
      <c r="BX6" s="10"/>
      <c r="BY6" s="10"/>
      <c r="BZ6" s="10"/>
      <c r="CA6" s="10"/>
      <c r="CB6" s="10"/>
      <c r="CC6" s="10"/>
      <c r="CD6" s="10"/>
      <c r="CE6" s="10"/>
      <c r="CF6" s="10"/>
      <c r="CG6" s="10"/>
      <c r="CH6" s="10"/>
      <c r="CI6" s="10"/>
      <c r="CJ6" s="10"/>
      <c r="CK6" s="10"/>
      <c r="CL6" s="10"/>
      <c r="CM6" s="10"/>
      <c r="CN6" s="10"/>
      <c r="CO6" s="10"/>
      <c r="CP6" s="10"/>
      <c r="CQ6" s="8">
        <v>40</v>
      </c>
      <c r="CR6" s="8"/>
      <c r="CS6" s="8">
        <v>40</v>
      </c>
      <c r="CT6" s="8"/>
      <c r="CU6" s="8"/>
      <c r="CV6" s="8"/>
      <c r="CW6" s="8"/>
      <c r="CX6" s="8"/>
      <c r="CY6" s="8"/>
      <c r="CZ6" s="8"/>
      <c r="DA6" s="8"/>
      <c r="DB6" s="8"/>
      <c r="DC6" s="8"/>
      <c r="DD6" s="8"/>
      <c r="DE6" s="8"/>
      <c r="DF6" s="8"/>
      <c r="DG6" s="8"/>
      <c r="DH6" s="8"/>
      <c r="DI6" s="8">
        <v>40</v>
      </c>
      <c r="DJ6" s="8"/>
      <c r="DK6" s="8"/>
      <c r="DL6" s="8"/>
      <c r="DM6" s="8"/>
      <c r="DN6" s="8"/>
      <c r="DO6" s="8">
        <v>40</v>
      </c>
      <c r="DP6" s="8"/>
      <c r="DQ6" s="8">
        <v>3</v>
      </c>
      <c r="DR6" s="8"/>
      <c r="DS6" s="8">
        <v>43</v>
      </c>
      <c r="DT6" s="8"/>
      <c r="DU6" s="8">
        <v>0</v>
      </c>
      <c r="DV6" s="31"/>
      <c r="DW6" s="8"/>
      <c r="DX6" s="8"/>
      <c r="DY6" s="18"/>
    </row>
    <row r="7" spans="2:129" customFormat="1">
      <c r="B7" s="19"/>
      <c r="C7" s="3"/>
      <c r="D7" s="3"/>
      <c r="E7" s="4"/>
      <c r="F7" s="3" t="s">
        <v>92</v>
      </c>
      <c r="G7" s="3" t="s">
        <v>93</v>
      </c>
      <c r="H7" s="3"/>
      <c r="I7" s="3"/>
      <c r="J7" s="6">
        <v>11.5</v>
      </c>
      <c r="K7" s="6">
        <v>6.05</v>
      </c>
      <c r="L7" s="6">
        <v>1.1399999999999999</v>
      </c>
      <c r="M7" s="10">
        <v>4</v>
      </c>
      <c r="N7" s="10">
        <v>4.3</v>
      </c>
      <c r="O7" s="10">
        <v>1.55</v>
      </c>
      <c r="P7" s="15">
        <v>1</v>
      </c>
      <c r="Q7" s="13">
        <v>3</v>
      </c>
      <c r="R7" s="13">
        <v>3</v>
      </c>
      <c r="S7" s="13">
        <v>2</v>
      </c>
      <c r="T7" s="13">
        <v>-2</v>
      </c>
      <c r="U7" s="13">
        <v>2</v>
      </c>
      <c r="V7" s="13">
        <v>6</v>
      </c>
      <c r="W7" s="9">
        <v>3</v>
      </c>
      <c r="X7" s="9">
        <v>2</v>
      </c>
      <c r="Y7" s="9">
        <v>2</v>
      </c>
      <c r="Z7" s="9">
        <v>1</v>
      </c>
      <c r="AA7" s="9">
        <v>2</v>
      </c>
      <c r="AB7" s="9">
        <v>4</v>
      </c>
      <c r="AC7" s="13"/>
      <c r="AD7" s="13"/>
      <c r="AE7" s="13"/>
      <c r="AF7" s="13"/>
      <c r="AG7" s="13"/>
      <c r="AH7" s="13"/>
      <c r="AI7" s="9"/>
      <c r="AJ7" s="9"/>
      <c r="AK7" s="9"/>
      <c r="AL7" s="9"/>
      <c r="AM7" s="9"/>
      <c r="AN7" s="9"/>
      <c r="AO7" s="8"/>
      <c r="AP7" s="8"/>
      <c r="AQ7" s="8"/>
      <c r="AR7" s="8"/>
      <c r="AS7" s="8"/>
      <c r="AT7" s="8"/>
      <c r="AU7" s="8"/>
      <c r="AV7" s="8"/>
      <c r="AW7" s="8"/>
      <c r="AX7" s="8"/>
      <c r="AY7" s="15"/>
      <c r="AZ7" s="15"/>
      <c r="BA7" s="15"/>
      <c r="BB7" s="15"/>
      <c r="BC7" s="15"/>
      <c r="BD7" s="15"/>
      <c r="BE7" s="15"/>
      <c r="BF7" s="15"/>
      <c r="BG7" s="15"/>
      <c r="BH7" s="15"/>
      <c r="BI7" s="16">
        <f>Q7*参数!$D$3+W7</f>
        <v>3</v>
      </c>
      <c r="BJ7" s="16">
        <f>R7*参数!$D$3+X7</f>
        <v>2</v>
      </c>
      <c r="BK7" s="16">
        <f>S7*参数!$D$3+Y7</f>
        <v>2</v>
      </c>
      <c r="BL7" s="16">
        <f>T7*参数!$D$3+Z7</f>
        <v>1</v>
      </c>
      <c r="BM7" s="16">
        <f>U7*参数!$D$3+AA7</f>
        <v>2</v>
      </c>
      <c r="BN7" s="16">
        <f>V7*参数!$D$3+AB7</f>
        <v>4</v>
      </c>
      <c r="BO7" s="16">
        <f>AC7*参数!$D$3+AI7</f>
        <v>0</v>
      </c>
      <c r="BP7" s="16">
        <f>AD7*参数!$D$3+AJ7</f>
        <v>0</v>
      </c>
      <c r="BQ7" s="16">
        <f>AE7*参数!$D$3+AK7</f>
        <v>0</v>
      </c>
      <c r="BR7" s="16">
        <f>AF7*参数!$D$3+AL7</f>
        <v>0</v>
      </c>
      <c r="BS7" s="16">
        <f>AG7*参数!$D$3+AM7</f>
        <v>0</v>
      </c>
      <c r="BT7" s="16">
        <f>AH7*参数!$D$3+AN7</f>
        <v>0</v>
      </c>
      <c r="BU7" s="10">
        <v>40</v>
      </c>
      <c r="BV7" s="10">
        <v>0</v>
      </c>
      <c r="BW7" s="10"/>
      <c r="BX7" s="10"/>
      <c r="BY7" s="10"/>
      <c r="BZ7" s="10"/>
      <c r="CA7" s="10"/>
      <c r="CB7" s="10"/>
      <c r="CC7" s="10"/>
      <c r="CD7" s="10"/>
      <c r="CE7" s="10"/>
      <c r="CF7" s="10"/>
      <c r="CG7" s="10"/>
      <c r="CH7" s="10"/>
      <c r="CI7" s="10"/>
      <c r="CJ7" s="10"/>
      <c r="CK7" s="10"/>
      <c r="CL7" s="10"/>
      <c r="CM7" s="10"/>
      <c r="CN7" s="10"/>
      <c r="CO7" s="10"/>
      <c r="CP7" s="10"/>
      <c r="CQ7" s="8">
        <v>40</v>
      </c>
      <c r="CR7" s="8">
        <f t="shared" ref="CR7:CR70" si="0">IF(CQ7&lt;10,IF(CQ7=$T7,1,0),IF(MOD(CQ7,10)=$U7,1,0))</f>
        <v>0</v>
      </c>
      <c r="CS7" s="8">
        <v>0</v>
      </c>
      <c r="CT7" s="8">
        <f t="shared" ref="CT7:CT70" si="1">IF(CS7&lt;10,IF(CS7=$T7,1,0),IF(MOD(CS7,10)=$U7,1,0))</f>
        <v>0</v>
      </c>
      <c r="CU7" s="8">
        <v>40</v>
      </c>
      <c r="CV7" s="8">
        <f t="shared" ref="CV7:CV70" si="2">IF(CU7&lt;10,IF(CU7=$T7,1,0),IF(MOD(CU7,10)=$U7,1,0))</f>
        <v>0</v>
      </c>
      <c r="CW7" s="8"/>
      <c r="CX7" s="8"/>
      <c r="CY7" s="8"/>
      <c r="CZ7" s="8"/>
      <c r="DA7" s="8"/>
      <c r="DB7" s="8"/>
      <c r="DC7" s="8"/>
      <c r="DD7" s="8"/>
      <c r="DE7" s="8"/>
      <c r="DF7" s="8"/>
      <c r="DG7" s="8"/>
      <c r="DH7" s="8"/>
      <c r="DI7" s="8">
        <v>40</v>
      </c>
      <c r="DJ7" s="8">
        <f t="shared" ref="DJ7:DJ70" si="3">IF(DI7&lt;10,IF(DI7=$T7,1,0),IF(MOD(DI7,10)=$U7,1,0))</f>
        <v>0</v>
      </c>
      <c r="DK7" s="8"/>
      <c r="DL7" s="8"/>
      <c r="DM7" s="8">
        <v>40</v>
      </c>
      <c r="DN7" s="8">
        <f t="shared" ref="DN7:DN70" si="4">IF(DM7&lt;10,IF(DM7=$T7,1,0),IF(MOD(DM7,10)=$U7,1,0))</f>
        <v>0</v>
      </c>
      <c r="DO7" s="8">
        <v>43</v>
      </c>
      <c r="DP7" s="8">
        <f t="shared" ref="DP7:DP70" si="5">IF(DO7&lt;10,IF(DO7=$T7,1,0),IF(MOD(DO7,10)=$U7,1,0))</f>
        <v>0</v>
      </c>
      <c r="DQ7" s="8">
        <v>0</v>
      </c>
      <c r="DR7" s="8">
        <f t="shared" ref="DR7:DR70" si="6">IF(DQ7&lt;10,IF(DQ7=$T7,1,0),IF(MOD(DQ7,10)=$U7,1,0))</f>
        <v>0</v>
      </c>
      <c r="DS7" s="8">
        <v>40</v>
      </c>
      <c r="DT7" s="8">
        <f t="shared" ref="DT7:DT70" si="7">IF(DS7&lt;10,IF(DS7=$T7,1,0),IF(MOD(DS7,10)=$U7,1,0))</f>
        <v>0</v>
      </c>
      <c r="DU7" s="8">
        <v>3</v>
      </c>
      <c r="DV7" s="8">
        <f t="shared" ref="DV7:DV70" si="8">IF(DU7&lt;10,IF(DU7=$T7,1,0),IF(MOD(DU7,10)=$U7,1,0))</f>
        <v>0</v>
      </c>
      <c r="DW7" s="8"/>
      <c r="DX7" s="8"/>
      <c r="DY7" s="18"/>
    </row>
    <row r="8" spans="2:129" customFormat="1">
      <c r="B8" s="19"/>
      <c r="C8" s="3"/>
      <c r="D8" s="3"/>
      <c r="E8" s="4"/>
      <c r="F8" s="3" t="s">
        <v>94</v>
      </c>
      <c r="G8" s="3" t="s">
        <v>95</v>
      </c>
      <c r="H8" s="3"/>
      <c r="I8" s="3"/>
      <c r="J8" s="6">
        <v>2.98</v>
      </c>
      <c r="K8" s="6">
        <v>3.1</v>
      </c>
      <c r="L8" s="6">
        <v>2.12</v>
      </c>
      <c r="M8" s="10">
        <v>1.52</v>
      </c>
      <c r="N8" s="10">
        <v>3.9</v>
      </c>
      <c r="O8" s="10">
        <v>4.6500000000000004</v>
      </c>
      <c r="P8" s="15">
        <v>1</v>
      </c>
      <c r="Q8" s="13">
        <v>1</v>
      </c>
      <c r="R8" s="13">
        <v>2</v>
      </c>
      <c r="S8" s="13">
        <v>-9</v>
      </c>
      <c r="T8" s="13">
        <v>5</v>
      </c>
      <c r="U8" s="13">
        <v>-2</v>
      </c>
      <c r="V8" s="13">
        <v>2</v>
      </c>
      <c r="W8" s="9">
        <v>-1</v>
      </c>
      <c r="X8" s="9">
        <v>2</v>
      </c>
      <c r="Y8" s="9">
        <v>-6</v>
      </c>
      <c r="Z8" s="9">
        <v>5</v>
      </c>
      <c r="AA8" s="9">
        <v>-2</v>
      </c>
      <c r="AB8" s="9">
        <v>4</v>
      </c>
      <c r="AC8" s="13"/>
      <c r="AD8" s="13"/>
      <c r="AE8" s="13"/>
      <c r="AF8" s="13"/>
      <c r="AG8" s="13"/>
      <c r="AH8" s="13"/>
      <c r="AI8" s="9"/>
      <c r="AJ8" s="9"/>
      <c r="AK8" s="9"/>
      <c r="AL8" s="9"/>
      <c r="AM8" s="9"/>
      <c r="AN8" s="9"/>
      <c r="AO8" s="8"/>
      <c r="AP8" s="8"/>
      <c r="AQ8" s="8"/>
      <c r="AR8" s="8"/>
      <c r="AS8" s="8"/>
      <c r="AT8" s="8"/>
      <c r="AU8" s="8"/>
      <c r="AV8" s="8"/>
      <c r="AW8" s="8"/>
      <c r="AX8" s="8"/>
      <c r="AY8" s="15"/>
      <c r="AZ8" s="15"/>
      <c r="BA8" s="15"/>
      <c r="BB8" s="15"/>
      <c r="BC8" s="15"/>
      <c r="BD8" s="15"/>
      <c r="BE8" s="15"/>
      <c r="BF8" s="15"/>
      <c r="BG8" s="15"/>
      <c r="BH8" s="15"/>
      <c r="BI8" s="16">
        <f>Q8*参数!$D$3+W8</f>
        <v>-1</v>
      </c>
      <c r="BJ8" s="16">
        <f>R8*参数!$D$3+X8</f>
        <v>2</v>
      </c>
      <c r="BK8" s="16">
        <f>S8*参数!$D$3+Y8</f>
        <v>-6</v>
      </c>
      <c r="BL8" s="16">
        <f>T8*参数!$D$3+Z8</f>
        <v>5</v>
      </c>
      <c r="BM8" s="16">
        <f>U8*参数!$D$3+AA8</f>
        <v>-2</v>
      </c>
      <c r="BN8" s="16">
        <f>V8*参数!$D$3+AB8</f>
        <v>4</v>
      </c>
      <c r="BO8" s="16">
        <f>AC8*参数!$D$3+AI8</f>
        <v>0</v>
      </c>
      <c r="BP8" s="16">
        <f>AD8*参数!$D$3+AJ8</f>
        <v>0</v>
      </c>
      <c r="BQ8" s="16">
        <f>AE8*参数!$D$3+AK8</f>
        <v>0</v>
      </c>
      <c r="BR8" s="16">
        <f>AF8*参数!$D$3+AL8</f>
        <v>0</v>
      </c>
      <c r="BS8" s="16">
        <f>AG8*参数!$D$3+AM8</f>
        <v>0</v>
      </c>
      <c r="BT8" s="16">
        <f>AH8*参数!$D$3+AN8</f>
        <v>0</v>
      </c>
      <c r="BU8" s="10">
        <v>43</v>
      </c>
      <c r="BV8" s="10">
        <v>43</v>
      </c>
      <c r="BW8" s="10"/>
      <c r="BX8" s="10"/>
      <c r="BY8" s="10"/>
      <c r="BZ8" s="10"/>
      <c r="CA8" s="10"/>
      <c r="CB8" s="10"/>
      <c r="CC8" s="10"/>
      <c r="CD8" s="10"/>
      <c r="CE8" s="10"/>
      <c r="CF8" s="10"/>
      <c r="CG8" s="10"/>
      <c r="CH8" s="10"/>
      <c r="CI8" s="10"/>
      <c r="CJ8" s="10"/>
      <c r="CK8" s="10"/>
      <c r="CL8" s="10"/>
      <c r="CM8" s="10"/>
      <c r="CN8" s="10"/>
      <c r="CO8" s="10"/>
      <c r="CP8" s="10"/>
      <c r="CQ8" s="8">
        <v>43</v>
      </c>
      <c r="CR8" s="8">
        <f t="shared" si="0"/>
        <v>0</v>
      </c>
      <c r="CS8" s="8">
        <v>43</v>
      </c>
      <c r="CT8" s="8">
        <f t="shared" si="1"/>
        <v>0</v>
      </c>
      <c r="CU8" s="8">
        <v>3</v>
      </c>
      <c r="CV8" s="8">
        <f t="shared" si="2"/>
        <v>0</v>
      </c>
      <c r="CW8" s="8"/>
      <c r="CX8" s="8"/>
      <c r="CY8" s="8"/>
      <c r="CZ8" s="8"/>
      <c r="DA8" s="8"/>
      <c r="DB8" s="8"/>
      <c r="DC8" s="8"/>
      <c r="DD8" s="8"/>
      <c r="DE8" s="8"/>
      <c r="DF8" s="8"/>
      <c r="DG8" s="8"/>
      <c r="DH8" s="8"/>
      <c r="DI8" s="8">
        <v>43</v>
      </c>
      <c r="DJ8" s="8">
        <f t="shared" si="3"/>
        <v>0</v>
      </c>
      <c r="DK8" s="8"/>
      <c r="DL8" s="8"/>
      <c r="DM8" s="8">
        <v>43</v>
      </c>
      <c r="DN8" s="8">
        <f t="shared" si="4"/>
        <v>0</v>
      </c>
      <c r="DO8" s="8">
        <v>0</v>
      </c>
      <c r="DP8" s="8">
        <f t="shared" si="5"/>
        <v>0</v>
      </c>
      <c r="DQ8" s="8">
        <v>43</v>
      </c>
      <c r="DR8" s="8">
        <f t="shared" si="6"/>
        <v>0</v>
      </c>
      <c r="DS8" s="8">
        <v>3</v>
      </c>
      <c r="DT8" s="8">
        <f t="shared" si="7"/>
        <v>0</v>
      </c>
      <c r="DU8" s="8">
        <v>0</v>
      </c>
      <c r="DV8" s="8">
        <f t="shared" si="8"/>
        <v>0</v>
      </c>
      <c r="DW8" s="8"/>
      <c r="DX8" s="8"/>
      <c r="DY8" s="18"/>
    </row>
    <row r="9" spans="2:129" customFormat="1">
      <c r="B9" s="19"/>
      <c r="C9" s="3"/>
      <c r="D9" s="3"/>
      <c r="E9" s="4"/>
      <c r="F9" s="3" t="s">
        <v>96</v>
      </c>
      <c r="G9" s="3" t="s">
        <v>97</v>
      </c>
      <c r="H9" s="3"/>
      <c r="I9" s="3"/>
      <c r="J9" s="6">
        <v>1.48</v>
      </c>
      <c r="K9" s="6">
        <v>3.75</v>
      </c>
      <c r="L9" s="6">
        <v>5.35</v>
      </c>
      <c r="M9" s="10">
        <v>2.57</v>
      </c>
      <c r="N9" s="10">
        <v>3.45</v>
      </c>
      <c r="O9" s="10">
        <v>2.2200000000000002</v>
      </c>
      <c r="P9" s="15">
        <v>-1</v>
      </c>
      <c r="Q9" s="13">
        <v>-3</v>
      </c>
      <c r="R9" s="13">
        <v>5</v>
      </c>
      <c r="S9" s="13">
        <v>2</v>
      </c>
      <c r="T9" s="13">
        <v>-7</v>
      </c>
      <c r="U9" s="13">
        <v>4</v>
      </c>
      <c r="V9" s="13">
        <v>4</v>
      </c>
      <c r="W9" s="9">
        <v>-4</v>
      </c>
      <c r="X9" s="9">
        <v>7</v>
      </c>
      <c r="Y9" s="9">
        <v>-4</v>
      </c>
      <c r="Z9" s="9">
        <v>-11</v>
      </c>
      <c r="AA9" s="9">
        <v>3</v>
      </c>
      <c r="AB9" s="9">
        <v>4</v>
      </c>
      <c r="AC9" s="13">
        <v>-9.58</v>
      </c>
      <c r="AD9" s="13">
        <v>13.8</v>
      </c>
      <c r="AE9" s="13">
        <v>6.91</v>
      </c>
      <c r="AF9" s="13">
        <v>-25.02</v>
      </c>
      <c r="AG9" s="13">
        <v>12.57</v>
      </c>
      <c r="AH9" s="13">
        <v>12.96</v>
      </c>
      <c r="AI9" s="9"/>
      <c r="AJ9" s="9"/>
      <c r="AK9" s="9"/>
      <c r="AL9" s="9"/>
      <c r="AM9" s="9"/>
      <c r="AN9" s="9"/>
      <c r="AO9" s="8"/>
      <c r="AP9" s="8"/>
      <c r="AQ9" s="8"/>
      <c r="AR9" s="8"/>
      <c r="AS9" s="8"/>
      <c r="AT9" s="8"/>
      <c r="AU9" s="8"/>
      <c r="AV9" s="8"/>
      <c r="AW9" s="8"/>
      <c r="AX9" s="8"/>
      <c r="AY9" s="15"/>
      <c r="AZ9" s="15"/>
      <c r="BA9" s="15"/>
      <c r="BB9" s="15"/>
      <c r="BC9" s="15"/>
      <c r="BD9" s="15"/>
      <c r="BE9" s="15"/>
      <c r="BF9" s="15"/>
      <c r="BG9" s="15"/>
      <c r="BH9" s="15"/>
      <c r="BI9" s="16">
        <f>Q9*参数!$D$3+W9</f>
        <v>-4</v>
      </c>
      <c r="BJ9" s="16">
        <f>R9*参数!$D$3+X9</f>
        <v>7</v>
      </c>
      <c r="BK9" s="16">
        <f>S9*参数!$D$3+Y9</f>
        <v>-4</v>
      </c>
      <c r="BL9" s="16">
        <f>T9*参数!$D$3+Z9</f>
        <v>-11</v>
      </c>
      <c r="BM9" s="16">
        <f>U9*参数!$D$3+AA9</f>
        <v>3</v>
      </c>
      <c r="BN9" s="16">
        <f>V9*参数!$D$3+AB9</f>
        <v>4</v>
      </c>
      <c r="BO9" s="16">
        <f>AC9*参数!$D$3+AI9</f>
        <v>0</v>
      </c>
      <c r="BP9" s="16">
        <f>AD9*参数!$D$3+AJ9</f>
        <v>0</v>
      </c>
      <c r="BQ9" s="16">
        <f>AE9*参数!$D$3+AK9</f>
        <v>0</v>
      </c>
      <c r="BR9" s="16">
        <f>AF9*参数!$D$3+AL9</f>
        <v>0</v>
      </c>
      <c r="BS9" s="16">
        <f>AG9*参数!$D$3+AM9</f>
        <v>0</v>
      </c>
      <c r="BT9" s="16">
        <f>AH9*参数!$D$3+AN9</f>
        <v>0</v>
      </c>
      <c r="BU9" s="10">
        <v>40</v>
      </c>
      <c r="BV9" s="10">
        <v>40</v>
      </c>
      <c r="BW9" s="10"/>
      <c r="BX9" s="10"/>
      <c r="BY9" s="10"/>
      <c r="BZ9" s="10"/>
      <c r="CA9" s="10"/>
      <c r="CB9" s="10"/>
      <c r="CC9" s="10"/>
      <c r="CD9" s="10"/>
      <c r="CE9" s="10"/>
      <c r="CF9" s="10"/>
      <c r="CG9" s="10"/>
      <c r="CH9" s="10"/>
      <c r="CI9" s="10"/>
      <c r="CJ9" s="10"/>
      <c r="CK9" s="10"/>
      <c r="CL9" s="10"/>
      <c r="CM9" s="10"/>
      <c r="CN9" s="10"/>
      <c r="CO9" s="10"/>
      <c r="CP9" s="10"/>
      <c r="CQ9" s="8">
        <v>40</v>
      </c>
      <c r="CR9" s="8">
        <f t="shared" si="0"/>
        <v>0</v>
      </c>
      <c r="CS9" s="8">
        <v>40</v>
      </c>
      <c r="CT9" s="8">
        <f t="shared" si="1"/>
        <v>0</v>
      </c>
      <c r="CU9" s="8">
        <v>0</v>
      </c>
      <c r="CV9" s="8">
        <f t="shared" si="2"/>
        <v>0</v>
      </c>
      <c r="CW9" s="8"/>
      <c r="CX9" s="8"/>
      <c r="CY9" s="8"/>
      <c r="CZ9" s="8"/>
      <c r="DA9" s="8"/>
      <c r="DB9" s="8"/>
      <c r="DC9" s="8"/>
      <c r="DD9" s="8"/>
      <c r="DE9" s="8"/>
      <c r="DF9" s="8"/>
      <c r="DG9" s="8"/>
      <c r="DH9" s="8"/>
      <c r="DI9" s="8">
        <v>1</v>
      </c>
      <c r="DJ9" s="8">
        <f t="shared" si="3"/>
        <v>0</v>
      </c>
      <c r="DK9" s="8"/>
      <c r="DL9" s="8"/>
      <c r="DM9" s="8">
        <v>40</v>
      </c>
      <c r="DN9" s="8">
        <f t="shared" si="4"/>
        <v>0</v>
      </c>
      <c r="DO9" s="8">
        <v>3</v>
      </c>
      <c r="DP9" s="8">
        <f t="shared" si="5"/>
        <v>0</v>
      </c>
      <c r="DQ9" s="8">
        <v>3</v>
      </c>
      <c r="DR9" s="8">
        <f t="shared" si="6"/>
        <v>0</v>
      </c>
      <c r="DS9" s="8">
        <v>43</v>
      </c>
      <c r="DT9" s="8">
        <f t="shared" si="7"/>
        <v>0</v>
      </c>
      <c r="DU9" s="8">
        <v>43</v>
      </c>
      <c r="DV9" s="8">
        <f t="shared" si="8"/>
        <v>0</v>
      </c>
      <c r="DW9" s="8"/>
      <c r="DX9" s="8"/>
      <c r="DY9" s="18"/>
    </row>
    <row r="10" spans="2:129" customFormat="1">
      <c r="B10" s="19">
        <v>42606</v>
      </c>
      <c r="C10" s="3">
        <v>5</v>
      </c>
      <c r="D10" s="3" t="s">
        <v>7</v>
      </c>
      <c r="E10" s="4">
        <v>42607</v>
      </c>
      <c r="F10" s="3" t="s">
        <v>109</v>
      </c>
      <c r="G10" s="3" t="s">
        <v>110</v>
      </c>
      <c r="H10" s="3" t="s">
        <v>109</v>
      </c>
      <c r="I10" s="3" t="s">
        <v>110</v>
      </c>
      <c r="J10" s="6">
        <v>1.85</v>
      </c>
      <c r="K10" s="6">
        <v>3.2</v>
      </c>
      <c r="L10" s="6">
        <v>3.65</v>
      </c>
      <c r="M10" s="10">
        <v>3.8</v>
      </c>
      <c r="N10" s="10">
        <v>3.6</v>
      </c>
      <c r="O10" s="10">
        <v>1.7</v>
      </c>
      <c r="P10" s="15">
        <v>-1</v>
      </c>
      <c r="Q10" s="13">
        <v>2</v>
      </c>
      <c r="R10" s="13">
        <v>3</v>
      </c>
      <c r="S10" s="13">
        <v>4</v>
      </c>
      <c r="T10" s="13">
        <v>5</v>
      </c>
      <c r="U10" s="13">
        <v>-1</v>
      </c>
      <c r="V10" s="13">
        <v>0</v>
      </c>
      <c r="W10" s="9">
        <v>-2</v>
      </c>
      <c r="X10" s="9">
        <v>4</v>
      </c>
      <c r="Y10" s="9">
        <v>-1</v>
      </c>
      <c r="Z10" s="9">
        <v>2</v>
      </c>
      <c r="AA10" s="9">
        <v>-1</v>
      </c>
      <c r="AB10" s="9">
        <v>0</v>
      </c>
      <c r="AC10" s="13">
        <v>5.6713286713286752</v>
      </c>
      <c r="AD10" s="13">
        <v>10.130434782608683</v>
      </c>
      <c r="AE10" s="13">
        <v>12.666666666666673</v>
      </c>
      <c r="AF10" s="13">
        <v>14.354838709677427</v>
      </c>
      <c r="AG10" s="13">
        <v>-1.9447513812154777</v>
      </c>
      <c r="AH10" s="13">
        <v>0.71999999999997955</v>
      </c>
      <c r="AI10" s="9">
        <v>-9.5060240963855431</v>
      </c>
      <c r="AJ10" s="9">
        <v>54.680952380952377</v>
      </c>
      <c r="AK10" s="9">
        <v>-8.2499999999999698</v>
      </c>
      <c r="AL10" s="9">
        <v>53.374407582938368</v>
      </c>
      <c r="AM10" s="9">
        <v>-1.9447513812154777</v>
      </c>
      <c r="AN10" s="9">
        <v>-1.9371727748691159</v>
      </c>
      <c r="AO10" s="8"/>
      <c r="AP10" s="8"/>
      <c r="AQ10" s="8"/>
      <c r="AR10" s="8"/>
      <c r="AS10" s="8"/>
      <c r="AT10" s="8"/>
      <c r="AU10" s="8"/>
      <c r="AV10" s="8"/>
      <c r="AW10" s="8"/>
      <c r="AX10" s="8"/>
      <c r="AY10" s="15"/>
      <c r="AZ10" s="15"/>
      <c r="BA10" s="15"/>
      <c r="BB10" s="15"/>
      <c r="BC10" s="15"/>
      <c r="BD10" s="15"/>
      <c r="BE10" s="15"/>
      <c r="BF10" s="15"/>
      <c r="BG10" s="15"/>
      <c r="BH10" s="15"/>
      <c r="BI10" s="16">
        <f>Q10*参数!$D$3+W10</f>
        <v>-2</v>
      </c>
      <c r="BJ10" s="16">
        <f>R10*参数!$D$3+X10</f>
        <v>4</v>
      </c>
      <c r="BK10" s="16">
        <f>S10*参数!$D$3+Y10</f>
        <v>-1</v>
      </c>
      <c r="BL10" s="16">
        <f>T10*参数!$D$3+Z10</f>
        <v>2</v>
      </c>
      <c r="BM10" s="16">
        <f>U10*参数!$D$3+AA10</f>
        <v>-1</v>
      </c>
      <c r="BN10" s="16">
        <f>V10*参数!$D$3+AB10</f>
        <v>0</v>
      </c>
      <c r="BO10" s="16">
        <f>AC10*参数!$D$3+AI10</f>
        <v>-9.5060240963855431</v>
      </c>
      <c r="BP10" s="16">
        <f>AD10*参数!$D$3+AJ10</f>
        <v>54.680952380952377</v>
      </c>
      <c r="BQ10" s="16">
        <f>AE10*参数!$D$3+AK10</f>
        <v>-8.2499999999999698</v>
      </c>
      <c r="BR10" s="16">
        <f>AF10*参数!$D$3+AL10</f>
        <v>53.374407582938368</v>
      </c>
      <c r="BS10" s="16">
        <f>AG10*参数!$D$3+AM10</f>
        <v>-1.9447513812154777</v>
      </c>
      <c r="BT10" s="16">
        <f>AH10*参数!$D$3+AN10</f>
        <v>-1.9371727748691159</v>
      </c>
      <c r="BU10" s="10">
        <v>43</v>
      </c>
      <c r="BV10" s="10">
        <v>3</v>
      </c>
      <c r="BW10" s="10"/>
      <c r="BX10" s="10"/>
      <c r="BY10" s="10"/>
      <c r="BZ10" s="10"/>
      <c r="CA10" s="10"/>
      <c r="CB10" s="10"/>
      <c r="CC10" s="10"/>
      <c r="CD10" s="10"/>
      <c r="CE10" s="10"/>
      <c r="CF10" s="10"/>
      <c r="CG10" s="10"/>
      <c r="CH10" s="10"/>
      <c r="CI10" s="10"/>
      <c r="CJ10" s="10"/>
      <c r="CK10" s="10"/>
      <c r="CL10" s="10"/>
      <c r="CM10" s="10"/>
      <c r="CN10" s="10"/>
      <c r="CO10" s="10"/>
      <c r="CP10" s="10"/>
      <c r="CQ10" s="8">
        <v>43</v>
      </c>
      <c r="CR10" s="8">
        <f t="shared" si="0"/>
        <v>0</v>
      </c>
      <c r="CS10" s="8">
        <v>3</v>
      </c>
      <c r="CT10" s="8">
        <f t="shared" si="1"/>
        <v>0</v>
      </c>
      <c r="CU10" s="8">
        <v>43</v>
      </c>
      <c r="CV10" s="8">
        <f t="shared" si="2"/>
        <v>0</v>
      </c>
      <c r="CW10" s="8"/>
      <c r="CX10" s="8"/>
      <c r="CY10" s="8"/>
      <c r="CZ10" s="8"/>
      <c r="DA10" s="8"/>
      <c r="DB10" s="8"/>
      <c r="DC10" s="8"/>
      <c r="DD10" s="8"/>
      <c r="DE10" s="8"/>
      <c r="DF10" s="8"/>
      <c r="DG10" s="8"/>
      <c r="DH10" s="8"/>
      <c r="DI10" s="8">
        <v>43</v>
      </c>
      <c r="DJ10" s="8">
        <f t="shared" si="3"/>
        <v>0</v>
      </c>
      <c r="DK10" s="8"/>
      <c r="DL10" s="8"/>
      <c r="DM10" s="8">
        <v>43</v>
      </c>
      <c r="DN10" s="8">
        <f t="shared" si="4"/>
        <v>0</v>
      </c>
      <c r="DO10" s="8">
        <v>3</v>
      </c>
      <c r="DP10" s="8">
        <f t="shared" si="5"/>
        <v>0</v>
      </c>
      <c r="DQ10" s="8">
        <v>3</v>
      </c>
      <c r="DR10" s="8">
        <f t="shared" si="6"/>
        <v>0</v>
      </c>
      <c r="DS10" s="8">
        <v>43</v>
      </c>
      <c r="DT10" s="8">
        <f t="shared" si="7"/>
        <v>0</v>
      </c>
      <c r="DU10" s="8">
        <v>43</v>
      </c>
      <c r="DV10" s="8">
        <f t="shared" si="8"/>
        <v>0</v>
      </c>
      <c r="DW10" s="8"/>
      <c r="DX10" s="8"/>
      <c r="DY10" s="18"/>
    </row>
    <row r="11" spans="2:129" customFormat="1">
      <c r="B11" s="19">
        <v>42606</v>
      </c>
      <c r="C11" s="3">
        <v>6</v>
      </c>
      <c r="D11" s="3" t="s">
        <v>111</v>
      </c>
      <c r="E11" s="4">
        <v>42607.114583333336</v>
      </c>
      <c r="F11" s="3" t="s">
        <v>112</v>
      </c>
      <c r="G11" s="3" t="s">
        <v>113</v>
      </c>
      <c r="H11" s="3" t="s">
        <v>114</v>
      </c>
      <c r="I11" s="3" t="s">
        <v>113</v>
      </c>
      <c r="J11" s="6">
        <v>2.68</v>
      </c>
      <c r="K11" s="6">
        <v>2.95</v>
      </c>
      <c r="L11" s="6">
        <v>2.4</v>
      </c>
      <c r="M11" s="10">
        <v>6.65</v>
      </c>
      <c r="N11" s="10">
        <v>4.4000000000000004</v>
      </c>
      <c r="O11" s="10">
        <v>1.33</v>
      </c>
      <c r="P11" s="15">
        <v>-1</v>
      </c>
      <c r="Q11" s="13">
        <v>0</v>
      </c>
      <c r="R11" s="13">
        <v>2</v>
      </c>
      <c r="S11" s="13">
        <v>-3</v>
      </c>
      <c r="T11" s="13">
        <v>12</v>
      </c>
      <c r="U11" s="13">
        <v>32</v>
      </c>
      <c r="V11" s="13">
        <v>-14</v>
      </c>
      <c r="W11" s="9">
        <v>3</v>
      </c>
      <c r="X11" s="9">
        <v>2</v>
      </c>
      <c r="Y11" s="9">
        <v>2</v>
      </c>
      <c r="Z11" s="9">
        <v>11</v>
      </c>
      <c r="AA11" s="9">
        <v>-2</v>
      </c>
      <c r="AB11" s="9">
        <v>-14</v>
      </c>
      <c r="AC11" s="13">
        <v>0.42857142857142705</v>
      </c>
      <c r="AD11" s="13">
        <v>9.6039215686274435</v>
      </c>
      <c r="AE11" s="13">
        <v>-9.8571428571428523</v>
      </c>
      <c r="AF11" s="13">
        <v>33</v>
      </c>
      <c r="AG11" s="13">
        <v>88.499999999999986</v>
      </c>
      <c r="AH11" s="13">
        <v>-39.20000000000001</v>
      </c>
      <c r="AI11" s="9">
        <v>49.401315789473628</v>
      </c>
      <c r="AJ11" s="9">
        <v>9.6039215686274435</v>
      </c>
      <c r="AK11" s="9">
        <v>23.468085106382958</v>
      </c>
      <c r="AL11" s="9">
        <v>30.121951219512194</v>
      </c>
      <c r="AM11" s="9">
        <v>-21.105263157894704</v>
      </c>
      <c r="AN11" s="9">
        <v>-34.410256410256423</v>
      </c>
      <c r="AO11" s="8"/>
      <c r="AP11" s="8"/>
      <c r="AQ11" s="8"/>
      <c r="AR11" s="8"/>
      <c r="AS11" s="8"/>
      <c r="AT11" s="8"/>
      <c r="AU11" s="8"/>
      <c r="AV11" s="8"/>
      <c r="AW11" s="8"/>
      <c r="AX11" s="8"/>
      <c r="AY11" s="15"/>
      <c r="AZ11" s="15"/>
      <c r="BA11" s="15"/>
      <c r="BB11" s="15"/>
      <c r="BC11" s="15"/>
      <c r="BD11" s="15"/>
      <c r="BE11" s="15"/>
      <c r="BF11" s="15"/>
      <c r="BG11" s="15"/>
      <c r="BH11" s="15"/>
      <c r="BI11" s="16">
        <f>Q11*参数!$D$3+W11</f>
        <v>3</v>
      </c>
      <c r="BJ11" s="16">
        <f>R11*参数!$D$3+X11</f>
        <v>2</v>
      </c>
      <c r="BK11" s="16">
        <f>S11*参数!$D$3+Y11</f>
        <v>2</v>
      </c>
      <c r="BL11" s="16">
        <f>T11*参数!$D$3+Z11</f>
        <v>11</v>
      </c>
      <c r="BM11" s="16">
        <f>U11*参数!$D$3+AA11</f>
        <v>-2</v>
      </c>
      <c r="BN11" s="16">
        <f>V11*参数!$D$3+AB11</f>
        <v>-14</v>
      </c>
      <c r="BO11" s="16">
        <f>AC11*参数!$D$3+AI11</f>
        <v>49.401315789473628</v>
      </c>
      <c r="BP11" s="16">
        <f>AD11*参数!$D$3+AJ11</f>
        <v>9.6039215686274435</v>
      </c>
      <c r="BQ11" s="16">
        <f>AE11*参数!$D$3+AK11</f>
        <v>23.468085106382958</v>
      </c>
      <c r="BR11" s="16">
        <f>AF11*参数!$D$3+AL11</f>
        <v>30.121951219512194</v>
      </c>
      <c r="BS11" s="16">
        <f>AG11*参数!$D$3+AM11</f>
        <v>-21.105263157894704</v>
      </c>
      <c r="BT11" s="16">
        <f>AH11*参数!$D$3+AN11</f>
        <v>-34.410256410256423</v>
      </c>
      <c r="BU11" s="10">
        <v>3</v>
      </c>
      <c r="BV11" s="10">
        <v>3</v>
      </c>
      <c r="BW11" s="10"/>
      <c r="BX11" s="10"/>
      <c r="BY11" s="10"/>
      <c r="BZ11" s="10"/>
      <c r="CA11" s="10"/>
      <c r="CB11" s="10"/>
      <c r="CC11" s="10"/>
      <c r="CD11" s="10"/>
      <c r="CE11" s="10"/>
      <c r="CF11" s="10"/>
      <c r="CG11" s="10"/>
      <c r="CH11" s="10"/>
      <c r="CI11" s="10"/>
      <c r="CJ11" s="10"/>
      <c r="CK11" s="10"/>
      <c r="CL11" s="10"/>
      <c r="CM11" s="10"/>
      <c r="CN11" s="10"/>
      <c r="CO11" s="10"/>
      <c r="CP11" s="10"/>
      <c r="CQ11" s="8">
        <v>3</v>
      </c>
      <c r="CR11" s="8">
        <f t="shared" si="0"/>
        <v>0</v>
      </c>
      <c r="CS11" s="8">
        <v>3</v>
      </c>
      <c r="CT11" s="8">
        <f t="shared" si="1"/>
        <v>0</v>
      </c>
      <c r="CU11" s="8">
        <v>43</v>
      </c>
      <c r="CV11" s="8">
        <f t="shared" si="2"/>
        <v>0</v>
      </c>
      <c r="CW11" s="8"/>
      <c r="CX11" s="8"/>
      <c r="CY11" s="8"/>
      <c r="CZ11" s="8"/>
      <c r="DA11" s="8"/>
      <c r="DB11" s="8"/>
      <c r="DC11" s="8"/>
      <c r="DD11" s="8"/>
      <c r="DE11" s="8"/>
      <c r="DF11" s="8"/>
      <c r="DG11" s="8"/>
      <c r="DH11" s="8"/>
      <c r="DI11" s="8">
        <v>41</v>
      </c>
      <c r="DJ11" s="8">
        <f t="shared" si="3"/>
        <v>0</v>
      </c>
      <c r="DK11" s="8"/>
      <c r="DL11" s="8"/>
      <c r="DM11" s="8">
        <v>43</v>
      </c>
      <c r="DN11" s="8">
        <f t="shared" si="4"/>
        <v>0</v>
      </c>
      <c r="DO11" s="8">
        <v>3</v>
      </c>
      <c r="DP11" s="8">
        <f t="shared" si="5"/>
        <v>0</v>
      </c>
      <c r="DQ11" s="8">
        <v>3</v>
      </c>
      <c r="DR11" s="8">
        <f t="shared" si="6"/>
        <v>0</v>
      </c>
      <c r="DS11" s="8">
        <v>43</v>
      </c>
      <c r="DT11" s="8">
        <f t="shared" si="7"/>
        <v>0</v>
      </c>
      <c r="DU11" s="8">
        <v>43</v>
      </c>
      <c r="DV11" s="8">
        <f t="shared" si="8"/>
        <v>0</v>
      </c>
      <c r="DW11" s="8"/>
      <c r="DX11" s="8"/>
      <c r="DY11" s="18"/>
    </row>
    <row r="12" spans="2:129" customFormat="1">
      <c r="B12" s="19">
        <v>42607</v>
      </c>
      <c r="C12" s="3">
        <v>31</v>
      </c>
      <c r="D12" s="3" t="s">
        <v>117</v>
      </c>
      <c r="E12" s="4">
        <v>42607.375</v>
      </c>
      <c r="F12" s="3" t="s">
        <v>118</v>
      </c>
      <c r="G12" s="3" t="s">
        <v>119</v>
      </c>
      <c r="H12" s="3" t="s">
        <v>118</v>
      </c>
      <c r="I12" s="3" t="s">
        <v>119</v>
      </c>
      <c r="J12" s="6">
        <v>2.38</v>
      </c>
      <c r="K12" s="6">
        <v>3.25</v>
      </c>
      <c r="L12" s="6">
        <v>2.4900000000000002</v>
      </c>
      <c r="M12" s="10">
        <v>5.25</v>
      </c>
      <c r="N12" s="10">
        <v>4.3499999999999996</v>
      </c>
      <c r="O12" s="10">
        <v>1.41</v>
      </c>
      <c r="P12" s="15">
        <v>-1</v>
      </c>
      <c r="Q12" s="13">
        <v>-1</v>
      </c>
      <c r="R12" s="13">
        <v>5</v>
      </c>
      <c r="S12" s="13">
        <v>-11</v>
      </c>
      <c r="T12" s="13">
        <v>-1</v>
      </c>
      <c r="U12" s="13">
        <v>-4</v>
      </c>
      <c r="V12" s="13">
        <v>4</v>
      </c>
      <c r="W12" s="9">
        <v>0</v>
      </c>
      <c r="X12" s="9">
        <v>4</v>
      </c>
      <c r="Y12" s="9">
        <v>-2</v>
      </c>
      <c r="Z12" s="9">
        <v>0</v>
      </c>
      <c r="AA12" s="9">
        <v>2</v>
      </c>
      <c r="AB12" s="9">
        <v>4</v>
      </c>
      <c r="AC12" s="13">
        <v>-2.4488188976377958</v>
      </c>
      <c r="AD12" s="13">
        <v>15.945205479452051</v>
      </c>
      <c r="AE12" s="13">
        <v>-30.8</v>
      </c>
      <c r="AF12" s="13">
        <v>-5.4609374999999956</v>
      </c>
      <c r="AG12" s="13">
        <v>-14.433734939759033</v>
      </c>
      <c r="AH12" s="13">
        <v>12.947368421052635</v>
      </c>
      <c r="AI12" s="9">
        <v>0.51724137931035241</v>
      </c>
      <c r="AJ12" s="9">
        <v>24.861027190332322</v>
      </c>
      <c r="AK12" s="9">
        <v>-10.666666666666663</v>
      </c>
      <c r="AL12" s="9">
        <v>-0.85840707964601748</v>
      </c>
      <c r="AM12" s="9">
        <v>7.2096774193548336</v>
      </c>
      <c r="AN12" s="9">
        <v>10.976000000000017</v>
      </c>
      <c r="AO12" s="8"/>
      <c r="AP12" s="8"/>
      <c r="AQ12" s="8"/>
      <c r="AR12" s="8"/>
      <c r="AS12" s="8"/>
      <c r="AT12" s="8"/>
      <c r="AU12" s="8"/>
      <c r="AV12" s="8"/>
      <c r="AW12" s="8"/>
      <c r="AX12" s="8"/>
      <c r="AY12" s="15"/>
      <c r="AZ12" s="15"/>
      <c r="BA12" s="15"/>
      <c r="BB12" s="15"/>
      <c r="BC12" s="15"/>
      <c r="BD12" s="15"/>
      <c r="BE12" s="15"/>
      <c r="BF12" s="15"/>
      <c r="BG12" s="15"/>
      <c r="BH12" s="15"/>
      <c r="BI12" s="16">
        <f>Q12*参数!$D$3+W12</f>
        <v>0</v>
      </c>
      <c r="BJ12" s="16">
        <f>R12*参数!$D$3+X12</f>
        <v>4</v>
      </c>
      <c r="BK12" s="16">
        <f>S12*参数!$D$3+Y12</f>
        <v>-2</v>
      </c>
      <c r="BL12" s="16">
        <f>T12*参数!$D$3+Z12</f>
        <v>0</v>
      </c>
      <c r="BM12" s="16">
        <f>U12*参数!$D$3+AA12</f>
        <v>2</v>
      </c>
      <c r="BN12" s="16">
        <f>V12*参数!$D$3+AB12</f>
        <v>4</v>
      </c>
      <c r="BO12" s="16">
        <f>AC12*参数!$D$3+AI12</f>
        <v>0.51724137931035241</v>
      </c>
      <c r="BP12" s="16">
        <f>AD12*参数!$D$3+AJ12</f>
        <v>24.861027190332322</v>
      </c>
      <c r="BQ12" s="16">
        <f>AE12*参数!$D$3+AK12</f>
        <v>-10.666666666666663</v>
      </c>
      <c r="BR12" s="16">
        <f>AF12*参数!$D$3+AL12</f>
        <v>-0.85840707964601748</v>
      </c>
      <c r="BS12" s="16">
        <f>AG12*参数!$D$3+AM12</f>
        <v>7.2096774193548336</v>
      </c>
      <c r="BT12" s="16">
        <f>AH12*参数!$D$3+AN12</f>
        <v>10.976000000000017</v>
      </c>
      <c r="BU12" s="10">
        <v>40</v>
      </c>
      <c r="BV12" s="10">
        <v>40</v>
      </c>
      <c r="BW12" s="10"/>
      <c r="BX12" s="10"/>
      <c r="BY12" s="10"/>
      <c r="BZ12" s="10"/>
      <c r="CA12" s="10"/>
      <c r="CB12" s="10"/>
      <c r="CC12" s="10"/>
      <c r="CD12" s="10"/>
      <c r="CE12" s="10"/>
      <c r="CF12" s="10"/>
      <c r="CG12" s="10"/>
      <c r="CH12" s="10"/>
      <c r="CI12" s="10"/>
      <c r="CJ12" s="10"/>
      <c r="CK12" s="10"/>
      <c r="CL12" s="10"/>
      <c r="CM12" s="10"/>
      <c r="CN12" s="10"/>
      <c r="CO12" s="10"/>
      <c r="CP12" s="10"/>
      <c r="CQ12" s="8">
        <v>40</v>
      </c>
      <c r="CR12" s="8">
        <f t="shared" si="0"/>
        <v>0</v>
      </c>
      <c r="CS12" s="8">
        <v>40</v>
      </c>
      <c r="CT12" s="8">
        <f t="shared" si="1"/>
        <v>0</v>
      </c>
      <c r="CU12" s="8">
        <v>3</v>
      </c>
      <c r="CV12" s="8">
        <f t="shared" si="2"/>
        <v>0</v>
      </c>
      <c r="CW12" s="8"/>
      <c r="CX12" s="8"/>
      <c r="CY12" s="8"/>
      <c r="CZ12" s="8"/>
      <c r="DA12" s="8"/>
      <c r="DB12" s="8"/>
      <c r="DC12" s="8"/>
      <c r="DD12" s="8"/>
      <c r="DE12" s="8"/>
      <c r="DF12" s="8"/>
      <c r="DG12" s="8"/>
      <c r="DH12" s="8"/>
      <c r="DI12" s="8">
        <v>1</v>
      </c>
      <c r="DJ12" s="8">
        <f t="shared" si="3"/>
        <v>0</v>
      </c>
      <c r="DK12" s="8"/>
      <c r="DL12" s="8"/>
      <c r="DM12" s="8">
        <v>40</v>
      </c>
      <c r="DN12" s="8">
        <f t="shared" si="4"/>
        <v>0</v>
      </c>
      <c r="DO12" s="8">
        <v>0</v>
      </c>
      <c r="DP12" s="8">
        <f t="shared" si="5"/>
        <v>0</v>
      </c>
      <c r="DQ12" s="8">
        <v>40</v>
      </c>
      <c r="DR12" s="8">
        <f t="shared" si="6"/>
        <v>0</v>
      </c>
      <c r="DS12" s="8">
        <v>0</v>
      </c>
      <c r="DT12" s="8">
        <f t="shared" si="7"/>
        <v>0</v>
      </c>
      <c r="DU12" s="8">
        <v>0</v>
      </c>
      <c r="DV12" s="8">
        <f t="shared" si="8"/>
        <v>0</v>
      </c>
      <c r="DW12" s="8"/>
      <c r="DX12" s="8"/>
      <c r="DY12" s="18"/>
    </row>
    <row r="13" spans="2:129" customFormat="1">
      <c r="B13" s="19">
        <v>42607</v>
      </c>
      <c r="C13" s="3">
        <v>32</v>
      </c>
      <c r="D13" s="3" t="s">
        <v>28</v>
      </c>
      <c r="E13" s="4">
        <v>42607.416666666664</v>
      </c>
      <c r="F13" s="3" t="s">
        <v>120</v>
      </c>
      <c r="G13" s="3" t="s">
        <v>121</v>
      </c>
      <c r="H13" s="3" t="s">
        <v>122</v>
      </c>
      <c r="I13" s="3" t="s">
        <v>123</v>
      </c>
      <c r="J13" s="6">
        <v>4.3</v>
      </c>
      <c r="K13" s="6">
        <v>3.6</v>
      </c>
      <c r="L13" s="6">
        <v>1.62</v>
      </c>
      <c r="M13" s="10">
        <v>1.96</v>
      </c>
      <c r="N13" s="10">
        <v>3.55</v>
      </c>
      <c r="O13" s="10">
        <v>2.98</v>
      </c>
      <c r="P13" s="15">
        <v>1</v>
      </c>
      <c r="Q13" s="13">
        <v>4</v>
      </c>
      <c r="R13" s="13">
        <v>-1</v>
      </c>
      <c r="S13" s="13">
        <v>5</v>
      </c>
      <c r="T13" s="13">
        <v>-1</v>
      </c>
      <c r="U13" s="13">
        <v>-2</v>
      </c>
      <c r="V13" s="13">
        <v>-14</v>
      </c>
      <c r="W13" s="9">
        <v>-4</v>
      </c>
      <c r="X13" s="9">
        <v>1</v>
      </c>
      <c r="Y13" s="9">
        <v>-2</v>
      </c>
      <c r="Z13" s="9">
        <v>2</v>
      </c>
      <c r="AA13" s="9">
        <v>-1</v>
      </c>
      <c r="AB13" s="9">
        <v>-2</v>
      </c>
      <c r="AC13" s="13">
        <v>12.399999999999991</v>
      </c>
      <c r="AD13" s="13">
        <v>-1.7019867549668961</v>
      </c>
      <c r="AE13" s="13">
        <v>13.72340425531913</v>
      </c>
      <c r="AF13" s="13">
        <v>-3.0740740740740797</v>
      </c>
      <c r="AG13" s="13">
        <v>-18.029556650246299</v>
      </c>
      <c r="AH13" s="13">
        <v>-41.599999999999994</v>
      </c>
      <c r="AI13" s="9">
        <v>-227.81249999999997</v>
      </c>
      <c r="AJ13" s="9">
        <v>33.676190476190563</v>
      </c>
      <c r="AK13" s="9">
        <v>-34.902439024390304</v>
      </c>
      <c r="AL13" s="9">
        <v>24.804511278195513</v>
      </c>
      <c r="AM13" s="9">
        <v>-20.772563176895279</v>
      </c>
      <c r="AN13" s="9">
        <v>-86.5833333333333</v>
      </c>
      <c r="AO13" s="8"/>
      <c r="AP13" s="8"/>
      <c r="AQ13" s="8"/>
      <c r="AR13" s="8"/>
      <c r="AS13" s="8"/>
      <c r="AT13" s="8"/>
      <c r="AU13" s="8"/>
      <c r="AV13" s="8"/>
      <c r="AW13" s="8"/>
      <c r="AX13" s="8"/>
      <c r="AY13" s="15"/>
      <c r="AZ13" s="15"/>
      <c r="BA13" s="15"/>
      <c r="BB13" s="15"/>
      <c r="BC13" s="15"/>
      <c r="BD13" s="15"/>
      <c r="BE13" s="15"/>
      <c r="BF13" s="15"/>
      <c r="BG13" s="15"/>
      <c r="BH13" s="15"/>
      <c r="BI13" s="16">
        <f>Q13*参数!$D$3+W13</f>
        <v>-4</v>
      </c>
      <c r="BJ13" s="16">
        <f>R13*参数!$D$3+X13</f>
        <v>1</v>
      </c>
      <c r="BK13" s="16">
        <f>S13*参数!$D$3+Y13</f>
        <v>-2</v>
      </c>
      <c r="BL13" s="16">
        <f>T13*参数!$D$3+Z13</f>
        <v>2</v>
      </c>
      <c r="BM13" s="16">
        <f>U13*参数!$D$3+AA13</f>
        <v>-1</v>
      </c>
      <c r="BN13" s="16">
        <f>V13*参数!$D$3+AB13</f>
        <v>-2</v>
      </c>
      <c r="BO13" s="16">
        <f>AC13*参数!$D$3+AI13</f>
        <v>-227.81249999999997</v>
      </c>
      <c r="BP13" s="16">
        <f>AD13*参数!$D$3+AJ13</f>
        <v>33.676190476190563</v>
      </c>
      <c r="BQ13" s="16">
        <f>AE13*参数!$D$3+AK13</f>
        <v>-34.902439024390304</v>
      </c>
      <c r="BR13" s="16">
        <f>AF13*参数!$D$3+AL13</f>
        <v>24.804511278195513</v>
      </c>
      <c r="BS13" s="16">
        <f>AG13*参数!$D$3+AM13</f>
        <v>-20.772563176895279</v>
      </c>
      <c r="BT13" s="16">
        <f>AH13*参数!$D$3+AN13</f>
        <v>-86.5833333333333</v>
      </c>
      <c r="BU13" s="10">
        <v>0</v>
      </c>
      <c r="BV13" s="10">
        <v>43</v>
      </c>
      <c r="BW13" s="10"/>
      <c r="BX13" s="10"/>
      <c r="BY13" s="10"/>
      <c r="BZ13" s="10"/>
      <c r="CA13" s="10"/>
      <c r="CB13" s="10"/>
      <c r="CC13" s="10"/>
      <c r="CD13" s="10"/>
      <c r="CE13" s="10"/>
      <c r="CF13" s="10"/>
      <c r="CG13" s="10"/>
      <c r="CH13" s="10"/>
      <c r="CI13" s="10"/>
      <c r="CJ13" s="10"/>
      <c r="CK13" s="10"/>
      <c r="CL13" s="10"/>
      <c r="CM13" s="10"/>
      <c r="CN13" s="10"/>
      <c r="CO13" s="10"/>
      <c r="CP13" s="10"/>
      <c r="CQ13" s="8">
        <v>0</v>
      </c>
      <c r="CR13" s="8">
        <f t="shared" si="0"/>
        <v>0</v>
      </c>
      <c r="CS13" s="8">
        <v>43</v>
      </c>
      <c r="CT13" s="8">
        <f t="shared" si="1"/>
        <v>0</v>
      </c>
      <c r="CU13" s="8">
        <v>3</v>
      </c>
      <c r="CV13" s="8">
        <f t="shared" si="2"/>
        <v>0</v>
      </c>
      <c r="CW13" s="8"/>
      <c r="CX13" s="8"/>
      <c r="CY13" s="8"/>
      <c r="CZ13" s="8"/>
      <c r="DA13" s="8"/>
      <c r="DB13" s="8"/>
      <c r="DC13" s="8"/>
      <c r="DD13" s="8"/>
      <c r="DE13" s="8"/>
      <c r="DF13" s="8"/>
      <c r="DG13" s="8"/>
      <c r="DH13" s="8"/>
      <c r="DI13" s="8">
        <v>0</v>
      </c>
      <c r="DJ13" s="8">
        <f t="shared" si="3"/>
        <v>0</v>
      </c>
      <c r="DK13" s="8"/>
      <c r="DL13" s="8"/>
      <c r="DM13" s="8">
        <v>0</v>
      </c>
      <c r="DN13" s="8">
        <f t="shared" si="4"/>
        <v>0</v>
      </c>
      <c r="DO13" s="8"/>
      <c r="DP13" s="8">
        <f t="shared" si="5"/>
        <v>0</v>
      </c>
      <c r="DQ13" s="8"/>
      <c r="DR13" s="8">
        <f t="shared" si="6"/>
        <v>0</v>
      </c>
      <c r="DS13" s="8"/>
      <c r="DT13" s="8">
        <f t="shared" si="7"/>
        <v>0</v>
      </c>
      <c r="DU13" s="8"/>
      <c r="DV13" s="8">
        <f t="shared" si="8"/>
        <v>0</v>
      </c>
      <c r="DW13" s="8"/>
      <c r="DX13" s="8"/>
      <c r="DY13" s="18"/>
    </row>
    <row r="14" spans="2:129" customFormat="1">
      <c r="B14" s="19">
        <v>42607</v>
      </c>
      <c r="C14" s="3">
        <v>34</v>
      </c>
      <c r="D14" s="3" t="s">
        <v>30</v>
      </c>
      <c r="E14" s="4">
        <v>42607.416666666664</v>
      </c>
      <c r="F14" s="3" t="s">
        <v>124</v>
      </c>
      <c r="G14" s="3" t="s">
        <v>125</v>
      </c>
      <c r="H14" s="3" t="s">
        <v>124</v>
      </c>
      <c r="I14" s="3" t="s">
        <v>126</v>
      </c>
      <c r="J14" s="6">
        <v>1.44</v>
      </c>
      <c r="K14" s="6">
        <v>4.2</v>
      </c>
      <c r="L14" s="6">
        <v>7.5</v>
      </c>
      <c r="M14" s="10">
        <v>2.25</v>
      </c>
      <c r="N14" s="10">
        <v>3.4</v>
      </c>
      <c r="O14" s="10">
        <v>2.75</v>
      </c>
      <c r="P14" s="15">
        <v>-1</v>
      </c>
      <c r="Q14" s="13">
        <v>-5</v>
      </c>
      <c r="R14" s="13">
        <v>-1</v>
      </c>
      <c r="S14" s="13">
        <v>1</v>
      </c>
      <c r="T14" s="13">
        <v>3</v>
      </c>
      <c r="U14" s="13">
        <v>1</v>
      </c>
      <c r="V14" s="13">
        <v>-1</v>
      </c>
      <c r="W14" s="9">
        <v>-4</v>
      </c>
      <c r="X14" s="9">
        <v>-5</v>
      </c>
      <c r="Y14" s="9">
        <v>0</v>
      </c>
      <c r="Z14" s="9">
        <v>7</v>
      </c>
      <c r="AA14" s="9">
        <v>1</v>
      </c>
      <c r="AB14" s="9">
        <v>-3</v>
      </c>
      <c r="AC14" s="13">
        <v>-15.022222222222213</v>
      </c>
      <c r="AD14" s="13">
        <v>-3.1830985915493089</v>
      </c>
      <c r="AE14" s="13">
        <v>3.2248062015503862</v>
      </c>
      <c r="AF14" s="13">
        <v>9.4</v>
      </c>
      <c r="AG14" s="13">
        <v>2.3421052631578956</v>
      </c>
      <c r="AH14" s="13">
        <v>-3.1063829787233912</v>
      </c>
      <c r="AI14" s="9">
        <v>-12.500000000000007</v>
      </c>
      <c r="AJ14" s="9">
        <v>-18.027027027027028</v>
      </c>
      <c r="AK14" s="9">
        <v>-0.28225806451612723</v>
      </c>
      <c r="AL14" s="9">
        <v>21.271186440677962</v>
      </c>
      <c r="AM14" s="9">
        <v>2.3421052631578956</v>
      </c>
      <c r="AN14" s="9">
        <v>-9.8085106382978804</v>
      </c>
      <c r="AO14" s="8"/>
      <c r="AP14" s="8"/>
      <c r="AQ14" s="8"/>
      <c r="AR14" s="8"/>
      <c r="AS14" s="8"/>
      <c r="AT14" s="8"/>
      <c r="AU14" s="8"/>
      <c r="AV14" s="8"/>
      <c r="AW14" s="8"/>
      <c r="AX14" s="8"/>
      <c r="AY14" s="15"/>
      <c r="AZ14" s="15"/>
      <c r="BA14" s="15"/>
      <c r="BB14" s="15"/>
      <c r="BC14" s="15"/>
      <c r="BD14" s="15"/>
      <c r="BE14" s="15"/>
      <c r="BF14" s="15"/>
      <c r="BG14" s="15"/>
      <c r="BH14" s="15"/>
      <c r="BI14" s="16">
        <f>Q14*参数!$D$3+W14</f>
        <v>-4</v>
      </c>
      <c r="BJ14" s="16">
        <f>R14*参数!$D$3+X14</f>
        <v>-5</v>
      </c>
      <c r="BK14" s="16">
        <f>S14*参数!$D$3+Y14</f>
        <v>0</v>
      </c>
      <c r="BL14" s="16">
        <f>T14*参数!$D$3+Z14</f>
        <v>7</v>
      </c>
      <c r="BM14" s="16">
        <f>U14*参数!$D$3+AA14</f>
        <v>1</v>
      </c>
      <c r="BN14" s="16">
        <f>V14*参数!$D$3+AB14</f>
        <v>-3</v>
      </c>
      <c r="BO14" s="16">
        <f>AC14*参数!$D$3+AI14</f>
        <v>-12.500000000000007</v>
      </c>
      <c r="BP14" s="16">
        <f>AD14*参数!$D$3+AJ14</f>
        <v>-18.027027027027028</v>
      </c>
      <c r="BQ14" s="16">
        <f>AE14*参数!$D$3+AK14</f>
        <v>-0.28225806451612723</v>
      </c>
      <c r="BR14" s="16">
        <f>AF14*参数!$D$3+AL14</f>
        <v>21.271186440677962</v>
      </c>
      <c r="BS14" s="16">
        <f>AG14*参数!$D$3+AM14</f>
        <v>2.3421052631578956</v>
      </c>
      <c r="BT14" s="16">
        <f>AH14*参数!$D$3+AN14</f>
        <v>-9.8085106382978804</v>
      </c>
      <c r="BU14" s="10">
        <v>40</v>
      </c>
      <c r="BV14" s="10">
        <v>40</v>
      </c>
      <c r="BW14" s="10"/>
      <c r="BX14" s="10"/>
      <c r="BY14" s="10"/>
      <c r="BZ14" s="10"/>
      <c r="CA14" s="10"/>
      <c r="CB14" s="10"/>
      <c r="CC14" s="10"/>
      <c r="CD14" s="10"/>
      <c r="CE14" s="10"/>
      <c r="CF14" s="10"/>
      <c r="CG14" s="10"/>
      <c r="CH14" s="10"/>
      <c r="CI14" s="10"/>
      <c r="CJ14" s="10"/>
      <c r="CK14" s="10"/>
      <c r="CL14" s="10"/>
      <c r="CM14" s="10"/>
      <c r="CN14" s="10"/>
      <c r="CO14" s="10"/>
      <c r="CP14" s="10"/>
      <c r="CQ14" s="8">
        <v>40</v>
      </c>
      <c r="CR14" s="8">
        <f t="shared" si="0"/>
        <v>0</v>
      </c>
      <c r="CS14" s="8">
        <v>40</v>
      </c>
      <c r="CT14" s="8">
        <f t="shared" si="1"/>
        <v>0</v>
      </c>
      <c r="CU14" s="8">
        <v>0</v>
      </c>
      <c r="CV14" s="8">
        <f t="shared" si="2"/>
        <v>0</v>
      </c>
      <c r="CW14" s="8"/>
      <c r="CX14" s="8"/>
      <c r="CY14" s="8"/>
      <c r="CZ14" s="8"/>
      <c r="DA14" s="8"/>
      <c r="DB14" s="8"/>
      <c r="DC14" s="8"/>
      <c r="DD14" s="8"/>
      <c r="DE14" s="8"/>
      <c r="DF14" s="8"/>
      <c r="DG14" s="8"/>
      <c r="DH14" s="8"/>
      <c r="DI14" s="8">
        <v>43</v>
      </c>
      <c r="DJ14" s="8">
        <f t="shared" si="3"/>
        <v>0</v>
      </c>
      <c r="DK14" s="8"/>
      <c r="DL14" s="8"/>
      <c r="DM14" s="8">
        <v>43</v>
      </c>
      <c r="DN14" s="8">
        <f t="shared" si="4"/>
        <v>0</v>
      </c>
      <c r="DO14" s="8"/>
      <c r="DP14" s="8">
        <f t="shared" si="5"/>
        <v>0</v>
      </c>
      <c r="DQ14" s="8"/>
      <c r="DR14" s="8">
        <f t="shared" si="6"/>
        <v>0</v>
      </c>
      <c r="DS14" s="8"/>
      <c r="DT14" s="8">
        <f t="shared" si="7"/>
        <v>0</v>
      </c>
      <c r="DU14" s="8"/>
      <c r="DV14" s="8">
        <f t="shared" si="8"/>
        <v>0</v>
      </c>
      <c r="DW14" s="8"/>
      <c r="DX14" s="8"/>
      <c r="DY14" s="18"/>
    </row>
    <row r="15" spans="2:129" customFormat="1">
      <c r="B15" s="19"/>
      <c r="C15" s="3"/>
      <c r="D15" s="3"/>
      <c r="E15" s="4"/>
      <c r="F15" s="3" t="s">
        <v>127</v>
      </c>
      <c r="G15" s="5" t="s">
        <v>128</v>
      </c>
      <c r="H15" s="3"/>
      <c r="I15" s="3"/>
      <c r="J15" s="6"/>
      <c r="K15" s="6"/>
      <c r="L15" s="6"/>
      <c r="M15" s="10"/>
      <c r="N15" s="10"/>
      <c r="O15" s="10"/>
      <c r="P15" s="15">
        <v>1</v>
      </c>
      <c r="Q15" s="13">
        <v>-6</v>
      </c>
      <c r="R15" s="13">
        <v>6</v>
      </c>
      <c r="S15" s="13">
        <v>7</v>
      </c>
      <c r="T15" s="13">
        <v>0</v>
      </c>
      <c r="U15" s="13">
        <v>3</v>
      </c>
      <c r="V15" s="13">
        <v>9</v>
      </c>
      <c r="W15" s="9"/>
      <c r="X15" s="9"/>
      <c r="Y15" s="9"/>
      <c r="Z15" s="9"/>
      <c r="AA15" s="9"/>
      <c r="AB15" s="9"/>
      <c r="AC15" s="13">
        <v>-21.128205128205128</v>
      </c>
      <c r="AD15" s="13">
        <v>20.666666666666668</v>
      </c>
      <c r="AE15" s="13">
        <v>22.560000000000002</v>
      </c>
      <c r="AF15" s="13">
        <v>-1.3932584269662984</v>
      </c>
      <c r="AG15" s="13">
        <v>12.571428571428566</v>
      </c>
      <c r="AH15" s="13">
        <v>31.282608695652183</v>
      </c>
      <c r="AI15" s="9"/>
      <c r="AJ15" s="9"/>
      <c r="AK15" s="9"/>
      <c r="AL15" s="9"/>
      <c r="AM15" s="9"/>
      <c r="AN15" s="9"/>
      <c r="AO15" s="8"/>
      <c r="AP15" s="8"/>
      <c r="AQ15" s="8"/>
      <c r="AR15" s="8"/>
      <c r="AS15" s="8"/>
      <c r="AT15" s="8"/>
      <c r="AU15" s="8"/>
      <c r="AV15" s="8"/>
      <c r="AW15" s="8"/>
      <c r="AX15" s="8"/>
      <c r="AY15" s="15"/>
      <c r="AZ15" s="15"/>
      <c r="BA15" s="15"/>
      <c r="BB15" s="15"/>
      <c r="BC15" s="15"/>
      <c r="BD15" s="15"/>
      <c r="BE15" s="15"/>
      <c r="BF15" s="15"/>
      <c r="BG15" s="15"/>
      <c r="BH15" s="15"/>
      <c r="BI15" s="16">
        <f>Q15*参数!$D$3+W15</f>
        <v>0</v>
      </c>
      <c r="BJ15" s="16">
        <f>R15*参数!$D$3+X15</f>
        <v>0</v>
      </c>
      <c r="BK15" s="16">
        <f>S15*参数!$D$3+Y15</f>
        <v>0</v>
      </c>
      <c r="BL15" s="16">
        <f>T15*参数!$D$3+Z15</f>
        <v>0</v>
      </c>
      <c r="BM15" s="16">
        <f>U15*参数!$D$3+AA15</f>
        <v>0</v>
      </c>
      <c r="BN15" s="16">
        <f>V15*参数!$D$3+AB15</f>
        <v>0</v>
      </c>
      <c r="BO15" s="16">
        <f>AC15*参数!$D$3+AI15</f>
        <v>0</v>
      </c>
      <c r="BP15" s="16">
        <f>AD15*参数!$D$3+AJ15</f>
        <v>0</v>
      </c>
      <c r="BQ15" s="16">
        <f>AE15*参数!$D$3+AK15</f>
        <v>0</v>
      </c>
      <c r="BR15" s="16">
        <f>AF15*参数!$D$3+AL15</f>
        <v>0</v>
      </c>
      <c r="BS15" s="16">
        <f>AG15*参数!$D$3+AM15</f>
        <v>0</v>
      </c>
      <c r="BT15" s="16">
        <f>AH15*参数!$D$3+AN15</f>
        <v>0</v>
      </c>
      <c r="BU15" s="10">
        <v>40</v>
      </c>
      <c r="BV15" s="10">
        <v>0</v>
      </c>
      <c r="BW15" s="10"/>
      <c r="BX15" s="10"/>
      <c r="BY15" s="10"/>
      <c r="BZ15" s="10"/>
      <c r="CA15" s="10"/>
      <c r="CB15" s="10"/>
      <c r="CC15" s="10"/>
      <c r="CD15" s="10"/>
      <c r="CE15" s="10"/>
      <c r="CF15" s="10"/>
      <c r="CG15" s="10"/>
      <c r="CH15" s="10"/>
      <c r="CI15" s="10"/>
      <c r="CJ15" s="10"/>
      <c r="CK15" s="10"/>
      <c r="CL15" s="10"/>
      <c r="CM15" s="10"/>
      <c r="CN15" s="10"/>
      <c r="CO15" s="10"/>
      <c r="CP15" s="10"/>
      <c r="CQ15" s="8">
        <v>40</v>
      </c>
      <c r="CR15" s="8">
        <f t="shared" si="0"/>
        <v>0</v>
      </c>
      <c r="CS15" s="8">
        <v>0</v>
      </c>
      <c r="CT15" s="8">
        <f t="shared" si="1"/>
        <v>1</v>
      </c>
      <c r="CU15" s="8">
        <v>40</v>
      </c>
      <c r="CV15" s="8">
        <f t="shared" si="2"/>
        <v>0</v>
      </c>
      <c r="CW15" s="8"/>
      <c r="CX15" s="8"/>
      <c r="CY15" s="8"/>
      <c r="CZ15" s="8"/>
      <c r="DA15" s="8"/>
      <c r="DB15" s="8"/>
      <c r="DC15" s="8"/>
      <c r="DD15" s="8"/>
      <c r="DE15" s="8"/>
      <c r="DF15" s="8"/>
      <c r="DG15" s="8"/>
      <c r="DH15" s="8"/>
      <c r="DI15" s="8">
        <v>40</v>
      </c>
      <c r="DJ15" s="8">
        <f t="shared" si="3"/>
        <v>0</v>
      </c>
      <c r="DK15" s="8"/>
      <c r="DL15" s="8"/>
      <c r="DM15" s="8">
        <v>40</v>
      </c>
      <c r="DN15" s="8">
        <f t="shared" si="4"/>
        <v>0</v>
      </c>
      <c r="DO15" s="8">
        <v>43</v>
      </c>
      <c r="DP15" s="8">
        <f t="shared" si="5"/>
        <v>1</v>
      </c>
      <c r="DQ15" s="8">
        <v>0</v>
      </c>
      <c r="DR15" s="8">
        <f t="shared" si="6"/>
        <v>1</v>
      </c>
      <c r="DS15" s="8">
        <v>40</v>
      </c>
      <c r="DT15" s="8">
        <f t="shared" si="7"/>
        <v>0</v>
      </c>
      <c r="DU15" s="8">
        <v>3</v>
      </c>
      <c r="DV15" s="8">
        <f t="shared" si="8"/>
        <v>0</v>
      </c>
      <c r="DW15" s="8"/>
      <c r="DX15" s="8"/>
      <c r="DY15" s="18"/>
    </row>
    <row r="16" spans="2:129" customFormat="1">
      <c r="B16" s="19"/>
      <c r="C16" s="3"/>
      <c r="D16" s="3"/>
      <c r="E16" s="4"/>
      <c r="F16" s="3" t="s">
        <v>130</v>
      </c>
      <c r="G16" s="3" t="s">
        <v>129</v>
      </c>
      <c r="H16" s="3"/>
      <c r="I16" s="3"/>
      <c r="J16" s="6"/>
      <c r="K16" s="6"/>
      <c r="L16" s="6"/>
      <c r="M16" s="10"/>
      <c r="N16" s="10"/>
      <c r="O16" s="10"/>
      <c r="P16" s="15">
        <v>-1</v>
      </c>
      <c r="Q16" s="13">
        <v>-1</v>
      </c>
      <c r="R16" s="13">
        <v>1</v>
      </c>
      <c r="S16" s="13">
        <v>-7</v>
      </c>
      <c r="T16" s="13">
        <v>-11</v>
      </c>
      <c r="U16" s="13">
        <v>-2</v>
      </c>
      <c r="V16" s="13">
        <v>-4</v>
      </c>
      <c r="W16" s="9">
        <v>-12</v>
      </c>
      <c r="X16" s="9">
        <v>0</v>
      </c>
      <c r="Y16" s="9">
        <v>1</v>
      </c>
      <c r="Z16" s="9">
        <v>-10</v>
      </c>
      <c r="AA16" s="9">
        <v>-2</v>
      </c>
      <c r="AB16" s="9">
        <v>1</v>
      </c>
      <c r="AC16" s="13">
        <v>-4.8513513513513455</v>
      </c>
      <c r="AD16" s="13">
        <v>4.2740740740740719</v>
      </c>
      <c r="AE16" s="13">
        <v>-27.142857142857142</v>
      </c>
      <c r="AF16" s="13">
        <v>-43.827586206896555</v>
      </c>
      <c r="AG16" s="13">
        <v>-6.5096774193548343</v>
      </c>
      <c r="AH16" s="13">
        <v>-11.82758620689653</v>
      </c>
      <c r="AI16" s="9">
        <v>-31.957446808510639</v>
      </c>
      <c r="AJ16" s="9">
        <v>-1.7107438016528602</v>
      </c>
      <c r="AK16" s="9">
        <v>8.527472527472522</v>
      </c>
      <c r="AL16" s="9">
        <v>-75.114754098360663</v>
      </c>
      <c r="AM16" s="9">
        <v>-14.548701298701294</v>
      </c>
      <c r="AN16" s="9">
        <v>2.4999999999999911</v>
      </c>
      <c r="AO16" s="8"/>
      <c r="AP16" s="8"/>
      <c r="AQ16" s="8"/>
      <c r="AR16" s="8"/>
      <c r="AS16" s="8"/>
      <c r="AT16" s="8"/>
      <c r="AU16" s="8"/>
      <c r="AV16" s="8"/>
      <c r="AW16" s="8"/>
      <c r="AX16" s="8"/>
      <c r="AY16" s="15"/>
      <c r="AZ16" s="15"/>
      <c r="BA16" s="15"/>
      <c r="BB16" s="15"/>
      <c r="BC16" s="15"/>
      <c r="BD16" s="15"/>
      <c r="BE16" s="15"/>
      <c r="BF16" s="15"/>
      <c r="BG16" s="15"/>
      <c r="BH16" s="15"/>
      <c r="BI16" s="16">
        <f>Q16*参数!$D$3+W16</f>
        <v>-12</v>
      </c>
      <c r="BJ16" s="16">
        <f>R16*参数!$D$3+X16</f>
        <v>0</v>
      </c>
      <c r="BK16" s="16">
        <f>S16*参数!$D$3+Y16</f>
        <v>1</v>
      </c>
      <c r="BL16" s="16">
        <f>T16*参数!$D$3+Z16</f>
        <v>-10</v>
      </c>
      <c r="BM16" s="16">
        <f>U16*参数!$D$3+AA16</f>
        <v>-2</v>
      </c>
      <c r="BN16" s="16">
        <f>V16*参数!$D$3+AB16</f>
        <v>1</v>
      </c>
      <c r="BO16" s="16">
        <f>AC16*参数!$D$3+AI16</f>
        <v>-31.957446808510639</v>
      </c>
      <c r="BP16" s="16">
        <f>AD16*参数!$D$3+AJ16</f>
        <v>-1.7107438016528602</v>
      </c>
      <c r="BQ16" s="16">
        <f>AE16*参数!$D$3+AK16</f>
        <v>8.527472527472522</v>
      </c>
      <c r="BR16" s="16">
        <f>AF16*参数!$D$3+AL16</f>
        <v>-75.114754098360663</v>
      </c>
      <c r="BS16" s="16">
        <f>AG16*参数!$D$3+AM16</f>
        <v>-14.548701298701294</v>
      </c>
      <c r="BT16" s="16">
        <f>AH16*参数!$D$3+AN16</f>
        <v>2.4999999999999911</v>
      </c>
      <c r="BU16" s="10">
        <v>40</v>
      </c>
      <c r="BV16" s="10">
        <v>40</v>
      </c>
      <c r="BW16" s="10"/>
      <c r="BX16" s="10"/>
      <c r="BY16" s="10"/>
      <c r="BZ16" s="10"/>
      <c r="CA16" s="10"/>
      <c r="CB16" s="10"/>
      <c r="CC16" s="10"/>
      <c r="CD16" s="10"/>
      <c r="CE16" s="10"/>
      <c r="CF16" s="10"/>
      <c r="CG16" s="10"/>
      <c r="CH16" s="10"/>
      <c r="CI16" s="10"/>
      <c r="CJ16" s="10"/>
      <c r="CK16" s="10"/>
      <c r="CL16" s="10"/>
      <c r="CM16" s="10"/>
      <c r="CN16" s="10"/>
      <c r="CO16" s="10"/>
      <c r="CP16" s="10"/>
      <c r="CQ16" s="8">
        <v>40</v>
      </c>
      <c r="CR16" s="8">
        <f t="shared" si="0"/>
        <v>0</v>
      </c>
      <c r="CS16" s="8">
        <v>40</v>
      </c>
      <c r="CT16" s="8">
        <f t="shared" si="1"/>
        <v>0</v>
      </c>
      <c r="CU16" s="8">
        <v>0</v>
      </c>
      <c r="CV16" s="8">
        <f t="shared" si="2"/>
        <v>0</v>
      </c>
      <c r="CW16" s="8"/>
      <c r="CX16" s="8"/>
      <c r="CY16" s="8"/>
      <c r="CZ16" s="8"/>
      <c r="DA16" s="8"/>
      <c r="DB16" s="8"/>
      <c r="DC16" s="8"/>
      <c r="DD16" s="8"/>
      <c r="DE16" s="8"/>
      <c r="DF16" s="8"/>
      <c r="DG16" s="8"/>
      <c r="DH16" s="8"/>
      <c r="DI16" s="8">
        <v>1</v>
      </c>
      <c r="DJ16" s="8">
        <f t="shared" si="3"/>
        <v>0</v>
      </c>
      <c r="DK16" s="8"/>
      <c r="DL16" s="8"/>
      <c r="DM16" s="8">
        <v>40</v>
      </c>
      <c r="DN16" s="8">
        <f t="shared" si="4"/>
        <v>0</v>
      </c>
      <c r="DO16" s="8"/>
      <c r="DP16" s="8">
        <f t="shared" si="5"/>
        <v>0</v>
      </c>
      <c r="DQ16" s="8"/>
      <c r="DR16" s="8">
        <f t="shared" si="6"/>
        <v>0</v>
      </c>
      <c r="DS16" s="8"/>
      <c r="DT16" s="8">
        <f t="shared" si="7"/>
        <v>0</v>
      </c>
      <c r="DU16" s="8"/>
      <c r="DV16" s="8">
        <f t="shared" si="8"/>
        <v>0</v>
      </c>
      <c r="DW16" s="8"/>
      <c r="DX16" s="8"/>
      <c r="DY16" s="18"/>
    </row>
    <row r="17" spans="2:129" customFormat="1">
      <c r="B17" s="19">
        <v>42610</v>
      </c>
      <c r="C17" s="3">
        <v>1</v>
      </c>
      <c r="D17" s="3"/>
      <c r="E17" s="4"/>
      <c r="F17" s="3" t="s">
        <v>132</v>
      </c>
      <c r="G17" s="3" t="s">
        <v>133</v>
      </c>
      <c r="H17" s="3"/>
      <c r="I17" s="3"/>
      <c r="J17" s="6"/>
      <c r="K17" s="6"/>
      <c r="L17" s="6"/>
      <c r="M17" s="10"/>
      <c r="N17" s="10"/>
      <c r="O17" s="10"/>
      <c r="P17" s="15">
        <v>-1</v>
      </c>
      <c r="Q17" s="13">
        <v>5</v>
      </c>
      <c r="R17" s="13">
        <v>2</v>
      </c>
      <c r="S17" s="13">
        <v>4</v>
      </c>
      <c r="T17" s="13">
        <v>-1</v>
      </c>
      <c r="U17" s="13">
        <v>-3</v>
      </c>
      <c r="V17" s="13">
        <v>0</v>
      </c>
      <c r="W17" s="9">
        <v>14.813953488372094</v>
      </c>
      <c r="X17" s="9">
        <v>5.2675159235668794</v>
      </c>
      <c r="Y17" s="9">
        <v>12.666666666666673</v>
      </c>
      <c r="Z17" s="9">
        <v>-3.5483870967741922</v>
      </c>
      <c r="AA17" s="9">
        <v>-7.855263157894731</v>
      </c>
      <c r="AB17" s="9">
        <v>0.71999999999997955</v>
      </c>
      <c r="AC17" s="13">
        <v>0</v>
      </c>
      <c r="AD17" s="13">
        <v>3</v>
      </c>
      <c r="AE17" s="13">
        <v>0</v>
      </c>
      <c r="AF17" s="13">
        <v>-4</v>
      </c>
      <c r="AG17" s="13">
        <v>0</v>
      </c>
      <c r="AH17" s="13">
        <v>1</v>
      </c>
      <c r="AI17" s="9">
        <v>-6.3037475345167948</v>
      </c>
      <c r="AJ17" s="9">
        <v>72.264986967854043</v>
      </c>
      <c r="AK17" s="9">
        <v>14.242290748898643</v>
      </c>
      <c r="AL17" s="9">
        <v>-180.3302752293578</v>
      </c>
      <c r="AM17" s="9">
        <v>13.418604651162687</v>
      </c>
      <c r="AN17" s="9">
        <v>10.455045871559653</v>
      </c>
      <c r="AO17" s="8"/>
      <c r="AP17" s="8"/>
      <c r="AQ17" s="8"/>
      <c r="AR17" s="8"/>
      <c r="AS17" s="8"/>
      <c r="AT17" s="8"/>
      <c r="AU17" s="8"/>
      <c r="AV17" s="8"/>
      <c r="AW17" s="8"/>
      <c r="AX17" s="8"/>
      <c r="AY17" s="15"/>
      <c r="AZ17" s="15"/>
      <c r="BA17" s="15"/>
      <c r="BB17" s="15"/>
      <c r="BC17" s="15"/>
      <c r="BD17" s="15"/>
      <c r="BE17" s="15"/>
      <c r="BF17" s="15"/>
      <c r="BG17" s="15"/>
      <c r="BH17" s="15"/>
      <c r="BI17" s="16">
        <f>Q17*参数!$D$3+W17</f>
        <v>14.813953488372094</v>
      </c>
      <c r="BJ17" s="16">
        <f>R17*参数!$D$3+X17</f>
        <v>5.2675159235668794</v>
      </c>
      <c r="BK17" s="16">
        <f>S17*参数!$D$3+Y17</f>
        <v>12.666666666666673</v>
      </c>
      <c r="BL17" s="16">
        <f>T17*参数!$D$3+Z17</f>
        <v>-3.5483870967741922</v>
      </c>
      <c r="BM17" s="16">
        <f>U17*参数!$D$3+AA17</f>
        <v>-7.855263157894731</v>
      </c>
      <c r="BN17" s="16">
        <f>V17*参数!$D$3+AB17</f>
        <v>0.71999999999997955</v>
      </c>
      <c r="BO17" s="16">
        <f>AC17*参数!$D$3+AI17</f>
        <v>-6.3037475345167948</v>
      </c>
      <c r="BP17" s="16">
        <f>AD17*参数!$D$3+AJ17</f>
        <v>72.264986967854043</v>
      </c>
      <c r="BQ17" s="16">
        <f>AE17*参数!$D$3+AK17</f>
        <v>14.242290748898643</v>
      </c>
      <c r="BR17" s="16">
        <f>AF17*参数!$D$3+AL17</f>
        <v>-180.3302752293578</v>
      </c>
      <c r="BS17" s="16">
        <f>AG17*参数!$D$3+AM17</f>
        <v>13.418604651162687</v>
      </c>
      <c r="BT17" s="16">
        <f>AH17*参数!$D$3+AN17</f>
        <v>10.455045871559653</v>
      </c>
      <c r="BU17" s="10">
        <v>3</v>
      </c>
      <c r="BV17" s="10">
        <v>3</v>
      </c>
      <c r="BW17" s="10"/>
      <c r="BX17" s="10"/>
      <c r="BY17" s="10"/>
      <c r="BZ17" s="10"/>
      <c r="CA17" s="10"/>
      <c r="CB17" s="10"/>
      <c r="CC17" s="10"/>
      <c r="CD17" s="10"/>
      <c r="CE17" s="10"/>
      <c r="CF17" s="10"/>
      <c r="CG17" s="10"/>
      <c r="CH17" s="10"/>
      <c r="CI17" s="10"/>
      <c r="CJ17" s="10"/>
      <c r="CK17" s="10"/>
      <c r="CL17" s="10"/>
      <c r="CM17" s="10"/>
      <c r="CN17" s="10"/>
      <c r="CO17" s="10"/>
      <c r="CP17" s="10"/>
      <c r="CQ17" s="8">
        <v>3</v>
      </c>
      <c r="CR17" s="8">
        <f t="shared" si="0"/>
        <v>0</v>
      </c>
      <c r="CS17" s="8">
        <v>3</v>
      </c>
      <c r="CT17" s="8">
        <f t="shared" si="1"/>
        <v>0</v>
      </c>
      <c r="CU17" s="8">
        <v>43</v>
      </c>
      <c r="CV17" s="8">
        <f t="shared" si="2"/>
        <v>0</v>
      </c>
      <c r="CW17" s="8"/>
      <c r="CX17" s="8"/>
      <c r="CY17" s="8"/>
      <c r="CZ17" s="8"/>
      <c r="DA17" s="8"/>
      <c r="DB17" s="8"/>
      <c r="DC17" s="8"/>
      <c r="DD17" s="8"/>
      <c r="DE17" s="8"/>
      <c r="DF17" s="8"/>
      <c r="DG17" s="8"/>
      <c r="DH17" s="8"/>
      <c r="DI17" s="8">
        <v>3</v>
      </c>
      <c r="DJ17" s="8">
        <f t="shared" si="3"/>
        <v>0</v>
      </c>
      <c r="DK17" s="8"/>
      <c r="DL17" s="8"/>
      <c r="DM17" s="8">
        <v>3</v>
      </c>
      <c r="DN17" s="8">
        <f t="shared" si="4"/>
        <v>0</v>
      </c>
      <c r="DO17" s="8">
        <v>3</v>
      </c>
      <c r="DP17" s="8">
        <f t="shared" si="5"/>
        <v>0</v>
      </c>
      <c r="DQ17" s="8">
        <v>3</v>
      </c>
      <c r="DR17" s="8">
        <f t="shared" si="6"/>
        <v>0</v>
      </c>
      <c r="DS17" s="8">
        <v>43</v>
      </c>
      <c r="DT17" s="8">
        <f t="shared" si="7"/>
        <v>0</v>
      </c>
      <c r="DU17" s="8">
        <v>43</v>
      </c>
      <c r="DV17" s="8">
        <f t="shared" si="8"/>
        <v>0</v>
      </c>
      <c r="DW17" s="8"/>
      <c r="DX17" s="8"/>
      <c r="DY17" s="18"/>
    </row>
    <row r="18" spans="2:129" customFormat="1">
      <c r="B18" s="19">
        <v>42613</v>
      </c>
      <c r="C18" s="3">
        <v>5</v>
      </c>
      <c r="D18" s="3"/>
      <c r="E18" s="4"/>
      <c r="F18" s="3" t="s">
        <v>389</v>
      </c>
      <c r="G18" s="3" t="s">
        <v>390</v>
      </c>
      <c r="H18" s="3"/>
      <c r="I18" s="3"/>
      <c r="J18" s="6"/>
      <c r="K18" s="6"/>
      <c r="L18" s="6"/>
      <c r="M18" s="10"/>
      <c r="N18" s="10"/>
      <c r="O18" s="10"/>
      <c r="P18" s="15">
        <v>-1</v>
      </c>
      <c r="Q18" s="13">
        <v>-7</v>
      </c>
      <c r="R18" s="13">
        <v>7</v>
      </c>
      <c r="S18" s="13">
        <v>-1</v>
      </c>
      <c r="T18" s="13">
        <v>-3</v>
      </c>
      <c r="U18" s="13">
        <v>0</v>
      </c>
      <c r="V18" s="13">
        <v>1</v>
      </c>
      <c r="W18" s="9">
        <v>-27.164556962025323</v>
      </c>
      <c r="X18" s="9">
        <v>52.542372881355931</v>
      </c>
      <c r="Y18" s="9">
        <v>-2.9302325581395339</v>
      </c>
      <c r="Z18" s="9">
        <v>-7.6486486486486438</v>
      </c>
      <c r="AA18" s="9">
        <v>-1.1200000000000012</v>
      </c>
      <c r="AB18" s="9">
        <v>2.8095238095238182</v>
      </c>
      <c r="AC18" s="13">
        <v>-7</v>
      </c>
      <c r="AD18" s="13">
        <v>7</v>
      </c>
      <c r="AE18" s="13">
        <v>-1</v>
      </c>
      <c r="AF18" s="13">
        <v>-3</v>
      </c>
      <c r="AG18" s="13">
        <v>0</v>
      </c>
      <c r="AH18" s="13">
        <v>1</v>
      </c>
      <c r="AI18" s="9">
        <v>-27.164556962025323</v>
      </c>
      <c r="AJ18" s="9">
        <v>52.542372881355931</v>
      </c>
      <c r="AK18" s="9">
        <v>-2.9302325581395339</v>
      </c>
      <c r="AL18" s="9">
        <v>-7.6486486486486438</v>
      </c>
      <c r="AM18" s="9">
        <v>-1.1200000000000012</v>
      </c>
      <c r="AN18" s="9">
        <v>2.8095238095238182</v>
      </c>
      <c r="AO18" s="8"/>
      <c r="AP18" s="8"/>
      <c r="AQ18" s="8"/>
      <c r="AR18" s="8"/>
      <c r="AS18" s="8"/>
      <c r="AT18" s="8"/>
      <c r="AU18" s="8"/>
      <c r="AV18" s="8"/>
      <c r="AW18" s="8"/>
      <c r="AX18" s="8"/>
      <c r="AY18" s="15"/>
      <c r="AZ18" s="15"/>
      <c r="BA18" s="15"/>
      <c r="BB18" s="15"/>
      <c r="BC18" s="15"/>
      <c r="BD18" s="15"/>
      <c r="BE18" s="15"/>
      <c r="BF18" s="15"/>
      <c r="BG18" s="15"/>
      <c r="BH18" s="15"/>
      <c r="BI18" s="16">
        <f>Q18*参数!$D$3+W18</f>
        <v>-27.164556962025323</v>
      </c>
      <c r="BJ18" s="16">
        <f>R18*参数!$D$3+X18</f>
        <v>52.542372881355931</v>
      </c>
      <c r="BK18" s="16">
        <f>S18*参数!$D$3+Y18</f>
        <v>-2.9302325581395339</v>
      </c>
      <c r="BL18" s="16">
        <f>T18*参数!$D$3+Z18</f>
        <v>-7.6486486486486438</v>
      </c>
      <c r="BM18" s="16">
        <f>U18*参数!$D$3+AA18</f>
        <v>-1.1200000000000012</v>
      </c>
      <c r="BN18" s="16">
        <f>V18*参数!$D$3+AB18</f>
        <v>2.8095238095238182</v>
      </c>
      <c r="BO18" s="16">
        <f>AC18*参数!$D$3+AI18</f>
        <v>-27.164556962025323</v>
      </c>
      <c r="BP18" s="16">
        <f>AD18*参数!$D$3+AJ18</f>
        <v>52.542372881355931</v>
      </c>
      <c r="BQ18" s="16">
        <f>AE18*参数!$D$3+AK18</f>
        <v>-2.9302325581395339</v>
      </c>
      <c r="BR18" s="16">
        <f>AF18*参数!$D$3+AL18</f>
        <v>-7.6486486486486438</v>
      </c>
      <c r="BS18" s="16">
        <f>AG18*参数!$D$3+AM18</f>
        <v>-1.1200000000000012</v>
      </c>
      <c r="BT18" s="16">
        <f>AH18*参数!$D$3+AN18</f>
        <v>2.8095238095238182</v>
      </c>
      <c r="BU18" s="10">
        <v>40</v>
      </c>
      <c r="BV18" s="10">
        <v>40</v>
      </c>
      <c r="BW18" s="10"/>
      <c r="BX18" s="10">
        <v>40</v>
      </c>
      <c r="BY18" s="10">
        <v>40</v>
      </c>
      <c r="BZ18" s="10">
        <v>40</v>
      </c>
      <c r="CA18" s="10">
        <v>40</v>
      </c>
      <c r="CB18" s="10">
        <v>40</v>
      </c>
      <c r="CC18" s="10">
        <v>40</v>
      </c>
      <c r="CD18" s="10"/>
      <c r="CE18" s="10">
        <v>3</v>
      </c>
      <c r="CF18" s="10"/>
      <c r="CG18" s="10"/>
      <c r="CH18" s="10"/>
      <c r="CI18" s="10"/>
      <c r="CJ18" s="10"/>
      <c r="CK18" s="10"/>
      <c r="CL18" s="10"/>
      <c r="CM18" s="10"/>
      <c r="CN18" s="10"/>
      <c r="CO18" s="10"/>
      <c r="CP18" s="10"/>
      <c r="CQ18" s="8">
        <v>40</v>
      </c>
      <c r="CR18" s="8">
        <f t="shared" si="0"/>
        <v>1</v>
      </c>
      <c r="CS18" s="8">
        <v>40</v>
      </c>
      <c r="CT18" s="8">
        <f t="shared" si="1"/>
        <v>1</v>
      </c>
      <c r="CU18" s="8">
        <v>40</v>
      </c>
      <c r="CV18" s="8">
        <f t="shared" si="2"/>
        <v>1</v>
      </c>
      <c r="CW18" s="8"/>
      <c r="CX18" s="8">
        <f t="shared" ref="CX18:CX80" si="9">IF(CW18&lt;10,IF(CW18=$T18,1,0),IF(MOD(CW18,10)=$U18,1,0))</f>
        <v>0</v>
      </c>
      <c r="CY18" s="8">
        <v>40</v>
      </c>
      <c r="CZ18" s="8">
        <f t="shared" ref="CZ18:CZ80" si="10">IF(CY18&lt;10,IF(CY18=$T18,1,0),IF(MOD(CY18,10)=$U18,1,0))</f>
        <v>1</v>
      </c>
      <c r="DA18" s="8">
        <v>40</v>
      </c>
      <c r="DB18" s="8">
        <f t="shared" ref="DB18:DB49" si="11">IF(DA18&lt;10,IF(DA18=$T18,1,0),IF(MOD(DA18,10)=$U18,1,0))</f>
        <v>1</v>
      </c>
      <c r="DC18" s="8">
        <v>40</v>
      </c>
      <c r="DD18" s="8">
        <f t="shared" ref="DD18:DD25" si="12">IF(DC18&lt;10,IF(DC18=$T18,1,0),IF(MOD(DC18,10)=$U18,1,0))</f>
        <v>1</v>
      </c>
      <c r="DE18" s="8">
        <v>40</v>
      </c>
      <c r="DF18" s="8">
        <f t="shared" ref="DF18:DF25" si="13">IF(DE18&lt;10,IF(DE18=$T18,1,0),IF(MOD(DE18,10)=$U18,1,0))</f>
        <v>1</v>
      </c>
      <c r="DG18" s="8">
        <v>40</v>
      </c>
      <c r="DH18" s="8">
        <f t="shared" ref="DH18:DH49" si="14">IF(DG18&lt;10,IF(DG18=$T18,1,0),IF(MOD(DG18,10)=$U18,1,0))</f>
        <v>1</v>
      </c>
      <c r="DI18" s="8">
        <v>1</v>
      </c>
      <c r="DJ18" s="8">
        <f t="shared" si="3"/>
        <v>0</v>
      </c>
      <c r="DK18" s="8">
        <v>40</v>
      </c>
      <c r="DL18" s="8">
        <f t="shared" ref="DL18:DL25" si="15">IF(DK18&lt;10,IF(DK18=$T18,1,0),IF(MOD(DK18,10)=$U18,1,0))</f>
        <v>1</v>
      </c>
      <c r="DM18" s="8">
        <v>40</v>
      </c>
      <c r="DN18" s="8">
        <f t="shared" si="4"/>
        <v>1</v>
      </c>
      <c r="DO18" s="8"/>
      <c r="DP18" s="8">
        <f t="shared" si="5"/>
        <v>0</v>
      </c>
      <c r="DQ18" s="8"/>
      <c r="DR18" s="8">
        <f t="shared" si="6"/>
        <v>0</v>
      </c>
      <c r="DS18" s="8"/>
      <c r="DT18" s="8">
        <f t="shared" si="7"/>
        <v>0</v>
      </c>
      <c r="DU18" s="8"/>
      <c r="DV18" s="8">
        <f t="shared" si="8"/>
        <v>0</v>
      </c>
      <c r="DW18" s="8">
        <v>3</v>
      </c>
      <c r="DX18" s="8">
        <f t="shared" ref="DX18:DX81" si="16">IF(DW18&lt;10,IF(DW18=$T18,1,0),IF(MOD(DW18,10)=$U18,1,0))</f>
        <v>0</v>
      </c>
      <c r="DY18" s="18"/>
    </row>
    <row r="19" spans="2:129" customFormat="1">
      <c r="B19" s="19">
        <v>42614</v>
      </c>
      <c r="C19" s="3">
        <v>1</v>
      </c>
      <c r="D19" s="3"/>
      <c r="E19" s="4"/>
      <c r="F19" s="3" t="s">
        <v>456</v>
      </c>
      <c r="G19" s="3" t="s">
        <v>458</v>
      </c>
      <c r="H19" s="3"/>
      <c r="I19" s="3"/>
      <c r="J19" s="6"/>
      <c r="K19" s="6"/>
      <c r="L19" s="6"/>
      <c r="M19" s="10"/>
      <c r="N19" s="10"/>
      <c r="O19" s="10"/>
      <c r="P19" s="15">
        <v>-1</v>
      </c>
      <c r="Q19" s="13">
        <v>0</v>
      </c>
      <c r="R19" s="13">
        <v>7</v>
      </c>
      <c r="S19" s="13">
        <v>-1</v>
      </c>
      <c r="T19" s="13">
        <v>3</v>
      </c>
      <c r="U19" s="13">
        <v>2</v>
      </c>
      <c r="V19" s="13">
        <v>2</v>
      </c>
      <c r="W19" s="9">
        <v>0.213270142180086</v>
      </c>
      <c r="X19" s="9">
        <v>20.249999999999996</v>
      </c>
      <c r="Y19" s="9">
        <v>-1.4696969696969682</v>
      </c>
      <c r="Z19" s="9">
        <v>11.125000000000004</v>
      </c>
      <c r="AA19" s="9">
        <v>5.9024390243902491</v>
      </c>
      <c r="AB19" s="9">
        <v>8.6363636363636296</v>
      </c>
      <c r="AC19" s="13"/>
      <c r="AD19" s="13"/>
      <c r="AE19" s="13"/>
      <c r="AF19" s="13"/>
      <c r="AG19" s="13"/>
      <c r="AH19" s="13"/>
      <c r="AI19" s="9"/>
      <c r="AJ19" s="9"/>
      <c r="AK19" s="9"/>
      <c r="AL19" s="9"/>
      <c r="AM19" s="9"/>
      <c r="AN19" s="9"/>
      <c r="AO19" s="8"/>
      <c r="AP19" s="8"/>
      <c r="AQ19" s="8"/>
      <c r="AR19" s="8"/>
      <c r="AS19" s="8"/>
      <c r="AT19" s="8"/>
      <c r="AU19" s="8"/>
      <c r="AV19" s="8"/>
      <c r="AW19" s="8"/>
      <c r="AX19" s="8"/>
      <c r="AY19" s="15"/>
      <c r="AZ19" s="15"/>
      <c r="BA19" s="15"/>
      <c r="BB19" s="15"/>
      <c r="BC19" s="15"/>
      <c r="BD19" s="15"/>
      <c r="BE19" s="15"/>
      <c r="BF19" s="15"/>
      <c r="BG19" s="15"/>
      <c r="BH19" s="15"/>
      <c r="BI19" s="16">
        <f>Q19*参数!$D$3+W19</f>
        <v>0.213270142180086</v>
      </c>
      <c r="BJ19" s="16">
        <f>R19*参数!$D$3+X19</f>
        <v>20.249999999999996</v>
      </c>
      <c r="BK19" s="16">
        <f>S19*参数!$D$3+Y19</f>
        <v>-1.4696969696969682</v>
      </c>
      <c r="BL19" s="16">
        <f>T19*参数!$D$3+Z19</f>
        <v>11.125000000000004</v>
      </c>
      <c r="BM19" s="16">
        <f>U19*参数!$D$3+AA19</f>
        <v>5.9024390243902491</v>
      </c>
      <c r="BN19" s="16">
        <f>V19*参数!$D$3+AB19</f>
        <v>8.6363636363636296</v>
      </c>
      <c r="BO19" s="16">
        <f>AC19*参数!$D$3+AI19</f>
        <v>0</v>
      </c>
      <c r="BP19" s="16">
        <f>AD19*参数!$D$3+AJ19</f>
        <v>0</v>
      </c>
      <c r="BQ19" s="16">
        <f>AE19*参数!$D$3+AK19</f>
        <v>0</v>
      </c>
      <c r="BR19" s="16">
        <f>AF19*参数!$D$3+AL19</f>
        <v>0</v>
      </c>
      <c r="BS19" s="16">
        <f>AG19*参数!$D$3+AM19</f>
        <v>0</v>
      </c>
      <c r="BT19" s="16">
        <f>AH19*参数!$D$3+AN19</f>
        <v>0</v>
      </c>
      <c r="BU19" s="10">
        <v>3</v>
      </c>
      <c r="BV19" s="10">
        <v>3</v>
      </c>
      <c r="BW19" s="10"/>
      <c r="BX19" s="10">
        <v>40</v>
      </c>
      <c r="BY19" s="10">
        <v>40</v>
      </c>
      <c r="BZ19" s="10">
        <v>3</v>
      </c>
      <c r="CA19" s="10"/>
      <c r="CB19" s="10" t="s">
        <v>629</v>
      </c>
      <c r="CC19" s="10" t="s">
        <v>629</v>
      </c>
      <c r="CD19" s="10"/>
      <c r="CE19" s="10"/>
      <c r="CF19" s="10"/>
      <c r="CG19" s="10"/>
      <c r="CH19" s="10"/>
      <c r="CI19" s="10"/>
      <c r="CJ19" s="10"/>
      <c r="CK19" s="10"/>
      <c r="CL19" s="10"/>
      <c r="CM19" s="10"/>
      <c r="CN19" s="10"/>
      <c r="CO19" s="10"/>
      <c r="CP19" s="10"/>
      <c r="CQ19" s="8">
        <v>3</v>
      </c>
      <c r="CR19" s="8">
        <f t="shared" si="0"/>
        <v>1</v>
      </c>
      <c r="CS19" s="8">
        <v>3</v>
      </c>
      <c r="CT19" s="8">
        <f t="shared" si="1"/>
        <v>1</v>
      </c>
      <c r="CU19" s="8">
        <v>43</v>
      </c>
      <c r="CV19" s="8">
        <f t="shared" si="2"/>
        <v>0</v>
      </c>
      <c r="CW19" s="8"/>
      <c r="CX19" s="8">
        <f t="shared" si="9"/>
        <v>0</v>
      </c>
      <c r="CY19" s="8">
        <v>40</v>
      </c>
      <c r="CZ19" s="8">
        <f t="shared" si="10"/>
        <v>0</v>
      </c>
      <c r="DA19" s="8">
        <v>40</v>
      </c>
      <c r="DB19" s="8">
        <f t="shared" si="11"/>
        <v>0</v>
      </c>
      <c r="DC19" s="8">
        <v>3</v>
      </c>
      <c r="DD19" s="8">
        <f t="shared" si="12"/>
        <v>1</v>
      </c>
      <c r="DE19" s="8"/>
      <c r="DF19" s="8">
        <f t="shared" si="13"/>
        <v>0</v>
      </c>
      <c r="DG19" s="8" t="s">
        <v>629</v>
      </c>
      <c r="DH19" s="8" t="e">
        <f t="shared" si="14"/>
        <v>#VALUE!</v>
      </c>
      <c r="DI19" s="8">
        <v>1</v>
      </c>
      <c r="DJ19" s="8">
        <f t="shared" si="3"/>
        <v>0</v>
      </c>
      <c r="DK19" s="8" t="s">
        <v>629</v>
      </c>
      <c r="DL19" s="8" t="e">
        <f t="shared" si="15"/>
        <v>#VALUE!</v>
      </c>
      <c r="DM19" s="8">
        <v>3</v>
      </c>
      <c r="DN19" s="8">
        <f t="shared" si="4"/>
        <v>1</v>
      </c>
      <c r="DO19" s="8">
        <v>3</v>
      </c>
      <c r="DP19" s="8">
        <f t="shared" si="5"/>
        <v>1</v>
      </c>
      <c r="DQ19" s="8">
        <v>3</v>
      </c>
      <c r="DR19" s="8">
        <f t="shared" si="6"/>
        <v>1</v>
      </c>
      <c r="DS19" s="8">
        <v>43</v>
      </c>
      <c r="DT19" s="8">
        <f t="shared" si="7"/>
        <v>0</v>
      </c>
      <c r="DU19" s="8">
        <v>43</v>
      </c>
      <c r="DV19" s="8">
        <f t="shared" si="8"/>
        <v>0</v>
      </c>
      <c r="DW19" s="8"/>
      <c r="DX19" s="8">
        <f t="shared" si="16"/>
        <v>0</v>
      </c>
      <c r="DY19" s="18"/>
    </row>
    <row r="20" spans="2:129" customFormat="1">
      <c r="B20" s="19"/>
      <c r="C20" s="3">
        <v>4</v>
      </c>
      <c r="D20" s="3"/>
      <c r="E20" s="4"/>
      <c r="F20" s="5" t="s">
        <v>462</v>
      </c>
      <c r="G20" s="3" t="s">
        <v>463</v>
      </c>
      <c r="H20" s="3"/>
      <c r="I20" s="3"/>
      <c r="J20" s="6"/>
      <c r="K20" s="6"/>
      <c r="L20" s="6"/>
      <c r="M20" s="10"/>
      <c r="N20" s="10"/>
      <c r="O20" s="10"/>
      <c r="P20" s="15">
        <v>-1</v>
      </c>
      <c r="Q20" s="13">
        <v>-1</v>
      </c>
      <c r="R20" s="13">
        <v>6</v>
      </c>
      <c r="S20" s="13">
        <v>0</v>
      </c>
      <c r="T20" s="13">
        <v>-1</v>
      </c>
      <c r="U20" s="13">
        <v>-3</v>
      </c>
      <c r="V20" s="13">
        <v>-3</v>
      </c>
      <c r="W20" s="9">
        <v>-4.783251231527089</v>
      </c>
      <c r="X20" s="9">
        <v>21.736842105263158</v>
      </c>
      <c r="Y20" s="9">
        <v>-1.2934782608695636</v>
      </c>
      <c r="Z20" s="9">
        <v>-4.9999999999999831</v>
      </c>
      <c r="AA20" s="9">
        <v>-11.545454545454556</v>
      </c>
      <c r="AB20" s="9">
        <v>-16.500000000000011</v>
      </c>
      <c r="AC20" s="13"/>
      <c r="AD20" s="13"/>
      <c r="AE20" s="13"/>
      <c r="AF20" s="13"/>
      <c r="AG20" s="13"/>
      <c r="AH20" s="13"/>
      <c r="AI20" s="9"/>
      <c r="AJ20" s="9"/>
      <c r="AK20" s="9"/>
      <c r="AL20" s="9"/>
      <c r="AM20" s="9"/>
      <c r="AN20" s="9"/>
      <c r="AO20" s="8"/>
      <c r="AP20" s="8"/>
      <c r="AQ20" s="8"/>
      <c r="AR20" s="8"/>
      <c r="AS20" s="8"/>
      <c r="AT20" s="8"/>
      <c r="AU20" s="8"/>
      <c r="AV20" s="8"/>
      <c r="AW20" s="8"/>
      <c r="AX20" s="8"/>
      <c r="AY20" s="15"/>
      <c r="AZ20" s="15"/>
      <c r="BA20" s="15"/>
      <c r="BB20" s="15"/>
      <c r="BC20" s="15"/>
      <c r="BD20" s="15"/>
      <c r="BE20" s="15"/>
      <c r="BF20" s="15"/>
      <c r="BG20" s="15"/>
      <c r="BH20" s="15"/>
      <c r="BI20" s="16">
        <f>Q20*参数!$D$3+W20</f>
        <v>-4.783251231527089</v>
      </c>
      <c r="BJ20" s="16">
        <f>R20*参数!$D$3+X20</f>
        <v>21.736842105263158</v>
      </c>
      <c r="BK20" s="16">
        <f>S20*参数!$D$3+Y20</f>
        <v>-1.2934782608695636</v>
      </c>
      <c r="BL20" s="16">
        <f>T20*参数!$D$3+Z20</f>
        <v>-4.9999999999999831</v>
      </c>
      <c r="BM20" s="16">
        <f>U20*参数!$D$3+AA20</f>
        <v>-11.545454545454556</v>
      </c>
      <c r="BN20" s="16">
        <f>V20*参数!$D$3+AB20</f>
        <v>-16.500000000000011</v>
      </c>
      <c r="BO20" s="16">
        <f>AC20*参数!$D$3+AI20</f>
        <v>0</v>
      </c>
      <c r="BP20" s="16">
        <f>AD20*参数!$D$3+AJ20</f>
        <v>0</v>
      </c>
      <c r="BQ20" s="16">
        <f>AE20*参数!$D$3+AK20</f>
        <v>0</v>
      </c>
      <c r="BR20" s="16">
        <f>AF20*参数!$D$3+AL20</f>
        <v>0</v>
      </c>
      <c r="BS20" s="16">
        <f>AG20*参数!$D$3+AM20</f>
        <v>0</v>
      </c>
      <c r="BT20" s="16">
        <f>AH20*参数!$D$3+AN20</f>
        <v>0</v>
      </c>
      <c r="BU20" s="10">
        <v>3</v>
      </c>
      <c r="BV20" s="10">
        <v>3</v>
      </c>
      <c r="BW20" s="10"/>
      <c r="BX20" s="10">
        <v>3</v>
      </c>
      <c r="BY20" s="10">
        <v>40</v>
      </c>
      <c r="BZ20" s="10">
        <v>3</v>
      </c>
      <c r="CA20" s="10">
        <v>3</v>
      </c>
      <c r="CB20" s="10" t="s">
        <v>629</v>
      </c>
      <c r="CC20" s="10" t="s">
        <v>629</v>
      </c>
      <c r="CD20" s="10"/>
      <c r="CE20" s="10">
        <v>3</v>
      </c>
      <c r="CF20" s="10"/>
      <c r="CG20" s="10"/>
      <c r="CH20" s="10"/>
      <c r="CI20" s="10"/>
      <c r="CJ20" s="10"/>
      <c r="CK20" s="10"/>
      <c r="CL20" s="10"/>
      <c r="CM20" s="10"/>
      <c r="CN20" s="10"/>
      <c r="CO20" s="10"/>
      <c r="CP20" s="10"/>
      <c r="CQ20" s="8">
        <v>3</v>
      </c>
      <c r="CR20" s="8">
        <f t="shared" si="0"/>
        <v>0</v>
      </c>
      <c r="CS20" s="8">
        <v>3</v>
      </c>
      <c r="CT20" s="8">
        <f t="shared" si="1"/>
        <v>0</v>
      </c>
      <c r="CU20" s="8">
        <v>43</v>
      </c>
      <c r="CV20" s="8">
        <f t="shared" si="2"/>
        <v>0</v>
      </c>
      <c r="CW20" s="8"/>
      <c r="CX20" s="8">
        <f t="shared" si="9"/>
        <v>0</v>
      </c>
      <c r="CY20" s="8">
        <v>3</v>
      </c>
      <c r="CZ20" s="8">
        <f t="shared" si="10"/>
        <v>0</v>
      </c>
      <c r="DA20" s="8">
        <v>40</v>
      </c>
      <c r="DB20" s="8">
        <f t="shared" si="11"/>
        <v>0</v>
      </c>
      <c r="DC20" s="8">
        <v>3</v>
      </c>
      <c r="DD20" s="8">
        <f t="shared" si="12"/>
        <v>0</v>
      </c>
      <c r="DE20" s="8">
        <v>3</v>
      </c>
      <c r="DF20" s="8">
        <f t="shared" si="13"/>
        <v>0</v>
      </c>
      <c r="DG20" s="8" t="s">
        <v>629</v>
      </c>
      <c r="DH20" s="8" t="e">
        <f t="shared" si="14"/>
        <v>#VALUE!</v>
      </c>
      <c r="DI20" s="8">
        <v>1</v>
      </c>
      <c r="DJ20" s="8">
        <f t="shared" si="3"/>
        <v>0</v>
      </c>
      <c r="DK20" s="8" t="s">
        <v>629</v>
      </c>
      <c r="DL20" s="8" t="e">
        <f t="shared" si="15"/>
        <v>#VALUE!</v>
      </c>
      <c r="DM20" s="8">
        <v>3</v>
      </c>
      <c r="DN20" s="8">
        <f t="shared" si="4"/>
        <v>0</v>
      </c>
      <c r="DO20" s="8">
        <v>40</v>
      </c>
      <c r="DP20" s="8">
        <f t="shared" si="5"/>
        <v>0</v>
      </c>
      <c r="DQ20" s="8">
        <v>3</v>
      </c>
      <c r="DR20" s="8">
        <f t="shared" si="6"/>
        <v>0</v>
      </c>
      <c r="DS20" s="8">
        <v>43</v>
      </c>
      <c r="DT20" s="8">
        <f t="shared" si="7"/>
        <v>0</v>
      </c>
      <c r="DU20" s="8">
        <v>0</v>
      </c>
      <c r="DV20" s="8">
        <f t="shared" si="8"/>
        <v>0</v>
      </c>
      <c r="DW20" s="8">
        <v>3</v>
      </c>
      <c r="DX20" s="8">
        <f t="shared" si="16"/>
        <v>0</v>
      </c>
      <c r="DY20" s="18"/>
    </row>
    <row r="21" spans="2:129" customFormat="1">
      <c r="B21" s="19">
        <v>42616</v>
      </c>
      <c r="C21" s="3">
        <v>13</v>
      </c>
      <c r="D21" s="3" t="s">
        <v>157</v>
      </c>
      <c r="E21" s="4">
        <v>42616.75</v>
      </c>
      <c r="F21" s="3" t="s">
        <v>397</v>
      </c>
      <c r="G21" s="3" t="s">
        <v>530</v>
      </c>
      <c r="H21" s="3" t="s">
        <v>397</v>
      </c>
      <c r="I21" s="3" t="s">
        <v>531</v>
      </c>
      <c r="J21" s="6">
        <v>2.92</v>
      </c>
      <c r="K21" s="6">
        <v>3.05</v>
      </c>
      <c r="L21" s="6">
        <v>2.1800000000000002</v>
      </c>
      <c r="M21" s="10">
        <v>1.5</v>
      </c>
      <c r="N21" s="10">
        <v>3.8</v>
      </c>
      <c r="O21" s="10">
        <v>5</v>
      </c>
      <c r="P21" s="15">
        <v>1</v>
      </c>
      <c r="Q21" s="13">
        <v>1</v>
      </c>
      <c r="R21" s="13">
        <v>0</v>
      </c>
      <c r="S21" s="13">
        <v>-6</v>
      </c>
      <c r="T21" s="13">
        <v>5</v>
      </c>
      <c r="U21" s="13">
        <v>-2</v>
      </c>
      <c r="V21" s="13">
        <v>-3</v>
      </c>
      <c r="W21" s="9">
        <v>2.9999999999999893</v>
      </c>
      <c r="X21" s="9">
        <v>-0.67847411444144212</v>
      </c>
      <c r="Y21" s="9">
        <v>-25.307692307692292</v>
      </c>
      <c r="Z21" s="9">
        <v>17.951456310679628</v>
      </c>
      <c r="AA21" s="9">
        <v>-6.5096774193548343</v>
      </c>
      <c r="AB21" s="9">
        <v>-10.164383561643842</v>
      </c>
      <c r="AC21" s="13"/>
      <c r="AD21" s="13"/>
      <c r="AE21" s="13"/>
      <c r="AF21" s="13"/>
      <c r="AG21" s="13"/>
      <c r="AH21" s="13"/>
      <c r="AI21" s="9"/>
      <c r="AJ21" s="9"/>
      <c r="AK21" s="9"/>
      <c r="AL21" s="9"/>
      <c r="AM21" s="9"/>
      <c r="AN21" s="9"/>
      <c r="AO21" s="8"/>
      <c r="AP21" s="8"/>
      <c r="AQ21" s="8"/>
      <c r="AR21" s="8"/>
      <c r="AS21" s="8"/>
      <c r="AT21" s="8"/>
      <c r="AU21" s="8"/>
      <c r="AV21" s="8"/>
      <c r="AW21" s="8"/>
      <c r="AX21" s="8"/>
      <c r="AY21" s="15"/>
      <c r="AZ21" s="15"/>
      <c r="BA21" s="15"/>
      <c r="BB21" s="15"/>
      <c r="BC21" s="15"/>
      <c r="BD21" s="15"/>
      <c r="BE21" s="15"/>
      <c r="BF21" s="15"/>
      <c r="BG21" s="15"/>
      <c r="BH21" s="15"/>
      <c r="BI21" s="16">
        <f>Q21*参数!$D$3+W21</f>
        <v>2.9999999999999893</v>
      </c>
      <c r="BJ21" s="16">
        <f>R21*参数!$D$3+X21</f>
        <v>-0.67847411444144212</v>
      </c>
      <c r="BK21" s="16">
        <f>S21*参数!$D$3+Y21</f>
        <v>-25.307692307692292</v>
      </c>
      <c r="BL21" s="16">
        <f>T21*参数!$D$3+Z21</f>
        <v>17.951456310679628</v>
      </c>
      <c r="BM21" s="16">
        <f>U21*参数!$D$3+AA21</f>
        <v>-6.5096774193548343</v>
      </c>
      <c r="BN21" s="16">
        <f>V21*参数!$D$3+AB21</f>
        <v>-10.164383561643842</v>
      </c>
      <c r="BO21" s="16">
        <f>AC21*参数!$D$3+AI21</f>
        <v>0</v>
      </c>
      <c r="BP21" s="16">
        <f>AD21*参数!$D$3+AJ21</f>
        <v>0</v>
      </c>
      <c r="BQ21" s="16">
        <f>AE21*参数!$D$3+AK21</f>
        <v>0</v>
      </c>
      <c r="BR21" s="16">
        <f>AF21*参数!$D$3+AL21</f>
        <v>0</v>
      </c>
      <c r="BS21" s="16">
        <f>AG21*参数!$D$3+AM21</f>
        <v>0</v>
      </c>
      <c r="BT21" s="16">
        <f>AH21*参数!$D$3+AN21</f>
        <v>0</v>
      </c>
      <c r="BU21" s="10">
        <v>43</v>
      </c>
      <c r="BV21" s="10">
        <v>43</v>
      </c>
      <c r="BW21" s="10">
        <v>43</v>
      </c>
      <c r="BX21" s="10">
        <v>43</v>
      </c>
      <c r="BY21" s="10">
        <v>43</v>
      </c>
      <c r="BZ21" s="10">
        <v>43</v>
      </c>
      <c r="CA21" s="10">
        <v>43</v>
      </c>
      <c r="CB21" s="10">
        <v>43</v>
      </c>
      <c r="CC21" s="10">
        <v>43</v>
      </c>
      <c r="CD21" s="10"/>
      <c r="CE21" s="10"/>
      <c r="CF21" s="10"/>
      <c r="CG21" s="10"/>
      <c r="CH21" s="10"/>
      <c r="CI21" s="10"/>
      <c r="CJ21" s="10"/>
      <c r="CK21" s="10"/>
      <c r="CL21" s="10"/>
      <c r="CM21" s="10"/>
      <c r="CN21" s="10"/>
      <c r="CO21" s="10"/>
      <c r="CP21" s="10"/>
      <c r="CQ21" s="8">
        <v>43</v>
      </c>
      <c r="CR21" s="8">
        <f>IF(CQ21&lt;10,IF(CQ21=$T21,1,0),IF(MOD(CQ21,10)=$U21,1,0))</f>
        <v>0</v>
      </c>
      <c r="CS21" s="8">
        <v>43</v>
      </c>
      <c r="CT21" s="8">
        <f>IF(CS21&lt;10,IF(CS21=$T21,1,0),IF(MOD(CS21,10)=$U21,1,0))</f>
        <v>0</v>
      </c>
      <c r="CU21" s="8">
        <v>3</v>
      </c>
      <c r="CV21" s="8">
        <f>IF(CU21&lt;10,IF(CU21=$T21,1,0),IF(MOD(CU21,10)=$U21,1,0))</f>
        <v>0</v>
      </c>
      <c r="CW21" s="8">
        <v>43</v>
      </c>
      <c r="CX21" s="8">
        <f>IF(CW21&lt;10,IF(CW21=$T21,1,0),IF(MOD(CW21,10)=$U21,1,0))</f>
        <v>0</v>
      </c>
      <c r="CY21" s="8">
        <v>43</v>
      </c>
      <c r="CZ21" s="8">
        <f>IF(CY21&lt;10,IF(CY21=$T21,1,0),IF(MOD(CY21,10)=$U21,1,0))</f>
        <v>0</v>
      </c>
      <c r="DA21" s="8">
        <v>43</v>
      </c>
      <c r="DB21" s="8">
        <f t="shared" si="11"/>
        <v>0</v>
      </c>
      <c r="DC21" s="8">
        <v>43</v>
      </c>
      <c r="DD21" s="8">
        <f t="shared" si="12"/>
        <v>0</v>
      </c>
      <c r="DE21" s="8">
        <v>43</v>
      </c>
      <c r="DF21" s="8">
        <f t="shared" si="13"/>
        <v>0</v>
      </c>
      <c r="DG21" s="8">
        <v>43</v>
      </c>
      <c r="DH21" s="8">
        <f t="shared" si="14"/>
        <v>0</v>
      </c>
      <c r="DI21" s="8">
        <v>43</v>
      </c>
      <c r="DJ21" s="8">
        <f>IF(DI21&lt;10,IF(DI21=$T21,1,0),IF(MOD(DI21,10)=$U21,1,0))</f>
        <v>0</v>
      </c>
      <c r="DK21" s="8">
        <v>43</v>
      </c>
      <c r="DL21" s="8">
        <f t="shared" si="15"/>
        <v>0</v>
      </c>
      <c r="DM21" s="8">
        <v>43</v>
      </c>
      <c r="DN21" s="8">
        <f>IF(DM21&lt;10,IF(DM21=$T21,1,0),IF(MOD(DM21,10)=$U21,1,0))</f>
        <v>0</v>
      </c>
      <c r="DO21" s="8"/>
      <c r="DP21" s="8">
        <f>IF(DO21&lt;10,IF(DO21=$T21,1,0),IF(MOD(DO21,10)=$U21,1,0))</f>
        <v>0</v>
      </c>
      <c r="DQ21" s="8"/>
      <c r="DR21" s="8">
        <f>IF(DQ21&lt;10,IF(DQ21=$T21,1,0),IF(MOD(DQ21,10)=$U21,1,0))</f>
        <v>0</v>
      </c>
      <c r="DS21" s="8"/>
      <c r="DT21" s="8">
        <f>IF(DS21&lt;10,IF(DS21=$T21,1,0),IF(MOD(DS21,10)=$U21,1,0))</f>
        <v>0</v>
      </c>
      <c r="DU21" s="8"/>
      <c r="DV21" s="8">
        <f>IF(DU21&lt;10,IF(DU21=$T21,1,0),IF(MOD(DU21,10)=$U21,1,0))</f>
        <v>0</v>
      </c>
      <c r="DW21" s="8"/>
      <c r="DX21" s="8">
        <f>IF(DW21&lt;10,IF(DW21=$T21,1,0),IF(MOD(DW21,10)=$U21,1,0))</f>
        <v>0</v>
      </c>
      <c r="DY21" s="18"/>
    </row>
    <row r="22" spans="2:129" customFormat="1">
      <c r="B22" s="19">
        <v>42616</v>
      </c>
      <c r="C22" s="3">
        <v>14</v>
      </c>
      <c r="D22" s="3" t="s">
        <v>157</v>
      </c>
      <c r="E22" s="4">
        <v>42616.75</v>
      </c>
      <c r="F22" s="3" t="s">
        <v>527</v>
      </c>
      <c r="G22" s="3" t="s">
        <v>528</v>
      </c>
      <c r="H22" s="3" t="s">
        <v>527</v>
      </c>
      <c r="I22" s="3" t="s">
        <v>529</v>
      </c>
      <c r="J22" s="6">
        <v>1.1100000000000001</v>
      </c>
      <c r="K22" s="6">
        <v>6.5</v>
      </c>
      <c r="L22" s="6">
        <v>13.5</v>
      </c>
      <c r="M22" s="10">
        <v>1.5</v>
      </c>
      <c r="N22" s="10">
        <v>4.25</v>
      </c>
      <c r="O22" s="10">
        <v>4.4000000000000004</v>
      </c>
      <c r="P22" s="15">
        <v>-1</v>
      </c>
      <c r="Q22" s="13">
        <v>0</v>
      </c>
      <c r="R22" s="13">
        <v>0</v>
      </c>
      <c r="S22" s="13">
        <v>-1</v>
      </c>
      <c r="T22" s="13">
        <v>5</v>
      </c>
      <c r="U22" s="13">
        <v>2</v>
      </c>
      <c r="V22" s="13">
        <v>-1</v>
      </c>
      <c r="W22" s="9">
        <v>0.213270142180086</v>
      </c>
      <c r="X22" s="9">
        <v>0.67346938775510246</v>
      </c>
      <c r="Y22" s="9">
        <v>-2.3432835820895539</v>
      </c>
      <c r="Z22" s="9">
        <v>17.951456310679628</v>
      </c>
      <c r="AA22" s="9">
        <v>8.1879194630872441</v>
      </c>
      <c r="AB22" s="9">
        <v>-3.8888888888888906</v>
      </c>
      <c r="AC22" s="13"/>
      <c r="AD22" s="13"/>
      <c r="AE22" s="13"/>
      <c r="AF22" s="13"/>
      <c r="AG22" s="13"/>
      <c r="AH22" s="13"/>
      <c r="AI22" s="9"/>
      <c r="AJ22" s="9"/>
      <c r="AK22" s="9"/>
      <c r="AL22" s="9"/>
      <c r="AM22" s="9"/>
      <c r="AN22" s="9"/>
      <c r="AO22" s="8"/>
      <c r="AP22" s="8"/>
      <c r="AQ22" s="8"/>
      <c r="AR22" s="8"/>
      <c r="AS22" s="8"/>
      <c r="AT22" s="8"/>
      <c r="AU22" s="8"/>
      <c r="AV22" s="8"/>
      <c r="AW22" s="8"/>
      <c r="AX22" s="8"/>
      <c r="AY22" s="15"/>
      <c r="AZ22" s="15"/>
      <c r="BA22" s="15"/>
      <c r="BB22" s="15"/>
      <c r="BC22" s="15"/>
      <c r="BD22" s="15"/>
      <c r="BE22" s="15"/>
      <c r="BF22" s="15"/>
      <c r="BG22" s="15"/>
      <c r="BH22" s="15"/>
      <c r="BI22" s="16">
        <f>Q22*参数!$D$3+W22</f>
        <v>0.213270142180086</v>
      </c>
      <c r="BJ22" s="16">
        <f>R22*参数!$D$3+X22</f>
        <v>0.67346938775510246</v>
      </c>
      <c r="BK22" s="16">
        <f>S22*参数!$D$3+Y22</f>
        <v>-2.3432835820895539</v>
      </c>
      <c r="BL22" s="16">
        <f>T22*参数!$D$3+Z22</f>
        <v>17.951456310679628</v>
      </c>
      <c r="BM22" s="16">
        <f>U22*参数!$D$3+AA22</f>
        <v>8.1879194630872441</v>
      </c>
      <c r="BN22" s="16">
        <f>V22*参数!$D$3+AB22</f>
        <v>-3.8888888888888906</v>
      </c>
      <c r="BO22" s="16">
        <f>AC22*参数!$D$3+AI22</f>
        <v>0</v>
      </c>
      <c r="BP22" s="16">
        <f>AD22*参数!$D$3+AJ22</f>
        <v>0</v>
      </c>
      <c r="BQ22" s="16">
        <f>AE22*参数!$D$3+AK22</f>
        <v>0</v>
      </c>
      <c r="BR22" s="16">
        <f>AF22*参数!$D$3+AL22</f>
        <v>0</v>
      </c>
      <c r="BS22" s="16">
        <f>AG22*参数!$D$3+AM22</f>
        <v>0</v>
      </c>
      <c r="BT22" s="16">
        <f>AH22*参数!$D$3+AN22</f>
        <v>0</v>
      </c>
      <c r="BU22" s="10">
        <v>43</v>
      </c>
      <c r="BV22" s="10">
        <v>43</v>
      </c>
      <c r="BW22" s="10"/>
      <c r="BX22" s="10">
        <v>3</v>
      </c>
      <c r="BY22" s="10">
        <v>3</v>
      </c>
      <c r="BZ22" s="10">
        <v>3</v>
      </c>
      <c r="CA22" s="10">
        <v>3</v>
      </c>
      <c r="CB22" s="10">
        <v>3</v>
      </c>
      <c r="CC22" s="10">
        <v>3</v>
      </c>
      <c r="CD22" s="10"/>
      <c r="CE22" s="10">
        <v>3</v>
      </c>
      <c r="CF22" s="10"/>
      <c r="CG22" s="10"/>
      <c r="CH22" s="10"/>
      <c r="CI22" s="10"/>
      <c r="CJ22" s="10"/>
      <c r="CK22" s="10"/>
      <c r="CL22" s="10"/>
      <c r="CM22" s="10"/>
      <c r="CN22" s="10"/>
      <c r="CO22" s="10"/>
      <c r="CP22" s="10"/>
      <c r="CQ22" s="8">
        <v>43</v>
      </c>
      <c r="CR22" s="8">
        <f>IF(CQ22&lt;10,IF(CQ22=$T22,1,0),IF(MOD(CQ22,10)=$U22,1,0))</f>
        <v>0</v>
      </c>
      <c r="CS22" s="8">
        <v>43</v>
      </c>
      <c r="CT22" s="8">
        <f>IF(CS22&lt;10,IF(CS22=$T22,1,0),IF(MOD(CS22,10)=$U22,1,0))</f>
        <v>0</v>
      </c>
      <c r="CU22" s="8">
        <v>43</v>
      </c>
      <c r="CV22" s="8">
        <f>IF(CU22&lt;10,IF(CU22=$T22,1,0),IF(MOD(CU22,10)=$U22,1,0))</f>
        <v>0</v>
      </c>
      <c r="CW22" s="8"/>
      <c r="CX22" s="8">
        <f>IF(CW22&lt;10,IF(CW22=$T22,1,0),IF(MOD(CW22,10)=$U22,1,0))</f>
        <v>0</v>
      </c>
      <c r="CY22" s="8">
        <v>3</v>
      </c>
      <c r="CZ22" s="8">
        <f>IF(CY22&lt;10,IF(CY22=$T22,1,0),IF(MOD(CY22,10)=$U22,1,0))</f>
        <v>0</v>
      </c>
      <c r="DA22" s="8">
        <v>3</v>
      </c>
      <c r="DB22" s="8">
        <f t="shared" si="11"/>
        <v>0</v>
      </c>
      <c r="DC22" s="8">
        <v>3</v>
      </c>
      <c r="DD22" s="8">
        <f t="shared" si="12"/>
        <v>0</v>
      </c>
      <c r="DE22" s="8">
        <v>3</v>
      </c>
      <c r="DF22" s="8">
        <f t="shared" si="13"/>
        <v>0</v>
      </c>
      <c r="DG22" s="8">
        <v>3</v>
      </c>
      <c r="DH22" s="8">
        <f t="shared" si="14"/>
        <v>0</v>
      </c>
      <c r="DI22" s="8">
        <v>43</v>
      </c>
      <c r="DJ22" s="8">
        <f>IF(DI22&lt;10,IF(DI22=$T22,1,0),IF(MOD(DI22,10)=$U22,1,0))</f>
        <v>0</v>
      </c>
      <c r="DK22" s="8">
        <v>3</v>
      </c>
      <c r="DL22" s="8">
        <f t="shared" si="15"/>
        <v>0</v>
      </c>
      <c r="DM22" s="8">
        <v>43</v>
      </c>
      <c r="DN22" s="8">
        <f>IF(DM22&lt;10,IF(DM22=$T22,1,0),IF(MOD(DM22,10)=$U22,1,0))</f>
        <v>0</v>
      </c>
      <c r="DO22" s="8"/>
      <c r="DP22" s="8">
        <f>IF(DO22&lt;10,IF(DO22=$T22,1,0),IF(MOD(DO22,10)=$U22,1,0))</f>
        <v>0</v>
      </c>
      <c r="DQ22" s="8"/>
      <c r="DR22" s="8">
        <f>IF(DQ22&lt;10,IF(DQ22=$T22,1,0),IF(MOD(DQ22,10)=$U22,1,0))</f>
        <v>0</v>
      </c>
      <c r="DS22" s="8"/>
      <c r="DT22" s="8">
        <f>IF(DS22&lt;10,IF(DS22=$T22,1,0),IF(MOD(DS22,10)=$U22,1,0))</f>
        <v>0</v>
      </c>
      <c r="DU22" s="8"/>
      <c r="DV22" s="8">
        <f>IF(DU22&lt;10,IF(DU22=$T22,1,0),IF(MOD(DU22,10)=$U22,1,0))</f>
        <v>0</v>
      </c>
      <c r="DW22" s="8">
        <v>3</v>
      </c>
      <c r="DX22" s="8">
        <f>IF(DW22&lt;10,IF(DW22=$T22,1,0),IF(MOD(DW22,10)=$U22,1,0))</f>
        <v>0</v>
      </c>
      <c r="DY22" s="18"/>
    </row>
    <row r="23" spans="2:129" customFormat="1">
      <c r="B23" s="19">
        <v>42616</v>
      </c>
      <c r="C23" s="3">
        <v>15</v>
      </c>
      <c r="D23" s="3" t="s">
        <v>157</v>
      </c>
      <c r="E23" s="4">
        <v>42616.75</v>
      </c>
      <c r="F23" s="3" t="s">
        <v>523</v>
      </c>
      <c r="G23" s="3" t="s">
        <v>524</v>
      </c>
      <c r="H23" s="3" t="s">
        <v>525</v>
      </c>
      <c r="I23" s="3" t="s">
        <v>524</v>
      </c>
      <c r="J23" s="6">
        <v>1.48</v>
      </c>
      <c r="K23" s="6">
        <v>3.75</v>
      </c>
      <c r="L23" s="6">
        <v>5.35</v>
      </c>
      <c r="M23" s="10">
        <v>2.67</v>
      </c>
      <c r="N23" s="10">
        <v>3.3</v>
      </c>
      <c r="O23" s="10">
        <v>2.2200000000000002</v>
      </c>
      <c r="P23" s="15">
        <v>-1</v>
      </c>
      <c r="Q23" s="13">
        <v>-3</v>
      </c>
      <c r="R23" s="13">
        <v>5</v>
      </c>
      <c r="S23" s="13">
        <v>2</v>
      </c>
      <c r="T23" s="13">
        <v>1</v>
      </c>
      <c r="U23" s="13">
        <v>0</v>
      </c>
      <c r="V23" s="13">
        <v>4</v>
      </c>
      <c r="W23" s="9">
        <v>-9.5824175824175839</v>
      </c>
      <c r="X23" s="9">
        <v>13.800000000000006</v>
      </c>
      <c r="Y23" s="9">
        <v>6.9052631578947326</v>
      </c>
      <c r="Z23" s="9">
        <v>1.9740259740259667</v>
      </c>
      <c r="AA23" s="9">
        <v>-1.1200000000000012</v>
      </c>
      <c r="AB23" s="9">
        <v>12.96052631578948</v>
      </c>
      <c r="AC23" s="13"/>
      <c r="AD23" s="13"/>
      <c r="AE23" s="13"/>
      <c r="AF23" s="13"/>
      <c r="AG23" s="13"/>
      <c r="AH23" s="13"/>
      <c r="AI23" s="9"/>
      <c r="AJ23" s="9"/>
      <c r="AK23" s="9"/>
      <c r="AL23" s="9"/>
      <c r="AM23" s="9"/>
      <c r="AN23" s="9"/>
      <c r="AO23" s="8"/>
      <c r="AP23" s="8"/>
      <c r="AQ23" s="8"/>
      <c r="AR23" s="8"/>
      <c r="AS23" s="8"/>
      <c r="AT23" s="8"/>
      <c r="AU23" s="8"/>
      <c r="AV23" s="8"/>
      <c r="AW23" s="8"/>
      <c r="AX23" s="8"/>
      <c r="AY23" s="15"/>
      <c r="AZ23" s="15"/>
      <c r="BA23" s="15"/>
      <c r="BB23" s="15"/>
      <c r="BC23" s="15"/>
      <c r="BD23" s="15"/>
      <c r="BE23" s="15"/>
      <c r="BF23" s="15"/>
      <c r="BG23" s="15"/>
      <c r="BH23" s="15"/>
      <c r="BI23" s="16">
        <f>Q23*参数!$D$3+W23</f>
        <v>-9.5824175824175839</v>
      </c>
      <c r="BJ23" s="16">
        <f>R23*参数!$D$3+X23</f>
        <v>13.800000000000006</v>
      </c>
      <c r="BK23" s="16">
        <f>S23*参数!$D$3+Y23</f>
        <v>6.9052631578947326</v>
      </c>
      <c r="BL23" s="16">
        <f>T23*参数!$D$3+Z23</f>
        <v>1.9740259740259667</v>
      </c>
      <c r="BM23" s="16">
        <f>U23*参数!$D$3+AA23</f>
        <v>-1.1200000000000012</v>
      </c>
      <c r="BN23" s="16">
        <f>V23*参数!$D$3+AB23</f>
        <v>12.96052631578948</v>
      </c>
      <c r="BO23" s="16">
        <f>AC23*参数!$D$3+AI23</f>
        <v>0</v>
      </c>
      <c r="BP23" s="16">
        <f>AD23*参数!$D$3+AJ23</f>
        <v>0</v>
      </c>
      <c r="BQ23" s="16">
        <f>AE23*参数!$D$3+AK23</f>
        <v>0</v>
      </c>
      <c r="BR23" s="16">
        <f>AF23*参数!$D$3+AL23</f>
        <v>0</v>
      </c>
      <c r="BS23" s="16">
        <f>AG23*参数!$D$3+AM23</f>
        <v>0</v>
      </c>
      <c r="BT23" s="16">
        <f>AH23*参数!$D$3+AN23</f>
        <v>0</v>
      </c>
      <c r="BU23" s="10">
        <v>40</v>
      </c>
      <c r="BV23" s="10">
        <v>40</v>
      </c>
      <c r="BW23" s="10"/>
      <c r="BX23" s="10">
        <v>40</v>
      </c>
      <c r="BY23" s="10">
        <v>40</v>
      </c>
      <c r="BZ23" s="10">
        <v>40</v>
      </c>
      <c r="CA23" s="10">
        <v>40</v>
      </c>
      <c r="CB23" s="10">
        <v>40</v>
      </c>
      <c r="CC23" s="10">
        <v>40</v>
      </c>
      <c r="CD23" s="10"/>
      <c r="CE23" s="10"/>
      <c r="CF23" s="10"/>
      <c r="CG23" s="10"/>
      <c r="CH23" s="10"/>
      <c r="CI23" s="10"/>
      <c r="CJ23" s="10"/>
      <c r="CK23" s="10"/>
      <c r="CL23" s="10"/>
      <c r="CM23" s="10"/>
      <c r="CN23" s="10"/>
      <c r="CO23" s="10"/>
      <c r="CP23" s="10"/>
      <c r="CQ23" s="8">
        <v>40</v>
      </c>
      <c r="CR23" s="8">
        <f>IF(CQ23&lt;10,IF(CQ23=$T23,1,0),IF(MOD(CQ23,10)=$U23,1,0))</f>
        <v>1</v>
      </c>
      <c r="CS23" s="8">
        <v>40</v>
      </c>
      <c r="CT23" s="8">
        <f>IF(CS23&lt;10,IF(CS23=$T23,1,0),IF(MOD(CS23,10)=$U23,1,0))</f>
        <v>1</v>
      </c>
      <c r="CU23" s="8">
        <v>0</v>
      </c>
      <c r="CV23" s="8">
        <f>IF(CU23&lt;10,IF(CU23=$T23,1,0),IF(MOD(CU23,10)=$U23,1,0))</f>
        <v>0</v>
      </c>
      <c r="CW23" s="8"/>
      <c r="CX23" s="8">
        <f>IF(CW23&lt;10,IF(CW23=$T23,1,0),IF(MOD(CW23,10)=$U23,1,0))</f>
        <v>0</v>
      </c>
      <c r="CY23" s="8">
        <v>40</v>
      </c>
      <c r="CZ23" s="8">
        <f>IF(CY23&lt;10,IF(CY23=$T23,1,0),IF(MOD(CY23,10)=$U23,1,0))</f>
        <v>1</v>
      </c>
      <c r="DA23" s="8">
        <v>40</v>
      </c>
      <c r="DB23" s="8">
        <f t="shared" si="11"/>
        <v>1</v>
      </c>
      <c r="DC23" s="8">
        <v>40</v>
      </c>
      <c r="DD23" s="8">
        <f t="shared" si="12"/>
        <v>1</v>
      </c>
      <c r="DE23" s="8">
        <v>40</v>
      </c>
      <c r="DF23" s="8">
        <f t="shared" si="13"/>
        <v>1</v>
      </c>
      <c r="DG23" s="8">
        <v>40</v>
      </c>
      <c r="DH23" s="8">
        <f t="shared" si="14"/>
        <v>1</v>
      </c>
      <c r="DI23" s="8">
        <v>1</v>
      </c>
      <c r="DJ23" s="8">
        <f>IF(DI23&lt;10,IF(DI23=$T23,1,0),IF(MOD(DI23,10)=$U23,1,0))</f>
        <v>1</v>
      </c>
      <c r="DK23" s="8">
        <v>40</v>
      </c>
      <c r="DL23" s="8">
        <f t="shared" si="15"/>
        <v>1</v>
      </c>
      <c r="DM23" s="8">
        <v>40</v>
      </c>
      <c r="DN23" s="8">
        <f>IF(DM23&lt;10,IF(DM23=$T23,1,0),IF(MOD(DM23,10)=$U23,1,0))</f>
        <v>1</v>
      </c>
      <c r="DO23" s="8"/>
      <c r="DP23" s="8">
        <f>IF(DO23&lt;10,IF(DO23=$T23,1,0),IF(MOD(DO23,10)=$U23,1,0))</f>
        <v>0</v>
      </c>
      <c r="DQ23" s="8"/>
      <c r="DR23" s="8">
        <f>IF(DQ23&lt;10,IF(DQ23=$T23,1,0),IF(MOD(DQ23,10)=$U23,1,0))</f>
        <v>0</v>
      </c>
      <c r="DS23" s="8"/>
      <c r="DT23" s="8">
        <f>IF(DS23&lt;10,IF(DS23=$T23,1,0),IF(MOD(DS23,10)=$U23,1,0))</f>
        <v>0</v>
      </c>
      <c r="DU23" s="8"/>
      <c r="DV23" s="8">
        <f>IF(DU23&lt;10,IF(DU23=$T23,1,0),IF(MOD(DU23,10)=$U23,1,0))</f>
        <v>0</v>
      </c>
      <c r="DW23" s="8"/>
      <c r="DX23" s="8">
        <f>IF(DW23&lt;10,IF(DW23=$T23,1,0),IF(MOD(DW23,10)=$U23,1,0))</f>
        <v>0</v>
      </c>
      <c r="DY23" s="18"/>
    </row>
    <row r="24" spans="2:129" customFormat="1">
      <c r="B24" s="19">
        <v>42616</v>
      </c>
      <c r="C24" s="3">
        <v>16</v>
      </c>
      <c r="D24" s="3" t="s">
        <v>157</v>
      </c>
      <c r="E24" s="4">
        <v>42616.75</v>
      </c>
      <c r="F24" s="3" t="s">
        <v>521</v>
      </c>
      <c r="G24" s="3" t="s">
        <v>522</v>
      </c>
      <c r="H24" s="3" t="s">
        <v>521</v>
      </c>
      <c r="I24" s="3" t="s">
        <v>522</v>
      </c>
      <c r="J24" s="6">
        <v>1.1000000000000001</v>
      </c>
      <c r="K24" s="6">
        <v>6.7</v>
      </c>
      <c r="L24" s="6">
        <v>14</v>
      </c>
      <c r="M24" s="10">
        <v>1.47</v>
      </c>
      <c r="N24" s="10">
        <v>4.32</v>
      </c>
      <c r="O24" s="10">
        <v>4.5999999999999996</v>
      </c>
      <c r="P24" s="15">
        <v>-1</v>
      </c>
      <c r="Q24" s="13">
        <v>0</v>
      </c>
      <c r="R24" s="13">
        <v>0</v>
      </c>
      <c r="S24" s="13">
        <v>-1</v>
      </c>
      <c r="T24" s="13">
        <v>7</v>
      </c>
      <c r="U24" s="13">
        <v>2</v>
      </c>
      <c r="V24" s="13">
        <v>0</v>
      </c>
      <c r="W24" s="9">
        <v>0.213270142180086</v>
      </c>
      <c r="X24" s="9">
        <v>-1.346153846153842</v>
      </c>
      <c r="Y24" s="9">
        <v>-2.3932038834951448</v>
      </c>
      <c r="Z24" s="9">
        <v>25.140186915887845</v>
      </c>
      <c r="AA24" s="9">
        <v>5.9734513274336338</v>
      </c>
      <c r="AB24" s="9">
        <v>0.746835443037976</v>
      </c>
      <c r="AC24" s="13"/>
      <c r="AD24" s="13"/>
      <c r="AE24" s="13"/>
      <c r="AF24" s="13"/>
      <c r="AG24" s="13"/>
      <c r="AH24" s="13"/>
      <c r="AI24" s="9"/>
      <c r="AJ24" s="9"/>
      <c r="AK24" s="9"/>
      <c r="AL24" s="9"/>
      <c r="AM24" s="9"/>
      <c r="AN24" s="9"/>
      <c r="AO24" s="8"/>
      <c r="AP24" s="8"/>
      <c r="AQ24" s="8"/>
      <c r="AR24" s="8"/>
      <c r="AS24" s="8"/>
      <c r="AT24" s="8"/>
      <c r="AU24" s="8"/>
      <c r="AV24" s="8"/>
      <c r="AW24" s="8"/>
      <c r="AX24" s="8"/>
      <c r="AY24" s="15"/>
      <c r="AZ24" s="15"/>
      <c r="BA24" s="15"/>
      <c r="BB24" s="15"/>
      <c r="BC24" s="15"/>
      <c r="BD24" s="15"/>
      <c r="BE24" s="15"/>
      <c r="BF24" s="15"/>
      <c r="BG24" s="15"/>
      <c r="BH24" s="15"/>
      <c r="BI24" s="16">
        <f>Q24*参数!$D$3+W24</f>
        <v>0.213270142180086</v>
      </c>
      <c r="BJ24" s="16">
        <f>R24*参数!$D$3+X24</f>
        <v>-1.346153846153842</v>
      </c>
      <c r="BK24" s="16">
        <f>S24*参数!$D$3+Y24</f>
        <v>-2.3932038834951448</v>
      </c>
      <c r="BL24" s="16">
        <f>T24*参数!$D$3+Z24</f>
        <v>25.140186915887845</v>
      </c>
      <c r="BM24" s="16">
        <f>U24*参数!$D$3+AA24</f>
        <v>5.9734513274336338</v>
      </c>
      <c r="BN24" s="16">
        <f>V24*参数!$D$3+AB24</f>
        <v>0.746835443037976</v>
      </c>
      <c r="BO24" s="16">
        <f>AC24*参数!$D$3+AI24</f>
        <v>0</v>
      </c>
      <c r="BP24" s="16">
        <f>AD24*参数!$D$3+AJ24</f>
        <v>0</v>
      </c>
      <c r="BQ24" s="16">
        <f>AE24*参数!$D$3+AK24</f>
        <v>0</v>
      </c>
      <c r="BR24" s="16">
        <f>AF24*参数!$D$3+AL24</f>
        <v>0</v>
      </c>
      <c r="BS24" s="16">
        <f>AG24*参数!$D$3+AM24</f>
        <v>0</v>
      </c>
      <c r="BT24" s="16">
        <f>AH24*参数!$D$3+AN24</f>
        <v>0</v>
      </c>
      <c r="BU24" s="10">
        <v>43</v>
      </c>
      <c r="BV24" s="10">
        <v>43</v>
      </c>
      <c r="BW24" s="10"/>
      <c r="BX24" s="10">
        <v>40</v>
      </c>
      <c r="BY24" s="10">
        <v>3</v>
      </c>
      <c r="BZ24" s="10">
        <v>3</v>
      </c>
      <c r="CA24" s="10"/>
      <c r="CB24" s="10" t="s">
        <v>629</v>
      </c>
      <c r="CC24" s="10" t="s">
        <v>629</v>
      </c>
      <c r="CD24" s="10"/>
      <c r="CE24" s="10">
        <v>3</v>
      </c>
      <c r="CF24" s="10"/>
      <c r="CG24" s="10"/>
      <c r="CH24" s="10"/>
      <c r="CI24" s="10"/>
      <c r="CJ24" s="10"/>
      <c r="CK24" s="10"/>
      <c r="CL24" s="10"/>
      <c r="CM24" s="10"/>
      <c r="CN24" s="10"/>
      <c r="CO24" s="10"/>
      <c r="CP24" s="10"/>
      <c r="CQ24" s="8">
        <v>43</v>
      </c>
      <c r="CR24" s="8">
        <f>IF(CQ24&lt;10,IF(CQ24=$T24,1,0),IF(MOD(CQ24,10)=$U24,1,0))</f>
        <v>0</v>
      </c>
      <c r="CS24" s="8">
        <v>43</v>
      </c>
      <c r="CT24" s="8">
        <f>IF(CS24&lt;10,IF(CS24=$T24,1,0),IF(MOD(CS24,10)=$U24,1,0))</f>
        <v>0</v>
      </c>
      <c r="CU24" s="8">
        <v>43</v>
      </c>
      <c r="CV24" s="8">
        <f>IF(CU24&lt;10,IF(CU24=$T24,1,0),IF(MOD(CU24,10)=$U24,1,0))</f>
        <v>0</v>
      </c>
      <c r="CW24" s="8"/>
      <c r="CX24" s="8">
        <f>IF(CW24&lt;10,IF(CW24=$T24,1,0),IF(MOD(CW24,10)=$U24,1,0))</f>
        <v>0</v>
      </c>
      <c r="CY24" s="8">
        <v>40</v>
      </c>
      <c r="CZ24" s="8">
        <f>IF(CY24&lt;10,IF(CY24=$T24,1,0),IF(MOD(CY24,10)=$U24,1,0))</f>
        <v>0</v>
      </c>
      <c r="DA24" s="8">
        <v>3</v>
      </c>
      <c r="DB24" s="8">
        <f t="shared" si="11"/>
        <v>0</v>
      </c>
      <c r="DC24" s="8">
        <v>3</v>
      </c>
      <c r="DD24" s="8">
        <f t="shared" si="12"/>
        <v>0</v>
      </c>
      <c r="DE24" s="8"/>
      <c r="DF24" s="8">
        <f t="shared" si="13"/>
        <v>0</v>
      </c>
      <c r="DG24" s="8" t="s">
        <v>629</v>
      </c>
      <c r="DH24" s="8" t="e">
        <f t="shared" si="14"/>
        <v>#VALUE!</v>
      </c>
      <c r="DI24" s="8">
        <v>43</v>
      </c>
      <c r="DJ24" s="8">
        <f>IF(DI24&lt;10,IF(DI24=$T24,1,0),IF(MOD(DI24,10)=$U24,1,0))</f>
        <v>0</v>
      </c>
      <c r="DK24" s="8" t="s">
        <v>629</v>
      </c>
      <c r="DL24" s="8" t="e">
        <f t="shared" si="15"/>
        <v>#VALUE!</v>
      </c>
      <c r="DM24" s="8">
        <v>43</v>
      </c>
      <c r="DN24" s="8">
        <f>IF(DM24&lt;10,IF(DM24=$T24,1,0),IF(MOD(DM24,10)=$U24,1,0))</f>
        <v>0</v>
      </c>
      <c r="DO24" s="8"/>
      <c r="DP24" s="8">
        <f>IF(DO24&lt;10,IF(DO24=$T24,1,0),IF(MOD(DO24,10)=$U24,1,0))</f>
        <v>0</v>
      </c>
      <c r="DQ24" s="8"/>
      <c r="DR24" s="8">
        <f>IF(DQ24&lt;10,IF(DQ24=$T24,1,0),IF(MOD(DQ24,10)=$U24,1,0))</f>
        <v>0</v>
      </c>
      <c r="DS24" s="8"/>
      <c r="DT24" s="8">
        <f>IF(DS24&lt;10,IF(DS24=$T24,1,0),IF(MOD(DS24,10)=$U24,1,0))</f>
        <v>0</v>
      </c>
      <c r="DU24" s="8"/>
      <c r="DV24" s="8">
        <f>IF(DU24&lt;10,IF(DU24=$T24,1,0),IF(MOD(DU24,10)=$U24,1,0))</f>
        <v>0</v>
      </c>
      <c r="DW24" s="8">
        <v>3</v>
      </c>
      <c r="DX24" s="8">
        <f>IF(DW24&lt;10,IF(DW24=$T24,1,0),IF(MOD(DW24,10)=$U24,1,0))</f>
        <v>0</v>
      </c>
      <c r="DY24" s="18"/>
    </row>
    <row r="25" spans="2:129" customFormat="1">
      <c r="B25" s="19">
        <v>42616</v>
      </c>
      <c r="C25" s="3">
        <v>17</v>
      </c>
      <c r="D25" s="3" t="s">
        <v>314</v>
      </c>
      <c r="E25" s="4">
        <v>42616.75</v>
      </c>
      <c r="F25" s="3" t="s">
        <v>293</v>
      </c>
      <c r="G25" s="3" t="s">
        <v>520</v>
      </c>
      <c r="H25" s="3" t="s">
        <v>293</v>
      </c>
      <c r="I25" s="3" t="s">
        <v>520</v>
      </c>
      <c r="J25" s="6">
        <v>1.58</v>
      </c>
      <c r="K25" s="6">
        <v>3.55</v>
      </c>
      <c r="L25" s="6">
        <v>4.6500000000000004</v>
      </c>
      <c r="M25" s="10">
        <v>2.85</v>
      </c>
      <c r="N25" s="10">
        <v>3.5</v>
      </c>
      <c r="O25" s="10">
        <v>2.0299999999999998</v>
      </c>
      <c r="P25" s="15">
        <v>-1</v>
      </c>
      <c r="Q25" s="13">
        <v>-2</v>
      </c>
      <c r="R25" s="13">
        <v>-5</v>
      </c>
      <c r="S25" s="13">
        <v>5</v>
      </c>
      <c r="T25" s="13">
        <v>-4</v>
      </c>
      <c r="U25" s="13">
        <v>3</v>
      </c>
      <c r="V25" s="13">
        <v>5</v>
      </c>
      <c r="W25" s="9">
        <v>-5.8051948051948177</v>
      </c>
      <c r="X25" s="9">
        <v>-18.319999999999993</v>
      </c>
      <c r="Y25" s="9">
        <v>15.999999999999998</v>
      </c>
      <c r="Z25" s="9">
        <v>-18.176470588235283</v>
      </c>
      <c r="AA25" s="9">
        <v>12.978142076502726</v>
      </c>
      <c r="AB25" s="9">
        <v>14.863013698630125</v>
      </c>
      <c r="AC25" s="13"/>
      <c r="AD25" s="13"/>
      <c r="AE25" s="13"/>
      <c r="AF25" s="13"/>
      <c r="AG25" s="13"/>
      <c r="AH25" s="13"/>
      <c r="AI25" s="9"/>
      <c r="AJ25" s="9"/>
      <c r="AK25" s="9"/>
      <c r="AL25" s="9"/>
      <c r="AM25" s="9"/>
      <c r="AN25" s="9"/>
      <c r="AO25" s="8"/>
      <c r="AP25" s="8"/>
      <c r="AQ25" s="8"/>
      <c r="AR25" s="8"/>
      <c r="AS25" s="8"/>
      <c r="AT25" s="8"/>
      <c r="AU25" s="8"/>
      <c r="AV25" s="8"/>
      <c r="AW25" s="8"/>
      <c r="AX25" s="8"/>
      <c r="AY25" s="15"/>
      <c r="AZ25" s="15"/>
      <c r="BA25" s="15"/>
      <c r="BB25" s="15"/>
      <c r="BC25" s="15"/>
      <c r="BD25" s="15"/>
      <c r="BE25" s="15"/>
      <c r="BF25" s="15"/>
      <c r="BG25" s="15"/>
      <c r="BH25" s="15"/>
      <c r="BI25" s="16">
        <f>Q25*参数!$D$3+W25</f>
        <v>-5.8051948051948177</v>
      </c>
      <c r="BJ25" s="16">
        <f>R25*参数!$D$3+X25</f>
        <v>-18.319999999999993</v>
      </c>
      <c r="BK25" s="16">
        <f>S25*参数!$D$3+Y25</f>
        <v>15.999999999999998</v>
      </c>
      <c r="BL25" s="16">
        <f>T25*参数!$D$3+Z25</f>
        <v>-18.176470588235283</v>
      </c>
      <c r="BM25" s="16">
        <f>U25*参数!$D$3+AA25</f>
        <v>12.978142076502726</v>
      </c>
      <c r="BN25" s="16">
        <f>V25*参数!$D$3+AB25</f>
        <v>14.863013698630125</v>
      </c>
      <c r="BO25" s="16">
        <f>AC25*参数!$D$3+AI25</f>
        <v>0</v>
      </c>
      <c r="BP25" s="16">
        <f>AD25*参数!$D$3+AJ25</f>
        <v>0</v>
      </c>
      <c r="BQ25" s="16">
        <f>AE25*参数!$D$3+AK25</f>
        <v>0</v>
      </c>
      <c r="BR25" s="16">
        <f>AF25*参数!$D$3+AL25</f>
        <v>0</v>
      </c>
      <c r="BS25" s="16">
        <f>AG25*参数!$D$3+AM25</f>
        <v>0</v>
      </c>
      <c r="BT25" s="16">
        <f>AH25*参数!$D$3+AN25</f>
        <v>0</v>
      </c>
      <c r="BU25" s="10">
        <v>0</v>
      </c>
      <c r="BV25" s="10">
        <v>40</v>
      </c>
      <c r="BW25" s="10"/>
      <c r="BX25" s="10">
        <v>40</v>
      </c>
      <c r="BY25" s="10">
        <v>40</v>
      </c>
      <c r="BZ25" s="10">
        <v>3</v>
      </c>
      <c r="CA25" s="10"/>
      <c r="CB25" s="10" t="s">
        <v>629</v>
      </c>
      <c r="CC25" s="10" t="s">
        <v>629</v>
      </c>
      <c r="CD25" s="10"/>
      <c r="CE25" s="10">
        <v>3</v>
      </c>
      <c r="CF25" s="10"/>
      <c r="CG25" s="10"/>
      <c r="CH25" s="10"/>
      <c r="CI25" s="10"/>
      <c r="CJ25" s="10"/>
      <c r="CK25" s="10"/>
      <c r="CL25" s="10"/>
      <c r="CM25" s="10"/>
      <c r="CN25" s="10"/>
      <c r="CO25" s="10"/>
      <c r="CP25" s="10"/>
      <c r="CQ25" s="8">
        <v>0</v>
      </c>
      <c r="CR25" s="8">
        <f>IF(CQ25&lt;10,IF(CQ25=$T25,1,0),IF(MOD(CQ25,10)=$U25,1,0))</f>
        <v>0</v>
      </c>
      <c r="CS25" s="8">
        <v>40</v>
      </c>
      <c r="CT25" s="8">
        <f>IF(CS25&lt;10,IF(CS25=$T25,1,0),IF(MOD(CS25,10)=$U25,1,0))</f>
        <v>0</v>
      </c>
      <c r="CU25" s="8">
        <v>0</v>
      </c>
      <c r="CV25" s="8">
        <f>IF(CU25&lt;10,IF(CU25=$T25,1,0),IF(MOD(CU25,10)=$U25,1,0))</f>
        <v>0</v>
      </c>
      <c r="CW25" s="8"/>
      <c r="CX25" s="8">
        <f>IF(CW25&lt;10,IF(CW25=$T25,1,0),IF(MOD(CW25,10)=$U25,1,0))</f>
        <v>0</v>
      </c>
      <c r="CY25" s="8">
        <v>40</v>
      </c>
      <c r="CZ25" s="8">
        <f>IF(CY25&lt;10,IF(CY25=$T25,1,0),IF(MOD(CY25,10)=$U25,1,0))</f>
        <v>0</v>
      </c>
      <c r="DA25" s="8">
        <v>40</v>
      </c>
      <c r="DB25" s="8">
        <f t="shared" si="11"/>
        <v>0</v>
      </c>
      <c r="DC25" s="8">
        <v>3</v>
      </c>
      <c r="DD25" s="8">
        <f t="shared" si="12"/>
        <v>0</v>
      </c>
      <c r="DE25" s="8"/>
      <c r="DF25" s="8">
        <f t="shared" si="13"/>
        <v>0</v>
      </c>
      <c r="DG25" s="8" t="s">
        <v>629</v>
      </c>
      <c r="DH25" s="8" t="e">
        <f t="shared" si="14"/>
        <v>#VALUE!</v>
      </c>
      <c r="DI25" s="8">
        <v>0</v>
      </c>
      <c r="DJ25" s="8">
        <f>IF(DI25&lt;10,IF(DI25=$T25,1,0),IF(MOD(DI25,10)=$U25,1,0))</f>
        <v>0</v>
      </c>
      <c r="DK25" s="8" t="s">
        <v>629</v>
      </c>
      <c r="DL25" s="8" t="e">
        <f t="shared" si="15"/>
        <v>#VALUE!</v>
      </c>
      <c r="DM25" s="8">
        <v>0</v>
      </c>
      <c r="DN25" s="8">
        <f>IF(DM25&lt;10,IF(DM25=$T25,1,0),IF(MOD(DM25,10)=$U25,1,0))</f>
        <v>0</v>
      </c>
      <c r="DO25" s="8"/>
      <c r="DP25" s="8">
        <f>IF(DO25&lt;10,IF(DO25=$T25,1,0),IF(MOD(DO25,10)=$U25,1,0))</f>
        <v>0</v>
      </c>
      <c r="DQ25" s="8"/>
      <c r="DR25" s="8">
        <f>IF(DQ25&lt;10,IF(DQ25=$T25,1,0),IF(MOD(DQ25,10)=$U25,1,0))</f>
        <v>0</v>
      </c>
      <c r="DS25" s="8"/>
      <c r="DT25" s="8">
        <f>IF(DS25&lt;10,IF(DS25=$T25,1,0),IF(MOD(DS25,10)=$U25,1,0))</f>
        <v>0</v>
      </c>
      <c r="DU25" s="8"/>
      <c r="DV25" s="8">
        <f>IF(DU25&lt;10,IF(DU25=$T25,1,0),IF(MOD(DU25,10)=$U25,1,0))</f>
        <v>0</v>
      </c>
      <c r="DW25" s="8">
        <v>3</v>
      </c>
      <c r="DX25" s="8">
        <f>IF(DW25&lt;10,IF(DW25=$T25,1,0),IF(MOD(DW25,10)=$U25,1,0))</f>
        <v>0</v>
      </c>
      <c r="DY25" s="18"/>
    </row>
    <row r="26" spans="2:129" customFormat="1">
      <c r="B26" s="19">
        <v>42616</v>
      </c>
      <c r="C26" s="3">
        <v>18</v>
      </c>
      <c r="D26" s="3" t="s">
        <v>14</v>
      </c>
      <c r="E26" s="4">
        <v>42616.802083333336</v>
      </c>
      <c r="F26" s="3" t="s">
        <v>26</v>
      </c>
      <c r="G26" s="3" t="s">
        <v>519</v>
      </c>
      <c r="H26" s="3" t="s">
        <v>26</v>
      </c>
      <c r="I26" s="3" t="s">
        <v>519</v>
      </c>
      <c r="J26" s="6">
        <v>1.6</v>
      </c>
      <c r="K26" s="6">
        <v>3.5</v>
      </c>
      <c r="L26" s="6">
        <v>4.4000000000000004</v>
      </c>
      <c r="M26" s="10">
        <v>2.84</v>
      </c>
      <c r="N26" s="10">
        <v>3.65</v>
      </c>
      <c r="O26" s="10">
        <v>1.99</v>
      </c>
      <c r="P26" s="15">
        <v>-1</v>
      </c>
      <c r="Q26" s="13">
        <v>1</v>
      </c>
      <c r="R26" s="13">
        <v>-1</v>
      </c>
      <c r="S26" s="13">
        <v>5</v>
      </c>
      <c r="T26" s="13">
        <v>-6</v>
      </c>
      <c r="U26" s="13">
        <v>2</v>
      </c>
      <c r="V26" s="13">
        <v>5</v>
      </c>
      <c r="W26" s="9">
        <v>4.6216216216216255</v>
      </c>
      <c r="X26" s="9">
        <v>-3.8000000000000034</v>
      </c>
      <c r="Y26" s="9">
        <v>24.573033707865171</v>
      </c>
      <c r="Z26" s="9">
        <v>-18.645161290322584</v>
      </c>
      <c r="AA26" s="9">
        <v>5.9024390243902491</v>
      </c>
      <c r="AB26" s="9">
        <v>18.531249999999975</v>
      </c>
      <c r="AC26" s="13">
        <v>2</v>
      </c>
      <c r="AD26" s="13">
        <v>0</v>
      </c>
      <c r="AE26" s="13">
        <v>0</v>
      </c>
      <c r="AF26" s="13">
        <v>-3</v>
      </c>
      <c r="AG26" s="13">
        <v>-1</v>
      </c>
      <c r="AH26" s="13">
        <v>-3</v>
      </c>
      <c r="AI26" s="9">
        <v>13.10362694300515</v>
      </c>
      <c r="AJ26" s="9">
        <v>-3.737373737373733</v>
      </c>
      <c r="AK26" s="9">
        <v>-5.2500000000000009</v>
      </c>
      <c r="AL26" s="9">
        <v>-47.250000000000028</v>
      </c>
      <c r="AM26" s="9">
        <v>-9.6975609756097274</v>
      </c>
      <c r="AN26" s="9">
        <v>-25.316455696202524</v>
      </c>
      <c r="AO26" s="8"/>
      <c r="AP26" s="8"/>
      <c r="AQ26" s="8"/>
      <c r="AR26" s="8"/>
      <c r="AS26" s="8"/>
      <c r="AT26" s="8"/>
      <c r="AU26" s="8"/>
      <c r="AV26" s="8"/>
      <c r="AW26" s="8"/>
      <c r="AX26" s="8"/>
      <c r="AY26" s="15"/>
      <c r="AZ26" s="15"/>
      <c r="BA26" s="15"/>
      <c r="BB26" s="15"/>
      <c r="BC26" s="15"/>
      <c r="BD26" s="15"/>
      <c r="BE26" s="15"/>
      <c r="BF26" s="15"/>
      <c r="BG26" s="15"/>
      <c r="BH26" s="15"/>
      <c r="BI26" s="16">
        <f>Q26*参数!$D$3+W26</f>
        <v>4.6216216216216255</v>
      </c>
      <c r="BJ26" s="16">
        <f>R26*参数!$D$3+X26</f>
        <v>-3.8000000000000034</v>
      </c>
      <c r="BK26" s="16">
        <f>S26*参数!$D$3+Y26</f>
        <v>24.573033707865171</v>
      </c>
      <c r="BL26" s="16">
        <f>T26*参数!$D$3+Z26</f>
        <v>-18.645161290322584</v>
      </c>
      <c r="BM26" s="16">
        <f>U26*参数!$D$3+AA26</f>
        <v>5.9024390243902491</v>
      </c>
      <c r="BN26" s="16">
        <f>V26*参数!$D$3+AB26</f>
        <v>18.531249999999975</v>
      </c>
      <c r="BO26" s="16">
        <f>AC26*参数!$D$3+AI26</f>
        <v>13.10362694300515</v>
      </c>
      <c r="BP26" s="16">
        <f>AD26*参数!$D$3+AJ26</f>
        <v>-3.737373737373733</v>
      </c>
      <c r="BQ26" s="16">
        <f>AE26*参数!$D$3+AK26</f>
        <v>-5.2500000000000009</v>
      </c>
      <c r="BR26" s="16">
        <f>AF26*参数!$D$3+AL26</f>
        <v>-47.250000000000028</v>
      </c>
      <c r="BS26" s="16">
        <f>AG26*参数!$D$3+AM26</f>
        <v>-9.6975609756097274</v>
      </c>
      <c r="BT26" s="16">
        <f>AH26*参数!$D$3+AN26</f>
        <v>-25.316455696202524</v>
      </c>
      <c r="BU26" s="10">
        <v>0</v>
      </c>
      <c r="BV26" s="10">
        <v>40</v>
      </c>
      <c r="BW26" s="10"/>
      <c r="BX26" s="10">
        <v>40</v>
      </c>
      <c r="BY26" s="10">
        <v>40</v>
      </c>
      <c r="BZ26" s="10">
        <v>40</v>
      </c>
      <c r="CA26" s="10"/>
      <c r="CB26" s="10">
        <v>40</v>
      </c>
      <c r="CC26" s="10"/>
      <c r="CD26" s="10"/>
      <c r="CE26" s="10">
        <v>40</v>
      </c>
      <c r="CF26" s="10"/>
      <c r="CG26" s="10"/>
      <c r="CH26" s="10"/>
      <c r="CI26" s="10"/>
      <c r="CJ26" s="10"/>
      <c r="CK26" s="10"/>
      <c r="CL26" s="10"/>
      <c r="CM26" s="10"/>
      <c r="CN26" s="10"/>
      <c r="CO26" s="10"/>
      <c r="CP26" s="10"/>
      <c r="CQ26" s="8">
        <v>0</v>
      </c>
      <c r="CR26" s="8">
        <f t="shared" si="0"/>
        <v>0</v>
      </c>
      <c r="CS26" s="8">
        <v>40</v>
      </c>
      <c r="CT26" s="8">
        <f t="shared" si="1"/>
        <v>0</v>
      </c>
      <c r="CU26" s="8">
        <v>0</v>
      </c>
      <c r="CV26" s="8">
        <f t="shared" si="2"/>
        <v>0</v>
      </c>
      <c r="CW26" s="8"/>
      <c r="CX26" s="8">
        <f t="shared" si="9"/>
        <v>0</v>
      </c>
      <c r="CY26" s="8">
        <v>40</v>
      </c>
      <c r="CZ26" s="8">
        <f t="shared" si="10"/>
        <v>0</v>
      </c>
      <c r="DA26" s="8">
        <v>40</v>
      </c>
      <c r="DB26" s="8">
        <f t="shared" si="11"/>
        <v>0</v>
      </c>
      <c r="DC26" s="8">
        <v>40</v>
      </c>
      <c r="DD26" s="8">
        <f t="shared" ref="DD26:DD89" si="17">IF(DC26&lt;10,IF(DC26=$T26,1,0),IF(MOD(DC26,10)=$U26,1,0))</f>
        <v>0</v>
      </c>
      <c r="DE26" s="8"/>
      <c r="DF26" s="8">
        <f t="shared" ref="DF26:DF89" si="18">IF(DE26&lt;10,IF(DE26=$T26,1,0),IF(MOD(DE26,10)=$U26,1,0))</f>
        <v>0</v>
      </c>
      <c r="DG26" s="8">
        <v>40</v>
      </c>
      <c r="DH26" s="8">
        <f t="shared" si="14"/>
        <v>0</v>
      </c>
      <c r="DI26" s="8">
        <v>0</v>
      </c>
      <c r="DJ26" s="8">
        <f t="shared" si="3"/>
        <v>0</v>
      </c>
      <c r="DK26" s="8"/>
      <c r="DL26" s="8">
        <f t="shared" ref="DL26:DL89" si="19">IF(DK26&lt;10,IF(DK26=$T26,1,0),IF(MOD(DK26,10)=$U26,1,0))</f>
        <v>0</v>
      </c>
      <c r="DM26" s="8">
        <v>0</v>
      </c>
      <c r="DN26" s="8">
        <f t="shared" si="4"/>
        <v>0</v>
      </c>
      <c r="DO26" s="8"/>
      <c r="DP26" s="8">
        <f t="shared" si="5"/>
        <v>0</v>
      </c>
      <c r="DQ26" s="8"/>
      <c r="DR26" s="8">
        <f t="shared" si="6"/>
        <v>0</v>
      </c>
      <c r="DS26" s="8"/>
      <c r="DT26" s="8">
        <f t="shared" si="7"/>
        <v>0</v>
      </c>
      <c r="DU26" s="8"/>
      <c r="DV26" s="8">
        <f t="shared" si="8"/>
        <v>0</v>
      </c>
      <c r="DW26" s="8">
        <v>40</v>
      </c>
      <c r="DX26" s="8">
        <f t="shared" si="16"/>
        <v>0</v>
      </c>
      <c r="DY26" s="18"/>
    </row>
    <row r="27" spans="2:129" customFormat="1">
      <c r="B27" s="19">
        <v>42617</v>
      </c>
      <c r="C27" s="3"/>
      <c r="D27" s="3"/>
      <c r="E27" s="4"/>
      <c r="F27" s="3" t="s">
        <v>533</v>
      </c>
      <c r="G27" s="3" t="s">
        <v>534</v>
      </c>
      <c r="H27" s="3"/>
      <c r="I27" s="3"/>
      <c r="J27" s="6">
        <v>2.2599999999999998</v>
      </c>
      <c r="K27" s="6">
        <v>3.1</v>
      </c>
      <c r="L27" s="6">
        <v>2.75</v>
      </c>
      <c r="M27" s="10">
        <v>4.75</v>
      </c>
      <c r="N27" s="10">
        <v>4.2</v>
      </c>
      <c r="O27" s="10">
        <v>1.47</v>
      </c>
      <c r="P27" s="15">
        <v>-1</v>
      </c>
      <c r="Q27" s="13">
        <v>-3</v>
      </c>
      <c r="R27" s="13">
        <v>2</v>
      </c>
      <c r="S27" s="13">
        <v>-9</v>
      </c>
      <c r="T27" s="13">
        <v>-4</v>
      </c>
      <c r="U27" s="13">
        <v>5</v>
      </c>
      <c r="V27" s="13">
        <v>-1</v>
      </c>
      <c r="W27" s="9">
        <v>-10.824561403508762</v>
      </c>
      <c r="X27" s="9">
        <v>4.5241379310344838</v>
      </c>
      <c r="Y27" s="9">
        <v>-34.46551724137931</v>
      </c>
      <c r="Z27" s="9">
        <v>-12.940594059405942</v>
      </c>
      <c r="AA27" s="9">
        <v>18</v>
      </c>
      <c r="AB27" s="9">
        <v>-3.6538461538461386</v>
      </c>
      <c r="AC27" s="13"/>
      <c r="AD27" s="13"/>
      <c r="AE27" s="13"/>
      <c r="AF27" s="13"/>
      <c r="AG27" s="13"/>
      <c r="AH27" s="13"/>
      <c r="AI27" s="9"/>
      <c r="AJ27" s="9"/>
      <c r="AK27" s="9"/>
      <c r="AL27" s="9"/>
      <c r="AM27" s="9"/>
      <c r="AN27" s="9"/>
      <c r="AO27" s="8"/>
      <c r="AP27" s="8"/>
      <c r="AQ27" s="8"/>
      <c r="AR27" s="8"/>
      <c r="AS27" s="8"/>
      <c r="AT27" s="8"/>
      <c r="AU27" s="8"/>
      <c r="AV27" s="8"/>
      <c r="AW27" s="8"/>
      <c r="AX27" s="8"/>
      <c r="AY27" s="15"/>
      <c r="AZ27" s="15"/>
      <c r="BA27" s="15"/>
      <c r="BB27" s="15"/>
      <c r="BC27" s="15"/>
      <c r="BD27" s="15"/>
      <c r="BE27" s="15"/>
      <c r="BF27" s="15"/>
      <c r="BG27" s="15"/>
      <c r="BH27" s="15"/>
      <c r="BI27" s="16">
        <f>Q27*参数!$D$3+W27</f>
        <v>-10.824561403508762</v>
      </c>
      <c r="BJ27" s="16">
        <f>R27*参数!$D$3+X27</f>
        <v>4.5241379310344838</v>
      </c>
      <c r="BK27" s="16">
        <f>S27*参数!$D$3+Y27</f>
        <v>-34.46551724137931</v>
      </c>
      <c r="BL27" s="16">
        <f>T27*参数!$D$3+Z27</f>
        <v>-12.940594059405942</v>
      </c>
      <c r="BM27" s="16">
        <f>U27*参数!$D$3+AA27</f>
        <v>18</v>
      </c>
      <c r="BN27" s="16">
        <f>V27*参数!$D$3+AB27</f>
        <v>-3.6538461538461386</v>
      </c>
      <c r="BO27" s="16">
        <f>AC27*参数!$D$3+AI27</f>
        <v>0</v>
      </c>
      <c r="BP27" s="16">
        <f>AD27*参数!$D$3+AJ27</f>
        <v>0</v>
      </c>
      <c r="BQ27" s="16">
        <f>AE27*参数!$D$3+AK27</f>
        <v>0</v>
      </c>
      <c r="BR27" s="16">
        <f>AF27*参数!$D$3+AL27</f>
        <v>0</v>
      </c>
      <c r="BS27" s="16">
        <f>AG27*参数!$D$3+AM27</f>
        <v>0</v>
      </c>
      <c r="BT27" s="16">
        <f>AH27*参数!$D$3+AN27</f>
        <v>0</v>
      </c>
      <c r="BU27" s="10">
        <v>3</v>
      </c>
      <c r="BV27" s="10">
        <v>3</v>
      </c>
      <c r="BW27" s="10"/>
      <c r="BX27" s="10">
        <v>40</v>
      </c>
      <c r="BY27" s="10">
        <v>3</v>
      </c>
      <c r="BZ27" s="10">
        <v>3</v>
      </c>
      <c r="CA27" s="10"/>
      <c r="CB27" s="10" t="s">
        <v>629</v>
      </c>
      <c r="CC27" s="10" t="s">
        <v>629</v>
      </c>
      <c r="CD27" s="10"/>
      <c r="CE27" s="10">
        <v>40</v>
      </c>
      <c r="CF27" s="10"/>
      <c r="CG27" s="10"/>
      <c r="CH27" s="10"/>
      <c r="CI27" s="10"/>
      <c r="CJ27" s="10"/>
      <c r="CK27" s="10"/>
      <c r="CL27" s="10"/>
      <c r="CM27" s="10"/>
      <c r="CN27" s="10"/>
      <c r="CO27" s="10"/>
      <c r="CP27" s="10"/>
      <c r="CQ27" s="8">
        <v>3</v>
      </c>
      <c r="CR27" s="8">
        <f t="shared" si="0"/>
        <v>0</v>
      </c>
      <c r="CS27" s="8">
        <v>3</v>
      </c>
      <c r="CT27" s="8">
        <f t="shared" si="1"/>
        <v>0</v>
      </c>
      <c r="CU27" s="8">
        <v>43</v>
      </c>
      <c r="CV27" s="8">
        <f t="shared" si="2"/>
        <v>0</v>
      </c>
      <c r="CW27" s="8"/>
      <c r="CX27" s="8">
        <f t="shared" si="9"/>
        <v>0</v>
      </c>
      <c r="CY27" s="8">
        <v>40</v>
      </c>
      <c r="CZ27" s="8">
        <f t="shared" si="10"/>
        <v>0</v>
      </c>
      <c r="DA27" s="8">
        <v>3</v>
      </c>
      <c r="DB27" s="8">
        <f t="shared" si="11"/>
        <v>0</v>
      </c>
      <c r="DC27" s="8">
        <v>3</v>
      </c>
      <c r="DD27" s="8">
        <f t="shared" si="17"/>
        <v>0</v>
      </c>
      <c r="DE27" s="8"/>
      <c r="DF27" s="8">
        <f t="shared" si="18"/>
        <v>0</v>
      </c>
      <c r="DG27" s="8" t="s">
        <v>629</v>
      </c>
      <c r="DH27" s="8" t="e">
        <f t="shared" si="14"/>
        <v>#VALUE!</v>
      </c>
      <c r="DI27" s="8">
        <v>41</v>
      </c>
      <c r="DJ27" s="8">
        <f t="shared" si="3"/>
        <v>0</v>
      </c>
      <c r="DK27" s="8" t="s">
        <v>629</v>
      </c>
      <c r="DL27" s="8" t="e">
        <f t="shared" si="19"/>
        <v>#VALUE!</v>
      </c>
      <c r="DM27" s="8">
        <v>40</v>
      </c>
      <c r="DN27" s="8">
        <f t="shared" si="4"/>
        <v>0</v>
      </c>
      <c r="DO27" s="8"/>
      <c r="DP27" s="8">
        <f t="shared" si="5"/>
        <v>0</v>
      </c>
      <c r="DQ27" s="8"/>
      <c r="DR27" s="8">
        <f t="shared" si="6"/>
        <v>0</v>
      </c>
      <c r="DS27" s="8"/>
      <c r="DT27" s="8">
        <f t="shared" si="7"/>
        <v>0</v>
      </c>
      <c r="DU27" s="8"/>
      <c r="DV27" s="8">
        <f t="shared" si="8"/>
        <v>0</v>
      </c>
      <c r="DW27" s="8">
        <v>40</v>
      </c>
      <c r="DX27" s="8">
        <f t="shared" si="16"/>
        <v>0</v>
      </c>
      <c r="DY27" s="18"/>
    </row>
    <row r="28" spans="2:129" customFormat="1">
      <c r="B28" s="19">
        <v>42617</v>
      </c>
      <c r="C28" s="3">
        <v>7</v>
      </c>
      <c r="D28" s="3" t="s">
        <v>82</v>
      </c>
      <c r="E28" s="4">
        <v>42617.958333333336</v>
      </c>
      <c r="F28" s="3" t="s">
        <v>88</v>
      </c>
      <c r="G28" s="3" t="s">
        <v>340</v>
      </c>
      <c r="H28" s="3" t="s">
        <v>90</v>
      </c>
      <c r="I28" s="3" t="s">
        <v>341</v>
      </c>
      <c r="J28" s="6">
        <v>2.3199999999999998</v>
      </c>
      <c r="K28" s="6">
        <v>2.68</v>
      </c>
      <c r="L28" s="6">
        <v>3.07</v>
      </c>
      <c r="M28" s="10">
        <v>5.5</v>
      </c>
      <c r="N28" s="10">
        <v>3.95</v>
      </c>
      <c r="O28" s="10">
        <v>1.44</v>
      </c>
      <c r="P28" s="15">
        <v>-1</v>
      </c>
      <c r="Q28" s="13">
        <v>3</v>
      </c>
      <c r="R28" s="13">
        <v>5</v>
      </c>
      <c r="S28" s="13">
        <v>2</v>
      </c>
      <c r="T28" s="13">
        <v>1</v>
      </c>
      <c r="U28" s="13">
        <v>-1</v>
      </c>
      <c r="V28" s="13">
        <v>-1</v>
      </c>
      <c r="W28" s="9">
        <v>8.0384615384615365</v>
      </c>
      <c r="X28" s="9">
        <v>12.384615384615397</v>
      </c>
      <c r="Y28" s="9">
        <v>9.0333333333333137</v>
      </c>
      <c r="Z28" s="9">
        <v>2.8541666666666692</v>
      </c>
      <c r="AA28" s="9">
        <v>-7.4453781512605106</v>
      </c>
      <c r="AB28" s="9">
        <v>-4.2142857142857126</v>
      </c>
      <c r="AC28" s="13"/>
      <c r="AD28" s="13"/>
      <c r="AE28" s="13"/>
      <c r="AF28" s="13"/>
      <c r="AG28" s="13"/>
      <c r="AH28" s="13"/>
      <c r="AI28" s="9"/>
      <c r="AJ28" s="9"/>
      <c r="AK28" s="9"/>
      <c r="AL28" s="9"/>
      <c r="AM28" s="9"/>
      <c r="AN28" s="9"/>
      <c r="AO28" s="8"/>
      <c r="AP28" s="8"/>
      <c r="AQ28" s="8"/>
      <c r="AR28" s="8"/>
      <c r="AS28" s="8"/>
      <c r="AT28" s="8"/>
      <c r="AU28" s="8"/>
      <c r="AV28" s="8"/>
      <c r="AW28" s="8"/>
      <c r="AX28" s="8"/>
      <c r="AY28" s="15"/>
      <c r="AZ28" s="15"/>
      <c r="BA28" s="15"/>
      <c r="BB28" s="15"/>
      <c r="BC28" s="15"/>
      <c r="BD28" s="15"/>
      <c r="BE28" s="15"/>
      <c r="BF28" s="15"/>
      <c r="BG28" s="15"/>
      <c r="BH28" s="15"/>
      <c r="BI28" s="16">
        <f>Q28*参数!$D$3+W28</f>
        <v>8.0384615384615365</v>
      </c>
      <c r="BJ28" s="16">
        <f>R28*参数!$D$3+X28</f>
        <v>12.384615384615397</v>
      </c>
      <c r="BK28" s="16">
        <f>S28*参数!$D$3+Y28</f>
        <v>9.0333333333333137</v>
      </c>
      <c r="BL28" s="16">
        <f>T28*参数!$D$3+Z28</f>
        <v>2.8541666666666692</v>
      </c>
      <c r="BM28" s="16">
        <f>U28*参数!$D$3+AA28</f>
        <v>-7.4453781512605106</v>
      </c>
      <c r="BN28" s="16">
        <f>V28*参数!$D$3+AB28</f>
        <v>-4.2142857142857126</v>
      </c>
      <c r="BO28" s="16">
        <f>AC28*参数!$D$3+AI28</f>
        <v>0</v>
      </c>
      <c r="BP28" s="16">
        <f>AD28*参数!$D$3+AJ28</f>
        <v>0</v>
      </c>
      <c r="BQ28" s="16">
        <f>AE28*参数!$D$3+AK28</f>
        <v>0</v>
      </c>
      <c r="BR28" s="16">
        <f>AF28*参数!$D$3+AL28</f>
        <v>0</v>
      </c>
      <c r="BS28" s="16">
        <f>AG28*参数!$D$3+AM28</f>
        <v>0</v>
      </c>
      <c r="BT28" s="16">
        <f>AH28*参数!$D$3+AN28</f>
        <v>0</v>
      </c>
      <c r="BU28" s="10">
        <v>3</v>
      </c>
      <c r="BV28" s="10">
        <v>3</v>
      </c>
      <c r="BW28" s="10"/>
      <c r="BX28" s="10">
        <v>3</v>
      </c>
      <c r="BY28" s="10">
        <v>40</v>
      </c>
      <c r="BZ28" s="10">
        <v>40</v>
      </c>
      <c r="CA28" s="10"/>
      <c r="CB28" s="10" t="s">
        <v>629</v>
      </c>
      <c r="CC28" s="10" t="s">
        <v>629</v>
      </c>
      <c r="CD28" s="10"/>
      <c r="CE28" s="10"/>
      <c r="CF28" s="10"/>
      <c r="CG28" s="10"/>
      <c r="CH28" s="10"/>
      <c r="CI28" s="10"/>
      <c r="CJ28" s="10"/>
      <c r="CK28" s="10"/>
      <c r="CL28" s="10"/>
      <c r="CM28" s="10"/>
      <c r="CN28" s="10"/>
      <c r="CO28" s="10"/>
      <c r="CP28" s="10"/>
      <c r="CQ28" s="8">
        <v>3</v>
      </c>
      <c r="CR28" s="8">
        <f t="shared" si="0"/>
        <v>0</v>
      </c>
      <c r="CS28" s="8">
        <v>3</v>
      </c>
      <c r="CT28" s="8">
        <f t="shared" si="1"/>
        <v>0</v>
      </c>
      <c r="CU28" s="8">
        <v>43</v>
      </c>
      <c r="CV28" s="8">
        <f t="shared" si="2"/>
        <v>0</v>
      </c>
      <c r="CW28" s="8"/>
      <c r="CX28" s="8">
        <f t="shared" si="9"/>
        <v>0</v>
      </c>
      <c r="CY28" s="8">
        <v>3</v>
      </c>
      <c r="CZ28" s="8">
        <f t="shared" si="10"/>
        <v>0</v>
      </c>
      <c r="DA28" s="8">
        <v>40</v>
      </c>
      <c r="DB28" s="8">
        <f t="shared" si="11"/>
        <v>0</v>
      </c>
      <c r="DC28" s="8">
        <v>40</v>
      </c>
      <c r="DD28" s="8">
        <f t="shared" si="17"/>
        <v>0</v>
      </c>
      <c r="DE28" s="8"/>
      <c r="DF28" s="8">
        <f t="shared" si="18"/>
        <v>0</v>
      </c>
      <c r="DG28" s="8" t="s">
        <v>629</v>
      </c>
      <c r="DH28" s="8" t="e">
        <f t="shared" si="14"/>
        <v>#VALUE!</v>
      </c>
      <c r="DI28" s="8">
        <v>1</v>
      </c>
      <c r="DJ28" s="8">
        <f t="shared" si="3"/>
        <v>1</v>
      </c>
      <c r="DK28" s="8" t="s">
        <v>629</v>
      </c>
      <c r="DL28" s="8" t="e">
        <f t="shared" si="19"/>
        <v>#VALUE!</v>
      </c>
      <c r="DM28" s="8">
        <v>3</v>
      </c>
      <c r="DN28" s="8">
        <f t="shared" si="4"/>
        <v>0</v>
      </c>
      <c r="DO28" s="8"/>
      <c r="DP28" s="8">
        <f t="shared" si="5"/>
        <v>0</v>
      </c>
      <c r="DQ28" s="8"/>
      <c r="DR28" s="8">
        <f t="shared" si="6"/>
        <v>0</v>
      </c>
      <c r="DS28" s="8"/>
      <c r="DT28" s="8">
        <f t="shared" si="7"/>
        <v>0</v>
      </c>
      <c r="DU28" s="8"/>
      <c r="DV28" s="8">
        <f t="shared" si="8"/>
        <v>0</v>
      </c>
      <c r="DW28" s="8"/>
      <c r="DX28" s="8">
        <f t="shared" si="16"/>
        <v>0</v>
      </c>
      <c r="DY28" s="18"/>
    </row>
    <row r="29" spans="2:129" customFormat="1">
      <c r="B29" s="19">
        <v>42617</v>
      </c>
      <c r="C29" s="3">
        <v>8</v>
      </c>
      <c r="D29" s="3" t="s">
        <v>542</v>
      </c>
      <c r="E29" s="4">
        <v>42618</v>
      </c>
      <c r="F29" s="3" t="s">
        <v>543</v>
      </c>
      <c r="G29" s="3" t="s">
        <v>544</v>
      </c>
      <c r="H29" s="3" t="s">
        <v>543</v>
      </c>
      <c r="I29" s="3" t="s">
        <v>544</v>
      </c>
      <c r="J29" s="6">
        <v>18</v>
      </c>
      <c r="K29" s="6">
        <v>5.8</v>
      </c>
      <c r="L29" s="6">
        <v>1.1100000000000001</v>
      </c>
      <c r="M29" s="10">
        <v>4.4000000000000004</v>
      </c>
      <c r="N29" s="10">
        <v>3.65</v>
      </c>
      <c r="O29" s="10">
        <v>1.6</v>
      </c>
      <c r="P29" s="15">
        <v>1</v>
      </c>
      <c r="Q29" s="13">
        <v>3</v>
      </c>
      <c r="R29" s="13">
        <v>0</v>
      </c>
      <c r="S29" s="13">
        <v>2</v>
      </c>
      <c r="T29" s="13">
        <v>3</v>
      </c>
      <c r="U29" s="13">
        <v>2</v>
      </c>
      <c r="V29" s="13">
        <v>-1</v>
      </c>
      <c r="W29" s="9">
        <v>9.2727272727272734</v>
      </c>
      <c r="X29" s="9">
        <v>0.891891891891893</v>
      </c>
      <c r="Y29" s="9">
        <v>5.4000000000000128</v>
      </c>
      <c r="Z29" s="9">
        <v>7.8888888888888822</v>
      </c>
      <c r="AA29" s="9">
        <v>5.9024390243902491</v>
      </c>
      <c r="AB29" s="9">
        <v>-2.5957446808510642</v>
      </c>
      <c r="AC29" s="13"/>
      <c r="AD29" s="13"/>
      <c r="AE29" s="13"/>
      <c r="AF29" s="13"/>
      <c r="AG29" s="13"/>
      <c r="AH29" s="13"/>
      <c r="AI29" s="9"/>
      <c r="AJ29" s="9"/>
      <c r="AK29" s="9"/>
      <c r="AL29" s="9"/>
      <c r="AM29" s="9"/>
      <c r="AN29" s="9"/>
      <c r="AO29" s="8"/>
      <c r="AP29" s="8"/>
      <c r="AQ29" s="8"/>
      <c r="AR29" s="8"/>
      <c r="AS29" s="8"/>
      <c r="AT29" s="8"/>
      <c r="AU29" s="8"/>
      <c r="AV29" s="8"/>
      <c r="AW29" s="8"/>
      <c r="AX29" s="8"/>
      <c r="AY29" s="15"/>
      <c r="AZ29" s="15"/>
      <c r="BA29" s="15"/>
      <c r="BB29" s="15"/>
      <c r="BC29" s="15"/>
      <c r="BD29" s="15"/>
      <c r="BE29" s="15"/>
      <c r="BF29" s="15"/>
      <c r="BG29" s="15"/>
      <c r="BH29" s="15"/>
      <c r="BI29" s="16">
        <f>Q29*参数!$D$3+W29</f>
        <v>9.2727272727272734</v>
      </c>
      <c r="BJ29" s="16">
        <f>R29*参数!$D$3+X29</f>
        <v>0.891891891891893</v>
      </c>
      <c r="BK29" s="16">
        <f>S29*参数!$D$3+Y29</f>
        <v>5.4000000000000128</v>
      </c>
      <c r="BL29" s="16">
        <f>T29*参数!$D$3+Z29</f>
        <v>7.8888888888888822</v>
      </c>
      <c r="BM29" s="16">
        <f>U29*参数!$D$3+AA29</f>
        <v>5.9024390243902491</v>
      </c>
      <c r="BN29" s="16">
        <f>V29*参数!$D$3+AB29</f>
        <v>-2.5957446808510642</v>
      </c>
      <c r="BO29" s="16">
        <f>AC29*参数!$D$3+AI29</f>
        <v>0</v>
      </c>
      <c r="BP29" s="16">
        <f>AD29*参数!$D$3+AJ29</f>
        <v>0</v>
      </c>
      <c r="BQ29" s="16">
        <f>AE29*参数!$D$3+AK29</f>
        <v>0</v>
      </c>
      <c r="BR29" s="16">
        <f>AF29*参数!$D$3+AL29</f>
        <v>0</v>
      </c>
      <c r="BS29" s="16">
        <f>AG29*参数!$D$3+AM29</f>
        <v>0</v>
      </c>
      <c r="BT29" s="16">
        <f>AH29*参数!$D$3+AN29</f>
        <v>0</v>
      </c>
      <c r="BU29" s="10">
        <v>3</v>
      </c>
      <c r="BV29" s="10">
        <v>43</v>
      </c>
      <c r="BW29" s="10"/>
      <c r="BX29" s="10">
        <v>43</v>
      </c>
      <c r="BY29" s="10">
        <v>43</v>
      </c>
      <c r="BZ29" s="10">
        <v>43</v>
      </c>
      <c r="CA29" s="10"/>
      <c r="CB29" s="10">
        <v>43</v>
      </c>
      <c r="CC29" s="10"/>
      <c r="CD29" s="10"/>
      <c r="CE29" s="10">
        <v>0</v>
      </c>
      <c r="CF29" s="10"/>
      <c r="CG29" s="10"/>
      <c r="CH29" s="10"/>
      <c r="CI29" s="10"/>
      <c r="CJ29" s="10"/>
      <c r="CK29" s="10"/>
      <c r="CL29" s="10"/>
      <c r="CM29" s="10"/>
      <c r="CN29" s="10"/>
      <c r="CO29" s="10"/>
      <c r="CP29" s="10"/>
      <c r="CQ29" s="8">
        <v>3</v>
      </c>
      <c r="CR29" s="8">
        <f t="shared" si="0"/>
        <v>1</v>
      </c>
      <c r="CS29" s="8">
        <v>43</v>
      </c>
      <c r="CT29" s="8">
        <f t="shared" si="1"/>
        <v>0</v>
      </c>
      <c r="CU29" s="8">
        <v>3</v>
      </c>
      <c r="CV29" s="8">
        <f t="shared" si="2"/>
        <v>1</v>
      </c>
      <c r="CW29" s="8"/>
      <c r="CX29" s="8">
        <f t="shared" si="9"/>
        <v>0</v>
      </c>
      <c r="CY29" s="8">
        <v>43</v>
      </c>
      <c r="CZ29" s="8">
        <f t="shared" si="10"/>
        <v>0</v>
      </c>
      <c r="DA29" s="8">
        <v>43</v>
      </c>
      <c r="DB29" s="8">
        <f t="shared" si="11"/>
        <v>0</v>
      </c>
      <c r="DC29" s="8">
        <v>43</v>
      </c>
      <c r="DD29" s="8">
        <f t="shared" si="17"/>
        <v>0</v>
      </c>
      <c r="DE29" s="8"/>
      <c r="DF29" s="8">
        <f t="shared" si="18"/>
        <v>0</v>
      </c>
      <c r="DG29" s="8">
        <v>43</v>
      </c>
      <c r="DH29" s="8">
        <f t="shared" si="14"/>
        <v>0</v>
      </c>
      <c r="DI29" s="8">
        <v>3</v>
      </c>
      <c r="DJ29" s="8">
        <f t="shared" si="3"/>
        <v>1</v>
      </c>
      <c r="DK29" s="8"/>
      <c r="DL29" s="8">
        <f t="shared" si="19"/>
        <v>0</v>
      </c>
      <c r="DM29" s="8">
        <v>3</v>
      </c>
      <c r="DN29" s="8">
        <f t="shared" si="4"/>
        <v>1</v>
      </c>
      <c r="DO29" s="8"/>
      <c r="DP29" s="8">
        <f t="shared" si="5"/>
        <v>0</v>
      </c>
      <c r="DQ29" s="8"/>
      <c r="DR29" s="8">
        <f t="shared" si="6"/>
        <v>0</v>
      </c>
      <c r="DS29" s="8"/>
      <c r="DT29" s="8">
        <f t="shared" si="7"/>
        <v>0</v>
      </c>
      <c r="DU29" s="8"/>
      <c r="DV29" s="8">
        <f t="shared" si="8"/>
        <v>0</v>
      </c>
      <c r="DW29" s="8">
        <v>0</v>
      </c>
      <c r="DX29" s="8">
        <f t="shared" si="16"/>
        <v>0</v>
      </c>
      <c r="DY29" s="18"/>
    </row>
    <row r="30" spans="2:129" customFormat="1">
      <c r="B30" s="19">
        <v>42617</v>
      </c>
      <c r="C30" s="3">
        <v>9</v>
      </c>
      <c r="D30" s="3" t="s">
        <v>542</v>
      </c>
      <c r="E30" s="4">
        <v>42618</v>
      </c>
      <c r="F30" s="3" t="s">
        <v>546</v>
      </c>
      <c r="G30" s="3" t="s">
        <v>414</v>
      </c>
      <c r="H30" s="3" t="s">
        <v>546</v>
      </c>
      <c r="I30" s="3" t="s">
        <v>414</v>
      </c>
      <c r="J30" s="6">
        <v>1.17</v>
      </c>
      <c r="K30" s="6">
        <v>5.15</v>
      </c>
      <c r="L30" s="6">
        <v>12.5</v>
      </c>
      <c r="M30" s="10">
        <v>1.72</v>
      </c>
      <c r="N30" s="10">
        <v>3.6</v>
      </c>
      <c r="O30" s="10">
        <v>3.7</v>
      </c>
      <c r="P30" s="15">
        <v>-1</v>
      </c>
      <c r="Q30" s="13">
        <v>0</v>
      </c>
      <c r="R30" s="13">
        <v>-6</v>
      </c>
      <c r="S30" s="13">
        <v>-1</v>
      </c>
      <c r="T30" s="13">
        <v>4</v>
      </c>
      <c r="U30" s="13">
        <v>-1</v>
      </c>
      <c r="V30" s="13">
        <v>14</v>
      </c>
      <c r="W30" s="9">
        <v>0.213270142180086</v>
      </c>
      <c r="X30" s="9">
        <v>-24.410256410256412</v>
      </c>
      <c r="Y30" s="9">
        <v>-2.3432835820895539</v>
      </c>
      <c r="Z30" s="9">
        <v>11.648648648648658</v>
      </c>
      <c r="AA30" s="9">
        <v>-1.9447513812154777</v>
      </c>
      <c r="AB30" s="9">
        <v>39.800000000000011</v>
      </c>
      <c r="AC30" s="13"/>
      <c r="AD30" s="13"/>
      <c r="AE30" s="13"/>
      <c r="AF30" s="13"/>
      <c r="AG30" s="13"/>
      <c r="AH30" s="13"/>
      <c r="AI30" s="9"/>
      <c r="AJ30" s="9"/>
      <c r="AK30" s="9"/>
      <c r="AL30" s="9"/>
      <c r="AM30" s="9"/>
      <c r="AN30" s="9"/>
      <c r="AO30" s="8"/>
      <c r="AP30" s="8"/>
      <c r="AQ30" s="8"/>
      <c r="AR30" s="8"/>
      <c r="AS30" s="8"/>
      <c r="AT30" s="8"/>
      <c r="AU30" s="8"/>
      <c r="AV30" s="8"/>
      <c r="AW30" s="8"/>
      <c r="AX30" s="8"/>
      <c r="AY30" s="15"/>
      <c r="AZ30" s="15"/>
      <c r="BA30" s="15"/>
      <c r="BB30" s="15"/>
      <c r="BC30" s="15"/>
      <c r="BD30" s="15"/>
      <c r="BE30" s="15"/>
      <c r="BF30" s="15"/>
      <c r="BG30" s="15"/>
      <c r="BH30" s="15"/>
      <c r="BI30" s="16">
        <f>Q30*参数!$D$3+W30</f>
        <v>0.213270142180086</v>
      </c>
      <c r="BJ30" s="16">
        <f>R30*参数!$D$3+X30</f>
        <v>-24.410256410256412</v>
      </c>
      <c r="BK30" s="16">
        <f>S30*参数!$D$3+Y30</f>
        <v>-2.3432835820895539</v>
      </c>
      <c r="BL30" s="16">
        <f>T30*参数!$D$3+Z30</f>
        <v>11.648648648648658</v>
      </c>
      <c r="BM30" s="16">
        <f>U30*参数!$D$3+AA30</f>
        <v>-1.9447513812154777</v>
      </c>
      <c r="BN30" s="16">
        <f>V30*参数!$D$3+AB30</f>
        <v>39.800000000000011</v>
      </c>
      <c r="BO30" s="16">
        <f>AC30*参数!$D$3+AI30</f>
        <v>0</v>
      </c>
      <c r="BP30" s="16">
        <f>AD30*参数!$D$3+AJ30</f>
        <v>0</v>
      </c>
      <c r="BQ30" s="16">
        <f>AE30*参数!$D$3+AK30</f>
        <v>0</v>
      </c>
      <c r="BR30" s="16">
        <f>AF30*参数!$D$3+AL30</f>
        <v>0</v>
      </c>
      <c r="BS30" s="16">
        <f>AG30*参数!$D$3+AM30</f>
        <v>0</v>
      </c>
      <c r="BT30" s="16">
        <f>AH30*参数!$D$3+AN30</f>
        <v>0</v>
      </c>
      <c r="BU30" s="10">
        <v>40</v>
      </c>
      <c r="BV30" s="10">
        <v>40</v>
      </c>
      <c r="BW30" s="10">
        <v>40</v>
      </c>
      <c r="BX30" s="10">
        <v>40</v>
      </c>
      <c r="BY30" s="10">
        <v>40</v>
      </c>
      <c r="BZ30" s="10">
        <v>3</v>
      </c>
      <c r="CA30" s="10"/>
      <c r="CB30" s="10" t="s">
        <v>629</v>
      </c>
      <c r="CC30" s="10" t="s">
        <v>629</v>
      </c>
      <c r="CD30" s="10"/>
      <c r="CE30" s="10">
        <v>3</v>
      </c>
      <c r="CF30" s="10"/>
      <c r="CG30" s="10"/>
      <c r="CH30" s="10"/>
      <c r="CI30" s="10"/>
      <c r="CJ30" s="10"/>
      <c r="CK30" s="10"/>
      <c r="CL30" s="10"/>
      <c r="CM30" s="10"/>
      <c r="CN30" s="10"/>
      <c r="CO30" s="10"/>
      <c r="CP30" s="10"/>
      <c r="CQ30" s="8">
        <v>40</v>
      </c>
      <c r="CR30" s="8">
        <f t="shared" si="0"/>
        <v>0</v>
      </c>
      <c r="CS30" s="8">
        <v>40</v>
      </c>
      <c r="CT30" s="8">
        <f t="shared" si="1"/>
        <v>0</v>
      </c>
      <c r="CU30" s="8">
        <v>0</v>
      </c>
      <c r="CV30" s="8">
        <f t="shared" si="2"/>
        <v>0</v>
      </c>
      <c r="CW30" s="8">
        <v>40</v>
      </c>
      <c r="CX30" s="8">
        <f t="shared" si="9"/>
        <v>0</v>
      </c>
      <c r="CY30" s="8">
        <v>40</v>
      </c>
      <c r="CZ30" s="8">
        <f t="shared" si="10"/>
        <v>0</v>
      </c>
      <c r="DA30" s="8">
        <v>40</v>
      </c>
      <c r="DB30" s="8">
        <f t="shared" si="11"/>
        <v>0</v>
      </c>
      <c r="DC30" s="8">
        <v>3</v>
      </c>
      <c r="DD30" s="8">
        <f t="shared" si="17"/>
        <v>0</v>
      </c>
      <c r="DE30" s="8"/>
      <c r="DF30" s="8">
        <f t="shared" si="18"/>
        <v>0</v>
      </c>
      <c r="DG30" s="8" t="s">
        <v>629</v>
      </c>
      <c r="DH30" s="8" t="e">
        <f t="shared" si="14"/>
        <v>#VALUE!</v>
      </c>
      <c r="DI30" s="8">
        <v>40</v>
      </c>
      <c r="DJ30" s="8">
        <f t="shared" si="3"/>
        <v>0</v>
      </c>
      <c r="DK30" s="8" t="s">
        <v>629</v>
      </c>
      <c r="DL30" s="8" t="e">
        <f t="shared" si="19"/>
        <v>#VALUE!</v>
      </c>
      <c r="DM30" s="8">
        <v>40</v>
      </c>
      <c r="DN30" s="8">
        <f t="shared" si="4"/>
        <v>0</v>
      </c>
      <c r="DO30" s="8"/>
      <c r="DP30" s="8">
        <f t="shared" si="5"/>
        <v>0</v>
      </c>
      <c r="DQ30" s="8"/>
      <c r="DR30" s="8">
        <f t="shared" si="6"/>
        <v>0</v>
      </c>
      <c r="DS30" s="8"/>
      <c r="DT30" s="8">
        <f t="shared" si="7"/>
        <v>0</v>
      </c>
      <c r="DU30" s="8"/>
      <c r="DV30" s="8">
        <f t="shared" si="8"/>
        <v>0</v>
      </c>
      <c r="DW30" s="8">
        <v>3</v>
      </c>
      <c r="DX30" s="8">
        <f t="shared" si="16"/>
        <v>0</v>
      </c>
      <c r="DY30" s="18"/>
    </row>
    <row r="31" spans="2:129" customFormat="1">
      <c r="B31" s="19">
        <v>42617</v>
      </c>
      <c r="C31" s="3">
        <v>10</v>
      </c>
      <c r="D31" s="3" t="s">
        <v>542</v>
      </c>
      <c r="E31" s="4">
        <v>42618</v>
      </c>
      <c r="F31" s="3" t="s">
        <v>548</v>
      </c>
      <c r="G31" s="3" t="s">
        <v>549</v>
      </c>
      <c r="H31" s="3" t="s">
        <v>548</v>
      </c>
      <c r="I31" s="3" t="s">
        <v>549</v>
      </c>
      <c r="J31" s="6">
        <v>7.2</v>
      </c>
      <c r="K31" s="6">
        <v>3.85</v>
      </c>
      <c r="L31" s="6">
        <v>1.37</v>
      </c>
      <c r="M31" s="10">
        <v>2.5</v>
      </c>
      <c r="N31" s="10">
        <v>3.2</v>
      </c>
      <c r="O31" s="10">
        <v>2.4</v>
      </c>
      <c r="P31" s="15">
        <v>1</v>
      </c>
      <c r="Q31" s="13">
        <v>-2</v>
      </c>
      <c r="R31" s="13">
        <v>7</v>
      </c>
      <c r="S31" s="13">
        <v>1</v>
      </c>
      <c r="T31" s="13">
        <v>-8</v>
      </c>
      <c r="U31" s="13">
        <v>-7</v>
      </c>
      <c r="V31" s="13">
        <v>-10</v>
      </c>
      <c r="W31" s="9">
        <v>-6.2093023255813939</v>
      </c>
      <c r="X31" s="9">
        <v>52.542372881355931</v>
      </c>
      <c r="Y31" s="9">
        <v>3.0540540540540615</v>
      </c>
      <c r="Z31" s="9">
        <v>-28.835443037974692</v>
      </c>
      <c r="AA31" s="9">
        <v>-19.692307692307693</v>
      </c>
      <c r="AB31" s="9">
        <v>-35.299999999999997</v>
      </c>
      <c r="AC31" s="13"/>
      <c r="AD31" s="13"/>
      <c r="AE31" s="13"/>
      <c r="AF31" s="13"/>
      <c r="AG31" s="13"/>
      <c r="AH31" s="13"/>
      <c r="AI31" s="9"/>
      <c r="AJ31" s="9"/>
      <c r="AK31" s="9"/>
      <c r="AL31" s="9"/>
      <c r="AM31" s="9"/>
      <c r="AN31" s="9"/>
      <c r="AO31" s="8"/>
      <c r="AP31" s="8"/>
      <c r="AQ31" s="8"/>
      <c r="AR31" s="8"/>
      <c r="AS31" s="8"/>
      <c r="AT31" s="8"/>
      <c r="AU31" s="8"/>
      <c r="AV31" s="8"/>
      <c r="AW31" s="8"/>
      <c r="AX31" s="8"/>
      <c r="AY31" s="15"/>
      <c r="AZ31" s="15"/>
      <c r="BA31" s="15"/>
      <c r="BB31" s="15"/>
      <c r="BC31" s="15"/>
      <c r="BD31" s="15"/>
      <c r="BE31" s="15"/>
      <c r="BF31" s="15"/>
      <c r="BG31" s="15"/>
      <c r="BH31" s="15"/>
      <c r="BI31" s="16">
        <f>Q31*参数!$D$3+W31</f>
        <v>-6.2093023255813939</v>
      </c>
      <c r="BJ31" s="16">
        <f>R31*参数!$D$3+X31</f>
        <v>52.542372881355931</v>
      </c>
      <c r="BK31" s="16">
        <f>S31*参数!$D$3+Y31</f>
        <v>3.0540540540540615</v>
      </c>
      <c r="BL31" s="16">
        <f>T31*参数!$D$3+Z31</f>
        <v>-28.835443037974692</v>
      </c>
      <c r="BM31" s="16">
        <f>U31*参数!$D$3+AA31</f>
        <v>-19.692307692307693</v>
      </c>
      <c r="BN31" s="16">
        <f>V31*参数!$D$3+AB31</f>
        <v>-35.299999999999997</v>
      </c>
      <c r="BO31" s="16">
        <f>AC31*参数!$D$3+AI31</f>
        <v>0</v>
      </c>
      <c r="BP31" s="16">
        <f>AD31*参数!$D$3+AJ31</f>
        <v>0</v>
      </c>
      <c r="BQ31" s="16">
        <f>AE31*参数!$D$3+AK31</f>
        <v>0</v>
      </c>
      <c r="BR31" s="16">
        <f>AF31*参数!$D$3+AL31</f>
        <v>0</v>
      </c>
      <c r="BS31" s="16">
        <f>AG31*参数!$D$3+AM31</f>
        <v>0</v>
      </c>
      <c r="BT31" s="16">
        <f>AH31*参数!$D$3+AN31</f>
        <v>0</v>
      </c>
      <c r="BU31" s="10">
        <v>0</v>
      </c>
      <c r="BV31" s="10">
        <v>0</v>
      </c>
      <c r="BW31" s="10"/>
      <c r="BX31" s="10">
        <v>0</v>
      </c>
      <c r="BY31" s="10">
        <v>43</v>
      </c>
      <c r="BZ31" s="10">
        <v>43</v>
      </c>
      <c r="CA31" s="10"/>
      <c r="CB31" s="10" t="s">
        <v>629</v>
      </c>
      <c r="CC31" s="10" t="s">
        <v>629</v>
      </c>
      <c r="CD31" s="10"/>
      <c r="CE31" s="10">
        <v>0</v>
      </c>
      <c r="CF31" s="10"/>
      <c r="CG31" s="10"/>
      <c r="CH31" s="10"/>
      <c r="CI31" s="10"/>
      <c r="CJ31" s="10"/>
      <c r="CK31" s="10"/>
      <c r="CL31" s="10"/>
      <c r="CM31" s="10"/>
      <c r="CN31" s="10"/>
      <c r="CO31" s="10"/>
      <c r="CP31" s="10"/>
      <c r="CQ31" s="8">
        <v>0</v>
      </c>
      <c r="CR31" s="8">
        <f t="shared" si="0"/>
        <v>0</v>
      </c>
      <c r="CS31" s="8">
        <v>0</v>
      </c>
      <c r="CT31" s="8">
        <f t="shared" si="1"/>
        <v>0</v>
      </c>
      <c r="CU31" s="8">
        <v>40</v>
      </c>
      <c r="CV31" s="8">
        <f t="shared" si="2"/>
        <v>0</v>
      </c>
      <c r="CW31" s="8"/>
      <c r="CX31" s="8">
        <f t="shared" si="9"/>
        <v>0</v>
      </c>
      <c r="CY31" s="8">
        <v>0</v>
      </c>
      <c r="CZ31" s="8">
        <f t="shared" si="10"/>
        <v>0</v>
      </c>
      <c r="DA31" s="8">
        <v>43</v>
      </c>
      <c r="DB31" s="8">
        <f t="shared" si="11"/>
        <v>0</v>
      </c>
      <c r="DC31" s="8">
        <v>43</v>
      </c>
      <c r="DD31" s="8">
        <f t="shared" si="17"/>
        <v>0</v>
      </c>
      <c r="DE31" s="8"/>
      <c r="DF31" s="8">
        <f t="shared" si="18"/>
        <v>0</v>
      </c>
      <c r="DG31" s="8" t="s">
        <v>629</v>
      </c>
      <c r="DH31" s="8" t="e">
        <f t="shared" si="14"/>
        <v>#VALUE!</v>
      </c>
      <c r="DI31" s="8">
        <v>1</v>
      </c>
      <c r="DJ31" s="8">
        <f t="shared" si="3"/>
        <v>0</v>
      </c>
      <c r="DK31" s="8" t="s">
        <v>629</v>
      </c>
      <c r="DL31" s="8" t="e">
        <f t="shared" si="19"/>
        <v>#VALUE!</v>
      </c>
      <c r="DM31" s="8">
        <v>0</v>
      </c>
      <c r="DN31" s="8">
        <f t="shared" si="4"/>
        <v>0</v>
      </c>
      <c r="DO31" s="8"/>
      <c r="DP31" s="8">
        <f t="shared" si="5"/>
        <v>0</v>
      </c>
      <c r="DQ31" s="8"/>
      <c r="DR31" s="8">
        <f t="shared" si="6"/>
        <v>0</v>
      </c>
      <c r="DS31" s="8"/>
      <c r="DT31" s="8">
        <f t="shared" si="7"/>
        <v>0</v>
      </c>
      <c r="DU31" s="8"/>
      <c r="DV31" s="8">
        <f t="shared" si="8"/>
        <v>0</v>
      </c>
      <c r="DW31" s="8">
        <v>0</v>
      </c>
      <c r="DX31" s="8">
        <f t="shared" si="16"/>
        <v>0</v>
      </c>
      <c r="DY31" s="18"/>
    </row>
    <row r="32" spans="2:129" customFormat="1">
      <c r="B32" s="19">
        <v>42617</v>
      </c>
      <c r="C32" s="3">
        <v>11</v>
      </c>
      <c r="D32" s="3" t="s">
        <v>542</v>
      </c>
      <c r="E32" s="4">
        <v>42618</v>
      </c>
      <c r="F32" s="3" t="s">
        <v>551</v>
      </c>
      <c r="G32" s="3" t="s">
        <v>552</v>
      </c>
      <c r="H32" s="3" t="s">
        <v>551</v>
      </c>
      <c r="I32" s="3" t="s">
        <v>552</v>
      </c>
      <c r="J32" s="6">
        <v>4.0999999999999996</v>
      </c>
      <c r="K32" s="6">
        <v>2.95</v>
      </c>
      <c r="L32" s="6">
        <v>1.83</v>
      </c>
      <c r="M32" s="10">
        <v>1.72</v>
      </c>
      <c r="N32" s="10">
        <v>3.4</v>
      </c>
      <c r="O32" s="10">
        <v>3.95</v>
      </c>
      <c r="P32" s="15">
        <v>1</v>
      </c>
      <c r="Q32" s="13">
        <v>-4</v>
      </c>
      <c r="R32" s="13">
        <v>4</v>
      </c>
      <c r="S32" s="13">
        <v>-1</v>
      </c>
      <c r="T32" s="13">
        <v>4</v>
      </c>
      <c r="U32" s="13">
        <v>1</v>
      </c>
      <c r="V32" s="13">
        <v>-2</v>
      </c>
      <c r="W32" s="9">
        <v>-21.181818181818183</v>
      </c>
      <c r="X32" s="9">
        <v>10.399999999999993</v>
      </c>
      <c r="Y32" s="9">
        <v>-3.7272727272727337</v>
      </c>
      <c r="Z32" s="9">
        <v>11.648648648648658</v>
      </c>
      <c r="AA32" s="9">
        <v>2.3421052631578956</v>
      </c>
      <c r="AB32" s="9">
        <v>-16.652173913043487</v>
      </c>
      <c r="AC32" s="13"/>
      <c r="AD32" s="13"/>
      <c r="AE32" s="13"/>
      <c r="AF32" s="13"/>
      <c r="AG32" s="13"/>
      <c r="AH32" s="13"/>
      <c r="AI32" s="9"/>
      <c r="AJ32" s="9"/>
      <c r="AK32" s="9"/>
      <c r="AL32" s="9"/>
      <c r="AM32" s="9"/>
      <c r="AN32" s="9"/>
      <c r="AO32" s="8"/>
      <c r="AP32" s="8"/>
      <c r="AQ32" s="8"/>
      <c r="AR32" s="8"/>
      <c r="AS32" s="8"/>
      <c r="AT32" s="8"/>
      <c r="AU32" s="8"/>
      <c r="AV32" s="8"/>
      <c r="AW32" s="8"/>
      <c r="AX32" s="8"/>
      <c r="AY32" s="15"/>
      <c r="AZ32" s="15"/>
      <c r="BA32" s="15"/>
      <c r="BB32" s="15"/>
      <c r="BC32" s="15"/>
      <c r="BD32" s="15"/>
      <c r="BE32" s="15"/>
      <c r="BF32" s="15"/>
      <c r="BG32" s="15"/>
      <c r="BH32" s="15"/>
      <c r="BI32" s="16">
        <f>Q32*参数!$D$3+W32</f>
        <v>-21.181818181818183</v>
      </c>
      <c r="BJ32" s="16">
        <f>R32*参数!$D$3+X32</f>
        <v>10.399999999999993</v>
      </c>
      <c r="BK32" s="16">
        <f>S32*参数!$D$3+Y32</f>
        <v>-3.7272727272727337</v>
      </c>
      <c r="BL32" s="16">
        <f>T32*参数!$D$3+Z32</f>
        <v>11.648648648648658</v>
      </c>
      <c r="BM32" s="16">
        <f>U32*参数!$D$3+AA32</f>
        <v>2.3421052631578956</v>
      </c>
      <c r="BN32" s="16">
        <f>V32*参数!$D$3+AB32</f>
        <v>-16.652173913043487</v>
      </c>
      <c r="BO32" s="16">
        <f>AC32*参数!$D$3+AI32</f>
        <v>0</v>
      </c>
      <c r="BP32" s="16">
        <f>AD32*参数!$D$3+AJ32</f>
        <v>0</v>
      </c>
      <c r="BQ32" s="16">
        <f>AE32*参数!$D$3+AK32</f>
        <v>0</v>
      </c>
      <c r="BR32" s="16">
        <f>AF32*参数!$D$3+AL32</f>
        <v>0</v>
      </c>
      <c r="BS32" s="16">
        <f>AG32*参数!$D$3+AM32</f>
        <v>0</v>
      </c>
      <c r="BT32" s="16">
        <f>AH32*参数!$D$3+AN32</f>
        <v>0</v>
      </c>
      <c r="BU32" s="10">
        <v>43</v>
      </c>
      <c r="BV32" s="10">
        <v>0</v>
      </c>
      <c r="BW32" s="10"/>
      <c r="BX32" s="10">
        <v>43</v>
      </c>
      <c r="BY32" s="10">
        <v>43</v>
      </c>
      <c r="BZ32" s="10">
        <v>0</v>
      </c>
      <c r="CA32" s="10"/>
      <c r="CB32" s="10" t="s">
        <v>629</v>
      </c>
      <c r="CC32" s="10" t="s">
        <v>629</v>
      </c>
      <c r="CD32" s="10"/>
      <c r="CE32" s="10">
        <v>0</v>
      </c>
      <c r="CF32" s="10"/>
      <c r="CG32" s="10"/>
      <c r="CH32" s="10"/>
      <c r="CI32" s="10"/>
      <c r="CJ32" s="10"/>
      <c r="CK32" s="10"/>
      <c r="CL32" s="10"/>
      <c r="CM32" s="10"/>
      <c r="CN32" s="10"/>
      <c r="CO32" s="10"/>
      <c r="CP32" s="10"/>
      <c r="CQ32" s="8">
        <v>43</v>
      </c>
      <c r="CR32" s="8">
        <f t="shared" si="0"/>
        <v>0</v>
      </c>
      <c r="CS32" s="8">
        <v>0</v>
      </c>
      <c r="CT32" s="8">
        <f t="shared" si="1"/>
        <v>0</v>
      </c>
      <c r="CU32" s="8">
        <v>40</v>
      </c>
      <c r="CV32" s="8">
        <f t="shared" si="2"/>
        <v>0</v>
      </c>
      <c r="CW32" s="8"/>
      <c r="CX32" s="8">
        <f t="shared" si="9"/>
        <v>0</v>
      </c>
      <c r="CY32" s="8">
        <v>43</v>
      </c>
      <c r="CZ32" s="8">
        <f t="shared" si="10"/>
        <v>0</v>
      </c>
      <c r="DA32" s="8">
        <v>43</v>
      </c>
      <c r="DB32" s="8">
        <f t="shared" si="11"/>
        <v>0</v>
      </c>
      <c r="DC32" s="8">
        <v>0</v>
      </c>
      <c r="DD32" s="8">
        <f t="shared" si="17"/>
        <v>0</v>
      </c>
      <c r="DE32" s="8"/>
      <c r="DF32" s="8">
        <f t="shared" si="18"/>
        <v>0</v>
      </c>
      <c r="DG32" s="8" t="s">
        <v>629</v>
      </c>
      <c r="DH32" s="8" t="e">
        <f t="shared" si="14"/>
        <v>#VALUE!</v>
      </c>
      <c r="DI32" s="8">
        <v>43</v>
      </c>
      <c r="DJ32" s="8">
        <f t="shared" si="3"/>
        <v>0</v>
      </c>
      <c r="DK32" s="8" t="s">
        <v>629</v>
      </c>
      <c r="DL32" s="8" t="e">
        <f t="shared" si="19"/>
        <v>#VALUE!</v>
      </c>
      <c r="DM32" s="8">
        <v>43</v>
      </c>
      <c r="DN32" s="8">
        <f t="shared" si="4"/>
        <v>0</v>
      </c>
      <c r="DO32" s="8"/>
      <c r="DP32" s="8">
        <f t="shared" si="5"/>
        <v>0</v>
      </c>
      <c r="DQ32" s="8"/>
      <c r="DR32" s="8">
        <f t="shared" si="6"/>
        <v>0</v>
      </c>
      <c r="DS32" s="8"/>
      <c r="DT32" s="8">
        <f t="shared" si="7"/>
        <v>0</v>
      </c>
      <c r="DU32" s="8"/>
      <c r="DV32" s="8">
        <f t="shared" si="8"/>
        <v>0</v>
      </c>
      <c r="DW32" s="8">
        <v>0</v>
      </c>
      <c r="DX32" s="8">
        <f t="shared" si="16"/>
        <v>0</v>
      </c>
      <c r="DY32" s="18"/>
    </row>
    <row r="33" spans="2:129" customFormat="1">
      <c r="B33" s="19">
        <v>42617</v>
      </c>
      <c r="C33" s="3">
        <v>12</v>
      </c>
      <c r="D33" s="3" t="s">
        <v>542</v>
      </c>
      <c r="E33" s="4">
        <v>42618</v>
      </c>
      <c r="F33" s="3" t="s">
        <v>553</v>
      </c>
      <c r="G33" s="3" t="s">
        <v>554</v>
      </c>
      <c r="H33" s="3" t="s">
        <v>553</v>
      </c>
      <c r="I33" s="3" t="s">
        <v>554</v>
      </c>
      <c r="J33" s="6">
        <v>5</v>
      </c>
      <c r="K33" s="6">
        <v>3.25</v>
      </c>
      <c r="L33" s="6">
        <v>1.61</v>
      </c>
      <c r="M33" s="10">
        <v>1.98</v>
      </c>
      <c r="N33" s="10">
        <v>3.25</v>
      </c>
      <c r="O33" s="10">
        <v>3.16</v>
      </c>
      <c r="P33" s="15">
        <v>1</v>
      </c>
      <c r="Q33" s="13">
        <v>-20</v>
      </c>
      <c r="R33" s="13">
        <v>5</v>
      </c>
      <c r="S33" s="13">
        <v>10</v>
      </c>
      <c r="T33" s="13">
        <v>-9</v>
      </c>
      <c r="U33" s="13">
        <v>-1</v>
      </c>
      <c r="V33" s="13">
        <v>5</v>
      </c>
      <c r="W33" s="9">
        <v>-58.000000000000007</v>
      </c>
      <c r="X33" s="9">
        <v>15.945205479452051</v>
      </c>
      <c r="Y33" s="9">
        <v>28.838709677419338</v>
      </c>
      <c r="Z33" s="9">
        <v>-28.035087719298247</v>
      </c>
      <c r="AA33" s="9">
        <v>-2.6493506493506462</v>
      </c>
      <c r="AB33" s="9">
        <v>12.999999999999989</v>
      </c>
      <c r="AC33" s="13"/>
      <c r="AD33" s="13"/>
      <c r="AE33" s="13"/>
      <c r="AF33" s="13"/>
      <c r="AG33" s="13"/>
      <c r="AH33" s="13"/>
      <c r="AI33" s="9"/>
      <c r="AJ33" s="9"/>
      <c r="AK33" s="9"/>
      <c r="AL33" s="9"/>
      <c r="AM33" s="9"/>
      <c r="AN33" s="9"/>
      <c r="AO33" s="8"/>
      <c r="AP33" s="8"/>
      <c r="AQ33" s="8"/>
      <c r="AR33" s="8"/>
      <c r="AS33" s="8"/>
      <c r="AT33" s="8"/>
      <c r="AU33" s="8"/>
      <c r="AV33" s="8"/>
      <c r="AW33" s="8"/>
      <c r="AX33" s="8"/>
      <c r="AY33" s="15"/>
      <c r="AZ33" s="15"/>
      <c r="BA33" s="15"/>
      <c r="BB33" s="15"/>
      <c r="BC33" s="15"/>
      <c r="BD33" s="15"/>
      <c r="BE33" s="15"/>
      <c r="BF33" s="15"/>
      <c r="BG33" s="15"/>
      <c r="BH33" s="15"/>
      <c r="BI33" s="16">
        <f>Q33*参数!$D$3+W33</f>
        <v>-58.000000000000007</v>
      </c>
      <c r="BJ33" s="16">
        <f>R33*参数!$D$3+X33</f>
        <v>15.945205479452051</v>
      </c>
      <c r="BK33" s="16">
        <f>S33*参数!$D$3+Y33</f>
        <v>28.838709677419338</v>
      </c>
      <c r="BL33" s="16">
        <f>T33*参数!$D$3+Z33</f>
        <v>-28.035087719298247</v>
      </c>
      <c r="BM33" s="16">
        <f>U33*参数!$D$3+AA33</f>
        <v>-2.6493506493506462</v>
      </c>
      <c r="BN33" s="16">
        <f>V33*参数!$D$3+AB33</f>
        <v>12.999999999999989</v>
      </c>
      <c r="BO33" s="16">
        <f>AC33*参数!$D$3+AI33</f>
        <v>0</v>
      </c>
      <c r="BP33" s="16">
        <f>AD33*参数!$D$3+AJ33</f>
        <v>0</v>
      </c>
      <c r="BQ33" s="16">
        <f>AE33*参数!$D$3+AK33</f>
        <v>0</v>
      </c>
      <c r="BR33" s="16">
        <f>AF33*参数!$D$3+AL33</f>
        <v>0</v>
      </c>
      <c r="BS33" s="16">
        <f>AG33*参数!$D$3+AM33</f>
        <v>0</v>
      </c>
      <c r="BT33" s="16">
        <f>AH33*参数!$D$3+AN33</f>
        <v>0</v>
      </c>
      <c r="BU33" s="10">
        <v>0</v>
      </c>
      <c r="BV33" s="10">
        <v>0</v>
      </c>
      <c r="BW33" s="10"/>
      <c r="BX33" s="10">
        <v>0</v>
      </c>
      <c r="BY33" s="10">
        <v>0</v>
      </c>
      <c r="BZ33" s="10">
        <v>0</v>
      </c>
      <c r="CA33" s="10"/>
      <c r="CB33" s="10">
        <v>0</v>
      </c>
      <c r="CC33" s="10"/>
      <c r="CD33" s="10"/>
      <c r="CE33" s="10">
        <v>0</v>
      </c>
      <c r="CF33" s="10"/>
      <c r="CG33" s="10"/>
      <c r="CH33" s="10"/>
      <c r="CI33" s="10"/>
      <c r="CJ33" s="10"/>
      <c r="CK33" s="10"/>
      <c r="CL33" s="10"/>
      <c r="CM33" s="10"/>
      <c r="CN33" s="10"/>
      <c r="CO33" s="10"/>
      <c r="CP33" s="10"/>
      <c r="CQ33" s="8">
        <v>0</v>
      </c>
      <c r="CR33" s="8">
        <f t="shared" si="0"/>
        <v>0</v>
      </c>
      <c r="CS33" s="8">
        <v>0</v>
      </c>
      <c r="CT33" s="8">
        <f t="shared" si="1"/>
        <v>0</v>
      </c>
      <c r="CU33" s="8">
        <v>40</v>
      </c>
      <c r="CV33" s="8">
        <f t="shared" si="2"/>
        <v>0</v>
      </c>
      <c r="CW33" s="8"/>
      <c r="CX33" s="8">
        <f t="shared" si="9"/>
        <v>0</v>
      </c>
      <c r="CY33" s="8">
        <v>0</v>
      </c>
      <c r="CZ33" s="8">
        <f t="shared" si="10"/>
        <v>0</v>
      </c>
      <c r="DA33" s="8">
        <v>0</v>
      </c>
      <c r="DB33" s="8">
        <f t="shared" si="11"/>
        <v>0</v>
      </c>
      <c r="DC33" s="8">
        <v>0</v>
      </c>
      <c r="DD33" s="8">
        <f t="shared" si="17"/>
        <v>0</v>
      </c>
      <c r="DE33" s="8"/>
      <c r="DF33" s="8">
        <f t="shared" si="18"/>
        <v>0</v>
      </c>
      <c r="DG33" s="8">
        <v>0</v>
      </c>
      <c r="DH33" s="8">
        <f t="shared" si="14"/>
        <v>0</v>
      </c>
      <c r="DI33" s="8">
        <v>0</v>
      </c>
      <c r="DJ33" s="8">
        <f t="shared" si="3"/>
        <v>0</v>
      </c>
      <c r="DK33" s="8"/>
      <c r="DL33" s="8">
        <f t="shared" si="19"/>
        <v>0</v>
      </c>
      <c r="DM33" s="8">
        <v>0</v>
      </c>
      <c r="DN33" s="8">
        <f t="shared" si="4"/>
        <v>0</v>
      </c>
      <c r="DO33" s="8"/>
      <c r="DP33" s="8">
        <f t="shared" si="5"/>
        <v>0</v>
      </c>
      <c r="DQ33" s="8"/>
      <c r="DR33" s="8">
        <f t="shared" si="6"/>
        <v>0</v>
      </c>
      <c r="DS33" s="8"/>
      <c r="DT33" s="8">
        <f t="shared" si="7"/>
        <v>0</v>
      </c>
      <c r="DU33" s="8"/>
      <c r="DV33" s="8">
        <f t="shared" si="8"/>
        <v>0</v>
      </c>
      <c r="DW33" s="8">
        <v>0</v>
      </c>
      <c r="DX33" s="8">
        <f t="shared" si="16"/>
        <v>0</v>
      </c>
      <c r="DY33" s="18"/>
    </row>
    <row r="34" spans="2:129" customFormat="1">
      <c r="B34" s="19">
        <v>42617</v>
      </c>
      <c r="C34" s="3">
        <v>13</v>
      </c>
      <c r="D34" s="3" t="s">
        <v>542</v>
      </c>
      <c r="E34" s="4">
        <v>42618.114583333336</v>
      </c>
      <c r="F34" s="3" t="s">
        <v>413</v>
      </c>
      <c r="G34" s="3" t="s">
        <v>555</v>
      </c>
      <c r="H34" s="3" t="s">
        <v>413</v>
      </c>
      <c r="I34" s="3" t="s">
        <v>555</v>
      </c>
      <c r="J34" s="6">
        <v>1.6</v>
      </c>
      <c r="K34" s="6">
        <v>3.2</v>
      </c>
      <c r="L34" s="6">
        <v>5.2</v>
      </c>
      <c r="M34" s="10">
        <v>3.15</v>
      </c>
      <c r="N34" s="10">
        <v>3.25</v>
      </c>
      <c r="O34" s="10">
        <v>2</v>
      </c>
      <c r="P34" s="15">
        <v>-1</v>
      </c>
      <c r="Q34" s="13">
        <v>1</v>
      </c>
      <c r="R34" s="13">
        <v>3</v>
      </c>
      <c r="S34" s="13">
        <v>5</v>
      </c>
      <c r="T34" s="13">
        <v>-18</v>
      </c>
      <c r="U34" s="13">
        <v>-1</v>
      </c>
      <c r="V34" s="13">
        <v>5</v>
      </c>
      <c r="W34" s="9">
        <v>4.6216216216216255</v>
      </c>
      <c r="X34" s="9">
        <v>10.130434782608683</v>
      </c>
      <c r="Y34" s="9">
        <v>13.800000000000002</v>
      </c>
      <c r="Z34" s="9">
        <v>-51.999999999999993</v>
      </c>
      <c r="AA34" s="9">
        <v>-2.6493506493506462</v>
      </c>
      <c r="AB34" s="9">
        <v>16.613333333333344</v>
      </c>
      <c r="AC34" s="13"/>
      <c r="AD34" s="13"/>
      <c r="AE34" s="13"/>
      <c r="AF34" s="13"/>
      <c r="AG34" s="13"/>
      <c r="AH34" s="13"/>
      <c r="AI34" s="9"/>
      <c r="AJ34" s="9"/>
      <c r="AK34" s="9"/>
      <c r="AL34" s="9"/>
      <c r="AM34" s="9"/>
      <c r="AN34" s="9"/>
      <c r="AO34" s="8"/>
      <c r="AP34" s="8"/>
      <c r="AQ34" s="8"/>
      <c r="AR34" s="8"/>
      <c r="AS34" s="8"/>
      <c r="AT34" s="8"/>
      <c r="AU34" s="8"/>
      <c r="AV34" s="8"/>
      <c r="AW34" s="8"/>
      <c r="AX34" s="8"/>
      <c r="AY34" s="15"/>
      <c r="AZ34" s="15"/>
      <c r="BA34" s="15"/>
      <c r="BB34" s="15"/>
      <c r="BC34" s="15"/>
      <c r="BD34" s="15"/>
      <c r="BE34" s="15"/>
      <c r="BF34" s="15"/>
      <c r="BG34" s="15"/>
      <c r="BH34" s="15"/>
      <c r="BI34" s="16">
        <f>Q34*参数!$D$3+W34</f>
        <v>4.6216216216216255</v>
      </c>
      <c r="BJ34" s="16">
        <f>R34*参数!$D$3+X34</f>
        <v>10.130434782608683</v>
      </c>
      <c r="BK34" s="16">
        <f>S34*参数!$D$3+Y34</f>
        <v>13.800000000000002</v>
      </c>
      <c r="BL34" s="16">
        <f>T34*参数!$D$3+Z34</f>
        <v>-51.999999999999993</v>
      </c>
      <c r="BM34" s="16">
        <f>U34*参数!$D$3+AA34</f>
        <v>-2.6493506493506462</v>
      </c>
      <c r="BN34" s="16">
        <f>V34*参数!$D$3+AB34</f>
        <v>16.613333333333344</v>
      </c>
      <c r="BO34" s="16">
        <f>AC34*参数!$D$3+AI34</f>
        <v>0</v>
      </c>
      <c r="BP34" s="16">
        <f>AD34*参数!$D$3+AJ34</f>
        <v>0</v>
      </c>
      <c r="BQ34" s="16">
        <f>AE34*参数!$D$3+AK34</f>
        <v>0</v>
      </c>
      <c r="BR34" s="16">
        <f>AF34*参数!$D$3+AL34</f>
        <v>0</v>
      </c>
      <c r="BS34" s="16">
        <f>AG34*参数!$D$3+AM34</f>
        <v>0</v>
      </c>
      <c r="BT34" s="16">
        <f>AH34*参数!$D$3+AN34</f>
        <v>0</v>
      </c>
      <c r="BU34" s="10">
        <v>40</v>
      </c>
      <c r="BV34" s="10">
        <v>40</v>
      </c>
      <c r="BW34" s="10"/>
      <c r="BX34" s="10">
        <v>40</v>
      </c>
      <c r="BY34" s="10">
        <v>40</v>
      </c>
      <c r="BZ34" s="10">
        <v>40</v>
      </c>
      <c r="CA34" s="10"/>
      <c r="CB34" s="10">
        <v>40</v>
      </c>
      <c r="CC34" s="10"/>
      <c r="CD34" s="10"/>
      <c r="CE34" s="10">
        <v>3</v>
      </c>
      <c r="CF34" s="10"/>
      <c r="CG34" s="10"/>
      <c r="CH34" s="10"/>
      <c r="CI34" s="10"/>
      <c r="CJ34" s="10"/>
      <c r="CK34" s="10"/>
      <c r="CL34" s="10"/>
      <c r="CM34" s="10"/>
      <c r="CN34" s="10"/>
      <c r="CO34" s="10"/>
      <c r="CP34" s="10"/>
      <c r="CQ34" s="8">
        <v>40</v>
      </c>
      <c r="CR34" s="8">
        <f t="shared" si="0"/>
        <v>0</v>
      </c>
      <c r="CS34" s="8">
        <v>40</v>
      </c>
      <c r="CT34" s="8">
        <f t="shared" si="1"/>
        <v>0</v>
      </c>
      <c r="CU34" s="8">
        <v>0</v>
      </c>
      <c r="CV34" s="8">
        <f t="shared" si="2"/>
        <v>0</v>
      </c>
      <c r="CW34" s="8"/>
      <c r="CX34" s="8">
        <f t="shared" si="9"/>
        <v>0</v>
      </c>
      <c r="CY34" s="8">
        <v>40</v>
      </c>
      <c r="CZ34" s="8">
        <f t="shared" si="10"/>
        <v>0</v>
      </c>
      <c r="DA34" s="8">
        <v>40</v>
      </c>
      <c r="DB34" s="8">
        <f t="shared" si="11"/>
        <v>0</v>
      </c>
      <c r="DC34" s="8">
        <v>40</v>
      </c>
      <c r="DD34" s="8">
        <f t="shared" si="17"/>
        <v>0</v>
      </c>
      <c r="DE34" s="8"/>
      <c r="DF34" s="8">
        <f t="shared" si="18"/>
        <v>0</v>
      </c>
      <c r="DG34" s="8">
        <v>40</v>
      </c>
      <c r="DH34" s="8">
        <f t="shared" si="14"/>
        <v>0</v>
      </c>
      <c r="DI34" s="8">
        <v>40</v>
      </c>
      <c r="DJ34" s="8">
        <f t="shared" si="3"/>
        <v>0</v>
      </c>
      <c r="DK34" s="8"/>
      <c r="DL34" s="8">
        <f t="shared" si="19"/>
        <v>0</v>
      </c>
      <c r="DM34" s="8">
        <v>40</v>
      </c>
      <c r="DN34" s="8">
        <f t="shared" si="4"/>
        <v>0</v>
      </c>
      <c r="DO34" s="8"/>
      <c r="DP34" s="8">
        <f t="shared" si="5"/>
        <v>0</v>
      </c>
      <c r="DQ34" s="8"/>
      <c r="DR34" s="8">
        <f t="shared" si="6"/>
        <v>0</v>
      </c>
      <c r="DS34" s="8"/>
      <c r="DT34" s="8">
        <f t="shared" si="7"/>
        <v>0</v>
      </c>
      <c r="DU34" s="8"/>
      <c r="DV34" s="8">
        <f t="shared" si="8"/>
        <v>0</v>
      </c>
      <c r="DW34" s="8">
        <v>3</v>
      </c>
      <c r="DX34" s="8">
        <f t="shared" si="16"/>
        <v>0</v>
      </c>
      <c r="DY34" s="18"/>
    </row>
    <row r="35" spans="2:129" customFormat="1">
      <c r="B35" s="19">
        <v>42617</v>
      </c>
      <c r="C35" s="3">
        <v>14</v>
      </c>
      <c r="D35" s="3" t="s">
        <v>542</v>
      </c>
      <c r="E35" s="4">
        <v>42618.114583333336</v>
      </c>
      <c r="F35" s="3" t="s">
        <v>415</v>
      </c>
      <c r="G35" s="3" t="s">
        <v>556</v>
      </c>
      <c r="H35" s="3" t="s">
        <v>415</v>
      </c>
      <c r="I35" s="3" t="s">
        <v>556</v>
      </c>
      <c r="J35" s="6">
        <v>8.25</v>
      </c>
      <c r="K35" s="6">
        <v>4.6500000000000004</v>
      </c>
      <c r="L35" s="6">
        <v>1.26</v>
      </c>
      <c r="M35" s="10">
        <v>3</v>
      </c>
      <c r="N35" s="10">
        <v>3.5</v>
      </c>
      <c r="O35" s="10">
        <v>1.96</v>
      </c>
      <c r="P35" s="15">
        <v>1</v>
      </c>
      <c r="Q35" s="13">
        <v>-2</v>
      </c>
      <c r="R35" s="13">
        <v>-2</v>
      </c>
      <c r="S35" s="13">
        <v>6</v>
      </c>
      <c r="T35" s="13">
        <v>3</v>
      </c>
      <c r="U35" s="13">
        <v>3</v>
      </c>
      <c r="V35" s="13">
        <v>-5</v>
      </c>
      <c r="W35" s="9">
        <v>-5.5344827586206895</v>
      </c>
      <c r="X35" s="9">
        <v>-5.0666666666666735</v>
      </c>
      <c r="Y35" s="9">
        <v>16.375000000000004</v>
      </c>
      <c r="Z35" s="9">
        <v>19.343749999999996</v>
      </c>
      <c r="AA35" s="9">
        <v>12.978142076502726</v>
      </c>
      <c r="AB35" s="9">
        <v>-14.439024390243908</v>
      </c>
      <c r="AC35" s="13"/>
      <c r="AD35" s="13"/>
      <c r="AE35" s="13"/>
      <c r="AF35" s="13"/>
      <c r="AG35" s="13"/>
      <c r="AH35" s="13"/>
      <c r="AI35" s="9"/>
      <c r="AJ35" s="9"/>
      <c r="AK35" s="9"/>
      <c r="AL35" s="9"/>
      <c r="AM35" s="9"/>
      <c r="AN35" s="9"/>
      <c r="AO35" s="8"/>
      <c r="AP35" s="8"/>
      <c r="AQ35" s="8"/>
      <c r="AR35" s="8"/>
      <c r="AS35" s="8"/>
      <c r="AT35" s="8"/>
      <c r="AU35" s="8"/>
      <c r="AV35" s="8"/>
      <c r="AW35" s="8"/>
      <c r="AX35" s="8"/>
      <c r="AY35" s="15"/>
      <c r="AZ35" s="15"/>
      <c r="BA35" s="15"/>
      <c r="BB35" s="15"/>
      <c r="BC35" s="15"/>
      <c r="BD35" s="15"/>
      <c r="BE35" s="15"/>
      <c r="BF35" s="15"/>
      <c r="BG35" s="15"/>
      <c r="BH35" s="15"/>
      <c r="BI35" s="16">
        <f>Q35*参数!$D$3+W35</f>
        <v>-5.5344827586206895</v>
      </c>
      <c r="BJ35" s="16">
        <f>R35*参数!$D$3+X35</f>
        <v>-5.0666666666666735</v>
      </c>
      <c r="BK35" s="16">
        <f>S35*参数!$D$3+Y35</f>
        <v>16.375000000000004</v>
      </c>
      <c r="BL35" s="16">
        <f>T35*参数!$D$3+Z35</f>
        <v>19.343749999999996</v>
      </c>
      <c r="BM35" s="16">
        <f>U35*参数!$D$3+AA35</f>
        <v>12.978142076502726</v>
      </c>
      <c r="BN35" s="16">
        <f>V35*参数!$D$3+AB35</f>
        <v>-14.439024390243908</v>
      </c>
      <c r="BO35" s="16">
        <f>AC35*参数!$D$3+AI35</f>
        <v>0</v>
      </c>
      <c r="BP35" s="16">
        <f>AD35*参数!$D$3+AJ35</f>
        <v>0</v>
      </c>
      <c r="BQ35" s="16">
        <f>AE35*参数!$D$3+AK35</f>
        <v>0</v>
      </c>
      <c r="BR35" s="16">
        <f>AF35*参数!$D$3+AL35</f>
        <v>0</v>
      </c>
      <c r="BS35" s="16">
        <f>AG35*参数!$D$3+AM35</f>
        <v>0</v>
      </c>
      <c r="BT35" s="16">
        <f>AH35*参数!$D$3+AN35</f>
        <v>0</v>
      </c>
      <c r="BU35" s="10">
        <v>0</v>
      </c>
      <c r="BV35" s="10">
        <v>0</v>
      </c>
      <c r="BW35" s="10">
        <v>3</v>
      </c>
      <c r="BX35" s="10">
        <v>43</v>
      </c>
      <c r="BY35" s="10">
        <v>43</v>
      </c>
      <c r="BZ35" s="10">
        <v>43</v>
      </c>
      <c r="CA35" s="10"/>
      <c r="CB35" s="10">
        <v>43</v>
      </c>
      <c r="CC35" s="10"/>
      <c r="CD35" s="10"/>
      <c r="CE35" s="10"/>
      <c r="CF35" s="10"/>
      <c r="CG35" s="10"/>
      <c r="CH35" s="10"/>
      <c r="CI35" s="10"/>
      <c r="CJ35" s="10"/>
      <c r="CK35" s="10"/>
      <c r="CL35" s="10"/>
      <c r="CM35" s="10"/>
      <c r="CN35" s="10"/>
      <c r="CO35" s="10"/>
      <c r="CP35" s="10"/>
      <c r="CQ35" s="8">
        <v>0</v>
      </c>
      <c r="CR35" s="8">
        <f t="shared" si="0"/>
        <v>0</v>
      </c>
      <c r="CS35" s="8">
        <v>0</v>
      </c>
      <c r="CT35" s="8">
        <f t="shared" si="1"/>
        <v>0</v>
      </c>
      <c r="CU35" s="8">
        <v>40</v>
      </c>
      <c r="CV35" s="8">
        <f t="shared" si="2"/>
        <v>0</v>
      </c>
      <c r="CW35" s="8">
        <v>3</v>
      </c>
      <c r="CX35" s="8">
        <f t="shared" si="9"/>
        <v>1</v>
      </c>
      <c r="CY35" s="8">
        <v>43</v>
      </c>
      <c r="CZ35" s="8">
        <f t="shared" si="10"/>
        <v>1</v>
      </c>
      <c r="DA35" s="8">
        <v>43</v>
      </c>
      <c r="DB35" s="8">
        <f t="shared" si="11"/>
        <v>1</v>
      </c>
      <c r="DC35" s="8">
        <v>43</v>
      </c>
      <c r="DD35" s="8">
        <f t="shared" si="17"/>
        <v>1</v>
      </c>
      <c r="DE35" s="8"/>
      <c r="DF35" s="8">
        <f t="shared" si="18"/>
        <v>0</v>
      </c>
      <c r="DG35" s="8">
        <v>43</v>
      </c>
      <c r="DH35" s="8">
        <f t="shared" si="14"/>
        <v>1</v>
      </c>
      <c r="DI35" s="8">
        <v>0</v>
      </c>
      <c r="DJ35" s="8">
        <f t="shared" si="3"/>
        <v>0</v>
      </c>
      <c r="DK35" s="8"/>
      <c r="DL35" s="8">
        <f t="shared" si="19"/>
        <v>0</v>
      </c>
      <c r="DM35" s="8">
        <v>0</v>
      </c>
      <c r="DN35" s="8">
        <f t="shared" si="4"/>
        <v>0</v>
      </c>
      <c r="DO35" s="8"/>
      <c r="DP35" s="8">
        <f t="shared" si="5"/>
        <v>0</v>
      </c>
      <c r="DQ35" s="8"/>
      <c r="DR35" s="8">
        <f t="shared" si="6"/>
        <v>0</v>
      </c>
      <c r="DS35" s="8"/>
      <c r="DT35" s="8">
        <f t="shared" si="7"/>
        <v>0</v>
      </c>
      <c r="DU35" s="8"/>
      <c r="DV35" s="8">
        <f t="shared" si="8"/>
        <v>0</v>
      </c>
      <c r="DW35" s="8"/>
      <c r="DX35" s="8">
        <f t="shared" si="16"/>
        <v>0</v>
      </c>
      <c r="DY35" s="18"/>
    </row>
    <row r="36" spans="2:129" customFormat="1">
      <c r="B36" s="19">
        <v>42617</v>
      </c>
      <c r="C36" s="3">
        <v>15</v>
      </c>
      <c r="D36" s="3" t="s">
        <v>542</v>
      </c>
      <c r="E36" s="4">
        <v>42618.114583333336</v>
      </c>
      <c r="F36" s="3" t="s">
        <v>557</v>
      </c>
      <c r="G36" s="3" t="s">
        <v>558</v>
      </c>
      <c r="H36" s="3" t="s">
        <v>557</v>
      </c>
      <c r="I36" s="3" t="s">
        <v>558</v>
      </c>
      <c r="J36" s="6">
        <v>1.53</v>
      </c>
      <c r="K36" s="6">
        <v>3.35</v>
      </c>
      <c r="L36" s="6">
        <v>5.65</v>
      </c>
      <c r="M36" s="10">
        <v>2.9</v>
      </c>
      <c r="N36" s="10">
        <v>3.2</v>
      </c>
      <c r="O36" s="10">
        <v>2.12</v>
      </c>
      <c r="P36" s="15">
        <v>-1</v>
      </c>
      <c r="Q36" s="13">
        <v>-11</v>
      </c>
      <c r="R36" s="13">
        <v>7</v>
      </c>
      <c r="S36" s="13">
        <v>-3</v>
      </c>
      <c r="T36" s="13">
        <v>-5</v>
      </c>
      <c r="U36" s="13">
        <v>-7</v>
      </c>
      <c r="V36" s="13">
        <v>11</v>
      </c>
      <c r="W36" s="9">
        <v>-40.000000000000021</v>
      </c>
      <c r="X36" s="9">
        <v>25.565517241379304</v>
      </c>
      <c r="Y36" s="9">
        <v>-10.91089108910891</v>
      </c>
      <c r="Z36" s="9">
        <v>-25.609756097560982</v>
      </c>
      <c r="AA36" s="9">
        <v>-19.692307692307693</v>
      </c>
      <c r="AB36" s="9">
        <v>31.111111111111111</v>
      </c>
      <c r="AC36" s="13"/>
      <c r="AD36" s="13"/>
      <c r="AE36" s="13"/>
      <c r="AF36" s="13"/>
      <c r="AG36" s="13"/>
      <c r="AH36" s="13"/>
      <c r="AI36" s="9"/>
      <c r="AJ36" s="9"/>
      <c r="AK36" s="9"/>
      <c r="AL36" s="9"/>
      <c r="AM36" s="9"/>
      <c r="AN36" s="9"/>
      <c r="AO36" s="8"/>
      <c r="AP36" s="8"/>
      <c r="AQ36" s="8"/>
      <c r="AR36" s="8"/>
      <c r="AS36" s="8"/>
      <c r="AT36" s="8"/>
      <c r="AU36" s="8"/>
      <c r="AV36" s="8"/>
      <c r="AW36" s="8"/>
      <c r="AX36" s="8"/>
      <c r="AY36" s="15"/>
      <c r="AZ36" s="15"/>
      <c r="BA36" s="15"/>
      <c r="BB36" s="15"/>
      <c r="BC36" s="15"/>
      <c r="BD36" s="15"/>
      <c r="BE36" s="15"/>
      <c r="BF36" s="15"/>
      <c r="BG36" s="15"/>
      <c r="BH36" s="15"/>
      <c r="BI36" s="16">
        <f>Q36*参数!$D$3+W36</f>
        <v>-40.000000000000021</v>
      </c>
      <c r="BJ36" s="16">
        <f>R36*参数!$D$3+X36</f>
        <v>25.565517241379304</v>
      </c>
      <c r="BK36" s="16">
        <f>S36*参数!$D$3+Y36</f>
        <v>-10.91089108910891</v>
      </c>
      <c r="BL36" s="16">
        <f>T36*参数!$D$3+Z36</f>
        <v>-25.609756097560982</v>
      </c>
      <c r="BM36" s="16">
        <f>U36*参数!$D$3+AA36</f>
        <v>-19.692307692307693</v>
      </c>
      <c r="BN36" s="16">
        <f>V36*参数!$D$3+AB36</f>
        <v>31.111111111111111</v>
      </c>
      <c r="BO36" s="16">
        <f>AC36*参数!$D$3+AI36</f>
        <v>0</v>
      </c>
      <c r="BP36" s="16">
        <f>AD36*参数!$D$3+AJ36</f>
        <v>0</v>
      </c>
      <c r="BQ36" s="16">
        <f>AE36*参数!$D$3+AK36</f>
        <v>0</v>
      </c>
      <c r="BR36" s="16">
        <f>AF36*参数!$D$3+AL36</f>
        <v>0</v>
      </c>
      <c r="BS36" s="16">
        <f>AG36*参数!$D$3+AM36</f>
        <v>0</v>
      </c>
      <c r="BT36" s="16">
        <f>AH36*参数!$D$3+AN36</f>
        <v>0</v>
      </c>
      <c r="BU36" s="10">
        <v>40</v>
      </c>
      <c r="BV36" s="10">
        <v>40</v>
      </c>
      <c r="BW36" s="10">
        <v>40</v>
      </c>
      <c r="BX36" s="10">
        <v>40</v>
      </c>
      <c r="BY36" s="10">
        <v>40</v>
      </c>
      <c r="BZ36" s="10">
        <v>40</v>
      </c>
      <c r="CA36" s="10">
        <v>40</v>
      </c>
      <c r="CB36" s="10">
        <v>40</v>
      </c>
      <c r="CC36" s="10">
        <v>40</v>
      </c>
      <c r="CD36" s="10"/>
      <c r="CE36" s="10"/>
      <c r="CF36" s="10"/>
      <c r="CG36" s="10"/>
      <c r="CH36" s="10"/>
      <c r="CI36" s="10"/>
      <c r="CJ36" s="10"/>
      <c r="CK36" s="10"/>
      <c r="CL36" s="10"/>
      <c r="CM36" s="10"/>
      <c r="CN36" s="10"/>
      <c r="CO36" s="10"/>
      <c r="CP36" s="10"/>
      <c r="CQ36" s="8">
        <v>40</v>
      </c>
      <c r="CR36" s="8">
        <f t="shared" si="0"/>
        <v>0</v>
      </c>
      <c r="CS36" s="8">
        <v>40</v>
      </c>
      <c r="CT36" s="8">
        <f t="shared" si="1"/>
        <v>0</v>
      </c>
      <c r="CU36" s="8">
        <v>0</v>
      </c>
      <c r="CV36" s="8">
        <f t="shared" si="2"/>
        <v>0</v>
      </c>
      <c r="CW36" s="8">
        <v>40</v>
      </c>
      <c r="CX36" s="8">
        <f t="shared" si="9"/>
        <v>0</v>
      </c>
      <c r="CY36" s="8">
        <v>40</v>
      </c>
      <c r="CZ36" s="8">
        <f t="shared" si="10"/>
        <v>0</v>
      </c>
      <c r="DA36" s="8">
        <v>40</v>
      </c>
      <c r="DB36" s="8">
        <f t="shared" si="11"/>
        <v>0</v>
      </c>
      <c r="DC36" s="8">
        <v>40</v>
      </c>
      <c r="DD36" s="8">
        <f t="shared" si="17"/>
        <v>0</v>
      </c>
      <c r="DE36" s="8">
        <v>40</v>
      </c>
      <c r="DF36" s="8">
        <f t="shared" si="18"/>
        <v>0</v>
      </c>
      <c r="DG36" s="8">
        <v>40</v>
      </c>
      <c r="DH36" s="8">
        <f t="shared" si="14"/>
        <v>0</v>
      </c>
      <c r="DI36" s="8">
        <v>40</v>
      </c>
      <c r="DJ36" s="8">
        <f t="shared" si="3"/>
        <v>0</v>
      </c>
      <c r="DK36" s="8">
        <v>40</v>
      </c>
      <c r="DL36" s="8">
        <f t="shared" si="19"/>
        <v>0</v>
      </c>
      <c r="DM36" s="8">
        <v>40</v>
      </c>
      <c r="DN36" s="8">
        <f t="shared" si="4"/>
        <v>0</v>
      </c>
      <c r="DO36" s="8"/>
      <c r="DP36" s="8">
        <f t="shared" si="5"/>
        <v>0</v>
      </c>
      <c r="DQ36" s="8"/>
      <c r="DR36" s="8">
        <f t="shared" si="6"/>
        <v>0</v>
      </c>
      <c r="DS36" s="8"/>
      <c r="DT36" s="8">
        <f t="shared" si="7"/>
        <v>0</v>
      </c>
      <c r="DU36" s="8"/>
      <c r="DV36" s="8">
        <f t="shared" si="8"/>
        <v>0</v>
      </c>
      <c r="DW36" s="8"/>
      <c r="DX36" s="8">
        <f t="shared" si="16"/>
        <v>0</v>
      </c>
      <c r="DY36" s="18"/>
    </row>
    <row r="37" spans="2:129" customFormat="1">
      <c r="B37" s="19">
        <v>42617</v>
      </c>
      <c r="C37" s="3">
        <v>16</v>
      </c>
      <c r="D37" s="3" t="s">
        <v>542</v>
      </c>
      <c r="E37" s="4">
        <v>42618.114583333336</v>
      </c>
      <c r="F37" s="3" t="s">
        <v>412</v>
      </c>
      <c r="G37" s="3" t="s">
        <v>559</v>
      </c>
      <c r="H37" s="3" t="s">
        <v>412</v>
      </c>
      <c r="I37" s="3" t="s">
        <v>559</v>
      </c>
      <c r="J37" s="6">
        <v>13</v>
      </c>
      <c r="K37" s="6">
        <v>5.05</v>
      </c>
      <c r="L37" s="6">
        <v>1.17</v>
      </c>
      <c r="M37" s="10">
        <v>3.65</v>
      </c>
      <c r="N37" s="10">
        <v>3.45</v>
      </c>
      <c r="O37" s="10">
        <v>1.77</v>
      </c>
      <c r="P37" s="15">
        <v>1</v>
      </c>
      <c r="Q37" s="13">
        <v>3</v>
      </c>
      <c r="R37" s="13">
        <v>2</v>
      </c>
      <c r="S37" s="13">
        <v>-1</v>
      </c>
      <c r="T37" s="13">
        <v>-1</v>
      </c>
      <c r="U37" s="13">
        <v>3</v>
      </c>
      <c r="V37" s="13">
        <v>6</v>
      </c>
      <c r="W37" s="9">
        <v>8.9402985074626855</v>
      </c>
      <c r="X37" s="9">
        <v>6.1111111111111107</v>
      </c>
      <c r="Y37" s="9">
        <v>-2.2343749999999916</v>
      </c>
      <c r="Z37" s="9">
        <v>-3.5483870967741922</v>
      </c>
      <c r="AA37" s="9">
        <v>12.571428571428566</v>
      </c>
      <c r="AB37" s="9">
        <v>22.444444444444432</v>
      </c>
      <c r="AC37" s="13"/>
      <c r="AD37" s="13"/>
      <c r="AE37" s="13"/>
      <c r="AF37" s="13"/>
      <c r="AG37" s="13"/>
      <c r="AH37" s="13"/>
      <c r="AI37" s="9"/>
      <c r="AJ37" s="9"/>
      <c r="AK37" s="9"/>
      <c r="AL37" s="9"/>
      <c r="AM37" s="9"/>
      <c r="AN37" s="9"/>
      <c r="AO37" s="8"/>
      <c r="AP37" s="8"/>
      <c r="AQ37" s="8"/>
      <c r="AR37" s="8"/>
      <c r="AS37" s="8"/>
      <c r="AT37" s="8"/>
      <c r="AU37" s="8"/>
      <c r="AV37" s="8"/>
      <c r="AW37" s="8"/>
      <c r="AX37" s="8"/>
      <c r="AY37" s="15"/>
      <c r="AZ37" s="15"/>
      <c r="BA37" s="15"/>
      <c r="BB37" s="15"/>
      <c r="BC37" s="15"/>
      <c r="BD37" s="15"/>
      <c r="BE37" s="15"/>
      <c r="BF37" s="15"/>
      <c r="BG37" s="15"/>
      <c r="BH37" s="15"/>
      <c r="BI37" s="16">
        <f>Q37*参数!$D$3+W37</f>
        <v>8.9402985074626855</v>
      </c>
      <c r="BJ37" s="16">
        <f>R37*参数!$D$3+X37</f>
        <v>6.1111111111111107</v>
      </c>
      <c r="BK37" s="16">
        <f>S37*参数!$D$3+Y37</f>
        <v>-2.2343749999999916</v>
      </c>
      <c r="BL37" s="16">
        <f>T37*参数!$D$3+Z37</f>
        <v>-3.5483870967741922</v>
      </c>
      <c r="BM37" s="16">
        <f>U37*参数!$D$3+AA37</f>
        <v>12.571428571428566</v>
      </c>
      <c r="BN37" s="16">
        <f>V37*参数!$D$3+AB37</f>
        <v>22.444444444444432</v>
      </c>
      <c r="BO37" s="16">
        <f>AC37*参数!$D$3+AI37</f>
        <v>0</v>
      </c>
      <c r="BP37" s="16">
        <f>AD37*参数!$D$3+AJ37</f>
        <v>0</v>
      </c>
      <c r="BQ37" s="16">
        <f>AE37*参数!$D$3+AK37</f>
        <v>0</v>
      </c>
      <c r="BR37" s="16">
        <f>AF37*参数!$D$3+AL37</f>
        <v>0</v>
      </c>
      <c r="BS37" s="16">
        <f>AG37*参数!$D$3+AM37</f>
        <v>0</v>
      </c>
      <c r="BT37" s="16">
        <f>AH37*参数!$D$3+AN37</f>
        <v>0</v>
      </c>
      <c r="BU37" s="10">
        <v>40</v>
      </c>
      <c r="BV37" s="10">
        <v>0</v>
      </c>
      <c r="BW37" s="10"/>
      <c r="BX37" s="10">
        <v>0</v>
      </c>
      <c r="BY37" s="10">
        <v>0</v>
      </c>
      <c r="BZ37" s="10">
        <v>0</v>
      </c>
      <c r="CA37" s="10">
        <v>0</v>
      </c>
      <c r="CB37" s="10">
        <v>0</v>
      </c>
      <c r="CC37" s="10">
        <v>0</v>
      </c>
      <c r="CD37" s="10"/>
      <c r="CE37" s="10"/>
      <c r="CF37" s="10"/>
      <c r="CG37" s="10"/>
      <c r="CH37" s="10"/>
      <c r="CI37" s="10"/>
      <c r="CJ37" s="10"/>
      <c r="CK37" s="10"/>
      <c r="CL37" s="10"/>
      <c r="CM37" s="10"/>
      <c r="CN37" s="10"/>
      <c r="CO37" s="10"/>
      <c r="CP37" s="10"/>
      <c r="CQ37" s="8">
        <v>40</v>
      </c>
      <c r="CR37" s="8">
        <f t="shared" si="0"/>
        <v>0</v>
      </c>
      <c r="CS37" s="8">
        <v>0</v>
      </c>
      <c r="CT37" s="8">
        <f t="shared" si="1"/>
        <v>0</v>
      </c>
      <c r="CU37" s="8">
        <v>40</v>
      </c>
      <c r="CV37" s="8">
        <f t="shared" si="2"/>
        <v>0</v>
      </c>
      <c r="CW37" s="8"/>
      <c r="CX37" s="8">
        <f t="shared" si="9"/>
        <v>0</v>
      </c>
      <c r="CY37" s="8">
        <v>0</v>
      </c>
      <c r="CZ37" s="8">
        <f t="shared" si="10"/>
        <v>0</v>
      </c>
      <c r="DA37" s="8">
        <v>0</v>
      </c>
      <c r="DB37" s="8">
        <f t="shared" si="11"/>
        <v>0</v>
      </c>
      <c r="DC37" s="8">
        <v>0</v>
      </c>
      <c r="DD37" s="8">
        <f t="shared" si="17"/>
        <v>0</v>
      </c>
      <c r="DE37" s="8">
        <v>0</v>
      </c>
      <c r="DF37" s="8">
        <f t="shared" si="18"/>
        <v>0</v>
      </c>
      <c r="DG37" s="8">
        <v>0</v>
      </c>
      <c r="DH37" s="8">
        <f t="shared" si="14"/>
        <v>0</v>
      </c>
      <c r="DI37" s="8">
        <v>40</v>
      </c>
      <c r="DJ37" s="8">
        <f t="shared" si="3"/>
        <v>0</v>
      </c>
      <c r="DK37" s="8">
        <v>0</v>
      </c>
      <c r="DL37" s="8">
        <f t="shared" si="19"/>
        <v>0</v>
      </c>
      <c r="DM37" s="8">
        <v>40</v>
      </c>
      <c r="DN37" s="8">
        <f t="shared" si="4"/>
        <v>0</v>
      </c>
      <c r="DO37" s="8"/>
      <c r="DP37" s="8">
        <f t="shared" si="5"/>
        <v>0</v>
      </c>
      <c r="DQ37" s="8"/>
      <c r="DR37" s="8">
        <f t="shared" si="6"/>
        <v>0</v>
      </c>
      <c r="DS37" s="8"/>
      <c r="DT37" s="8">
        <f t="shared" si="7"/>
        <v>0</v>
      </c>
      <c r="DU37" s="8"/>
      <c r="DV37" s="8">
        <f t="shared" si="8"/>
        <v>0</v>
      </c>
      <c r="DW37" s="8"/>
      <c r="DX37" s="8">
        <f t="shared" si="16"/>
        <v>0</v>
      </c>
      <c r="DY37" s="18"/>
    </row>
    <row r="38" spans="2:129" customFormat="1">
      <c r="B38" s="19">
        <v>42617</v>
      </c>
      <c r="C38" s="3">
        <v>17</v>
      </c>
      <c r="D38" s="3" t="s">
        <v>335</v>
      </c>
      <c r="E38" s="4">
        <v>42618.125</v>
      </c>
      <c r="F38" s="3" t="s">
        <v>560</v>
      </c>
      <c r="G38" s="3" t="s">
        <v>282</v>
      </c>
      <c r="H38" s="3" t="s">
        <v>560</v>
      </c>
      <c r="I38" s="3" t="s">
        <v>282</v>
      </c>
      <c r="J38" s="6">
        <v>2.23</v>
      </c>
      <c r="K38" s="6">
        <v>3.1</v>
      </c>
      <c r="L38" s="6">
        <v>2.8</v>
      </c>
      <c r="M38" s="10">
        <v>4.95</v>
      </c>
      <c r="N38" s="10">
        <v>4.05</v>
      </c>
      <c r="O38" s="10">
        <v>1.47</v>
      </c>
      <c r="P38" s="15">
        <v>-1</v>
      </c>
      <c r="Q38" s="13">
        <v>-1</v>
      </c>
      <c r="R38" s="13">
        <v>2</v>
      </c>
      <c r="S38" s="13">
        <v>-8</v>
      </c>
      <c r="T38" s="13">
        <v>1</v>
      </c>
      <c r="U38" s="13">
        <v>-1</v>
      </c>
      <c r="V38" s="13">
        <v>-1</v>
      </c>
      <c r="W38" s="9">
        <v>-2.6513761467889916</v>
      </c>
      <c r="X38" s="9">
        <v>4.5241379310344838</v>
      </c>
      <c r="Y38" s="9">
        <v>-18.18181818181818</v>
      </c>
      <c r="Z38" s="9">
        <v>2.1428571428571419</v>
      </c>
      <c r="AA38" s="9">
        <v>-6.7811447811447767</v>
      </c>
      <c r="AB38" s="9">
        <v>-3.6538461538461386</v>
      </c>
      <c r="AC38" s="13"/>
      <c r="AD38" s="13"/>
      <c r="AE38" s="13"/>
      <c r="AF38" s="13"/>
      <c r="AG38" s="13"/>
      <c r="AH38" s="13"/>
      <c r="AI38" s="9"/>
      <c r="AJ38" s="9"/>
      <c r="AK38" s="9"/>
      <c r="AL38" s="9"/>
      <c r="AM38" s="9"/>
      <c r="AN38" s="9"/>
      <c r="AO38" s="8"/>
      <c r="AP38" s="8"/>
      <c r="AQ38" s="8"/>
      <c r="AR38" s="8"/>
      <c r="AS38" s="8"/>
      <c r="AT38" s="8"/>
      <c r="AU38" s="8"/>
      <c r="AV38" s="8"/>
      <c r="AW38" s="8"/>
      <c r="AX38" s="8"/>
      <c r="AY38" s="15"/>
      <c r="AZ38" s="15"/>
      <c r="BA38" s="15"/>
      <c r="BB38" s="15"/>
      <c r="BC38" s="15"/>
      <c r="BD38" s="15"/>
      <c r="BE38" s="15"/>
      <c r="BF38" s="15"/>
      <c r="BG38" s="15"/>
      <c r="BH38" s="15"/>
      <c r="BI38" s="16">
        <f>Q38*参数!$D$3+W38</f>
        <v>-2.6513761467889916</v>
      </c>
      <c r="BJ38" s="16">
        <f>R38*参数!$D$3+X38</f>
        <v>4.5241379310344838</v>
      </c>
      <c r="BK38" s="16">
        <f>S38*参数!$D$3+Y38</f>
        <v>-18.18181818181818</v>
      </c>
      <c r="BL38" s="16">
        <f>T38*参数!$D$3+Z38</f>
        <v>2.1428571428571419</v>
      </c>
      <c r="BM38" s="16">
        <f>U38*参数!$D$3+AA38</f>
        <v>-6.7811447811447767</v>
      </c>
      <c r="BN38" s="16">
        <f>V38*参数!$D$3+AB38</f>
        <v>-3.6538461538461386</v>
      </c>
      <c r="BO38" s="16">
        <f>AC38*参数!$D$3+AI38</f>
        <v>0</v>
      </c>
      <c r="BP38" s="16">
        <f>AD38*参数!$D$3+AJ38</f>
        <v>0</v>
      </c>
      <c r="BQ38" s="16">
        <f>AE38*参数!$D$3+AK38</f>
        <v>0</v>
      </c>
      <c r="BR38" s="16">
        <f>AF38*参数!$D$3+AL38</f>
        <v>0</v>
      </c>
      <c r="BS38" s="16">
        <f>AG38*参数!$D$3+AM38</f>
        <v>0</v>
      </c>
      <c r="BT38" s="16">
        <f>AH38*参数!$D$3+AN38</f>
        <v>0</v>
      </c>
      <c r="BU38" s="10">
        <v>3</v>
      </c>
      <c r="BV38" s="10">
        <v>3</v>
      </c>
      <c r="BW38" s="10"/>
      <c r="BX38" s="10">
        <v>3</v>
      </c>
      <c r="BY38" s="10">
        <v>40</v>
      </c>
      <c r="BZ38" s="10">
        <v>3</v>
      </c>
      <c r="CA38" s="10"/>
      <c r="CB38" s="10" t="s">
        <v>629</v>
      </c>
      <c r="CC38" s="10" t="s">
        <v>629</v>
      </c>
      <c r="CD38" s="10"/>
      <c r="CE38" s="10">
        <v>3</v>
      </c>
      <c r="CF38" s="10"/>
      <c r="CG38" s="10"/>
      <c r="CH38" s="10"/>
      <c r="CI38" s="10"/>
      <c r="CJ38" s="10"/>
      <c r="CK38" s="10"/>
      <c r="CL38" s="10"/>
      <c r="CM38" s="10"/>
      <c r="CN38" s="10"/>
      <c r="CO38" s="10"/>
      <c r="CP38" s="10"/>
      <c r="CQ38" s="8">
        <v>3</v>
      </c>
      <c r="CR38" s="8">
        <f t="shared" si="0"/>
        <v>0</v>
      </c>
      <c r="CS38" s="8">
        <v>3</v>
      </c>
      <c r="CT38" s="8">
        <f t="shared" si="1"/>
        <v>0</v>
      </c>
      <c r="CU38" s="8">
        <v>43</v>
      </c>
      <c r="CV38" s="8">
        <f t="shared" si="2"/>
        <v>0</v>
      </c>
      <c r="CW38" s="8"/>
      <c r="CX38" s="8">
        <f t="shared" si="9"/>
        <v>0</v>
      </c>
      <c r="CY38" s="8">
        <v>3</v>
      </c>
      <c r="CZ38" s="8">
        <f t="shared" si="10"/>
        <v>0</v>
      </c>
      <c r="DA38" s="8">
        <v>40</v>
      </c>
      <c r="DB38" s="8">
        <f t="shared" si="11"/>
        <v>0</v>
      </c>
      <c r="DC38" s="8">
        <v>3</v>
      </c>
      <c r="DD38" s="8">
        <f t="shared" si="17"/>
        <v>0</v>
      </c>
      <c r="DE38" s="8"/>
      <c r="DF38" s="8">
        <f t="shared" si="18"/>
        <v>0</v>
      </c>
      <c r="DG38" s="8" t="s">
        <v>629</v>
      </c>
      <c r="DH38" s="8" t="e">
        <f t="shared" si="14"/>
        <v>#VALUE!</v>
      </c>
      <c r="DI38" s="8">
        <v>1</v>
      </c>
      <c r="DJ38" s="8">
        <f t="shared" si="3"/>
        <v>1</v>
      </c>
      <c r="DK38" s="8" t="s">
        <v>629</v>
      </c>
      <c r="DL38" s="8" t="e">
        <f t="shared" si="19"/>
        <v>#VALUE!</v>
      </c>
      <c r="DM38" s="8">
        <v>43</v>
      </c>
      <c r="DN38" s="8">
        <f t="shared" si="4"/>
        <v>0</v>
      </c>
      <c r="DO38" s="8"/>
      <c r="DP38" s="8">
        <f t="shared" si="5"/>
        <v>0</v>
      </c>
      <c r="DQ38" s="8"/>
      <c r="DR38" s="8">
        <f t="shared" si="6"/>
        <v>0</v>
      </c>
      <c r="DS38" s="8"/>
      <c r="DT38" s="8">
        <f t="shared" si="7"/>
        <v>0</v>
      </c>
      <c r="DU38" s="8"/>
      <c r="DV38" s="8">
        <f t="shared" si="8"/>
        <v>0</v>
      </c>
      <c r="DW38" s="8">
        <v>3</v>
      </c>
      <c r="DX38" s="8">
        <f t="shared" si="16"/>
        <v>0</v>
      </c>
      <c r="DY38" s="18"/>
    </row>
    <row r="39" spans="2:129" customFormat="1">
      <c r="B39" s="19">
        <v>42618</v>
      </c>
      <c r="C39" s="3">
        <v>1</v>
      </c>
      <c r="D39" s="3" t="s">
        <v>542</v>
      </c>
      <c r="E39" s="4">
        <v>42619</v>
      </c>
      <c r="F39" s="3" t="s">
        <v>562</v>
      </c>
      <c r="G39" s="3" t="s">
        <v>563</v>
      </c>
      <c r="H39" s="3" t="s">
        <v>562</v>
      </c>
      <c r="I39" s="3" t="s">
        <v>563</v>
      </c>
      <c r="J39" s="6">
        <v>5.5</v>
      </c>
      <c r="K39" s="6">
        <v>3.22</v>
      </c>
      <c r="L39" s="6">
        <v>1.57</v>
      </c>
      <c r="M39" s="10">
        <v>2.04</v>
      </c>
      <c r="N39" s="10">
        <v>3.2</v>
      </c>
      <c r="O39" s="10">
        <v>3.06</v>
      </c>
      <c r="P39" s="15">
        <v>1</v>
      </c>
      <c r="Q39" s="13">
        <v>10</v>
      </c>
      <c r="R39" s="13">
        <v>4</v>
      </c>
      <c r="S39" s="13">
        <v>-2</v>
      </c>
      <c r="T39" s="13">
        <v>-15</v>
      </c>
      <c r="U39" s="13">
        <v>-7</v>
      </c>
      <c r="V39" s="13">
        <v>8</v>
      </c>
      <c r="W39" s="9">
        <v>33.761904761904759</v>
      </c>
      <c r="X39" s="9">
        <v>11.227027027027029</v>
      </c>
      <c r="Y39" s="9">
        <v>-7.000000000000032</v>
      </c>
      <c r="Z39" s="9">
        <v>-42.787234042553195</v>
      </c>
      <c r="AA39" s="9">
        <v>-19.692307692307693</v>
      </c>
      <c r="AB39" s="9">
        <v>39.461538461538474</v>
      </c>
      <c r="AC39" s="13"/>
      <c r="AD39" s="13"/>
      <c r="AE39" s="13"/>
      <c r="AF39" s="13"/>
      <c r="AG39" s="13"/>
      <c r="AH39" s="13"/>
      <c r="AI39" s="9"/>
      <c r="AJ39" s="9"/>
      <c r="AK39" s="9"/>
      <c r="AL39" s="9"/>
      <c r="AM39" s="9"/>
      <c r="AN39" s="9"/>
      <c r="AO39" s="8"/>
      <c r="AP39" s="8"/>
      <c r="AQ39" s="8"/>
      <c r="AR39" s="8"/>
      <c r="AS39" s="8"/>
      <c r="AT39" s="8"/>
      <c r="AU39" s="8"/>
      <c r="AV39" s="8"/>
      <c r="AW39" s="8"/>
      <c r="AX39" s="8"/>
      <c r="AY39" s="15"/>
      <c r="AZ39" s="15"/>
      <c r="BA39" s="15"/>
      <c r="BB39" s="15"/>
      <c r="BC39" s="15"/>
      <c r="BD39" s="15"/>
      <c r="BE39" s="15"/>
      <c r="BF39" s="15"/>
      <c r="BG39" s="15"/>
      <c r="BH39" s="15"/>
      <c r="BI39" s="16">
        <f>Q39*参数!$D$3+W39</f>
        <v>33.761904761904759</v>
      </c>
      <c r="BJ39" s="16">
        <f>R39*参数!$D$3+X39</f>
        <v>11.227027027027029</v>
      </c>
      <c r="BK39" s="16">
        <f>S39*参数!$D$3+Y39</f>
        <v>-7.000000000000032</v>
      </c>
      <c r="BL39" s="16">
        <f>T39*参数!$D$3+Z39</f>
        <v>-42.787234042553195</v>
      </c>
      <c r="BM39" s="16">
        <f>U39*参数!$D$3+AA39</f>
        <v>-19.692307692307693</v>
      </c>
      <c r="BN39" s="16">
        <f>V39*参数!$D$3+AB39</f>
        <v>39.461538461538474</v>
      </c>
      <c r="BO39" s="16">
        <f>AC39*参数!$D$3+AI39</f>
        <v>0</v>
      </c>
      <c r="BP39" s="16">
        <f>AD39*参数!$D$3+AJ39</f>
        <v>0</v>
      </c>
      <c r="BQ39" s="16">
        <f>AE39*参数!$D$3+AK39</f>
        <v>0</v>
      </c>
      <c r="BR39" s="16">
        <f>AF39*参数!$D$3+AL39</f>
        <v>0</v>
      </c>
      <c r="BS39" s="16">
        <f>AG39*参数!$D$3+AM39</f>
        <v>0</v>
      </c>
      <c r="BT39" s="16">
        <f>AH39*参数!$D$3+AN39</f>
        <v>0</v>
      </c>
      <c r="BU39" s="10">
        <v>0</v>
      </c>
      <c r="BV39" s="10">
        <v>0</v>
      </c>
      <c r="BW39" s="10">
        <v>0</v>
      </c>
      <c r="BX39" s="10">
        <v>0</v>
      </c>
      <c r="BY39" s="10">
        <v>0</v>
      </c>
      <c r="BZ39" s="10">
        <v>0</v>
      </c>
      <c r="CA39" s="10">
        <v>0</v>
      </c>
      <c r="CB39" s="10">
        <v>0</v>
      </c>
      <c r="CC39" s="10">
        <v>0</v>
      </c>
      <c r="CD39" s="10"/>
      <c r="CE39" s="10">
        <v>0</v>
      </c>
      <c r="CF39" s="10"/>
      <c r="CG39" s="10"/>
      <c r="CH39" s="10"/>
      <c r="CI39" s="10"/>
      <c r="CJ39" s="10"/>
      <c r="CK39" s="10"/>
      <c r="CL39" s="10"/>
      <c r="CM39" s="10"/>
      <c r="CN39" s="10"/>
      <c r="CO39" s="10"/>
      <c r="CP39" s="10"/>
      <c r="CQ39" s="8">
        <v>0</v>
      </c>
      <c r="CR39" s="8">
        <f t="shared" si="0"/>
        <v>0</v>
      </c>
      <c r="CS39" s="8">
        <v>0</v>
      </c>
      <c r="CT39" s="8">
        <f t="shared" si="1"/>
        <v>0</v>
      </c>
      <c r="CU39" s="8">
        <v>40</v>
      </c>
      <c r="CV39" s="8">
        <f t="shared" si="2"/>
        <v>0</v>
      </c>
      <c r="CW39" s="8">
        <v>0</v>
      </c>
      <c r="CX39" s="8">
        <f t="shared" si="9"/>
        <v>0</v>
      </c>
      <c r="CY39" s="8">
        <v>0</v>
      </c>
      <c r="CZ39" s="8">
        <f t="shared" si="10"/>
        <v>0</v>
      </c>
      <c r="DA39" s="8">
        <v>0</v>
      </c>
      <c r="DB39" s="8">
        <f t="shared" si="11"/>
        <v>0</v>
      </c>
      <c r="DC39" s="8">
        <v>0</v>
      </c>
      <c r="DD39" s="8">
        <f t="shared" si="17"/>
        <v>0</v>
      </c>
      <c r="DE39" s="8">
        <v>0</v>
      </c>
      <c r="DF39" s="8">
        <f t="shared" si="18"/>
        <v>0</v>
      </c>
      <c r="DG39" s="8">
        <v>0</v>
      </c>
      <c r="DH39" s="8">
        <f t="shared" si="14"/>
        <v>0</v>
      </c>
      <c r="DI39" s="8">
        <v>40</v>
      </c>
      <c r="DJ39" s="8">
        <f t="shared" si="3"/>
        <v>0</v>
      </c>
      <c r="DK39" s="8">
        <v>0</v>
      </c>
      <c r="DL39" s="8">
        <f t="shared" si="19"/>
        <v>0</v>
      </c>
      <c r="DM39" s="8">
        <v>40</v>
      </c>
      <c r="DN39" s="8">
        <f t="shared" si="4"/>
        <v>0</v>
      </c>
      <c r="DO39" s="8"/>
      <c r="DP39" s="8">
        <f t="shared" si="5"/>
        <v>0</v>
      </c>
      <c r="DQ39" s="8"/>
      <c r="DR39" s="8">
        <f t="shared" si="6"/>
        <v>0</v>
      </c>
      <c r="DS39" s="8"/>
      <c r="DT39" s="8">
        <f t="shared" si="7"/>
        <v>0</v>
      </c>
      <c r="DU39" s="8"/>
      <c r="DV39" s="8">
        <f t="shared" si="8"/>
        <v>0</v>
      </c>
      <c r="DW39" s="8">
        <v>0</v>
      </c>
      <c r="DX39" s="8">
        <f t="shared" si="16"/>
        <v>0</v>
      </c>
      <c r="DY39" s="18"/>
    </row>
    <row r="40" spans="2:129" customFormat="1">
      <c r="B40" s="19">
        <v>42618</v>
      </c>
      <c r="C40" s="3">
        <v>2</v>
      </c>
      <c r="D40" s="3" t="s">
        <v>542</v>
      </c>
      <c r="E40" s="4">
        <v>42619.114583333336</v>
      </c>
      <c r="F40" s="3" t="s">
        <v>564</v>
      </c>
      <c r="G40" s="3" t="s">
        <v>565</v>
      </c>
      <c r="H40" s="3" t="s">
        <v>564</v>
      </c>
      <c r="I40" s="3" t="s">
        <v>565</v>
      </c>
      <c r="J40" s="6">
        <v>1.54</v>
      </c>
      <c r="K40" s="6">
        <v>3.35</v>
      </c>
      <c r="L40" s="6">
        <v>5.5</v>
      </c>
      <c r="M40" s="10">
        <v>2.9</v>
      </c>
      <c r="N40" s="10">
        <v>3.25</v>
      </c>
      <c r="O40" s="10">
        <v>2.1</v>
      </c>
      <c r="P40" s="15">
        <v>-1</v>
      </c>
      <c r="Q40" s="13">
        <v>-10</v>
      </c>
      <c r="R40" s="13">
        <v>7</v>
      </c>
      <c r="S40" s="13">
        <v>-1</v>
      </c>
      <c r="T40" s="13">
        <v>-6</v>
      </c>
      <c r="U40" s="13">
        <v>-1</v>
      </c>
      <c r="V40" s="13">
        <v>7</v>
      </c>
      <c r="W40" s="9">
        <v>-23.84745762711864</v>
      </c>
      <c r="X40" s="9">
        <v>25.565517241379304</v>
      </c>
      <c r="Y40" s="9">
        <v>-3.3039215686274548</v>
      </c>
      <c r="Z40" s="9">
        <v>-12.931818181818176</v>
      </c>
      <c r="AA40" s="9">
        <v>-2.6493506493506462</v>
      </c>
      <c r="AB40" s="9">
        <v>20.306666666666665</v>
      </c>
      <c r="AC40" s="13"/>
      <c r="AD40" s="13"/>
      <c r="AE40" s="13"/>
      <c r="AF40" s="13"/>
      <c r="AG40" s="13"/>
      <c r="AH40" s="13"/>
      <c r="AI40" s="9"/>
      <c r="AJ40" s="9"/>
      <c r="AK40" s="9"/>
      <c r="AL40" s="9"/>
      <c r="AM40" s="9"/>
      <c r="AN40" s="9"/>
      <c r="AO40" s="8"/>
      <c r="AP40" s="8"/>
      <c r="AQ40" s="8"/>
      <c r="AR40" s="8"/>
      <c r="AS40" s="8"/>
      <c r="AT40" s="8"/>
      <c r="AU40" s="8"/>
      <c r="AV40" s="8"/>
      <c r="AW40" s="8"/>
      <c r="AX40" s="8"/>
      <c r="AY40" s="15"/>
      <c r="AZ40" s="15"/>
      <c r="BA40" s="15"/>
      <c r="BB40" s="15"/>
      <c r="BC40" s="15"/>
      <c r="BD40" s="15"/>
      <c r="BE40" s="15"/>
      <c r="BF40" s="15"/>
      <c r="BG40" s="15"/>
      <c r="BH40" s="15"/>
      <c r="BI40" s="16">
        <f>Q40*参数!$D$3+W40</f>
        <v>-23.84745762711864</v>
      </c>
      <c r="BJ40" s="16">
        <f>R40*参数!$D$3+X40</f>
        <v>25.565517241379304</v>
      </c>
      <c r="BK40" s="16">
        <f>S40*参数!$D$3+Y40</f>
        <v>-3.3039215686274548</v>
      </c>
      <c r="BL40" s="16">
        <f>T40*参数!$D$3+Z40</f>
        <v>-12.931818181818176</v>
      </c>
      <c r="BM40" s="16">
        <f>U40*参数!$D$3+AA40</f>
        <v>-2.6493506493506462</v>
      </c>
      <c r="BN40" s="16">
        <f>V40*参数!$D$3+AB40</f>
        <v>20.306666666666665</v>
      </c>
      <c r="BO40" s="16">
        <f>AC40*参数!$D$3+AI40</f>
        <v>0</v>
      </c>
      <c r="BP40" s="16">
        <f>AD40*参数!$D$3+AJ40</f>
        <v>0</v>
      </c>
      <c r="BQ40" s="16">
        <f>AE40*参数!$D$3+AK40</f>
        <v>0</v>
      </c>
      <c r="BR40" s="16">
        <f>AF40*参数!$D$3+AL40</f>
        <v>0</v>
      </c>
      <c r="BS40" s="16">
        <f>AG40*参数!$D$3+AM40</f>
        <v>0</v>
      </c>
      <c r="BT40" s="16">
        <f>AH40*参数!$D$3+AN40</f>
        <v>0</v>
      </c>
      <c r="BU40" s="10">
        <v>40</v>
      </c>
      <c r="BV40" s="10">
        <v>40</v>
      </c>
      <c r="BW40" s="10"/>
      <c r="BX40" s="10">
        <v>40</v>
      </c>
      <c r="BY40" s="10">
        <v>40</v>
      </c>
      <c r="BZ40" s="10">
        <v>40</v>
      </c>
      <c r="CA40" s="10">
        <v>40</v>
      </c>
      <c r="CB40" s="10">
        <v>40</v>
      </c>
      <c r="CC40" s="10">
        <v>40</v>
      </c>
      <c r="CD40" s="10"/>
      <c r="CE40" s="10">
        <v>40</v>
      </c>
      <c r="CF40" s="10"/>
      <c r="CG40" s="10"/>
      <c r="CH40" s="10"/>
      <c r="CI40" s="10"/>
      <c r="CJ40" s="10"/>
      <c r="CK40" s="10"/>
      <c r="CL40" s="10"/>
      <c r="CM40" s="10"/>
      <c r="CN40" s="10"/>
      <c r="CO40" s="10"/>
      <c r="CP40" s="10"/>
      <c r="CQ40" s="8">
        <v>40</v>
      </c>
      <c r="CR40" s="8">
        <f t="shared" si="0"/>
        <v>0</v>
      </c>
      <c r="CS40" s="8">
        <v>40</v>
      </c>
      <c r="CT40" s="8">
        <f t="shared" si="1"/>
        <v>0</v>
      </c>
      <c r="CU40" s="8">
        <v>0</v>
      </c>
      <c r="CV40" s="8">
        <f t="shared" si="2"/>
        <v>0</v>
      </c>
      <c r="CW40" s="8"/>
      <c r="CX40" s="8">
        <f t="shared" si="9"/>
        <v>0</v>
      </c>
      <c r="CY40" s="8">
        <v>40</v>
      </c>
      <c r="CZ40" s="8">
        <f t="shared" si="10"/>
        <v>0</v>
      </c>
      <c r="DA40" s="8">
        <v>40</v>
      </c>
      <c r="DB40" s="8">
        <f t="shared" si="11"/>
        <v>0</v>
      </c>
      <c r="DC40" s="8">
        <v>40</v>
      </c>
      <c r="DD40" s="8">
        <f t="shared" si="17"/>
        <v>0</v>
      </c>
      <c r="DE40" s="8">
        <v>40</v>
      </c>
      <c r="DF40" s="8">
        <f t="shared" si="18"/>
        <v>0</v>
      </c>
      <c r="DG40" s="8">
        <v>40</v>
      </c>
      <c r="DH40" s="8">
        <f t="shared" si="14"/>
        <v>0</v>
      </c>
      <c r="DI40" s="8">
        <v>1</v>
      </c>
      <c r="DJ40" s="8">
        <f t="shared" si="3"/>
        <v>0</v>
      </c>
      <c r="DK40" s="8">
        <v>40</v>
      </c>
      <c r="DL40" s="8">
        <f t="shared" si="19"/>
        <v>0</v>
      </c>
      <c r="DM40" s="8">
        <v>40</v>
      </c>
      <c r="DN40" s="8">
        <f t="shared" si="4"/>
        <v>0</v>
      </c>
      <c r="DO40" s="8"/>
      <c r="DP40" s="8">
        <f t="shared" si="5"/>
        <v>0</v>
      </c>
      <c r="DQ40" s="8"/>
      <c r="DR40" s="8">
        <f t="shared" si="6"/>
        <v>0</v>
      </c>
      <c r="DS40" s="8"/>
      <c r="DT40" s="8">
        <f t="shared" si="7"/>
        <v>0</v>
      </c>
      <c r="DU40" s="8"/>
      <c r="DV40" s="8">
        <f t="shared" si="8"/>
        <v>0</v>
      </c>
      <c r="DW40" s="8">
        <v>40</v>
      </c>
      <c r="DX40" s="8">
        <f t="shared" si="16"/>
        <v>0</v>
      </c>
      <c r="DY40" s="18"/>
    </row>
    <row r="41" spans="2:129" customFormat="1">
      <c r="B41" s="19">
        <v>42618</v>
      </c>
      <c r="C41" s="3">
        <v>3</v>
      </c>
      <c r="D41" s="3" t="s">
        <v>542</v>
      </c>
      <c r="E41" s="4">
        <v>42619.114583333336</v>
      </c>
      <c r="F41" s="3" t="s">
        <v>566</v>
      </c>
      <c r="G41" s="3" t="s">
        <v>419</v>
      </c>
      <c r="H41" s="3" t="s">
        <v>566</v>
      </c>
      <c r="I41" s="3" t="s">
        <v>419</v>
      </c>
      <c r="J41" s="6">
        <v>1.95</v>
      </c>
      <c r="K41" s="6">
        <v>2.83</v>
      </c>
      <c r="L41" s="6">
        <v>3.8</v>
      </c>
      <c r="M41" s="10">
        <v>4.45</v>
      </c>
      <c r="N41" s="10">
        <v>3.45</v>
      </c>
      <c r="O41" s="10">
        <v>1.63</v>
      </c>
      <c r="P41" s="15">
        <v>-1</v>
      </c>
      <c r="Q41" s="13">
        <v>4</v>
      </c>
      <c r="R41" s="13">
        <v>9</v>
      </c>
      <c r="S41" s="13">
        <v>-4</v>
      </c>
      <c r="T41" s="13">
        <v>3</v>
      </c>
      <c r="U41" s="13">
        <v>3</v>
      </c>
      <c r="V41" s="13">
        <v>-4</v>
      </c>
      <c r="W41" s="9">
        <v>13.068965517241363</v>
      </c>
      <c r="X41" s="9">
        <v>26.074074074074069</v>
      </c>
      <c r="Y41" s="9">
        <v>-12.199999999999994</v>
      </c>
      <c r="Z41" s="9">
        <v>8.4320987654320927</v>
      </c>
      <c r="AA41" s="9">
        <v>12.571428571428566</v>
      </c>
      <c r="AB41" s="9">
        <v>-10.500000000000002</v>
      </c>
      <c r="AC41" s="13"/>
      <c r="AD41" s="13"/>
      <c r="AE41" s="13"/>
      <c r="AF41" s="13"/>
      <c r="AG41" s="13"/>
      <c r="AH41" s="13"/>
      <c r="AI41" s="9"/>
      <c r="AJ41" s="9"/>
      <c r="AK41" s="9"/>
      <c r="AL41" s="9"/>
      <c r="AM41" s="9"/>
      <c r="AN41" s="9"/>
      <c r="AO41" s="8"/>
      <c r="AP41" s="8"/>
      <c r="AQ41" s="8"/>
      <c r="AR41" s="8"/>
      <c r="AS41" s="8"/>
      <c r="AT41" s="8"/>
      <c r="AU41" s="8"/>
      <c r="AV41" s="8"/>
      <c r="AW41" s="8"/>
      <c r="AX41" s="8"/>
      <c r="AY41" s="15"/>
      <c r="AZ41" s="15"/>
      <c r="BA41" s="15"/>
      <c r="BB41" s="15"/>
      <c r="BC41" s="15"/>
      <c r="BD41" s="15"/>
      <c r="BE41" s="15"/>
      <c r="BF41" s="15"/>
      <c r="BG41" s="15"/>
      <c r="BH41" s="15"/>
      <c r="BI41" s="16">
        <f>Q41*参数!$D$3+W41</f>
        <v>13.068965517241363</v>
      </c>
      <c r="BJ41" s="16">
        <f>R41*参数!$D$3+X41</f>
        <v>26.074074074074069</v>
      </c>
      <c r="BK41" s="16">
        <f>S41*参数!$D$3+Y41</f>
        <v>-12.199999999999994</v>
      </c>
      <c r="BL41" s="16">
        <f>T41*参数!$D$3+Z41</f>
        <v>8.4320987654320927</v>
      </c>
      <c r="BM41" s="16">
        <f>U41*参数!$D$3+AA41</f>
        <v>12.571428571428566</v>
      </c>
      <c r="BN41" s="16">
        <f>V41*参数!$D$3+AB41</f>
        <v>-10.500000000000002</v>
      </c>
      <c r="BO41" s="16">
        <f>AC41*参数!$D$3+AI41</f>
        <v>0</v>
      </c>
      <c r="BP41" s="16">
        <f>AD41*参数!$D$3+AJ41</f>
        <v>0</v>
      </c>
      <c r="BQ41" s="16">
        <f>AE41*参数!$D$3+AK41</f>
        <v>0</v>
      </c>
      <c r="BR41" s="16">
        <f>AF41*参数!$D$3+AL41</f>
        <v>0</v>
      </c>
      <c r="BS41" s="16">
        <f>AG41*参数!$D$3+AM41</f>
        <v>0</v>
      </c>
      <c r="BT41" s="16">
        <f>AH41*参数!$D$3+AN41</f>
        <v>0</v>
      </c>
      <c r="BU41" s="10">
        <v>3</v>
      </c>
      <c r="BV41" s="10">
        <v>3</v>
      </c>
      <c r="BW41" s="10"/>
      <c r="BX41" s="10">
        <v>3</v>
      </c>
      <c r="BY41" s="10">
        <v>40</v>
      </c>
      <c r="BZ41" s="10">
        <v>3</v>
      </c>
      <c r="CA41" s="10"/>
      <c r="CB41" s="10" t="s">
        <v>629</v>
      </c>
      <c r="CC41" s="10" t="s">
        <v>629</v>
      </c>
      <c r="CD41" s="10"/>
      <c r="CE41" s="10">
        <v>40</v>
      </c>
      <c r="CF41" s="10"/>
      <c r="CG41" s="10"/>
      <c r="CH41" s="10"/>
      <c r="CI41" s="10"/>
      <c r="CJ41" s="10"/>
      <c r="CK41" s="10"/>
      <c r="CL41" s="10"/>
      <c r="CM41" s="10"/>
      <c r="CN41" s="10"/>
      <c r="CO41" s="10"/>
      <c r="CP41" s="10"/>
      <c r="CQ41" s="8">
        <v>3</v>
      </c>
      <c r="CR41" s="8">
        <f t="shared" si="0"/>
        <v>1</v>
      </c>
      <c r="CS41" s="8">
        <v>3</v>
      </c>
      <c r="CT41" s="8">
        <f t="shared" si="1"/>
        <v>1</v>
      </c>
      <c r="CU41" s="8">
        <v>43</v>
      </c>
      <c r="CV41" s="8">
        <f t="shared" si="2"/>
        <v>1</v>
      </c>
      <c r="CW41" s="8"/>
      <c r="CX41" s="8">
        <f t="shared" si="9"/>
        <v>0</v>
      </c>
      <c r="CY41" s="8">
        <v>3</v>
      </c>
      <c r="CZ41" s="8">
        <f t="shared" si="10"/>
        <v>1</v>
      </c>
      <c r="DA41" s="8">
        <v>40</v>
      </c>
      <c r="DB41" s="8">
        <f t="shared" si="11"/>
        <v>0</v>
      </c>
      <c r="DC41" s="8">
        <v>3</v>
      </c>
      <c r="DD41" s="8">
        <f t="shared" si="17"/>
        <v>1</v>
      </c>
      <c r="DE41" s="8"/>
      <c r="DF41" s="8">
        <f t="shared" si="18"/>
        <v>0</v>
      </c>
      <c r="DG41" s="8" t="s">
        <v>629</v>
      </c>
      <c r="DH41" s="8" t="e">
        <f t="shared" si="14"/>
        <v>#VALUE!</v>
      </c>
      <c r="DI41" s="8">
        <v>1</v>
      </c>
      <c r="DJ41" s="8">
        <f t="shared" si="3"/>
        <v>0</v>
      </c>
      <c r="DK41" s="8" t="s">
        <v>629</v>
      </c>
      <c r="DL41" s="8" t="e">
        <f t="shared" si="19"/>
        <v>#VALUE!</v>
      </c>
      <c r="DM41" s="8">
        <v>3</v>
      </c>
      <c r="DN41" s="8">
        <f t="shared" si="4"/>
        <v>1</v>
      </c>
      <c r="DO41" s="8"/>
      <c r="DP41" s="8">
        <f t="shared" si="5"/>
        <v>0</v>
      </c>
      <c r="DQ41" s="8"/>
      <c r="DR41" s="8">
        <f t="shared" si="6"/>
        <v>0</v>
      </c>
      <c r="DS41" s="8"/>
      <c r="DT41" s="8">
        <f t="shared" si="7"/>
        <v>0</v>
      </c>
      <c r="DU41" s="8"/>
      <c r="DV41" s="8">
        <f t="shared" si="8"/>
        <v>0</v>
      </c>
      <c r="DW41" s="8">
        <v>40</v>
      </c>
      <c r="DX41" s="8">
        <f t="shared" si="16"/>
        <v>0</v>
      </c>
      <c r="DY41" s="18"/>
    </row>
    <row r="42" spans="2:129" customFormat="1">
      <c r="B42" s="19">
        <v>42618</v>
      </c>
      <c r="C42" s="3">
        <v>4</v>
      </c>
      <c r="D42" s="3" t="s">
        <v>542</v>
      </c>
      <c r="E42" s="4">
        <v>42619.114583333336</v>
      </c>
      <c r="F42" s="3" t="s">
        <v>567</v>
      </c>
      <c r="G42" s="3" t="s">
        <v>568</v>
      </c>
      <c r="H42" s="3" t="s">
        <v>567</v>
      </c>
      <c r="I42" s="3" t="s">
        <v>568</v>
      </c>
      <c r="J42" s="6">
        <v>1.1000000000000001</v>
      </c>
      <c r="K42" s="6">
        <v>6</v>
      </c>
      <c r="L42" s="6">
        <v>19</v>
      </c>
      <c r="M42" s="10">
        <v>1.54</v>
      </c>
      <c r="N42" s="10">
        <v>3.8</v>
      </c>
      <c r="O42" s="10">
        <v>4.62</v>
      </c>
      <c r="P42" s="15">
        <v>-1</v>
      </c>
      <c r="Q42" s="13">
        <v>1</v>
      </c>
      <c r="R42" s="13">
        <v>6</v>
      </c>
      <c r="S42" s="13">
        <v>-1</v>
      </c>
      <c r="T42" s="13">
        <v>5</v>
      </c>
      <c r="U42" s="13">
        <v>-2</v>
      </c>
      <c r="V42" s="13">
        <v>1</v>
      </c>
      <c r="W42" s="9">
        <v>3.3281250000000182</v>
      </c>
      <c r="X42" s="9">
        <v>16.000000000000007</v>
      </c>
      <c r="Y42" s="9">
        <v>-2.6019900497512456</v>
      </c>
      <c r="Z42" s="9">
        <v>12.705882352941178</v>
      </c>
      <c r="AA42" s="9">
        <v>-6.5096774193548343</v>
      </c>
      <c r="AB42" s="9">
        <v>1.6833333333333345</v>
      </c>
      <c r="AC42" s="13"/>
      <c r="AD42" s="13"/>
      <c r="AE42" s="13"/>
      <c r="AF42" s="13"/>
      <c r="AG42" s="13"/>
      <c r="AH42" s="13"/>
      <c r="AI42" s="9"/>
      <c r="AJ42" s="9"/>
      <c r="AK42" s="9"/>
      <c r="AL42" s="9"/>
      <c r="AM42" s="9"/>
      <c r="AN42" s="9"/>
      <c r="AO42" s="8"/>
      <c r="AP42" s="8"/>
      <c r="AQ42" s="8"/>
      <c r="AR42" s="8"/>
      <c r="AS42" s="8"/>
      <c r="AT42" s="8"/>
      <c r="AU42" s="8"/>
      <c r="AV42" s="8"/>
      <c r="AW42" s="8"/>
      <c r="AX42" s="8"/>
      <c r="AY42" s="15"/>
      <c r="AZ42" s="15"/>
      <c r="BA42" s="15"/>
      <c r="BB42" s="15"/>
      <c r="BC42" s="15"/>
      <c r="BD42" s="15"/>
      <c r="BE42" s="15"/>
      <c r="BF42" s="15"/>
      <c r="BG42" s="15"/>
      <c r="BH42" s="15"/>
      <c r="BI42" s="16">
        <f>Q42*参数!$D$3+W42</f>
        <v>3.3281250000000182</v>
      </c>
      <c r="BJ42" s="16">
        <f>R42*参数!$D$3+X42</f>
        <v>16.000000000000007</v>
      </c>
      <c r="BK42" s="16">
        <f>S42*参数!$D$3+Y42</f>
        <v>-2.6019900497512456</v>
      </c>
      <c r="BL42" s="16">
        <f>T42*参数!$D$3+Z42</f>
        <v>12.705882352941178</v>
      </c>
      <c r="BM42" s="16">
        <f>U42*参数!$D$3+AA42</f>
        <v>-6.5096774193548343</v>
      </c>
      <c r="BN42" s="16">
        <f>V42*参数!$D$3+AB42</f>
        <v>1.6833333333333345</v>
      </c>
      <c r="BO42" s="16">
        <f>AC42*参数!$D$3+AI42</f>
        <v>0</v>
      </c>
      <c r="BP42" s="16">
        <f>AD42*参数!$D$3+AJ42</f>
        <v>0</v>
      </c>
      <c r="BQ42" s="16">
        <f>AE42*参数!$D$3+AK42</f>
        <v>0</v>
      </c>
      <c r="BR42" s="16">
        <f>AF42*参数!$D$3+AL42</f>
        <v>0</v>
      </c>
      <c r="BS42" s="16">
        <f>AG42*参数!$D$3+AM42</f>
        <v>0</v>
      </c>
      <c r="BT42" s="16">
        <f>AH42*参数!$D$3+AN42</f>
        <v>0</v>
      </c>
      <c r="BU42" s="10">
        <v>43</v>
      </c>
      <c r="BV42" s="10">
        <v>3</v>
      </c>
      <c r="BW42" s="10"/>
      <c r="BX42" s="10">
        <v>3</v>
      </c>
      <c r="BY42" s="10">
        <v>40</v>
      </c>
      <c r="BZ42" s="10">
        <v>40</v>
      </c>
      <c r="CA42" s="10"/>
      <c r="CB42" s="10" t="s">
        <v>629</v>
      </c>
      <c r="CC42" s="10" t="s">
        <v>629</v>
      </c>
      <c r="CD42" s="10"/>
      <c r="CE42" s="10"/>
      <c r="CF42" s="10"/>
      <c r="CG42" s="10"/>
      <c r="CH42" s="10"/>
      <c r="CI42" s="10"/>
      <c r="CJ42" s="10"/>
      <c r="CK42" s="10"/>
      <c r="CL42" s="10"/>
      <c r="CM42" s="10"/>
      <c r="CN42" s="10"/>
      <c r="CO42" s="10"/>
      <c r="CP42" s="10"/>
      <c r="CQ42" s="8">
        <v>43</v>
      </c>
      <c r="CR42" s="8">
        <f t="shared" si="0"/>
        <v>0</v>
      </c>
      <c r="CS42" s="8">
        <v>3</v>
      </c>
      <c r="CT42" s="8">
        <f t="shared" si="1"/>
        <v>0</v>
      </c>
      <c r="CU42" s="8">
        <v>43</v>
      </c>
      <c r="CV42" s="8">
        <f t="shared" si="2"/>
        <v>0</v>
      </c>
      <c r="CW42" s="8"/>
      <c r="CX42" s="8">
        <f t="shared" si="9"/>
        <v>0</v>
      </c>
      <c r="CY42" s="8">
        <v>3</v>
      </c>
      <c r="CZ42" s="8">
        <f t="shared" si="10"/>
        <v>0</v>
      </c>
      <c r="DA42" s="8">
        <v>40</v>
      </c>
      <c r="DB42" s="8">
        <f t="shared" si="11"/>
        <v>0</v>
      </c>
      <c r="DC42" s="8">
        <v>40</v>
      </c>
      <c r="DD42" s="8">
        <f t="shared" si="17"/>
        <v>0</v>
      </c>
      <c r="DE42" s="8"/>
      <c r="DF42" s="8">
        <f t="shared" si="18"/>
        <v>0</v>
      </c>
      <c r="DG42" s="8" t="s">
        <v>629</v>
      </c>
      <c r="DH42" s="8" t="e">
        <f t="shared" si="14"/>
        <v>#VALUE!</v>
      </c>
      <c r="DI42" s="8">
        <v>1</v>
      </c>
      <c r="DJ42" s="8">
        <f t="shared" si="3"/>
        <v>0</v>
      </c>
      <c r="DK42" s="8" t="s">
        <v>629</v>
      </c>
      <c r="DL42" s="8" t="e">
        <f t="shared" si="19"/>
        <v>#VALUE!</v>
      </c>
      <c r="DM42" s="8">
        <v>43</v>
      </c>
      <c r="DN42" s="8">
        <f t="shared" si="4"/>
        <v>0</v>
      </c>
      <c r="DO42" s="8"/>
      <c r="DP42" s="8">
        <f t="shared" si="5"/>
        <v>0</v>
      </c>
      <c r="DQ42" s="8"/>
      <c r="DR42" s="8">
        <f t="shared" si="6"/>
        <v>0</v>
      </c>
      <c r="DS42" s="8"/>
      <c r="DT42" s="8">
        <f t="shared" si="7"/>
        <v>0</v>
      </c>
      <c r="DU42" s="8"/>
      <c r="DV42" s="8">
        <f t="shared" si="8"/>
        <v>0</v>
      </c>
      <c r="DW42" s="8"/>
      <c r="DX42" s="8">
        <f t="shared" si="16"/>
        <v>0</v>
      </c>
      <c r="DY42" s="18"/>
    </row>
    <row r="43" spans="2:129" customFormat="1">
      <c r="B43" s="19">
        <v>42618</v>
      </c>
      <c r="C43" s="3">
        <v>5</v>
      </c>
      <c r="D43" s="3" t="s">
        <v>542</v>
      </c>
      <c r="E43" s="4">
        <v>42619.114583333336</v>
      </c>
      <c r="F43" s="3" t="s">
        <v>569</v>
      </c>
      <c r="G43" s="3" t="s">
        <v>570</v>
      </c>
      <c r="H43" s="3" t="s">
        <v>569</v>
      </c>
      <c r="I43" s="3" t="s">
        <v>570</v>
      </c>
      <c r="J43" s="6">
        <v>1.46</v>
      </c>
      <c r="K43" s="6">
        <v>3.45</v>
      </c>
      <c r="L43" s="6">
        <v>6.5</v>
      </c>
      <c r="M43" s="10">
        <v>2.71</v>
      </c>
      <c r="N43" s="10">
        <v>3.15</v>
      </c>
      <c r="O43" s="10">
        <v>2.2599999999999998</v>
      </c>
      <c r="P43" s="15">
        <v>-1</v>
      </c>
      <c r="Q43" s="13">
        <v>-5</v>
      </c>
      <c r="R43" s="13">
        <v>-2</v>
      </c>
      <c r="S43" s="13">
        <v>1</v>
      </c>
      <c r="T43" s="13">
        <v>0</v>
      </c>
      <c r="U43" s="13">
        <v>16</v>
      </c>
      <c r="V43" s="13">
        <v>4</v>
      </c>
      <c r="W43" s="9">
        <v>-11.3921568627451</v>
      </c>
      <c r="X43" s="9">
        <v>-6.850467289719627</v>
      </c>
      <c r="Y43" s="9">
        <v>1.6638655462184877</v>
      </c>
      <c r="Z43" s="9">
        <v>1.2285714285714351</v>
      </c>
      <c r="AA43" s="9">
        <v>39.636363636363633</v>
      </c>
      <c r="AB43" s="9">
        <v>10.901639344262293</v>
      </c>
      <c r="AC43" s="13"/>
      <c r="AD43" s="13"/>
      <c r="AE43" s="13"/>
      <c r="AF43" s="13"/>
      <c r="AG43" s="13"/>
      <c r="AH43" s="13"/>
      <c r="AI43" s="9"/>
      <c r="AJ43" s="9"/>
      <c r="AK43" s="9"/>
      <c r="AL43" s="9"/>
      <c r="AM43" s="9"/>
      <c r="AN43" s="9"/>
      <c r="AO43" s="8"/>
      <c r="AP43" s="8"/>
      <c r="AQ43" s="8"/>
      <c r="AR43" s="8"/>
      <c r="AS43" s="8"/>
      <c r="AT43" s="8"/>
      <c r="AU43" s="8"/>
      <c r="AV43" s="8"/>
      <c r="AW43" s="8"/>
      <c r="AX43" s="8"/>
      <c r="AY43" s="15"/>
      <c r="AZ43" s="15"/>
      <c r="BA43" s="15"/>
      <c r="BB43" s="15"/>
      <c r="BC43" s="15"/>
      <c r="BD43" s="15"/>
      <c r="BE43" s="15"/>
      <c r="BF43" s="15"/>
      <c r="BG43" s="15"/>
      <c r="BH43" s="15"/>
      <c r="BI43" s="16">
        <f>Q43*参数!$D$3+W43</f>
        <v>-11.3921568627451</v>
      </c>
      <c r="BJ43" s="16">
        <f>R43*参数!$D$3+X43</f>
        <v>-6.850467289719627</v>
      </c>
      <c r="BK43" s="16">
        <f>S43*参数!$D$3+Y43</f>
        <v>1.6638655462184877</v>
      </c>
      <c r="BL43" s="16">
        <f>T43*参数!$D$3+Z43</f>
        <v>1.2285714285714351</v>
      </c>
      <c r="BM43" s="16">
        <f>U43*参数!$D$3+AA43</f>
        <v>39.636363636363633</v>
      </c>
      <c r="BN43" s="16">
        <f>V43*参数!$D$3+AB43</f>
        <v>10.901639344262293</v>
      </c>
      <c r="BO43" s="16">
        <f>AC43*参数!$D$3+AI43</f>
        <v>0</v>
      </c>
      <c r="BP43" s="16">
        <f>AD43*参数!$D$3+AJ43</f>
        <v>0</v>
      </c>
      <c r="BQ43" s="16">
        <f>AE43*参数!$D$3+AK43</f>
        <v>0</v>
      </c>
      <c r="BR43" s="16">
        <f>AF43*参数!$D$3+AL43</f>
        <v>0</v>
      </c>
      <c r="BS43" s="16">
        <f>AG43*参数!$D$3+AM43</f>
        <v>0</v>
      </c>
      <c r="BT43" s="16">
        <f>AH43*参数!$D$3+AN43</f>
        <v>0</v>
      </c>
      <c r="BU43" s="10">
        <v>40</v>
      </c>
      <c r="BV43" s="10">
        <v>40</v>
      </c>
      <c r="BW43" s="10"/>
      <c r="BX43" s="10">
        <v>40</v>
      </c>
      <c r="BY43" s="10">
        <v>3</v>
      </c>
      <c r="BZ43" s="10">
        <v>40</v>
      </c>
      <c r="CA43" s="10">
        <v>40</v>
      </c>
      <c r="CB43" s="10" t="s">
        <v>629</v>
      </c>
      <c r="CC43" s="10" t="s">
        <v>629</v>
      </c>
      <c r="CD43" s="10"/>
      <c r="CE43" s="10">
        <v>3</v>
      </c>
      <c r="CF43" s="10"/>
      <c r="CG43" s="10"/>
      <c r="CH43" s="10"/>
      <c r="CI43" s="10"/>
      <c r="CJ43" s="10"/>
      <c r="CK43" s="10"/>
      <c r="CL43" s="10"/>
      <c r="CM43" s="10"/>
      <c r="CN43" s="10"/>
      <c r="CO43" s="10"/>
      <c r="CP43" s="10"/>
      <c r="CQ43" s="8">
        <v>40</v>
      </c>
      <c r="CR43" s="8">
        <f t="shared" si="0"/>
        <v>0</v>
      </c>
      <c r="CS43" s="8">
        <v>40</v>
      </c>
      <c r="CT43" s="8">
        <f t="shared" si="1"/>
        <v>0</v>
      </c>
      <c r="CU43" s="8">
        <v>0</v>
      </c>
      <c r="CV43" s="8">
        <f t="shared" si="2"/>
        <v>1</v>
      </c>
      <c r="CW43" s="8"/>
      <c r="CX43" s="8">
        <f t="shared" si="9"/>
        <v>1</v>
      </c>
      <c r="CY43" s="8">
        <v>40</v>
      </c>
      <c r="CZ43" s="8">
        <f t="shared" si="10"/>
        <v>0</v>
      </c>
      <c r="DA43" s="8">
        <v>3</v>
      </c>
      <c r="DB43" s="8">
        <f t="shared" si="11"/>
        <v>0</v>
      </c>
      <c r="DC43" s="8">
        <v>40</v>
      </c>
      <c r="DD43" s="8">
        <f t="shared" si="17"/>
        <v>0</v>
      </c>
      <c r="DE43" s="8">
        <v>40</v>
      </c>
      <c r="DF43" s="8">
        <f t="shared" si="18"/>
        <v>0</v>
      </c>
      <c r="DG43" s="8" t="s">
        <v>629</v>
      </c>
      <c r="DH43" s="8" t="e">
        <f t="shared" si="14"/>
        <v>#VALUE!</v>
      </c>
      <c r="DI43" s="8">
        <v>41</v>
      </c>
      <c r="DJ43" s="8">
        <f t="shared" si="3"/>
        <v>0</v>
      </c>
      <c r="DK43" s="8" t="s">
        <v>629</v>
      </c>
      <c r="DL43" s="8" t="e">
        <f t="shared" si="19"/>
        <v>#VALUE!</v>
      </c>
      <c r="DM43" s="8">
        <v>40</v>
      </c>
      <c r="DN43" s="8">
        <f t="shared" si="4"/>
        <v>0</v>
      </c>
      <c r="DO43" s="8"/>
      <c r="DP43" s="8">
        <f t="shared" si="5"/>
        <v>1</v>
      </c>
      <c r="DQ43" s="8"/>
      <c r="DR43" s="8">
        <f t="shared" si="6"/>
        <v>1</v>
      </c>
      <c r="DS43" s="8"/>
      <c r="DT43" s="8">
        <f t="shared" si="7"/>
        <v>1</v>
      </c>
      <c r="DU43" s="8"/>
      <c r="DV43" s="8">
        <f t="shared" si="8"/>
        <v>1</v>
      </c>
      <c r="DW43" s="8">
        <v>3</v>
      </c>
      <c r="DX43" s="8">
        <f t="shared" si="16"/>
        <v>0</v>
      </c>
      <c r="DY43" s="18"/>
    </row>
    <row r="44" spans="2:129" customFormat="1">
      <c r="B44" s="19">
        <v>42618</v>
      </c>
      <c r="C44" s="3">
        <v>6</v>
      </c>
      <c r="D44" s="3" t="s">
        <v>542</v>
      </c>
      <c r="E44" s="4">
        <v>42619.114583333336</v>
      </c>
      <c r="F44" s="3" t="s">
        <v>571</v>
      </c>
      <c r="G44" s="3" t="s">
        <v>572</v>
      </c>
      <c r="H44" s="3" t="s">
        <v>571</v>
      </c>
      <c r="I44" s="3" t="s">
        <v>572</v>
      </c>
      <c r="J44" s="6">
        <v>7.25</v>
      </c>
      <c r="K44" s="6">
        <v>3.75</v>
      </c>
      <c r="L44" s="6">
        <v>1.38</v>
      </c>
      <c r="M44" s="10">
        <v>2.48</v>
      </c>
      <c r="N44" s="10">
        <v>3.2</v>
      </c>
      <c r="O44" s="10">
        <v>2.42</v>
      </c>
      <c r="P44" s="15">
        <v>1</v>
      </c>
      <c r="Q44" s="13">
        <v>-2</v>
      </c>
      <c r="R44" s="13">
        <v>5</v>
      </c>
      <c r="S44" s="13">
        <v>0</v>
      </c>
      <c r="T44" s="13">
        <v>-6</v>
      </c>
      <c r="U44" s="13">
        <v>-7</v>
      </c>
      <c r="V44" s="13">
        <v>-10</v>
      </c>
      <c r="W44" s="9">
        <v>-4.3999999999999986</v>
      </c>
      <c r="X44" s="9">
        <v>13.800000000000006</v>
      </c>
      <c r="Y44" s="9">
        <v>1.0000000000000024</v>
      </c>
      <c r="Z44" s="9">
        <v>-15.307692307692308</v>
      </c>
      <c r="AA44" s="9">
        <v>-19.692307692307693</v>
      </c>
      <c r="AB44" s="9">
        <v>-24.693877551020403</v>
      </c>
      <c r="AC44" s="13"/>
      <c r="AD44" s="13"/>
      <c r="AE44" s="13"/>
      <c r="AF44" s="13"/>
      <c r="AG44" s="13"/>
      <c r="AH44" s="13"/>
      <c r="AI44" s="9"/>
      <c r="AJ44" s="9"/>
      <c r="AK44" s="9"/>
      <c r="AL44" s="9"/>
      <c r="AM44" s="9"/>
      <c r="AN44" s="9"/>
      <c r="AO44" s="8"/>
      <c r="AP44" s="8"/>
      <c r="AQ44" s="8"/>
      <c r="AR44" s="8"/>
      <c r="AS44" s="8"/>
      <c r="AT44" s="8"/>
      <c r="AU44" s="8"/>
      <c r="AV44" s="8"/>
      <c r="AW44" s="8"/>
      <c r="AX44" s="8"/>
      <c r="AY44" s="15"/>
      <c r="AZ44" s="15"/>
      <c r="BA44" s="15"/>
      <c r="BB44" s="15"/>
      <c r="BC44" s="15"/>
      <c r="BD44" s="15"/>
      <c r="BE44" s="15"/>
      <c r="BF44" s="15"/>
      <c r="BG44" s="15"/>
      <c r="BH44" s="15"/>
      <c r="BI44" s="16">
        <f>Q44*参数!$D$3+W44</f>
        <v>-4.3999999999999986</v>
      </c>
      <c r="BJ44" s="16">
        <f>R44*参数!$D$3+X44</f>
        <v>13.800000000000006</v>
      </c>
      <c r="BK44" s="16">
        <f>S44*参数!$D$3+Y44</f>
        <v>1.0000000000000024</v>
      </c>
      <c r="BL44" s="16">
        <f>T44*参数!$D$3+Z44</f>
        <v>-15.307692307692308</v>
      </c>
      <c r="BM44" s="16">
        <f>U44*参数!$D$3+AA44</f>
        <v>-19.692307692307693</v>
      </c>
      <c r="BN44" s="16">
        <f>V44*参数!$D$3+AB44</f>
        <v>-24.693877551020403</v>
      </c>
      <c r="BO44" s="16">
        <f>AC44*参数!$D$3+AI44</f>
        <v>0</v>
      </c>
      <c r="BP44" s="16">
        <f>AD44*参数!$D$3+AJ44</f>
        <v>0</v>
      </c>
      <c r="BQ44" s="16">
        <f>AE44*参数!$D$3+AK44</f>
        <v>0</v>
      </c>
      <c r="BR44" s="16">
        <f>AF44*参数!$D$3+AL44</f>
        <v>0</v>
      </c>
      <c r="BS44" s="16">
        <f>AG44*参数!$D$3+AM44</f>
        <v>0</v>
      </c>
      <c r="BT44" s="16">
        <f>AH44*参数!$D$3+AN44</f>
        <v>0</v>
      </c>
      <c r="BU44" s="10">
        <v>43</v>
      </c>
      <c r="BV44" s="10">
        <v>0</v>
      </c>
      <c r="BW44" s="10"/>
      <c r="BX44" s="10">
        <v>0</v>
      </c>
      <c r="BY44" s="10">
        <v>43</v>
      </c>
      <c r="BZ44" s="10">
        <v>43</v>
      </c>
      <c r="CA44" s="10"/>
      <c r="CB44" s="10" t="s">
        <v>629</v>
      </c>
      <c r="CC44" s="10" t="s">
        <v>629</v>
      </c>
      <c r="CD44" s="10"/>
      <c r="CE44" s="10">
        <v>0</v>
      </c>
      <c r="CF44" s="10"/>
      <c r="CG44" s="10"/>
      <c r="CH44" s="10"/>
      <c r="CI44" s="10"/>
      <c r="CJ44" s="10"/>
      <c r="CK44" s="10"/>
      <c r="CL44" s="10"/>
      <c r="CM44" s="10"/>
      <c r="CN44" s="10"/>
      <c r="CO44" s="10"/>
      <c r="CP44" s="10"/>
      <c r="CQ44" s="8">
        <v>43</v>
      </c>
      <c r="CR44" s="8">
        <f t="shared" si="0"/>
        <v>0</v>
      </c>
      <c r="CS44" s="8">
        <v>0</v>
      </c>
      <c r="CT44" s="8">
        <f t="shared" si="1"/>
        <v>0</v>
      </c>
      <c r="CU44" s="8">
        <v>0</v>
      </c>
      <c r="CV44" s="8">
        <f t="shared" si="2"/>
        <v>0</v>
      </c>
      <c r="CW44" s="8"/>
      <c r="CX44" s="8">
        <f t="shared" si="9"/>
        <v>0</v>
      </c>
      <c r="CY44" s="8">
        <v>0</v>
      </c>
      <c r="CZ44" s="8">
        <f t="shared" si="10"/>
        <v>0</v>
      </c>
      <c r="DA44" s="8">
        <v>43</v>
      </c>
      <c r="DB44" s="8">
        <f t="shared" si="11"/>
        <v>0</v>
      </c>
      <c r="DC44" s="8">
        <v>43</v>
      </c>
      <c r="DD44" s="8">
        <f t="shared" si="17"/>
        <v>0</v>
      </c>
      <c r="DE44" s="8"/>
      <c r="DF44" s="8">
        <f t="shared" si="18"/>
        <v>0</v>
      </c>
      <c r="DG44" s="8" t="s">
        <v>629</v>
      </c>
      <c r="DH44" s="8" t="e">
        <f t="shared" si="14"/>
        <v>#VALUE!</v>
      </c>
      <c r="DI44" s="8">
        <v>1</v>
      </c>
      <c r="DJ44" s="8">
        <f t="shared" si="3"/>
        <v>0</v>
      </c>
      <c r="DK44" s="8" t="s">
        <v>629</v>
      </c>
      <c r="DL44" s="8" t="e">
        <f t="shared" si="19"/>
        <v>#VALUE!</v>
      </c>
      <c r="DM44" s="8">
        <v>0</v>
      </c>
      <c r="DN44" s="8">
        <f t="shared" si="4"/>
        <v>0</v>
      </c>
      <c r="DO44" s="8"/>
      <c r="DP44" s="8">
        <f t="shared" si="5"/>
        <v>0</v>
      </c>
      <c r="DQ44" s="8"/>
      <c r="DR44" s="8">
        <f t="shared" si="6"/>
        <v>0</v>
      </c>
      <c r="DS44" s="8"/>
      <c r="DT44" s="8">
        <f t="shared" si="7"/>
        <v>0</v>
      </c>
      <c r="DU44" s="8"/>
      <c r="DV44" s="8">
        <f t="shared" si="8"/>
        <v>0</v>
      </c>
      <c r="DW44" s="8">
        <v>0</v>
      </c>
      <c r="DX44" s="8">
        <f t="shared" si="16"/>
        <v>0</v>
      </c>
      <c r="DY44" s="18"/>
    </row>
    <row r="45" spans="2:129" customFormat="1">
      <c r="B45" s="19">
        <v>42618</v>
      </c>
      <c r="C45" s="3">
        <v>8</v>
      </c>
      <c r="D45" s="3" t="s">
        <v>542</v>
      </c>
      <c r="E45" s="4">
        <v>42619.114583333336</v>
      </c>
      <c r="F45" s="3" t="s">
        <v>573</v>
      </c>
      <c r="G45" s="3" t="s">
        <v>417</v>
      </c>
      <c r="H45" s="3" t="s">
        <v>573</v>
      </c>
      <c r="I45" s="3" t="s">
        <v>417</v>
      </c>
      <c r="J45" s="6">
        <v>1.32</v>
      </c>
      <c r="K45" s="6">
        <v>4</v>
      </c>
      <c r="L45" s="6">
        <v>8.1999999999999993</v>
      </c>
      <c r="M45" s="10">
        <v>2.23</v>
      </c>
      <c r="N45" s="10">
        <v>3.2</v>
      </c>
      <c r="O45" s="10">
        <v>2.72</v>
      </c>
      <c r="P45" s="15">
        <v>-1</v>
      </c>
      <c r="Q45" s="13">
        <v>-4</v>
      </c>
      <c r="R45" s="13">
        <v>12</v>
      </c>
      <c r="S45" s="13">
        <v>0</v>
      </c>
      <c r="T45" s="13">
        <v>5</v>
      </c>
      <c r="U45" s="13">
        <v>-7</v>
      </c>
      <c r="V45" s="13">
        <v>6</v>
      </c>
      <c r="W45" s="9">
        <v>-10.377483443708606</v>
      </c>
      <c r="X45" s="9">
        <v>28.74285714285714</v>
      </c>
      <c r="Y45" s="9">
        <v>-0.41530054644808945</v>
      </c>
      <c r="Z45" s="9">
        <v>14.979999999999999</v>
      </c>
      <c r="AA45" s="9">
        <v>-19.692307692307693</v>
      </c>
      <c r="AB45" s="9">
        <v>14.874999999999996</v>
      </c>
      <c r="AC45" s="13"/>
      <c r="AD45" s="13"/>
      <c r="AE45" s="13"/>
      <c r="AF45" s="13"/>
      <c r="AG45" s="13"/>
      <c r="AH45" s="13"/>
      <c r="AI45" s="9"/>
      <c r="AJ45" s="9"/>
      <c r="AK45" s="9"/>
      <c r="AL45" s="9"/>
      <c r="AM45" s="9"/>
      <c r="AN45" s="9"/>
      <c r="AO45" s="8"/>
      <c r="AP45" s="8"/>
      <c r="AQ45" s="8"/>
      <c r="AR45" s="8"/>
      <c r="AS45" s="8"/>
      <c r="AT45" s="8"/>
      <c r="AU45" s="8"/>
      <c r="AV45" s="8"/>
      <c r="AW45" s="8"/>
      <c r="AX45" s="8"/>
      <c r="AY45" s="15"/>
      <c r="AZ45" s="15"/>
      <c r="BA45" s="15"/>
      <c r="BB45" s="15"/>
      <c r="BC45" s="15"/>
      <c r="BD45" s="15"/>
      <c r="BE45" s="15"/>
      <c r="BF45" s="15"/>
      <c r="BG45" s="15"/>
      <c r="BH45" s="15"/>
      <c r="BI45" s="16">
        <f>Q45*参数!$D$3+W45</f>
        <v>-10.377483443708606</v>
      </c>
      <c r="BJ45" s="16">
        <f>R45*参数!$D$3+X45</f>
        <v>28.74285714285714</v>
      </c>
      <c r="BK45" s="16">
        <f>S45*参数!$D$3+Y45</f>
        <v>-0.41530054644808945</v>
      </c>
      <c r="BL45" s="16">
        <f>T45*参数!$D$3+Z45</f>
        <v>14.979999999999999</v>
      </c>
      <c r="BM45" s="16">
        <f>U45*参数!$D$3+AA45</f>
        <v>-19.692307692307693</v>
      </c>
      <c r="BN45" s="16">
        <f>V45*参数!$D$3+AB45</f>
        <v>14.874999999999996</v>
      </c>
      <c r="BO45" s="16">
        <f>AC45*参数!$D$3+AI45</f>
        <v>0</v>
      </c>
      <c r="BP45" s="16">
        <f>AD45*参数!$D$3+AJ45</f>
        <v>0</v>
      </c>
      <c r="BQ45" s="16">
        <f>AE45*参数!$D$3+AK45</f>
        <v>0</v>
      </c>
      <c r="BR45" s="16">
        <f>AF45*参数!$D$3+AL45</f>
        <v>0</v>
      </c>
      <c r="BS45" s="16">
        <f>AG45*参数!$D$3+AM45</f>
        <v>0</v>
      </c>
      <c r="BT45" s="16">
        <f>AH45*参数!$D$3+AN45</f>
        <v>0</v>
      </c>
      <c r="BU45" s="10">
        <v>40</v>
      </c>
      <c r="BV45" s="10">
        <v>40</v>
      </c>
      <c r="BW45" s="10"/>
      <c r="BX45" s="10">
        <v>40</v>
      </c>
      <c r="BY45" s="10">
        <v>40</v>
      </c>
      <c r="BZ45" s="10">
        <v>40</v>
      </c>
      <c r="CA45" s="10"/>
      <c r="CB45" s="10">
        <v>40</v>
      </c>
      <c r="CC45" s="10">
        <v>40</v>
      </c>
      <c r="CD45" s="10"/>
      <c r="CE45" s="10"/>
      <c r="CF45" s="10"/>
      <c r="CG45" s="10"/>
      <c r="CH45" s="10"/>
      <c r="CI45" s="10"/>
      <c r="CJ45" s="10"/>
      <c r="CK45" s="10"/>
      <c r="CL45" s="10"/>
      <c r="CM45" s="10"/>
      <c r="CN45" s="10"/>
      <c r="CO45" s="10"/>
      <c r="CP45" s="10"/>
      <c r="CQ45" s="8">
        <v>40</v>
      </c>
      <c r="CR45" s="8">
        <f t="shared" si="0"/>
        <v>0</v>
      </c>
      <c r="CS45" s="8">
        <v>40</v>
      </c>
      <c r="CT45" s="8">
        <f t="shared" si="1"/>
        <v>0</v>
      </c>
      <c r="CU45" s="8">
        <v>0</v>
      </c>
      <c r="CV45" s="8">
        <f t="shared" si="2"/>
        <v>0</v>
      </c>
      <c r="CW45" s="8"/>
      <c r="CX45" s="8">
        <f t="shared" si="9"/>
        <v>0</v>
      </c>
      <c r="CY45" s="8">
        <v>40</v>
      </c>
      <c r="CZ45" s="8">
        <f t="shared" si="10"/>
        <v>0</v>
      </c>
      <c r="DA45" s="8">
        <v>40</v>
      </c>
      <c r="DB45" s="8">
        <f t="shared" si="11"/>
        <v>0</v>
      </c>
      <c r="DC45" s="8">
        <v>40</v>
      </c>
      <c r="DD45" s="8">
        <f t="shared" si="17"/>
        <v>0</v>
      </c>
      <c r="DE45" s="8"/>
      <c r="DF45" s="8">
        <f t="shared" si="18"/>
        <v>0</v>
      </c>
      <c r="DG45" s="8">
        <v>40</v>
      </c>
      <c r="DH45" s="8">
        <f t="shared" si="14"/>
        <v>0</v>
      </c>
      <c r="DI45" s="8">
        <v>1</v>
      </c>
      <c r="DJ45" s="8">
        <f t="shared" si="3"/>
        <v>0</v>
      </c>
      <c r="DK45" s="8">
        <v>40</v>
      </c>
      <c r="DL45" s="8">
        <f t="shared" si="19"/>
        <v>0</v>
      </c>
      <c r="DM45" s="8">
        <v>40</v>
      </c>
      <c r="DN45" s="8">
        <f t="shared" si="4"/>
        <v>0</v>
      </c>
      <c r="DO45" s="8"/>
      <c r="DP45" s="8">
        <f t="shared" si="5"/>
        <v>0</v>
      </c>
      <c r="DQ45" s="8"/>
      <c r="DR45" s="8">
        <f t="shared" si="6"/>
        <v>0</v>
      </c>
      <c r="DS45" s="8"/>
      <c r="DT45" s="8">
        <f t="shared" si="7"/>
        <v>0</v>
      </c>
      <c r="DU45" s="8"/>
      <c r="DV45" s="8">
        <f t="shared" si="8"/>
        <v>0</v>
      </c>
      <c r="DW45" s="8"/>
      <c r="DX45" s="8">
        <f t="shared" si="16"/>
        <v>0</v>
      </c>
      <c r="DY45" s="18"/>
    </row>
    <row r="46" spans="2:129" customFormat="1">
      <c r="B46" s="19">
        <v>42618</v>
      </c>
      <c r="C46" s="3">
        <v>9</v>
      </c>
      <c r="D46" s="3" t="s">
        <v>542</v>
      </c>
      <c r="E46" s="4">
        <v>42619.114583333336</v>
      </c>
      <c r="F46" s="3" t="s">
        <v>574</v>
      </c>
      <c r="G46" s="3" t="s">
        <v>575</v>
      </c>
      <c r="H46" s="3" t="s">
        <v>574</v>
      </c>
      <c r="I46" s="3" t="s">
        <v>575</v>
      </c>
      <c r="J46" s="6">
        <v>1.73</v>
      </c>
      <c r="K46" s="6">
        <v>3.1</v>
      </c>
      <c r="L46" s="6">
        <v>4.4000000000000004</v>
      </c>
      <c r="M46" s="10">
        <v>3.5</v>
      </c>
      <c r="N46" s="10">
        <v>3.4</v>
      </c>
      <c r="O46" s="10">
        <v>1.82</v>
      </c>
      <c r="P46" s="15">
        <v>-1</v>
      </c>
      <c r="Q46" s="13">
        <v>0</v>
      </c>
      <c r="R46" s="13">
        <v>2</v>
      </c>
      <c r="S46" s="13">
        <v>7</v>
      </c>
      <c r="T46" s="13">
        <v>-8</v>
      </c>
      <c r="U46" s="13">
        <v>1</v>
      </c>
      <c r="V46" s="13">
        <v>-2</v>
      </c>
      <c r="W46" s="9">
        <v>0.24719101123597875</v>
      </c>
      <c r="X46" s="9">
        <v>4.5241379310344838</v>
      </c>
      <c r="Y46" s="9">
        <v>17.899999999999999</v>
      </c>
      <c r="Z46" s="9">
        <v>-31.666666666666671</v>
      </c>
      <c r="AA46" s="9">
        <v>2.3421052631578956</v>
      </c>
      <c r="AB46" s="9">
        <v>-4.4938271604938267</v>
      </c>
      <c r="AC46" s="13"/>
      <c r="AD46" s="13"/>
      <c r="AE46" s="13"/>
      <c r="AF46" s="13"/>
      <c r="AG46" s="13"/>
      <c r="AH46" s="13"/>
      <c r="AI46" s="9"/>
      <c r="AJ46" s="9"/>
      <c r="AK46" s="9"/>
      <c r="AL46" s="9"/>
      <c r="AM46" s="9"/>
      <c r="AN46" s="9"/>
      <c r="AO46" s="8"/>
      <c r="AP46" s="8"/>
      <c r="AQ46" s="8"/>
      <c r="AR46" s="8"/>
      <c r="AS46" s="8"/>
      <c r="AT46" s="8"/>
      <c r="AU46" s="8"/>
      <c r="AV46" s="8"/>
      <c r="AW46" s="8"/>
      <c r="AX46" s="8"/>
      <c r="AY46" s="15"/>
      <c r="AZ46" s="15"/>
      <c r="BA46" s="15"/>
      <c r="BB46" s="15"/>
      <c r="BC46" s="15"/>
      <c r="BD46" s="15"/>
      <c r="BE46" s="15"/>
      <c r="BF46" s="15"/>
      <c r="BG46" s="15"/>
      <c r="BH46" s="15"/>
      <c r="BI46" s="16">
        <f>Q46*参数!$D$3+W46</f>
        <v>0.24719101123597875</v>
      </c>
      <c r="BJ46" s="16">
        <f>R46*参数!$D$3+X46</f>
        <v>4.5241379310344838</v>
      </c>
      <c r="BK46" s="16">
        <f>S46*参数!$D$3+Y46</f>
        <v>17.899999999999999</v>
      </c>
      <c r="BL46" s="16">
        <f>T46*参数!$D$3+Z46</f>
        <v>-31.666666666666671</v>
      </c>
      <c r="BM46" s="16">
        <f>U46*参数!$D$3+AA46</f>
        <v>2.3421052631578956</v>
      </c>
      <c r="BN46" s="16">
        <f>V46*参数!$D$3+AB46</f>
        <v>-4.4938271604938267</v>
      </c>
      <c r="BO46" s="16">
        <f>AC46*参数!$D$3+AI46</f>
        <v>0</v>
      </c>
      <c r="BP46" s="16">
        <f>AD46*参数!$D$3+AJ46</f>
        <v>0</v>
      </c>
      <c r="BQ46" s="16">
        <f>AE46*参数!$D$3+AK46</f>
        <v>0</v>
      </c>
      <c r="BR46" s="16">
        <f>AF46*参数!$D$3+AL46</f>
        <v>0</v>
      </c>
      <c r="BS46" s="16">
        <f>AG46*参数!$D$3+AM46</f>
        <v>0</v>
      </c>
      <c r="BT46" s="16">
        <f>AH46*参数!$D$3+AN46</f>
        <v>0</v>
      </c>
      <c r="BU46" s="10">
        <v>0</v>
      </c>
      <c r="BV46" s="10">
        <v>40</v>
      </c>
      <c r="BW46" s="10"/>
      <c r="BX46" s="10">
        <v>3</v>
      </c>
      <c r="BY46" s="10">
        <v>40</v>
      </c>
      <c r="BZ46" s="10">
        <v>40</v>
      </c>
      <c r="CA46" s="10"/>
      <c r="CB46" s="10" t="s">
        <v>629</v>
      </c>
      <c r="CC46" s="10" t="s">
        <v>629</v>
      </c>
      <c r="CD46" s="10"/>
      <c r="CE46" s="10"/>
      <c r="CF46" s="10"/>
      <c r="CG46" s="10"/>
      <c r="CH46" s="10"/>
      <c r="CI46" s="10"/>
      <c r="CJ46" s="10"/>
      <c r="CK46" s="10"/>
      <c r="CL46" s="10"/>
      <c r="CM46" s="10"/>
      <c r="CN46" s="10"/>
      <c r="CO46" s="10"/>
      <c r="CP46" s="10"/>
      <c r="CQ46" s="8">
        <v>0</v>
      </c>
      <c r="CR46" s="8">
        <f t="shared" si="0"/>
        <v>0</v>
      </c>
      <c r="CS46" s="8">
        <v>40</v>
      </c>
      <c r="CT46" s="8">
        <f t="shared" si="1"/>
        <v>0</v>
      </c>
      <c r="CU46" s="8">
        <v>0</v>
      </c>
      <c r="CV46" s="8">
        <f t="shared" si="2"/>
        <v>0</v>
      </c>
      <c r="CW46" s="8"/>
      <c r="CX46" s="8">
        <f t="shared" si="9"/>
        <v>0</v>
      </c>
      <c r="CY46" s="8">
        <v>3</v>
      </c>
      <c r="CZ46" s="8">
        <f t="shared" si="10"/>
        <v>0</v>
      </c>
      <c r="DA46" s="8">
        <v>40</v>
      </c>
      <c r="DB46" s="8">
        <f t="shared" si="11"/>
        <v>0</v>
      </c>
      <c r="DC46" s="8">
        <v>40</v>
      </c>
      <c r="DD46" s="8">
        <f t="shared" si="17"/>
        <v>0</v>
      </c>
      <c r="DE46" s="8"/>
      <c r="DF46" s="8">
        <f t="shared" si="18"/>
        <v>0</v>
      </c>
      <c r="DG46" s="8" t="s">
        <v>629</v>
      </c>
      <c r="DH46" s="8" t="e">
        <f t="shared" si="14"/>
        <v>#VALUE!</v>
      </c>
      <c r="DI46" s="8">
        <v>0</v>
      </c>
      <c r="DJ46" s="8">
        <f t="shared" si="3"/>
        <v>0</v>
      </c>
      <c r="DK46" s="8" t="s">
        <v>629</v>
      </c>
      <c r="DL46" s="8" t="e">
        <f t="shared" si="19"/>
        <v>#VALUE!</v>
      </c>
      <c r="DM46" s="8">
        <v>0</v>
      </c>
      <c r="DN46" s="8">
        <f t="shared" si="4"/>
        <v>0</v>
      </c>
      <c r="DO46" s="8"/>
      <c r="DP46" s="8">
        <f t="shared" si="5"/>
        <v>0</v>
      </c>
      <c r="DQ46" s="8"/>
      <c r="DR46" s="8">
        <f t="shared" si="6"/>
        <v>0</v>
      </c>
      <c r="DS46" s="8"/>
      <c r="DT46" s="8">
        <f t="shared" si="7"/>
        <v>0</v>
      </c>
      <c r="DU46" s="8"/>
      <c r="DV46" s="8">
        <f t="shared" si="8"/>
        <v>0</v>
      </c>
      <c r="DW46" s="8"/>
      <c r="DX46" s="8">
        <f t="shared" si="16"/>
        <v>0</v>
      </c>
      <c r="DY46" s="18"/>
    </row>
    <row r="47" spans="2:129" customFormat="1">
      <c r="B47" s="19">
        <v>42619</v>
      </c>
      <c r="C47" s="3">
        <v>1</v>
      </c>
      <c r="D47" s="3" t="s">
        <v>580</v>
      </c>
      <c r="E47" s="4">
        <v>42619.791666666664</v>
      </c>
      <c r="F47" s="3" t="s">
        <v>457</v>
      </c>
      <c r="G47" s="3" t="s">
        <v>581</v>
      </c>
      <c r="H47" s="3" t="s">
        <v>457</v>
      </c>
      <c r="I47" s="3" t="s">
        <v>577</v>
      </c>
      <c r="J47" s="6">
        <v>3.1</v>
      </c>
      <c r="K47" s="6">
        <v>2.75</v>
      </c>
      <c r="L47" s="6">
        <v>2.2599999999999998</v>
      </c>
      <c r="M47" s="10">
        <v>1.46</v>
      </c>
      <c r="N47" s="10">
        <v>3.8</v>
      </c>
      <c r="O47" s="10">
        <v>5.5</v>
      </c>
      <c r="P47" s="15">
        <v>1</v>
      </c>
      <c r="Q47" s="13">
        <v>0</v>
      </c>
      <c r="R47" s="13">
        <v>0</v>
      </c>
      <c r="S47" s="13">
        <v>0</v>
      </c>
      <c r="T47" s="13">
        <v>6</v>
      </c>
      <c r="U47" s="13">
        <v>-3</v>
      </c>
      <c r="V47" s="13">
        <v>2</v>
      </c>
      <c r="W47" s="9">
        <v>-0.18181818181819331</v>
      </c>
      <c r="X47" s="9">
        <v>-0.66666666666666574</v>
      </c>
      <c r="Y47" s="9">
        <v>-0.7142857142857082</v>
      </c>
      <c r="Z47" s="9">
        <v>12.063492063492065</v>
      </c>
      <c r="AA47" s="9">
        <v>-7.855263157894731</v>
      </c>
      <c r="AB47" s="9">
        <v>5.0967741935483861</v>
      </c>
      <c r="AC47" s="13"/>
      <c r="AD47" s="13"/>
      <c r="AE47" s="13"/>
      <c r="AF47" s="13"/>
      <c r="AG47" s="13"/>
      <c r="AH47" s="13"/>
      <c r="AI47" s="9"/>
      <c r="AJ47" s="9"/>
      <c r="AK47" s="9"/>
      <c r="AL47" s="9"/>
      <c r="AM47" s="9"/>
      <c r="AN47" s="9"/>
      <c r="AO47" s="8"/>
      <c r="AP47" s="8"/>
      <c r="AQ47" s="8"/>
      <c r="AR47" s="8"/>
      <c r="AS47" s="8"/>
      <c r="AT47" s="8"/>
      <c r="AU47" s="8"/>
      <c r="AV47" s="8"/>
      <c r="AW47" s="8"/>
      <c r="AX47" s="8"/>
      <c r="AY47" s="15"/>
      <c r="AZ47" s="15"/>
      <c r="BA47" s="15"/>
      <c r="BB47" s="15"/>
      <c r="BC47" s="15"/>
      <c r="BD47" s="15"/>
      <c r="BE47" s="15"/>
      <c r="BF47" s="15"/>
      <c r="BG47" s="15"/>
      <c r="BH47" s="15"/>
      <c r="BI47" s="16">
        <f>Q47*参数!$D$3+W47</f>
        <v>-0.18181818181819331</v>
      </c>
      <c r="BJ47" s="16">
        <f>R47*参数!$D$3+X47</f>
        <v>-0.66666666666666574</v>
      </c>
      <c r="BK47" s="16">
        <f>S47*参数!$D$3+Y47</f>
        <v>-0.7142857142857082</v>
      </c>
      <c r="BL47" s="16">
        <f>T47*参数!$D$3+Z47</f>
        <v>12.063492063492065</v>
      </c>
      <c r="BM47" s="16">
        <f>U47*参数!$D$3+AA47</f>
        <v>-7.855263157894731</v>
      </c>
      <c r="BN47" s="16">
        <f>V47*参数!$D$3+AB47</f>
        <v>5.0967741935483861</v>
      </c>
      <c r="BO47" s="16">
        <f>AC47*参数!$D$3+AI47</f>
        <v>0</v>
      </c>
      <c r="BP47" s="16">
        <f>AD47*参数!$D$3+AJ47</f>
        <v>0</v>
      </c>
      <c r="BQ47" s="16">
        <f>AE47*参数!$D$3+AK47</f>
        <v>0</v>
      </c>
      <c r="BR47" s="16">
        <f>AF47*参数!$D$3+AL47</f>
        <v>0</v>
      </c>
      <c r="BS47" s="16">
        <f>AG47*参数!$D$3+AM47</f>
        <v>0</v>
      </c>
      <c r="BT47" s="16">
        <f>AH47*参数!$D$3+AN47</f>
        <v>0</v>
      </c>
      <c r="BU47" s="10">
        <v>43</v>
      </c>
      <c r="BV47" s="10">
        <v>43</v>
      </c>
      <c r="BW47" s="10">
        <v>43</v>
      </c>
      <c r="BX47" s="10">
        <v>43</v>
      </c>
      <c r="BY47" s="10">
        <v>43</v>
      </c>
      <c r="BZ47" s="10">
        <v>43</v>
      </c>
      <c r="CA47" s="10"/>
      <c r="CB47" s="10">
        <v>43</v>
      </c>
      <c r="CC47" s="10">
        <v>43</v>
      </c>
      <c r="CD47" s="10"/>
      <c r="CE47" s="10"/>
      <c r="CF47" s="10"/>
      <c r="CG47" s="10"/>
      <c r="CH47" s="10"/>
      <c r="CI47" s="10"/>
      <c r="CJ47" s="10"/>
      <c r="CK47" s="10"/>
      <c r="CL47" s="10"/>
      <c r="CM47" s="10"/>
      <c r="CN47" s="10"/>
      <c r="CO47" s="10"/>
      <c r="CP47" s="10"/>
      <c r="CQ47" s="8">
        <v>43</v>
      </c>
      <c r="CR47" s="8">
        <f t="shared" si="0"/>
        <v>0</v>
      </c>
      <c r="CS47" s="8">
        <v>43</v>
      </c>
      <c r="CT47" s="8">
        <f t="shared" si="1"/>
        <v>0</v>
      </c>
      <c r="CU47" s="8">
        <v>3</v>
      </c>
      <c r="CV47" s="8">
        <f t="shared" si="2"/>
        <v>0</v>
      </c>
      <c r="CW47" s="8">
        <v>43</v>
      </c>
      <c r="CX47" s="8">
        <f t="shared" si="9"/>
        <v>0</v>
      </c>
      <c r="CY47" s="8">
        <v>43</v>
      </c>
      <c r="CZ47" s="8">
        <f t="shared" si="10"/>
        <v>0</v>
      </c>
      <c r="DA47" s="8">
        <v>43</v>
      </c>
      <c r="DB47" s="8">
        <f t="shared" si="11"/>
        <v>0</v>
      </c>
      <c r="DC47" s="8">
        <v>43</v>
      </c>
      <c r="DD47" s="8">
        <f t="shared" si="17"/>
        <v>0</v>
      </c>
      <c r="DE47" s="8"/>
      <c r="DF47" s="8">
        <f t="shared" si="18"/>
        <v>0</v>
      </c>
      <c r="DG47" s="8">
        <v>43</v>
      </c>
      <c r="DH47" s="8">
        <f t="shared" si="14"/>
        <v>0</v>
      </c>
      <c r="DI47" s="8">
        <v>43</v>
      </c>
      <c r="DJ47" s="8">
        <f t="shared" si="3"/>
        <v>0</v>
      </c>
      <c r="DK47" s="8">
        <v>43</v>
      </c>
      <c r="DL47" s="8">
        <f t="shared" si="19"/>
        <v>0</v>
      </c>
      <c r="DM47" s="8">
        <v>43</v>
      </c>
      <c r="DN47" s="8">
        <f t="shared" si="4"/>
        <v>0</v>
      </c>
      <c r="DO47" s="8"/>
      <c r="DP47" s="8">
        <f t="shared" si="5"/>
        <v>0</v>
      </c>
      <c r="DQ47" s="8"/>
      <c r="DR47" s="8">
        <f t="shared" si="6"/>
        <v>0</v>
      </c>
      <c r="DS47" s="8"/>
      <c r="DT47" s="8">
        <f t="shared" si="7"/>
        <v>0</v>
      </c>
      <c r="DU47" s="8"/>
      <c r="DV47" s="8">
        <f t="shared" si="8"/>
        <v>0</v>
      </c>
      <c r="DW47" s="8"/>
      <c r="DX47" s="8">
        <f t="shared" si="16"/>
        <v>0</v>
      </c>
      <c r="DY47" s="18"/>
    </row>
    <row r="48" spans="2:129" customFormat="1">
      <c r="B48" s="19">
        <v>42619</v>
      </c>
      <c r="C48" s="3">
        <v>2</v>
      </c>
      <c r="D48" s="3" t="s">
        <v>580</v>
      </c>
      <c r="E48" s="4">
        <v>42619.815972222219</v>
      </c>
      <c r="F48" s="3" t="s">
        <v>578</v>
      </c>
      <c r="G48" s="3" t="s">
        <v>579</v>
      </c>
      <c r="H48" s="3" t="s">
        <v>578</v>
      </c>
      <c r="I48" s="3" t="s">
        <v>579</v>
      </c>
      <c r="J48" s="6">
        <v>3.25</v>
      </c>
      <c r="K48" s="6">
        <v>2.95</v>
      </c>
      <c r="L48" s="6">
        <v>2.0699999999999998</v>
      </c>
      <c r="M48" s="10">
        <v>1.55</v>
      </c>
      <c r="N48" s="10">
        <v>3.65</v>
      </c>
      <c r="O48" s="10">
        <v>4.75</v>
      </c>
      <c r="P48" s="15">
        <v>1</v>
      </c>
      <c r="Q48" s="13">
        <v>-20</v>
      </c>
      <c r="R48" s="13">
        <v>4</v>
      </c>
      <c r="S48" s="13">
        <v>1</v>
      </c>
      <c r="T48" s="13">
        <v>-4</v>
      </c>
      <c r="U48" s="13">
        <v>-1</v>
      </c>
      <c r="V48" s="13">
        <v>2</v>
      </c>
      <c r="W48" s="9">
        <v>-63.428571428571431</v>
      </c>
      <c r="X48" s="9">
        <v>10.399999999999993</v>
      </c>
      <c r="Y48" s="9">
        <v>3.3999999999999924</v>
      </c>
      <c r="Z48" s="9">
        <v>-12.220930232558119</v>
      </c>
      <c r="AA48" s="9">
        <v>-2.7513812154696096</v>
      </c>
      <c r="AB48" s="9">
        <v>5.3934426229508121</v>
      </c>
      <c r="AC48" s="13"/>
      <c r="AD48" s="13"/>
      <c r="AE48" s="13"/>
      <c r="AF48" s="13"/>
      <c r="AG48" s="13"/>
      <c r="AH48" s="13"/>
      <c r="AI48" s="9"/>
      <c r="AJ48" s="9"/>
      <c r="AK48" s="9"/>
      <c r="AL48" s="9"/>
      <c r="AM48" s="9"/>
      <c r="AN48" s="9"/>
      <c r="AO48" s="8"/>
      <c r="AP48" s="8"/>
      <c r="AQ48" s="8"/>
      <c r="AR48" s="8"/>
      <c r="AS48" s="8"/>
      <c r="AT48" s="8"/>
      <c r="AU48" s="8"/>
      <c r="AV48" s="8"/>
      <c r="AW48" s="8"/>
      <c r="AX48" s="8"/>
      <c r="AY48" s="15"/>
      <c r="AZ48" s="15"/>
      <c r="BA48" s="15"/>
      <c r="BB48" s="15"/>
      <c r="BC48" s="15"/>
      <c r="BD48" s="15"/>
      <c r="BE48" s="15"/>
      <c r="BF48" s="15"/>
      <c r="BG48" s="15"/>
      <c r="BH48" s="15"/>
      <c r="BI48" s="16">
        <f>Q48*参数!$D$3+W48</f>
        <v>-63.428571428571431</v>
      </c>
      <c r="BJ48" s="16">
        <f>R48*参数!$D$3+X48</f>
        <v>10.399999999999993</v>
      </c>
      <c r="BK48" s="16">
        <f>S48*参数!$D$3+Y48</f>
        <v>3.3999999999999924</v>
      </c>
      <c r="BL48" s="16">
        <f>T48*参数!$D$3+Z48</f>
        <v>-12.220930232558119</v>
      </c>
      <c r="BM48" s="16">
        <f>U48*参数!$D$3+AA48</f>
        <v>-2.7513812154696096</v>
      </c>
      <c r="BN48" s="16">
        <f>V48*参数!$D$3+AB48</f>
        <v>5.3934426229508121</v>
      </c>
      <c r="BO48" s="16">
        <f>AC48*参数!$D$3+AI48</f>
        <v>0</v>
      </c>
      <c r="BP48" s="16">
        <f>AD48*参数!$D$3+AJ48</f>
        <v>0</v>
      </c>
      <c r="BQ48" s="16">
        <f>AE48*参数!$D$3+AK48</f>
        <v>0</v>
      </c>
      <c r="BR48" s="16">
        <f>AF48*参数!$D$3+AL48</f>
        <v>0</v>
      </c>
      <c r="BS48" s="16">
        <f>AG48*参数!$D$3+AM48</f>
        <v>0</v>
      </c>
      <c r="BT48" s="16">
        <f>AH48*参数!$D$3+AN48</f>
        <v>0</v>
      </c>
      <c r="BU48" s="10">
        <v>0</v>
      </c>
      <c r="BV48" s="10">
        <v>0</v>
      </c>
      <c r="BW48" s="10"/>
      <c r="BX48" s="10">
        <v>0</v>
      </c>
      <c r="BY48" s="10">
        <v>43</v>
      </c>
      <c r="BZ48" s="10">
        <v>0</v>
      </c>
      <c r="CA48" s="10"/>
      <c r="CB48" s="10" t="s">
        <v>629</v>
      </c>
      <c r="CC48" s="10" t="s">
        <v>629</v>
      </c>
      <c r="CD48" s="10"/>
      <c r="CE48" s="10"/>
      <c r="CF48" s="10"/>
      <c r="CG48" s="10"/>
      <c r="CH48" s="10"/>
      <c r="CI48" s="10"/>
      <c r="CJ48" s="10"/>
      <c r="CK48" s="10"/>
      <c r="CL48" s="10"/>
      <c r="CM48" s="10"/>
      <c r="CN48" s="10"/>
      <c r="CO48" s="10"/>
      <c r="CP48" s="10"/>
      <c r="CQ48" s="8">
        <v>0</v>
      </c>
      <c r="CR48" s="8">
        <f t="shared" si="0"/>
        <v>0</v>
      </c>
      <c r="CS48" s="8">
        <v>0</v>
      </c>
      <c r="CT48" s="8">
        <f t="shared" si="1"/>
        <v>0</v>
      </c>
      <c r="CU48" s="8">
        <v>40</v>
      </c>
      <c r="CV48" s="8">
        <f t="shared" si="2"/>
        <v>0</v>
      </c>
      <c r="CW48" s="8"/>
      <c r="CX48" s="8">
        <f t="shared" si="9"/>
        <v>0</v>
      </c>
      <c r="CY48" s="8">
        <v>0</v>
      </c>
      <c r="CZ48" s="8">
        <f t="shared" si="10"/>
        <v>0</v>
      </c>
      <c r="DA48" s="8">
        <v>43</v>
      </c>
      <c r="DB48" s="8">
        <f t="shared" si="11"/>
        <v>0</v>
      </c>
      <c r="DC48" s="8">
        <v>0</v>
      </c>
      <c r="DD48" s="8">
        <f t="shared" si="17"/>
        <v>0</v>
      </c>
      <c r="DE48" s="8"/>
      <c r="DF48" s="8">
        <f t="shared" si="18"/>
        <v>0</v>
      </c>
      <c r="DG48" s="8" t="s">
        <v>629</v>
      </c>
      <c r="DH48" s="8" t="e">
        <f t="shared" si="14"/>
        <v>#VALUE!</v>
      </c>
      <c r="DI48" s="8">
        <v>1</v>
      </c>
      <c r="DJ48" s="8">
        <f t="shared" si="3"/>
        <v>0</v>
      </c>
      <c r="DK48" s="8" t="s">
        <v>629</v>
      </c>
      <c r="DL48" s="8" t="e">
        <f t="shared" si="19"/>
        <v>#VALUE!</v>
      </c>
      <c r="DM48" s="8">
        <v>40</v>
      </c>
      <c r="DN48" s="8">
        <f t="shared" si="4"/>
        <v>0</v>
      </c>
      <c r="DO48" s="8"/>
      <c r="DP48" s="8">
        <f t="shared" si="5"/>
        <v>0</v>
      </c>
      <c r="DQ48" s="8"/>
      <c r="DR48" s="8">
        <f t="shared" si="6"/>
        <v>0</v>
      </c>
      <c r="DS48" s="8"/>
      <c r="DT48" s="8">
        <f t="shared" si="7"/>
        <v>0</v>
      </c>
      <c r="DU48" s="8"/>
      <c r="DV48" s="8">
        <f t="shared" si="8"/>
        <v>0</v>
      </c>
      <c r="DW48" s="8"/>
      <c r="DX48" s="8">
        <f t="shared" si="16"/>
        <v>0</v>
      </c>
      <c r="DY48" s="18"/>
    </row>
    <row r="49" spans="2:129" customFormat="1">
      <c r="B49" s="19">
        <v>42619</v>
      </c>
      <c r="C49" s="3">
        <v>3</v>
      </c>
      <c r="D49" s="3" t="s">
        <v>580</v>
      </c>
      <c r="E49" s="4">
        <v>42619.833333333336</v>
      </c>
      <c r="F49" s="3" t="s">
        <v>464</v>
      </c>
      <c r="G49" s="3" t="s">
        <v>582</v>
      </c>
      <c r="H49" s="3" t="s">
        <v>464</v>
      </c>
      <c r="I49" s="3" t="s">
        <v>582</v>
      </c>
      <c r="J49" s="6">
        <v>14.75</v>
      </c>
      <c r="K49" s="6">
        <v>5.65</v>
      </c>
      <c r="L49" s="6">
        <v>1.1299999999999999</v>
      </c>
      <c r="M49" s="10">
        <v>4.1500000000000004</v>
      </c>
      <c r="N49" s="10">
        <v>3.55</v>
      </c>
      <c r="O49" s="10">
        <v>1.65</v>
      </c>
      <c r="P49" s="15">
        <v>1</v>
      </c>
      <c r="Q49" s="13">
        <v>4</v>
      </c>
      <c r="R49" s="13">
        <v>-4</v>
      </c>
      <c r="S49" s="13">
        <v>-1</v>
      </c>
      <c r="T49" s="13">
        <v>0</v>
      </c>
      <c r="U49" s="13">
        <v>-1</v>
      </c>
      <c r="V49" s="13">
        <v>-3</v>
      </c>
      <c r="W49" s="9">
        <v>9.4218749999999982</v>
      </c>
      <c r="X49" s="9">
        <v>-10.657142857142858</v>
      </c>
      <c r="Y49" s="9">
        <v>-2.2343749999999916</v>
      </c>
      <c r="Z49" s="9">
        <v>-0.69662921348315554</v>
      </c>
      <c r="AA49" s="9">
        <v>-2.7513812154696096</v>
      </c>
      <c r="AB49" s="9">
        <v>-8.1140350877192837</v>
      </c>
      <c r="AC49" s="13"/>
      <c r="AD49" s="13"/>
      <c r="AE49" s="13"/>
      <c r="AF49" s="13"/>
      <c r="AG49" s="13"/>
      <c r="AH49" s="13"/>
      <c r="AI49" s="9"/>
      <c r="AJ49" s="9"/>
      <c r="AK49" s="9"/>
      <c r="AL49" s="9"/>
      <c r="AM49" s="9"/>
      <c r="AN49" s="9"/>
      <c r="AO49" s="8"/>
      <c r="AP49" s="8"/>
      <c r="AQ49" s="8"/>
      <c r="AR49" s="8"/>
      <c r="AS49" s="8"/>
      <c r="AT49" s="8"/>
      <c r="AU49" s="8"/>
      <c r="AV49" s="8"/>
      <c r="AW49" s="8"/>
      <c r="AX49" s="8"/>
      <c r="AY49" s="15"/>
      <c r="AZ49" s="15"/>
      <c r="BA49" s="15"/>
      <c r="BB49" s="15"/>
      <c r="BC49" s="15"/>
      <c r="BD49" s="15"/>
      <c r="BE49" s="15"/>
      <c r="BF49" s="15"/>
      <c r="BG49" s="15"/>
      <c r="BH49" s="15"/>
      <c r="BI49" s="16">
        <f>Q49*参数!$D$3+W49</f>
        <v>9.4218749999999982</v>
      </c>
      <c r="BJ49" s="16">
        <f>R49*参数!$D$3+X49</f>
        <v>-10.657142857142858</v>
      </c>
      <c r="BK49" s="16">
        <f>S49*参数!$D$3+Y49</f>
        <v>-2.2343749999999916</v>
      </c>
      <c r="BL49" s="16">
        <f>T49*参数!$D$3+Z49</f>
        <v>-0.69662921348315554</v>
      </c>
      <c r="BM49" s="16">
        <f>U49*参数!$D$3+AA49</f>
        <v>-2.7513812154696096</v>
      </c>
      <c r="BN49" s="16">
        <f>V49*参数!$D$3+AB49</f>
        <v>-8.1140350877192837</v>
      </c>
      <c r="BO49" s="16">
        <f>AC49*参数!$D$3+AI49</f>
        <v>0</v>
      </c>
      <c r="BP49" s="16">
        <f>AD49*参数!$D$3+AJ49</f>
        <v>0</v>
      </c>
      <c r="BQ49" s="16">
        <f>AE49*参数!$D$3+AK49</f>
        <v>0</v>
      </c>
      <c r="BR49" s="16">
        <f>AF49*参数!$D$3+AL49</f>
        <v>0</v>
      </c>
      <c r="BS49" s="16">
        <f>AG49*参数!$D$3+AM49</f>
        <v>0</v>
      </c>
      <c r="BT49" s="16">
        <f>AH49*参数!$D$3+AN49</f>
        <v>0</v>
      </c>
      <c r="BU49" s="10">
        <v>3</v>
      </c>
      <c r="BV49" s="10">
        <v>43</v>
      </c>
      <c r="BW49" s="10"/>
      <c r="BX49" s="10">
        <v>43</v>
      </c>
      <c r="BY49" s="10">
        <v>43</v>
      </c>
      <c r="BZ49" s="10">
        <v>0</v>
      </c>
      <c r="CA49" s="10"/>
      <c r="CB49" s="10" t="s">
        <v>629</v>
      </c>
      <c r="CC49" s="10" t="s">
        <v>629</v>
      </c>
      <c r="CD49" s="10"/>
      <c r="CE49" s="10">
        <v>0</v>
      </c>
      <c r="CF49" s="10"/>
      <c r="CG49" s="10"/>
      <c r="CH49" s="10"/>
      <c r="CI49" s="10"/>
      <c r="CJ49" s="10"/>
      <c r="CK49" s="10"/>
      <c r="CL49" s="10"/>
      <c r="CM49" s="10"/>
      <c r="CN49" s="10"/>
      <c r="CO49" s="10"/>
      <c r="CP49" s="10"/>
      <c r="CQ49" s="8">
        <v>3</v>
      </c>
      <c r="CR49" s="8">
        <f t="shared" si="0"/>
        <v>0</v>
      </c>
      <c r="CS49" s="8">
        <v>43</v>
      </c>
      <c r="CT49" s="8">
        <f t="shared" si="1"/>
        <v>0</v>
      </c>
      <c r="CU49" s="8">
        <v>3</v>
      </c>
      <c r="CV49" s="8">
        <f t="shared" si="2"/>
        <v>0</v>
      </c>
      <c r="CW49" s="8"/>
      <c r="CX49" s="8">
        <f t="shared" si="9"/>
        <v>1</v>
      </c>
      <c r="CY49" s="8">
        <v>43</v>
      </c>
      <c r="CZ49" s="8">
        <f t="shared" si="10"/>
        <v>0</v>
      </c>
      <c r="DA49" s="8">
        <v>43</v>
      </c>
      <c r="DB49" s="8">
        <f t="shared" si="11"/>
        <v>0</v>
      </c>
      <c r="DC49" s="8">
        <v>0</v>
      </c>
      <c r="DD49" s="8">
        <f t="shared" si="17"/>
        <v>1</v>
      </c>
      <c r="DE49" s="8"/>
      <c r="DF49" s="8">
        <f t="shared" si="18"/>
        <v>1</v>
      </c>
      <c r="DG49" s="8" t="s">
        <v>629</v>
      </c>
      <c r="DH49" s="8" t="e">
        <f t="shared" si="14"/>
        <v>#VALUE!</v>
      </c>
      <c r="DI49" s="8">
        <v>3</v>
      </c>
      <c r="DJ49" s="8">
        <f t="shared" si="3"/>
        <v>0</v>
      </c>
      <c r="DK49" s="8" t="s">
        <v>629</v>
      </c>
      <c r="DL49" s="8" t="e">
        <f t="shared" si="19"/>
        <v>#VALUE!</v>
      </c>
      <c r="DM49" s="8">
        <v>3</v>
      </c>
      <c r="DN49" s="8">
        <f t="shared" si="4"/>
        <v>0</v>
      </c>
      <c r="DO49" s="8"/>
      <c r="DP49" s="8">
        <f t="shared" si="5"/>
        <v>1</v>
      </c>
      <c r="DQ49" s="8"/>
      <c r="DR49" s="8">
        <f t="shared" si="6"/>
        <v>1</v>
      </c>
      <c r="DS49" s="8"/>
      <c r="DT49" s="8">
        <f t="shared" si="7"/>
        <v>1</v>
      </c>
      <c r="DU49" s="8"/>
      <c r="DV49" s="8">
        <f t="shared" si="8"/>
        <v>1</v>
      </c>
      <c r="DW49" s="8">
        <v>0</v>
      </c>
      <c r="DX49" s="8">
        <f t="shared" si="16"/>
        <v>1</v>
      </c>
      <c r="DY49" s="18"/>
    </row>
    <row r="50" spans="2:129" customFormat="1">
      <c r="B50" s="19">
        <v>42619</v>
      </c>
      <c r="C50" s="3">
        <v>4</v>
      </c>
      <c r="D50" s="3" t="s">
        <v>580</v>
      </c>
      <c r="E50" s="4">
        <v>42619.84375</v>
      </c>
      <c r="F50" s="3" t="s">
        <v>583</v>
      </c>
      <c r="G50" s="3" t="s">
        <v>584</v>
      </c>
      <c r="H50" s="3" t="s">
        <v>583</v>
      </c>
      <c r="I50" s="3" t="s">
        <v>584</v>
      </c>
      <c r="J50" s="6">
        <v>15</v>
      </c>
      <c r="K50" s="6">
        <v>5.9</v>
      </c>
      <c r="L50" s="6">
        <v>1.1200000000000001</v>
      </c>
      <c r="M50" s="10">
        <v>4.3</v>
      </c>
      <c r="N50" s="10">
        <v>3.85</v>
      </c>
      <c r="O50" s="10">
        <v>1.57</v>
      </c>
      <c r="P50" s="15">
        <v>1</v>
      </c>
      <c r="Q50" s="13">
        <v>4</v>
      </c>
      <c r="R50" s="13">
        <v>3</v>
      </c>
      <c r="S50" s="13">
        <v>-1</v>
      </c>
      <c r="T50" s="13">
        <v>-2</v>
      </c>
      <c r="U50" s="13">
        <v>-3</v>
      </c>
      <c r="V50" s="13">
        <v>4</v>
      </c>
      <c r="W50" s="9">
        <v>9.4218749999999982</v>
      </c>
      <c r="X50" s="9">
        <v>10.166666666666663</v>
      </c>
      <c r="Y50" s="9">
        <v>-2.2343749999999916</v>
      </c>
      <c r="Z50" s="9">
        <v>-5.8999999999999986</v>
      </c>
      <c r="AA50" s="9">
        <v>-6.4961832061068669</v>
      </c>
      <c r="AB50" s="9">
        <v>13.951724137931013</v>
      </c>
      <c r="AC50" s="13"/>
      <c r="AD50" s="13"/>
      <c r="AE50" s="13"/>
      <c r="AF50" s="13"/>
      <c r="AG50" s="13"/>
      <c r="AH50" s="13"/>
      <c r="AI50" s="9"/>
      <c r="AJ50" s="9"/>
      <c r="AK50" s="9"/>
      <c r="AL50" s="9"/>
      <c r="AM50" s="9"/>
      <c r="AN50" s="9"/>
      <c r="AO50" s="8"/>
      <c r="AP50" s="8"/>
      <c r="AQ50" s="8"/>
      <c r="AR50" s="8"/>
      <c r="AS50" s="8"/>
      <c r="AT50" s="8"/>
      <c r="AU50" s="8"/>
      <c r="AV50" s="8"/>
      <c r="AW50" s="8"/>
      <c r="AX50" s="8"/>
      <c r="AY50" s="15"/>
      <c r="AZ50" s="15"/>
      <c r="BA50" s="15"/>
      <c r="BB50" s="15"/>
      <c r="BC50" s="15"/>
      <c r="BD50" s="15"/>
      <c r="BE50" s="15"/>
      <c r="BF50" s="15"/>
      <c r="BG50" s="15"/>
      <c r="BH50" s="15"/>
      <c r="BI50" s="16">
        <f>Q50*参数!$D$3+W50</f>
        <v>9.4218749999999982</v>
      </c>
      <c r="BJ50" s="16">
        <f>R50*参数!$D$3+X50</f>
        <v>10.166666666666663</v>
      </c>
      <c r="BK50" s="16">
        <f>S50*参数!$D$3+Y50</f>
        <v>-2.2343749999999916</v>
      </c>
      <c r="BL50" s="16">
        <f>T50*参数!$D$3+Z50</f>
        <v>-5.8999999999999986</v>
      </c>
      <c r="BM50" s="16">
        <f>U50*参数!$D$3+AA50</f>
        <v>-6.4961832061068669</v>
      </c>
      <c r="BN50" s="16">
        <f>V50*参数!$D$3+AB50</f>
        <v>13.951724137931013</v>
      </c>
      <c r="BO50" s="16">
        <f>AC50*参数!$D$3+AI50</f>
        <v>0</v>
      </c>
      <c r="BP50" s="16">
        <f>AD50*参数!$D$3+AJ50</f>
        <v>0</v>
      </c>
      <c r="BQ50" s="16">
        <f>AE50*参数!$D$3+AK50</f>
        <v>0</v>
      </c>
      <c r="BR50" s="16">
        <f>AF50*参数!$D$3+AL50</f>
        <v>0</v>
      </c>
      <c r="BS50" s="16">
        <f>AG50*参数!$D$3+AM50</f>
        <v>0</v>
      </c>
      <c r="BT50" s="16">
        <f>AH50*参数!$D$3+AN50</f>
        <v>0</v>
      </c>
      <c r="BU50" s="10">
        <v>40</v>
      </c>
      <c r="BV50" s="10">
        <v>40</v>
      </c>
      <c r="BW50" s="10"/>
      <c r="BX50" s="10">
        <v>0</v>
      </c>
      <c r="BY50" s="10">
        <v>0</v>
      </c>
      <c r="BZ50" s="10">
        <v>43</v>
      </c>
      <c r="CA50" s="10"/>
      <c r="CB50" s="10" t="s">
        <v>629</v>
      </c>
      <c r="CC50" s="10" t="s">
        <v>629</v>
      </c>
      <c r="CD50" s="10"/>
      <c r="CE50" s="10">
        <v>0</v>
      </c>
      <c r="CF50" s="10"/>
      <c r="CG50" s="10"/>
      <c r="CH50" s="10"/>
      <c r="CI50" s="10"/>
      <c r="CJ50" s="10"/>
      <c r="CK50" s="10"/>
      <c r="CL50" s="10"/>
      <c r="CM50" s="10"/>
      <c r="CN50" s="10"/>
      <c r="CO50" s="10"/>
      <c r="CP50" s="10"/>
      <c r="CQ50" s="8">
        <v>40</v>
      </c>
      <c r="CR50" s="8">
        <f t="shared" si="0"/>
        <v>0</v>
      </c>
      <c r="CS50" s="8">
        <v>40</v>
      </c>
      <c r="CT50" s="8">
        <f t="shared" si="1"/>
        <v>0</v>
      </c>
      <c r="CU50" s="8">
        <v>40</v>
      </c>
      <c r="CV50" s="8">
        <f t="shared" si="2"/>
        <v>0</v>
      </c>
      <c r="CW50" s="8"/>
      <c r="CX50" s="8">
        <f t="shared" si="9"/>
        <v>0</v>
      </c>
      <c r="CY50" s="8">
        <v>0</v>
      </c>
      <c r="CZ50" s="8">
        <f t="shared" si="10"/>
        <v>0</v>
      </c>
      <c r="DA50" s="8">
        <v>0</v>
      </c>
      <c r="DB50" s="8">
        <f t="shared" ref="DB50:DB80" si="20">IF(DA50&lt;10,IF(DA50=$T50,1,0),IF(MOD(DA50,10)=$U50,1,0))</f>
        <v>0</v>
      </c>
      <c r="DC50" s="8">
        <v>43</v>
      </c>
      <c r="DD50" s="8">
        <f t="shared" si="17"/>
        <v>0</v>
      </c>
      <c r="DE50" s="8"/>
      <c r="DF50" s="8">
        <f t="shared" si="18"/>
        <v>0</v>
      </c>
      <c r="DG50" s="8" t="s">
        <v>629</v>
      </c>
      <c r="DH50" s="8" t="e">
        <f t="shared" ref="DH50:DH80" si="21">IF(DG50&lt;10,IF(DG50=$T50,1,0),IF(MOD(DG50,10)=$U50,1,0))</f>
        <v>#VALUE!</v>
      </c>
      <c r="DI50" s="8">
        <v>40</v>
      </c>
      <c r="DJ50" s="8">
        <f t="shared" si="3"/>
        <v>0</v>
      </c>
      <c r="DK50" s="8" t="s">
        <v>629</v>
      </c>
      <c r="DL50" s="8" t="e">
        <f t="shared" si="19"/>
        <v>#VALUE!</v>
      </c>
      <c r="DM50" s="8">
        <v>40</v>
      </c>
      <c r="DN50" s="8">
        <f t="shared" si="4"/>
        <v>0</v>
      </c>
      <c r="DO50" s="8"/>
      <c r="DP50" s="8">
        <f t="shared" si="5"/>
        <v>0</v>
      </c>
      <c r="DQ50" s="8"/>
      <c r="DR50" s="8">
        <f t="shared" si="6"/>
        <v>0</v>
      </c>
      <c r="DS50" s="8"/>
      <c r="DT50" s="8">
        <f t="shared" si="7"/>
        <v>0</v>
      </c>
      <c r="DU50" s="8"/>
      <c r="DV50" s="8">
        <f t="shared" si="8"/>
        <v>0</v>
      </c>
      <c r="DW50" s="8">
        <v>0</v>
      </c>
      <c r="DX50" s="8">
        <f t="shared" si="16"/>
        <v>0</v>
      </c>
      <c r="DY50" s="18"/>
    </row>
    <row r="51" spans="2:129" customFormat="1">
      <c r="B51" s="19">
        <v>42619</v>
      </c>
      <c r="C51" s="3">
        <v>5</v>
      </c>
      <c r="D51" s="3" t="s">
        <v>580</v>
      </c>
      <c r="E51" s="4">
        <v>42619.979166666664</v>
      </c>
      <c r="F51" s="3" t="s">
        <v>585</v>
      </c>
      <c r="G51" s="3" t="s">
        <v>460</v>
      </c>
      <c r="H51" s="3" t="s">
        <v>585</v>
      </c>
      <c r="I51" s="3" t="s">
        <v>460</v>
      </c>
      <c r="J51" s="6">
        <v>3.4</v>
      </c>
      <c r="K51" s="6">
        <v>2.95</v>
      </c>
      <c r="L51" s="6">
        <v>2.02</v>
      </c>
      <c r="M51" s="10">
        <v>1.58</v>
      </c>
      <c r="N51" s="10">
        <v>3.7</v>
      </c>
      <c r="O51" s="10">
        <v>4.45</v>
      </c>
      <c r="P51" s="15">
        <v>1</v>
      </c>
      <c r="Q51" s="13">
        <v>-9</v>
      </c>
      <c r="R51" s="13">
        <v>4</v>
      </c>
      <c r="S51" s="13">
        <v>6</v>
      </c>
      <c r="T51" s="13">
        <v>-6</v>
      </c>
      <c r="U51" s="13">
        <v>0</v>
      </c>
      <c r="V51" s="13">
        <v>-4</v>
      </c>
      <c r="W51" s="9">
        <v>-35.000000000000007</v>
      </c>
      <c r="X51" s="9">
        <v>10.399999999999993</v>
      </c>
      <c r="Y51" s="9">
        <v>16.313432835820887</v>
      </c>
      <c r="Z51" s="9">
        <v>-17.746987951807228</v>
      </c>
      <c r="AA51" s="9">
        <v>-0.77464788732393908</v>
      </c>
      <c r="AB51" s="9">
        <v>-10.235294117647058</v>
      </c>
      <c r="AC51" s="13"/>
      <c r="AD51" s="13"/>
      <c r="AE51" s="13"/>
      <c r="AF51" s="13"/>
      <c r="AG51" s="13"/>
      <c r="AH51" s="13"/>
      <c r="AI51" s="9"/>
      <c r="AJ51" s="9"/>
      <c r="AK51" s="9"/>
      <c r="AL51" s="9"/>
      <c r="AM51" s="9"/>
      <c r="AN51" s="9"/>
      <c r="AO51" s="8"/>
      <c r="AP51" s="8"/>
      <c r="AQ51" s="8"/>
      <c r="AR51" s="8"/>
      <c r="AS51" s="8"/>
      <c r="AT51" s="8"/>
      <c r="AU51" s="8"/>
      <c r="AV51" s="8"/>
      <c r="AW51" s="8"/>
      <c r="AX51" s="8"/>
      <c r="AY51" s="15"/>
      <c r="AZ51" s="15"/>
      <c r="BA51" s="15"/>
      <c r="BB51" s="15"/>
      <c r="BC51" s="15"/>
      <c r="BD51" s="15"/>
      <c r="BE51" s="15"/>
      <c r="BF51" s="15"/>
      <c r="BG51" s="15"/>
      <c r="BH51" s="15"/>
      <c r="BI51" s="16">
        <f>Q51*参数!$D$3+W51</f>
        <v>-35.000000000000007</v>
      </c>
      <c r="BJ51" s="16">
        <f>R51*参数!$D$3+X51</f>
        <v>10.399999999999993</v>
      </c>
      <c r="BK51" s="16">
        <f>S51*参数!$D$3+Y51</f>
        <v>16.313432835820887</v>
      </c>
      <c r="BL51" s="16">
        <f>T51*参数!$D$3+Z51</f>
        <v>-17.746987951807228</v>
      </c>
      <c r="BM51" s="16">
        <f>U51*参数!$D$3+AA51</f>
        <v>-0.77464788732393908</v>
      </c>
      <c r="BN51" s="16">
        <f>V51*参数!$D$3+AB51</f>
        <v>-10.235294117647058</v>
      </c>
      <c r="BO51" s="16">
        <f>AC51*参数!$D$3+AI51</f>
        <v>0</v>
      </c>
      <c r="BP51" s="16">
        <f>AD51*参数!$D$3+AJ51</f>
        <v>0</v>
      </c>
      <c r="BQ51" s="16">
        <f>AE51*参数!$D$3+AK51</f>
        <v>0</v>
      </c>
      <c r="BR51" s="16">
        <f>AF51*参数!$D$3+AL51</f>
        <v>0</v>
      </c>
      <c r="BS51" s="16">
        <f>AG51*参数!$D$3+AM51</f>
        <v>0</v>
      </c>
      <c r="BT51" s="16">
        <f>AH51*参数!$D$3+AN51</f>
        <v>0</v>
      </c>
      <c r="BU51" s="10">
        <v>0</v>
      </c>
      <c r="BV51" s="10">
        <v>0</v>
      </c>
      <c r="BW51" s="10"/>
      <c r="BX51" s="10">
        <v>0</v>
      </c>
      <c r="BY51" s="10">
        <v>0</v>
      </c>
      <c r="BZ51" s="10">
        <v>0</v>
      </c>
      <c r="CA51" s="10"/>
      <c r="CB51" s="10">
        <v>0</v>
      </c>
      <c r="CC51" s="10">
        <v>0</v>
      </c>
      <c r="CD51" s="10"/>
      <c r="CE51" s="10"/>
      <c r="CF51" s="10"/>
      <c r="CG51" s="10"/>
      <c r="CH51" s="10"/>
      <c r="CI51" s="10"/>
      <c r="CJ51" s="10"/>
      <c r="CK51" s="10"/>
      <c r="CL51" s="10"/>
      <c r="CM51" s="10"/>
      <c r="CN51" s="10"/>
      <c r="CO51" s="10"/>
      <c r="CP51" s="10"/>
      <c r="CQ51" s="8">
        <v>0</v>
      </c>
      <c r="CR51" s="8">
        <f t="shared" si="0"/>
        <v>0</v>
      </c>
      <c r="CS51" s="8">
        <v>0</v>
      </c>
      <c r="CT51" s="8">
        <f t="shared" si="1"/>
        <v>0</v>
      </c>
      <c r="CU51" s="8">
        <v>40</v>
      </c>
      <c r="CV51" s="8">
        <f t="shared" si="2"/>
        <v>1</v>
      </c>
      <c r="CW51" s="8"/>
      <c r="CX51" s="8">
        <f t="shared" si="9"/>
        <v>0</v>
      </c>
      <c r="CY51" s="8">
        <v>0</v>
      </c>
      <c r="CZ51" s="8">
        <f t="shared" si="10"/>
        <v>0</v>
      </c>
      <c r="DA51" s="8">
        <v>0</v>
      </c>
      <c r="DB51" s="8">
        <f t="shared" si="20"/>
        <v>0</v>
      </c>
      <c r="DC51" s="8">
        <v>0</v>
      </c>
      <c r="DD51" s="8">
        <f t="shared" si="17"/>
        <v>0</v>
      </c>
      <c r="DE51" s="8"/>
      <c r="DF51" s="8">
        <f t="shared" si="18"/>
        <v>0</v>
      </c>
      <c r="DG51" s="8">
        <v>0</v>
      </c>
      <c r="DH51" s="8">
        <f t="shared" si="21"/>
        <v>0</v>
      </c>
      <c r="DI51" s="8">
        <v>0</v>
      </c>
      <c r="DJ51" s="8">
        <f t="shared" si="3"/>
        <v>0</v>
      </c>
      <c r="DK51" s="8">
        <v>0</v>
      </c>
      <c r="DL51" s="8">
        <f t="shared" si="19"/>
        <v>0</v>
      </c>
      <c r="DM51" s="8">
        <v>0</v>
      </c>
      <c r="DN51" s="8">
        <f t="shared" si="4"/>
        <v>0</v>
      </c>
      <c r="DO51" s="8"/>
      <c r="DP51" s="8">
        <f t="shared" si="5"/>
        <v>0</v>
      </c>
      <c r="DQ51" s="8"/>
      <c r="DR51" s="8">
        <f t="shared" si="6"/>
        <v>0</v>
      </c>
      <c r="DS51" s="8"/>
      <c r="DT51" s="8">
        <f t="shared" si="7"/>
        <v>0</v>
      </c>
      <c r="DU51" s="8"/>
      <c r="DV51" s="8">
        <f t="shared" si="8"/>
        <v>0</v>
      </c>
      <c r="DW51" s="8"/>
      <c r="DX51" s="8">
        <f t="shared" si="16"/>
        <v>0</v>
      </c>
      <c r="DY51" s="18"/>
    </row>
    <row r="52" spans="2:129" customFormat="1">
      <c r="B52" s="19">
        <v>42619</v>
      </c>
      <c r="C52" s="3">
        <v>6</v>
      </c>
      <c r="D52" s="3" t="s">
        <v>410</v>
      </c>
      <c r="E52" s="4">
        <v>42620</v>
      </c>
      <c r="F52" s="3" t="s">
        <v>418</v>
      </c>
      <c r="G52" s="3" t="s">
        <v>586</v>
      </c>
      <c r="H52" s="3" t="s">
        <v>418</v>
      </c>
      <c r="I52" s="3" t="s">
        <v>586</v>
      </c>
      <c r="J52" s="6">
        <v>1.67</v>
      </c>
      <c r="K52" s="6">
        <v>3.2</v>
      </c>
      <c r="L52" s="6">
        <v>4.5999999999999996</v>
      </c>
      <c r="M52" s="10">
        <v>3.35</v>
      </c>
      <c r="N52" s="10">
        <v>3.35</v>
      </c>
      <c r="O52" s="10">
        <v>1.89</v>
      </c>
      <c r="P52" s="15">
        <v>-1</v>
      </c>
      <c r="Q52" s="13">
        <v>7</v>
      </c>
      <c r="R52" s="13">
        <v>3</v>
      </c>
      <c r="S52" s="13">
        <v>8</v>
      </c>
      <c r="T52" s="13">
        <v>-20</v>
      </c>
      <c r="U52" s="13">
        <v>-1</v>
      </c>
      <c r="V52" s="13">
        <v>-4</v>
      </c>
      <c r="W52" s="9">
        <v>15.72972972972974</v>
      </c>
      <c r="X52" s="9">
        <v>10.130434782608683</v>
      </c>
      <c r="Y52" s="9">
        <v>27.892307692307696</v>
      </c>
      <c r="Z52" s="9">
        <v>-69.281250000000014</v>
      </c>
      <c r="AA52" s="9">
        <v>-3.4919354838709675</v>
      </c>
      <c r="AB52" s="9">
        <v>-10.177777777777788</v>
      </c>
      <c r="AC52" s="13"/>
      <c r="AD52" s="13"/>
      <c r="AE52" s="13"/>
      <c r="AF52" s="13"/>
      <c r="AG52" s="13"/>
      <c r="AH52" s="13"/>
      <c r="AI52" s="9"/>
      <c r="AJ52" s="9"/>
      <c r="AK52" s="9"/>
      <c r="AL52" s="9"/>
      <c r="AM52" s="9"/>
      <c r="AN52" s="9"/>
      <c r="AO52" s="8"/>
      <c r="AP52" s="8"/>
      <c r="AQ52" s="8"/>
      <c r="AR52" s="8"/>
      <c r="AS52" s="8"/>
      <c r="AT52" s="8"/>
      <c r="AU52" s="8"/>
      <c r="AV52" s="8"/>
      <c r="AW52" s="8"/>
      <c r="AX52" s="8"/>
      <c r="AY52" s="15"/>
      <c r="AZ52" s="15"/>
      <c r="BA52" s="15"/>
      <c r="BB52" s="15"/>
      <c r="BC52" s="15"/>
      <c r="BD52" s="15"/>
      <c r="BE52" s="15"/>
      <c r="BF52" s="15"/>
      <c r="BG52" s="15"/>
      <c r="BH52" s="15"/>
      <c r="BI52" s="16">
        <f>Q52*参数!$D$3+W52</f>
        <v>15.72972972972974</v>
      </c>
      <c r="BJ52" s="16">
        <f>R52*参数!$D$3+X52</f>
        <v>10.130434782608683</v>
      </c>
      <c r="BK52" s="16">
        <f>S52*参数!$D$3+Y52</f>
        <v>27.892307692307696</v>
      </c>
      <c r="BL52" s="16">
        <f>T52*参数!$D$3+Z52</f>
        <v>-69.281250000000014</v>
      </c>
      <c r="BM52" s="16">
        <f>U52*参数!$D$3+AA52</f>
        <v>-3.4919354838709675</v>
      </c>
      <c r="BN52" s="16">
        <f>V52*参数!$D$3+AB52</f>
        <v>-10.177777777777788</v>
      </c>
      <c r="BO52" s="16">
        <f>AC52*参数!$D$3+AI52</f>
        <v>0</v>
      </c>
      <c r="BP52" s="16">
        <f>AD52*参数!$D$3+AJ52</f>
        <v>0</v>
      </c>
      <c r="BQ52" s="16">
        <f>AE52*参数!$D$3+AK52</f>
        <v>0</v>
      </c>
      <c r="BR52" s="16">
        <f>AF52*参数!$D$3+AL52</f>
        <v>0</v>
      </c>
      <c r="BS52" s="16">
        <f>AG52*参数!$D$3+AM52</f>
        <v>0</v>
      </c>
      <c r="BT52" s="16">
        <f>AH52*参数!$D$3+AN52</f>
        <v>0</v>
      </c>
      <c r="BU52" s="10">
        <v>0</v>
      </c>
      <c r="BV52" s="10">
        <v>40</v>
      </c>
      <c r="BW52" s="10"/>
      <c r="BX52" s="10">
        <v>3</v>
      </c>
      <c r="BY52" s="10">
        <v>40</v>
      </c>
      <c r="BZ52" s="10">
        <v>40</v>
      </c>
      <c r="CA52" s="10"/>
      <c r="CB52" s="10" t="s">
        <v>629</v>
      </c>
      <c r="CC52" s="10" t="s">
        <v>629</v>
      </c>
      <c r="CD52" s="10"/>
      <c r="CE52" s="10">
        <v>3</v>
      </c>
      <c r="CF52" s="10"/>
      <c r="CG52" s="10"/>
      <c r="CH52" s="10"/>
      <c r="CI52" s="10"/>
      <c r="CJ52" s="10"/>
      <c r="CK52" s="10"/>
      <c r="CL52" s="10"/>
      <c r="CM52" s="10"/>
      <c r="CN52" s="10"/>
      <c r="CO52" s="10"/>
      <c r="CP52" s="10"/>
      <c r="CQ52" s="8">
        <v>0</v>
      </c>
      <c r="CR52" s="8">
        <f t="shared" si="0"/>
        <v>0</v>
      </c>
      <c r="CS52" s="8">
        <v>40</v>
      </c>
      <c r="CT52" s="8">
        <f t="shared" si="1"/>
        <v>0</v>
      </c>
      <c r="CU52" s="8">
        <v>0</v>
      </c>
      <c r="CV52" s="8">
        <f t="shared" si="2"/>
        <v>0</v>
      </c>
      <c r="CW52" s="8"/>
      <c r="CX52" s="8">
        <f t="shared" si="9"/>
        <v>0</v>
      </c>
      <c r="CY52" s="8">
        <v>3</v>
      </c>
      <c r="CZ52" s="8">
        <f t="shared" si="10"/>
        <v>0</v>
      </c>
      <c r="DA52" s="8">
        <v>40</v>
      </c>
      <c r="DB52" s="8">
        <f t="shared" si="20"/>
        <v>0</v>
      </c>
      <c r="DC52" s="8">
        <v>40</v>
      </c>
      <c r="DD52" s="8">
        <f t="shared" si="17"/>
        <v>0</v>
      </c>
      <c r="DE52" s="8"/>
      <c r="DF52" s="8">
        <f t="shared" si="18"/>
        <v>0</v>
      </c>
      <c r="DG52" s="8" t="s">
        <v>629</v>
      </c>
      <c r="DH52" s="8" t="e">
        <f t="shared" si="21"/>
        <v>#VALUE!</v>
      </c>
      <c r="DI52" s="8">
        <v>0</v>
      </c>
      <c r="DJ52" s="8">
        <f t="shared" si="3"/>
        <v>0</v>
      </c>
      <c r="DK52" s="8" t="s">
        <v>629</v>
      </c>
      <c r="DL52" s="8" t="e">
        <f t="shared" si="19"/>
        <v>#VALUE!</v>
      </c>
      <c r="DM52" s="8">
        <v>0</v>
      </c>
      <c r="DN52" s="8">
        <f t="shared" si="4"/>
        <v>0</v>
      </c>
      <c r="DO52" s="8"/>
      <c r="DP52" s="8">
        <f t="shared" si="5"/>
        <v>0</v>
      </c>
      <c r="DQ52" s="8"/>
      <c r="DR52" s="8">
        <f t="shared" si="6"/>
        <v>0</v>
      </c>
      <c r="DS52" s="8"/>
      <c r="DT52" s="8">
        <f t="shared" si="7"/>
        <v>0</v>
      </c>
      <c r="DU52" s="8"/>
      <c r="DV52" s="8">
        <f t="shared" si="8"/>
        <v>0</v>
      </c>
      <c r="DW52" s="8">
        <v>3</v>
      </c>
      <c r="DX52" s="8">
        <f t="shared" si="16"/>
        <v>0</v>
      </c>
      <c r="DY52" s="18"/>
    </row>
    <row r="53" spans="2:129" customFormat="1">
      <c r="B53" s="19">
        <v>42619</v>
      </c>
      <c r="C53" s="3">
        <v>7</v>
      </c>
      <c r="D53" s="3" t="s">
        <v>580</v>
      </c>
      <c r="E53" s="4">
        <v>42620</v>
      </c>
      <c r="F53" s="3" t="s">
        <v>587</v>
      </c>
      <c r="G53" s="3" t="s">
        <v>588</v>
      </c>
      <c r="H53" s="3" t="s">
        <v>587</v>
      </c>
      <c r="I53" s="3" t="s">
        <v>588</v>
      </c>
      <c r="J53" s="6">
        <v>2.02</v>
      </c>
      <c r="K53" s="6">
        <v>2.88</v>
      </c>
      <c r="L53" s="6">
        <v>3.48</v>
      </c>
      <c r="M53" s="10">
        <v>4.58</v>
      </c>
      <c r="N53" s="10">
        <v>3.6</v>
      </c>
      <c r="O53" s="10">
        <v>1.58</v>
      </c>
      <c r="P53" s="15">
        <v>-1</v>
      </c>
      <c r="Q53" s="13">
        <v>-2</v>
      </c>
      <c r="R53" s="13">
        <v>6</v>
      </c>
      <c r="S53" s="13">
        <v>-8</v>
      </c>
      <c r="T53" s="13">
        <v>3</v>
      </c>
      <c r="U53" s="13">
        <v>-1</v>
      </c>
      <c r="V53" s="13">
        <v>2</v>
      </c>
      <c r="W53" s="9">
        <v>-4.6315789473684292</v>
      </c>
      <c r="X53" s="9">
        <v>16.560975609756099</v>
      </c>
      <c r="Y53" s="9">
        <v>-30.428571428571427</v>
      </c>
      <c r="Z53" s="9">
        <v>6.9374999999999964</v>
      </c>
      <c r="AA53" s="9">
        <v>-1.9447513812154777</v>
      </c>
      <c r="AB53" s="9">
        <v>6.2061068702290232</v>
      </c>
      <c r="AC53" s="13"/>
      <c r="AD53" s="13"/>
      <c r="AE53" s="13"/>
      <c r="AF53" s="13"/>
      <c r="AG53" s="13"/>
      <c r="AH53" s="13"/>
      <c r="AI53" s="9"/>
      <c r="AJ53" s="9"/>
      <c r="AK53" s="9"/>
      <c r="AL53" s="9"/>
      <c r="AM53" s="9"/>
      <c r="AN53" s="9"/>
      <c r="AO53" s="8"/>
      <c r="AP53" s="8"/>
      <c r="AQ53" s="8"/>
      <c r="AR53" s="8"/>
      <c r="AS53" s="8"/>
      <c r="AT53" s="8"/>
      <c r="AU53" s="8"/>
      <c r="AV53" s="8"/>
      <c r="AW53" s="8"/>
      <c r="AX53" s="8"/>
      <c r="AY53" s="15"/>
      <c r="AZ53" s="15"/>
      <c r="BA53" s="15"/>
      <c r="BB53" s="15"/>
      <c r="BC53" s="15"/>
      <c r="BD53" s="15"/>
      <c r="BE53" s="15"/>
      <c r="BF53" s="15"/>
      <c r="BG53" s="15"/>
      <c r="BH53" s="15"/>
      <c r="BI53" s="16">
        <f>Q53*参数!$D$3+W53</f>
        <v>-4.6315789473684292</v>
      </c>
      <c r="BJ53" s="16">
        <f>R53*参数!$D$3+X53</f>
        <v>16.560975609756099</v>
      </c>
      <c r="BK53" s="16">
        <f>S53*参数!$D$3+Y53</f>
        <v>-30.428571428571427</v>
      </c>
      <c r="BL53" s="16">
        <f>T53*参数!$D$3+Z53</f>
        <v>6.9374999999999964</v>
      </c>
      <c r="BM53" s="16">
        <f>U53*参数!$D$3+AA53</f>
        <v>-1.9447513812154777</v>
      </c>
      <c r="BN53" s="16">
        <f>V53*参数!$D$3+AB53</f>
        <v>6.2061068702290232</v>
      </c>
      <c r="BO53" s="16">
        <f>AC53*参数!$D$3+AI53</f>
        <v>0</v>
      </c>
      <c r="BP53" s="16">
        <f>AD53*参数!$D$3+AJ53</f>
        <v>0</v>
      </c>
      <c r="BQ53" s="16">
        <f>AE53*参数!$D$3+AK53</f>
        <v>0</v>
      </c>
      <c r="BR53" s="16">
        <f>AF53*参数!$D$3+AL53</f>
        <v>0</v>
      </c>
      <c r="BS53" s="16">
        <f>AG53*参数!$D$3+AM53</f>
        <v>0</v>
      </c>
      <c r="BT53" s="16">
        <f>AH53*参数!$D$3+AN53</f>
        <v>0</v>
      </c>
      <c r="BU53" s="10">
        <v>3</v>
      </c>
      <c r="BV53" s="10">
        <v>3</v>
      </c>
      <c r="BW53" s="10"/>
      <c r="BX53" s="10">
        <v>40</v>
      </c>
      <c r="BY53" s="10">
        <v>40</v>
      </c>
      <c r="BZ53" s="10">
        <v>3</v>
      </c>
      <c r="CA53" s="10"/>
      <c r="CB53" s="10" t="s">
        <v>629</v>
      </c>
      <c r="CC53" s="10" t="s">
        <v>629</v>
      </c>
      <c r="CD53" s="10"/>
      <c r="CE53" s="10">
        <v>3</v>
      </c>
      <c r="CF53" s="10"/>
      <c r="CG53" s="10"/>
      <c r="CH53" s="10"/>
      <c r="CI53" s="10"/>
      <c r="CJ53" s="10"/>
      <c r="CK53" s="10"/>
      <c r="CL53" s="10"/>
      <c r="CM53" s="10"/>
      <c r="CN53" s="10"/>
      <c r="CO53" s="10"/>
      <c r="CP53" s="10"/>
      <c r="CQ53" s="8">
        <v>3</v>
      </c>
      <c r="CR53" s="8">
        <f t="shared" si="0"/>
        <v>1</v>
      </c>
      <c r="CS53" s="8">
        <v>3</v>
      </c>
      <c r="CT53" s="8">
        <f t="shared" si="1"/>
        <v>1</v>
      </c>
      <c r="CU53" s="8">
        <v>43</v>
      </c>
      <c r="CV53" s="8">
        <f t="shared" si="2"/>
        <v>0</v>
      </c>
      <c r="CW53" s="8"/>
      <c r="CX53" s="8">
        <f t="shared" si="9"/>
        <v>0</v>
      </c>
      <c r="CY53" s="8">
        <v>40</v>
      </c>
      <c r="CZ53" s="8">
        <f t="shared" si="10"/>
        <v>0</v>
      </c>
      <c r="DA53" s="8">
        <v>40</v>
      </c>
      <c r="DB53" s="8">
        <f t="shared" si="20"/>
        <v>0</v>
      </c>
      <c r="DC53" s="8">
        <v>3</v>
      </c>
      <c r="DD53" s="8">
        <f t="shared" si="17"/>
        <v>1</v>
      </c>
      <c r="DE53" s="8"/>
      <c r="DF53" s="8">
        <f t="shared" si="18"/>
        <v>0</v>
      </c>
      <c r="DG53" s="8" t="s">
        <v>629</v>
      </c>
      <c r="DH53" s="8" t="e">
        <f t="shared" si="21"/>
        <v>#VALUE!</v>
      </c>
      <c r="DI53" s="8">
        <v>1</v>
      </c>
      <c r="DJ53" s="8">
        <f t="shared" si="3"/>
        <v>0</v>
      </c>
      <c r="DK53" s="8" t="s">
        <v>629</v>
      </c>
      <c r="DL53" s="8" t="e">
        <f t="shared" si="19"/>
        <v>#VALUE!</v>
      </c>
      <c r="DM53" s="8">
        <v>43</v>
      </c>
      <c r="DN53" s="8">
        <f t="shared" si="4"/>
        <v>0</v>
      </c>
      <c r="DO53" s="8"/>
      <c r="DP53" s="8">
        <f t="shared" si="5"/>
        <v>0</v>
      </c>
      <c r="DQ53" s="8"/>
      <c r="DR53" s="8">
        <f t="shared" si="6"/>
        <v>0</v>
      </c>
      <c r="DS53" s="8"/>
      <c r="DT53" s="8">
        <f t="shared" si="7"/>
        <v>0</v>
      </c>
      <c r="DU53" s="8"/>
      <c r="DV53" s="8">
        <f t="shared" si="8"/>
        <v>0</v>
      </c>
      <c r="DW53" s="8">
        <v>3</v>
      </c>
      <c r="DX53" s="8">
        <f t="shared" si="16"/>
        <v>1</v>
      </c>
      <c r="DY53" s="18"/>
    </row>
    <row r="54" spans="2:129" customFormat="1">
      <c r="B54" s="19">
        <v>42619</v>
      </c>
      <c r="C54" s="3">
        <v>8</v>
      </c>
      <c r="D54" s="3" t="s">
        <v>589</v>
      </c>
      <c r="E54" s="4">
        <v>42620.041666666664</v>
      </c>
      <c r="F54" s="3" t="s">
        <v>590</v>
      </c>
      <c r="G54" s="3" t="s">
        <v>591</v>
      </c>
      <c r="H54" s="3" t="s">
        <v>592</v>
      </c>
      <c r="I54" s="3" t="s">
        <v>593</v>
      </c>
      <c r="J54" s="6">
        <v>1.9</v>
      </c>
      <c r="K54" s="6">
        <v>3</v>
      </c>
      <c r="L54" s="6">
        <v>3.7</v>
      </c>
      <c r="M54" s="10">
        <v>4.0999999999999996</v>
      </c>
      <c r="N54" s="10">
        <v>3.55</v>
      </c>
      <c r="O54" s="10">
        <v>1.66</v>
      </c>
      <c r="P54" s="15">
        <v>-1</v>
      </c>
      <c r="Q54" s="13">
        <v>-3</v>
      </c>
      <c r="R54" s="13">
        <v>0</v>
      </c>
      <c r="S54" s="13">
        <v>-6</v>
      </c>
      <c r="T54" s="13">
        <v>3</v>
      </c>
      <c r="U54" s="13">
        <v>-1</v>
      </c>
      <c r="V54" s="13">
        <v>-2</v>
      </c>
      <c r="W54" s="9">
        <v>-7.3684210526315912</v>
      </c>
      <c r="X54" s="9">
        <v>-0.8672566371681425</v>
      </c>
      <c r="Y54" s="9">
        <v>-15.599999999999991</v>
      </c>
      <c r="Z54" s="9">
        <v>5.6666666666666643</v>
      </c>
      <c r="AA54" s="9">
        <v>-2.7513812154696096</v>
      </c>
      <c r="AB54" s="9">
        <v>-5.638655462184869</v>
      </c>
      <c r="AC54" s="13"/>
      <c r="AD54" s="13"/>
      <c r="AE54" s="13"/>
      <c r="AF54" s="13"/>
      <c r="AG54" s="13"/>
      <c r="AH54" s="13"/>
      <c r="AI54" s="9"/>
      <c r="AJ54" s="9"/>
      <c r="AK54" s="9"/>
      <c r="AL54" s="9"/>
      <c r="AM54" s="9"/>
      <c r="AN54" s="9"/>
      <c r="AO54" s="8"/>
      <c r="AP54" s="8"/>
      <c r="AQ54" s="8"/>
      <c r="AR54" s="8"/>
      <c r="AS54" s="8"/>
      <c r="AT54" s="8"/>
      <c r="AU54" s="8"/>
      <c r="AV54" s="8"/>
      <c r="AW54" s="8"/>
      <c r="AX54" s="8"/>
      <c r="AY54" s="15"/>
      <c r="AZ54" s="15"/>
      <c r="BA54" s="15"/>
      <c r="BB54" s="15"/>
      <c r="BC54" s="15"/>
      <c r="BD54" s="15"/>
      <c r="BE54" s="15"/>
      <c r="BF54" s="15"/>
      <c r="BG54" s="15"/>
      <c r="BH54" s="15"/>
      <c r="BI54" s="16">
        <f>Q54*参数!$D$3+W54</f>
        <v>-7.3684210526315912</v>
      </c>
      <c r="BJ54" s="16">
        <f>R54*参数!$D$3+X54</f>
        <v>-0.8672566371681425</v>
      </c>
      <c r="BK54" s="16">
        <f>S54*参数!$D$3+Y54</f>
        <v>-15.599999999999991</v>
      </c>
      <c r="BL54" s="16">
        <f>T54*参数!$D$3+Z54</f>
        <v>5.6666666666666643</v>
      </c>
      <c r="BM54" s="16">
        <f>U54*参数!$D$3+AA54</f>
        <v>-2.7513812154696096</v>
      </c>
      <c r="BN54" s="16">
        <f>V54*参数!$D$3+AB54</f>
        <v>-5.638655462184869</v>
      </c>
      <c r="BO54" s="16">
        <f>AC54*参数!$D$3+AI54</f>
        <v>0</v>
      </c>
      <c r="BP54" s="16">
        <f>AD54*参数!$D$3+AJ54</f>
        <v>0</v>
      </c>
      <c r="BQ54" s="16">
        <f>AE54*参数!$D$3+AK54</f>
        <v>0</v>
      </c>
      <c r="BR54" s="16">
        <f>AF54*参数!$D$3+AL54</f>
        <v>0</v>
      </c>
      <c r="BS54" s="16">
        <f>AG54*参数!$D$3+AM54</f>
        <v>0</v>
      </c>
      <c r="BT54" s="16">
        <f>AH54*参数!$D$3+AN54</f>
        <v>0</v>
      </c>
      <c r="BU54" s="10">
        <v>43</v>
      </c>
      <c r="BV54" s="10">
        <v>3</v>
      </c>
      <c r="BW54" s="10"/>
      <c r="BX54" s="10">
        <v>40</v>
      </c>
      <c r="BY54" s="10">
        <v>3</v>
      </c>
      <c r="BZ54" s="10">
        <v>3</v>
      </c>
      <c r="CA54" s="10"/>
      <c r="CB54" s="10" t="s">
        <v>629</v>
      </c>
      <c r="CC54" s="10" t="s">
        <v>629</v>
      </c>
      <c r="CD54" s="10"/>
      <c r="CE54" s="10"/>
      <c r="CF54" s="10"/>
      <c r="CG54" s="10"/>
      <c r="CH54" s="10"/>
      <c r="CI54" s="10"/>
      <c r="CJ54" s="10"/>
      <c r="CK54" s="10"/>
      <c r="CL54" s="10"/>
      <c r="CM54" s="10"/>
      <c r="CN54" s="10"/>
      <c r="CO54" s="10"/>
      <c r="CP54" s="10"/>
      <c r="CQ54" s="8">
        <v>43</v>
      </c>
      <c r="CR54" s="8">
        <f t="shared" si="0"/>
        <v>0</v>
      </c>
      <c r="CS54" s="8">
        <v>3</v>
      </c>
      <c r="CT54" s="8">
        <f t="shared" si="1"/>
        <v>1</v>
      </c>
      <c r="CU54" s="8">
        <v>43</v>
      </c>
      <c r="CV54" s="8">
        <f t="shared" si="2"/>
        <v>0</v>
      </c>
      <c r="CW54" s="8"/>
      <c r="CX54" s="8">
        <f t="shared" si="9"/>
        <v>0</v>
      </c>
      <c r="CY54" s="8">
        <v>40</v>
      </c>
      <c r="CZ54" s="8">
        <f t="shared" si="10"/>
        <v>0</v>
      </c>
      <c r="DA54" s="8">
        <v>3</v>
      </c>
      <c r="DB54" s="8">
        <f t="shared" si="20"/>
        <v>1</v>
      </c>
      <c r="DC54" s="8">
        <v>3</v>
      </c>
      <c r="DD54" s="8">
        <f t="shared" si="17"/>
        <v>1</v>
      </c>
      <c r="DE54" s="8"/>
      <c r="DF54" s="8">
        <f t="shared" si="18"/>
        <v>0</v>
      </c>
      <c r="DG54" s="8" t="s">
        <v>629</v>
      </c>
      <c r="DH54" s="8" t="e">
        <f t="shared" si="21"/>
        <v>#VALUE!</v>
      </c>
      <c r="DI54" s="8">
        <v>43</v>
      </c>
      <c r="DJ54" s="8">
        <f t="shared" si="3"/>
        <v>0</v>
      </c>
      <c r="DK54" s="8" t="s">
        <v>629</v>
      </c>
      <c r="DL54" s="8" t="e">
        <f t="shared" si="19"/>
        <v>#VALUE!</v>
      </c>
      <c r="DM54" s="8">
        <v>43</v>
      </c>
      <c r="DN54" s="8">
        <f t="shared" si="4"/>
        <v>0</v>
      </c>
      <c r="DO54" s="8"/>
      <c r="DP54" s="8">
        <f t="shared" si="5"/>
        <v>0</v>
      </c>
      <c r="DQ54" s="8"/>
      <c r="DR54" s="8">
        <f t="shared" si="6"/>
        <v>0</v>
      </c>
      <c r="DS54" s="8"/>
      <c r="DT54" s="8">
        <f t="shared" si="7"/>
        <v>0</v>
      </c>
      <c r="DU54" s="8"/>
      <c r="DV54" s="8">
        <f t="shared" si="8"/>
        <v>0</v>
      </c>
      <c r="DW54" s="8"/>
      <c r="DX54" s="8">
        <f t="shared" si="16"/>
        <v>0</v>
      </c>
      <c r="DY54" s="18"/>
    </row>
    <row r="55" spans="2:129" customFormat="1">
      <c r="B55" s="19">
        <v>42619</v>
      </c>
      <c r="C55" s="3">
        <v>9</v>
      </c>
      <c r="D55" s="3" t="s">
        <v>589</v>
      </c>
      <c r="E55" s="4">
        <v>42620.083333333336</v>
      </c>
      <c r="F55" s="3" t="s">
        <v>594</v>
      </c>
      <c r="G55" s="3" t="s">
        <v>595</v>
      </c>
      <c r="H55" s="3" t="s">
        <v>596</v>
      </c>
      <c r="I55" s="3" t="s">
        <v>595</v>
      </c>
      <c r="J55" s="6">
        <v>1.98</v>
      </c>
      <c r="K55" s="6">
        <v>3</v>
      </c>
      <c r="L55" s="6">
        <v>3.45</v>
      </c>
      <c r="M55" s="10">
        <v>4.2</v>
      </c>
      <c r="N55" s="10">
        <v>3.7</v>
      </c>
      <c r="O55" s="10">
        <v>1.61</v>
      </c>
      <c r="P55" s="15">
        <v>-1</v>
      </c>
      <c r="Q55" s="13">
        <v>2</v>
      </c>
      <c r="R55" s="13">
        <v>0</v>
      </c>
      <c r="S55" s="13">
        <v>-1</v>
      </c>
      <c r="T55" s="13">
        <v>-4</v>
      </c>
      <c r="U55" s="13">
        <v>0</v>
      </c>
      <c r="V55" s="13">
        <v>8</v>
      </c>
      <c r="W55" s="9">
        <v>4.7522123893805261</v>
      </c>
      <c r="X55" s="9">
        <v>-0.8672566371681425</v>
      </c>
      <c r="Y55" s="9">
        <v>-3.9655172413793069</v>
      </c>
      <c r="Z55" s="9">
        <v>-5.8965517241379333</v>
      </c>
      <c r="AA55" s="9">
        <v>-0.77464788732393908</v>
      </c>
      <c r="AB55" s="9">
        <v>4.2857142857142874</v>
      </c>
      <c r="AC55" s="13"/>
      <c r="AD55" s="13"/>
      <c r="AE55" s="13"/>
      <c r="AF55" s="13"/>
      <c r="AG55" s="13"/>
      <c r="AH55" s="13"/>
      <c r="AI55" s="9"/>
      <c r="AJ55" s="9"/>
      <c r="AK55" s="9"/>
      <c r="AL55" s="9"/>
      <c r="AM55" s="9"/>
      <c r="AN55" s="9"/>
      <c r="AO55" s="8"/>
      <c r="AP55" s="8"/>
      <c r="AQ55" s="8"/>
      <c r="AR55" s="8"/>
      <c r="AS55" s="8"/>
      <c r="AT55" s="8"/>
      <c r="AU55" s="8"/>
      <c r="AV55" s="8"/>
      <c r="AW55" s="8"/>
      <c r="AX55" s="8"/>
      <c r="AY55" s="15"/>
      <c r="AZ55" s="15"/>
      <c r="BA55" s="15"/>
      <c r="BB55" s="15"/>
      <c r="BC55" s="15"/>
      <c r="BD55" s="15"/>
      <c r="BE55" s="15"/>
      <c r="BF55" s="15"/>
      <c r="BG55" s="15"/>
      <c r="BH55" s="15"/>
      <c r="BI55" s="16">
        <f>Q55*参数!$D$3+W55</f>
        <v>4.7522123893805261</v>
      </c>
      <c r="BJ55" s="16">
        <f>R55*参数!$D$3+X55</f>
        <v>-0.8672566371681425</v>
      </c>
      <c r="BK55" s="16">
        <f>S55*参数!$D$3+Y55</f>
        <v>-3.9655172413793069</v>
      </c>
      <c r="BL55" s="16">
        <f>T55*参数!$D$3+Z55</f>
        <v>-5.8965517241379333</v>
      </c>
      <c r="BM55" s="16">
        <f>U55*参数!$D$3+AA55</f>
        <v>-0.77464788732393908</v>
      </c>
      <c r="BN55" s="16">
        <f>V55*参数!$D$3+AB55</f>
        <v>4.2857142857142874</v>
      </c>
      <c r="BO55" s="16">
        <f>AC55*参数!$D$3+AI55</f>
        <v>0</v>
      </c>
      <c r="BP55" s="16">
        <f>AD55*参数!$D$3+AJ55</f>
        <v>0</v>
      </c>
      <c r="BQ55" s="16">
        <f>AE55*参数!$D$3+AK55</f>
        <v>0</v>
      </c>
      <c r="BR55" s="16">
        <f>AF55*参数!$D$3+AL55</f>
        <v>0</v>
      </c>
      <c r="BS55" s="16">
        <f>AG55*参数!$D$3+AM55</f>
        <v>0</v>
      </c>
      <c r="BT55" s="16">
        <f>AH55*参数!$D$3+AN55</f>
        <v>0</v>
      </c>
      <c r="BU55" s="10">
        <v>40</v>
      </c>
      <c r="BV55" s="10">
        <v>40</v>
      </c>
      <c r="BW55" s="10">
        <v>40</v>
      </c>
      <c r="BX55" s="10">
        <v>3</v>
      </c>
      <c r="BY55" s="10">
        <v>3</v>
      </c>
      <c r="BZ55" s="10">
        <v>40</v>
      </c>
      <c r="CA55" s="10"/>
      <c r="CB55" s="10" t="s">
        <v>629</v>
      </c>
      <c r="CC55" s="10" t="s">
        <v>629</v>
      </c>
      <c r="CD55" s="10"/>
      <c r="CE55" s="10"/>
      <c r="CF55" s="10"/>
      <c r="CG55" s="10"/>
      <c r="CH55" s="10"/>
      <c r="CI55" s="10"/>
      <c r="CJ55" s="10"/>
      <c r="CK55" s="10"/>
      <c r="CL55" s="10"/>
      <c r="CM55" s="10"/>
      <c r="CN55" s="10"/>
      <c r="CO55" s="10"/>
      <c r="CP55" s="10"/>
      <c r="CQ55" s="8">
        <v>40</v>
      </c>
      <c r="CR55" s="8">
        <f t="shared" si="0"/>
        <v>1</v>
      </c>
      <c r="CS55" s="8">
        <v>40</v>
      </c>
      <c r="CT55" s="8">
        <f t="shared" si="1"/>
        <v>1</v>
      </c>
      <c r="CU55" s="8">
        <v>0</v>
      </c>
      <c r="CV55" s="8">
        <f t="shared" si="2"/>
        <v>0</v>
      </c>
      <c r="CW55" s="8">
        <v>40</v>
      </c>
      <c r="CX55" s="8">
        <f t="shared" si="9"/>
        <v>1</v>
      </c>
      <c r="CY55" s="8">
        <v>3</v>
      </c>
      <c r="CZ55" s="8">
        <f t="shared" si="10"/>
        <v>0</v>
      </c>
      <c r="DA55" s="8">
        <v>3</v>
      </c>
      <c r="DB55" s="8">
        <f t="shared" si="20"/>
        <v>0</v>
      </c>
      <c r="DC55" s="8">
        <v>40</v>
      </c>
      <c r="DD55" s="8">
        <f t="shared" si="17"/>
        <v>1</v>
      </c>
      <c r="DE55" s="8"/>
      <c r="DF55" s="8">
        <f t="shared" si="18"/>
        <v>0</v>
      </c>
      <c r="DG55" s="8" t="s">
        <v>629</v>
      </c>
      <c r="DH55" s="8" t="e">
        <f t="shared" si="21"/>
        <v>#VALUE!</v>
      </c>
      <c r="DI55" s="8">
        <v>40</v>
      </c>
      <c r="DJ55" s="8">
        <f t="shared" si="3"/>
        <v>1</v>
      </c>
      <c r="DK55" s="8" t="s">
        <v>629</v>
      </c>
      <c r="DL55" s="8" t="e">
        <f t="shared" si="19"/>
        <v>#VALUE!</v>
      </c>
      <c r="DM55" s="8">
        <v>40</v>
      </c>
      <c r="DN55" s="8">
        <f t="shared" si="4"/>
        <v>1</v>
      </c>
      <c r="DO55" s="8"/>
      <c r="DP55" s="8">
        <f t="shared" si="5"/>
        <v>0</v>
      </c>
      <c r="DQ55" s="8"/>
      <c r="DR55" s="8">
        <f t="shared" si="6"/>
        <v>0</v>
      </c>
      <c r="DS55" s="8"/>
      <c r="DT55" s="8">
        <f t="shared" si="7"/>
        <v>0</v>
      </c>
      <c r="DU55" s="8"/>
      <c r="DV55" s="8">
        <f t="shared" si="8"/>
        <v>0</v>
      </c>
      <c r="DW55" s="8"/>
      <c r="DX55" s="8">
        <f t="shared" si="16"/>
        <v>0</v>
      </c>
      <c r="DY55" s="18"/>
    </row>
    <row r="56" spans="2:129" customFormat="1">
      <c r="B56" s="19">
        <v>42619</v>
      </c>
      <c r="C56" s="3">
        <v>10</v>
      </c>
      <c r="D56" s="3" t="s">
        <v>542</v>
      </c>
      <c r="E56" s="4">
        <v>42620.114583333336</v>
      </c>
      <c r="F56" s="3" t="s">
        <v>416</v>
      </c>
      <c r="G56" s="3" t="s">
        <v>597</v>
      </c>
      <c r="H56" s="3" t="s">
        <v>416</v>
      </c>
      <c r="I56" s="3" t="s">
        <v>597</v>
      </c>
      <c r="J56" s="6">
        <v>16</v>
      </c>
      <c r="K56" s="6">
        <v>6.1</v>
      </c>
      <c r="L56" s="6">
        <v>1.1100000000000001</v>
      </c>
      <c r="M56" s="10">
        <v>4.45</v>
      </c>
      <c r="N56" s="10">
        <v>3.75</v>
      </c>
      <c r="O56" s="10">
        <v>1.57</v>
      </c>
      <c r="P56" s="15">
        <v>1</v>
      </c>
      <c r="Q56" s="13">
        <v>4</v>
      </c>
      <c r="R56" s="13">
        <v>5</v>
      </c>
      <c r="S56" s="13">
        <v>-1</v>
      </c>
      <c r="T56" s="13">
        <v>3</v>
      </c>
      <c r="U56" s="13">
        <v>-3</v>
      </c>
      <c r="V56" s="13">
        <v>4</v>
      </c>
      <c r="W56" s="9">
        <v>9.4218749999999982</v>
      </c>
      <c r="X56" s="9">
        <v>12.878048780487807</v>
      </c>
      <c r="Y56" s="9">
        <v>-2.2343749999999916</v>
      </c>
      <c r="Z56" s="9">
        <v>8.1728395061728403</v>
      </c>
      <c r="AA56" s="9">
        <v>-7.855263157894731</v>
      </c>
      <c r="AB56" s="9">
        <v>13.951724137931013</v>
      </c>
      <c r="AC56" s="13"/>
      <c r="AD56" s="13"/>
      <c r="AE56" s="13"/>
      <c r="AF56" s="13"/>
      <c r="AG56" s="13"/>
      <c r="AH56" s="13"/>
      <c r="AI56" s="9"/>
      <c r="AJ56" s="9"/>
      <c r="AK56" s="9"/>
      <c r="AL56" s="9"/>
      <c r="AM56" s="9"/>
      <c r="AN56" s="9"/>
      <c r="AO56" s="8"/>
      <c r="AP56" s="8"/>
      <c r="AQ56" s="8"/>
      <c r="AR56" s="8"/>
      <c r="AS56" s="8"/>
      <c r="AT56" s="8"/>
      <c r="AU56" s="8"/>
      <c r="AV56" s="8"/>
      <c r="AW56" s="8"/>
      <c r="AX56" s="8"/>
      <c r="AY56" s="15"/>
      <c r="AZ56" s="15"/>
      <c r="BA56" s="15"/>
      <c r="BB56" s="15"/>
      <c r="BC56" s="15"/>
      <c r="BD56" s="15"/>
      <c r="BE56" s="15"/>
      <c r="BF56" s="15"/>
      <c r="BG56" s="15"/>
      <c r="BH56" s="15"/>
      <c r="BI56" s="16">
        <f>Q56*参数!$D$3+W56</f>
        <v>9.4218749999999982</v>
      </c>
      <c r="BJ56" s="16">
        <f>R56*参数!$D$3+X56</f>
        <v>12.878048780487807</v>
      </c>
      <c r="BK56" s="16">
        <f>S56*参数!$D$3+Y56</f>
        <v>-2.2343749999999916</v>
      </c>
      <c r="BL56" s="16">
        <f>T56*参数!$D$3+Z56</f>
        <v>8.1728395061728403</v>
      </c>
      <c r="BM56" s="16">
        <f>U56*参数!$D$3+AA56</f>
        <v>-7.855263157894731</v>
      </c>
      <c r="BN56" s="16">
        <f>V56*参数!$D$3+AB56</f>
        <v>13.951724137931013</v>
      </c>
      <c r="BO56" s="16">
        <f>AC56*参数!$D$3+AI56</f>
        <v>0</v>
      </c>
      <c r="BP56" s="16">
        <f>AD56*参数!$D$3+AJ56</f>
        <v>0</v>
      </c>
      <c r="BQ56" s="16">
        <f>AE56*参数!$D$3+AK56</f>
        <v>0</v>
      </c>
      <c r="BR56" s="16">
        <f>AF56*参数!$D$3+AL56</f>
        <v>0</v>
      </c>
      <c r="BS56" s="16">
        <f>AG56*参数!$D$3+AM56</f>
        <v>0</v>
      </c>
      <c r="BT56" s="16">
        <f>AH56*参数!$D$3+AN56</f>
        <v>0</v>
      </c>
      <c r="BU56" s="10">
        <v>40</v>
      </c>
      <c r="BV56" s="10">
        <v>0</v>
      </c>
      <c r="BW56" s="10"/>
      <c r="BX56" s="10">
        <v>43</v>
      </c>
      <c r="BY56" s="10">
        <v>0</v>
      </c>
      <c r="BZ56" s="10">
        <v>43</v>
      </c>
      <c r="CA56" s="10"/>
      <c r="CB56" s="10" t="s">
        <v>629</v>
      </c>
      <c r="CC56" s="10" t="s">
        <v>629</v>
      </c>
      <c r="CD56" s="10"/>
      <c r="CE56" s="10">
        <v>0</v>
      </c>
      <c r="CF56" s="10"/>
      <c r="CG56" s="10"/>
      <c r="CH56" s="10"/>
      <c r="CI56" s="10"/>
      <c r="CJ56" s="10"/>
      <c r="CK56" s="10"/>
      <c r="CL56" s="10"/>
      <c r="CM56" s="10"/>
      <c r="CN56" s="10"/>
      <c r="CO56" s="10"/>
      <c r="CP56" s="10"/>
      <c r="CQ56" s="8">
        <v>40</v>
      </c>
      <c r="CR56" s="8">
        <f t="shared" si="0"/>
        <v>0</v>
      </c>
      <c r="CS56" s="8">
        <v>0</v>
      </c>
      <c r="CT56" s="8">
        <f t="shared" si="1"/>
        <v>0</v>
      </c>
      <c r="CU56" s="8">
        <v>40</v>
      </c>
      <c r="CV56" s="8">
        <f t="shared" si="2"/>
        <v>0</v>
      </c>
      <c r="CW56" s="8"/>
      <c r="CX56" s="8">
        <f t="shared" si="9"/>
        <v>0</v>
      </c>
      <c r="CY56" s="8">
        <v>43</v>
      </c>
      <c r="CZ56" s="8">
        <f t="shared" si="10"/>
        <v>0</v>
      </c>
      <c r="DA56" s="8">
        <v>0</v>
      </c>
      <c r="DB56" s="8">
        <f t="shared" si="20"/>
        <v>0</v>
      </c>
      <c r="DC56" s="8">
        <v>43</v>
      </c>
      <c r="DD56" s="8">
        <f t="shared" si="17"/>
        <v>0</v>
      </c>
      <c r="DE56" s="8"/>
      <c r="DF56" s="8">
        <f t="shared" si="18"/>
        <v>0</v>
      </c>
      <c r="DG56" s="8" t="s">
        <v>629</v>
      </c>
      <c r="DH56" s="8" t="e">
        <f t="shared" si="21"/>
        <v>#VALUE!</v>
      </c>
      <c r="DI56" s="8">
        <v>1</v>
      </c>
      <c r="DJ56" s="8">
        <f t="shared" si="3"/>
        <v>0</v>
      </c>
      <c r="DK56" s="8" t="s">
        <v>629</v>
      </c>
      <c r="DL56" s="8" t="e">
        <f t="shared" si="19"/>
        <v>#VALUE!</v>
      </c>
      <c r="DM56" s="8">
        <v>40</v>
      </c>
      <c r="DN56" s="8">
        <f t="shared" si="4"/>
        <v>0</v>
      </c>
      <c r="DO56" s="8"/>
      <c r="DP56" s="8">
        <f t="shared" si="5"/>
        <v>0</v>
      </c>
      <c r="DQ56" s="8"/>
      <c r="DR56" s="8">
        <f t="shared" si="6"/>
        <v>0</v>
      </c>
      <c r="DS56" s="8"/>
      <c r="DT56" s="8">
        <f t="shared" si="7"/>
        <v>0</v>
      </c>
      <c r="DU56" s="8"/>
      <c r="DV56" s="8">
        <f t="shared" si="8"/>
        <v>0</v>
      </c>
      <c r="DW56" s="8">
        <v>0</v>
      </c>
      <c r="DX56" s="8">
        <f t="shared" si="16"/>
        <v>0</v>
      </c>
      <c r="DY56" s="18"/>
    </row>
    <row r="57" spans="2:129" customFormat="1">
      <c r="B57" s="19">
        <v>42619</v>
      </c>
      <c r="C57" s="3">
        <v>11</v>
      </c>
      <c r="D57" s="3" t="s">
        <v>542</v>
      </c>
      <c r="E57" s="4">
        <v>42620.114583333336</v>
      </c>
      <c r="F57" s="3" t="s">
        <v>598</v>
      </c>
      <c r="G57" s="3" t="s">
        <v>599</v>
      </c>
      <c r="H57" s="3" t="s">
        <v>598</v>
      </c>
      <c r="I57" s="3" t="s">
        <v>599</v>
      </c>
      <c r="J57" s="6">
        <v>1.1100000000000001</v>
      </c>
      <c r="K57" s="6">
        <v>6.05</v>
      </c>
      <c r="L57" s="6">
        <v>16</v>
      </c>
      <c r="M57" s="10">
        <v>1.55</v>
      </c>
      <c r="N57" s="10">
        <v>3.9</v>
      </c>
      <c r="O57" s="10">
        <v>4.45</v>
      </c>
      <c r="P57" s="15">
        <v>-1</v>
      </c>
      <c r="Q57" s="13">
        <v>1</v>
      </c>
      <c r="R57" s="13">
        <v>6</v>
      </c>
      <c r="S57" s="13">
        <v>-1</v>
      </c>
      <c r="T57" s="13">
        <v>2</v>
      </c>
      <c r="U57" s="13">
        <v>-2</v>
      </c>
      <c r="V57" s="13">
        <v>-4</v>
      </c>
      <c r="W57" s="9">
        <v>3.3281250000000182</v>
      </c>
      <c r="X57" s="9">
        <v>15.054054054054058</v>
      </c>
      <c r="Y57" s="9">
        <v>-2.5799999999999974</v>
      </c>
      <c r="Z57" s="9">
        <v>5.2187499999999947</v>
      </c>
      <c r="AA57" s="9">
        <v>-5.1666666666666634</v>
      </c>
      <c r="AB57" s="9">
        <v>-10.70588235294117</v>
      </c>
      <c r="AC57" s="13"/>
      <c r="AD57" s="13"/>
      <c r="AE57" s="13"/>
      <c r="AF57" s="13"/>
      <c r="AG57" s="13"/>
      <c r="AH57" s="13"/>
      <c r="AI57" s="9"/>
      <c r="AJ57" s="9"/>
      <c r="AK57" s="9"/>
      <c r="AL57" s="9"/>
      <c r="AM57" s="9"/>
      <c r="AN57" s="9"/>
      <c r="AO57" s="8"/>
      <c r="AP57" s="8"/>
      <c r="AQ57" s="8"/>
      <c r="AR57" s="8"/>
      <c r="AS57" s="8"/>
      <c r="AT57" s="8"/>
      <c r="AU57" s="8"/>
      <c r="AV57" s="8"/>
      <c r="AW57" s="8"/>
      <c r="AX57" s="8"/>
      <c r="AY57" s="15"/>
      <c r="AZ57" s="15"/>
      <c r="BA57" s="15"/>
      <c r="BB57" s="15"/>
      <c r="BC57" s="15"/>
      <c r="BD57" s="15"/>
      <c r="BE57" s="15"/>
      <c r="BF57" s="15"/>
      <c r="BG57" s="15"/>
      <c r="BH57" s="15"/>
      <c r="BI57" s="16">
        <f>Q57*参数!$D$3+W57</f>
        <v>3.3281250000000182</v>
      </c>
      <c r="BJ57" s="16">
        <f>R57*参数!$D$3+X57</f>
        <v>15.054054054054058</v>
      </c>
      <c r="BK57" s="16">
        <f>S57*参数!$D$3+Y57</f>
        <v>-2.5799999999999974</v>
      </c>
      <c r="BL57" s="16">
        <f>T57*参数!$D$3+Z57</f>
        <v>5.2187499999999947</v>
      </c>
      <c r="BM57" s="16">
        <f>U57*参数!$D$3+AA57</f>
        <v>-5.1666666666666634</v>
      </c>
      <c r="BN57" s="16">
        <f>V57*参数!$D$3+AB57</f>
        <v>-10.70588235294117</v>
      </c>
      <c r="BO57" s="16">
        <f>AC57*参数!$D$3+AI57</f>
        <v>0</v>
      </c>
      <c r="BP57" s="16">
        <f>AD57*参数!$D$3+AJ57</f>
        <v>0</v>
      </c>
      <c r="BQ57" s="16">
        <f>AE57*参数!$D$3+AK57</f>
        <v>0</v>
      </c>
      <c r="BR57" s="16">
        <f>AF57*参数!$D$3+AL57</f>
        <v>0</v>
      </c>
      <c r="BS57" s="16">
        <f>AG57*参数!$D$3+AM57</f>
        <v>0</v>
      </c>
      <c r="BT57" s="16">
        <f>AH57*参数!$D$3+AN57</f>
        <v>0</v>
      </c>
      <c r="BU57" s="10">
        <v>43</v>
      </c>
      <c r="BV57" s="10">
        <v>3</v>
      </c>
      <c r="BW57" s="10"/>
      <c r="BX57" s="10">
        <v>3</v>
      </c>
      <c r="BY57" s="10">
        <v>40</v>
      </c>
      <c r="BZ57" s="10">
        <v>3</v>
      </c>
      <c r="CA57" s="10">
        <v>3</v>
      </c>
      <c r="CB57" s="10" t="s">
        <v>629</v>
      </c>
      <c r="CC57" s="10" t="s">
        <v>629</v>
      </c>
      <c r="CD57" s="10"/>
      <c r="CE57" s="10">
        <v>3</v>
      </c>
      <c r="CF57" s="10"/>
      <c r="CG57" s="10"/>
      <c r="CH57" s="10"/>
      <c r="CI57" s="10"/>
      <c r="CJ57" s="10"/>
      <c r="CK57" s="10"/>
      <c r="CL57" s="10"/>
      <c r="CM57" s="10"/>
      <c r="CN57" s="10"/>
      <c r="CO57" s="10"/>
      <c r="CP57" s="10"/>
      <c r="CQ57" s="8">
        <v>43</v>
      </c>
      <c r="CR57" s="8">
        <f t="shared" si="0"/>
        <v>0</v>
      </c>
      <c r="CS57" s="8">
        <v>3</v>
      </c>
      <c r="CT57" s="8">
        <f t="shared" si="1"/>
        <v>0</v>
      </c>
      <c r="CU57" s="8">
        <v>43</v>
      </c>
      <c r="CV57" s="8">
        <f t="shared" si="2"/>
        <v>0</v>
      </c>
      <c r="CW57" s="8"/>
      <c r="CX57" s="8">
        <f t="shared" si="9"/>
        <v>0</v>
      </c>
      <c r="CY57" s="8">
        <v>3</v>
      </c>
      <c r="CZ57" s="8">
        <f t="shared" si="10"/>
        <v>0</v>
      </c>
      <c r="DA57" s="8">
        <v>40</v>
      </c>
      <c r="DB57" s="8">
        <f t="shared" si="20"/>
        <v>0</v>
      </c>
      <c r="DC57" s="8">
        <v>3</v>
      </c>
      <c r="DD57" s="8">
        <f t="shared" si="17"/>
        <v>0</v>
      </c>
      <c r="DE57" s="8">
        <v>3</v>
      </c>
      <c r="DF57" s="8">
        <f t="shared" si="18"/>
        <v>0</v>
      </c>
      <c r="DG57" s="8" t="s">
        <v>629</v>
      </c>
      <c r="DH57" s="8" t="e">
        <f t="shared" si="21"/>
        <v>#VALUE!</v>
      </c>
      <c r="DI57" s="8">
        <v>1</v>
      </c>
      <c r="DJ57" s="8">
        <f t="shared" si="3"/>
        <v>0</v>
      </c>
      <c r="DK57" s="8" t="s">
        <v>629</v>
      </c>
      <c r="DL57" s="8" t="e">
        <f t="shared" si="19"/>
        <v>#VALUE!</v>
      </c>
      <c r="DM57" s="8">
        <v>43</v>
      </c>
      <c r="DN57" s="8">
        <f t="shared" si="4"/>
        <v>0</v>
      </c>
      <c r="DO57" s="8"/>
      <c r="DP57" s="8">
        <f t="shared" si="5"/>
        <v>0</v>
      </c>
      <c r="DQ57" s="8"/>
      <c r="DR57" s="8">
        <f t="shared" si="6"/>
        <v>0</v>
      </c>
      <c r="DS57" s="8"/>
      <c r="DT57" s="8">
        <f t="shared" si="7"/>
        <v>0</v>
      </c>
      <c r="DU57" s="8"/>
      <c r="DV57" s="8">
        <f t="shared" si="8"/>
        <v>0</v>
      </c>
      <c r="DW57" s="8">
        <v>3</v>
      </c>
      <c r="DX57" s="8">
        <f t="shared" si="16"/>
        <v>0</v>
      </c>
      <c r="DY57" s="18"/>
    </row>
    <row r="58" spans="2:129" customFormat="1">
      <c r="B58" s="19">
        <v>42619</v>
      </c>
      <c r="C58" s="3">
        <v>22</v>
      </c>
      <c r="D58" s="3" t="s">
        <v>600</v>
      </c>
      <c r="E58" s="4">
        <v>42620.34375</v>
      </c>
      <c r="F58" s="3" t="s">
        <v>601</v>
      </c>
      <c r="G58" s="3" t="s">
        <v>602</v>
      </c>
      <c r="H58" s="3" t="s">
        <v>601</v>
      </c>
      <c r="I58" s="3" t="s">
        <v>602</v>
      </c>
      <c r="J58" s="6">
        <v>1.1100000000000001</v>
      </c>
      <c r="K58" s="6">
        <v>6</v>
      </c>
      <c r="L58" s="6">
        <v>16.5</v>
      </c>
      <c r="M58" s="10">
        <v>1.55</v>
      </c>
      <c r="N58" s="10">
        <v>3.85</v>
      </c>
      <c r="O58" s="10">
        <v>4.45</v>
      </c>
      <c r="P58" s="15">
        <v>-1</v>
      </c>
      <c r="Q58" s="13">
        <v>1</v>
      </c>
      <c r="R58" s="13">
        <v>6</v>
      </c>
      <c r="S58" s="13">
        <v>-1</v>
      </c>
      <c r="T58" s="13">
        <v>2</v>
      </c>
      <c r="U58" s="13">
        <v>-3</v>
      </c>
      <c r="V58" s="13">
        <v>-4</v>
      </c>
      <c r="W58" s="9">
        <v>3.3281250000000182</v>
      </c>
      <c r="X58" s="9">
        <v>16.000000000000007</v>
      </c>
      <c r="Y58" s="9">
        <v>-2.6019900497512456</v>
      </c>
      <c r="Z58" s="9">
        <v>5.2187499999999947</v>
      </c>
      <c r="AA58" s="9">
        <v>-6.4961832061068669</v>
      </c>
      <c r="AB58" s="9">
        <v>-10.70588235294117</v>
      </c>
      <c r="AC58" s="13"/>
      <c r="AD58" s="13"/>
      <c r="AE58" s="13"/>
      <c r="AF58" s="13"/>
      <c r="AG58" s="13"/>
      <c r="AH58" s="13"/>
      <c r="AI58" s="9"/>
      <c r="AJ58" s="9"/>
      <c r="AK58" s="9"/>
      <c r="AL58" s="9"/>
      <c r="AM58" s="9"/>
      <c r="AN58" s="9"/>
      <c r="AO58" s="8"/>
      <c r="AP58" s="8"/>
      <c r="AQ58" s="8"/>
      <c r="AR58" s="8"/>
      <c r="AS58" s="8"/>
      <c r="AT58" s="8"/>
      <c r="AU58" s="8"/>
      <c r="AV58" s="8"/>
      <c r="AW58" s="8"/>
      <c r="AX58" s="8"/>
      <c r="AY58" s="15"/>
      <c r="AZ58" s="15"/>
      <c r="BA58" s="15"/>
      <c r="BB58" s="15"/>
      <c r="BC58" s="15"/>
      <c r="BD58" s="15"/>
      <c r="BE58" s="15"/>
      <c r="BF58" s="15"/>
      <c r="BG58" s="15"/>
      <c r="BH58" s="15"/>
      <c r="BI58" s="16">
        <f>Q58*参数!$D$3+W58</f>
        <v>3.3281250000000182</v>
      </c>
      <c r="BJ58" s="16">
        <f>R58*参数!$D$3+X58</f>
        <v>16.000000000000007</v>
      </c>
      <c r="BK58" s="16">
        <f>S58*参数!$D$3+Y58</f>
        <v>-2.6019900497512456</v>
      </c>
      <c r="BL58" s="16">
        <f>T58*参数!$D$3+Z58</f>
        <v>5.2187499999999947</v>
      </c>
      <c r="BM58" s="16">
        <f>U58*参数!$D$3+AA58</f>
        <v>-6.4961832061068669</v>
      </c>
      <c r="BN58" s="16">
        <f>V58*参数!$D$3+AB58</f>
        <v>-10.70588235294117</v>
      </c>
      <c r="BO58" s="16">
        <f>AC58*参数!$D$3+AI58</f>
        <v>0</v>
      </c>
      <c r="BP58" s="16">
        <f>AD58*参数!$D$3+AJ58</f>
        <v>0</v>
      </c>
      <c r="BQ58" s="16">
        <f>AE58*参数!$D$3+AK58</f>
        <v>0</v>
      </c>
      <c r="BR58" s="16">
        <f>AF58*参数!$D$3+AL58</f>
        <v>0</v>
      </c>
      <c r="BS58" s="16">
        <f>AG58*参数!$D$3+AM58</f>
        <v>0</v>
      </c>
      <c r="BT58" s="16">
        <f>AH58*参数!$D$3+AN58</f>
        <v>0</v>
      </c>
      <c r="BU58" s="10">
        <v>43</v>
      </c>
      <c r="BV58" s="10">
        <v>3</v>
      </c>
      <c r="BW58" s="10"/>
      <c r="BX58" s="10">
        <v>3</v>
      </c>
      <c r="BY58" s="10">
        <v>40</v>
      </c>
      <c r="BZ58" s="10">
        <v>3</v>
      </c>
      <c r="CA58" s="10">
        <v>3</v>
      </c>
      <c r="CB58" s="10" t="s">
        <v>629</v>
      </c>
      <c r="CC58" s="10" t="s">
        <v>629</v>
      </c>
      <c r="CD58" s="10"/>
      <c r="CE58" s="10">
        <v>3</v>
      </c>
      <c r="CF58" s="10"/>
      <c r="CG58" s="10"/>
      <c r="CH58" s="10"/>
      <c r="CI58" s="10"/>
      <c r="CJ58" s="10"/>
      <c r="CK58" s="10"/>
      <c r="CL58" s="10"/>
      <c r="CM58" s="10"/>
      <c r="CN58" s="10"/>
      <c r="CO58" s="10"/>
      <c r="CP58" s="10"/>
      <c r="CQ58" s="8">
        <v>43</v>
      </c>
      <c r="CR58" s="8">
        <f t="shared" si="0"/>
        <v>0</v>
      </c>
      <c r="CS58" s="8">
        <v>3</v>
      </c>
      <c r="CT58" s="8">
        <f t="shared" si="1"/>
        <v>0</v>
      </c>
      <c r="CU58" s="8">
        <v>43</v>
      </c>
      <c r="CV58" s="8">
        <f t="shared" si="2"/>
        <v>0</v>
      </c>
      <c r="CW58" s="8"/>
      <c r="CX58" s="8">
        <f t="shared" si="9"/>
        <v>0</v>
      </c>
      <c r="CY58" s="8">
        <v>3</v>
      </c>
      <c r="CZ58" s="8">
        <f t="shared" si="10"/>
        <v>0</v>
      </c>
      <c r="DA58" s="8">
        <v>40</v>
      </c>
      <c r="DB58" s="8">
        <f t="shared" si="20"/>
        <v>0</v>
      </c>
      <c r="DC58" s="8">
        <v>3</v>
      </c>
      <c r="DD58" s="8">
        <f t="shared" si="17"/>
        <v>0</v>
      </c>
      <c r="DE58" s="8">
        <v>3</v>
      </c>
      <c r="DF58" s="8">
        <f t="shared" si="18"/>
        <v>0</v>
      </c>
      <c r="DG58" s="8" t="s">
        <v>629</v>
      </c>
      <c r="DH58" s="8" t="e">
        <f t="shared" si="21"/>
        <v>#VALUE!</v>
      </c>
      <c r="DI58" s="8">
        <v>1</v>
      </c>
      <c r="DJ58" s="8">
        <f t="shared" si="3"/>
        <v>0</v>
      </c>
      <c r="DK58" s="8" t="s">
        <v>629</v>
      </c>
      <c r="DL58" s="8" t="e">
        <f t="shared" si="19"/>
        <v>#VALUE!</v>
      </c>
      <c r="DM58" s="8">
        <v>43</v>
      </c>
      <c r="DN58" s="8">
        <f t="shared" si="4"/>
        <v>0</v>
      </c>
      <c r="DO58" s="8"/>
      <c r="DP58" s="8">
        <f t="shared" si="5"/>
        <v>0</v>
      </c>
      <c r="DQ58" s="8"/>
      <c r="DR58" s="8">
        <f t="shared" si="6"/>
        <v>0</v>
      </c>
      <c r="DS58" s="8"/>
      <c r="DT58" s="8">
        <f t="shared" si="7"/>
        <v>0</v>
      </c>
      <c r="DU58" s="8"/>
      <c r="DV58" s="8">
        <f t="shared" si="8"/>
        <v>0</v>
      </c>
      <c r="DW58" s="8">
        <v>3</v>
      </c>
      <c r="DX58" s="8">
        <f t="shared" si="16"/>
        <v>0</v>
      </c>
      <c r="DY58" s="18"/>
    </row>
    <row r="59" spans="2:129" customFormat="1">
      <c r="B59" s="19">
        <v>42619</v>
      </c>
      <c r="C59" s="3">
        <v>25</v>
      </c>
      <c r="D59" s="3" t="s">
        <v>603</v>
      </c>
      <c r="E59" s="4">
        <v>42620.364583333336</v>
      </c>
      <c r="F59" s="3" t="s">
        <v>604</v>
      </c>
      <c r="G59" s="3" t="s">
        <v>605</v>
      </c>
      <c r="H59" s="3" t="s">
        <v>604</v>
      </c>
      <c r="I59" s="3" t="s">
        <v>605</v>
      </c>
      <c r="J59" s="6">
        <v>1.42</v>
      </c>
      <c r="K59" s="6">
        <v>3.8</v>
      </c>
      <c r="L59" s="6">
        <v>6.2</v>
      </c>
      <c r="M59" s="10">
        <v>2.4700000000000002</v>
      </c>
      <c r="N59" s="10">
        <v>3.3</v>
      </c>
      <c r="O59" s="10">
        <v>2.37</v>
      </c>
      <c r="P59" s="15">
        <v>-1</v>
      </c>
      <c r="Q59" s="13">
        <v>5</v>
      </c>
      <c r="R59" s="13">
        <v>9</v>
      </c>
      <c r="S59" s="13">
        <v>-2</v>
      </c>
      <c r="T59" s="13">
        <v>-6</v>
      </c>
      <c r="U59" s="13">
        <v>0</v>
      </c>
      <c r="V59" s="13">
        <v>-7</v>
      </c>
      <c r="W59" s="9">
        <v>12.969696969696987</v>
      </c>
      <c r="X59" s="9">
        <v>26.999999999999996</v>
      </c>
      <c r="Y59" s="9">
        <v>-6.3495145631067968</v>
      </c>
      <c r="Z59" s="9">
        <v>-14.25</v>
      </c>
      <c r="AA59" s="9">
        <v>-1.1200000000000012</v>
      </c>
      <c r="AB59" s="9">
        <v>-18.30769230769231</v>
      </c>
      <c r="AC59" s="13"/>
      <c r="AD59" s="13"/>
      <c r="AE59" s="13"/>
      <c r="AF59" s="13"/>
      <c r="AG59" s="13"/>
      <c r="AH59" s="13"/>
      <c r="AI59" s="9"/>
      <c r="AJ59" s="9"/>
      <c r="AK59" s="9"/>
      <c r="AL59" s="9"/>
      <c r="AM59" s="9"/>
      <c r="AN59" s="9"/>
      <c r="AO59" s="8"/>
      <c r="AP59" s="8"/>
      <c r="AQ59" s="8"/>
      <c r="AR59" s="8"/>
      <c r="AS59" s="8"/>
      <c r="AT59" s="8"/>
      <c r="AU59" s="8"/>
      <c r="AV59" s="8"/>
      <c r="AW59" s="8"/>
      <c r="AX59" s="8"/>
      <c r="AY59" s="15"/>
      <c r="AZ59" s="15"/>
      <c r="BA59" s="15"/>
      <c r="BB59" s="15"/>
      <c r="BC59" s="15"/>
      <c r="BD59" s="15"/>
      <c r="BE59" s="15"/>
      <c r="BF59" s="15"/>
      <c r="BG59" s="15"/>
      <c r="BH59" s="15"/>
      <c r="BI59" s="16">
        <f>Q59*参数!$D$3+W59</f>
        <v>12.969696969696987</v>
      </c>
      <c r="BJ59" s="16">
        <f>R59*参数!$D$3+X59</f>
        <v>26.999999999999996</v>
      </c>
      <c r="BK59" s="16">
        <f>S59*参数!$D$3+Y59</f>
        <v>-6.3495145631067968</v>
      </c>
      <c r="BL59" s="16">
        <f>T59*参数!$D$3+Z59</f>
        <v>-14.25</v>
      </c>
      <c r="BM59" s="16">
        <f>U59*参数!$D$3+AA59</f>
        <v>-1.1200000000000012</v>
      </c>
      <c r="BN59" s="16">
        <f>V59*参数!$D$3+AB59</f>
        <v>-18.30769230769231</v>
      </c>
      <c r="BO59" s="16">
        <f>AC59*参数!$D$3+AI59</f>
        <v>0</v>
      </c>
      <c r="BP59" s="16">
        <f>AD59*参数!$D$3+AJ59</f>
        <v>0</v>
      </c>
      <c r="BQ59" s="16">
        <f>AE59*参数!$D$3+AK59</f>
        <v>0</v>
      </c>
      <c r="BR59" s="16">
        <f>AF59*参数!$D$3+AL59</f>
        <v>0</v>
      </c>
      <c r="BS59" s="16">
        <f>AG59*参数!$D$3+AM59</f>
        <v>0</v>
      </c>
      <c r="BT59" s="16">
        <f>AH59*参数!$D$3+AN59</f>
        <v>0</v>
      </c>
      <c r="BU59" s="10">
        <v>3</v>
      </c>
      <c r="BV59" s="10">
        <v>3</v>
      </c>
      <c r="BW59" s="10"/>
      <c r="BX59" s="10">
        <v>3</v>
      </c>
      <c r="BY59" s="10">
        <v>40</v>
      </c>
      <c r="BZ59" s="10">
        <v>3</v>
      </c>
      <c r="CA59" s="10">
        <v>3</v>
      </c>
      <c r="CB59" s="10" t="s">
        <v>629</v>
      </c>
      <c r="CC59" s="10" t="s">
        <v>629</v>
      </c>
      <c r="CD59" s="10"/>
      <c r="CE59" s="10">
        <v>3</v>
      </c>
      <c r="CF59" s="10"/>
      <c r="CG59" s="10"/>
      <c r="CH59" s="10"/>
      <c r="CI59" s="10"/>
      <c r="CJ59" s="10"/>
      <c r="CK59" s="10"/>
      <c r="CL59" s="10"/>
      <c r="CM59" s="10"/>
      <c r="CN59" s="10"/>
      <c r="CO59" s="10"/>
      <c r="CP59" s="10"/>
      <c r="CQ59" s="8">
        <v>3</v>
      </c>
      <c r="CR59" s="8">
        <f t="shared" si="0"/>
        <v>0</v>
      </c>
      <c r="CS59" s="8">
        <v>3</v>
      </c>
      <c r="CT59" s="8">
        <f t="shared" si="1"/>
        <v>0</v>
      </c>
      <c r="CU59" s="8">
        <v>43</v>
      </c>
      <c r="CV59" s="8">
        <f t="shared" si="2"/>
        <v>0</v>
      </c>
      <c r="CW59" s="8"/>
      <c r="CX59" s="8">
        <f t="shared" si="9"/>
        <v>0</v>
      </c>
      <c r="CY59" s="8">
        <v>3</v>
      </c>
      <c r="CZ59" s="8">
        <f t="shared" si="10"/>
        <v>0</v>
      </c>
      <c r="DA59" s="8">
        <v>40</v>
      </c>
      <c r="DB59" s="8">
        <f t="shared" si="20"/>
        <v>1</v>
      </c>
      <c r="DC59" s="8">
        <v>3</v>
      </c>
      <c r="DD59" s="8">
        <f t="shared" si="17"/>
        <v>0</v>
      </c>
      <c r="DE59" s="8">
        <v>3</v>
      </c>
      <c r="DF59" s="8">
        <f t="shared" si="18"/>
        <v>0</v>
      </c>
      <c r="DG59" s="8" t="s">
        <v>629</v>
      </c>
      <c r="DH59" s="8" t="e">
        <f t="shared" si="21"/>
        <v>#VALUE!</v>
      </c>
      <c r="DI59" s="8">
        <v>1</v>
      </c>
      <c r="DJ59" s="8">
        <f t="shared" si="3"/>
        <v>0</v>
      </c>
      <c r="DK59" s="8" t="s">
        <v>629</v>
      </c>
      <c r="DL59" s="8" t="e">
        <f t="shared" si="19"/>
        <v>#VALUE!</v>
      </c>
      <c r="DM59" s="8">
        <v>3</v>
      </c>
      <c r="DN59" s="8">
        <f t="shared" si="4"/>
        <v>0</v>
      </c>
      <c r="DO59" s="8"/>
      <c r="DP59" s="8">
        <f t="shared" si="5"/>
        <v>0</v>
      </c>
      <c r="DQ59" s="8"/>
      <c r="DR59" s="8">
        <f t="shared" si="6"/>
        <v>0</v>
      </c>
      <c r="DS59" s="8"/>
      <c r="DT59" s="8">
        <f t="shared" si="7"/>
        <v>0</v>
      </c>
      <c r="DU59" s="8"/>
      <c r="DV59" s="8">
        <f t="shared" si="8"/>
        <v>0</v>
      </c>
      <c r="DW59" s="8">
        <v>3</v>
      </c>
      <c r="DX59" s="8">
        <f t="shared" si="16"/>
        <v>0</v>
      </c>
      <c r="DY59" s="18"/>
    </row>
    <row r="60" spans="2:129" customFormat="1">
      <c r="B60" s="19">
        <v>42619</v>
      </c>
      <c r="C60" s="3">
        <v>26</v>
      </c>
      <c r="D60" s="3" t="s">
        <v>600</v>
      </c>
      <c r="E60" s="4">
        <v>42620.395833333336</v>
      </c>
      <c r="F60" s="3" t="s">
        <v>606</v>
      </c>
      <c r="G60" s="3" t="s">
        <v>607</v>
      </c>
      <c r="H60" s="3" t="s">
        <v>606</v>
      </c>
      <c r="I60" s="3" t="s">
        <v>607</v>
      </c>
      <c r="J60" s="6">
        <v>1.48</v>
      </c>
      <c r="K60" s="6">
        <v>3.36</v>
      </c>
      <c r="L60" s="6">
        <v>6.4</v>
      </c>
      <c r="M60" s="10">
        <v>2.87</v>
      </c>
      <c r="N60" s="10">
        <v>3.05</v>
      </c>
      <c r="O60" s="10">
        <v>2.21</v>
      </c>
      <c r="P60" s="15">
        <v>-1</v>
      </c>
      <c r="Q60" s="13">
        <v>-4</v>
      </c>
      <c r="R60" s="13">
        <v>7</v>
      </c>
      <c r="S60" s="13">
        <v>-2</v>
      </c>
      <c r="T60" s="13">
        <v>-7</v>
      </c>
      <c r="U60" s="13">
        <v>16</v>
      </c>
      <c r="V60" s="13">
        <v>3</v>
      </c>
      <c r="W60" s="9">
        <v>-7.3673469387754995</v>
      </c>
      <c r="X60" s="9">
        <v>25.5068493150685</v>
      </c>
      <c r="Y60" s="9">
        <v>-5.0438596491228056</v>
      </c>
      <c r="Z60" s="9">
        <v>-21.440000000000005</v>
      </c>
      <c r="AA60" s="9">
        <v>38.5</v>
      </c>
      <c r="AB60" s="9">
        <v>8.2112676056337879</v>
      </c>
      <c r="AC60" s="13"/>
      <c r="AD60" s="13"/>
      <c r="AE60" s="13"/>
      <c r="AF60" s="13"/>
      <c r="AG60" s="13"/>
      <c r="AH60" s="13"/>
      <c r="AI60" s="9"/>
      <c r="AJ60" s="9"/>
      <c r="AK60" s="9"/>
      <c r="AL60" s="9"/>
      <c r="AM60" s="9"/>
      <c r="AN60" s="9"/>
      <c r="AO60" s="8"/>
      <c r="AP60" s="8"/>
      <c r="AQ60" s="8"/>
      <c r="AR60" s="8"/>
      <c r="AS60" s="8"/>
      <c r="AT60" s="8"/>
      <c r="AU60" s="8"/>
      <c r="AV60" s="8"/>
      <c r="AW60" s="8"/>
      <c r="AX60" s="8"/>
      <c r="AY60" s="15"/>
      <c r="AZ60" s="15"/>
      <c r="BA60" s="15"/>
      <c r="BB60" s="15"/>
      <c r="BC60" s="15"/>
      <c r="BD60" s="15"/>
      <c r="BE60" s="15"/>
      <c r="BF60" s="15"/>
      <c r="BG60" s="15"/>
      <c r="BH60" s="15"/>
      <c r="BI60" s="16">
        <f>Q60*参数!$D$3+W60</f>
        <v>-7.3673469387754995</v>
      </c>
      <c r="BJ60" s="16">
        <f>R60*参数!$D$3+X60</f>
        <v>25.5068493150685</v>
      </c>
      <c r="BK60" s="16">
        <f>S60*参数!$D$3+Y60</f>
        <v>-5.0438596491228056</v>
      </c>
      <c r="BL60" s="16">
        <f>T60*参数!$D$3+Z60</f>
        <v>-21.440000000000005</v>
      </c>
      <c r="BM60" s="16">
        <f>U60*参数!$D$3+AA60</f>
        <v>38.5</v>
      </c>
      <c r="BN60" s="16">
        <f>V60*参数!$D$3+AB60</f>
        <v>8.2112676056337879</v>
      </c>
      <c r="BO60" s="16">
        <f>AC60*参数!$D$3+AI60</f>
        <v>0</v>
      </c>
      <c r="BP60" s="16">
        <f>AD60*参数!$D$3+AJ60</f>
        <v>0</v>
      </c>
      <c r="BQ60" s="16">
        <f>AE60*参数!$D$3+AK60</f>
        <v>0</v>
      </c>
      <c r="BR60" s="16">
        <f>AF60*参数!$D$3+AL60</f>
        <v>0</v>
      </c>
      <c r="BS60" s="16">
        <f>AG60*参数!$D$3+AM60</f>
        <v>0</v>
      </c>
      <c r="BT60" s="16">
        <f>AH60*参数!$D$3+AN60</f>
        <v>0</v>
      </c>
      <c r="BU60" s="10">
        <v>40</v>
      </c>
      <c r="BV60" s="10">
        <v>40</v>
      </c>
      <c r="BW60" s="10"/>
      <c r="BX60" s="10">
        <v>40</v>
      </c>
      <c r="BY60" s="10">
        <v>3</v>
      </c>
      <c r="BZ60" s="10">
        <v>40</v>
      </c>
      <c r="CA60" s="10"/>
      <c r="CB60" s="10" t="s">
        <v>629</v>
      </c>
      <c r="CC60" s="10" t="s">
        <v>629</v>
      </c>
      <c r="CD60" s="10"/>
      <c r="CE60" s="10"/>
      <c r="CF60" s="10"/>
      <c r="CG60" s="10"/>
      <c r="CH60" s="10"/>
      <c r="CI60" s="10"/>
      <c r="CJ60" s="10"/>
      <c r="CK60" s="10"/>
      <c r="CL60" s="10"/>
      <c r="CM60" s="10"/>
      <c r="CN60" s="10"/>
      <c r="CO60" s="10"/>
      <c r="CP60" s="10"/>
      <c r="CQ60" s="8">
        <v>40</v>
      </c>
      <c r="CR60" s="8">
        <f t="shared" si="0"/>
        <v>0</v>
      </c>
      <c r="CS60" s="8">
        <v>40</v>
      </c>
      <c r="CT60" s="8">
        <f t="shared" si="1"/>
        <v>0</v>
      </c>
      <c r="CU60" s="8">
        <v>0</v>
      </c>
      <c r="CV60" s="8">
        <f t="shared" si="2"/>
        <v>0</v>
      </c>
      <c r="CW60" s="8"/>
      <c r="CX60" s="8">
        <f t="shared" si="9"/>
        <v>0</v>
      </c>
      <c r="CY60" s="8">
        <v>40</v>
      </c>
      <c r="CZ60" s="8">
        <f t="shared" si="10"/>
        <v>0</v>
      </c>
      <c r="DA60" s="8">
        <v>3</v>
      </c>
      <c r="DB60" s="8">
        <f t="shared" si="20"/>
        <v>0</v>
      </c>
      <c r="DC60" s="8">
        <v>40</v>
      </c>
      <c r="DD60" s="8">
        <f t="shared" si="17"/>
        <v>0</v>
      </c>
      <c r="DE60" s="8"/>
      <c r="DF60" s="8">
        <f t="shared" si="18"/>
        <v>0</v>
      </c>
      <c r="DG60" s="8" t="s">
        <v>629</v>
      </c>
      <c r="DH60" s="8" t="e">
        <f t="shared" si="21"/>
        <v>#VALUE!</v>
      </c>
      <c r="DI60" s="8">
        <v>41</v>
      </c>
      <c r="DJ60" s="8">
        <f t="shared" si="3"/>
        <v>0</v>
      </c>
      <c r="DK60" s="8" t="s">
        <v>629</v>
      </c>
      <c r="DL60" s="8" t="e">
        <f t="shared" si="19"/>
        <v>#VALUE!</v>
      </c>
      <c r="DM60" s="8">
        <v>40</v>
      </c>
      <c r="DN60" s="8">
        <f t="shared" si="4"/>
        <v>0</v>
      </c>
      <c r="DO60" s="8"/>
      <c r="DP60" s="8">
        <f t="shared" si="5"/>
        <v>0</v>
      </c>
      <c r="DQ60" s="8"/>
      <c r="DR60" s="8">
        <f t="shared" si="6"/>
        <v>0</v>
      </c>
      <c r="DS60" s="8"/>
      <c r="DT60" s="8">
        <f t="shared" si="7"/>
        <v>0</v>
      </c>
      <c r="DU60" s="8"/>
      <c r="DV60" s="8">
        <f t="shared" si="8"/>
        <v>0</v>
      </c>
      <c r="DW60" s="8"/>
      <c r="DX60" s="8">
        <f t="shared" si="16"/>
        <v>0</v>
      </c>
      <c r="DY60" s="18"/>
    </row>
    <row r="61" spans="2:129" customFormat="1">
      <c r="B61" s="19">
        <v>42618</v>
      </c>
      <c r="C61" s="3">
        <v>27</v>
      </c>
      <c r="D61" s="3" t="s">
        <v>600</v>
      </c>
      <c r="E61" s="4">
        <v>42620.395833333336</v>
      </c>
      <c r="F61" s="3" t="s">
        <v>608</v>
      </c>
      <c r="G61" s="3" t="s">
        <v>609</v>
      </c>
      <c r="H61" s="3" t="s">
        <v>608</v>
      </c>
      <c r="I61" s="3" t="s">
        <v>609</v>
      </c>
      <c r="J61" s="6">
        <v>1.36</v>
      </c>
      <c r="K61" s="6">
        <v>3.9</v>
      </c>
      <c r="L61" s="6">
        <v>7.25</v>
      </c>
      <c r="M61" s="10">
        <v>2.31</v>
      </c>
      <c r="N61" s="10">
        <v>3.3</v>
      </c>
      <c r="O61" s="10">
        <v>2.5499999999999998</v>
      </c>
      <c r="P61" s="15">
        <v>-1</v>
      </c>
      <c r="Q61" s="13">
        <v>-4</v>
      </c>
      <c r="R61" s="13">
        <v>3</v>
      </c>
      <c r="S61" s="13">
        <v>1</v>
      </c>
      <c r="T61" s="13">
        <v>-7</v>
      </c>
      <c r="U61" s="13">
        <v>0</v>
      </c>
      <c r="V61" s="13">
        <v>-2</v>
      </c>
      <c r="W61" s="9">
        <v>-12.500000000000007</v>
      </c>
      <c r="X61" s="9">
        <v>7.666666666666667</v>
      </c>
      <c r="Y61" s="9">
        <v>3.5608108108108079</v>
      </c>
      <c r="Z61" s="9">
        <v>-17.333333333333332</v>
      </c>
      <c r="AA61" s="9">
        <v>-1.1200000000000012</v>
      </c>
      <c r="AB61" s="9">
        <v>-4.3111111111111091</v>
      </c>
      <c r="AC61" s="13"/>
      <c r="AD61" s="13"/>
      <c r="AE61" s="13"/>
      <c r="AF61" s="13"/>
      <c r="AG61" s="13"/>
      <c r="AH61" s="13"/>
      <c r="AI61" s="9"/>
      <c r="AJ61" s="9"/>
      <c r="AK61" s="9"/>
      <c r="AL61" s="9"/>
      <c r="AM61" s="9"/>
      <c r="AN61" s="9"/>
      <c r="AO61" s="8"/>
      <c r="AP61" s="8"/>
      <c r="AQ61" s="8"/>
      <c r="AR61" s="8"/>
      <c r="AS61" s="8"/>
      <c r="AT61" s="8"/>
      <c r="AU61" s="8"/>
      <c r="AV61" s="8"/>
      <c r="AW61" s="8"/>
      <c r="AX61" s="8"/>
      <c r="AY61" s="15"/>
      <c r="AZ61" s="15"/>
      <c r="BA61" s="15"/>
      <c r="BB61" s="15"/>
      <c r="BC61" s="15"/>
      <c r="BD61" s="15"/>
      <c r="BE61" s="15"/>
      <c r="BF61" s="15"/>
      <c r="BG61" s="15"/>
      <c r="BH61" s="15"/>
      <c r="BI61" s="16">
        <f>Q61*参数!$D$3+W61</f>
        <v>-12.500000000000007</v>
      </c>
      <c r="BJ61" s="16">
        <f>R61*参数!$D$3+X61</f>
        <v>7.666666666666667</v>
      </c>
      <c r="BK61" s="16">
        <f>S61*参数!$D$3+Y61</f>
        <v>3.5608108108108079</v>
      </c>
      <c r="BL61" s="16">
        <f>T61*参数!$D$3+Z61</f>
        <v>-17.333333333333332</v>
      </c>
      <c r="BM61" s="16">
        <f>U61*参数!$D$3+AA61</f>
        <v>-1.1200000000000012</v>
      </c>
      <c r="BN61" s="16">
        <f>V61*参数!$D$3+AB61</f>
        <v>-4.3111111111111091</v>
      </c>
      <c r="BO61" s="16">
        <f>AC61*参数!$D$3+AI61</f>
        <v>0</v>
      </c>
      <c r="BP61" s="16">
        <f>AD61*参数!$D$3+AJ61</f>
        <v>0</v>
      </c>
      <c r="BQ61" s="16">
        <f>AE61*参数!$D$3+AK61</f>
        <v>0</v>
      </c>
      <c r="BR61" s="16">
        <f>AF61*参数!$D$3+AL61</f>
        <v>0</v>
      </c>
      <c r="BS61" s="16">
        <f>AG61*参数!$D$3+AM61</f>
        <v>0</v>
      </c>
      <c r="BT61" s="16">
        <f>AH61*参数!$D$3+AN61</f>
        <v>0</v>
      </c>
      <c r="BU61" s="10">
        <v>40</v>
      </c>
      <c r="BV61" s="10">
        <v>40</v>
      </c>
      <c r="BW61" s="10"/>
      <c r="BX61" s="10">
        <v>40</v>
      </c>
      <c r="BY61" s="10">
        <v>40</v>
      </c>
      <c r="BZ61" s="10">
        <v>40</v>
      </c>
      <c r="CA61" s="10"/>
      <c r="CB61" s="10">
        <v>40</v>
      </c>
      <c r="CC61" s="10"/>
      <c r="CD61" s="10"/>
      <c r="CE61" s="10">
        <v>40</v>
      </c>
      <c r="CF61" s="10"/>
      <c r="CG61" s="10"/>
      <c r="CH61" s="10"/>
      <c r="CI61" s="10"/>
      <c r="CJ61" s="10"/>
      <c r="CK61" s="10"/>
      <c r="CL61" s="10"/>
      <c r="CM61" s="10"/>
      <c r="CN61" s="10"/>
      <c r="CO61" s="10"/>
      <c r="CP61" s="10"/>
      <c r="CQ61" s="8">
        <v>40</v>
      </c>
      <c r="CR61" s="8">
        <f t="shared" si="0"/>
        <v>1</v>
      </c>
      <c r="CS61" s="8">
        <v>40</v>
      </c>
      <c r="CT61" s="8">
        <f t="shared" si="1"/>
        <v>1</v>
      </c>
      <c r="CU61" s="8">
        <v>0</v>
      </c>
      <c r="CV61" s="8">
        <f t="shared" si="2"/>
        <v>0</v>
      </c>
      <c r="CW61" s="8"/>
      <c r="CX61" s="8">
        <f t="shared" si="9"/>
        <v>0</v>
      </c>
      <c r="CY61" s="8">
        <v>40</v>
      </c>
      <c r="CZ61" s="8">
        <f t="shared" si="10"/>
        <v>1</v>
      </c>
      <c r="DA61" s="8">
        <v>40</v>
      </c>
      <c r="DB61" s="8">
        <f t="shared" si="20"/>
        <v>1</v>
      </c>
      <c r="DC61" s="8">
        <v>40</v>
      </c>
      <c r="DD61" s="8">
        <f t="shared" si="17"/>
        <v>1</v>
      </c>
      <c r="DE61" s="8"/>
      <c r="DF61" s="8">
        <f t="shared" si="18"/>
        <v>0</v>
      </c>
      <c r="DG61" s="8">
        <v>40</v>
      </c>
      <c r="DH61" s="8">
        <f t="shared" si="21"/>
        <v>1</v>
      </c>
      <c r="DI61" s="8">
        <v>1</v>
      </c>
      <c r="DJ61" s="8">
        <f t="shared" si="3"/>
        <v>0</v>
      </c>
      <c r="DK61" s="8"/>
      <c r="DL61" s="8">
        <f t="shared" si="19"/>
        <v>0</v>
      </c>
      <c r="DM61" s="8">
        <v>0</v>
      </c>
      <c r="DN61" s="8">
        <f t="shared" si="4"/>
        <v>0</v>
      </c>
      <c r="DO61" s="8"/>
      <c r="DP61" s="8">
        <f t="shared" si="5"/>
        <v>0</v>
      </c>
      <c r="DQ61" s="8"/>
      <c r="DR61" s="8">
        <f t="shared" si="6"/>
        <v>0</v>
      </c>
      <c r="DS61" s="8"/>
      <c r="DT61" s="8">
        <f t="shared" si="7"/>
        <v>0</v>
      </c>
      <c r="DU61" s="8"/>
      <c r="DV61" s="8">
        <f t="shared" si="8"/>
        <v>0</v>
      </c>
      <c r="DW61" s="8">
        <v>40</v>
      </c>
      <c r="DX61" s="8">
        <f t="shared" si="16"/>
        <v>1</v>
      </c>
      <c r="DY61" s="18"/>
    </row>
    <row r="62" spans="2:129" customFormat="1">
      <c r="B62" s="19">
        <v>42618</v>
      </c>
      <c r="C62" s="3">
        <v>28</v>
      </c>
      <c r="D62" s="3" t="s">
        <v>600</v>
      </c>
      <c r="E62" s="4">
        <v>42620.416666666664</v>
      </c>
      <c r="F62" s="3" t="s">
        <v>610</v>
      </c>
      <c r="G62" s="3" t="s">
        <v>611</v>
      </c>
      <c r="H62" s="3" t="s">
        <v>610</v>
      </c>
      <c r="I62" s="3" t="s">
        <v>611</v>
      </c>
      <c r="J62" s="6">
        <v>1.37</v>
      </c>
      <c r="K62" s="6">
        <v>4</v>
      </c>
      <c r="L62" s="6">
        <v>6.7</v>
      </c>
      <c r="M62" s="10">
        <v>2.2400000000000002</v>
      </c>
      <c r="N62" s="10">
        <v>3.35</v>
      </c>
      <c r="O62" s="10">
        <v>2.6</v>
      </c>
      <c r="P62" s="15">
        <v>-1</v>
      </c>
      <c r="Q62" s="13">
        <v>-3</v>
      </c>
      <c r="R62" s="13">
        <v>12</v>
      </c>
      <c r="S62" s="13">
        <v>2</v>
      </c>
      <c r="T62" s="13">
        <v>11</v>
      </c>
      <c r="U62" s="13">
        <v>-1</v>
      </c>
      <c r="V62" s="13">
        <v>10</v>
      </c>
      <c r="W62" s="9">
        <v>-6.3703703703703534</v>
      </c>
      <c r="X62" s="9">
        <v>28.74285714285714</v>
      </c>
      <c r="Y62" s="9">
        <v>5.6249999999999982</v>
      </c>
      <c r="Z62" s="9">
        <v>26.911111111111097</v>
      </c>
      <c r="AA62" s="9">
        <v>-3.4919354838709675</v>
      </c>
      <c r="AB62" s="9">
        <v>22.500000000000007</v>
      </c>
      <c r="AC62" s="13"/>
      <c r="AD62" s="13"/>
      <c r="AE62" s="13"/>
      <c r="AF62" s="13"/>
      <c r="AG62" s="13"/>
      <c r="AH62" s="13"/>
      <c r="AI62" s="9"/>
      <c r="AJ62" s="9"/>
      <c r="AK62" s="9"/>
      <c r="AL62" s="9"/>
      <c r="AM62" s="9"/>
      <c r="AN62" s="9"/>
      <c r="AO62" s="8"/>
      <c r="AP62" s="8"/>
      <c r="AQ62" s="8"/>
      <c r="AR62" s="8"/>
      <c r="AS62" s="8"/>
      <c r="AT62" s="8"/>
      <c r="AU62" s="8"/>
      <c r="AV62" s="8"/>
      <c r="AW62" s="8"/>
      <c r="AX62" s="8"/>
      <c r="AY62" s="15"/>
      <c r="AZ62" s="15"/>
      <c r="BA62" s="15"/>
      <c r="BB62" s="15"/>
      <c r="BC62" s="15"/>
      <c r="BD62" s="15"/>
      <c r="BE62" s="15"/>
      <c r="BF62" s="15"/>
      <c r="BG62" s="15"/>
      <c r="BH62" s="15"/>
      <c r="BI62" s="16">
        <f>Q62*参数!$D$3+W62</f>
        <v>-6.3703703703703534</v>
      </c>
      <c r="BJ62" s="16">
        <f>R62*参数!$D$3+X62</f>
        <v>28.74285714285714</v>
      </c>
      <c r="BK62" s="16">
        <f>S62*参数!$D$3+Y62</f>
        <v>5.6249999999999982</v>
      </c>
      <c r="BL62" s="16">
        <f>T62*参数!$D$3+Z62</f>
        <v>26.911111111111097</v>
      </c>
      <c r="BM62" s="16">
        <f>U62*参数!$D$3+AA62</f>
        <v>-3.4919354838709675</v>
      </c>
      <c r="BN62" s="16">
        <f>V62*参数!$D$3+AB62</f>
        <v>22.500000000000007</v>
      </c>
      <c r="BO62" s="16">
        <f>AC62*参数!$D$3+AI62</f>
        <v>0</v>
      </c>
      <c r="BP62" s="16">
        <f>AD62*参数!$D$3+AJ62</f>
        <v>0</v>
      </c>
      <c r="BQ62" s="16">
        <f>AE62*参数!$D$3+AK62</f>
        <v>0</v>
      </c>
      <c r="BR62" s="16">
        <f>AF62*参数!$D$3+AL62</f>
        <v>0</v>
      </c>
      <c r="BS62" s="16">
        <f>AG62*参数!$D$3+AM62</f>
        <v>0</v>
      </c>
      <c r="BT62" s="16">
        <f>AH62*参数!$D$3+AN62</f>
        <v>0</v>
      </c>
      <c r="BU62" s="10">
        <v>43</v>
      </c>
      <c r="BV62" s="10">
        <v>3</v>
      </c>
      <c r="BW62" s="10"/>
      <c r="BX62" s="10">
        <v>40</v>
      </c>
      <c r="BY62" s="10">
        <v>40</v>
      </c>
      <c r="BZ62" s="10">
        <v>40</v>
      </c>
      <c r="CA62" s="10">
        <v>40</v>
      </c>
      <c r="CB62" s="10">
        <v>40</v>
      </c>
      <c r="CC62" s="10">
        <v>40</v>
      </c>
      <c r="CD62" s="10"/>
      <c r="CE62" s="10"/>
      <c r="CF62" s="10"/>
      <c r="CG62" s="10"/>
      <c r="CH62" s="10"/>
      <c r="CI62" s="10"/>
      <c r="CJ62" s="10"/>
      <c r="CK62" s="10"/>
      <c r="CL62" s="10"/>
      <c r="CM62" s="10"/>
      <c r="CN62" s="10"/>
      <c r="CO62" s="10"/>
      <c r="CP62" s="10"/>
      <c r="CQ62" s="8">
        <v>43</v>
      </c>
      <c r="CR62" s="8">
        <f t="shared" si="0"/>
        <v>0</v>
      </c>
      <c r="CS62" s="8">
        <v>3</v>
      </c>
      <c r="CT62" s="8">
        <f t="shared" si="1"/>
        <v>0</v>
      </c>
      <c r="CU62" s="8">
        <v>43</v>
      </c>
      <c r="CV62" s="8">
        <f t="shared" si="2"/>
        <v>0</v>
      </c>
      <c r="CW62" s="8"/>
      <c r="CX62" s="8">
        <f t="shared" si="9"/>
        <v>0</v>
      </c>
      <c r="CY62" s="8">
        <v>40</v>
      </c>
      <c r="CZ62" s="8">
        <f t="shared" si="10"/>
        <v>0</v>
      </c>
      <c r="DA62" s="8">
        <v>40</v>
      </c>
      <c r="DB62" s="8">
        <f t="shared" si="20"/>
        <v>0</v>
      </c>
      <c r="DC62" s="8">
        <v>40</v>
      </c>
      <c r="DD62" s="8">
        <f t="shared" si="17"/>
        <v>0</v>
      </c>
      <c r="DE62" s="8">
        <v>40</v>
      </c>
      <c r="DF62" s="8">
        <f t="shared" si="18"/>
        <v>0</v>
      </c>
      <c r="DG62" s="8">
        <v>40</v>
      </c>
      <c r="DH62" s="8">
        <f t="shared" si="21"/>
        <v>0</v>
      </c>
      <c r="DI62" s="8">
        <v>1</v>
      </c>
      <c r="DJ62" s="8">
        <f t="shared" si="3"/>
        <v>0</v>
      </c>
      <c r="DK62" s="8">
        <v>40</v>
      </c>
      <c r="DL62" s="8">
        <f t="shared" si="19"/>
        <v>0</v>
      </c>
      <c r="DM62" s="8">
        <v>43</v>
      </c>
      <c r="DN62" s="8">
        <f t="shared" si="4"/>
        <v>0</v>
      </c>
      <c r="DO62" s="8"/>
      <c r="DP62" s="8">
        <f t="shared" si="5"/>
        <v>0</v>
      </c>
      <c r="DQ62" s="8"/>
      <c r="DR62" s="8">
        <f t="shared" si="6"/>
        <v>0</v>
      </c>
      <c r="DS62" s="8"/>
      <c r="DT62" s="8">
        <f t="shared" si="7"/>
        <v>0</v>
      </c>
      <c r="DU62" s="8"/>
      <c r="DV62" s="8">
        <f t="shared" si="8"/>
        <v>0</v>
      </c>
      <c r="DW62" s="8"/>
      <c r="DX62" s="8">
        <f t="shared" si="16"/>
        <v>0</v>
      </c>
      <c r="DY62" s="18"/>
    </row>
    <row r="63" spans="2:129" customFormat="1">
      <c r="B63" s="19">
        <v>42618</v>
      </c>
      <c r="C63" s="3">
        <v>29</v>
      </c>
      <c r="D63" s="3" t="s">
        <v>600</v>
      </c>
      <c r="E63" s="4">
        <v>42620.416666666664</v>
      </c>
      <c r="F63" s="3" t="s">
        <v>612</v>
      </c>
      <c r="G63" s="3" t="s">
        <v>613</v>
      </c>
      <c r="H63" s="3" t="s">
        <v>612</v>
      </c>
      <c r="I63" s="3" t="s">
        <v>613</v>
      </c>
      <c r="J63" s="6">
        <v>1.21</v>
      </c>
      <c r="K63" s="6">
        <v>5.2</v>
      </c>
      <c r="L63" s="6">
        <v>9</v>
      </c>
      <c r="M63" s="10">
        <v>1.8</v>
      </c>
      <c r="N63" s="10">
        <v>3.65</v>
      </c>
      <c r="O63" s="10">
        <v>3.34</v>
      </c>
      <c r="P63" s="15">
        <v>-1</v>
      </c>
      <c r="Q63" s="13">
        <v>0</v>
      </c>
      <c r="R63" s="13">
        <v>-11</v>
      </c>
      <c r="S63" s="13">
        <v>0</v>
      </c>
      <c r="T63" s="13">
        <v>12</v>
      </c>
      <c r="U63" s="13">
        <v>2</v>
      </c>
      <c r="V63" s="13">
        <v>-15</v>
      </c>
      <c r="W63" s="9">
        <v>-0.30097087378641452</v>
      </c>
      <c r="X63" s="9">
        <v>-32.035714285714285</v>
      </c>
      <c r="Y63" s="9">
        <v>-0.49162011173184361</v>
      </c>
      <c r="Z63" s="9">
        <v>30.627450980392155</v>
      </c>
      <c r="AA63" s="9">
        <v>5.9024390243902491</v>
      </c>
      <c r="AB63" s="9">
        <v>-53.571428571428569</v>
      </c>
      <c r="AC63" s="13"/>
      <c r="AD63" s="13"/>
      <c r="AE63" s="13"/>
      <c r="AF63" s="13"/>
      <c r="AG63" s="13"/>
      <c r="AH63" s="13"/>
      <c r="AI63" s="9"/>
      <c r="AJ63" s="9"/>
      <c r="AK63" s="9"/>
      <c r="AL63" s="9"/>
      <c r="AM63" s="9"/>
      <c r="AN63" s="9"/>
      <c r="AO63" s="8"/>
      <c r="AP63" s="8"/>
      <c r="AQ63" s="8"/>
      <c r="AR63" s="8"/>
      <c r="AS63" s="8"/>
      <c r="AT63" s="8"/>
      <c r="AU63" s="8"/>
      <c r="AV63" s="8"/>
      <c r="AW63" s="8"/>
      <c r="AX63" s="8"/>
      <c r="AY63" s="15"/>
      <c r="AZ63" s="15"/>
      <c r="BA63" s="15"/>
      <c r="BB63" s="15"/>
      <c r="BC63" s="15"/>
      <c r="BD63" s="15"/>
      <c r="BE63" s="15"/>
      <c r="BF63" s="15"/>
      <c r="BG63" s="15"/>
      <c r="BH63" s="15"/>
      <c r="BI63" s="16">
        <f>Q63*参数!$D$3+W63</f>
        <v>-0.30097087378641452</v>
      </c>
      <c r="BJ63" s="16">
        <f>R63*参数!$D$3+X63</f>
        <v>-32.035714285714285</v>
      </c>
      <c r="BK63" s="16">
        <f>S63*参数!$D$3+Y63</f>
        <v>-0.49162011173184361</v>
      </c>
      <c r="BL63" s="16">
        <f>T63*参数!$D$3+Z63</f>
        <v>30.627450980392155</v>
      </c>
      <c r="BM63" s="16">
        <f>U63*参数!$D$3+AA63</f>
        <v>5.9024390243902491</v>
      </c>
      <c r="BN63" s="16">
        <f>V63*参数!$D$3+AB63</f>
        <v>-53.571428571428569</v>
      </c>
      <c r="BO63" s="16">
        <f>AC63*参数!$D$3+AI63</f>
        <v>0</v>
      </c>
      <c r="BP63" s="16">
        <f>AD63*参数!$D$3+AJ63</f>
        <v>0</v>
      </c>
      <c r="BQ63" s="16">
        <f>AE63*参数!$D$3+AK63</f>
        <v>0</v>
      </c>
      <c r="BR63" s="16">
        <f>AF63*参数!$D$3+AL63</f>
        <v>0</v>
      </c>
      <c r="BS63" s="16">
        <f>AG63*参数!$D$3+AM63</f>
        <v>0</v>
      </c>
      <c r="BT63" s="16">
        <f>AH63*参数!$D$3+AN63</f>
        <v>0</v>
      </c>
      <c r="BU63" s="10">
        <v>43</v>
      </c>
      <c r="BV63" s="10">
        <v>3</v>
      </c>
      <c r="BW63" s="10">
        <v>3</v>
      </c>
      <c r="BX63" s="10">
        <v>3</v>
      </c>
      <c r="BY63" s="10">
        <v>3</v>
      </c>
      <c r="BZ63" s="10">
        <v>3</v>
      </c>
      <c r="CA63" s="10">
        <v>3</v>
      </c>
      <c r="CB63" s="10">
        <v>3</v>
      </c>
      <c r="CC63" s="10">
        <v>3</v>
      </c>
      <c r="CD63" s="10"/>
      <c r="CE63" s="10">
        <v>3</v>
      </c>
      <c r="CF63" s="10"/>
      <c r="CG63" s="10"/>
      <c r="CH63" s="10"/>
      <c r="CI63" s="10"/>
      <c r="CJ63" s="10"/>
      <c r="CK63" s="10"/>
      <c r="CL63" s="10"/>
      <c r="CM63" s="10"/>
      <c r="CN63" s="10"/>
      <c r="CO63" s="10"/>
      <c r="CP63" s="10"/>
      <c r="CQ63" s="8">
        <v>43</v>
      </c>
      <c r="CR63" s="8">
        <f t="shared" si="0"/>
        <v>0</v>
      </c>
      <c r="CS63" s="8">
        <v>3</v>
      </c>
      <c r="CT63" s="8">
        <f t="shared" si="1"/>
        <v>0</v>
      </c>
      <c r="CU63" s="8">
        <v>43</v>
      </c>
      <c r="CV63" s="8">
        <f t="shared" si="2"/>
        <v>0</v>
      </c>
      <c r="CW63" s="8">
        <v>3</v>
      </c>
      <c r="CX63" s="8">
        <f t="shared" si="9"/>
        <v>0</v>
      </c>
      <c r="CY63" s="8">
        <v>3</v>
      </c>
      <c r="CZ63" s="8">
        <f t="shared" si="10"/>
        <v>0</v>
      </c>
      <c r="DA63" s="8">
        <v>3</v>
      </c>
      <c r="DB63" s="8">
        <f t="shared" si="20"/>
        <v>0</v>
      </c>
      <c r="DC63" s="8">
        <v>3</v>
      </c>
      <c r="DD63" s="8">
        <f t="shared" si="17"/>
        <v>0</v>
      </c>
      <c r="DE63" s="8">
        <v>3</v>
      </c>
      <c r="DF63" s="8">
        <f t="shared" si="18"/>
        <v>0</v>
      </c>
      <c r="DG63" s="8">
        <v>3</v>
      </c>
      <c r="DH63" s="8">
        <f t="shared" si="21"/>
        <v>0</v>
      </c>
      <c r="DI63" s="8">
        <v>43</v>
      </c>
      <c r="DJ63" s="8">
        <f t="shared" si="3"/>
        <v>0</v>
      </c>
      <c r="DK63" s="8">
        <v>3</v>
      </c>
      <c r="DL63" s="8">
        <f t="shared" si="19"/>
        <v>0</v>
      </c>
      <c r="DM63" s="8">
        <v>43</v>
      </c>
      <c r="DN63" s="8">
        <f t="shared" si="4"/>
        <v>0</v>
      </c>
      <c r="DO63" s="8"/>
      <c r="DP63" s="8">
        <f t="shared" si="5"/>
        <v>0</v>
      </c>
      <c r="DQ63" s="8"/>
      <c r="DR63" s="8">
        <f t="shared" si="6"/>
        <v>0</v>
      </c>
      <c r="DS63" s="8"/>
      <c r="DT63" s="8">
        <f t="shared" si="7"/>
        <v>0</v>
      </c>
      <c r="DU63" s="8"/>
      <c r="DV63" s="8">
        <f t="shared" si="8"/>
        <v>0</v>
      </c>
      <c r="DW63" s="8">
        <v>3</v>
      </c>
      <c r="DX63" s="8">
        <f t="shared" si="16"/>
        <v>0</v>
      </c>
      <c r="DY63" s="18"/>
    </row>
    <row r="64" spans="2:129" customFormat="1">
      <c r="B64" s="19">
        <v>42618</v>
      </c>
      <c r="C64" s="3">
        <v>30</v>
      </c>
      <c r="D64" s="3" t="s">
        <v>603</v>
      </c>
      <c r="E64" s="4">
        <v>42620.427083333336</v>
      </c>
      <c r="F64" s="3" t="s">
        <v>614</v>
      </c>
      <c r="G64" s="3" t="s">
        <v>615</v>
      </c>
      <c r="H64" s="3" t="s">
        <v>614</v>
      </c>
      <c r="I64" s="3" t="s">
        <v>615</v>
      </c>
      <c r="J64" s="6">
        <v>2.52</v>
      </c>
      <c r="K64" s="6">
        <v>2.86</v>
      </c>
      <c r="L64" s="6">
        <v>2.62</v>
      </c>
      <c r="M64" s="10">
        <v>6.1</v>
      </c>
      <c r="N64" s="10">
        <v>4.25</v>
      </c>
      <c r="O64" s="10">
        <v>1.37</v>
      </c>
      <c r="P64" s="15">
        <v>-1</v>
      </c>
      <c r="Q64" s="13">
        <v>5</v>
      </c>
      <c r="R64" s="13">
        <v>8</v>
      </c>
      <c r="S64" s="13">
        <v>0</v>
      </c>
      <c r="T64" s="13">
        <v>2</v>
      </c>
      <c r="U64" s="13">
        <v>2</v>
      </c>
      <c r="V64" s="13">
        <v>1</v>
      </c>
      <c r="W64" s="9">
        <v>14.451612903225797</v>
      </c>
      <c r="X64" s="9">
        <v>26.287356321839084</v>
      </c>
      <c r="Y64" s="9">
        <v>0.28888888888888609</v>
      </c>
      <c r="Z64" s="9">
        <v>4.4925373134328366</v>
      </c>
      <c r="AA64" s="9">
        <v>8.1879194630872441</v>
      </c>
      <c r="AB64" s="9">
        <v>2.6666666666666696</v>
      </c>
      <c r="AC64" s="13"/>
      <c r="AD64" s="13"/>
      <c r="AE64" s="13"/>
      <c r="AF64" s="13"/>
      <c r="AG64" s="13"/>
      <c r="AH64" s="13"/>
      <c r="AI64" s="9"/>
      <c r="AJ64" s="9"/>
      <c r="AK64" s="9"/>
      <c r="AL64" s="9"/>
      <c r="AM64" s="9"/>
      <c r="AN64" s="9"/>
      <c r="AO64" s="8"/>
      <c r="AP64" s="8"/>
      <c r="AQ64" s="8"/>
      <c r="AR64" s="8"/>
      <c r="AS64" s="8"/>
      <c r="AT64" s="8"/>
      <c r="AU64" s="8"/>
      <c r="AV64" s="8"/>
      <c r="AW64" s="8"/>
      <c r="AX64" s="8"/>
      <c r="AY64" s="15"/>
      <c r="AZ64" s="15"/>
      <c r="BA64" s="15"/>
      <c r="BB64" s="15"/>
      <c r="BC64" s="15"/>
      <c r="BD64" s="15"/>
      <c r="BE64" s="15"/>
      <c r="BF64" s="15"/>
      <c r="BG64" s="15"/>
      <c r="BH64" s="15"/>
      <c r="BI64" s="16">
        <f>Q64*参数!$D$3+W64</f>
        <v>14.451612903225797</v>
      </c>
      <c r="BJ64" s="16">
        <f>R64*参数!$D$3+X64</f>
        <v>26.287356321839084</v>
      </c>
      <c r="BK64" s="16">
        <f>S64*参数!$D$3+Y64</f>
        <v>0.28888888888888609</v>
      </c>
      <c r="BL64" s="16">
        <f>T64*参数!$D$3+Z64</f>
        <v>4.4925373134328366</v>
      </c>
      <c r="BM64" s="16">
        <f>U64*参数!$D$3+AA64</f>
        <v>8.1879194630872441</v>
      </c>
      <c r="BN64" s="16">
        <f>V64*参数!$D$3+AB64</f>
        <v>2.6666666666666696</v>
      </c>
      <c r="BO64" s="16">
        <f>AC64*参数!$D$3+AI64</f>
        <v>0</v>
      </c>
      <c r="BP64" s="16">
        <f>AD64*参数!$D$3+AJ64</f>
        <v>0</v>
      </c>
      <c r="BQ64" s="16">
        <f>AE64*参数!$D$3+AK64</f>
        <v>0</v>
      </c>
      <c r="BR64" s="16">
        <f>AF64*参数!$D$3+AL64</f>
        <v>0</v>
      </c>
      <c r="BS64" s="16">
        <f>AG64*参数!$D$3+AM64</f>
        <v>0</v>
      </c>
      <c r="BT64" s="16">
        <f>AH64*参数!$D$3+AN64</f>
        <v>0</v>
      </c>
      <c r="BU64" s="10">
        <v>3</v>
      </c>
      <c r="BV64" s="10">
        <v>40</v>
      </c>
      <c r="BW64" s="10"/>
      <c r="BX64" s="10">
        <v>3</v>
      </c>
      <c r="BY64" s="10">
        <v>40</v>
      </c>
      <c r="BZ64" s="10">
        <v>3</v>
      </c>
      <c r="CA64" s="10"/>
      <c r="CB64" s="10" t="s">
        <v>629</v>
      </c>
      <c r="CC64" s="10" t="s">
        <v>629</v>
      </c>
      <c r="CD64" s="10"/>
      <c r="CE64" s="10"/>
      <c r="CF64" s="10"/>
      <c r="CG64" s="10"/>
      <c r="CH64" s="10"/>
      <c r="CI64" s="10"/>
      <c r="CJ64" s="10"/>
      <c r="CK64" s="10"/>
      <c r="CL64" s="10"/>
      <c r="CM64" s="10"/>
      <c r="CN64" s="10"/>
      <c r="CO64" s="10"/>
      <c r="CP64" s="10"/>
      <c r="CQ64" s="8">
        <v>3</v>
      </c>
      <c r="CR64" s="8">
        <f t="shared" si="0"/>
        <v>0</v>
      </c>
      <c r="CS64" s="8">
        <v>40</v>
      </c>
      <c r="CT64" s="8">
        <f t="shared" si="1"/>
        <v>0</v>
      </c>
      <c r="CU64" s="8">
        <v>0</v>
      </c>
      <c r="CV64" s="8">
        <f t="shared" si="2"/>
        <v>0</v>
      </c>
      <c r="CW64" s="8"/>
      <c r="CX64" s="8">
        <f t="shared" si="9"/>
        <v>0</v>
      </c>
      <c r="CY64" s="8">
        <v>3</v>
      </c>
      <c r="CZ64" s="8">
        <f t="shared" si="10"/>
        <v>0</v>
      </c>
      <c r="DA64" s="8">
        <v>40</v>
      </c>
      <c r="DB64" s="8">
        <f t="shared" si="20"/>
        <v>0</v>
      </c>
      <c r="DC64" s="8">
        <v>3</v>
      </c>
      <c r="DD64" s="8">
        <f t="shared" si="17"/>
        <v>0</v>
      </c>
      <c r="DE64" s="8"/>
      <c r="DF64" s="8">
        <f t="shared" si="18"/>
        <v>0</v>
      </c>
      <c r="DG64" s="8" t="s">
        <v>629</v>
      </c>
      <c r="DH64" s="8" t="e">
        <f t="shared" si="21"/>
        <v>#VALUE!</v>
      </c>
      <c r="DI64" s="8">
        <v>1</v>
      </c>
      <c r="DJ64" s="8">
        <f t="shared" si="3"/>
        <v>0</v>
      </c>
      <c r="DK64" s="8" t="s">
        <v>629</v>
      </c>
      <c r="DL64" s="8" t="e">
        <f t="shared" si="19"/>
        <v>#VALUE!</v>
      </c>
      <c r="DM64" s="8">
        <v>3</v>
      </c>
      <c r="DN64" s="8">
        <f t="shared" si="4"/>
        <v>0</v>
      </c>
      <c r="DO64" s="8"/>
      <c r="DP64" s="8">
        <f t="shared" si="5"/>
        <v>0</v>
      </c>
      <c r="DQ64" s="8"/>
      <c r="DR64" s="8">
        <f t="shared" si="6"/>
        <v>0</v>
      </c>
      <c r="DS64" s="8"/>
      <c r="DT64" s="8">
        <f t="shared" si="7"/>
        <v>0</v>
      </c>
      <c r="DU64" s="8"/>
      <c r="DV64" s="8">
        <f t="shared" si="8"/>
        <v>0</v>
      </c>
      <c r="DW64" s="8"/>
      <c r="DX64" s="8">
        <f t="shared" si="16"/>
        <v>0</v>
      </c>
      <c r="DY64" s="18"/>
    </row>
    <row r="65" spans="2:129" customFormat="1">
      <c r="B65" s="19">
        <v>42620</v>
      </c>
      <c r="C65" s="3">
        <v>6</v>
      </c>
      <c r="D65" s="3" t="s">
        <v>589</v>
      </c>
      <c r="E65" s="4">
        <v>42621.041666666664</v>
      </c>
      <c r="F65" s="3" t="s">
        <v>630</v>
      </c>
      <c r="G65" s="3" t="s">
        <v>631</v>
      </c>
      <c r="H65" s="3" t="s">
        <v>630</v>
      </c>
      <c r="I65" s="3" t="s">
        <v>631</v>
      </c>
      <c r="J65" s="6">
        <v>2.25</v>
      </c>
      <c r="K65" s="6">
        <v>2.8</v>
      </c>
      <c r="L65" s="6">
        <v>3.05</v>
      </c>
      <c r="M65" s="10">
        <v>5.25</v>
      </c>
      <c r="N65" s="10">
        <v>3.95</v>
      </c>
      <c r="O65" s="10">
        <v>1.46</v>
      </c>
      <c r="P65" s="15">
        <v>-1</v>
      </c>
      <c r="Q65" s="13">
        <v>-3</v>
      </c>
      <c r="R65" s="13">
        <v>8</v>
      </c>
      <c r="S65" s="13">
        <v>0</v>
      </c>
      <c r="T65" s="13">
        <v>-2</v>
      </c>
      <c r="U65" s="13">
        <v>-1</v>
      </c>
      <c r="V65" s="13">
        <v>-1</v>
      </c>
      <c r="W65" s="9">
        <v>-7.1978021978022033</v>
      </c>
      <c r="X65" s="9">
        <v>19.310344827586214</v>
      </c>
      <c r="Y65" s="9">
        <v>0.15909090909090001</v>
      </c>
      <c r="Z65" s="9">
        <v>-5.5632183908045985</v>
      </c>
      <c r="AA65" s="9">
        <v>-2.2574257425742563</v>
      </c>
      <c r="AB65" s="9">
        <v>-1.5555555555555456</v>
      </c>
      <c r="AC65" s="13"/>
      <c r="AD65" s="13"/>
      <c r="AE65" s="13"/>
      <c r="AF65" s="13"/>
      <c r="AG65" s="13"/>
      <c r="AH65" s="13"/>
      <c r="AI65" s="9"/>
      <c r="AJ65" s="9"/>
      <c r="AK65" s="9"/>
      <c r="AL65" s="9"/>
      <c r="AM65" s="9"/>
      <c r="AN65" s="9"/>
      <c r="AO65" s="8"/>
      <c r="AP65" s="8"/>
      <c r="AQ65" s="8"/>
      <c r="AR65" s="8"/>
      <c r="AS65" s="8"/>
      <c r="AT65" s="8"/>
      <c r="AU65" s="8"/>
      <c r="AV65" s="8"/>
      <c r="AW65" s="8"/>
      <c r="AX65" s="8"/>
      <c r="AY65" s="15"/>
      <c r="AZ65" s="15"/>
      <c r="BA65" s="15"/>
      <c r="BB65" s="15"/>
      <c r="BC65" s="15"/>
      <c r="BD65" s="15"/>
      <c r="BE65" s="15"/>
      <c r="BF65" s="15"/>
      <c r="BG65" s="15"/>
      <c r="BH65" s="15"/>
      <c r="BI65" s="16">
        <f>Q65*参数!$D$3+W65</f>
        <v>-7.1978021978022033</v>
      </c>
      <c r="BJ65" s="16">
        <f>R65*参数!$D$3+X65</f>
        <v>19.310344827586214</v>
      </c>
      <c r="BK65" s="16">
        <f>S65*参数!$D$3+Y65</f>
        <v>0.15909090909090001</v>
      </c>
      <c r="BL65" s="16">
        <f>T65*参数!$D$3+Z65</f>
        <v>-5.5632183908045985</v>
      </c>
      <c r="BM65" s="16">
        <f>U65*参数!$D$3+AA65</f>
        <v>-2.2574257425742563</v>
      </c>
      <c r="BN65" s="16">
        <f>V65*参数!$D$3+AB65</f>
        <v>-1.5555555555555456</v>
      </c>
      <c r="BO65" s="16">
        <f>AC65*参数!$D$3+AI65</f>
        <v>0</v>
      </c>
      <c r="BP65" s="16">
        <f>AD65*参数!$D$3+AJ65</f>
        <v>0</v>
      </c>
      <c r="BQ65" s="16">
        <f>AE65*参数!$D$3+AK65</f>
        <v>0</v>
      </c>
      <c r="BR65" s="16">
        <f>AF65*参数!$D$3+AL65</f>
        <v>0</v>
      </c>
      <c r="BS65" s="16">
        <f>AG65*参数!$D$3+AM65</f>
        <v>0</v>
      </c>
      <c r="BT65" s="16">
        <f>AH65*参数!$D$3+AN65</f>
        <v>0</v>
      </c>
      <c r="BU65" s="10">
        <v>40</v>
      </c>
      <c r="BV65" s="10">
        <v>40</v>
      </c>
      <c r="BW65" s="10"/>
      <c r="BX65" s="10">
        <v>40</v>
      </c>
      <c r="BY65" s="10">
        <v>40</v>
      </c>
      <c r="BZ65" s="10">
        <v>40</v>
      </c>
      <c r="CA65" s="10">
        <v>40</v>
      </c>
      <c r="CB65" s="10">
        <v>40</v>
      </c>
      <c r="CC65" s="10">
        <v>40</v>
      </c>
      <c r="CD65" s="10"/>
      <c r="CE65" s="10"/>
      <c r="CF65" s="10"/>
      <c r="CG65" s="10"/>
      <c r="CH65" s="10"/>
      <c r="CI65" s="10"/>
      <c r="CJ65" s="10"/>
      <c r="CK65" s="10"/>
      <c r="CL65" s="10"/>
      <c r="CM65" s="10"/>
      <c r="CN65" s="10"/>
      <c r="CO65" s="10"/>
      <c r="CP65" s="10"/>
      <c r="CQ65" s="8">
        <v>40</v>
      </c>
      <c r="CR65" s="8">
        <f t="shared" si="0"/>
        <v>0</v>
      </c>
      <c r="CS65" s="8">
        <v>40</v>
      </c>
      <c r="CT65" s="8">
        <f t="shared" si="1"/>
        <v>0</v>
      </c>
      <c r="CU65" s="8"/>
      <c r="CV65" s="8">
        <f t="shared" si="2"/>
        <v>0</v>
      </c>
      <c r="CW65" s="8"/>
      <c r="CX65" s="8">
        <f t="shared" si="9"/>
        <v>0</v>
      </c>
      <c r="CY65" s="8">
        <v>40</v>
      </c>
      <c r="CZ65" s="8">
        <f t="shared" si="10"/>
        <v>0</v>
      </c>
      <c r="DA65" s="8">
        <v>40</v>
      </c>
      <c r="DB65" s="8">
        <f t="shared" si="20"/>
        <v>0</v>
      </c>
      <c r="DC65" s="8">
        <v>40</v>
      </c>
      <c r="DD65" s="8">
        <f t="shared" si="17"/>
        <v>0</v>
      </c>
      <c r="DE65" s="8">
        <v>40</v>
      </c>
      <c r="DF65" s="8">
        <f t="shared" si="18"/>
        <v>0</v>
      </c>
      <c r="DG65" s="8">
        <v>40</v>
      </c>
      <c r="DH65" s="8">
        <f t="shared" si="21"/>
        <v>0</v>
      </c>
      <c r="DI65" s="8"/>
      <c r="DJ65" s="8">
        <f t="shared" si="3"/>
        <v>0</v>
      </c>
      <c r="DK65" s="8">
        <v>40</v>
      </c>
      <c r="DL65" s="8">
        <f t="shared" si="19"/>
        <v>0</v>
      </c>
      <c r="DM65" s="8">
        <v>0</v>
      </c>
      <c r="DN65" s="8">
        <f t="shared" si="4"/>
        <v>0</v>
      </c>
      <c r="DO65" s="8"/>
      <c r="DP65" s="8">
        <f t="shared" si="5"/>
        <v>0</v>
      </c>
      <c r="DQ65" s="8"/>
      <c r="DR65" s="8">
        <f t="shared" si="6"/>
        <v>0</v>
      </c>
      <c r="DS65" s="8"/>
      <c r="DT65" s="8">
        <f t="shared" si="7"/>
        <v>0</v>
      </c>
      <c r="DU65" s="8"/>
      <c r="DV65" s="8">
        <f t="shared" si="8"/>
        <v>0</v>
      </c>
      <c r="DW65" s="8"/>
      <c r="DX65" s="8">
        <f t="shared" si="16"/>
        <v>0</v>
      </c>
      <c r="DY65" s="18"/>
    </row>
    <row r="66" spans="2:129" customFormat="1">
      <c r="B66" s="19">
        <v>42620</v>
      </c>
      <c r="C66" s="3">
        <v>7</v>
      </c>
      <c r="D66" s="3" t="s">
        <v>589</v>
      </c>
      <c r="E66" s="4">
        <v>42621.083333333336</v>
      </c>
      <c r="F66" s="3" t="s">
        <v>632</v>
      </c>
      <c r="G66" s="3" t="s">
        <v>633</v>
      </c>
      <c r="H66" s="3" t="s">
        <v>634</v>
      </c>
      <c r="I66" s="3" t="s">
        <v>633</v>
      </c>
      <c r="J66" s="6">
        <v>2.9</v>
      </c>
      <c r="K66" s="6">
        <v>2.83</v>
      </c>
      <c r="L66" s="6">
        <v>2.3199999999999998</v>
      </c>
      <c r="M66" s="10">
        <v>7.8</v>
      </c>
      <c r="N66" s="10">
        <v>4.55</v>
      </c>
      <c r="O66" s="10">
        <v>1.28</v>
      </c>
      <c r="P66" s="15">
        <v>-1</v>
      </c>
      <c r="Q66" s="13">
        <v>-4</v>
      </c>
      <c r="R66" s="13">
        <v>9</v>
      </c>
      <c r="S66" s="13">
        <v>-6</v>
      </c>
      <c r="T66" s="13">
        <v>21</v>
      </c>
      <c r="U66" s="13">
        <v>-10</v>
      </c>
      <c r="V66" s="13">
        <v>-7</v>
      </c>
      <c r="W66" s="9">
        <v>-9.5937499999999964</v>
      </c>
      <c r="X66" s="9">
        <v>26.074074074074069</v>
      </c>
      <c r="Y66" s="9">
        <v>-15.792207792207792</v>
      </c>
      <c r="Z66" s="9">
        <v>53.562499999999993</v>
      </c>
      <c r="AA66" s="9">
        <v>-22.09090909090909</v>
      </c>
      <c r="AB66" s="9">
        <v>-19.149999999999991</v>
      </c>
      <c r="AC66" s="13"/>
      <c r="AD66" s="13"/>
      <c r="AE66" s="13"/>
      <c r="AF66" s="13"/>
      <c r="AG66" s="13"/>
      <c r="AH66" s="13"/>
      <c r="AI66" s="9"/>
      <c r="AJ66" s="9"/>
      <c r="AK66" s="9"/>
      <c r="AL66" s="9"/>
      <c r="AM66" s="9"/>
      <c r="AN66" s="9"/>
      <c r="AO66" s="8"/>
      <c r="AP66" s="8"/>
      <c r="AQ66" s="8"/>
      <c r="AR66" s="8"/>
      <c r="AS66" s="8"/>
      <c r="AT66" s="8"/>
      <c r="AU66" s="8"/>
      <c r="AV66" s="8"/>
      <c r="AW66" s="8"/>
      <c r="AX66" s="8"/>
      <c r="AY66" s="15"/>
      <c r="AZ66" s="15"/>
      <c r="BA66" s="15"/>
      <c r="BB66" s="15"/>
      <c r="BC66" s="15"/>
      <c r="BD66" s="15"/>
      <c r="BE66" s="15"/>
      <c r="BF66" s="15"/>
      <c r="BG66" s="15"/>
      <c r="BH66" s="15"/>
      <c r="BI66" s="16">
        <f>Q66*参数!$D$3+W66</f>
        <v>-9.5937499999999964</v>
      </c>
      <c r="BJ66" s="16">
        <f>R66*参数!$D$3+X66</f>
        <v>26.074074074074069</v>
      </c>
      <c r="BK66" s="16">
        <f>S66*参数!$D$3+Y66</f>
        <v>-15.792207792207792</v>
      </c>
      <c r="BL66" s="16">
        <f>T66*参数!$D$3+Z66</f>
        <v>53.562499999999993</v>
      </c>
      <c r="BM66" s="16">
        <f>U66*参数!$D$3+AA66</f>
        <v>-22.09090909090909</v>
      </c>
      <c r="BN66" s="16">
        <f>V66*参数!$D$3+AB66</f>
        <v>-19.149999999999991</v>
      </c>
      <c r="BO66" s="16">
        <f>AC66*参数!$D$3+AI66</f>
        <v>0</v>
      </c>
      <c r="BP66" s="16">
        <f>AD66*参数!$D$3+AJ66</f>
        <v>0</v>
      </c>
      <c r="BQ66" s="16">
        <f>AE66*参数!$D$3+AK66</f>
        <v>0</v>
      </c>
      <c r="BR66" s="16">
        <f>AF66*参数!$D$3+AL66</f>
        <v>0</v>
      </c>
      <c r="BS66" s="16">
        <f>AG66*参数!$D$3+AM66</f>
        <v>0</v>
      </c>
      <c r="BT66" s="16">
        <f>AH66*参数!$D$3+AN66</f>
        <v>0</v>
      </c>
      <c r="BU66" s="10">
        <v>43</v>
      </c>
      <c r="BV66" s="10">
        <v>3</v>
      </c>
      <c r="BW66" s="10"/>
      <c r="BX66" s="10">
        <v>3</v>
      </c>
      <c r="BY66" s="10">
        <v>3</v>
      </c>
      <c r="BZ66" s="10">
        <v>40</v>
      </c>
      <c r="CA66" s="10"/>
      <c r="CB66" s="10"/>
      <c r="CC66" s="10"/>
      <c r="CD66" s="10"/>
      <c r="CE66" s="10">
        <v>40</v>
      </c>
      <c r="CF66" s="10"/>
      <c r="CG66" s="10"/>
      <c r="CH66" s="10"/>
      <c r="CI66" s="10"/>
      <c r="CJ66" s="10"/>
      <c r="CK66" s="10"/>
      <c r="CL66" s="10"/>
      <c r="CM66" s="10"/>
      <c r="CN66" s="10"/>
      <c r="CO66" s="10"/>
      <c r="CP66" s="10"/>
      <c r="CQ66" s="8">
        <v>43</v>
      </c>
      <c r="CR66" s="8">
        <f t="shared" si="0"/>
        <v>0</v>
      </c>
      <c r="CS66" s="8">
        <v>3</v>
      </c>
      <c r="CT66" s="8">
        <f t="shared" si="1"/>
        <v>0</v>
      </c>
      <c r="CU66" s="8"/>
      <c r="CV66" s="8">
        <f t="shared" si="2"/>
        <v>0</v>
      </c>
      <c r="CW66" s="8"/>
      <c r="CX66" s="8">
        <f t="shared" si="9"/>
        <v>0</v>
      </c>
      <c r="CY66" s="8">
        <v>3</v>
      </c>
      <c r="CZ66" s="8">
        <f t="shared" si="10"/>
        <v>0</v>
      </c>
      <c r="DA66" s="8">
        <v>3</v>
      </c>
      <c r="DB66" s="8">
        <f t="shared" si="20"/>
        <v>0</v>
      </c>
      <c r="DC66" s="8">
        <v>40</v>
      </c>
      <c r="DD66" s="8">
        <f t="shared" si="17"/>
        <v>0</v>
      </c>
      <c r="DE66" s="8"/>
      <c r="DF66" s="8">
        <f t="shared" si="18"/>
        <v>0</v>
      </c>
      <c r="DG66" s="8"/>
      <c r="DH66" s="8">
        <f t="shared" si="21"/>
        <v>0</v>
      </c>
      <c r="DI66" s="8"/>
      <c r="DJ66" s="8">
        <f t="shared" si="3"/>
        <v>0</v>
      </c>
      <c r="DK66" s="8"/>
      <c r="DL66" s="8">
        <f t="shared" si="19"/>
        <v>0</v>
      </c>
      <c r="DM66" s="8">
        <v>43</v>
      </c>
      <c r="DN66" s="8">
        <f t="shared" si="4"/>
        <v>0</v>
      </c>
      <c r="DO66" s="8"/>
      <c r="DP66" s="8">
        <f t="shared" si="5"/>
        <v>0</v>
      </c>
      <c r="DQ66" s="8"/>
      <c r="DR66" s="8">
        <f t="shared" si="6"/>
        <v>0</v>
      </c>
      <c r="DS66" s="8"/>
      <c r="DT66" s="8">
        <f t="shared" si="7"/>
        <v>0</v>
      </c>
      <c r="DU66" s="8"/>
      <c r="DV66" s="8">
        <f t="shared" si="8"/>
        <v>0</v>
      </c>
      <c r="DW66" s="8">
        <v>40</v>
      </c>
      <c r="DX66" s="8">
        <f t="shared" si="16"/>
        <v>0</v>
      </c>
      <c r="DY66" s="18"/>
    </row>
    <row r="67" spans="2:129" customFormat="1">
      <c r="B67" s="19">
        <v>42620</v>
      </c>
      <c r="C67" s="3">
        <v>8</v>
      </c>
      <c r="D67" s="3" t="s">
        <v>335</v>
      </c>
      <c r="E67" s="4">
        <v>42621.125</v>
      </c>
      <c r="F67" s="3" t="s">
        <v>560</v>
      </c>
      <c r="G67" s="3" t="s">
        <v>239</v>
      </c>
      <c r="H67" s="3" t="s">
        <v>560</v>
      </c>
      <c r="I67" s="3" t="s">
        <v>239</v>
      </c>
      <c r="J67" s="6">
        <v>2.4</v>
      </c>
      <c r="K67" s="6">
        <v>3.05</v>
      </c>
      <c r="L67" s="6">
        <v>2.6</v>
      </c>
      <c r="M67" s="10">
        <v>5.5</v>
      </c>
      <c r="N67" s="10">
        <v>4.2</v>
      </c>
      <c r="O67" s="10">
        <v>1.41</v>
      </c>
      <c r="P67" s="15">
        <v>-1</v>
      </c>
      <c r="Q67" s="13">
        <v>-3</v>
      </c>
      <c r="R67" s="13">
        <v>1</v>
      </c>
      <c r="S67" s="13">
        <v>2</v>
      </c>
      <c r="T67" s="13">
        <v>1</v>
      </c>
      <c r="U67" s="13">
        <v>-2</v>
      </c>
      <c r="V67" s="13">
        <v>4</v>
      </c>
      <c r="W67" s="9">
        <v>-7.6666666666666758</v>
      </c>
      <c r="X67" s="9">
        <v>2.625954198473273</v>
      </c>
      <c r="Y67" s="9">
        <v>5.357142857142863</v>
      </c>
      <c r="Z67" s="9">
        <v>1.6666666666666674</v>
      </c>
      <c r="AA67" s="9">
        <v>-2.3225806451612927</v>
      </c>
      <c r="AB67" s="9">
        <v>10.645161290322568</v>
      </c>
      <c r="AC67" s="13"/>
      <c r="AD67" s="13"/>
      <c r="AE67" s="13"/>
      <c r="AF67" s="13"/>
      <c r="AG67" s="13"/>
      <c r="AH67" s="13"/>
      <c r="AI67" s="9"/>
      <c r="AJ67" s="9"/>
      <c r="AK67" s="9"/>
      <c r="AL67" s="9"/>
      <c r="AM67" s="9"/>
      <c r="AN67" s="9"/>
      <c r="AO67" s="8"/>
      <c r="AP67" s="8"/>
      <c r="AQ67" s="8"/>
      <c r="AR67" s="8"/>
      <c r="AS67" s="8"/>
      <c r="AT67" s="8"/>
      <c r="AU67" s="8"/>
      <c r="AV67" s="8"/>
      <c r="AW67" s="8"/>
      <c r="AX67" s="8"/>
      <c r="AY67" s="15"/>
      <c r="AZ67" s="15"/>
      <c r="BA67" s="15"/>
      <c r="BB67" s="15"/>
      <c r="BC67" s="15"/>
      <c r="BD67" s="15"/>
      <c r="BE67" s="15"/>
      <c r="BF67" s="15"/>
      <c r="BG67" s="15"/>
      <c r="BH67" s="15"/>
      <c r="BI67" s="16">
        <f>Q67*参数!$D$3+W67</f>
        <v>-7.6666666666666758</v>
      </c>
      <c r="BJ67" s="16">
        <f>R67*参数!$D$3+X67</f>
        <v>2.625954198473273</v>
      </c>
      <c r="BK67" s="16">
        <f>S67*参数!$D$3+Y67</f>
        <v>5.357142857142863</v>
      </c>
      <c r="BL67" s="16">
        <f>T67*参数!$D$3+Z67</f>
        <v>1.6666666666666674</v>
      </c>
      <c r="BM67" s="16">
        <f>U67*参数!$D$3+AA67</f>
        <v>-2.3225806451612927</v>
      </c>
      <c r="BN67" s="16">
        <f>V67*参数!$D$3+AB67</f>
        <v>10.645161290322568</v>
      </c>
      <c r="BO67" s="16">
        <f>AC67*参数!$D$3+AI67</f>
        <v>0</v>
      </c>
      <c r="BP67" s="16">
        <f>AD67*参数!$D$3+AJ67</f>
        <v>0</v>
      </c>
      <c r="BQ67" s="16">
        <f>AE67*参数!$D$3+AK67</f>
        <v>0</v>
      </c>
      <c r="BR67" s="16">
        <f>AF67*参数!$D$3+AL67</f>
        <v>0</v>
      </c>
      <c r="BS67" s="16">
        <f>AG67*参数!$D$3+AM67</f>
        <v>0</v>
      </c>
      <c r="BT67" s="16">
        <f>AH67*参数!$D$3+AN67</f>
        <v>0</v>
      </c>
      <c r="BU67" s="10">
        <v>40</v>
      </c>
      <c r="BV67" s="10">
        <v>40</v>
      </c>
      <c r="BW67" s="10">
        <v>40</v>
      </c>
      <c r="BX67" s="10">
        <v>40</v>
      </c>
      <c r="BY67" s="10">
        <v>40</v>
      </c>
      <c r="BZ67" s="10">
        <v>40</v>
      </c>
      <c r="CA67" s="10">
        <v>40</v>
      </c>
      <c r="CB67" s="10">
        <v>40</v>
      </c>
      <c r="CC67" s="10">
        <v>40</v>
      </c>
      <c r="CD67" s="10"/>
      <c r="CE67" s="10">
        <v>40</v>
      </c>
      <c r="CF67" s="10"/>
      <c r="CG67" s="10"/>
      <c r="CH67" s="10"/>
      <c r="CI67" s="10"/>
      <c r="CJ67" s="10"/>
      <c r="CK67" s="10"/>
      <c r="CL67" s="10"/>
      <c r="CM67" s="10"/>
      <c r="CN67" s="10"/>
      <c r="CO67" s="10"/>
      <c r="CP67" s="10"/>
      <c r="CQ67" s="8">
        <v>40</v>
      </c>
      <c r="CR67" s="8">
        <f t="shared" si="0"/>
        <v>0</v>
      </c>
      <c r="CS67" s="8">
        <v>40</v>
      </c>
      <c r="CT67" s="8">
        <f t="shared" si="1"/>
        <v>0</v>
      </c>
      <c r="CU67" s="8"/>
      <c r="CV67" s="8">
        <f t="shared" si="2"/>
        <v>0</v>
      </c>
      <c r="CW67" s="8">
        <v>40</v>
      </c>
      <c r="CX67" s="8">
        <f t="shared" si="9"/>
        <v>0</v>
      </c>
      <c r="CY67" s="8">
        <v>40</v>
      </c>
      <c r="CZ67" s="8">
        <f t="shared" si="10"/>
        <v>0</v>
      </c>
      <c r="DA67" s="8">
        <v>40</v>
      </c>
      <c r="DB67" s="8">
        <f t="shared" si="20"/>
        <v>0</v>
      </c>
      <c r="DC67" s="8">
        <v>40</v>
      </c>
      <c r="DD67" s="8">
        <f t="shared" si="17"/>
        <v>0</v>
      </c>
      <c r="DE67" s="8">
        <v>40</v>
      </c>
      <c r="DF67" s="8">
        <f t="shared" si="18"/>
        <v>0</v>
      </c>
      <c r="DG67" s="8">
        <v>40</v>
      </c>
      <c r="DH67" s="8">
        <f t="shared" si="21"/>
        <v>0</v>
      </c>
      <c r="DI67" s="8"/>
      <c r="DJ67" s="8">
        <f t="shared" si="3"/>
        <v>0</v>
      </c>
      <c r="DK67" s="8">
        <v>40</v>
      </c>
      <c r="DL67" s="8">
        <f t="shared" si="19"/>
        <v>0</v>
      </c>
      <c r="DM67" s="8">
        <v>40</v>
      </c>
      <c r="DN67" s="8">
        <f t="shared" si="4"/>
        <v>0</v>
      </c>
      <c r="DO67" s="8"/>
      <c r="DP67" s="8">
        <f t="shared" si="5"/>
        <v>0</v>
      </c>
      <c r="DQ67" s="8"/>
      <c r="DR67" s="8">
        <f t="shared" si="6"/>
        <v>0</v>
      </c>
      <c r="DS67" s="8"/>
      <c r="DT67" s="8">
        <f t="shared" si="7"/>
        <v>0</v>
      </c>
      <c r="DU67" s="8"/>
      <c r="DV67" s="8">
        <f t="shared" si="8"/>
        <v>0</v>
      </c>
      <c r="DW67" s="8">
        <v>40</v>
      </c>
      <c r="DX67" s="8">
        <f t="shared" si="16"/>
        <v>0</v>
      </c>
      <c r="DY67" s="18"/>
    </row>
    <row r="68" spans="2:129" customFormat="1">
      <c r="B68" s="19">
        <v>42620</v>
      </c>
      <c r="C68" s="3">
        <v>9</v>
      </c>
      <c r="D68" s="3" t="s">
        <v>335</v>
      </c>
      <c r="E68" s="4">
        <v>42621.125</v>
      </c>
      <c r="F68" s="3" t="s">
        <v>339</v>
      </c>
      <c r="G68" s="3" t="s">
        <v>635</v>
      </c>
      <c r="H68" s="3" t="s">
        <v>339</v>
      </c>
      <c r="I68" s="3" t="s">
        <v>635</v>
      </c>
      <c r="J68" s="6">
        <v>2.2200000000000002</v>
      </c>
      <c r="K68" s="6">
        <v>2.86</v>
      </c>
      <c r="L68" s="6">
        <v>3.04</v>
      </c>
      <c r="M68" s="10">
        <v>5.25</v>
      </c>
      <c r="N68" s="10">
        <v>3.8</v>
      </c>
      <c r="O68" s="10">
        <v>1.48</v>
      </c>
      <c r="P68" s="15">
        <v>-1</v>
      </c>
      <c r="Q68" s="13">
        <v>0</v>
      </c>
      <c r="R68" s="13">
        <v>8</v>
      </c>
      <c r="S68" s="13">
        <v>2</v>
      </c>
      <c r="T68" s="13">
        <v>-2</v>
      </c>
      <c r="U68" s="13">
        <v>-2</v>
      </c>
      <c r="V68" s="13">
        <v>1</v>
      </c>
      <c r="W68" s="9">
        <v>-2.857142857142797E-2</v>
      </c>
      <c r="X68" s="9">
        <v>26.287356321839084</v>
      </c>
      <c r="Y68" s="9">
        <v>3.8947368421052619</v>
      </c>
      <c r="Z68" s="9">
        <v>-5.5632183908045985</v>
      </c>
      <c r="AA68" s="9">
        <v>-6.5096774193548343</v>
      </c>
      <c r="AB68" s="9">
        <v>1.3103448275862137</v>
      </c>
      <c r="AC68" s="13"/>
      <c r="AD68" s="13"/>
      <c r="AE68" s="13"/>
      <c r="AF68" s="13"/>
      <c r="AG68" s="13"/>
      <c r="AH68" s="13"/>
      <c r="AI68" s="9"/>
      <c r="AJ68" s="9"/>
      <c r="AK68" s="9"/>
      <c r="AL68" s="9"/>
      <c r="AM68" s="9"/>
      <c r="AN68" s="9"/>
      <c r="AO68" s="8"/>
      <c r="AP68" s="8"/>
      <c r="AQ68" s="8"/>
      <c r="AR68" s="8"/>
      <c r="AS68" s="8"/>
      <c r="AT68" s="8"/>
      <c r="AU68" s="8"/>
      <c r="AV68" s="8"/>
      <c r="AW68" s="8"/>
      <c r="AX68" s="8"/>
      <c r="AY68" s="15"/>
      <c r="AZ68" s="15"/>
      <c r="BA68" s="15"/>
      <c r="BB68" s="15"/>
      <c r="BC68" s="15"/>
      <c r="BD68" s="15"/>
      <c r="BE68" s="15"/>
      <c r="BF68" s="15"/>
      <c r="BG68" s="15"/>
      <c r="BH68" s="15"/>
      <c r="BI68" s="16">
        <f>Q68*参数!$D$3+W68</f>
        <v>-2.857142857142797E-2</v>
      </c>
      <c r="BJ68" s="16">
        <f>R68*参数!$D$3+X68</f>
        <v>26.287356321839084</v>
      </c>
      <c r="BK68" s="16">
        <f>S68*参数!$D$3+Y68</f>
        <v>3.8947368421052619</v>
      </c>
      <c r="BL68" s="16">
        <f>T68*参数!$D$3+Z68</f>
        <v>-5.5632183908045985</v>
      </c>
      <c r="BM68" s="16">
        <f>U68*参数!$D$3+AA68</f>
        <v>-6.5096774193548343</v>
      </c>
      <c r="BN68" s="16">
        <f>V68*参数!$D$3+AB68</f>
        <v>1.3103448275862137</v>
      </c>
      <c r="BO68" s="16">
        <f>AC68*参数!$D$3+AI68</f>
        <v>0</v>
      </c>
      <c r="BP68" s="16">
        <f>AD68*参数!$D$3+AJ68</f>
        <v>0</v>
      </c>
      <c r="BQ68" s="16">
        <f>AE68*参数!$D$3+AK68</f>
        <v>0</v>
      </c>
      <c r="BR68" s="16">
        <f>AF68*参数!$D$3+AL68</f>
        <v>0</v>
      </c>
      <c r="BS68" s="16">
        <f>AG68*参数!$D$3+AM68</f>
        <v>0</v>
      </c>
      <c r="BT68" s="16">
        <f>AH68*参数!$D$3+AN68</f>
        <v>0</v>
      </c>
      <c r="BU68" s="10">
        <v>40</v>
      </c>
      <c r="BV68" s="10">
        <v>40</v>
      </c>
      <c r="BW68" s="10"/>
      <c r="BX68" s="10">
        <v>40</v>
      </c>
      <c r="BY68" s="10">
        <v>40</v>
      </c>
      <c r="BZ68" s="10">
        <v>40</v>
      </c>
      <c r="CA68" s="10"/>
      <c r="CB68" s="10">
        <v>40</v>
      </c>
      <c r="CC68" s="10"/>
      <c r="CD68" s="10"/>
      <c r="CE68" s="10">
        <v>40</v>
      </c>
      <c r="CF68" s="10"/>
      <c r="CG68" s="10"/>
      <c r="CH68" s="10"/>
      <c r="CI68" s="10"/>
      <c r="CJ68" s="10"/>
      <c r="CK68" s="10"/>
      <c r="CL68" s="10"/>
      <c r="CM68" s="10"/>
      <c r="CN68" s="10"/>
      <c r="CO68" s="10"/>
      <c r="CP68" s="10"/>
      <c r="CQ68" s="8">
        <v>40</v>
      </c>
      <c r="CR68" s="8">
        <f t="shared" si="0"/>
        <v>0</v>
      </c>
      <c r="CS68" s="8">
        <v>40</v>
      </c>
      <c r="CT68" s="8">
        <f t="shared" si="1"/>
        <v>0</v>
      </c>
      <c r="CU68" s="8"/>
      <c r="CV68" s="8">
        <f t="shared" si="2"/>
        <v>0</v>
      </c>
      <c r="CW68" s="8"/>
      <c r="CX68" s="8">
        <f t="shared" si="9"/>
        <v>0</v>
      </c>
      <c r="CY68" s="8">
        <v>40</v>
      </c>
      <c r="CZ68" s="8">
        <f t="shared" si="10"/>
        <v>0</v>
      </c>
      <c r="DA68" s="8">
        <v>40</v>
      </c>
      <c r="DB68" s="8">
        <f t="shared" si="20"/>
        <v>0</v>
      </c>
      <c r="DC68" s="8">
        <v>40</v>
      </c>
      <c r="DD68" s="8">
        <f t="shared" si="17"/>
        <v>0</v>
      </c>
      <c r="DE68" s="8"/>
      <c r="DF68" s="8">
        <f t="shared" si="18"/>
        <v>0</v>
      </c>
      <c r="DG68" s="8">
        <v>40</v>
      </c>
      <c r="DH68" s="8">
        <f t="shared" si="21"/>
        <v>0</v>
      </c>
      <c r="DI68" s="8"/>
      <c r="DJ68" s="8">
        <f t="shared" si="3"/>
        <v>0</v>
      </c>
      <c r="DK68" s="8"/>
      <c r="DL68" s="8">
        <f t="shared" si="19"/>
        <v>0</v>
      </c>
      <c r="DM68" s="8">
        <v>0</v>
      </c>
      <c r="DN68" s="8">
        <f t="shared" si="4"/>
        <v>0</v>
      </c>
      <c r="DO68" s="8"/>
      <c r="DP68" s="8">
        <f t="shared" si="5"/>
        <v>0</v>
      </c>
      <c r="DQ68" s="8"/>
      <c r="DR68" s="8">
        <f t="shared" si="6"/>
        <v>0</v>
      </c>
      <c r="DS68" s="8"/>
      <c r="DT68" s="8">
        <f t="shared" si="7"/>
        <v>0</v>
      </c>
      <c r="DU68" s="8"/>
      <c r="DV68" s="8">
        <f t="shared" si="8"/>
        <v>0</v>
      </c>
      <c r="DW68" s="8">
        <v>40</v>
      </c>
      <c r="DX68" s="8">
        <f t="shared" si="16"/>
        <v>0</v>
      </c>
      <c r="DY68" s="18"/>
    </row>
    <row r="69" spans="2:129" customFormat="1">
      <c r="B69" s="19">
        <v>42620</v>
      </c>
      <c r="C69" s="3">
        <v>10</v>
      </c>
      <c r="D69" s="3" t="s">
        <v>335</v>
      </c>
      <c r="E69" s="4">
        <v>42621.125</v>
      </c>
      <c r="F69" s="3" t="s">
        <v>337</v>
      </c>
      <c r="G69" s="3" t="s">
        <v>352</v>
      </c>
      <c r="H69" s="3" t="s">
        <v>338</v>
      </c>
      <c r="I69" s="3" t="s">
        <v>354</v>
      </c>
      <c r="J69" s="6">
        <v>2.04</v>
      </c>
      <c r="K69" s="6">
        <v>3</v>
      </c>
      <c r="L69" s="6">
        <v>3.28</v>
      </c>
      <c r="M69" s="10">
        <v>4.42</v>
      </c>
      <c r="N69" s="10">
        <v>3.75</v>
      </c>
      <c r="O69" s="10">
        <v>1.57</v>
      </c>
      <c r="P69" s="15">
        <v>-1</v>
      </c>
      <c r="Q69" s="13">
        <v>1</v>
      </c>
      <c r="R69" s="13">
        <v>0</v>
      </c>
      <c r="S69" s="13">
        <v>2</v>
      </c>
      <c r="T69" s="13">
        <v>3</v>
      </c>
      <c r="U69" s="13">
        <v>-3</v>
      </c>
      <c r="V69" s="13">
        <v>4</v>
      </c>
      <c r="W69" s="9">
        <v>2.4054054054054079</v>
      </c>
      <c r="X69" s="9">
        <v>-0.8672566371681425</v>
      </c>
      <c r="Y69" s="9">
        <v>7.0312500000000027</v>
      </c>
      <c r="Z69" s="9">
        <v>7.8888888888888822</v>
      </c>
      <c r="AA69" s="9">
        <v>-7.855263157894731</v>
      </c>
      <c r="AB69" s="9">
        <v>13.951724137931013</v>
      </c>
      <c r="AC69" s="13"/>
      <c r="AD69" s="13"/>
      <c r="AE69" s="13"/>
      <c r="AF69" s="13"/>
      <c r="AG69" s="13"/>
      <c r="AH69" s="13"/>
      <c r="AI69" s="9"/>
      <c r="AJ69" s="9"/>
      <c r="AK69" s="9"/>
      <c r="AL69" s="9"/>
      <c r="AM69" s="9"/>
      <c r="AN69" s="9"/>
      <c r="AO69" s="8"/>
      <c r="AP69" s="8"/>
      <c r="AQ69" s="8"/>
      <c r="AR69" s="8"/>
      <c r="AS69" s="8"/>
      <c r="AT69" s="8"/>
      <c r="AU69" s="8"/>
      <c r="AV69" s="8"/>
      <c r="AW69" s="8"/>
      <c r="AX69" s="8"/>
      <c r="AY69" s="15"/>
      <c r="AZ69" s="15"/>
      <c r="BA69" s="15"/>
      <c r="BB69" s="15"/>
      <c r="BC69" s="15"/>
      <c r="BD69" s="15"/>
      <c r="BE69" s="15"/>
      <c r="BF69" s="15"/>
      <c r="BG69" s="15"/>
      <c r="BH69" s="15"/>
      <c r="BI69" s="16">
        <f>Q69*参数!$D$3+W69</f>
        <v>2.4054054054054079</v>
      </c>
      <c r="BJ69" s="16">
        <f>R69*参数!$D$3+X69</f>
        <v>-0.8672566371681425</v>
      </c>
      <c r="BK69" s="16">
        <f>S69*参数!$D$3+Y69</f>
        <v>7.0312500000000027</v>
      </c>
      <c r="BL69" s="16">
        <f>T69*参数!$D$3+Z69</f>
        <v>7.8888888888888822</v>
      </c>
      <c r="BM69" s="16">
        <f>U69*参数!$D$3+AA69</f>
        <v>-7.855263157894731</v>
      </c>
      <c r="BN69" s="16">
        <f>V69*参数!$D$3+AB69</f>
        <v>13.951724137931013</v>
      </c>
      <c r="BO69" s="16">
        <f>AC69*参数!$D$3+AI69</f>
        <v>0</v>
      </c>
      <c r="BP69" s="16">
        <f>AD69*参数!$D$3+AJ69</f>
        <v>0</v>
      </c>
      <c r="BQ69" s="16">
        <f>AE69*参数!$D$3+AK69</f>
        <v>0</v>
      </c>
      <c r="BR69" s="16">
        <f>AF69*参数!$D$3+AL69</f>
        <v>0</v>
      </c>
      <c r="BS69" s="16">
        <f>AG69*参数!$D$3+AM69</f>
        <v>0</v>
      </c>
      <c r="BT69" s="16">
        <f>AH69*参数!$D$3+AN69</f>
        <v>0</v>
      </c>
      <c r="BU69" s="10">
        <v>40</v>
      </c>
      <c r="BV69" s="10">
        <v>40</v>
      </c>
      <c r="BW69" s="10">
        <v>40</v>
      </c>
      <c r="BX69" s="10">
        <v>40</v>
      </c>
      <c r="BY69" s="10">
        <v>40</v>
      </c>
      <c r="BZ69" s="10">
        <v>40</v>
      </c>
      <c r="CA69" s="10"/>
      <c r="CB69" s="10">
        <v>40</v>
      </c>
      <c r="CC69" s="10"/>
      <c r="CD69" s="10"/>
      <c r="CE69" s="10">
        <v>40</v>
      </c>
      <c r="CF69" s="10"/>
      <c r="CG69" s="10"/>
      <c r="CH69" s="10"/>
      <c r="CI69" s="10"/>
      <c r="CJ69" s="10"/>
      <c r="CK69" s="10"/>
      <c r="CL69" s="10"/>
      <c r="CM69" s="10"/>
      <c r="CN69" s="10"/>
      <c r="CO69" s="10"/>
      <c r="CP69" s="10"/>
      <c r="CQ69" s="8">
        <v>40</v>
      </c>
      <c r="CR69" s="8">
        <f t="shared" si="0"/>
        <v>0</v>
      </c>
      <c r="CS69" s="8">
        <v>40</v>
      </c>
      <c r="CT69" s="8">
        <f t="shared" si="1"/>
        <v>0</v>
      </c>
      <c r="CU69" s="8"/>
      <c r="CV69" s="8">
        <f t="shared" si="2"/>
        <v>0</v>
      </c>
      <c r="CW69" s="8">
        <v>40</v>
      </c>
      <c r="CX69" s="8">
        <f t="shared" si="9"/>
        <v>0</v>
      </c>
      <c r="CY69" s="8">
        <v>40</v>
      </c>
      <c r="CZ69" s="8">
        <f t="shared" si="10"/>
        <v>0</v>
      </c>
      <c r="DA69" s="8">
        <v>40</v>
      </c>
      <c r="DB69" s="8">
        <f t="shared" si="20"/>
        <v>0</v>
      </c>
      <c r="DC69" s="8">
        <v>40</v>
      </c>
      <c r="DD69" s="8">
        <f t="shared" si="17"/>
        <v>0</v>
      </c>
      <c r="DE69" s="8"/>
      <c r="DF69" s="8">
        <f t="shared" si="18"/>
        <v>0</v>
      </c>
      <c r="DG69" s="8">
        <v>40</v>
      </c>
      <c r="DH69" s="8">
        <f t="shared" si="21"/>
        <v>0</v>
      </c>
      <c r="DI69" s="8"/>
      <c r="DJ69" s="8">
        <f t="shared" si="3"/>
        <v>0</v>
      </c>
      <c r="DK69" s="8"/>
      <c r="DL69" s="8">
        <f t="shared" si="19"/>
        <v>0</v>
      </c>
      <c r="DM69" s="8">
        <v>40</v>
      </c>
      <c r="DN69" s="8">
        <f t="shared" si="4"/>
        <v>0</v>
      </c>
      <c r="DO69" s="8"/>
      <c r="DP69" s="8">
        <f t="shared" si="5"/>
        <v>0</v>
      </c>
      <c r="DQ69" s="8"/>
      <c r="DR69" s="8">
        <f t="shared" si="6"/>
        <v>0</v>
      </c>
      <c r="DS69" s="8"/>
      <c r="DT69" s="8">
        <f t="shared" si="7"/>
        <v>0</v>
      </c>
      <c r="DU69" s="8"/>
      <c r="DV69" s="8">
        <f t="shared" si="8"/>
        <v>0</v>
      </c>
      <c r="DW69" s="8">
        <v>40</v>
      </c>
      <c r="DX69" s="8">
        <f t="shared" si="16"/>
        <v>0</v>
      </c>
      <c r="DY69" s="18"/>
    </row>
    <row r="70" spans="2:129" customFormat="1">
      <c r="B70" s="19">
        <v>42620</v>
      </c>
      <c r="C70" s="3">
        <v>11</v>
      </c>
      <c r="D70" s="3" t="s">
        <v>589</v>
      </c>
      <c r="E70" s="4">
        <v>42621.166666666664</v>
      </c>
      <c r="F70" s="3" t="s">
        <v>636</v>
      </c>
      <c r="G70" s="3" t="s">
        <v>637</v>
      </c>
      <c r="H70" s="3" t="s">
        <v>636</v>
      </c>
      <c r="I70" s="3" t="s">
        <v>637</v>
      </c>
      <c r="J70" s="6">
        <v>1.88</v>
      </c>
      <c r="K70" s="6">
        <v>3</v>
      </c>
      <c r="L70" s="6">
        <v>3.8</v>
      </c>
      <c r="M70" s="10">
        <v>3.9</v>
      </c>
      <c r="N70" s="10">
        <v>3.6</v>
      </c>
      <c r="O70" s="10">
        <v>1.68</v>
      </c>
      <c r="P70" s="15">
        <v>-1</v>
      </c>
      <c r="Q70" s="13">
        <v>-4</v>
      </c>
      <c r="R70" s="13">
        <v>0</v>
      </c>
      <c r="S70" s="13">
        <v>-4</v>
      </c>
      <c r="T70" s="13">
        <v>-7</v>
      </c>
      <c r="U70" s="13">
        <v>-1</v>
      </c>
      <c r="V70" s="13">
        <v>2</v>
      </c>
      <c r="W70" s="9">
        <v>-9.8333333333333268</v>
      </c>
      <c r="X70" s="9">
        <v>-0.8672566371681425</v>
      </c>
      <c r="Y70" s="9">
        <v>-12.199999999999994</v>
      </c>
      <c r="Z70" s="9">
        <v>-15.799999999999997</v>
      </c>
      <c r="AA70" s="9">
        <v>-1.9447513812154777</v>
      </c>
      <c r="AB70" s="9">
        <v>6.2727272727272911</v>
      </c>
      <c r="AC70" s="13"/>
      <c r="AD70" s="13"/>
      <c r="AE70" s="13"/>
      <c r="AF70" s="13"/>
      <c r="AG70" s="13"/>
      <c r="AH70" s="13"/>
      <c r="AI70" s="9"/>
      <c r="AJ70" s="9"/>
      <c r="AK70" s="9"/>
      <c r="AL70" s="9"/>
      <c r="AM70" s="9"/>
      <c r="AN70" s="9"/>
      <c r="AO70" s="8"/>
      <c r="AP70" s="8"/>
      <c r="AQ70" s="8"/>
      <c r="AR70" s="8"/>
      <c r="AS70" s="8"/>
      <c r="AT70" s="8"/>
      <c r="AU70" s="8"/>
      <c r="AV70" s="8"/>
      <c r="AW70" s="8"/>
      <c r="AX70" s="8"/>
      <c r="AY70" s="15"/>
      <c r="AZ70" s="15"/>
      <c r="BA70" s="15"/>
      <c r="BB70" s="15"/>
      <c r="BC70" s="15"/>
      <c r="BD70" s="15"/>
      <c r="BE70" s="15"/>
      <c r="BF70" s="15"/>
      <c r="BG70" s="15"/>
      <c r="BH70" s="15"/>
      <c r="BI70" s="16">
        <f>Q70*参数!$D$3+W70</f>
        <v>-9.8333333333333268</v>
      </c>
      <c r="BJ70" s="16">
        <f>R70*参数!$D$3+X70</f>
        <v>-0.8672566371681425</v>
      </c>
      <c r="BK70" s="16">
        <f>S70*参数!$D$3+Y70</f>
        <v>-12.199999999999994</v>
      </c>
      <c r="BL70" s="16">
        <f>T70*参数!$D$3+Z70</f>
        <v>-15.799999999999997</v>
      </c>
      <c r="BM70" s="16">
        <f>U70*参数!$D$3+AA70</f>
        <v>-1.9447513812154777</v>
      </c>
      <c r="BN70" s="16">
        <f>V70*参数!$D$3+AB70</f>
        <v>6.2727272727272911</v>
      </c>
      <c r="BO70" s="16">
        <f>AC70*参数!$D$3+AI70</f>
        <v>0</v>
      </c>
      <c r="BP70" s="16">
        <f>AD70*参数!$D$3+AJ70</f>
        <v>0</v>
      </c>
      <c r="BQ70" s="16">
        <f>AE70*参数!$D$3+AK70</f>
        <v>0</v>
      </c>
      <c r="BR70" s="16">
        <f>AF70*参数!$D$3+AL70</f>
        <v>0</v>
      </c>
      <c r="BS70" s="16">
        <f>AG70*参数!$D$3+AM70</f>
        <v>0</v>
      </c>
      <c r="BT70" s="16">
        <f>AH70*参数!$D$3+AN70</f>
        <v>0</v>
      </c>
      <c r="BU70" s="10">
        <v>40</v>
      </c>
      <c r="BV70" s="10">
        <v>40</v>
      </c>
      <c r="BW70" s="10"/>
      <c r="BX70" s="10">
        <v>40</v>
      </c>
      <c r="BY70" s="10">
        <v>40</v>
      </c>
      <c r="BZ70" s="10">
        <v>40</v>
      </c>
      <c r="CA70" s="10"/>
      <c r="CB70" s="10">
        <v>40</v>
      </c>
      <c r="CC70" s="10"/>
      <c r="CD70" s="10"/>
      <c r="CE70" s="10"/>
      <c r="CF70" s="10"/>
      <c r="CG70" s="10"/>
      <c r="CH70" s="10"/>
      <c r="CI70" s="10"/>
      <c r="CJ70" s="10"/>
      <c r="CK70" s="10"/>
      <c r="CL70" s="10"/>
      <c r="CM70" s="10"/>
      <c r="CN70" s="10"/>
      <c r="CO70" s="10"/>
      <c r="CP70" s="10"/>
      <c r="CQ70" s="8">
        <v>40</v>
      </c>
      <c r="CR70" s="8">
        <f t="shared" si="0"/>
        <v>0</v>
      </c>
      <c r="CS70" s="8">
        <v>40</v>
      </c>
      <c r="CT70" s="8">
        <f t="shared" si="1"/>
        <v>0</v>
      </c>
      <c r="CU70" s="8"/>
      <c r="CV70" s="8">
        <f t="shared" si="2"/>
        <v>0</v>
      </c>
      <c r="CW70" s="8"/>
      <c r="CX70" s="8">
        <f t="shared" si="9"/>
        <v>0</v>
      </c>
      <c r="CY70" s="8">
        <v>40</v>
      </c>
      <c r="CZ70" s="8">
        <f t="shared" si="10"/>
        <v>0</v>
      </c>
      <c r="DA70" s="8">
        <v>40</v>
      </c>
      <c r="DB70" s="8">
        <f t="shared" si="20"/>
        <v>0</v>
      </c>
      <c r="DC70" s="8">
        <v>40</v>
      </c>
      <c r="DD70" s="8">
        <f t="shared" si="17"/>
        <v>0</v>
      </c>
      <c r="DE70" s="8"/>
      <c r="DF70" s="8">
        <f t="shared" si="18"/>
        <v>0</v>
      </c>
      <c r="DG70" s="8">
        <v>40</v>
      </c>
      <c r="DH70" s="8">
        <f t="shared" si="21"/>
        <v>0</v>
      </c>
      <c r="DI70" s="8"/>
      <c r="DJ70" s="8">
        <f t="shared" si="3"/>
        <v>0</v>
      </c>
      <c r="DK70" s="8"/>
      <c r="DL70" s="8">
        <f t="shared" si="19"/>
        <v>0</v>
      </c>
      <c r="DM70" s="8">
        <v>40</v>
      </c>
      <c r="DN70" s="8">
        <f t="shared" si="4"/>
        <v>0</v>
      </c>
      <c r="DO70" s="8"/>
      <c r="DP70" s="8">
        <f t="shared" si="5"/>
        <v>0</v>
      </c>
      <c r="DQ70" s="8"/>
      <c r="DR70" s="8">
        <f t="shared" si="6"/>
        <v>0</v>
      </c>
      <c r="DS70" s="8"/>
      <c r="DT70" s="8">
        <f t="shared" si="7"/>
        <v>0</v>
      </c>
      <c r="DU70" s="8"/>
      <c r="DV70" s="8">
        <f t="shared" si="8"/>
        <v>0</v>
      </c>
      <c r="DW70" s="8"/>
      <c r="DX70" s="8">
        <f t="shared" si="16"/>
        <v>0</v>
      </c>
      <c r="DY70" s="18"/>
    </row>
    <row r="71" spans="2:129" customFormat="1">
      <c r="B71" s="19">
        <v>42620</v>
      </c>
      <c r="C71" s="3">
        <v>12</v>
      </c>
      <c r="D71" s="3" t="s">
        <v>589</v>
      </c>
      <c r="E71" s="4">
        <v>42621.166666666664</v>
      </c>
      <c r="F71" s="3" t="s">
        <v>638</v>
      </c>
      <c r="G71" s="3" t="s">
        <v>639</v>
      </c>
      <c r="H71" s="3" t="s">
        <v>638</v>
      </c>
      <c r="I71" s="3" t="s">
        <v>640</v>
      </c>
      <c r="J71" s="6">
        <v>2.12</v>
      </c>
      <c r="K71" s="6">
        <v>3</v>
      </c>
      <c r="L71" s="6">
        <v>3.1</v>
      </c>
      <c r="M71" s="10">
        <v>4.6500000000000004</v>
      </c>
      <c r="N71" s="10">
        <v>3.85</v>
      </c>
      <c r="O71" s="10">
        <v>1.53</v>
      </c>
      <c r="P71" s="15">
        <v>-1</v>
      </c>
      <c r="Q71" s="13">
        <v>-4</v>
      </c>
      <c r="R71" s="13">
        <v>0</v>
      </c>
      <c r="S71" s="13">
        <v>4</v>
      </c>
      <c r="T71" s="13">
        <v>-1</v>
      </c>
      <c r="U71" s="13">
        <v>-3</v>
      </c>
      <c r="V71" s="13">
        <v>2</v>
      </c>
      <c r="W71" s="9">
        <v>-10.415841584158406</v>
      </c>
      <c r="X71" s="9">
        <v>-0.8672566371681425</v>
      </c>
      <c r="Y71" s="9">
        <v>11.789473684210515</v>
      </c>
      <c r="Z71" s="9">
        <v>-3.7500000000000027</v>
      </c>
      <c r="AA71" s="9">
        <v>-6.4961832061068669</v>
      </c>
      <c r="AB71" s="9">
        <v>4.2000000000000064</v>
      </c>
      <c r="AC71" s="13"/>
      <c r="AD71" s="13"/>
      <c r="AE71" s="13"/>
      <c r="AF71" s="13"/>
      <c r="AG71" s="13"/>
      <c r="AH71" s="13"/>
      <c r="AI71" s="9"/>
      <c r="AJ71" s="9"/>
      <c r="AK71" s="9"/>
      <c r="AL71" s="9"/>
      <c r="AM71" s="9"/>
      <c r="AN71" s="9"/>
      <c r="AO71" s="8"/>
      <c r="AP71" s="8"/>
      <c r="AQ71" s="8"/>
      <c r="AR71" s="8"/>
      <c r="AS71" s="8"/>
      <c r="AT71" s="8"/>
      <c r="AU71" s="8"/>
      <c r="AV71" s="8"/>
      <c r="AW71" s="8"/>
      <c r="AX71" s="8"/>
      <c r="AY71" s="15"/>
      <c r="AZ71" s="15"/>
      <c r="BA71" s="15"/>
      <c r="BB71" s="15"/>
      <c r="BC71" s="15"/>
      <c r="BD71" s="15"/>
      <c r="BE71" s="15"/>
      <c r="BF71" s="15"/>
      <c r="BG71" s="15"/>
      <c r="BH71" s="15"/>
      <c r="BI71" s="16">
        <f>Q71*参数!$D$3+W71</f>
        <v>-10.415841584158406</v>
      </c>
      <c r="BJ71" s="16">
        <f>R71*参数!$D$3+X71</f>
        <v>-0.8672566371681425</v>
      </c>
      <c r="BK71" s="16">
        <f>S71*参数!$D$3+Y71</f>
        <v>11.789473684210515</v>
      </c>
      <c r="BL71" s="16">
        <f>T71*参数!$D$3+Z71</f>
        <v>-3.7500000000000027</v>
      </c>
      <c r="BM71" s="16">
        <f>U71*参数!$D$3+AA71</f>
        <v>-6.4961832061068669</v>
      </c>
      <c r="BN71" s="16">
        <f>V71*参数!$D$3+AB71</f>
        <v>4.2000000000000064</v>
      </c>
      <c r="BO71" s="16">
        <f>AC71*参数!$D$3+AI71</f>
        <v>0</v>
      </c>
      <c r="BP71" s="16">
        <f>AD71*参数!$D$3+AJ71</f>
        <v>0</v>
      </c>
      <c r="BQ71" s="16">
        <f>AE71*参数!$D$3+AK71</f>
        <v>0</v>
      </c>
      <c r="BR71" s="16">
        <f>AF71*参数!$D$3+AL71</f>
        <v>0</v>
      </c>
      <c r="BS71" s="16">
        <f>AG71*参数!$D$3+AM71</f>
        <v>0</v>
      </c>
      <c r="BT71" s="16">
        <f>AH71*参数!$D$3+AN71</f>
        <v>0</v>
      </c>
      <c r="BU71" s="10">
        <v>0</v>
      </c>
      <c r="BV71" s="10">
        <v>40</v>
      </c>
      <c r="BW71" s="10"/>
      <c r="BX71" s="10">
        <v>40</v>
      </c>
      <c r="BY71" s="10">
        <v>40</v>
      </c>
      <c r="BZ71" s="10">
        <v>40</v>
      </c>
      <c r="CA71" s="10">
        <v>40</v>
      </c>
      <c r="CB71" s="10">
        <v>40</v>
      </c>
      <c r="CC71" s="10">
        <v>40</v>
      </c>
      <c r="CD71" s="10"/>
      <c r="CE71" s="10"/>
      <c r="CF71" s="10"/>
      <c r="CG71" s="10"/>
      <c r="CH71" s="10"/>
      <c r="CI71" s="10"/>
      <c r="CJ71" s="10"/>
      <c r="CK71" s="10"/>
      <c r="CL71" s="10"/>
      <c r="CM71" s="10"/>
      <c r="CN71" s="10"/>
      <c r="CO71" s="10"/>
      <c r="CP71" s="10"/>
      <c r="CQ71" s="8">
        <v>0</v>
      </c>
      <c r="CR71" s="8">
        <f t="shared" ref="CR71:CR102" si="22">IF(CQ71&lt;10,IF(CQ71=$T71,1,0),IF(MOD(CQ71,10)=$U71,1,0))</f>
        <v>0</v>
      </c>
      <c r="CS71" s="8">
        <v>40</v>
      </c>
      <c r="CT71" s="8">
        <f t="shared" ref="CT71:CT102" si="23">IF(CS71&lt;10,IF(CS71=$T71,1,0),IF(MOD(CS71,10)=$U71,1,0))</f>
        <v>0</v>
      </c>
      <c r="CU71" s="8"/>
      <c r="CV71" s="8">
        <f t="shared" ref="CV71:CV102" si="24">IF(CU71&lt;10,IF(CU71=$T71,1,0),IF(MOD(CU71,10)=$U71,1,0))</f>
        <v>0</v>
      </c>
      <c r="CW71" s="8"/>
      <c r="CX71" s="8">
        <f t="shared" si="9"/>
        <v>0</v>
      </c>
      <c r="CY71" s="8">
        <v>40</v>
      </c>
      <c r="CZ71" s="8">
        <f t="shared" si="10"/>
        <v>0</v>
      </c>
      <c r="DA71" s="8">
        <v>40</v>
      </c>
      <c r="DB71" s="8">
        <f t="shared" si="20"/>
        <v>0</v>
      </c>
      <c r="DC71" s="8">
        <v>40</v>
      </c>
      <c r="DD71" s="8">
        <f t="shared" si="17"/>
        <v>0</v>
      </c>
      <c r="DE71" s="8">
        <v>40</v>
      </c>
      <c r="DF71" s="8">
        <f t="shared" si="18"/>
        <v>0</v>
      </c>
      <c r="DG71" s="8">
        <v>40</v>
      </c>
      <c r="DH71" s="8">
        <f t="shared" si="21"/>
        <v>0</v>
      </c>
      <c r="DI71" s="8"/>
      <c r="DJ71" s="8">
        <f t="shared" ref="DJ71:DJ102" si="25">IF(DI71&lt;10,IF(DI71=$T71,1,0),IF(MOD(DI71,10)=$U71,1,0))</f>
        <v>0</v>
      </c>
      <c r="DK71" s="8">
        <v>40</v>
      </c>
      <c r="DL71" s="8">
        <f t="shared" si="19"/>
        <v>0</v>
      </c>
      <c r="DM71" s="8">
        <v>0</v>
      </c>
      <c r="DN71" s="8">
        <f t="shared" ref="DN71:DN102" si="26">IF(DM71&lt;10,IF(DM71=$T71,1,0),IF(MOD(DM71,10)=$U71,1,0))</f>
        <v>0</v>
      </c>
      <c r="DO71" s="8"/>
      <c r="DP71" s="8">
        <f t="shared" ref="DP71:DP102" si="27">IF(DO71&lt;10,IF(DO71=$T71,1,0),IF(MOD(DO71,10)=$U71,1,0))</f>
        <v>0</v>
      </c>
      <c r="DQ71" s="8"/>
      <c r="DR71" s="8">
        <f t="shared" ref="DR71:DR102" si="28">IF(DQ71&lt;10,IF(DQ71=$T71,1,0),IF(MOD(DQ71,10)=$U71,1,0))</f>
        <v>0</v>
      </c>
      <c r="DS71" s="8"/>
      <c r="DT71" s="8">
        <f t="shared" ref="DT71:DT102" si="29">IF(DS71&lt;10,IF(DS71=$T71,1,0),IF(MOD(DS71,10)=$U71,1,0))</f>
        <v>0</v>
      </c>
      <c r="DU71" s="8"/>
      <c r="DV71" s="8">
        <f t="shared" ref="DV71:DV102" si="30">IF(DU71&lt;10,IF(DU71=$T71,1,0),IF(MOD(DU71,10)=$U71,1,0))</f>
        <v>0</v>
      </c>
      <c r="DW71" s="8"/>
      <c r="DX71" s="8">
        <f t="shared" si="16"/>
        <v>0</v>
      </c>
      <c r="DY71" s="18"/>
    </row>
    <row r="72" spans="2:129" customFormat="1">
      <c r="B72" s="19">
        <v>42620</v>
      </c>
      <c r="C72" s="3">
        <v>13</v>
      </c>
      <c r="D72" s="3" t="s">
        <v>335</v>
      </c>
      <c r="E72" s="4">
        <v>42621.270833333336</v>
      </c>
      <c r="F72" s="3" t="s">
        <v>215</v>
      </c>
      <c r="G72" s="3" t="s">
        <v>357</v>
      </c>
      <c r="H72" s="3" t="s">
        <v>215</v>
      </c>
      <c r="I72" s="3" t="s">
        <v>357</v>
      </c>
      <c r="J72" s="6">
        <v>1.32</v>
      </c>
      <c r="K72" s="6">
        <v>4.4000000000000004</v>
      </c>
      <c r="L72" s="6">
        <v>6.9</v>
      </c>
      <c r="M72" s="10">
        <v>2.14</v>
      </c>
      <c r="N72" s="10">
        <v>3.4</v>
      </c>
      <c r="O72" s="10">
        <v>2.72</v>
      </c>
      <c r="P72" s="15">
        <v>-1</v>
      </c>
      <c r="Q72" s="13">
        <v>-4</v>
      </c>
      <c r="R72" s="13">
        <v>-2</v>
      </c>
      <c r="S72" s="13">
        <v>2</v>
      </c>
      <c r="T72" s="13">
        <v>-5</v>
      </c>
      <c r="U72" s="13">
        <v>1</v>
      </c>
      <c r="V72" s="13">
        <v>6</v>
      </c>
      <c r="W72" s="9">
        <v>-10.377483443708606</v>
      </c>
      <c r="X72" s="9">
        <v>-5.1346153846153895</v>
      </c>
      <c r="Y72" s="9">
        <v>4.4999999999999982</v>
      </c>
      <c r="Z72" s="9">
        <v>-12.142857142857142</v>
      </c>
      <c r="AA72" s="9">
        <v>2.3421052631578956</v>
      </c>
      <c r="AB72" s="9">
        <v>14.874999999999996</v>
      </c>
      <c r="AC72" s="13"/>
      <c r="AD72" s="13"/>
      <c r="AE72" s="13"/>
      <c r="AF72" s="13"/>
      <c r="AG72" s="13"/>
      <c r="AH72" s="13"/>
      <c r="AI72" s="9"/>
      <c r="AJ72" s="9"/>
      <c r="AK72" s="9"/>
      <c r="AL72" s="9"/>
      <c r="AM72" s="9"/>
      <c r="AN72" s="9"/>
      <c r="AO72" s="8"/>
      <c r="AP72" s="8"/>
      <c r="AQ72" s="8"/>
      <c r="AR72" s="8"/>
      <c r="AS72" s="8"/>
      <c r="AT72" s="8"/>
      <c r="AU72" s="8"/>
      <c r="AV72" s="8"/>
      <c r="AW72" s="8"/>
      <c r="AX72" s="8"/>
      <c r="AY72" s="15"/>
      <c r="AZ72" s="15"/>
      <c r="BA72" s="15"/>
      <c r="BB72" s="15"/>
      <c r="BC72" s="15"/>
      <c r="BD72" s="15"/>
      <c r="BE72" s="15"/>
      <c r="BF72" s="15"/>
      <c r="BG72" s="15"/>
      <c r="BH72" s="15"/>
      <c r="BI72" s="16">
        <f>Q72*参数!$D$3+W72</f>
        <v>-10.377483443708606</v>
      </c>
      <c r="BJ72" s="16">
        <f>R72*参数!$D$3+X72</f>
        <v>-5.1346153846153895</v>
      </c>
      <c r="BK72" s="16">
        <f>S72*参数!$D$3+Y72</f>
        <v>4.4999999999999982</v>
      </c>
      <c r="BL72" s="16">
        <f>T72*参数!$D$3+Z72</f>
        <v>-12.142857142857142</v>
      </c>
      <c r="BM72" s="16">
        <f>U72*参数!$D$3+AA72</f>
        <v>2.3421052631578956</v>
      </c>
      <c r="BN72" s="16">
        <f>V72*参数!$D$3+AB72</f>
        <v>14.874999999999996</v>
      </c>
      <c r="BO72" s="16">
        <f>AC72*参数!$D$3+AI72</f>
        <v>0</v>
      </c>
      <c r="BP72" s="16">
        <f>AD72*参数!$D$3+AJ72</f>
        <v>0</v>
      </c>
      <c r="BQ72" s="16">
        <f>AE72*参数!$D$3+AK72</f>
        <v>0</v>
      </c>
      <c r="BR72" s="16">
        <f>AF72*参数!$D$3+AL72</f>
        <v>0</v>
      </c>
      <c r="BS72" s="16">
        <f>AG72*参数!$D$3+AM72</f>
        <v>0</v>
      </c>
      <c r="BT72" s="16">
        <f>AH72*参数!$D$3+AN72</f>
        <v>0</v>
      </c>
      <c r="BU72" s="10">
        <v>40</v>
      </c>
      <c r="BV72" s="10">
        <v>40</v>
      </c>
      <c r="BW72" s="10">
        <v>40</v>
      </c>
      <c r="BX72" s="10">
        <v>40</v>
      </c>
      <c r="BY72" s="10">
        <v>40</v>
      </c>
      <c r="BZ72" s="10">
        <v>40</v>
      </c>
      <c r="CA72" s="10"/>
      <c r="CB72" s="10">
        <v>40</v>
      </c>
      <c r="CC72" s="10"/>
      <c r="CD72" s="10"/>
      <c r="CE72" s="10">
        <v>3</v>
      </c>
      <c r="CF72" s="10"/>
      <c r="CG72" s="10"/>
      <c r="CH72" s="10"/>
      <c r="CI72" s="10"/>
      <c r="CJ72" s="10"/>
      <c r="CK72" s="10"/>
      <c r="CL72" s="10"/>
      <c r="CM72" s="10"/>
      <c r="CN72" s="10"/>
      <c r="CO72" s="10"/>
      <c r="CP72" s="10"/>
      <c r="CQ72" s="8">
        <v>40</v>
      </c>
      <c r="CR72" s="8">
        <f t="shared" si="22"/>
        <v>0</v>
      </c>
      <c r="CS72" s="8">
        <v>40</v>
      </c>
      <c r="CT72" s="8">
        <f t="shared" si="23"/>
        <v>0</v>
      </c>
      <c r="CU72" s="8"/>
      <c r="CV72" s="8">
        <f t="shared" si="24"/>
        <v>0</v>
      </c>
      <c r="CW72" s="8">
        <v>40</v>
      </c>
      <c r="CX72" s="8">
        <f t="shared" si="9"/>
        <v>0</v>
      </c>
      <c r="CY72" s="8">
        <v>40</v>
      </c>
      <c r="CZ72" s="8">
        <f t="shared" si="10"/>
        <v>0</v>
      </c>
      <c r="DA72" s="8">
        <v>40</v>
      </c>
      <c r="DB72" s="8">
        <f t="shared" si="20"/>
        <v>0</v>
      </c>
      <c r="DC72" s="8">
        <v>40</v>
      </c>
      <c r="DD72" s="8">
        <f t="shared" si="17"/>
        <v>0</v>
      </c>
      <c r="DE72" s="8"/>
      <c r="DF72" s="8">
        <f t="shared" si="18"/>
        <v>0</v>
      </c>
      <c r="DG72" s="8">
        <v>40</v>
      </c>
      <c r="DH72" s="8">
        <f t="shared" si="21"/>
        <v>0</v>
      </c>
      <c r="DI72" s="8"/>
      <c r="DJ72" s="8">
        <f t="shared" si="25"/>
        <v>0</v>
      </c>
      <c r="DK72" s="8"/>
      <c r="DL72" s="8">
        <f t="shared" si="19"/>
        <v>0</v>
      </c>
      <c r="DM72" s="8">
        <v>40</v>
      </c>
      <c r="DN72" s="8">
        <f t="shared" si="26"/>
        <v>0</v>
      </c>
      <c r="DO72" s="8"/>
      <c r="DP72" s="8">
        <f t="shared" si="27"/>
        <v>0</v>
      </c>
      <c r="DQ72" s="8"/>
      <c r="DR72" s="8">
        <f t="shared" si="28"/>
        <v>0</v>
      </c>
      <c r="DS72" s="8"/>
      <c r="DT72" s="8">
        <f t="shared" si="29"/>
        <v>0</v>
      </c>
      <c r="DU72" s="8"/>
      <c r="DV72" s="8">
        <f t="shared" si="30"/>
        <v>0</v>
      </c>
      <c r="DW72" s="8">
        <v>3</v>
      </c>
      <c r="DX72" s="8">
        <f t="shared" si="16"/>
        <v>0</v>
      </c>
      <c r="DY72" s="18"/>
    </row>
    <row r="73" spans="2:129" customFormat="1">
      <c r="B73" s="19">
        <v>42620</v>
      </c>
      <c r="C73" s="3">
        <v>14</v>
      </c>
      <c r="D73" s="3" t="s">
        <v>117</v>
      </c>
      <c r="E73" s="4">
        <v>42621.3125</v>
      </c>
      <c r="F73" s="3" t="s">
        <v>641</v>
      </c>
      <c r="G73" s="3" t="s">
        <v>311</v>
      </c>
      <c r="H73" s="3" t="s">
        <v>641</v>
      </c>
      <c r="I73" s="3" t="s">
        <v>311</v>
      </c>
      <c r="J73" s="6">
        <v>1.43</v>
      </c>
      <c r="K73" s="6">
        <v>3.95</v>
      </c>
      <c r="L73" s="6">
        <v>5.65</v>
      </c>
      <c r="M73" s="10">
        <v>2.4</v>
      </c>
      <c r="N73" s="10">
        <v>3.53</v>
      </c>
      <c r="O73" s="10">
        <v>2.33</v>
      </c>
      <c r="P73" s="15">
        <v>-1</v>
      </c>
      <c r="Q73" s="13">
        <v>2</v>
      </c>
      <c r="R73" s="13">
        <v>3</v>
      </c>
      <c r="S73" s="13">
        <v>-8</v>
      </c>
      <c r="T73" s="13">
        <v>2</v>
      </c>
      <c r="U73" s="13">
        <v>-1</v>
      </c>
      <c r="V73" s="13">
        <v>7</v>
      </c>
      <c r="W73" s="9">
        <v>4.6800000000000042</v>
      </c>
      <c r="X73" s="9">
        <v>6.6000000000000032</v>
      </c>
      <c r="Y73" s="9">
        <v>-20.999999999999996</v>
      </c>
      <c r="Z73" s="9">
        <v>4.4772727272727195</v>
      </c>
      <c r="AA73" s="9">
        <v>-4.1933701657458595</v>
      </c>
      <c r="AB73" s="9">
        <v>15.340909090909092</v>
      </c>
      <c r="AC73" s="13"/>
      <c r="AD73" s="13"/>
      <c r="AE73" s="13"/>
      <c r="AF73" s="13"/>
      <c r="AG73" s="13"/>
      <c r="AH73" s="13"/>
      <c r="AI73" s="9"/>
      <c r="AJ73" s="9"/>
      <c r="AK73" s="9"/>
      <c r="AL73" s="9"/>
      <c r="AM73" s="9"/>
      <c r="AN73" s="9"/>
      <c r="AO73" s="8"/>
      <c r="AP73" s="8"/>
      <c r="AQ73" s="8"/>
      <c r="AR73" s="8"/>
      <c r="AS73" s="8"/>
      <c r="AT73" s="8"/>
      <c r="AU73" s="8"/>
      <c r="AV73" s="8"/>
      <c r="AW73" s="8"/>
      <c r="AX73" s="8"/>
      <c r="AY73" s="15"/>
      <c r="AZ73" s="15"/>
      <c r="BA73" s="15"/>
      <c r="BB73" s="15"/>
      <c r="BC73" s="15"/>
      <c r="BD73" s="15"/>
      <c r="BE73" s="15"/>
      <c r="BF73" s="15"/>
      <c r="BG73" s="15"/>
      <c r="BH73" s="15"/>
      <c r="BI73" s="16">
        <f>Q73*参数!$D$3+W73</f>
        <v>4.6800000000000042</v>
      </c>
      <c r="BJ73" s="16">
        <f>R73*参数!$D$3+X73</f>
        <v>6.6000000000000032</v>
      </c>
      <c r="BK73" s="16">
        <f>S73*参数!$D$3+Y73</f>
        <v>-20.999999999999996</v>
      </c>
      <c r="BL73" s="16">
        <f>T73*参数!$D$3+Z73</f>
        <v>4.4772727272727195</v>
      </c>
      <c r="BM73" s="16">
        <f>U73*参数!$D$3+AA73</f>
        <v>-4.1933701657458595</v>
      </c>
      <c r="BN73" s="16">
        <f>V73*参数!$D$3+AB73</f>
        <v>15.340909090909092</v>
      </c>
      <c r="BO73" s="16">
        <f>AC73*参数!$D$3+AI73</f>
        <v>0</v>
      </c>
      <c r="BP73" s="16">
        <f>AD73*参数!$D$3+AJ73</f>
        <v>0</v>
      </c>
      <c r="BQ73" s="16">
        <f>AE73*参数!$D$3+AK73</f>
        <v>0</v>
      </c>
      <c r="BR73" s="16">
        <f>AF73*参数!$D$3+AL73</f>
        <v>0</v>
      </c>
      <c r="BS73" s="16">
        <f>AG73*参数!$D$3+AM73</f>
        <v>0</v>
      </c>
      <c r="BT73" s="16">
        <f>AH73*参数!$D$3+AN73</f>
        <v>0</v>
      </c>
      <c r="BU73" s="10">
        <v>3</v>
      </c>
      <c r="BV73" s="10">
        <v>40</v>
      </c>
      <c r="BW73" s="10"/>
      <c r="BX73" s="10">
        <v>40</v>
      </c>
      <c r="BY73" s="10">
        <v>40</v>
      </c>
      <c r="BZ73" s="10">
        <v>3</v>
      </c>
      <c r="CA73" s="10"/>
      <c r="CB73" s="10"/>
      <c r="CC73" s="10"/>
      <c r="CD73" s="10"/>
      <c r="CE73" s="10">
        <v>3</v>
      </c>
      <c r="CF73" s="10"/>
      <c r="CG73" s="10"/>
      <c r="CH73" s="10"/>
      <c r="CI73" s="10"/>
      <c r="CJ73" s="10"/>
      <c r="CK73" s="10"/>
      <c r="CL73" s="10"/>
      <c r="CM73" s="10"/>
      <c r="CN73" s="10"/>
      <c r="CO73" s="10"/>
      <c r="CP73" s="10"/>
      <c r="CQ73" s="8">
        <v>3</v>
      </c>
      <c r="CR73" s="8">
        <f t="shared" si="22"/>
        <v>0</v>
      </c>
      <c r="CS73" s="8">
        <v>40</v>
      </c>
      <c r="CT73" s="8">
        <f t="shared" si="23"/>
        <v>0</v>
      </c>
      <c r="CU73" s="8"/>
      <c r="CV73" s="8">
        <f t="shared" si="24"/>
        <v>0</v>
      </c>
      <c r="CW73" s="8"/>
      <c r="CX73" s="8">
        <f t="shared" si="9"/>
        <v>0</v>
      </c>
      <c r="CY73" s="8">
        <v>40</v>
      </c>
      <c r="CZ73" s="8">
        <f t="shared" si="10"/>
        <v>0</v>
      </c>
      <c r="DA73" s="8">
        <v>40</v>
      </c>
      <c r="DB73" s="8">
        <f t="shared" si="20"/>
        <v>0</v>
      </c>
      <c r="DC73" s="8">
        <v>3</v>
      </c>
      <c r="DD73" s="8">
        <f t="shared" si="17"/>
        <v>0</v>
      </c>
      <c r="DE73" s="8"/>
      <c r="DF73" s="8">
        <f t="shared" si="18"/>
        <v>0</v>
      </c>
      <c r="DG73" s="8"/>
      <c r="DH73" s="8">
        <f t="shared" si="21"/>
        <v>0</v>
      </c>
      <c r="DI73" s="8"/>
      <c r="DJ73" s="8">
        <f t="shared" si="25"/>
        <v>0</v>
      </c>
      <c r="DK73" s="8"/>
      <c r="DL73" s="8">
        <f t="shared" si="19"/>
        <v>0</v>
      </c>
      <c r="DM73" s="8">
        <v>40</v>
      </c>
      <c r="DN73" s="8">
        <f t="shared" si="26"/>
        <v>0</v>
      </c>
      <c r="DO73" s="8"/>
      <c r="DP73" s="8">
        <f t="shared" si="27"/>
        <v>0</v>
      </c>
      <c r="DQ73" s="8"/>
      <c r="DR73" s="8">
        <f t="shared" si="28"/>
        <v>0</v>
      </c>
      <c r="DS73" s="8"/>
      <c r="DT73" s="8">
        <f t="shared" si="29"/>
        <v>0</v>
      </c>
      <c r="DU73" s="8"/>
      <c r="DV73" s="8">
        <f t="shared" si="30"/>
        <v>0</v>
      </c>
      <c r="DW73" s="8">
        <v>3</v>
      </c>
      <c r="DX73" s="8">
        <f t="shared" si="16"/>
        <v>0</v>
      </c>
      <c r="DY73" s="18"/>
    </row>
    <row r="74" spans="2:129" customFormat="1">
      <c r="B74" s="19">
        <v>42620</v>
      </c>
      <c r="C74" s="3">
        <v>15</v>
      </c>
      <c r="D74" s="3" t="s">
        <v>335</v>
      </c>
      <c r="E74" s="4">
        <v>42621.364583333336</v>
      </c>
      <c r="F74" s="3" t="s">
        <v>355</v>
      </c>
      <c r="G74" s="3" t="s">
        <v>282</v>
      </c>
      <c r="H74" s="3" t="s">
        <v>355</v>
      </c>
      <c r="I74" s="3" t="s">
        <v>282</v>
      </c>
      <c r="J74" s="6">
        <v>2.27</v>
      </c>
      <c r="K74" s="6">
        <v>2.95</v>
      </c>
      <c r="L74" s="6">
        <v>2.86</v>
      </c>
      <c r="M74" s="10">
        <v>5.25</v>
      </c>
      <c r="N74" s="10">
        <v>3.95</v>
      </c>
      <c r="O74" s="10">
        <v>1.46</v>
      </c>
      <c r="P74" s="15">
        <v>-1</v>
      </c>
      <c r="Q74" s="13">
        <v>-6</v>
      </c>
      <c r="R74" s="13">
        <v>4</v>
      </c>
      <c r="S74" s="13">
        <v>-3</v>
      </c>
      <c r="T74" s="13">
        <v>-2</v>
      </c>
      <c r="U74" s="13">
        <v>-1</v>
      </c>
      <c r="V74" s="13">
        <v>-1</v>
      </c>
      <c r="W74" s="9">
        <v>-15.117647058823531</v>
      </c>
      <c r="X74" s="9">
        <v>10.399999999999993</v>
      </c>
      <c r="Y74" s="9">
        <v>-11.356435643564357</v>
      </c>
      <c r="Z74" s="9">
        <v>-5.5632183908045985</v>
      </c>
      <c r="AA74" s="9">
        <v>-2.2574257425742563</v>
      </c>
      <c r="AB74" s="9">
        <v>-1.5555555555555456</v>
      </c>
      <c r="AC74" s="13"/>
      <c r="AD74" s="13"/>
      <c r="AE74" s="13"/>
      <c r="AF74" s="13"/>
      <c r="AG74" s="13"/>
      <c r="AH74" s="13"/>
      <c r="AI74" s="9"/>
      <c r="AJ74" s="9"/>
      <c r="AK74" s="9"/>
      <c r="AL74" s="9"/>
      <c r="AM74" s="9"/>
      <c r="AN74" s="9"/>
      <c r="AO74" s="8"/>
      <c r="AP74" s="8"/>
      <c r="AQ74" s="8"/>
      <c r="AR74" s="8"/>
      <c r="AS74" s="8"/>
      <c r="AT74" s="8"/>
      <c r="AU74" s="8"/>
      <c r="AV74" s="8"/>
      <c r="AW74" s="8"/>
      <c r="AX74" s="8"/>
      <c r="AY74" s="15"/>
      <c r="AZ74" s="15"/>
      <c r="BA74" s="15"/>
      <c r="BB74" s="15"/>
      <c r="BC74" s="15"/>
      <c r="BD74" s="15"/>
      <c r="BE74" s="15"/>
      <c r="BF74" s="15"/>
      <c r="BG74" s="15"/>
      <c r="BH74" s="15"/>
      <c r="BI74" s="16">
        <f>Q74*参数!$D$3+W74</f>
        <v>-15.117647058823531</v>
      </c>
      <c r="BJ74" s="16">
        <f>R74*参数!$D$3+X74</f>
        <v>10.399999999999993</v>
      </c>
      <c r="BK74" s="16">
        <f>S74*参数!$D$3+Y74</f>
        <v>-11.356435643564357</v>
      </c>
      <c r="BL74" s="16">
        <f>T74*参数!$D$3+Z74</f>
        <v>-5.5632183908045985</v>
      </c>
      <c r="BM74" s="16">
        <f>U74*参数!$D$3+AA74</f>
        <v>-2.2574257425742563</v>
      </c>
      <c r="BN74" s="16">
        <f>V74*参数!$D$3+AB74</f>
        <v>-1.5555555555555456</v>
      </c>
      <c r="BO74" s="16">
        <f>AC74*参数!$D$3+AI74</f>
        <v>0</v>
      </c>
      <c r="BP74" s="16">
        <f>AD74*参数!$D$3+AJ74</f>
        <v>0</v>
      </c>
      <c r="BQ74" s="16">
        <f>AE74*参数!$D$3+AK74</f>
        <v>0</v>
      </c>
      <c r="BR74" s="16">
        <f>AF74*参数!$D$3+AL74</f>
        <v>0</v>
      </c>
      <c r="BS74" s="16">
        <f>AG74*参数!$D$3+AM74</f>
        <v>0</v>
      </c>
      <c r="BT74" s="16">
        <f>AH74*参数!$D$3+AN74</f>
        <v>0</v>
      </c>
      <c r="BU74" s="10">
        <v>40</v>
      </c>
      <c r="BV74" s="10">
        <v>40</v>
      </c>
      <c r="BW74" s="10">
        <v>40</v>
      </c>
      <c r="BX74" s="10">
        <v>40</v>
      </c>
      <c r="BY74" s="10">
        <v>40</v>
      </c>
      <c r="BZ74" s="10">
        <v>40</v>
      </c>
      <c r="CA74" s="10">
        <v>40</v>
      </c>
      <c r="CB74" s="10">
        <v>40</v>
      </c>
      <c r="CC74" s="10">
        <v>40</v>
      </c>
      <c r="CD74" s="10"/>
      <c r="CE74" s="10"/>
      <c r="CF74" s="10"/>
      <c r="CG74" s="10"/>
      <c r="CH74" s="10"/>
      <c r="CI74" s="10"/>
      <c r="CJ74" s="10"/>
      <c r="CK74" s="10"/>
      <c r="CL74" s="10"/>
      <c r="CM74" s="10"/>
      <c r="CN74" s="10"/>
      <c r="CO74" s="10"/>
      <c r="CP74" s="10"/>
      <c r="CQ74" s="8">
        <v>40</v>
      </c>
      <c r="CR74" s="8">
        <f t="shared" si="22"/>
        <v>0</v>
      </c>
      <c r="CS74" s="8">
        <v>40</v>
      </c>
      <c r="CT74" s="8">
        <f t="shared" si="23"/>
        <v>0</v>
      </c>
      <c r="CU74" s="8"/>
      <c r="CV74" s="8">
        <f t="shared" si="24"/>
        <v>0</v>
      </c>
      <c r="CW74" s="8">
        <v>40</v>
      </c>
      <c r="CX74" s="8">
        <f t="shared" si="9"/>
        <v>0</v>
      </c>
      <c r="CY74" s="8">
        <v>40</v>
      </c>
      <c r="CZ74" s="8">
        <f t="shared" si="10"/>
        <v>0</v>
      </c>
      <c r="DA74" s="8">
        <v>40</v>
      </c>
      <c r="DB74" s="8">
        <f t="shared" si="20"/>
        <v>0</v>
      </c>
      <c r="DC74" s="8">
        <v>40</v>
      </c>
      <c r="DD74" s="8">
        <f t="shared" si="17"/>
        <v>0</v>
      </c>
      <c r="DE74" s="8">
        <v>40</v>
      </c>
      <c r="DF74" s="8">
        <f t="shared" si="18"/>
        <v>0</v>
      </c>
      <c r="DG74" s="8">
        <v>40</v>
      </c>
      <c r="DH74" s="8">
        <f t="shared" si="21"/>
        <v>0</v>
      </c>
      <c r="DI74" s="8"/>
      <c r="DJ74" s="8">
        <f t="shared" si="25"/>
        <v>0</v>
      </c>
      <c r="DK74" s="8">
        <v>40</v>
      </c>
      <c r="DL74" s="8">
        <f t="shared" si="19"/>
        <v>0</v>
      </c>
      <c r="DM74" s="8">
        <v>40</v>
      </c>
      <c r="DN74" s="8">
        <f t="shared" si="26"/>
        <v>0</v>
      </c>
      <c r="DO74" s="8"/>
      <c r="DP74" s="8">
        <f t="shared" si="27"/>
        <v>0</v>
      </c>
      <c r="DQ74" s="8"/>
      <c r="DR74" s="8">
        <f t="shared" si="28"/>
        <v>0</v>
      </c>
      <c r="DS74" s="8"/>
      <c r="DT74" s="8">
        <f t="shared" si="29"/>
        <v>0</v>
      </c>
      <c r="DU74" s="8"/>
      <c r="DV74" s="8">
        <f t="shared" si="30"/>
        <v>0</v>
      </c>
      <c r="DW74" s="8"/>
      <c r="DX74" s="8">
        <f t="shared" si="16"/>
        <v>0</v>
      </c>
      <c r="DY74" s="18"/>
    </row>
    <row r="75" spans="2:129" customFormat="1">
      <c r="B75" s="19">
        <v>42620</v>
      </c>
      <c r="C75" s="3">
        <v>16</v>
      </c>
      <c r="D75" s="3" t="s">
        <v>335</v>
      </c>
      <c r="E75" s="4">
        <v>42621.364583333336</v>
      </c>
      <c r="F75" s="3" t="s">
        <v>353</v>
      </c>
      <c r="G75" s="3" t="s">
        <v>642</v>
      </c>
      <c r="H75" s="3" t="s">
        <v>353</v>
      </c>
      <c r="I75" s="3" t="s">
        <v>642</v>
      </c>
      <c r="J75" s="6">
        <v>1.55</v>
      </c>
      <c r="K75" s="6">
        <v>3.5</v>
      </c>
      <c r="L75" s="6">
        <v>5.05</v>
      </c>
      <c r="M75" s="10">
        <v>2.93</v>
      </c>
      <c r="N75" s="10">
        <v>3.25</v>
      </c>
      <c r="O75" s="10">
        <v>2.08</v>
      </c>
      <c r="P75" s="15">
        <v>-1</v>
      </c>
      <c r="Q75" s="13">
        <v>-10</v>
      </c>
      <c r="R75" s="13">
        <v>-1</v>
      </c>
      <c r="S75" s="13">
        <v>2</v>
      </c>
      <c r="T75" s="13">
        <v>-1</v>
      </c>
      <c r="U75" s="13">
        <v>-1</v>
      </c>
      <c r="V75" s="13">
        <v>4</v>
      </c>
      <c r="W75" s="9">
        <v>-22.172413793103445</v>
      </c>
      <c r="X75" s="9">
        <v>-3.8000000000000034</v>
      </c>
      <c r="Y75" s="9">
        <v>4.2923076923076984</v>
      </c>
      <c r="Z75" s="9">
        <v>-3.0000000000000009</v>
      </c>
      <c r="AA75" s="9">
        <v>-2.6493506493506462</v>
      </c>
      <c r="AB75" s="9">
        <v>13.153846153846141</v>
      </c>
      <c r="AC75" s="13"/>
      <c r="AD75" s="13"/>
      <c r="AE75" s="13"/>
      <c r="AF75" s="13"/>
      <c r="AG75" s="13"/>
      <c r="AH75" s="13"/>
      <c r="AI75" s="9"/>
      <c r="AJ75" s="9"/>
      <c r="AK75" s="9"/>
      <c r="AL75" s="9"/>
      <c r="AM75" s="9"/>
      <c r="AN75" s="9"/>
      <c r="AO75" s="8"/>
      <c r="AP75" s="8"/>
      <c r="AQ75" s="8"/>
      <c r="AR75" s="8"/>
      <c r="AS75" s="8"/>
      <c r="AT75" s="8"/>
      <c r="AU75" s="8"/>
      <c r="AV75" s="8"/>
      <c r="AW75" s="8"/>
      <c r="AX75" s="8"/>
      <c r="AY75" s="15"/>
      <c r="AZ75" s="15"/>
      <c r="BA75" s="15"/>
      <c r="BB75" s="15"/>
      <c r="BC75" s="15"/>
      <c r="BD75" s="15"/>
      <c r="BE75" s="15"/>
      <c r="BF75" s="15"/>
      <c r="BG75" s="15"/>
      <c r="BH75" s="15"/>
      <c r="BI75" s="16">
        <f>Q75*参数!$D$3+W75</f>
        <v>-22.172413793103445</v>
      </c>
      <c r="BJ75" s="16">
        <f>R75*参数!$D$3+X75</f>
        <v>-3.8000000000000034</v>
      </c>
      <c r="BK75" s="16">
        <f>S75*参数!$D$3+Y75</f>
        <v>4.2923076923076984</v>
      </c>
      <c r="BL75" s="16">
        <f>T75*参数!$D$3+Z75</f>
        <v>-3.0000000000000009</v>
      </c>
      <c r="BM75" s="16">
        <f>U75*参数!$D$3+AA75</f>
        <v>-2.6493506493506462</v>
      </c>
      <c r="BN75" s="16">
        <f>V75*参数!$D$3+AB75</f>
        <v>13.153846153846141</v>
      </c>
      <c r="BO75" s="16">
        <f>AC75*参数!$D$3+AI75</f>
        <v>0</v>
      </c>
      <c r="BP75" s="16">
        <f>AD75*参数!$D$3+AJ75</f>
        <v>0</v>
      </c>
      <c r="BQ75" s="16">
        <f>AE75*参数!$D$3+AK75</f>
        <v>0</v>
      </c>
      <c r="BR75" s="16">
        <f>AF75*参数!$D$3+AL75</f>
        <v>0</v>
      </c>
      <c r="BS75" s="16">
        <f>AG75*参数!$D$3+AM75</f>
        <v>0</v>
      </c>
      <c r="BT75" s="16">
        <f>AH75*参数!$D$3+AN75</f>
        <v>0</v>
      </c>
      <c r="BU75" s="10">
        <v>40</v>
      </c>
      <c r="BV75" s="10">
        <v>40</v>
      </c>
      <c r="BW75" s="10">
        <v>40</v>
      </c>
      <c r="BX75" s="10">
        <v>40</v>
      </c>
      <c r="BY75" s="10">
        <v>40</v>
      </c>
      <c r="BZ75" s="10">
        <v>40</v>
      </c>
      <c r="CA75" s="10">
        <v>40</v>
      </c>
      <c r="CB75" s="10">
        <v>40</v>
      </c>
      <c r="CC75" s="10">
        <v>40</v>
      </c>
      <c r="CD75" s="10"/>
      <c r="CE75" s="10"/>
      <c r="CF75" s="10"/>
      <c r="CG75" s="10"/>
      <c r="CH75" s="10"/>
      <c r="CI75" s="10"/>
      <c r="CJ75" s="10"/>
      <c r="CK75" s="10"/>
      <c r="CL75" s="10"/>
      <c r="CM75" s="10"/>
      <c r="CN75" s="10"/>
      <c r="CO75" s="10"/>
      <c r="CP75" s="10"/>
      <c r="CQ75" s="8">
        <v>40</v>
      </c>
      <c r="CR75" s="8">
        <f t="shared" si="22"/>
        <v>0</v>
      </c>
      <c r="CS75" s="8">
        <v>40</v>
      </c>
      <c r="CT75" s="8">
        <f t="shared" si="23"/>
        <v>0</v>
      </c>
      <c r="CU75" s="8"/>
      <c r="CV75" s="8">
        <f t="shared" si="24"/>
        <v>0</v>
      </c>
      <c r="CW75" s="8">
        <v>40</v>
      </c>
      <c r="CX75" s="8">
        <f t="shared" si="9"/>
        <v>0</v>
      </c>
      <c r="CY75" s="8">
        <v>40</v>
      </c>
      <c r="CZ75" s="8">
        <f t="shared" si="10"/>
        <v>0</v>
      </c>
      <c r="DA75" s="8">
        <v>40</v>
      </c>
      <c r="DB75" s="8">
        <f t="shared" si="20"/>
        <v>0</v>
      </c>
      <c r="DC75" s="8">
        <v>40</v>
      </c>
      <c r="DD75" s="8">
        <f t="shared" si="17"/>
        <v>0</v>
      </c>
      <c r="DE75" s="8">
        <v>40</v>
      </c>
      <c r="DF75" s="8">
        <f t="shared" si="18"/>
        <v>0</v>
      </c>
      <c r="DG75" s="8">
        <v>40</v>
      </c>
      <c r="DH75" s="8">
        <f t="shared" si="21"/>
        <v>0</v>
      </c>
      <c r="DI75" s="8"/>
      <c r="DJ75" s="8">
        <f t="shared" si="25"/>
        <v>0</v>
      </c>
      <c r="DK75" s="8">
        <v>40</v>
      </c>
      <c r="DL75" s="8">
        <f t="shared" si="19"/>
        <v>0</v>
      </c>
      <c r="DM75" s="8">
        <v>40</v>
      </c>
      <c r="DN75" s="8">
        <f t="shared" si="26"/>
        <v>0</v>
      </c>
      <c r="DO75" s="8"/>
      <c r="DP75" s="8">
        <f t="shared" si="27"/>
        <v>0</v>
      </c>
      <c r="DQ75" s="8"/>
      <c r="DR75" s="8">
        <f t="shared" si="28"/>
        <v>0</v>
      </c>
      <c r="DS75" s="8"/>
      <c r="DT75" s="8">
        <f t="shared" si="29"/>
        <v>0</v>
      </c>
      <c r="DU75" s="8"/>
      <c r="DV75" s="8">
        <f t="shared" si="30"/>
        <v>0</v>
      </c>
      <c r="DW75" s="8"/>
      <c r="DX75" s="8">
        <f t="shared" si="16"/>
        <v>0</v>
      </c>
      <c r="DY75" s="18"/>
    </row>
    <row r="76" spans="2:129" customFormat="1">
      <c r="B76" s="19">
        <v>42620</v>
      </c>
      <c r="C76" s="3">
        <v>17</v>
      </c>
      <c r="D76" s="3" t="s">
        <v>335</v>
      </c>
      <c r="E76" s="4">
        <v>42621.364583333336</v>
      </c>
      <c r="F76" s="3" t="s">
        <v>254</v>
      </c>
      <c r="G76" s="3" t="s">
        <v>251</v>
      </c>
      <c r="H76" s="3" t="s">
        <v>254</v>
      </c>
      <c r="I76" s="3" t="s">
        <v>251</v>
      </c>
      <c r="J76" s="6">
        <v>1.64</v>
      </c>
      <c r="K76" s="6">
        <v>3.35</v>
      </c>
      <c r="L76" s="6">
        <v>4.55</v>
      </c>
      <c r="M76" s="10">
        <v>3.15</v>
      </c>
      <c r="N76" s="10">
        <v>3.4</v>
      </c>
      <c r="O76" s="10">
        <v>1.94</v>
      </c>
      <c r="P76" s="15">
        <v>-1</v>
      </c>
      <c r="Q76" s="13">
        <v>5</v>
      </c>
      <c r="R76" s="13">
        <v>7</v>
      </c>
      <c r="S76" s="13">
        <v>8</v>
      </c>
      <c r="T76" s="13">
        <v>-15</v>
      </c>
      <c r="U76" s="13">
        <v>1</v>
      </c>
      <c r="V76" s="13">
        <v>-1</v>
      </c>
      <c r="W76" s="9">
        <v>14.066666666666654</v>
      </c>
      <c r="X76" s="9">
        <v>25.565517241379304</v>
      </c>
      <c r="Y76" s="9">
        <v>17.526315789473681</v>
      </c>
      <c r="Z76" s="9">
        <v>-36.5</v>
      </c>
      <c r="AA76" s="9">
        <v>2.3421052631578956</v>
      </c>
      <c r="AB76" s="9">
        <v>-4.1111111111111223</v>
      </c>
      <c r="AC76" s="13"/>
      <c r="AD76" s="13"/>
      <c r="AE76" s="13"/>
      <c r="AF76" s="13"/>
      <c r="AG76" s="13"/>
      <c r="AH76" s="13"/>
      <c r="AI76" s="9"/>
      <c r="AJ76" s="9"/>
      <c r="AK76" s="9"/>
      <c r="AL76" s="9"/>
      <c r="AM76" s="9"/>
      <c r="AN76" s="9"/>
      <c r="AO76" s="8"/>
      <c r="AP76" s="8"/>
      <c r="AQ76" s="8"/>
      <c r="AR76" s="8"/>
      <c r="AS76" s="8"/>
      <c r="AT76" s="8"/>
      <c r="AU76" s="8"/>
      <c r="AV76" s="8"/>
      <c r="AW76" s="8"/>
      <c r="AX76" s="8"/>
      <c r="AY76" s="15"/>
      <c r="AZ76" s="15"/>
      <c r="BA76" s="15"/>
      <c r="BB76" s="15"/>
      <c r="BC76" s="15"/>
      <c r="BD76" s="15"/>
      <c r="BE76" s="15"/>
      <c r="BF76" s="15"/>
      <c r="BG76" s="15"/>
      <c r="BH76" s="15"/>
      <c r="BI76" s="16">
        <f>Q76*参数!$D$3+W76</f>
        <v>14.066666666666654</v>
      </c>
      <c r="BJ76" s="16">
        <f>R76*参数!$D$3+X76</f>
        <v>25.565517241379304</v>
      </c>
      <c r="BK76" s="16">
        <f>S76*参数!$D$3+Y76</f>
        <v>17.526315789473681</v>
      </c>
      <c r="BL76" s="16">
        <f>T76*参数!$D$3+Z76</f>
        <v>-36.5</v>
      </c>
      <c r="BM76" s="16">
        <f>U76*参数!$D$3+AA76</f>
        <v>2.3421052631578956</v>
      </c>
      <c r="BN76" s="16">
        <f>V76*参数!$D$3+AB76</f>
        <v>-4.1111111111111223</v>
      </c>
      <c r="BO76" s="16">
        <f>AC76*参数!$D$3+AI76</f>
        <v>0</v>
      </c>
      <c r="BP76" s="16">
        <f>AD76*参数!$D$3+AJ76</f>
        <v>0</v>
      </c>
      <c r="BQ76" s="16">
        <f>AE76*参数!$D$3+AK76</f>
        <v>0</v>
      </c>
      <c r="BR76" s="16">
        <f>AF76*参数!$D$3+AL76</f>
        <v>0</v>
      </c>
      <c r="BS76" s="16">
        <f>AG76*参数!$D$3+AM76</f>
        <v>0</v>
      </c>
      <c r="BT76" s="16">
        <f>AH76*参数!$D$3+AN76</f>
        <v>0</v>
      </c>
      <c r="BU76" s="10">
        <v>0</v>
      </c>
      <c r="BV76" s="10">
        <v>40</v>
      </c>
      <c r="BW76" s="10"/>
      <c r="BX76" s="10">
        <v>3</v>
      </c>
      <c r="BY76" s="10">
        <v>40</v>
      </c>
      <c r="BZ76" s="10">
        <v>40</v>
      </c>
      <c r="CA76" s="10"/>
      <c r="CB76" s="10"/>
      <c r="CC76" s="10"/>
      <c r="CD76" s="10"/>
      <c r="CE76" s="10"/>
      <c r="CF76" s="10"/>
      <c r="CG76" s="10"/>
      <c r="CH76" s="10"/>
      <c r="CI76" s="10"/>
      <c r="CJ76" s="10"/>
      <c r="CK76" s="10"/>
      <c r="CL76" s="10"/>
      <c r="CM76" s="10"/>
      <c r="CN76" s="10"/>
      <c r="CO76" s="10"/>
      <c r="CP76" s="10"/>
      <c r="CQ76" s="8">
        <v>0</v>
      </c>
      <c r="CR76" s="8">
        <f t="shared" si="22"/>
        <v>0</v>
      </c>
      <c r="CS76" s="8">
        <v>40</v>
      </c>
      <c r="CT76" s="8">
        <f t="shared" si="23"/>
        <v>0</v>
      </c>
      <c r="CU76" s="8"/>
      <c r="CV76" s="8">
        <f t="shared" si="24"/>
        <v>0</v>
      </c>
      <c r="CW76" s="8"/>
      <c r="CX76" s="8">
        <f t="shared" si="9"/>
        <v>0</v>
      </c>
      <c r="CY76" s="8">
        <v>3</v>
      </c>
      <c r="CZ76" s="8">
        <f t="shared" si="10"/>
        <v>0</v>
      </c>
      <c r="DA76" s="8">
        <v>40</v>
      </c>
      <c r="DB76" s="8">
        <f t="shared" si="20"/>
        <v>0</v>
      </c>
      <c r="DC76" s="8">
        <v>40</v>
      </c>
      <c r="DD76" s="8">
        <f t="shared" si="17"/>
        <v>0</v>
      </c>
      <c r="DE76" s="8"/>
      <c r="DF76" s="8">
        <f t="shared" si="18"/>
        <v>0</v>
      </c>
      <c r="DG76" s="8"/>
      <c r="DH76" s="8">
        <f t="shared" si="21"/>
        <v>0</v>
      </c>
      <c r="DI76" s="8"/>
      <c r="DJ76" s="8">
        <f t="shared" si="25"/>
        <v>0</v>
      </c>
      <c r="DK76" s="8"/>
      <c r="DL76" s="8">
        <f t="shared" si="19"/>
        <v>0</v>
      </c>
      <c r="DM76" s="8">
        <v>0</v>
      </c>
      <c r="DN76" s="8">
        <f t="shared" si="26"/>
        <v>0</v>
      </c>
      <c r="DO76" s="8"/>
      <c r="DP76" s="8">
        <f t="shared" si="27"/>
        <v>0</v>
      </c>
      <c r="DQ76" s="8"/>
      <c r="DR76" s="8">
        <f t="shared" si="28"/>
        <v>0</v>
      </c>
      <c r="DS76" s="8"/>
      <c r="DT76" s="8">
        <f t="shared" si="29"/>
        <v>0</v>
      </c>
      <c r="DU76" s="8"/>
      <c r="DV76" s="8">
        <f t="shared" si="30"/>
        <v>0</v>
      </c>
      <c r="DW76" s="8"/>
      <c r="DX76" s="8">
        <f t="shared" si="16"/>
        <v>0</v>
      </c>
      <c r="DY76" s="18"/>
    </row>
    <row r="77" spans="2:129" customFormat="1">
      <c r="B77" s="19">
        <v>42620</v>
      </c>
      <c r="C77" s="3">
        <v>18</v>
      </c>
      <c r="D77" s="3" t="s">
        <v>117</v>
      </c>
      <c r="E77" s="4">
        <v>42621.395833333336</v>
      </c>
      <c r="F77" s="3" t="s">
        <v>645</v>
      </c>
      <c r="G77" s="3" t="s">
        <v>646</v>
      </c>
      <c r="H77" s="3" t="s">
        <v>645</v>
      </c>
      <c r="I77" s="3" t="s">
        <v>646</v>
      </c>
      <c r="J77" s="6">
        <v>1.8</v>
      </c>
      <c r="K77" s="6">
        <v>3.15</v>
      </c>
      <c r="L77" s="6">
        <v>3.9</v>
      </c>
      <c r="M77" s="10">
        <v>3.6</v>
      </c>
      <c r="N77" s="10">
        <v>3.6</v>
      </c>
      <c r="O77" s="10">
        <v>1.75</v>
      </c>
      <c r="P77" s="15">
        <v>-1</v>
      </c>
      <c r="Q77" s="13">
        <v>-12</v>
      </c>
      <c r="R77" s="13">
        <v>0</v>
      </c>
      <c r="S77" s="13">
        <v>5</v>
      </c>
      <c r="T77" s="13">
        <v>-13</v>
      </c>
      <c r="U77" s="13">
        <v>-1</v>
      </c>
      <c r="V77" s="13">
        <v>1</v>
      </c>
      <c r="W77" s="9">
        <v>-31.957446808510639</v>
      </c>
      <c r="X77" s="9">
        <v>0.50331125827815515</v>
      </c>
      <c r="Y77" s="9">
        <v>11.857142857142854</v>
      </c>
      <c r="Z77" s="9">
        <v>-47.542857142857144</v>
      </c>
      <c r="AA77" s="9">
        <v>-1.9447513812154777</v>
      </c>
      <c r="AB77" s="9">
        <v>3.5089285714285463</v>
      </c>
      <c r="AC77" s="13"/>
      <c r="AD77" s="13"/>
      <c r="AE77" s="13"/>
      <c r="AF77" s="13"/>
      <c r="AG77" s="13"/>
      <c r="AH77" s="13"/>
      <c r="AI77" s="9"/>
      <c r="AJ77" s="9"/>
      <c r="AK77" s="9"/>
      <c r="AL77" s="9"/>
      <c r="AM77" s="9"/>
      <c r="AN77" s="9"/>
      <c r="AO77" s="8"/>
      <c r="AP77" s="8"/>
      <c r="AQ77" s="8"/>
      <c r="AR77" s="8"/>
      <c r="AS77" s="8"/>
      <c r="AT77" s="8"/>
      <c r="AU77" s="8"/>
      <c r="AV77" s="8"/>
      <c r="AW77" s="8"/>
      <c r="AX77" s="8"/>
      <c r="AY77" s="15"/>
      <c r="AZ77" s="15"/>
      <c r="BA77" s="15"/>
      <c r="BB77" s="15"/>
      <c r="BC77" s="15"/>
      <c r="BD77" s="15"/>
      <c r="BE77" s="15"/>
      <c r="BF77" s="15"/>
      <c r="BG77" s="15"/>
      <c r="BH77" s="15"/>
      <c r="BI77" s="16">
        <f>Q77*参数!$D$3+W77</f>
        <v>-31.957446808510639</v>
      </c>
      <c r="BJ77" s="16">
        <f>R77*参数!$D$3+X77</f>
        <v>0.50331125827815515</v>
      </c>
      <c r="BK77" s="16">
        <f>S77*参数!$D$3+Y77</f>
        <v>11.857142857142854</v>
      </c>
      <c r="BL77" s="16">
        <f>T77*参数!$D$3+Z77</f>
        <v>-47.542857142857144</v>
      </c>
      <c r="BM77" s="16">
        <f>U77*参数!$D$3+AA77</f>
        <v>-1.9447513812154777</v>
      </c>
      <c r="BN77" s="16">
        <f>V77*参数!$D$3+AB77</f>
        <v>3.5089285714285463</v>
      </c>
      <c r="BO77" s="16">
        <f>AC77*参数!$D$3+AI77</f>
        <v>0</v>
      </c>
      <c r="BP77" s="16">
        <f>AD77*参数!$D$3+AJ77</f>
        <v>0</v>
      </c>
      <c r="BQ77" s="16">
        <f>AE77*参数!$D$3+AK77</f>
        <v>0</v>
      </c>
      <c r="BR77" s="16">
        <f>AF77*参数!$D$3+AL77</f>
        <v>0</v>
      </c>
      <c r="BS77" s="16">
        <f>AG77*参数!$D$3+AM77</f>
        <v>0</v>
      </c>
      <c r="BT77" s="16">
        <f>AH77*参数!$D$3+AN77</f>
        <v>0</v>
      </c>
      <c r="BU77" s="10">
        <v>0</v>
      </c>
      <c r="BV77" s="10">
        <v>40</v>
      </c>
      <c r="BW77" s="10"/>
      <c r="BX77" s="10">
        <v>40</v>
      </c>
      <c r="BY77" s="10">
        <v>40</v>
      </c>
      <c r="BZ77" s="10">
        <v>40</v>
      </c>
      <c r="CA77" s="10"/>
      <c r="CB77" s="10">
        <v>40</v>
      </c>
      <c r="CC77" s="10"/>
      <c r="CD77" s="10"/>
      <c r="CE77" s="10">
        <v>40</v>
      </c>
      <c r="CF77" s="10"/>
      <c r="CG77" s="10"/>
      <c r="CH77" s="10"/>
      <c r="CI77" s="10"/>
      <c r="CJ77" s="10"/>
      <c r="CK77" s="10"/>
      <c r="CL77" s="10"/>
      <c r="CM77" s="10"/>
      <c r="CN77" s="10"/>
      <c r="CO77" s="10"/>
      <c r="CP77" s="10"/>
      <c r="CQ77" s="8">
        <v>0</v>
      </c>
      <c r="CR77" s="8">
        <f t="shared" si="22"/>
        <v>0</v>
      </c>
      <c r="CS77" s="8">
        <v>40</v>
      </c>
      <c r="CT77" s="8">
        <f t="shared" si="23"/>
        <v>0</v>
      </c>
      <c r="CU77" s="8"/>
      <c r="CV77" s="8">
        <f t="shared" si="24"/>
        <v>0</v>
      </c>
      <c r="CW77" s="8"/>
      <c r="CX77" s="8">
        <f t="shared" si="9"/>
        <v>0</v>
      </c>
      <c r="CY77" s="8">
        <v>40</v>
      </c>
      <c r="CZ77" s="8">
        <f t="shared" si="10"/>
        <v>0</v>
      </c>
      <c r="DA77" s="8">
        <v>40</v>
      </c>
      <c r="DB77" s="8">
        <f t="shared" si="20"/>
        <v>0</v>
      </c>
      <c r="DC77" s="8">
        <v>40</v>
      </c>
      <c r="DD77" s="8">
        <f t="shared" si="17"/>
        <v>0</v>
      </c>
      <c r="DE77" s="8"/>
      <c r="DF77" s="8">
        <f t="shared" si="18"/>
        <v>0</v>
      </c>
      <c r="DG77" s="8">
        <v>40</v>
      </c>
      <c r="DH77" s="8">
        <f t="shared" si="21"/>
        <v>0</v>
      </c>
      <c r="DI77" s="8"/>
      <c r="DJ77" s="8">
        <f t="shared" si="25"/>
        <v>0</v>
      </c>
      <c r="DK77" s="8"/>
      <c r="DL77" s="8">
        <f t="shared" si="19"/>
        <v>0</v>
      </c>
      <c r="DM77" s="8"/>
      <c r="DN77" s="8">
        <f t="shared" si="26"/>
        <v>0</v>
      </c>
      <c r="DO77" s="8"/>
      <c r="DP77" s="8">
        <f t="shared" si="27"/>
        <v>0</v>
      </c>
      <c r="DQ77" s="8"/>
      <c r="DR77" s="8">
        <f t="shared" si="28"/>
        <v>0</v>
      </c>
      <c r="DS77" s="8"/>
      <c r="DT77" s="8">
        <f t="shared" si="29"/>
        <v>0</v>
      </c>
      <c r="DU77" s="8"/>
      <c r="DV77" s="8">
        <f t="shared" si="30"/>
        <v>0</v>
      </c>
      <c r="DW77" s="8">
        <v>40</v>
      </c>
      <c r="DX77" s="8">
        <f t="shared" si="16"/>
        <v>0</v>
      </c>
      <c r="DY77" s="18"/>
    </row>
    <row r="78" spans="2:129" customFormat="1">
      <c r="B78" s="19">
        <v>42621</v>
      </c>
      <c r="C78" s="3">
        <v>1</v>
      </c>
      <c r="D78" s="3" t="s">
        <v>589</v>
      </c>
      <c r="E78" s="4">
        <v>42622.041666666664</v>
      </c>
      <c r="F78" s="3" t="s">
        <v>653</v>
      </c>
      <c r="G78" s="3" t="s">
        <v>654</v>
      </c>
      <c r="H78" s="3" t="s">
        <v>653</v>
      </c>
      <c r="I78" s="3" t="s">
        <v>654</v>
      </c>
      <c r="J78" s="6">
        <v>3.33</v>
      </c>
      <c r="K78" s="6">
        <v>2.75</v>
      </c>
      <c r="L78" s="6">
        <v>2.15</v>
      </c>
      <c r="M78" s="10">
        <v>1.51</v>
      </c>
      <c r="N78" s="10">
        <v>3.7</v>
      </c>
      <c r="O78" s="10">
        <v>5.0999999999999996</v>
      </c>
      <c r="P78" s="15">
        <v>1</v>
      </c>
      <c r="Q78" s="13">
        <v>-10</v>
      </c>
      <c r="R78" s="13">
        <v>0</v>
      </c>
      <c r="S78" s="13">
        <v>-5</v>
      </c>
      <c r="T78" s="13">
        <v>4</v>
      </c>
      <c r="U78" s="13">
        <v>0</v>
      </c>
      <c r="V78" s="13">
        <v>-2</v>
      </c>
      <c r="W78" s="9">
        <v>-36.562499999999993</v>
      </c>
      <c r="X78" s="9">
        <v>-0.66666666666666574</v>
      </c>
      <c r="Y78" s="9">
        <v>-15.787878787878771</v>
      </c>
      <c r="Z78" s="9">
        <v>8.5357142857142918</v>
      </c>
      <c r="AA78" s="9">
        <v>-0.77464788732393908</v>
      </c>
      <c r="AB78" s="9">
        <v>-4.5862068965517198</v>
      </c>
      <c r="AC78" s="13"/>
      <c r="AD78" s="13"/>
      <c r="AE78" s="13"/>
      <c r="AF78" s="13"/>
      <c r="AG78" s="13"/>
      <c r="AH78" s="13"/>
      <c r="AI78" s="9"/>
      <c r="AJ78" s="9"/>
      <c r="AK78" s="9"/>
      <c r="AL78" s="9"/>
      <c r="AM78" s="9"/>
      <c r="AN78" s="9"/>
      <c r="AO78" s="8"/>
      <c r="AP78" s="8"/>
      <c r="AQ78" s="8"/>
      <c r="AR78" s="8"/>
      <c r="AS78" s="8"/>
      <c r="AT78" s="8"/>
      <c r="AU78" s="8"/>
      <c r="AV78" s="8"/>
      <c r="AW78" s="8"/>
      <c r="AX78" s="8"/>
      <c r="AY78" s="15"/>
      <c r="AZ78" s="15"/>
      <c r="BA78" s="15"/>
      <c r="BB78" s="15"/>
      <c r="BC78" s="15"/>
      <c r="BD78" s="15"/>
      <c r="BE78" s="15"/>
      <c r="BF78" s="15"/>
      <c r="BG78" s="15"/>
      <c r="BH78" s="15"/>
      <c r="BI78" s="16">
        <f>Q78*参数!$D$3+W78</f>
        <v>-36.562499999999993</v>
      </c>
      <c r="BJ78" s="16">
        <f>R78*参数!$D$3+X78</f>
        <v>-0.66666666666666574</v>
      </c>
      <c r="BK78" s="16">
        <f>S78*参数!$D$3+Y78</f>
        <v>-15.787878787878771</v>
      </c>
      <c r="BL78" s="16">
        <f>T78*参数!$D$3+Z78</f>
        <v>8.5357142857142918</v>
      </c>
      <c r="BM78" s="16">
        <f>U78*参数!$D$3+AA78</f>
        <v>-0.77464788732393908</v>
      </c>
      <c r="BN78" s="16">
        <f>V78*参数!$D$3+AB78</f>
        <v>-4.5862068965517198</v>
      </c>
      <c r="BO78" s="16">
        <f>AC78*参数!$D$3+AI78</f>
        <v>0</v>
      </c>
      <c r="BP78" s="16">
        <f>AD78*参数!$D$3+AJ78</f>
        <v>0</v>
      </c>
      <c r="BQ78" s="16">
        <f>AE78*参数!$D$3+AK78</f>
        <v>0</v>
      </c>
      <c r="BR78" s="16">
        <f>AF78*参数!$D$3+AL78</f>
        <v>0</v>
      </c>
      <c r="BS78" s="16">
        <f>AG78*参数!$D$3+AM78</f>
        <v>0</v>
      </c>
      <c r="BT78" s="16">
        <f>AH78*参数!$D$3+AN78</f>
        <v>0</v>
      </c>
      <c r="BU78" s="10">
        <v>43</v>
      </c>
      <c r="BV78" s="10">
        <v>0</v>
      </c>
      <c r="BW78" s="10"/>
      <c r="BX78" s="10">
        <v>43</v>
      </c>
      <c r="BY78" s="10">
        <v>43</v>
      </c>
      <c r="BZ78" s="10">
        <v>0</v>
      </c>
      <c r="CA78" s="10"/>
      <c r="CB78" s="10"/>
      <c r="CC78" s="10"/>
      <c r="CD78" s="10"/>
      <c r="CE78" s="10">
        <v>43</v>
      </c>
      <c r="CF78" s="10"/>
      <c r="CG78" s="10"/>
      <c r="CH78" s="10"/>
      <c r="CI78" s="10"/>
      <c r="CJ78" s="10"/>
      <c r="CK78" s="10"/>
      <c r="CL78" s="10"/>
      <c r="CM78" s="10"/>
      <c r="CN78" s="10"/>
      <c r="CO78" s="10"/>
      <c r="CP78" s="10"/>
      <c r="CQ78" s="8">
        <v>43</v>
      </c>
      <c r="CR78" s="8">
        <f t="shared" si="22"/>
        <v>0</v>
      </c>
      <c r="CS78" s="8">
        <v>0</v>
      </c>
      <c r="CT78" s="8">
        <f t="shared" si="23"/>
        <v>0</v>
      </c>
      <c r="CU78" s="8"/>
      <c r="CV78" s="8">
        <f t="shared" si="24"/>
        <v>0</v>
      </c>
      <c r="CW78" s="8"/>
      <c r="CX78" s="8">
        <f t="shared" si="9"/>
        <v>0</v>
      </c>
      <c r="CY78" s="8">
        <v>43</v>
      </c>
      <c r="CZ78" s="8">
        <f t="shared" si="10"/>
        <v>0</v>
      </c>
      <c r="DA78" s="8">
        <v>43</v>
      </c>
      <c r="DB78" s="8">
        <f t="shared" si="20"/>
        <v>0</v>
      </c>
      <c r="DC78" s="8">
        <v>0</v>
      </c>
      <c r="DD78" s="8">
        <f t="shared" si="17"/>
        <v>0</v>
      </c>
      <c r="DE78" s="8"/>
      <c r="DF78" s="8">
        <f t="shared" si="18"/>
        <v>0</v>
      </c>
      <c r="DG78" s="8"/>
      <c r="DH78" s="8">
        <f t="shared" si="21"/>
        <v>0</v>
      </c>
      <c r="DI78" s="8"/>
      <c r="DJ78" s="8">
        <f t="shared" si="25"/>
        <v>0</v>
      </c>
      <c r="DK78" s="8"/>
      <c r="DL78" s="8">
        <f t="shared" si="19"/>
        <v>0</v>
      </c>
      <c r="DM78" s="8"/>
      <c r="DN78" s="8">
        <f t="shared" si="26"/>
        <v>0</v>
      </c>
      <c r="DO78" s="8"/>
      <c r="DP78" s="8">
        <f t="shared" si="27"/>
        <v>0</v>
      </c>
      <c r="DQ78" s="8"/>
      <c r="DR78" s="8">
        <f t="shared" si="28"/>
        <v>0</v>
      </c>
      <c r="DS78" s="8"/>
      <c r="DT78" s="8">
        <f t="shared" si="29"/>
        <v>0</v>
      </c>
      <c r="DU78" s="8"/>
      <c r="DV78" s="8">
        <f t="shared" si="30"/>
        <v>0</v>
      </c>
      <c r="DW78" s="8">
        <v>43</v>
      </c>
      <c r="DX78" s="8">
        <f t="shared" si="16"/>
        <v>0</v>
      </c>
      <c r="DY78" s="18"/>
    </row>
    <row r="79" spans="2:129" customFormat="1">
      <c r="B79" s="19">
        <v>42621</v>
      </c>
      <c r="C79" s="3">
        <v>2</v>
      </c>
      <c r="D79" s="3" t="s">
        <v>589</v>
      </c>
      <c r="E79" s="4">
        <v>42622.083333333336</v>
      </c>
      <c r="F79" s="3" t="s">
        <v>655</v>
      </c>
      <c r="G79" s="3" t="s">
        <v>656</v>
      </c>
      <c r="H79" s="3" t="s">
        <v>657</v>
      </c>
      <c r="I79" s="3" t="s">
        <v>658</v>
      </c>
      <c r="J79" s="6">
        <v>2.37</v>
      </c>
      <c r="K79" s="6">
        <v>2.75</v>
      </c>
      <c r="L79" s="6">
        <v>2.92</v>
      </c>
      <c r="M79" s="10">
        <v>5.8</v>
      </c>
      <c r="N79" s="10">
        <v>3.95</v>
      </c>
      <c r="O79" s="10">
        <v>1.42</v>
      </c>
      <c r="P79" s="15">
        <v>-1</v>
      </c>
      <c r="Q79" s="13">
        <v>2</v>
      </c>
      <c r="R79" s="13">
        <v>0</v>
      </c>
      <c r="S79" s="13">
        <v>-4</v>
      </c>
      <c r="T79" s="13">
        <v>1</v>
      </c>
      <c r="U79" s="13">
        <v>-1</v>
      </c>
      <c r="V79" s="13">
        <v>3</v>
      </c>
      <c r="W79" s="9">
        <v>4.236842105263154</v>
      </c>
      <c r="X79" s="9">
        <v>-0.66666666666666574</v>
      </c>
      <c r="Y79" s="9">
        <v>-13.666666666666675</v>
      </c>
      <c r="Z79" s="9">
        <v>2.4507042253521134</v>
      </c>
      <c r="AA79" s="9">
        <v>-2.2574257425742563</v>
      </c>
      <c r="AB79" s="9">
        <v>7.2037037037037095</v>
      </c>
      <c r="AC79" s="13"/>
      <c r="AD79" s="13"/>
      <c r="AE79" s="13"/>
      <c r="AF79" s="13"/>
      <c r="AG79" s="13"/>
      <c r="AH79" s="13"/>
      <c r="AI79" s="9"/>
      <c r="AJ79" s="9"/>
      <c r="AK79" s="9"/>
      <c r="AL79" s="9"/>
      <c r="AM79" s="9"/>
      <c r="AN79" s="9"/>
      <c r="AO79" s="8"/>
      <c r="AP79" s="8"/>
      <c r="AQ79" s="8"/>
      <c r="AR79" s="8"/>
      <c r="AS79" s="8"/>
      <c r="AT79" s="8"/>
      <c r="AU79" s="8"/>
      <c r="AV79" s="8"/>
      <c r="AW79" s="8"/>
      <c r="AX79" s="8"/>
      <c r="AY79" s="15"/>
      <c r="AZ79" s="15"/>
      <c r="BA79" s="15"/>
      <c r="BB79" s="15"/>
      <c r="BC79" s="15"/>
      <c r="BD79" s="15"/>
      <c r="BE79" s="15"/>
      <c r="BF79" s="15"/>
      <c r="BG79" s="15"/>
      <c r="BH79" s="15"/>
      <c r="BI79" s="16">
        <f>Q79*参数!$D$3+W79</f>
        <v>4.236842105263154</v>
      </c>
      <c r="BJ79" s="16">
        <f>R79*参数!$D$3+X79</f>
        <v>-0.66666666666666574</v>
      </c>
      <c r="BK79" s="16">
        <f>S79*参数!$D$3+Y79</f>
        <v>-13.666666666666675</v>
      </c>
      <c r="BL79" s="16">
        <f>T79*参数!$D$3+Z79</f>
        <v>2.4507042253521134</v>
      </c>
      <c r="BM79" s="16">
        <f>U79*参数!$D$3+AA79</f>
        <v>-2.2574257425742563</v>
      </c>
      <c r="BN79" s="16">
        <f>V79*参数!$D$3+AB79</f>
        <v>7.2037037037037095</v>
      </c>
      <c r="BO79" s="16">
        <f>AC79*参数!$D$3+AI79</f>
        <v>0</v>
      </c>
      <c r="BP79" s="16">
        <f>AD79*参数!$D$3+AJ79</f>
        <v>0</v>
      </c>
      <c r="BQ79" s="16">
        <f>AE79*参数!$D$3+AK79</f>
        <v>0</v>
      </c>
      <c r="BR79" s="16">
        <f>AF79*参数!$D$3+AL79</f>
        <v>0</v>
      </c>
      <c r="BS79" s="16">
        <f>AG79*参数!$D$3+AM79</f>
        <v>0</v>
      </c>
      <c r="BT79" s="16">
        <f>AH79*参数!$D$3+AN79</f>
        <v>0</v>
      </c>
      <c r="BU79" s="10">
        <v>40</v>
      </c>
      <c r="BV79" s="10">
        <v>40</v>
      </c>
      <c r="BW79" s="10"/>
      <c r="BX79" s="10">
        <v>40</v>
      </c>
      <c r="BY79" s="10">
        <v>40</v>
      </c>
      <c r="BZ79" s="10">
        <v>40</v>
      </c>
      <c r="CA79" s="10"/>
      <c r="CB79" s="10">
        <v>40</v>
      </c>
      <c r="CC79" s="10"/>
      <c r="CD79" s="10"/>
      <c r="CE79" s="10">
        <v>40</v>
      </c>
      <c r="CF79" s="10"/>
      <c r="CG79" s="10"/>
      <c r="CH79" s="10"/>
      <c r="CI79" s="10"/>
      <c r="CJ79" s="10"/>
      <c r="CK79" s="10"/>
      <c r="CL79" s="10"/>
      <c r="CM79" s="10"/>
      <c r="CN79" s="10"/>
      <c r="CO79" s="10"/>
      <c r="CP79" s="10"/>
      <c r="CQ79" s="8">
        <v>40</v>
      </c>
      <c r="CR79" s="8">
        <f t="shared" si="22"/>
        <v>0</v>
      </c>
      <c r="CS79" s="8">
        <v>40</v>
      </c>
      <c r="CT79" s="8">
        <f t="shared" si="23"/>
        <v>0</v>
      </c>
      <c r="CU79" s="8"/>
      <c r="CV79" s="8">
        <f t="shared" si="24"/>
        <v>0</v>
      </c>
      <c r="CW79" s="8"/>
      <c r="CX79" s="8">
        <f t="shared" si="9"/>
        <v>0</v>
      </c>
      <c r="CY79" s="8">
        <v>40</v>
      </c>
      <c r="CZ79" s="8">
        <f t="shared" si="10"/>
        <v>0</v>
      </c>
      <c r="DA79" s="8">
        <v>40</v>
      </c>
      <c r="DB79" s="8">
        <f t="shared" si="20"/>
        <v>0</v>
      </c>
      <c r="DC79" s="8">
        <v>40</v>
      </c>
      <c r="DD79" s="8">
        <f t="shared" si="17"/>
        <v>0</v>
      </c>
      <c r="DE79" s="8"/>
      <c r="DF79" s="8">
        <f t="shared" si="18"/>
        <v>0</v>
      </c>
      <c r="DG79" s="8">
        <v>40</v>
      </c>
      <c r="DH79" s="8">
        <f t="shared" si="21"/>
        <v>0</v>
      </c>
      <c r="DI79" s="8"/>
      <c r="DJ79" s="8">
        <f t="shared" si="25"/>
        <v>0</v>
      </c>
      <c r="DK79" s="8"/>
      <c r="DL79" s="8">
        <f t="shared" si="19"/>
        <v>0</v>
      </c>
      <c r="DM79" s="8"/>
      <c r="DN79" s="8">
        <f t="shared" si="26"/>
        <v>0</v>
      </c>
      <c r="DO79" s="8"/>
      <c r="DP79" s="8">
        <f t="shared" si="27"/>
        <v>0</v>
      </c>
      <c r="DQ79" s="8"/>
      <c r="DR79" s="8">
        <f t="shared" si="28"/>
        <v>0</v>
      </c>
      <c r="DS79" s="8"/>
      <c r="DT79" s="8">
        <f t="shared" si="29"/>
        <v>0</v>
      </c>
      <c r="DU79" s="8"/>
      <c r="DV79" s="8">
        <f t="shared" si="30"/>
        <v>0</v>
      </c>
      <c r="DW79" s="8">
        <v>40</v>
      </c>
      <c r="DX79" s="8">
        <f t="shared" si="16"/>
        <v>0</v>
      </c>
      <c r="DY79" s="18"/>
    </row>
    <row r="80" spans="2:129" customFormat="1">
      <c r="B80" s="19">
        <v>42621</v>
      </c>
      <c r="C80" s="3">
        <v>3</v>
      </c>
      <c r="D80" s="3" t="s">
        <v>589</v>
      </c>
      <c r="E80" s="4">
        <v>42622.166666666664</v>
      </c>
      <c r="F80" s="3" t="s">
        <v>659</v>
      </c>
      <c r="G80" s="3" t="s">
        <v>660</v>
      </c>
      <c r="H80" s="3" t="s">
        <v>661</v>
      </c>
      <c r="I80" s="3" t="s">
        <v>662</v>
      </c>
      <c r="J80" s="6">
        <v>2.85</v>
      </c>
      <c r="K80" s="6">
        <v>2.75</v>
      </c>
      <c r="L80" s="6">
        <v>2.42</v>
      </c>
      <c r="M80" s="10">
        <v>7.8</v>
      </c>
      <c r="N80" s="10">
        <v>4.45</v>
      </c>
      <c r="O80" s="10">
        <v>1.29</v>
      </c>
      <c r="P80" s="15">
        <v>-1</v>
      </c>
      <c r="Q80" s="13">
        <v>-2</v>
      </c>
      <c r="R80" s="13">
        <v>0</v>
      </c>
      <c r="S80" s="13">
        <v>10</v>
      </c>
      <c r="T80" s="13">
        <v>21</v>
      </c>
      <c r="U80" s="13">
        <v>-12</v>
      </c>
      <c r="V80" s="13">
        <v>-7</v>
      </c>
      <c r="W80" s="9">
        <v>-3.3921568627450966</v>
      </c>
      <c r="X80" s="9">
        <v>-0.66666666666666574</v>
      </c>
      <c r="Y80" s="9">
        <v>24.640000000000011</v>
      </c>
      <c r="Z80" s="9">
        <v>53.562499999999993</v>
      </c>
      <c r="AA80" s="9">
        <v>-31.199999999999996</v>
      </c>
      <c r="AB80" s="9">
        <v>-16.8</v>
      </c>
      <c r="AC80" s="13"/>
      <c r="AD80" s="13"/>
      <c r="AE80" s="13"/>
      <c r="AF80" s="13"/>
      <c r="AG80" s="13"/>
      <c r="AH80" s="13"/>
      <c r="AI80" s="9"/>
      <c r="AJ80" s="9"/>
      <c r="AK80" s="9"/>
      <c r="AL80" s="9"/>
      <c r="AM80" s="9"/>
      <c r="AN80" s="9"/>
      <c r="AO80" s="8"/>
      <c r="AP80" s="8"/>
      <c r="AQ80" s="8"/>
      <c r="AR80" s="8"/>
      <c r="AS80" s="8"/>
      <c r="AT80" s="8"/>
      <c r="AU80" s="8"/>
      <c r="AV80" s="8"/>
      <c r="AW80" s="8"/>
      <c r="AX80" s="8"/>
      <c r="AY80" s="15"/>
      <c r="AZ80" s="15"/>
      <c r="BA80" s="15"/>
      <c r="BB80" s="15"/>
      <c r="BC80" s="15"/>
      <c r="BD80" s="15"/>
      <c r="BE80" s="15"/>
      <c r="BF80" s="15"/>
      <c r="BG80" s="15"/>
      <c r="BH80" s="15"/>
      <c r="BI80" s="16">
        <f>Q80*参数!$D$3+W80</f>
        <v>-3.3921568627450966</v>
      </c>
      <c r="BJ80" s="16">
        <f>R80*参数!$D$3+X80</f>
        <v>-0.66666666666666574</v>
      </c>
      <c r="BK80" s="16">
        <f>S80*参数!$D$3+Y80</f>
        <v>24.640000000000011</v>
      </c>
      <c r="BL80" s="16">
        <f>T80*参数!$D$3+Z80</f>
        <v>53.562499999999993</v>
      </c>
      <c r="BM80" s="16">
        <f>U80*参数!$D$3+AA80</f>
        <v>-31.199999999999996</v>
      </c>
      <c r="BN80" s="16">
        <f>V80*参数!$D$3+AB80</f>
        <v>-16.8</v>
      </c>
      <c r="BO80" s="16">
        <f>AC80*参数!$D$3+AI80</f>
        <v>0</v>
      </c>
      <c r="BP80" s="16">
        <f>AD80*参数!$D$3+AJ80</f>
        <v>0</v>
      </c>
      <c r="BQ80" s="16">
        <f>AE80*参数!$D$3+AK80</f>
        <v>0</v>
      </c>
      <c r="BR80" s="16">
        <f>AF80*参数!$D$3+AL80</f>
        <v>0</v>
      </c>
      <c r="BS80" s="16">
        <f>AG80*参数!$D$3+AM80</f>
        <v>0</v>
      </c>
      <c r="BT80" s="16">
        <f>AH80*参数!$D$3+AN80</f>
        <v>0</v>
      </c>
      <c r="BU80" s="10">
        <v>43</v>
      </c>
      <c r="BV80" s="10">
        <v>3</v>
      </c>
      <c r="BW80" s="10"/>
      <c r="BX80" s="10">
        <v>3</v>
      </c>
      <c r="BY80" s="10">
        <v>3</v>
      </c>
      <c r="BZ80" s="10">
        <v>3</v>
      </c>
      <c r="CA80" s="10"/>
      <c r="CB80" s="10">
        <v>3</v>
      </c>
      <c r="CC80" s="10"/>
      <c r="CD80" s="10"/>
      <c r="CE80" s="10">
        <v>40</v>
      </c>
      <c r="CF80" s="10"/>
      <c r="CG80" s="10"/>
      <c r="CH80" s="10"/>
      <c r="CI80" s="10"/>
      <c r="CJ80" s="10"/>
      <c r="CK80" s="10"/>
      <c r="CL80" s="10"/>
      <c r="CM80" s="10"/>
      <c r="CN80" s="10"/>
      <c r="CO80" s="10"/>
      <c r="CP80" s="10"/>
      <c r="CQ80" s="8">
        <v>43</v>
      </c>
      <c r="CR80" s="8">
        <f t="shared" si="22"/>
        <v>0</v>
      </c>
      <c r="CS80" s="8">
        <v>3</v>
      </c>
      <c r="CT80" s="8">
        <f t="shared" si="23"/>
        <v>0</v>
      </c>
      <c r="CU80" s="8"/>
      <c r="CV80" s="8">
        <f t="shared" si="24"/>
        <v>0</v>
      </c>
      <c r="CW80" s="8"/>
      <c r="CX80" s="8">
        <f t="shared" si="9"/>
        <v>0</v>
      </c>
      <c r="CY80" s="8">
        <v>3</v>
      </c>
      <c r="CZ80" s="8">
        <f t="shared" si="10"/>
        <v>0</v>
      </c>
      <c r="DA80" s="8">
        <v>3</v>
      </c>
      <c r="DB80" s="8">
        <f t="shared" si="20"/>
        <v>0</v>
      </c>
      <c r="DC80" s="8">
        <v>3</v>
      </c>
      <c r="DD80" s="8">
        <f t="shared" si="17"/>
        <v>0</v>
      </c>
      <c r="DE80" s="8"/>
      <c r="DF80" s="8">
        <f t="shared" si="18"/>
        <v>0</v>
      </c>
      <c r="DG80" s="8">
        <v>3</v>
      </c>
      <c r="DH80" s="8">
        <f t="shared" si="21"/>
        <v>0</v>
      </c>
      <c r="DI80" s="8"/>
      <c r="DJ80" s="8">
        <f t="shared" si="25"/>
        <v>0</v>
      </c>
      <c r="DK80" s="8"/>
      <c r="DL80" s="8">
        <f t="shared" si="19"/>
        <v>0</v>
      </c>
      <c r="DM80" s="8"/>
      <c r="DN80" s="8">
        <f t="shared" si="26"/>
        <v>0</v>
      </c>
      <c r="DO80" s="8"/>
      <c r="DP80" s="8">
        <f t="shared" si="27"/>
        <v>0</v>
      </c>
      <c r="DQ80" s="8"/>
      <c r="DR80" s="8">
        <f t="shared" si="28"/>
        <v>0</v>
      </c>
      <c r="DS80" s="8"/>
      <c r="DT80" s="8">
        <f t="shared" si="29"/>
        <v>0</v>
      </c>
      <c r="DU80" s="8"/>
      <c r="DV80" s="8">
        <f t="shared" si="30"/>
        <v>0</v>
      </c>
      <c r="DW80" s="8">
        <v>40</v>
      </c>
      <c r="DX80" s="8">
        <f t="shared" si="16"/>
        <v>0</v>
      </c>
      <c r="DY80" s="18"/>
    </row>
    <row r="81" spans="2:129" customFormat="1">
      <c r="B81" s="19">
        <v>42621</v>
      </c>
      <c r="C81" s="3">
        <v>4</v>
      </c>
      <c r="D81" s="3" t="s">
        <v>335</v>
      </c>
      <c r="E81" s="4">
        <v>42622.270833333336</v>
      </c>
      <c r="F81" s="3" t="s">
        <v>469</v>
      </c>
      <c r="G81" s="3" t="s">
        <v>356</v>
      </c>
      <c r="H81" s="3" t="s">
        <v>469</v>
      </c>
      <c r="I81" s="3" t="s">
        <v>356</v>
      </c>
      <c r="J81" s="6">
        <v>1.3</v>
      </c>
      <c r="K81" s="6">
        <v>4.3</v>
      </c>
      <c r="L81" s="6">
        <v>7.85</v>
      </c>
      <c r="M81" s="10">
        <v>2.15</v>
      </c>
      <c r="N81" s="10">
        <v>3.26</v>
      </c>
      <c r="O81" s="10">
        <v>2.8</v>
      </c>
      <c r="P81" s="15">
        <v>-1</v>
      </c>
      <c r="Q81" s="13">
        <v>-1</v>
      </c>
      <c r="R81" s="13">
        <v>6</v>
      </c>
      <c r="S81" s="13">
        <v>0</v>
      </c>
      <c r="T81" s="13">
        <v>0</v>
      </c>
      <c r="U81" s="13">
        <v>-1</v>
      </c>
      <c r="V81" s="13">
        <v>3</v>
      </c>
      <c r="W81" s="9">
        <v>-3.6432748538011852</v>
      </c>
      <c r="X81" s="9">
        <v>21.736842105263158</v>
      </c>
      <c r="Y81" s="9">
        <v>0.42261904761904828</v>
      </c>
      <c r="Z81" s="9">
        <v>0.80000000000001581</v>
      </c>
      <c r="AA81" s="9">
        <v>-1.6363636363636369</v>
      </c>
      <c r="AB81" s="9">
        <v>7.0833333333333393</v>
      </c>
      <c r="AC81" s="13"/>
      <c r="AD81" s="13"/>
      <c r="AE81" s="13"/>
      <c r="AF81" s="13"/>
      <c r="AG81" s="13"/>
      <c r="AH81" s="13"/>
      <c r="AI81" s="9"/>
      <c r="AJ81" s="9"/>
      <c r="AK81" s="9"/>
      <c r="AL81" s="9"/>
      <c r="AM81" s="9"/>
      <c r="AN81" s="9"/>
      <c r="AO81" s="8"/>
      <c r="AP81" s="8"/>
      <c r="AQ81" s="8"/>
      <c r="AR81" s="8"/>
      <c r="AS81" s="8"/>
      <c r="AT81" s="8"/>
      <c r="AU81" s="8"/>
      <c r="AV81" s="8"/>
      <c r="AW81" s="8"/>
      <c r="AX81" s="8"/>
      <c r="AY81" s="15"/>
      <c r="AZ81" s="15"/>
      <c r="BA81" s="15"/>
      <c r="BB81" s="15"/>
      <c r="BC81" s="15"/>
      <c r="BD81" s="15"/>
      <c r="BE81" s="15"/>
      <c r="BF81" s="15"/>
      <c r="BG81" s="15"/>
      <c r="BH81" s="15"/>
      <c r="BI81" s="16">
        <f>Q81*参数!$D$3+W81</f>
        <v>-3.6432748538011852</v>
      </c>
      <c r="BJ81" s="16">
        <f>R81*参数!$D$3+X81</f>
        <v>21.736842105263158</v>
      </c>
      <c r="BK81" s="16">
        <f>S81*参数!$D$3+Y81</f>
        <v>0.42261904761904828</v>
      </c>
      <c r="BL81" s="16">
        <f>T81*参数!$D$3+Z81</f>
        <v>0.80000000000001581</v>
      </c>
      <c r="BM81" s="16">
        <f>U81*参数!$D$3+AA81</f>
        <v>-1.6363636363636369</v>
      </c>
      <c r="BN81" s="16">
        <f>V81*参数!$D$3+AB81</f>
        <v>7.0833333333333393</v>
      </c>
      <c r="BO81" s="16">
        <f>AC81*参数!$D$3+AI81</f>
        <v>0</v>
      </c>
      <c r="BP81" s="16">
        <f>AD81*参数!$D$3+AJ81</f>
        <v>0</v>
      </c>
      <c r="BQ81" s="16">
        <f>AE81*参数!$D$3+AK81</f>
        <v>0</v>
      </c>
      <c r="BR81" s="16">
        <f>AF81*参数!$D$3+AL81</f>
        <v>0</v>
      </c>
      <c r="BS81" s="16">
        <f>AG81*参数!$D$3+AM81</f>
        <v>0</v>
      </c>
      <c r="BT81" s="16">
        <f>AH81*参数!$D$3+AN81</f>
        <v>0</v>
      </c>
      <c r="BU81" s="10">
        <v>40</v>
      </c>
      <c r="BV81" s="10">
        <v>40</v>
      </c>
      <c r="BW81" s="10"/>
      <c r="BX81" s="10">
        <v>40</v>
      </c>
      <c r="BY81" s="10">
        <v>40</v>
      </c>
      <c r="BZ81" s="10">
        <v>40</v>
      </c>
      <c r="CA81" s="10">
        <v>40</v>
      </c>
      <c r="CB81" s="10">
        <v>40</v>
      </c>
      <c r="CC81" s="10">
        <v>40</v>
      </c>
      <c r="CD81" s="10"/>
      <c r="CE81" s="10">
        <v>3</v>
      </c>
      <c r="CF81" s="10"/>
      <c r="CG81" s="10"/>
      <c r="CH81" s="10"/>
      <c r="CI81" s="10"/>
      <c r="CJ81" s="10"/>
      <c r="CK81" s="10"/>
      <c r="CL81" s="10"/>
      <c r="CM81" s="10"/>
      <c r="CN81" s="10"/>
      <c r="CO81" s="10"/>
      <c r="CP81" s="10"/>
      <c r="CQ81" s="8">
        <v>40</v>
      </c>
      <c r="CR81" s="8">
        <f t="shared" si="22"/>
        <v>0</v>
      </c>
      <c r="CS81" s="8">
        <v>40</v>
      </c>
      <c r="CT81" s="8">
        <f t="shared" si="23"/>
        <v>0</v>
      </c>
      <c r="CU81" s="8"/>
      <c r="CV81" s="8">
        <f t="shared" si="24"/>
        <v>1</v>
      </c>
      <c r="CW81" s="8"/>
      <c r="CX81" s="8">
        <f t="shared" ref="CX81:CX102" si="31">IF(CW81&lt;10,IF(CW81=$T81,1,0),IF(MOD(CW81,10)=$U81,1,0))</f>
        <v>1</v>
      </c>
      <c r="CY81" s="8">
        <v>40</v>
      </c>
      <c r="CZ81" s="8">
        <f t="shared" ref="CZ81:CZ102" si="32">IF(CY81&lt;10,IF(CY81=$T81,1,0),IF(MOD(CY81,10)=$U81,1,0))</f>
        <v>0</v>
      </c>
      <c r="DA81" s="8">
        <v>40</v>
      </c>
      <c r="DB81" s="8">
        <f t="shared" ref="DB81:DB102" si="33">IF(DA81&lt;10,IF(DA81=$T81,1,0),IF(MOD(DA81,10)=$U81,1,0))</f>
        <v>0</v>
      </c>
      <c r="DC81" s="8">
        <v>40</v>
      </c>
      <c r="DD81" s="8">
        <f t="shared" si="17"/>
        <v>0</v>
      </c>
      <c r="DE81" s="8">
        <v>40</v>
      </c>
      <c r="DF81" s="8">
        <f t="shared" si="18"/>
        <v>0</v>
      </c>
      <c r="DG81" s="8">
        <v>40</v>
      </c>
      <c r="DH81" s="8">
        <f t="shared" ref="DH81:DH102" si="34">IF(DG81&lt;10,IF(DG81=$T81,1,0),IF(MOD(DG81,10)=$U81,1,0))</f>
        <v>0</v>
      </c>
      <c r="DI81" s="8"/>
      <c r="DJ81" s="8">
        <f t="shared" si="25"/>
        <v>1</v>
      </c>
      <c r="DK81" s="8">
        <v>40</v>
      </c>
      <c r="DL81" s="8">
        <f t="shared" si="19"/>
        <v>0</v>
      </c>
      <c r="DM81" s="8"/>
      <c r="DN81" s="8">
        <f t="shared" si="26"/>
        <v>1</v>
      </c>
      <c r="DO81" s="8"/>
      <c r="DP81" s="8">
        <f t="shared" si="27"/>
        <v>1</v>
      </c>
      <c r="DQ81" s="8"/>
      <c r="DR81" s="8">
        <f t="shared" si="28"/>
        <v>1</v>
      </c>
      <c r="DS81" s="8"/>
      <c r="DT81" s="8">
        <f t="shared" si="29"/>
        <v>1</v>
      </c>
      <c r="DU81" s="8"/>
      <c r="DV81" s="8">
        <f t="shared" si="30"/>
        <v>1</v>
      </c>
      <c r="DW81" s="8">
        <v>3</v>
      </c>
      <c r="DX81" s="8">
        <f t="shared" si="16"/>
        <v>0</v>
      </c>
      <c r="DY81" s="18"/>
    </row>
    <row r="82" spans="2:129" customFormat="1">
      <c r="B82" s="19">
        <v>42621</v>
      </c>
      <c r="C82" s="3">
        <v>5</v>
      </c>
      <c r="D82" s="3" t="s">
        <v>335</v>
      </c>
      <c r="E82" s="4">
        <v>42622.333333333336</v>
      </c>
      <c r="F82" s="3" t="s">
        <v>358</v>
      </c>
      <c r="G82" s="3" t="s">
        <v>336</v>
      </c>
      <c r="H82" s="3" t="s">
        <v>358</v>
      </c>
      <c r="I82" s="3" t="s">
        <v>336</v>
      </c>
      <c r="J82" s="6">
        <v>4.1500000000000004</v>
      </c>
      <c r="K82" s="6">
        <v>3.35</v>
      </c>
      <c r="L82" s="6">
        <v>1.7</v>
      </c>
      <c r="M82" s="10">
        <v>1.85</v>
      </c>
      <c r="N82" s="10">
        <v>3.4</v>
      </c>
      <c r="O82" s="10">
        <v>3.4</v>
      </c>
      <c r="P82" s="15">
        <v>1</v>
      </c>
      <c r="Q82" s="13">
        <v>-10</v>
      </c>
      <c r="R82" s="13">
        <v>7</v>
      </c>
      <c r="S82" s="13">
        <v>-1</v>
      </c>
      <c r="T82" s="13">
        <v>-12</v>
      </c>
      <c r="U82" s="13">
        <v>1</v>
      </c>
      <c r="V82" s="13">
        <v>23</v>
      </c>
      <c r="W82" s="9">
        <v>-13.142857142857144</v>
      </c>
      <c r="X82" s="9">
        <v>25.565517241379304</v>
      </c>
      <c r="Y82" s="9">
        <v>-2.8888888888888875</v>
      </c>
      <c r="Z82" s="9">
        <v>-25.500000000000007</v>
      </c>
      <c r="AA82" s="9">
        <v>2.3421052631578956</v>
      </c>
      <c r="AB82" s="9">
        <v>85.999999999999986</v>
      </c>
      <c r="AC82" s="13"/>
      <c r="AD82" s="13"/>
      <c r="AE82" s="13"/>
      <c r="AF82" s="13"/>
      <c r="AG82" s="13"/>
      <c r="AH82" s="13"/>
      <c r="AI82" s="9"/>
      <c r="AJ82" s="9"/>
      <c r="AK82" s="9"/>
      <c r="AL82" s="9"/>
      <c r="AM82" s="9"/>
      <c r="AN82" s="9"/>
      <c r="AO82" s="8"/>
      <c r="AP82" s="8"/>
      <c r="AQ82" s="8"/>
      <c r="AR82" s="8"/>
      <c r="AS82" s="8"/>
      <c r="AT82" s="8"/>
      <c r="AU82" s="8"/>
      <c r="AV82" s="8"/>
      <c r="AW82" s="8"/>
      <c r="AX82" s="8"/>
      <c r="AY82" s="15"/>
      <c r="AZ82" s="15"/>
      <c r="BA82" s="15"/>
      <c r="BB82" s="15"/>
      <c r="BC82" s="15"/>
      <c r="BD82" s="15"/>
      <c r="BE82" s="15"/>
      <c r="BF82" s="15"/>
      <c r="BG82" s="15"/>
      <c r="BH82" s="15"/>
      <c r="BI82" s="16">
        <f>Q82*参数!$D$3+W82</f>
        <v>-13.142857142857144</v>
      </c>
      <c r="BJ82" s="16">
        <f>R82*参数!$D$3+X82</f>
        <v>25.565517241379304</v>
      </c>
      <c r="BK82" s="16">
        <f>S82*参数!$D$3+Y82</f>
        <v>-2.8888888888888875</v>
      </c>
      <c r="BL82" s="16">
        <f>T82*参数!$D$3+Z82</f>
        <v>-25.500000000000007</v>
      </c>
      <c r="BM82" s="16">
        <f>U82*参数!$D$3+AA82</f>
        <v>2.3421052631578956</v>
      </c>
      <c r="BN82" s="16">
        <f>V82*参数!$D$3+AB82</f>
        <v>85.999999999999986</v>
      </c>
      <c r="BO82" s="16">
        <f>AC82*参数!$D$3+AI82</f>
        <v>0</v>
      </c>
      <c r="BP82" s="16">
        <f>AD82*参数!$D$3+AJ82</f>
        <v>0</v>
      </c>
      <c r="BQ82" s="16">
        <f>AE82*参数!$D$3+AK82</f>
        <v>0</v>
      </c>
      <c r="BR82" s="16">
        <f>AF82*参数!$D$3+AL82</f>
        <v>0</v>
      </c>
      <c r="BS82" s="16">
        <f>AG82*参数!$D$3+AM82</f>
        <v>0</v>
      </c>
      <c r="BT82" s="16">
        <f>AH82*参数!$D$3+AN82</f>
        <v>0</v>
      </c>
      <c r="BU82" s="10">
        <v>40</v>
      </c>
      <c r="BV82" s="10">
        <v>0</v>
      </c>
      <c r="BW82" s="10"/>
      <c r="BX82" s="10">
        <v>0</v>
      </c>
      <c r="BY82" s="10">
        <v>0</v>
      </c>
      <c r="BZ82" s="10">
        <v>0</v>
      </c>
      <c r="CA82" s="10">
        <v>0</v>
      </c>
      <c r="CB82" s="10">
        <v>0</v>
      </c>
      <c r="CC82" s="10">
        <v>0</v>
      </c>
      <c r="CD82" s="10"/>
      <c r="CE82" s="10">
        <v>0</v>
      </c>
      <c r="CF82" s="10"/>
      <c r="CG82" s="10"/>
      <c r="CH82" s="10"/>
      <c r="CI82" s="10"/>
      <c r="CJ82" s="10"/>
      <c r="CK82" s="10"/>
      <c r="CL82" s="10"/>
      <c r="CM82" s="10"/>
      <c r="CN82" s="10"/>
      <c r="CO82" s="10"/>
      <c r="CP82" s="10"/>
      <c r="CQ82" s="8">
        <v>40</v>
      </c>
      <c r="CR82" s="8">
        <f t="shared" si="22"/>
        <v>0</v>
      </c>
      <c r="CS82" s="8">
        <v>0</v>
      </c>
      <c r="CT82" s="8">
        <f t="shared" si="23"/>
        <v>0</v>
      </c>
      <c r="CU82" s="8"/>
      <c r="CV82" s="8">
        <f t="shared" si="24"/>
        <v>0</v>
      </c>
      <c r="CW82" s="8"/>
      <c r="CX82" s="8">
        <f t="shared" si="31"/>
        <v>0</v>
      </c>
      <c r="CY82" s="8">
        <v>0</v>
      </c>
      <c r="CZ82" s="8">
        <f t="shared" si="32"/>
        <v>0</v>
      </c>
      <c r="DA82" s="8">
        <v>0</v>
      </c>
      <c r="DB82" s="8">
        <f t="shared" si="33"/>
        <v>0</v>
      </c>
      <c r="DC82" s="8">
        <v>0</v>
      </c>
      <c r="DD82" s="8">
        <f t="shared" si="17"/>
        <v>0</v>
      </c>
      <c r="DE82" s="8">
        <v>0</v>
      </c>
      <c r="DF82" s="8">
        <f t="shared" si="18"/>
        <v>0</v>
      </c>
      <c r="DG82" s="8">
        <v>0</v>
      </c>
      <c r="DH82" s="8">
        <f t="shared" si="34"/>
        <v>0</v>
      </c>
      <c r="DI82" s="8"/>
      <c r="DJ82" s="8">
        <f t="shared" si="25"/>
        <v>0</v>
      </c>
      <c r="DK82" s="8">
        <v>0</v>
      </c>
      <c r="DL82" s="8">
        <f t="shared" si="19"/>
        <v>0</v>
      </c>
      <c r="DM82" s="8"/>
      <c r="DN82" s="8">
        <f t="shared" si="26"/>
        <v>0</v>
      </c>
      <c r="DO82" s="8"/>
      <c r="DP82" s="8">
        <f t="shared" si="27"/>
        <v>0</v>
      </c>
      <c r="DQ82" s="8"/>
      <c r="DR82" s="8">
        <f t="shared" si="28"/>
        <v>0</v>
      </c>
      <c r="DS82" s="8"/>
      <c r="DT82" s="8">
        <f t="shared" si="29"/>
        <v>0</v>
      </c>
      <c r="DU82" s="8"/>
      <c r="DV82" s="8">
        <f t="shared" si="30"/>
        <v>0</v>
      </c>
      <c r="DW82" s="8">
        <v>0</v>
      </c>
      <c r="DX82" s="8">
        <f t="shared" ref="DX82:DX102" si="35">IF(DW82&lt;10,IF(DW82=$T82,1,0),IF(MOD(DW82,10)=$U82,1,0))</f>
        <v>0</v>
      </c>
      <c r="DY82" s="18"/>
    </row>
    <row r="83" spans="2:129" customFormat="1">
      <c r="B83" s="19">
        <v>42621</v>
      </c>
      <c r="C83" s="3">
        <v>6</v>
      </c>
      <c r="D83" s="3" t="s">
        <v>335</v>
      </c>
      <c r="E83" s="4">
        <v>42622.333333333336</v>
      </c>
      <c r="F83" s="3" t="s">
        <v>216</v>
      </c>
      <c r="G83" s="3" t="s">
        <v>250</v>
      </c>
      <c r="H83" s="3" t="s">
        <v>216</v>
      </c>
      <c r="I83" s="3" t="s">
        <v>250</v>
      </c>
      <c r="J83" s="6">
        <v>1.96</v>
      </c>
      <c r="K83" s="6">
        <v>3.05</v>
      </c>
      <c r="L83" s="6">
        <v>3.45</v>
      </c>
      <c r="M83" s="10">
        <v>4.1500000000000004</v>
      </c>
      <c r="N83" s="10">
        <v>3.7</v>
      </c>
      <c r="O83" s="10">
        <v>1.62</v>
      </c>
      <c r="P83" s="15">
        <v>-1</v>
      </c>
      <c r="Q83" s="13">
        <v>4</v>
      </c>
      <c r="R83" s="13">
        <v>1</v>
      </c>
      <c r="S83" s="13">
        <v>-1</v>
      </c>
      <c r="T83" s="13">
        <v>-1</v>
      </c>
      <c r="U83" s="13">
        <v>0</v>
      </c>
      <c r="V83" s="13">
        <v>-1</v>
      </c>
      <c r="W83" s="9">
        <v>12.862068965517222</v>
      </c>
      <c r="X83" s="9">
        <v>2.625954198473273</v>
      </c>
      <c r="Y83" s="9">
        <v>-3.9655172413793069</v>
      </c>
      <c r="Z83" s="9">
        <v>-1.5384615384615377</v>
      </c>
      <c r="AA83" s="9">
        <v>-0.77464788732393908</v>
      </c>
      <c r="AB83" s="9">
        <v>-2.9307692307692621</v>
      </c>
      <c r="AC83" s="13"/>
      <c r="AD83" s="13"/>
      <c r="AE83" s="13"/>
      <c r="AF83" s="13"/>
      <c r="AG83" s="13"/>
      <c r="AH83" s="13"/>
      <c r="AI83" s="9"/>
      <c r="AJ83" s="9"/>
      <c r="AK83" s="9"/>
      <c r="AL83" s="9"/>
      <c r="AM83" s="9"/>
      <c r="AN83" s="9"/>
      <c r="AO83" s="8"/>
      <c r="AP83" s="8"/>
      <c r="AQ83" s="8"/>
      <c r="AR83" s="8"/>
      <c r="AS83" s="8"/>
      <c r="AT83" s="8"/>
      <c r="AU83" s="8"/>
      <c r="AV83" s="8"/>
      <c r="AW83" s="8"/>
      <c r="AX83" s="8"/>
      <c r="AY83" s="15"/>
      <c r="AZ83" s="15"/>
      <c r="BA83" s="15"/>
      <c r="BB83" s="15"/>
      <c r="BC83" s="15"/>
      <c r="BD83" s="15"/>
      <c r="BE83" s="15"/>
      <c r="BF83" s="15"/>
      <c r="BG83" s="15"/>
      <c r="BH83" s="15"/>
      <c r="BI83" s="16">
        <f>Q83*参数!$D$3+W83</f>
        <v>12.862068965517222</v>
      </c>
      <c r="BJ83" s="16">
        <f>R83*参数!$D$3+X83</f>
        <v>2.625954198473273</v>
      </c>
      <c r="BK83" s="16">
        <f>S83*参数!$D$3+Y83</f>
        <v>-3.9655172413793069</v>
      </c>
      <c r="BL83" s="16">
        <f>T83*参数!$D$3+Z83</f>
        <v>-1.5384615384615377</v>
      </c>
      <c r="BM83" s="16">
        <f>U83*参数!$D$3+AA83</f>
        <v>-0.77464788732393908</v>
      </c>
      <c r="BN83" s="16">
        <f>V83*参数!$D$3+AB83</f>
        <v>-2.9307692307692621</v>
      </c>
      <c r="BO83" s="16">
        <f>AC83*参数!$D$3+AI83</f>
        <v>0</v>
      </c>
      <c r="BP83" s="16">
        <f>AD83*参数!$D$3+AJ83</f>
        <v>0</v>
      </c>
      <c r="BQ83" s="16">
        <f>AE83*参数!$D$3+AK83</f>
        <v>0</v>
      </c>
      <c r="BR83" s="16">
        <f>AF83*参数!$D$3+AL83</f>
        <v>0</v>
      </c>
      <c r="BS83" s="16">
        <f>AG83*参数!$D$3+AM83</f>
        <v>0</v>
      </c>
      <c r="BT83" s="16">
        <f>AH83*参数!$D$3+AN83</f>
        <v>0</v>
      </c>
      <c r="BU83" s="10">
        <v>3</v>
      </c>
      <c r="BV83" s="10">
        <v>3</v>
      </c>
      <c r="BW83" s="10">
        <v>3</v>
      </c>
      <c r="BX83" s="10">
        <v>3</v>
      </c>
      <c r="BY83" s="10">
        <v>3</v>
      </c>
      <c r="BZ83" s="10">
        <v>3</v>
      </c>
      <c r="CA83" s="10">
        <v>3</v>
      </c>
      <c r="CB83" s="10">
        <v>3</v>
      </c>
      <c r="CC83" s="10">
        <v>3</v>
      </c>
      <c r="CD83" s="10"/>
      <c r="CE83" s="10">
        <v>40</v>
      </c>
      <c r="CF83" s="10"/>
      <c r="CG83" s="10"/>
      <c r="CH83" s="10"/>
      <c r="CI83" s="10"/>
      <c r="CJ83" s="10"/>
      <c r="CK83" s="10"/>
      <c r="CL83" s="10"/>
      <c r="CM83" s="10"/>
      <c r="CN83" s="10"/>
      <c r="CO83" s="10"/>
      <c r="CP83" s="10"/>
      <c r="CQ83" s="8">
        <v>3</v>
      </c>
      <c r="CR83" s="8">
        <f t="shared" si="22"/>
        <v>0</v>
      </c>
      <c r="CS83" s="8">
        <v>3</v>
      </c>
      <c r="CT83" s="8">
        <f t="shared" si="23"/>
        <v>0</v>
      </c>
      <c r="CU83" s="8"/>
      <c r="CV83" s="8">
        <f t="shared" si="24"/>
        <v>0</v>
      </c>
      <c r="CW83" s="8">
        <v>3</v>
      </c>
      <c r="CX83" s="8">
        <f t="shared" si="31"/>
        <v>0</v>
      </c>
      <c r="CY83" s="8">
        <v>3</v>
      </c>
      <c r="CZ83" s="8">
        <f t="shared" si="32"/>
        <v>0</v>
      </c>
      <c r="DA83" s="8">
        <v>3</v>
      </c>
      <c r="DB83" s="8">
        <f t="shared" si="33"/>
        <v>0</v>
      </c>
      <c r="DC83" s="8">
        <v>3</v>
      </c>
      <c r="DD83" s="8">
        <f t="shared" si="17"/>
        <v>0</v>
      </c>
      <c r="DE83" s="8">
        <v>3</v>
      </c>
      <c r="DF83" s="8">
        <f t="shared" si="18"/>
        <v>0</v>
      </c>
      <c r="DG83" s="8">
        <v>3</v>
      </c>
      <c r="DH83" s="8">
        <f t="shared" si="34"/>
        <v>0</v>
      </c>
      <c r="DI83" s="8"/>
      <c r="DJ83" s="8">
        <f t="shared" si="25"/>
        <v>0</v>
      </c>
      <c r="DK83" s="8">
        <v>3</v>
      </c>
      <c r="DL83" s="8">
        <f t="shared" si="19"/>
        <v>0</v>
      </c>
      <c r="DM83" s="8"/>
      <c r="DN83" s="8">
        <f t="shared" si="26"/>
        <v>0</v>
      </c>
      <c r="DO83" s="8"/>
      <c r="DP83" s="8">
        <f t="shared" si="27"/>
        <v>0</v>
      </c>
      <c r="DQ83" s="8"/>
      <c r="DR83" s="8">
        <f t="shared" si="28"/>
        <v>0</v>
      </c>
      <c r="DS83" s="8"/>
      <c r="DT83" s="8">
        <f t="shared" si="29"/>
        <v>0</v>
      </c>
      <c r="DU83" s="8"/>
      <c r="DV83" s="8">
        <f t="shared" si="30"/>
        <v>0</v>
      </c>
      <c r="DW83" s="8">
        <v>40</v>
      </c>
      <c r="DX83" s="8">
        <f t="shared" si="35"/>
        <v>1</v>
      </c>
      <c r="DY83" s="18"/>
    </row>
    <row r="84" spans="2:129" customFormat="1">
      <c r="B84" s="19">
        <v>42623</v>
      </c>
      <c r="C84" s="3">
        <v>1</v>
      </c>
      <c r="D84" s="3" t="s">
        <v>314</v>
      </c>
      <c r="E84" s="4">
        <v>42623.583333333336</v>
      </c>
      <c r="F84" s="3" t="s">
        <v>8</v>
      </c>
      <c r="G84" s="3" t="s">
        <v>318</v>
      </c>
      <c r="H84" s="3" t="s">
        <v>8</v>
      </c>
      <c r="I84" s="3" t="s">
        <v>318</v>
      </c>
      <c r="J84" s="6">
        <v>1.46</v>
      </c>
      <c r="K84" s="6">
        <v>3.9</v>
      </c>
      <c r="L84" s="6">
        <v>5.35</v>
      </c>
      <c r="M84" s="10">
        <v>2.4500000000000002</v>
      </c>
      <c r="N84" s="10">
        <v>3.6</v>
      </c>
      <c r="O84" s="10">
        <v>2.2599999999999998</v>
      </c>
      <c r="P84" s="15">
        <v>-1</v>
      </c>
      <c r="Q84" s="13">
        <v>-5</v>
      </c>
      <c r="R84" s="13">
        <v>3</v>
      </c>
      <c r="S84" s="13">
        <v>5</v>
      </c>
      <c r="T84" s="13">
        <v>5</v>
      </c>
      <c r="U84" s="13">
        <v>-1</v>
      </c>
      <c r="V84" s="13">
        <v>4</v>
      </c>
      <c r="W84" s="9">
        <v>-11.3921568627451</v>
      </c>
      <c r="X84" s="9">
        <v>7.666666666666667</v>
      </c>
      <c r="Y84" s="9">
        <v>11.125</v>
      </c>
      <c r="Z84" s="9">
        <v>11.631578947368416</v>
      </c>
      <c r="AA84" s="9">
        <v>-1.9447513812154777</v>
      </c>
      <c r="AB84" s="9">
        <v>10.901639344262293</v>
      </c>
      <c r="AC84" s="13"/>
      <c r="AD84" s="13"/>
      <c r="AE84" s="13"/>
      <c r="AF84" s="13"/>
      <c r="AG84" s="13"/>
      <c r="AH84" s="13"/>
      <c r="AI84" s="9"/>
      <c r="AJ84" s="9"/>
      <c r="AK84" s="9"/>
      <c r="AL84" s="9"/>
      <c r="AM84" s="9"/>
      <c r="AN84" s="9"/>
      <c r="AO84" s="8"/>
      <c r="AP84" s="8"/>
      <c r="AQ84" s="8"/>
      <c r="AR84" s="8"/>
      <c r="AS84" s="8"/>
      <c r="AT84" s="8"/>
      <c r="AU84" s="8"/>
      <c r="AV84" s="8"/>
      <c r="AW84" s="8"/>
      <c r="AX84" s="8"/>
      <c r="AY84" s="15"/>
      <c r="AZ84" s="15"/>
      <c r="BA84" s="15"/>
      <c r="BB84" s="15"/>
      <c r="BC84" s="15"/>
      <c r="BD84" s="15"/>
      <c r="BE84" s="15"/>
      <c r="BF84" s="15"/>
      <c r="BG84" s="15"/>
      <c r="BH84" s="15"/>
      <c r="BI84" s="16">
        <f>Q84*参数!$D$3+W84</f>
        <v>-11.3921568627451</v>
      </c>
      <c r="BJ84" s="16">
        <f>R84*参数!$D$3+X84</f>
        <v>7.666666666666667</v>
      </c>
      <c r="BK84" s="16">
        <f>S84*参数!$D$3+Y84</f>
        <v>11.125</v>
      </c>
      <c r="BL84" s="16">
        <f>T84*参数!$D$3+Z84</f>
        <v>11.631578947368416</v>
      </c>
      <c r="BM84" s="16">
        <f>U84*参数!$D$3+AA84</f>
        <v>-1.9447513812154777</v>
      </c>
      <c r="BN84" s="16">
        <f>V84*参数!$D$3+AB84</f>
        <v>10.901639344262293</v>
      </c>
      <c r="BO84" s="16">
        <f>AC84*参数!$D$3+AI84</f>
        <v>0</v>
      </c>
      <c r="BP84" s="16">
        <f>AD84*参数!$D$3+AJ84</f>
        <v>0</v>
      </c>
      <c r="BQ84" s="16">
        <f>AE84*参数!$D$3+AK84</f>
        <v>0</v>
      </c>
      <c r="BR84" s="16">
        <f>AF84*参数!$D$3+AL84</f>
        <v>0</v>
      </c>
      <c r="BS84" s="16">
        <f>AG84*参数!$D$3+AM84</f>
        <v>0</v>
      </c>
      <c r="BT84" s="16">
        <f>AH84*参数!$D$3+AN84</f>
        <v>0</v>
      </c>
      <c r="BU84" s="10">
        <v>40</v>
      </c>
      <c r="BV84" s="10">
        <v>40</v>
      </c>
      <c r="BW84" s="10"/>
      <c r="BX84" s="10">
        <v>40</v>
      </c>
      <c r="BY84" s="10">
        <v>3</v>
      </c>
      <c r="BZ84" s="10">
        <v>40</v>
      </c>
      <c r="CA84" s="10">
        <v>40</v>
      </c>
      <c r="CB84" s="10"/>
      <c r="CC84" s="10"/>
      <c r="CD84" s="10"/>
      <c r="CE84" s="10">
        <v>3</v>
      </c>
      <c r="CF84" s="10"/>
      <c r="CG84" s="10"/>
      <c r="CH84" s="10"/>
      <c r="CI84" s="10"/>
      <c r="CJ84" s="10"/>
      <c r="CK84" s="10"/>
      <c r="CL84" s="10"/>
      <c r="CM84" s="10"/>
      <c r="CN84" s="10"/>
      <c r="CO84" s="10"/>
      <c r="CP84" s="10"/>
      <c r="CQ84" s="8">
        <v>40</v>
      </c>
      <c r="CR84" s="8">
        <f t="shared" si="22"/>
        <v>0</v>
      </c>
      <c r="CS84" s="8">
        <v>40</v>
      </c>
      <c r="CT84" s="8">
        <f t="shared" si="23"/>
        <v>0</v>
      </c>
      <c r="CU84" s="8"/>
      <c r="CV84" s="8">
        <f t="shared" si="24"/>
        <v>0</v>
      </c>
      <c r="CW84" s="8"/>
      <c r="CX84" s="8">
        <f t="shared" si="31"/>
        <v>0</v>
      </c>
      <c r="CY84" s="8">
        <v>40</v>
      </c>
      <c r="CZ84" s="8">
        <f t="shared" si="32"/>
        <v>0</v>
      </c>
      <c r="DA84" s="8">
        <v>3</v>
      </c>
      <c r="DB84" s="8">
        <f t="shared" si="33"/>
        <v>0</v>
      </c>
      <c r="DC84" s="8">
        <v>40</v>
      </c>
      <c r="DD84" s="8">
        <f t="shared" si="17"/>
        <v>0</v>
      </c>
      <c r="DE84" s="8">
        <v>40</v>
      </c>
      <c r="DF84" s="8">
        <f t="shared" si="18"/>
        <v>0</v>
      </c>
      <c r="DG84" s="8"/>
      <c r="DH84" s="8">
        <f t="shared" si="34"/>
        <v>0</v>
      </c>
      <c r="DI84" s="8"/>
      <c r="DJ84" s="8">
        <f t="shared" si="25"/>
        <v>0</v>
      </c>
      <c r="DK84" s="8"/>
      <c r="DL84" s="8">
        <f t="shared" si="19"/>
        <v>0</v>
      </c>
      <c r="DM84" s="8"/>
      <c r="DN84" s="8">
        <f t="shared" si="26"/>
        <v>0</v>
      </c>
      <c r="DO84" s="8"/>
      <c r="DP84" s="8">
        <f t="shared" si="27"/>
        <v>0</v>
      </c>
      <c r="DQ84" s="8"/>
      <c r="DR84" s="8">
        <f t="shared" si="28"/>
        <v>0</v>
      </c>
      <c r="DS84" s="8"/>
      <c r="DT84" s="8">
        <f t="shared" si="29"/>
        <v>0</v>
      </c>
      <c r="DU84" s="8"/>
      <c r="DV84" s="8">
        <f t="shared" si="30"/>
        <v>0</v>
      </c>
      <c r="DW84" s="8">
        <v>3</v>
      </c>
      <c r="DX84" s="8">
        <f t="shared" si="35"/>
        <v>0</v>
      </c>
      <c r="DY84" s="18"/>
    </row>
    <row r="85" spans="2:129" customFormat="1">
      <c r="B85" s="19">
        <v>42624</v>
      </c>
      <c r="C85" s="3">
        <v>34</v>
      </c>
      <c r="D85" s="3" t="s">
        <v>246</v>
      </c>
      <c r="E85" s="4">
        <v>42624.895833333336</v>
      </c>
      <c r="F85" s="3" t="s">
        <v>663</v>
      </c>
      <c r="G85" s="3" t="s">
        <v>664</v>
      </c>
      <c r="H85" s="3" t="s">
        <v>665</v>
      </c>
      <c r="I85" s="3" t="s">
        <v>664</v>
      </c>
      <c r="J85" s="6">
        <v>2.2000000000000002</v>
      </c>
      <c r="K85" s="6">
        <v>3.35</v>
      </c>
      <c r="L85" s="6">
        <v>2.66</v>
      </c>
      <c r="M85" s="10">
        <v>4.5999999999999996</v>
      </c>
      <c r="N85" s="10">
        <v>4.1500000000000004</v>
      </c>
      <c r="O85" s="10">
        <v>1.49</v>
      </c>
      <c r="P85" s="15">
        <v>-1</v>
      </c>
      <c r="Q85" s="13">
        <v>-2</v>
      </c>
      <c r="R85" s="13">
        <v>7</v>
      </c>
      <c r="S85" s="13">
        <v>-9</v>
      </c>
      <c r="T85" s="13">
        <v>2</v>
      </c>
      <c r="U85" s="13">
        <v>5</v>
      </c>
      <c r="V85" s="13">
        <v>-2</v>
      </c>
      <c r="W85" s="9">
        <v>-4.5164835164835067</v>
      </c>
      <c r="X85" s="9">
        <v>25.565517241379304</v>
      </c>
      <c r="Y85" s="9">
        <v>-24.159999999999997</v>
      </c>
      <c r="Z85" s="9">
        <v>5.7868852459016393</v>
      </c>
      <c r="AA85" s="9">
        <v>6.9508196721311464</v>
      </c>
      <c r="AB85" s="9">
        <v>-3.7200000000000033</v>
      </c>
      <c r="AC85" s="13"/>
      <c r="AD85" s="13"/>
      <c r="AE85" s="13"/>
      <c r="AF85" s="13"/>
      <c r="AG85" s="13"/>
      <c r="AH85" s="13"/>
      <c r="AI85" s="9"/>
      <c r="AJ85" s="9"/>
      <c r="AK85" s="9"/>
      <c r="AL85" s="9"/>
      <c r="AM85" s="9"/>
      <c r="AN85" s="9"/>
      <c r="AO85" s="8"/>
      <c r="AP85" s="8"/>
      <c r="AQ85" s="8"/>
      <c r="AR85" s="8"/>
      <c r="AS85" s="8"/>
      <c r="AT85" s="8"/>
      <c r="AU85" s="8"/>
      <c r="AV85" s="8"/>
      <c r="AW85" s="8"/>
      <c r="AX85" s="8"/>
      <c r="AY85" s="15"/>
      <c r="AZ85" s="15"/>
      <c r="BA85" s="15"/>
      <c r="BB85" s="15"/>
      <c r="BC85" s="15"/>
      <c r="BD85" s="15"/>
      <c r="BE85" s="15"/>
      <c r="BF85" s="15"/>
      <c r="BG85" s="15"/>
      <c r="BH85" s="15"/>
      <c r="BI85" s="16">
        <f>Q85*参数!$D$3+W85</f>
        <v>-4.5164835164835067</v>
      </c>
      <c r="BJ85" s="16">
        <f>R85*参数!$D$3+X85</f>
        <v>25.565517241379304</v>
      </c>
      <c r="BK85" s="16">
        <f>S85*参数!$D$3+Y85</f>
        <v>-24.159999999999997</v>
      </c>
      <c r="BL85" s="16">
        <f>T85*参数!$D$3+Z85</f>
        <v>5.7868852459016393</v>
      </c>
      <c r="BM85" s="16">
        <f>U85*参数!$D$3+AA85</f>
        <v>6.9508196721311464</v>
      </c>
      <c r="BN85" s="16">
        <f>V85*参数!$D$3+AB85</f>
        <v>-3.7200000000000033</v>
      </c>
      <c r="BO85" s="16">
        <f>AC85*参数!$D$3+AI85</f>
        <v>0</v>
      </c>
      <c r="BP85" s="16">
        <f>AD85*参数!$D$3+AJ85</f>
        <v>0</v>
      </c>
      <c r="BQ85" s="16">
        <f>AE85*参数!$D$3+AK85</f>
        <v>0</v>
      </c>
      <c r="BR85" s="16">
        <f>AF85*参数!$D$3+AL85</f>
        <v>0</v>
      </c>
      <c r="BS85" s="16">
        <f>AG85*参数!$D$3+AM85</f>
        <v>0</v>
      </c>
      <c r="BT85" s="16">
        <f>AH85*参数!$D$3+AN85</f>
        <v>0</v>
      </c>
      <c r="BU85" s="10">
        <v>40</v>
      </c>
      <c r="BV85" s="10">
        <v>40</v>
      </c>
      <c r="BW85" s="10"/>
      <c r="BX85" s="10">
        <v>40</v>
      </c>
      <c r="BY85" s="10">
        <v>40</v>
      </c>
      <c r="BZ85" s="10">
        <v>40</v>
      </c>
      <c r="CA85" s="10"/>
      <c r="CB85" s="10">
        <v>40</v>
      </c>
      <c r="CC85" s="10"/>
      <c r="CD85" s="10"/>
      <c r="CE85" s="10">
        <v>40</v>
      </c>
      <c r="CF85" s="10"/>
      <c r="CG85" s="10"/>
      <c r="CH85" s="10"/>
      <c r="CI85" s="10"/>
      <c r="CJ85" s="10"/>
      <c r="CK85" s="10"/>
      <c r="CL85" s="10"/>
      <c r="CM85" s="10"/>
      <c r="CN85" s="10"/>
      <c r="CO85" s="10"/>
      <c r="CP85" s="10"/>
      <c r="CQ85" s="8">
        <v>40</v>
      </c>
      <c r="CR85" s="8">
        <f t="shared" si="22"/>
        <v>0</v>
      </c>
      <c r="CS85" s="8">
        <v>40</v>
      </c>
      <c r="CT85" s="8">
        <f t="shared" si="23"/>
        <v>0</v>
      </c>
      <c r="CU85" s="8"/>
      <c r="CV85" s="8">
        <f t="shared" si="24"/>
        <v>0</v>
      </c>
      <c r="CW85" s="8"/>
      <c r="CX85" s="8">
        <f t="shared" si="31"/>
        <v>0</v>
      </c>
      <c r="CY85" s="8">
        <v>40</v>
      </c>
      <c r="CZ85" s="8">
        <f t="shared" si="32"/>
        <v>0</v>
      </c>
      <c r="DA85" s="8">
        <v>40</v>
      </c>
      <c r="DB85" s="8">
        <f t="shared" si="33"/>
        <v>0</v>
      </c>
      <c r="DC85" s="8">
        <v>40</v>
      </c>
      <c r="DD85" s="8">
        <f t="shared" si="17"/>
        <v>0</v>
      </c>
      <c r="DE85" s="8"/>
      <c r="DF85" s="8">
        <f t="shared" si="18"/>
        <v>0</v>
      </c>
      <c r="DG85" s="8">
        <v>40</v>
      </c>
      <c r="DH85" s="8">
        <f t="shared" si="34"/>
        <v>0</v>
      </c>
      <c r="DI85" s="8"/>
      <c r="DJ85" s="8">
        <f t="shared" si="25"/>
        <v>0</v>
      </c>
      <c r="DK85" s="8"/>
      <c r="DL85" s="8">
        <f t="shared" si="19"/>
        <v>0</v>
      </c>
      <c r="DM85" s="8"/>
      <c r="DN85" s="8">
        <f t="shared" si="26"/>
        <v>0</v>
      </c>
      <c r="DO85" s="8"/>
      <c r="DP85" s="8">
        <f t="shared" si="27"/>
        <v>0</v>
      </c>
      <c r="DQ85" s="8"/>
      <c r="DR85" s="8">
        <f t="shared" si="28"/>
        <v>0</v>
      </c>
      <c r="DS85" s="8"/>
      <c r="DT85" s="8">
        <f t="shared" si="29"/>
        <v>0</v>
      </c>
      <c r="DU85" s="8"/>
      <c r="DV85" s="8">
        <f t="shared" si="30"/>
        <v>0</v>
      </c>
      <c r="DW85" s="8">
        <v>40</v>
      </c>
      <c r="DX85" s="8">
        <f t="shared" si="35"/>
        <v>0</v>
      </c>
      <c r="DY85" s="18"/>
    </row>
    <row r="86" spans="2:129" customFormat="1">
      <c r="B86" s="19">
        <v>42624</v>
      </c>
      <c r="C86" s="3">
        <v>35</v>
      </c>
      <c r="D86" s="3" t="s">
        <v>313</v>
      </c>
      <c r="E86" s="4">
        <v>42624.895833333336</v>
      </c>
      <c r="F86" s="3" t="s">
        <v>300</v>
      </c>
      <c r="G86" s="3" t="s">
        <v>299</v>
      </c>
      <c r="H86" s="3" t="s">
        <v>300</v>
      </c>
      <c r="I86" s="3" t="s">
        <v>299</v>
      </c>
      <c r="J86" s="6">
        <v>2.0299999999999998</v>
      </c>
      <c r="K86" s="6">
        <v>3.3</v>
      </c>
      <c r="L86" s="6">
        <v>3</v>
      </c>
      <c r="M86" s="10">
        <v>4.05</v>
      </c>
      <c r="N86" s="10">
        <v>4</v>
      </c>
      <c r="O86" s="10">
        <v>1.58</v>
      </c>
      <c r="P86" s="15">
        <v>-1</v>
      </c>
      <c r="Q86" s="13">
        <v>1</v>
      </c>
      <c r="R86" s="13">
        <v>-1</v>
      </c>
      <c r="S86" s="13">
        <v>1</v>
      </c>
      <c r="T86" s="13">
        <v>-3</v>
      </c>
      <c r="U86" s="13">
        <v>0</v>
      </c>
      <c r="V86" s="13">
        <v>2</v>
      </c>
      <c r="W86" s="9">
        <v>2.9999999999999911</v>
      </c>
      <c r="X86" s="9">
        <v>-1.7019867549668961</v>
      </c>
      <c r="Y86" s="9">
        <v>1.9821428571428479</v>
      </c>
      <c r="Z86" s="9">
        <v>-4.4444444444444446</v>
      </c>
      <c r="AA86" s="9">
        <v>-0.92647058823529749</v>
      </c>
      <c r="AB86" s="9">
        <v>6.2061068702290232</v>
      </c>
      <c r="AC86" s="13"/>
      <c r="AD86" s="13"/>
      <c r="AE86" s="13"/>
      <c r="AF86" s="13"/>
      <c r="AG86" s="13"/>
      <c r="AH86" s="13"/>
      <c r="AI86" s="9"/>
      <c r="AJ86" s="9"/>
      <c r="AK86" s="9"/>
      <c r="AL86" s="9"/>
      <c r="AM86" s="9"/>
      <c r="AN86" s="9"/>
      <c r="AO86" s="8"/>
      <c r="AP86" s="8"/>
      <c r="AQ86" s="8"/>
      <c r="AR86" s="8"/>
      <c r="AS86" s="8"/>
      <c r="AT86" s="8"/>
      <c r="AU86" s="8"/>
      <c r="AV86" s="8"/>
      <c r="AW86" s="8"/>
      <c r="AX86" s="8"/>
      <c r="AY86" s="15"/>
      <c r="AZ86" s="15"/>
      <c r="BA86" s="15"/>
      <c r="BB86" s="15"/>
      <c r="BC86" s="15"/>
      <c r="BD86" s="15"/>
      <c r="BE86" s="15"/>
      <c r="BF86" s="15"/>
      <c r="BG86" s="15"/>
      <c r="BH86" s="15"/>
      <c r="BI86" s="16">
        <f>Q86*参数!$D$3+W86</f>
        <v>2.9999999999999911</v>
      </c>
      <c r="BJ86" s="16">
        <f>R86*参数!$D$3+X86</f>
        <v>-1.7019867549668961</v>
      </c>
      <c r="BK86" s="16">
        <f>S86*参数!$D$3+Y86</f>
        <v>1.9821428571428479</v>
      </c>
      <c r="BL86" s="16">
        <f>T86*参数!$D$3+Z86</f>
        <v>-4.4444444444444446</v>
      </c>
      <c r="BM86" s="16">
        <f>U86*参数!$D$3+AA86</f>
        <v>-0.92647058823529749</v>
      </c>
      <c r="BN86" s="16">
        <f>V86*参数!$D$3+AB86</f>
        <v>6.2061068702290232</v>
      </c>
      <c r="BO86" s="16">
        <f>AC86*参数!$D$3+AI86</f>
        <v>0</v>
      </c>
      <c r="BP86" s="16">
        <f>AD86*参数!$D$3+AJ86</f>
        <v>0</v>
      </c>
      <c r="BQ86" s="16">
        <f>AE86*参数!$D$3+AK86</f>
        <v>0</v>
      </c>
      <c r="BR86" s="16">
        <f>AF86*参数!$D$3+AL86</f>
        <v>0</v>
      </c>
      <c r="BS86" s="16">
        <f>AG86*参数!$D$3+AM86</f>
        <v>0</v>
      </c>
      <c r="BT86" s="16">
        <f>AH86*参数!$D$3+AN86</f>
        <v>0</v>
      </c>
      <c r="BU86" s="10">
        <v>40</v>
      </c>
      <c r="BV86" s="10">
        <v>40</v>
      </c>
      <c r="BW86" s="10">
        <v>40</v>
      </c>
      <c r="BX86" s="10">
        <v>40</v>
      </c>
      <c r="BY86" s="10">
        <v>40</v>
      </c>
      <c r="BZ86" s="10">
        <v>40</v>
      </c>
      <c r="CA86" s="10"/>
      <c r="CB86" s="10">
        <v>40</v>
      </c>
      <c r="CC86" s="10"/>
      <c r="CD86" s="10"/>
      <c r="CE86" s="10">
        <v>3</v>
      </c>
      <c r="CF86" s="10"/>
      <c r="CG86" s="10"/>
      <c r="CH86" s="10"/>
      <c r="CI86" s="10"/>
      <c r="CJ86" s="10"/>
      <c r="CK86" s="10"/>
      <c r="CL86" s="10"/>
      <c r="CM86" s="10"/>
      <c r="CN86" s="10"/>
      <c r="CO86" s="10"/>
      <c r="CP86" s="10"/>
      <c r="CQ86" s="8">
        <v>40</v>
      </c>
      <c r="CR86" s="8">
        <f t="shared" si="22"/>
        <v>1</v>
      </c>
      <c r="CS86" s="8">
        <v>40</v>
      </c>
      <c r="CT86" s="8">
        <f t="shared" si="23"/>
        <v>1</v>
      </c>
      <c r="CU86" s="8"/>
      <c r="CV86" s="8">
        <f t="shared" si="24"/>
        <v>0</v>
      </c>
      <c r="CW86" s="8">
        <v>40</v>
      </c>
      <c r="CX86" s="8">
        <f t="shared" si="31"/>
        <v>1</v>
      </c>
      <c r="CY86" s="8">
        <v>40</v>
      </c>
      <c r="CZ86" s="8">
        <f t="shared" si="32"/>
        <v>1</v>
      </c>
      <c r="DA86" s="8">
        <v>40</v>
      </c>
      <c r="DB86" s="8">
        <f t="shared" si="33"/>
        <v>1</v>
      </c>
      <c r="DC86" s="8">
        <v>40</v>
      </c>
      <c r="DD86" s="8">
        <f t="shared" si="17"/>
        <v>1</v>
      </c>
      <c r="DE86" s="8"/>
      <c r="DF86" s="8">
        <f t="shared" si="18"/>
        <v>0</v>
      </c>
      <c r="DG86" s="8">
        <v>40</v>
      </c>
      <c r="DH86" s="8">
        <f t="shared" si="34"/>
        <v>1</v>
      </c>
      <c r="DI86" s="8"/>
      <c r="DJ86" s="8">
        <f t="shared" si="25"/>
        <v>0</v>
      </c>
      <c r="DK86" s="8"/>
      <c r="DL86" s="8">
        <f t="shared" si="19"/>
        <v>0</v>
      </c>
      <c r="DM86" s="8"/>
      <c r="DN86" s="8">
        <f t="shared" si="26"/>
        <v>0</v>
      </c>
      <c r="DO86" s="8"/>
      <c r="DP86" s="8">
        <f t="shared" si="27"/>
        <v>0</v>
      </c>
      <c r="DQ86" s="8"/>
      <c r="DR86" s="8">
        <f t="shared" si="28"/>
        <v>0</v>
      </c>
      <c r="DS86" s="8"/>
      <c r="DT86" s="8">
        <f t="shared" si="29"/>
        <v>0</v>
      </c>
      <c r="DU86" s="8"/>
      <c r="DV86" s="8">
        <f t="shared" si="30"/>
        <v>0</v>
      </c>
      <c r="DW86" s="8">
        <v>3</v>
      </c>
      <c r="DX86" s="8">
        <f t="shared" si="35"/>
        <v>0</v>
      </c>
      <c r="DY86" s="18"/>
    </row>
    <row r="87" spans="2:129" customFormat="1">
      <c r="B87" s="19">
        <v>42624</v>
      </c>
      <c r="C87" s="3">
        <v>36</v>
      </c>
      <c r="D87" s="3" t="s">
        <v>306</v>
      </c>
      <c r="E87" s="4">
        <v>42624.895833333336</v>
      </c>
      <c r="F87" s="3" t="s">
        <v>310</v>
      </c>
      <c r="G87" s="3" t="s">
        <v>256</v>
      </c>
      <c r="H87" s="3" t="s">
        <v>310</v>
      </c>
      <c r="I87" s="3" t="s">
        <v>256</v>
      </c>
      <c r="J87" s="6">
        <v>1.99</v>
      </c>
      <c r="K87" s="6">
        <v>3.15</v>
      </c>
      <c r="L87" s="6">
        <v>3.25</v>
      </c>
      <c r="M87" s="10">
        <v>4.2</v>
      </c>
      <c r="N87" s="10">
        <v>3.8</v>
      </c>
      <c r="O87" s="10">
        <v>1.6</v>
      </c>
      <c r="P87" s="15">
        <v>-1</v>
      </c>
      <c r="Q87" s="13">
        <v>-2</v>
      </c>
      <c r="R87" s="13">
        <v>0</v>
      </c>
      <c r="S87" s="13">
        <v>-9</v>
      </c>
      <c r="T87" s="13">
        <v>-4</v>
      </c>
      <c r="U87" s="13">
        <v>-2</v>
      </c>
      <c r="V87" s="13">
        <v>-1</v>
      </c>
      <c r="W87" s="9">
        <v>-4.2499999999999991</v>
      </c>
      <c r="X87" s="9">
        <v>0.50331125827815515</v>
      </c>
      <c r="Y87" s="9">
        <v>-27.111111111111114</v>
      </c>
      <c r="Z87" s="9">
        <v>-5.8965517241379333</v>
      </c>
      <c r="AA87" s="9">
        <v>-6.5096774193548343</v>
      </c>
      <c r="AB87" s="9">
        <v>-2.5957446808510642</v>
      </c>
      <c r="AC87" s="13"/>
      <c r="AD87" s="13"/>
      <c r="AE87" s="13"/>
      <c r="AF87" s="13"/>
      <c r="AG87" s="13"/>
      <c r="AH87" s="13"/>
      <c r="AI87" s="9"/>
      <c r="AJ87" s="9"/>
      <c r="AK87" s="9"/>
      <c r="AL87" s="9"/>
      <c r="AM87" s="9"/>
      <c r="AN87" s="9"/>
      <c r="AO87" s="8"/>
      <c r="AP87" s="8"/>
      <c r="AQ87" s="8"/>
      <c r="AR87" s="8"/>
      <c r="AS87" s="8"/>
      <c r="AT87" s="8"/>
      <c r="AU87" s="8"/>
      <c r="AV87" s="8"/>
      <c r="AW87" s="8"/>
      <c r="AX87" s="8"/>
      <c r="AY87" s="15"/>
      <c r="AZ87" s="15"/>
      <c r="BA87" s="15"/>
      <c r="BB87" s="15"/>
      <c r="BC87" s="15"/>
      <c r="BD87" s="15"/>
      <c r="BE87" s="15"/>
      <c r="BF87" s="15"/>
      <c r="BG87" s="15"/>
      <c r="BH87" s="15"/>
      <c r="BI87" s="16">
        <f>Q87*参数!$D$3+W87</f>
        <v>-4.2499999999999991</v>
      </c>
      <c r="BJ87" s="16">
        <f>R87*参数!$D$3+X87</f>
        <v>0.50331125827815515</v>
      </c>
      <c r="BK87" s="16">
        <f>S87*参数!$D$3+Y87</f>
        <v>-27.111111111111114</v>
      </c>
      <c r="BL87" s="16">
        <f>T87*参数!$D$3+Z87</f>
        <v>-5.8965517241379333</v>
      </c>
      <c r="BM87" s="16">
        <f>U87*参数!$D$3+AA87</f>
        <v>-6.5096774193548343</v>
      </c>
      <c r="BN87" s="16">
        <f>V87*参数!$D$3+AB87</f>
        <v>-2.5957446808510642</v>
      </c>
      <c r="BO87" s="16">
        <f>AC87*参数!$D$3+AI87</f>
        <v>0</v>
      </c>
      <c r="BP87" s="16">
        <f>AD87*参数!$D$3+AJ87</f>
        <v>0</v>
      </c>
      <c r="BQ87" s="16">
        <f>AE87*参数!$D$3+AK87</f>
        <v>0</v>
      </c>
      <c r="BR87" s="16">
        <f>AF87*参数!$D$3+AL87</f>
        <v>0</v>
      </c>
      <c r="BS87" s="16">
        <f>AG87*参数!$D$3+AM87</f>
        <v>0</v>
      </c>
      <c r="BT87" s="16">
        <f>AH87*参数!$D$3+AN87</f>
        <v>0</v>
      </c>
      <c r="BU87" s="10">
        <v>3</v>
      </c>
      <c r="BV87" s="10">
        <v>3</v>
      </c>
      <c r="BW87" s="10"/>
      <c r="BX87" s="10">
        <v>40</v>
      </c>
      <c r="BY87" s="10">
        <v>40</v>
      </c>
      <c r="BZ87" s="10">
        <v>40</v>
      </c>
      <c r="CA87" s="10"/>
      <c r="CB87" s="10">
        <v>40</v>
      </c>
      <c r="CC87" s="10"/>
      <c r="CD87" s="10"/>
      <c r="CE87" s="10">
        <v>3</v>
      </c>
      <c r="CF87" s="10"/>
      <c r="CG87" s="10"/>
      <c r="CH87" s="10"/>
      <c r="CI87" s="10"/>
      <c r="CJ87" s="10"/>
      <c r="CK87" s="10"/>
      <c r="CL87" s="10"/>
      <c r="CM87" s="10"/>
      <c r="CN87" s="10"/>
      <c r="CO87" s="10"/>
      <c r="CP87" s="10"/>
      <c r="CQ87" s="8">
        <v>3</v>
      </c>
      <c r="CR87" s="8">
        <f t="shared" si="22"/>
        <v>0</v>
      </c>
      <c r="CS87" s="8">
        <v>3</v>
      </c>
      <c r="CT87" s="8">
        <f t="shared" si="23"/>
        <v>0</v>
      </c>
      <c r="CU87" s="8"/>
      <c r="CV87" s="8">
        <f t="shared" si="24"/>
        <v>0</v>
      </c>
      <c r="CW87" s="8"/>
      <c r="CX87" s="8">
        <f t="shared" si="31"/>
        <v>0</v>
      </c>
      <c r="CY87" s="8">
        <v>40</v>
      </c>
      <c r="CZ87" s="8">
        <f t="shared" si="32"/>
        <v>0</v>
      </c>
      <c r="DA87" s="8">
        <v>40</v>
      </c>
      <c r="DB87" s="8">
        <f t="shared" si="33"/>
        <v>0</v>
      </c>
      <c r="DC87" s="8">
        <v>40</v>
      </c>
      <c r="DD87" s="8">
        <f t="shared" si="17"/>
        <v>0</v>
      </c>
      <c r="DE87" s="8"/>
      <c r="DF87" s="8">
        <f t="shared" si="18"/>
        <v>0</v>
      </c>
      <c r="DG87" s="8">
        <v>40</v>
      </c>
      <c r="DH87" s="8">
        <f t="shared" si="34"/>
        <v>0</v>
      </c>
      <c r="DI87" s="8"/>
      <c r="DJ87" s="8">
        <f t="shared" si="25"/>
        <v>0</v>
      </c>
      <c r="DK87" s="8"/>
      <c r="DL87" s="8">
        <f t="shared" si="19"/>
        <v>0</v>
      </c>
      <c r="DM87" s="8"/>
      <c r="DN87" s="8">
        <f t="shared" si="26"/>
        <v>0</v>
      </c>
      <c r="DO87" s="8"/>
      <c r="DP87" s="8">
        <f t="shared" si="27"/>
        <v>0</v>
      </c>
      <c r="DQ87" s="8"/>
      <c r="DR87" s="8">
        <f t="shared" si="28"/>
        <v>0</v>
      </c>
      <c r="DS87" s="8"/>
      <c r="DT87" s="8">
        <f t="shared" si="29"/>
        <v>0</v>
      </c>
      <c r="DU87" s="8"/>
      <c r="DV87" s="8">
        <f t="shared" si="30"/>
        <v>0</v>
      </c>
      <c r="DW87" s="8">
        <v>3</v>
      </c>
      <c r="DX87" s="8">
        <f t="shared" si="35"/>
        <v>0</v>
      </c>
      <c r="DY87" s="18"/>
    </row>
    <row r="88" spans="2:129" customFormat="1">
      <c r="B88" s="19">
        <v>42624</v>
      </c>
      <c r="C88" s="3">
        <v>37</v>
      </c>
      <c r="D88" s="3" t="s">
        <v>161</v>
      </c>
      <c r="E88" s="4">
        <v>42624.916666666664</v>
      </c>
      <c r="F88" s="3" t="s">
        <v>666</v>
      </c>
      <c r="G88" s="3" t="s">
        <v>667</v>
      </c>
      <c r="H88" s="3" t="s">
        <v>666</v>
      </c>
      <c r="I88" s="3" t="s">
        <v>667</v>
      </c>
      <c r="J88" s="6">
        <v>1.41</v>
      </c>
      <c r="K88" s="6">
        <v>4</v>
      </c>
      <c r="L88" s="6">
        <v>5.9</v>
      </c>
      <c r="M88" s="10">
        <v>2.4500000000000002</v>
      </c>
      <c r="N88" s="10">
        <v>3.3</v>
      </c>
      <c r="O88" s="10">
        <v>2.4</v>
      </c>
      <c r="P88" s="15">
        <v>-1</v>
      </c>
      <c r="Q88" s="13">
        <v>6</v>
      </c>
      <c r="R88" s="13">
        <v>12</v>
      </c>
      <c r="S88" s="13">
        <v>-4</v>
      </c>
      <c r="T88" s="13">
        <v>5</v>
      </c>
      <c r="U88" s="13">
        <v>0</v>
      </c>
      <c r="V88" s="13">
        <v>-9</v>
      </c>
      <c r="W88" s="9">
        <v>15.454545454545464</v>
      </c>
      <c r="X88" s="9">
        <v>28.74285714285714</v>
      </c>
      <c r="Y88" s="9">
        <v>-9.3157894736842106</v>
      </c>
      <c r="Z88" s="9">
        <v>11.631578947368416</v>
      </c>
      <c r="AA88" s="9">
        <v>-1.1200000000000012</v>
      </c>
      <c r="AB88" s="9">
        <v>-21.545454545454554</v>
      </c>
      <c r="AC88" s="13"/>
      <c r="AD88" s="13"/>
      <c r="AE88" s="13"/>
      <c r="AF88" s="13"/>
      <c r="AG88" s="13"/>
      <c r="AH88" s="13"/>
      <c r="AI88" s="9"/>
      <c r="AJ88" s="9"/>
      <c r="AK88" s="9"/>
      <c r="AL88" s="9"/>
      <c r="AM88" s="9"/>
      <c r="AN88" s="9"/>
      <c r="AO88" s="8"/>
      <c r="AP88" s="8"/>
      <c r="AQ88" s="8"/>
      <c r="AR88" s="8"/>
      <c r="AS88" s="8"/>
      <c r="AT88" s="8"/>
      <c r="AU88" s="8"/>
      <c r="AV88" s="8"/>
      <c r="AW88" s="8"/>
      <c r="AX88" s="8"/>
      <c r="AY88" s="15"/>
      <c r="AZ88" s="15"/>
      <c r="BA88" s="15"/>
      <c r="BB88" s="15"/>
      <c r="BC88" s="15"/>
      <c r="BD88" s="15"/>
      <c r="BE88" s="15"/>
      <c r="BF88" s="15"/>
      <c r="BG88" s="15"/>
      <c r="BH88" s="15"/>
      <c r="BI88" s="16">
        <f>Q88*参数!$D$3+W88</f>
        <v>15.454545454545464</v>
      </c>
      <c r="BJ88" s="16">
        <f>R88*参数!$D$3+X88</f>
        <v>28.74285714285714</v>
      </c>
      <c r="BK88" s="16">
        <f>S88*参数!$D$3+Y88</f>
        <v>-9.3157894736842106</v>
      </c>
      <c r="BL88" s="16">
        <f>T88*参数!$D$3+Z88</f>
        <v>11.631578947368416</v>
      </c>
      <c r="BM88" s="16">
        <f>U88*参数!$D$3+AA88</f>
        <v>-1.1200000000000012</v>
      </c>
      <c r="BN88" s="16">
        <f>V88*参数!$D$3+AB88</f>
        <v>-21.545454545454554</v>
      </c>
      <c r="BO88" s="16">
        <f>AC88*参数!$D$3+AI88</f>
        <v>0</v>
      </c>
      <c r="BP88" s="16">
        <f>AD88*参数!$D$3+AJ88</f>
        <v>0</v>
      </c>
      <c r="BQ88" s="16">
        <f>AE88*参数!$D$3+AK88</f>
        <v>0</v>
      </c>
      <c r="BR88" s="16">
        <f>AF88*参数!$D$3+AL88</f>
        <v>0</v>
      </c>
      <c r="BS88" s="16">
        <f>AG88*参数!$D$3+AM88</f>
        <v>0</v>
      </c>
      <c r="BT88" s="16">
        <f>AH88*参数!$D$3+AN88</f>
        <v>0</v>
      </c>
      <c r="BU88" s="10">
        <v>0</v>
      </c>
      <c r="BV88" s="10">
        <v>40</v>
      </c>
      <c r="BW88" s="10"/>
      <c r="BX88" s="10">
        <v>3</v>
      </c>
      <c r="BY88" s="10">
        <v>40</v>
      </c>
      <c r="BZ88" s="10">
        <v>3</v>
      </c>
      <c r="CA88" s="10">
        <v>3</v>
      </c>
      <c r="CB88" s="10"/>
      <c r="CC88" s="10"/>
      <c r="CD88" s="10"/>
      <c r="CE88" s="10">
        <v>3</v>
      </c>
      <c r="CF88" s="10"/>
      <c r="CG88" s="10"/>
      <c r="CH88" s="10"/>
      <c r="CI88" s="10"/>
      <c r="CJ88" s="10"/>
      <c r="CK88" s="10"/>
      <c r="CL88" s="10"/>
      <c r="CM88" s="10"/>
      <c r="CN88" s="10"/>
      <c r="CO88" s="10"/>
      <c r="CP88" s="10"/>
      <c r="CQ88" s="8">
        <v>0</v>
      </c>
      <c r="CR88" s="8">
        <f t="shared" si="22"/>
        <v>0</v>
      </c>
      <c r="CS88" s="8">
        <v>40</v>
      </c>
      <c r="CT88" s="8">
        <f t="shared" si="23"/>
        <v>1</v>
      </c>
      <c r="CU88" s="8"/>
      <c r="CV88" s="8">
        <f t="shared" si="24"/>
        <v>0</v>
      </c>
      <c r="CW88" s="8"/>
      <c r="CX88" s="8">
        <f t="shared" si="31"/>
        <v>0</v>
      </c>
      <c r="CY88" s="8">
        <v>3</v>
      </c>
      <c r="CZ88" s="8">
        <f t="shared" si="32"/>
        <v>0</v>
      </c>
      <c r="DA88" s="8">
        <v>40</v>
      </c>
      <c r="DB88" s="8">
        <f t="shared" si="33"/>
        <v>1</v>
      </c>
      <c r="DC88" s="8">
        <v>3</v>
      </c>
      <c r="DD88" s="8">
        <f t="shared" si="17"/>
        <v>0</v>
      </c>
      <c r="DE88" s="8">
        <v>3</v>
      </c>
      <c r="DF88" s="8">
        <f t="shared" si="18"/>
        <v>0</v>
      </c>
      <c r="DG88" s="8"/>
      <c r="DH88" s="8">
        <f t="shared" si="34"/>
        <v>0</v>
      </c>
      <c r="DI88" s="8"/>
      <c r="DJ88" s="8">
        <f t="shared" si="25"/>
        <v>0</v>
      </c>
      <c r="DK88" s="8"/>
      <c r="DL88" s="8">
        <f t="shared" si="19"/>
        <v>0</v>
      </c>
      <c r="DM88" s="8"/>
      <c r="DN88" s="8">
        <f t="shared" si="26"/>
        <v>0</v>
      </c>
      <c r="DO88" s="8"/>
      <c r="DP88" s="8">
        <f t="shared" si="27"/>
        <v>0</v>
      </c>
      <c r="DQ88" s="8"/>
      <c r="DR88" s="8">
        <f t="shared" si="28"/>
        <v>0</v>
      </c>
      <c r="DS88" s="8"/>
      <c r="DT88" s="8">
        <f t="shared" si="29"/>
        <v>0</v>
      </c>
      <c r="DU88" s="8"/>
      <c r="DV88" s="8">
        <f t="shared" si="30"/>
        <v>0</v>
      </c>
      <c r="DW88" s="8">
        <v>3</v>
      </c>
      <c r="DX88" s="8">
        <f t="shared" si="35"/>
        <v>0</v>
      </c>
      <c r="DY88" s="18"/>
    </row>
    <row r="89" spans="2:129" customFormat="1">
      <c r="B89" s="19">
        <v>42624</v>
      </c>
      <c r="C89" s="3">
        <v>38</v>
      </c>
      <c r="D89" s="3" t="s">
        <v>335</v>
      </c>
      <c r="E89" s="4">
        <v>42624.916666666664</v>
      </c>
      <c r="F89" s="3" t="s">
        <v>251</v>
      </c>
      <c r="G89" s="3" t="s">
        <v>339</v>
      </c>
      <c r="H89" s="3" t="s">
        <v>251</v>
      </c>
      <c r="I89" s="3" t="s">
        <v>339</v>
      </c>
      <c r="J89" s="6">
        <v>1.34</v>
      </c>
      <c r="K89" s="6">
        <v>4.0999999999999996</v>
      </c>
      <c r="L89" s="6">
        <v>7.2</v>
      </c>
      <c r="M89" s="10">
        <v>2.25</v>
      </c>
      <c r="N89" s="10">
        <v>3.3</v>
      </c>
      <c r="O89" s="10">
        <v>2.62</v>
      </c>
      <c r="P89" s="15">
        <v>-1</v>
      </c>
      <c r="Q89" s="13">
        <v>-4</v>
      </c>
      <c r="R89" s="13">
        <v>-2</v>
      </c>
      <c r="S89" s="13">
        <v>1</v>
      </c>
      <c r="T89" s="13">
        <v>6</v>
      </c>
      <c r="U89" s="13">
        <v>0</v>
      </c>
      <c r="V89" s="13">
        <v>5</v>
      </c>
      <c r="W89" s="9">
        <v>-12.181102362204713</v>
      </c>
      <c r="X89" s="9">
        <v>-4.4782608695652186</v>
      </c>
      <c r="Y89" s="9">
        <v>3.4800000000000044</v>
      </c>
      <c r="Z89" s="9">
        <v>16.584905660377352</v>
      </c>
      <c r="AA89" s="9">
        <v>-1.1200000000000012</v>
      </c>
      <c r="AB89" s="9">
        <v>12.2</v>
      </c>
      <c r="AC89" s="13"/>
      <c r="AD89" s="13"/>
      <c r="AE89" s="13"/>
      <c r="AF89" s="13"/>
      <c r="AG89" s="13"/>
      <c r="AH89" s="13"/>
      <c r="AI89" s="9"/>
      <c r="AJ89" s="9"/>
      <c r="AK89" s="9"/>
      <c r="AL89" s="9"/>
      <c r="AM89" s="9"/>
      <c r="AN89" s="9"/>
      <c r="AO89" s="8"/>
      <c r="AP89" s="8"/>
      <c r="AQ89" s="8"/>
      <c r="AR89" s="8"/>
      <c r="AS89" s="8"/>
      <c r="AT89" s="8"/>
      <c r="AU89" s="8"/>
      <c r="AV89" s="8"/>
      <c r="AW89" s="8"/>
      <c r="AX89" s="8"/>
      <c r="AY89" s="15"/>
      <c r="AZ89" s="15"/>
      <c r="BA89" s="15"/>
      <c r="BB89" s="15"/>
      <c r="BC89" s="15"/>
      <c r="BD89" s="15"/>
      <c r="BE89" s="15"/>
      <c r="BF89" s="15"/>
      <c r="BG89" s="15"/>
      <c r="BH89" s="15"/>
      <c r="BI89" s="16">
        <f>Q89*参数!$D$3+W89</f>
        <v>-12.181102362204713</v>
      </c>
      <c r="BJ89" s="16">
        <f>R89*参数!$D$3+X89</f>
        <v>-4.4782608695652186</v>
      </c>
      <c r="BK89" s="16">
        <f>S89*参数!$D$3+Y89</f>
        <v>3.4800000000000044</v>
      </c>
      <c r="BL89" s="16">
        <f>T89*参数!$D$3+Z89</f>
        <v>16.584905660377352</v>
      </c>
      <c r="BM89" s="16">
        <f>U89*参数!$D$3+AA89</f>
        <v>-1.1200000000000012</v>
      </c>
      <c r="BN89" s="16">
        <f>V89*参数!$D$3+AB89</f>
        <v>12.2</v>
      </c>
      <c r="BO89" s="16">
        <f>AC89*参数!$D$3+AI89</f>
        <v>0</v>
      </c>
      <c r="BP89" s="16">
        <f>AD89*参数!$D$3+AJ89</f>
        <v>0</v>
      </c>
      <c r="BQ89" s="16">
        <f>AE89*参数!$D$3+AK89</f>
        <v>0</v>
      </c>
      <c r="BR89" s="16">
        <f>AF89*参数!$D$3+AL89</f>
        <v>0</v>
      </c>
      <c r="BS89" s="16">
        <f>AG89*参数!$D$3+AM89</f>
        <v>0</v>
      </c>
      <c r="BT89" s="16">
        <f>AH89*参数!$D$3+AN89</f>
        <v>0</v>
      </c>
      <c r="BU89" s="10">
        <v>43</v>
      </c>
      <c r="BV89" s="10">
        <v>3</v>
      </c>
      <c r="BW89" s="10"/>
      <c r="BX89" s="10">
        <v>40</v>
      </c>
      <c r="BY89" s="10">
        <v>3</v>
      </c>
      <c r="BZ89" s="10">
        <v>40</v>
      </c>
      <c r="CA89" s="10">
        <v>40</v>
      </c>
      <c r="CB89" s="10"/>
      <c r="CC89" s="10"/>
      <c r="CD89" s="10"/>
      <c r="CE89" s="10">
        <v>3</v>
      </c>
      <c r="CF89" s="10"/>
      <c r="CG89" s="10"/>
      <c r="CH89" s="10"/>
      <c r="CI89" s="10"/>
      <c r="CJ89" s="10"/>
      <c r="CK89" s="10"/>
      <c r="CL89" s="10"/>
      <c r="CM89" s="10"/>
      <c r="CN89" s="10"/>
      <c r="CO89" s="10"/>
      <c r="CP89" s="10"/>
      <c r="CQ89" s="8">
        <v>43</v>
      </c>
      <c r="CR89" s="8">
        <f t="shared" si="22"/>
        <v>0</v>
      </c>
      <c r="CS89" s="8">
        <v>3</v>
      </c>
      <c r="CT89" s="8">
        <f t="shared" si="23"/>
        <v>0</v>
      </c>
      <c r="CU89" s="8"/>
      <c r="CV89" s="8">
        <f t="shared" si="24"/>
        <v>0</v>
      </c>
      <c r="CW89" s="8"/>
      <c r="CX89" s="8">
        <f t="shared" si="31"/>
        <v>0</v>
      </c>
      <c r="CY89" s="8">
        <v>40</v>
      </c>
      <c r="CZ89" s="8">
        <f t="shared" si="32"/>
        <v>1</v>
      </c>
      <c r="DA89" s="8">
        <v>3</v>
      </c>
      <c r="DB89" s="8">
        <f t="shared" si="33"/>
        <v>0</v>
      </c>
      <c r="DC89" s="8">
        <v>40</v>
      </c>
      <c r="DD89" s="8">
        <f t="shared" si="17"/>
        <v>1</v>
      </c>
      <c r="DE89" s="8">
        <v>40</v>
      </c>
      <c r="DF89" s="8">
        <f t="shared" si="18"/>
        <v>1</v>
      </c>
      <c r="DG89" s="8"/>
      <c r="DH89" s="8">
        <f t="shared" si="34"/>
        <v>0</v>
      </c>
      <c r="DI89" s="8"/>
      <c r="DJ89" s="8">
        <f t="shared" si="25"/>
        <v>0</v>
      </c>
      <c r="DK89" s="8"/>
      <c r="DL89" s="8">
        <f t="shared" si="19"/>
        <v>0</v>
      </c>
      <c r="DM89" s="8"/>
      <c r="DN89" s="8">
        <f t="shared" si="26"/>
        <v>0</v>
      </c>
      <c r="DO89" s="8"/>
      <c r="DP89" s="8">
        <f t="shared" si="27"/>
        <v>0</v>
      </c>
      <c r="DQ89" s="8"/>
      <c r="DR89" s="8">
        <f t="shared" si="28"/>
        <v>0</v>
      </c>
      <c r="DS89" s="8"/>
      <c r="DT89" s="8">
        <f t="shared" si="29"/>
        <v>0</v>
      </c>
      <c r="DU89" s="8"/>
      <c r="DV89" s="8">
        <f t="shared" si="30"/>
        <v>0</v>
      </c>
      <c r="DW89" s="8">
        <v>3</v>
      </c>
      <c r="DX89" s="8">
        <f t="shared" si="35"/>
        <v>0</v>
      </c>
      <c r="DY89" s="18"/>
    </row>
    <row r="90" spans="2:129" customFormat="1">
      <c r="B90" s="19">
        <v>42624</v>
      </c>
      <c r="C90" s="3">
        <v>39</v>
      </c>
      <c r="D90" s="3" t="s">
        <v>335</v>
      </c>
      <c r="E90" s="4">
        <v>42624.916666666664</v>
      </c>
      <c r="F90" s="3" t="s">
        <v>352</v>
      </c>
      <c r="G90" s="3" t="s">
        <v>355</v>
      </c>
      <c r="H90" s="3" t="s">
        <v>354</v>
      </c>
      <c r="I90" s="3" t="s">
        <v>355</v>
      </c>
      <c r="J90" s="6">
        <v>1.93</v>
      </c>
      <c r="K90" s="6">
        <v>3</v>
      </c>
      <c r="L90" s="6">
        <v>3.6</v>
      </c>
      <c r="M90" s="10">
        <v>4.1500000000000004</v>
      </c>
      <c r="N90" s="10">
        <v>3.6</v>
      </c>
      <c r="O90" s="10">
        <v>1.64</v>
      </c>
      <c r="P90" s="15">
        <v>-1</v>
      </c>
      <c r="Q90" s="13">
        <v>4</v>
      </c>
      <c r="R90" s="13">
        <v>0</v>
      </c>
      <c r="S90" s="13">
        <v>6</v>
      </c>
      <c r="T90" s="13">
        <v>-1</v>
      </c>
      <c r="U90" s="13">
        <v>-1</v>
      </c>
      <c r="V90" s="13">
        <v>-3</v>
      </c>
      <c r="W90" s="9">
        <v>10.274336283185843</v>
      </c>
      <c r="X90" s="9">
        <v>-0.8672566371681425</v>
      </c>
      <c r="Y90" s="9">
        <v>21.862068965517238</v>
      </c>
      <c r="Z90" s="9">
        <v>-1.5384615384615377</v>
      </c>
      <c r="AA90" s="9">
        <v>-1.9447513812154777</v>
      </c>
      <c r="AB90" s="9">
        <v>-8.0322580645161405</v>
      </c>
      <c r="AC90" s="13"/>
      <c r="AD90" s="13"/>
      <c r="AE90" s="13"/>
      <c r="AF90" s="13"/>
      <c r="AG90" s="13"/>
      <c r="AH90" s="13"/>
      <c r="AI90" s="9"/>
      <c r="AJ90" s="9"/>
      <c r="AK90" s="9"/>
      <c r="AL90" s="9"/>
      <c r="AM90" s="9"/>
      <c r="AN90" s="9"/>
      <c r="AO90" s="8"/>
      <c r="AP90" s="8"/>
      <c r="AQ90" s="8"/>
      <c r="AR90" s="8"/>
      <c r="AS90" s="8"/>
      <c r="AT90" s="8"/>
      <c r="AU90" s="8"/>
      <c r="AV90" s="8"/>
      <c r="AW90" s="8"/>
      <c r="AX90" s="8"/>
      <c r="AY90" s="15"/>
      <c r="AZ90" s="15"/>
      <c r="BA90" s="15"/>
      <c r="BB90" s="15"/>
      <c r="BC90" s="15"/>
      <c r="BD90" s="15"/>
      <c r="BE90" s="15"/>
      <c r="BF90" s="15"/>
      <c r="BG90" s="15"/>
      <c r="BH90" s="15"/>
      <c r="BI90" s="16">
        <f>Q90*参数!$D$3+W90</f>
        <v>10.274336283185843</v>
      </c>
      <c r="BJ90" s="16">
        <f>R90*参数!$D$3+X90</f>
        <v>-0.8672566371681425</v>
      </c>
      <c r="BK90" s="16">
        <f>S90*参数!$D$3+Y90</f>
        <v>21.862068965517238</v>
      </c>
      <c r="BL90" s="16">
        <f>T90*参数!$D$3+Z90</f>
        <v>-1.5384615384615377</v>
      </c>
      <c r="BM90" s="16">
        <f>U90*参数!$D$3+AA90</f>
        <v>-1.9447513812154777</v>
      </c>
      <c r="BN90" s="16">
        <f>V90*参数!$D$3+AB90</f>
        <v>-8.0322580645161405</v>
      </c>
      <c r="BO90" s="16">
        <f>AC90*参数!$D$3+AI90</f>
        <v>0</v>
      </c>
      <c r="BP90" s="16">
        <f>AD90*参数!$D$3+AJ90</f>
        <v>0</v>
      </c>
      <c r="BQ90" s="16">
        <f>AE90*参数!$D$3+AK90</f>
        <v>0</v>
      </c>
      <c r="BR90" s="16">
        <f>AF90*参数!$D$3+AL90</f>
        <v>0</v>
      </c>
      <c r="BS90" s="16">
        <f>AG90*参数!$D$3+AM90</f>
        <v>0</v>
      </c>
      <c r="BT90" s="16">
        <f>AH90*参数!$D$3+AN90</f>
        <v>0</v>
      </c>
      <c r="BU90" s="10">
        <v>0</v>
      </c>
      <c r="BV90" s="10">
        <v>40</v>
      </c>
      <c r="BW90" s="10"/>
      <c r="BX90" s="10">
        <v>3</v>
      </c>
      <c r="BY90" s="10">
        <v>40</v>
      </c>
      <c r="BZ90" s="10">
        <v>3</v>
      </c>
      <c r="CA90" s="10">
        <v>3</v>
      </c>
      <c r="CB90" s="10"/>
      <c r="CC90" s="10"/>
      <c r="CD90" s="10"/>
      <c r="CE90" s="10">
        <v>3</v>
      </c>
      <c r="CF90" s="10"/>
      <c r="CG90" s="10"/>
      <c r="CH90" s="10"/>
      <c r="CI90" s="10"/>
      <c r="CJ90" s="10"/>
      <c r="CK90" s="10"/>
      <c r="CL90" s="10"/>
      <c r="CM90" s="10"/>
      <c r="CN90" s="10"/>
      <c r="CO90" s="10"/>
      <c r="CP90" s="10"/>
      <c r="CQ90" s="8">
        <v>0</v>
      </c>
      <c r="CR90" s="8">
        <f t="shared" si="22"/>
        <v>0</v>
      </c>
      <c r="CS90" s="8">
        <v>40</v>
      </c>
      <c r="CT90" s="8">
        <f t="shared" si="23"/>
        <v>0</v>
      </c>
      <c r="CU90" s="8"/>
      <c r="CV90" s="8">
        <f t="shared" si="24"/>
        <v>0</v>
      </c>
      <c r="CW90" s="8"/>
      <c r="CX90" s="8">
        <f t="shared" si="31"/>
        <v>0</v>
      </c>
      <c r="CY90" s="8">
        <v>3</v>
      </c>
      <c r="CZ90" s="8">
        <f t="shared" si="32"/>
        <v>0</v>
      </c>
      <c r="DA90" s="8">
        <v>40</v>
      </c>
      <c r="DB90" s="8">
        <f t="shared" si="33"/>
        <v>0</v>
      </c>
      <c r="DC90" s="8">
        <v>3</v>
      </c>
      <c r="DD90" s="8">
        <f>IF(DC90&lt;10,IF(DC90=$T90,1,0),IF(MOD(DC90,10)=$U90,1,0))</f>
        <v>0</v>
      </c>
      <c r="DE90" s="8">
        <v>3</v>
      </c>
      <c r="DF90" s="8">
        <f>IF(DE90&lt;10,IF(DE90=$T90,1,0),IF(MOD(DE90,10)=$U90,1,0))</f>
        <v>0</v>
      </c>
      <c r="DG90" s="8"/>
      <c r="DH90" s="8">
        <f t="shared" si="34"/>
        <v>0</v>
      </c>
      <c r="DI90" s="8"/>
      <c r="DJ90" s="8">
        <f t="shared" si="25"/>
        <v>0</v>
      </c>
      <c r="DK90" s="8"/>
      <c r="DL90" s="8">
        <f>IF(DK90&lt;10,IF(DK90=$T90,1,0),IF(MOD(DK90,10)=$U90,1,0))</f>
        <v>0</v>
      </c>
      <c r="DM90" s="8"/>
      <c r="DN90" s="8">
        <f t="shared" si="26"/>
        <v>0</v>
      </c>
      <c r="DO90" s="8"/>
      <c r="DP90" s="8">
        <f t="shared" si="27"/>
        <v>0</v>
      </c>
      <c r="DQ90" s="8"/>
      <c r="DR90" s="8">
        <f t="shared" si="28"/>
        <v>0</v>
      </c>
      <c r="DS90" s="8"/>
      <c r="DT90" s="8">
        <f t="shared" si="29"/>
        <v>0</v>
      </c>
      <c r="DU90" s="8"/>
      <c r="DV90" s="8">
        <f t="shared" si="30"/>
        <v>0</v>
      </c>
      <c r="DW90" s="8">
        <v>3</v>
      </c>
      <c r="DX90" s="8">
        <f t="shared" si="35"/>
        <v>0</v>
      </c>
      <c r="DY90" s="18"/>
    </row>
    <row r="91" spans="2:129" customFormat="1">
      <c r="B91" s="19">
        <v>42625</v>
      </c>
      <c r="C91" s="3">
        <v>1</v>
      </c>
      <c r="D91" s="3" t="s">
        <v>306</v>
      </c>
      <c r="E91" s="4">
        <v>42626.020833333336</v>
      </c>
      <c r="F91" s="3" t="s">
        <v>668</v>
      </c>
      <c r="G91" s="3" t="s">
        <v>312</v>
      </c>
      <c r="H91" s="3" t="s">
        <v>669</v>
      </c>
      <c r="I91" s="3" t="s">
        <v>312</v>
      </c>
      <c r="J91" s="6">
        <v>1.55</v>
      </c>
      <c r="K91" s="6">
        <v>3.25</v>
      </c>
      <c r="L91" s="6">
        <v>5.65</v>
      </c>
      <c r="M91" s="10">
        <v>3.17</v>
      </c>
      <c r="N91" s="10">
        <v>3</v>
      </c>
      <c r="O91" s="10">
        <v>2.08</v>
      </c>
      <c r="P91" s="15">
        <v>-1</v>
      </c>
      <c r="Q91" s="13">
        <v>-10</v>
      </c>
      <c r="R91" s="13">
        <v>5</v>
      </c>
      <c r="S91" s="13">
        <v>-8</v>
      </c>
      <c r="T91" s="13">
        <v>-14</v>
      </c>
      <c r="U91" s="13">
        <v>-2</v>
      </c>
      <c r="V91" s="13">
        <v>4</v>
      </c>
      <c r="W91" s="9">
        <v>-22.172413793103445</v>
      </c>
      <c r="X91" s="9">
        <v>15.945205479452051</v>
      </c>
      <c r="Y91" s="9">
        <v>-20.999999999999996</v>
      </c>
      <c r="Z91" s="9">
        <v>-38.285714285714285</v>
      </c>
      <c r="AA91" s="9">
        <v>-18.45454545454545</v>
      </c>
      <c r="AB91" s="9">
        <v>13.153846153846141</v>
      </c>
      <c r="AC91" s="13"/>
      <c r="AD91" s="13"/>
      <c r="AE91" s="13"/>
      <c r="AF91" s="13"/>
      <c r="AG91" s="13"/>
      <c r="AH91" s="13"/>
      <c r="AI91" s="9"/>
      <c r="AJ91" s="9"/>
      <c r="AK91" s="9"/>
      <c r="AL91" s="9"/>
      <c r="AM91" s="9"/>
      <c r="AN91" s="9"/>
      <c r="AO91" s="8"/>
      <c r="AP91" s="8"/>
      <c r="AQ91" s="8"/>
      <c r="AR91" s="8"/>
      <c r="AS91" s="8"/>
      <c r="AT91" s="8"/>
      <c r="AU91" s="8"/>
      <c r="AV91" s="8"/>
      <c r="AW91" s="8"/>
      <c r="AX91" s="8"/>
      <c r="AY91" s="15"/>
      <c r="AZ91" s="15"/>
      <c r="BA91" s="15"/>
      <c r="BB91" s="15"/>
      <c r="BC91" s="15"/>
      <c r="BD91" s="15"/>
      <c r="BE91" s="15"/>
      <c r="BF91" s="15"/>
      <c r="BG91" s="15"/>
      <c r="BH91" s="15"/>
      <c r="BI91" s="16">
        <f>Q91*参数!$D$3+W91</f>
        <v>-22.172413793103445</v>
      </c>
      <c r="BJ91" s="16">
        <f>R91*参数!$D$3+X91</f>
        <v>15.945205479452051</v>
      </c>
      <c r="BK91" s="16">
        <f>S91*参数!$D$3+Y91</f>
        <v>-20.999999999999996</v>
      </c>
      <c r="BL91" s="16">
        <f>T91*参数!$D$3+Z91</f>
        <v>-38.285714285714285</v>
      </c>
      <c r="BM91" s="16">
        <f>U91*参数!$D$3+AA91</f>
        <v>-18.45454545454545</v>
      </c>
      <c r="BN91" s="16">
        <f>V91*参数!$D$3+AB91</f>
        <v>13.153846153846141</v>
      </c>
      <c r="BO91" s="16">
        <f>AC91*参数!$D$3+AI91</f>
        <v>0</v>
      </c>
      <c r="BP91" s="16">
        <f>AD91*参数!$D$3+AJ91</f>
        <v>0</v>
      </c>
      <c r="BQ91" s="16">
        <f>AE91*参数!$D$3+AK91</f>
        <v>0</v>
      </c>
      <c r="BR91" s="16">
        <f>AF91*参数!$D$3+AL91</f>
        <v>0</v>
      </c>
      <c r="BS91" s="16">
        <f>AG91*参数!$D$3+AM91</f>
        <v>0</v>
      </c>
      <c r="BT91" s="16">
        <f>AH91*参数!$D$3+AN91</f>
        <v>0</v>
      </c>
      <c r="BU91" s="10">
        <v>40</v>
      </c>
      <c r="BV91" s="10">
        <v>40</v>
      </c>
      <c r="BW91" s="10"/>
      <c r="BX91" s="10">
        <v>40</v>
      </c>
      <c r="BY91" s="10">
        <v>40</v>
      </c>
      <c r="BZ91" s="10">
        <v>40</v>
      </c>
      <c r="CA91" s="10"/>
      <c r="CB91" s="10">
        <v>40</v>
      </c>
      <c r="CC91" s="10"/>
      <c r="CD91" s="10"/>
      <c r="CE91" s="10">
        <v>3</v>
      </c>
      <c r="CF91" s="10"/>
      <c r="CG91" s="10"/>
      <c r="CH91" s="10"/>
      <c r="CI91" s="10"/>
      <c r="CJ91" s="10"/>
      <c r="CK91" s="10"/>
      <c r="CL91" s="10"/>
      <c r="CM91" s="10"/>
      <c r="CN91" s="10"/>
      <c r="CO91" s="10"/>
      <c r="CP91" s="10"/>
      <c r="CQ91" s="8"/>
      <c r="CR91" s="8">
        <f t="shared" si="22"/>
        <v>0</v>
      </c>
      <c r="CS91" s="8"/>
      <c r="CT91" s="8">
        <f t="shared" si="23"/>
        <v>0</v>
      </c>
      <c r="CU91" s="8"/>
      <c r="CV91" s="8">
        <f t="shared" si="24"/>
        <v>0</v>
      </c>
      <c r="CW91" s="8"/>
      <c r="CX91" s="8">
        <f t="shared" si="31"/>
        <v>0</v>
      </c>
      <c r="CY91" s="8"/>
      <c r="CZ91" s="8">
        <f t="shared" si="32"/>
        <v>0</v>
      </c>
      <c r="DA91" s="8"/>
      <c r="DB91" s="8">
        <f t="shared" si="33"/>
        <v>0</v>
      </c>
      <c r="DC91" s="8"/>
      <c r="DD91" s="8">
        <f t="shared" ref="DD91:DD107" si="36">IF(DC91&lt;10,IF(DC91=$T91,1,0),IF(MOD(DC91,10)=$U91,1,0))</f>
        <v>0</v>
      </c>
      <c r="DE91" s="8"/>
      <c r="DF91" s="8">
        <f t="shared" ref="DF91:DF107" si="37">IF(DE91&lt;10,IF(DE91=$T91,1,0),IF(MOD(DE91,10)=$U91,1,0))</f>
        <v>0</v>
      </c>
      <c r="DG91" s="8"/>
      <c r="DH91" s="8">
        <f t="shared" si="34"/>
        <v>0</v>
      </c>
      <c r="DI91" s="8"/>
      <c r="DJ91" s="8">
        <f t="shared" si="25"/>
        <v>0</v>
      </c>
      <c r="DK91" s="8"/>
      <c r="DL91" s="8">
        <f t="shared" ref="DL91:DL107" si="38">IF(DK91&lt;10,IF(DK91=$T91,1,0),IF(MOD(DK91,10)=$U91,1,0))</f>
        <v>0</v>
      </c>
      <c r="DM91" s="8"/>
      <c r="DN91" s="8">
        <f t="shared" si="26"/>
        <v>0</v>
      </c>
      <c r="DO91" s="8"/>
      <c r="DP91" s="8">
        <f t="shared" si="27"/>
        <v>0</v>
      </c>
      <c r="DQ91" s="8"/>
      <c r="DR91" s="8">
        <f t="shared" si="28"/>
        <v>0</v>
      </c>
      <c r="DS91" s="8"/>
      <c r="DT91" s="8">
        <f t="shared" si="29"/>
        <v>0</v>
      </c>
      <c r="DU91" s="8"/>
      <c r="DV91" s="8">
        <f t="shared" si="30"/>
        <v>0</v>
      </c>
      <c r="DW91" s="8"/>
      <c r="DX91" s="8">
        <f t="shared" si="35"/>
        <v>0</v>
      </c>
      <c r="DY91" s="18"/>
    </row>
    <row r="92" spans="2:129" customFormat="1">
      <c r="B92" s="19">
        <v>42625</v>
      </c>
      <c r="C92" s="3">
        <v>2</v>
      </c>
      <c r="D92" s="3" t="s">
        <v>331</v>
      </c>
      <c r="E92" s="4">
        <v>42626.041666666664</v>
      </c>
      <c r="F92" s="3" t="s">
        <v>674</v>
      </c>
      <c r="G92" s="3" t="s">
        <v>309</v>
      </c>
      <c r="H92" s="3" t="s">
        <v>674</v>
      </c>
      <c r="I92" s="3" t="s">
        <v>309</v>
      </c>
      <c r="J92" s="6">
        <v>4.3</v>
      </c>
      <c r="K92" s="6">
        <v>3.8</v>
      </c>
      <c r="L92" s="6">
        <v>1.58</v>
      </c>
      <c r="M92" s="10">
        <v>2.02</v>
      </c>
      <c r="N92" s="10">
        <v>3.7</v>
      </c>
      <c r="O92" s="10">
        <v>2.75</v>
      </c>
      <c r="P92" s="15">
        <v>1</v>
      </c>
      <c r="Q92" s="13">
        <v>5</v>
      </c>
      <c r="R92" s="13">
        <v>9</v>
      </c>
      <c r="S92" s="13">
        <v>13</v>
      </c>
      <c r="T92" s="13">
        <v>-10</v>
      </c>
      <c r="U92" s="13">
        <v>0</v>
      </c>
      <c r="V92" s="13">
        <v>12</v>
      </c>
      <c r="W92" s="9">
        <v>16.857142857142858</v>
      </c>
      <c r="X92" s="9">
        <v>26.999999999999996</v>
      </c>
      <c r="Y92" s="9">
        <v>40.999999999999993</v>
      </c>
      <c r="Z92" s="9">
        <v>-30.333333333333339</v>
      </c>
      <c r="AA92" s="9">
        <v>-0.77464788732393908</v>
      </c>
      <c r="AB92" s="9">
        <v>24.90909090909091</v>
      </c>
      <c r="AC92" s="13"/>
      <c r="AD92" s="13"/>
      <c r="AE92" s="13"/>
      <c r="AF92" s="13"/>
      <c r="AG92" s="13"/>
      <c r="AH92" s="13"/>
      <c r="AI92" s="9"/>
      <c r="AJ92" s="9"/>
      <c r="AK92" s="9"/>
      <c r="AL92" s="9"/>
      <c r="AM92" s="9"/>
      <c r="AN92" s="9"/>
      <c r="AO92" s="8"/>
      <c r="AP92" s="8"/>
      <c r="AQ92" s="8"/>
      <c r="AR92" s="8"/>
      <c r="AS92" s="8"/>
      <c r="AT92" s="8"/>
      <c r="AU92" s="8"/>
      <c r="AV92" s="8"/>
      <c r="AW92" s="8"/>
      <c r="AX92" s="8"/>
      <c r="AY92" s="15"/>
      <c r="AZ92" s="15"/>
      <c r="BA92" s="15"/>
      <c r="BB92" s="15"/>
      <c r="BC92" s="15"/>
      <c r="BD92" s="15"/>
      <c r="BE92" s="15"/>
      <c r="BF92" s="15"/>
      <c r="BG92" s="15"/>
      <c r="BH92" s="15"/>
      <c r="BI92" s="16">
        <f>Q92*参数!$D$3+W92</f>
        <v>16.857142857142858</v>
      </c>
      <c r="BJ92" s="16">
        <f>R92*参数!$D$3+X92</f>
        <v>26.999999999999996</v>
      </c>
      <c r="BK92" s="16">
        <f>S92*参数!$D$3+Y92</f>
        <v>40.999999999999993</v>
      </c>
      <c r="BL92" s="16">
        <f>T92*参数!$D$3+Z92</f>
        <v>-30.333333333333339</v>
      </c>
      <c r="BM92" s="16">
        <f>U92*参数!$D$3+AA92</f>
        <v>-0.77464788732393908</v>
      </c>
      <c r="BN92" s="16">
        <f>V92*参数!$D$3+AB92</f>
        <v>24.90909090909091</v>
      </c>
      <c r="BO92" s="16">
        <f>AC92*参数!$D$3+AI92</f>
        <v>0</v>
      </c>
      <c r="BP92" s="16">
        <f>AD92*参数!$D$3+AJ92</f>
        <v>0</v>
      </c>
      <c r="BQ92" s="16">
        <f>AE92*参数!$D$3+AK92</f>
        <v>0</v>
      </c>
      <c r="BR92" s="16">
        <f>AF92*参数!$D$3+AL92</f>
        <v>0</v>
      </c>
      <c r="BS92" s="16">
        <f>AG92*参数!$D$3+AM92</f>
        <v>0</v>
      </c>
      <c r="BT92" s="16">
        <f>AH92*参数!$D$3+AN92</f>
        <v>0</v>
      </c>
      <c r="BU92" s="10">
        <v>0</v>
      </c>
      <c r="BV92" s="10">
        <v>0</v>
      </c>
      <c r="BW92" s="10">
        <v>0</v>
      </c>
      <c r="BX92" s="10">
        <v>0</v>
      </c>
      <c r="BY92" s="10">
        <v>0</v>
      </c>
      <c r="BZ92" s="10">
        <v>0</v>
      </c>
      <c r="CA92" s="10">
        <v>0</v>
      </c>
      <c r="CB92" s="10">
        <v>0</v>
      </c>
      <c r="CC92" s="10">
        <v>0</v>
      </c>
      <c r="CD92" s="10"/>
      <c r="CE92" s="10">
        <v>0</v>
      </c>
      <c r="CF92" s="10"/>
      <c r="CG92" s="10"/>
      <c r="CH92" s="10"/>
      <c r="CI92" s="10"/>
      <c r="CJ92" s="10"/>
      <c r="CK92" s="10"/>
      <c r="CL92" s="10"/>
      <c r="CM92" s="10"/>
      <c r="CN92" s="10"/>
      <c r="CO92" s="10"/>
      <c r="CP92" s="10"/>
      <c r="CQ92" s="8"/>
      <c r="CR92" s="8">
        <f t="shared" si="22"/>
        <v>0</v>
      </c>
      <c r="CS92" s="8"/>
      <c r="CT92" s="8">
        <f t="shared" si="23"/>
        <v>0</v>
      </c>
      <c r="CU92" s="8"/>
      <c r="CV92" s="8">
        <f t="shared" si="24"/>
        <v>0</v>
      </c>
      <c r="CW92" s="8"/>
      <c r="CX92" s="8">
        <f t="shared" si="31"/>
        <v>0</v>
      </c>
      <c r="CY92" s="8"/>
      <c r="CZ92" s="8">
        <f t="shared" si="32"/>
        <v>0</v>
      </c>
      <c r="DA92" s="8"/>
      <c r="DB92" s="8">
        <f t="shared" si="33"/>
        <v>0</v>
      </c>
      <c r="DC92" s="8"/>
      <c r="DD92" s="8">
        <f t="shared" si="36"/>
        <v>0</v>
      </c>
      <c r="DE92" s="8"/>
      <c r="DF92" s="8">
        <f t="shared" si="37"/>
        <v>0</v>
      </c>
      <c r="DG92" s="8"/>
      <c r="DH92" s="8">
        <f t="shared" si="34"/>
        <v>0</v>
      </c>
      <c r="DI92" s="8"/>
      <c r="DJ92" s="8">
        <f t="shared" si="25"/>
        <v>0</v>
      </c>
      <c r="DK92" s="8"/>
      <c r="DL92" s="8">
        <f t="shared" si="38"/>
        <v>0</v>
      </c>
      <c r="DM92" s="8"/>
      <c r="DN92" s="8">
        <f t="shared" si="26"/>
        <v>0</v>
      </c>
      <c r="DO92" s="8"/>
      <c r="DP92" s="8">
        <f t="shared" si="27"/>
        <v>0</v>
      </c>
      <c r="DQ92" s="8"/>
      <c r="DR92" s="8">
        <f t="shared" si="28"/>
        <v>0</v>
      </c>
      <c r="DS92" s="8"/>
      <c r="DT92" s="8">
        <f t="shared" si="29"/>
        <v>0</v>
      </c>
      <c r="DU92" s="8"/>
      <c r="DV92" s="8">
        <f t="shared" si="30"/>
        <v>0</v>
      </c>
      <c r="DW92" s="8"/>
      <c r="DX92" s="8">
        <f t="shared" si="35"/>
        <v>0</v>
      </c>
      <c r="DY92" s="18"/>
    </row>
    <row r="93" spans="2:129" customFormat="1">
      <c r="B93" s="19">
        <v>42625</v>
      </c>
      <c r="C93" s="3">
        <v>3</v>
      </c>
      <c r="D93" s="3" t="s">
        <v>331</v>
      </c>
      <c r="E93" s="4">
        <v>42626.041666666664</v>
      </c>
      <c r="F93" s="3" t="s">
        <v>291</v>
      </c>
      <c r="G93" s="3" t="s">
        <v>252</v>
      </c>
      <c r="H93" s="3" t="s">
        <v>291</v>
      </c>
      <c r="I93" s="3" t="s">
        <v>253</v>
      </c>
      <c r="J93" s="6">
        <v>1.68</v>
      </c>
      <c r="K93" s="6">
        <v>3.7509999999999999</v>
      </c>
      <c r="L93" s="6">
        <v>3.75</v>
      </c>
      <c r="M93" s="10">
        <v>3</v>
      </c>
      <c r="N93" s="10">
        <v>3.8</v>
      </c>
      <c r="O93" s="10">
        <v>1.88</v>
      </c>
      <c r="P93" s="15">
        <v>-1</v>
      </c>
      <c r="Q93" s="13">
        <v>5</v>
      </c>
      <c r="R93" s="13">
        <v>5</v>
      </c>
      <c r="S93" s="13">
        <v>-2</v>
      </c>
      <c r="T93" s="13">
        <v>6</v>
      </c>
      <c r="U93" s="13">
        <v>-2</v>
      </c>
      <c r="V93" s="13">
        <v>-4</v>
      </c>
      <c r="W93" s="9">
        <v>14.975609756097558</v>
      </c>
      <c r="X93" s="9">
        <v>13.800000000000006</v>
      </c>
      <c r="Y93" s="9">
        <v>-6.1034482758620658</v>
      </c>
      <c r="Z93" s="9">
        <v>15.919999999999993</v>
      </c>
      <c r="AA93" s="9">
        <v>-6.5096774193548343</v>
      </c>
      <c r="AB93" s="9">
        <v>-8.6338028169014081</v>
      </c>
      <c r="AC93" s="13"/>
      <c r="AD93" s="13"/>
      <c r="AE93" s="13"/>
      <c r="AF93" s="13"/>
      <c r="AG93" s="13"/>
      <c r="AH93" s="13"/>
      <c r="AI93" s="9"/>
      <c r="AJ93" s="9"/>
      <c r="AK93" s="9"/>
      <c r="AL93" s="9"/>
      <c r="AM93" s="9"/>
      <c r="AN93" s="9"/>
      <c r="AO93" s="8"/>
      <c r="AP93" s="8"/>
      <c r="AQ93" s="8"/>
      <c r="AR93" s="8"/>
      <c r="AS93" s="8"/>
      <c r="AT93" s="8"/>
      <c r="AU93" s="8"/>
      <c r="AV93" s="8"/>
      <c r="AW93" s="8"/>
      <c r="AX93" s="8"/>
      <c r="AY93" s="15"/>
      <c r="AZ93" s="15"/>
      <c r="BA93" s="15"/>
      <c r="BB93" s="15"/>
      <c r="BC93" s="15"/>
      <c r="BD93" s="15"/>
      <c r="BE93" s="15"/>
      <c r="BF93" s="15"/>
      <c r="BG93" s="15"/>
      <c r="BH93" s="15"/>
      <c r="BI93" s="16">
        <f>Q93*参数!$D$3+W93</f>
        <v>14.975609756097558</v>
      </c>
      <c r="BJ93" s="16">
        <f>R93*参数!$D$3+X93</f>
        <v>13.800000000000006</v>
      </c>
      <c r="BK93" s="16">
        <f>S93*参数!$D$3+Y93</f>
        <v>-6.1034482758620658</v>
      </c>
      <c r="BL93" s="16">
        <f>T93*参数!$D$3+Z93</f>
        <v>15.919999999999993</v>
      </c>
      <c r="BM93" s="16">
        <f>U93*参数!$D$3+AA93</f>
        <v>-6.5096774193548343</v>
      </c>
      <c r="BN93" s="16">
        <f>V93*参数!$D$3+AB93</f>
        <v>-8.6338028169014081</v>
      </c>
      <c r="BO93" s="16">
        <f>AC93*参数!$D$3+AI93</f>
        <v>0</v>
      </c>
      <c r="BP93" s="16">
        <f>AD93*参数!$D$3+AJ93</f>
        <v>0</v>
      </c>
      <c r="BQ93" s="16">
        <f>AE93*参数!$D$3+AK93</f>
        <v>0</v>
      </c>
      <c r="BR93" s="16">
        <f>AF93*参数!$D$3+AL93</f>
        <v>0</v>
      </c>
      <c r="BS93" s="16">
        <f>AG93*参数!$D$3+AM93</f>
        <v>0</v>
      </c>
      <c r="BT93" s="16">
        <f>AH93*参数!$D$3+AN93</f>
        <v>0</v>
      </c>
      <c r="BU93" s="10">
        <v>43</v>
      </c>
      <c r="BV93" s="10">
        <v>3</v>
      </c>
      <c r="BW93" s="10"/>
      <c r="BX93" s="10">
        <v>3</v>
      </c>
      <c r="BY93" s="10">
        <v>3</v>
      </c>
      <c r="BZ93" s="10">
        <v>3</v>
      </c>
      <c r="CA93" s="10">
        <v>3</v>
      </c>
      <c r="CB93" s="10">
        <v>3</v>
      </c>
      <c r="CC93" s="10">
        <v>3</v>
      </c>
      <c r="CD93" s="10"/>
      <c r="CE93" s="10">
        <v>3</v>
      </c>
      <c r="CF93" s="10"/>
      <c r="CG93" s="10"/>
      <c r="CH93" s="10"/>
      <c r="CI93" s="10"/>
      <c r="CJ93" s="10"/>
      <c r="CK93" s="10"/>
      <c r="CL93" s="10"/>
      <c r="CM93" s="10"/>
      <c r="CN93" s="10"/>
      <c r="CO93" s="10"/>
      <c r="CP93" s="10"/>
      <c r="CQ93" s="8"/>
      <c r="CR93" s="8">
        <f t="shared" si="22"/>
        <v>0</v>
      </c>
      <c r="CS93" s="8"/>
      <c r="CT93" s="8">
        <f t="shared" si="23"/>
        <v>0</v>
      </c>
      <c r="CU93" s="8"/>
      <c r="CV93" s="8">
        <f t="shared" si="24"/>
        <v>0</v>
      </c>
      <c r="CW93" s="8"/>
      <c r="CX93" s="8">
        <f t="shared" si="31"/>
        <v>0</v>
      </c>
      <c r="CY93" s="8"/>
      <c r="CZ93" s="8">
        <f t="shared" si="32"/>
        <v>0</v>
      </c>
      <c r="DA93" s="8"/>
      <c r="DB93" s="8">
        <f t="shared" si="33"/>
        <v>0</v>
      </c>
      <c r="DC93" s="8"/>
      <c r="DD93" s="8">
        <f t="shared" si="36"/>
        <v>0</v>
      </c>
      <c r="DE93" s="8"/>
      <c r="DF93" s="8">
        <f t="shared" si="37"/>
        <v>0</v>
      </c>
      <c r="DG93" s="8"/>
      <c r="DH93" s="8">
        <f t="shared" si="34"/>
        <v>0</v>
      </c>
      <c r="DI93" s="8"/>
      <c r="DJ93" s="8">
        <f t="shared" si="25"/>
        <v>0</v>
      </c>
      <c r="DK93" s="8"/>
      <c r="DL93" s="8">
        <f t="shared" si="38"/>
        <v>0</v>
      </c>
      <c r="DM93" s="8"/>
      <c r="DN93" s="8">
        <f t="shared" si="26"/>
        <v>0</v>
      </c>
      <c r="DO93" s="8"/>
      <c r="DP93" s="8">
        <f t="shared" si="27"/>
        <v>0</v>
      </c>
      <c r="DQ93" s="8"/>
      <c r="DR93" s="8">
        <f t="shared" si="28"/>
        <v>0</v>
      </c>
      <c r="DS93" s="8"/>
      <c r="DT93" s="8">
        <f t="shared" si="29"/>
        <v>0</v>
      </c>
      <c r="DU93" s="8"/>
      <c r="DV93" s="8">
        <f t="shared" si="30"/>
        <v>0</v>
      </c>
      <c r="DW93" s="8"/>
      <c r="DX93" s="8">
        <f t="shared" si="35"/>
        <v>0</v>
      </c>
      <c r="DY93" s="18"/>
    </row>
    <row r="94" spans="2:129" customFormat="1">
      <c r="B94" s="19">
        <v>42625</v>
      </c>
      <c r="C94" s="3">
        <v>4</v>
      </c>
      <c r="D94" s="3" t="s">
        <v>331</v>
      </c>
      <c r="E94" s="4">
        <v>42626.041666666664</v>
      </c>
      <c r="F94" s="3" t="s">
        <v>259</v>
      </c>
      <c r="G94" s="3" t="s">
        <v>258</v>
      </c>
      <c r="H94" s="3" t="s">
        <v>259</v>
      </c>
      <c r="I94" s="3" t="s">
        <v>258</v>
      </c>
      <c r="J94" s="6">
        <v>1.62</v>
      </c>
      <c r="K94" s="6">
        <v>3.5</v>
      </c>
      <c r="L94" s="6">
        <v>4.45</v>
      </c>
      <c r="M94" s="10">
        <v>2.96</v>
      </c>
      <c r="N94" s="10">
        <v>3.55</v>
      </c>
      <c r="O94" s="10">
        <v>1.96</v>
      </c>
      <c r="P94" s="15">
        <v>-1</v>
      </c>
      <c r="Q94" s="13">
        <v>-5</v>
      </c>
      <c r="R94" s="13">
        <v>-1</v>
      </c>
      <c r="S94" s="13">
        <v>11</v>
      </c>
      <c r="T94" s="13">
        <v>2</v>
      </c>
      <c r="U94" s="13">
        <v>-1</v>
      </c>
      <c r="V94" s="13">
        <v>-5</v>
      </c>
      <c r="W94" s="9">
        <v>-16.235294117647076</v>
      </c>
      <c r="X94" s="9">
        <v>-3.8000000000000034</v>
      </c>
      <c r="Y94" s="9">
        <v>28.142857142857153</v>
      </c>
      <c r="Z94" s="9">
        <v>4.6129032258064617</v>
      </c>
      <c r="AA94" s="9">
        <v>-2.7513812154696096</v>
      </c>
      <c r="AB94" s="9">
        <v>-14.439024390243908</v>
      </c>
      <c r="AC94" s="13"/>
      <c r="AD94" s="13"/>
      <c r="AE94" s="13"/>
      <c r="AF94" s="13"/>
      <c r="AG94" s="13"/>
      <c r="AH94" s="13"/>
      <c r="AI94" s="9"/>
      <c r="AJ94" s="9"/>
      <c r="AK94" s="9"/>
      <c r="AL94" s="9"/>
      <c r="AM94" s="9"/>
      <c r="AN94" s="9"/>
      <c r="AO94" s="8"/>
      <c r="AP94" s="8"/>
      <c r="AQ94" s="8"/>
      <c r="AR94" s="8"/>
      <c r="AS94" s="8"/>
      <c r="AT94" s="8"/>
      <c r="AU94" s="8"/>
      <c r="AV94" s="8"/>
      <c r="AW94" s="8"/>
      <c r="AX94" s="8"/>
      <c r="AY94" s="15"/>
      <c r="AZ94" s="15"/>
      <c r="BA94" s="15"/>
      <c r="BB94" s="15"/>
      <c r="BC94" s="15"/>
      <c r="BD94" s="15"/>
      <c r="BE94" s="15"/>
      <c r="BF94" s="15"/>
      <c r="BG94" s="15"/>
      <c r="BH94" s="15"/>
      <c r="BI94" s="16">
        <f>Q94*参数!$D$3+W94</f>
        <v>-16.235294117647076</v>
      </c>
      <c r="BJ94" s="16">
        <f>R94*参数!$D$3+X94</f>
        <v>-3.8000000000000034</v>
      </c>
      <c r="BK94" s="16">
        <f>S94*参数!$D$3+Y94</f>
        <v>28.142857142857153</v>
      </c>
      <c r="BL94" s="16">
        <f>T94*参数!$D$3+Z94</f>
        <v>4.6129032258064617</v>
      </c>
      <c r="BM94" s="16">
        <f>U94*参数!$D$3+AA94</f>
        <v>-2.7513812154696096</v>
      </c>
      <c r="BN94" s="16">
        <f>V94*参数!$D$3+AB94</f>
        <v>-14.439024390243908</v>
      </c>
      <c r="BO94" s="16">
        <f>AC94*参数!$D$3+AI94</f>
        <v>0</v>
      </c>
      <c r="BP94" s="16">
        <f>AD94*参数!$D$3+AJ94</f>
        <v>0</v>
      </c>
      <c r="BQ94" s="16">
        <f>AE94*参数!$D$3+AK94</f>
        <v>0</v>
      </c>
      <c r="BR94" s="16">
        <f>AF94*参数!$D$3+AL94</f>
        <v>0</v>
      </c>
      <c r="BS94" s="16">
        <f>AG94*参数!$D$3+AM94</f>
        <v>0</v>
      </c>
      <c r="BT94" s="16">
        <f>AH94*参数!$D$3+AN94</f>
        <v>0</v>
      </c>
      <c r="BU94" s="10">
        <v>0</v>
      </c>
      <c r="BV94" s="10">
        <v>40</v>
      </c>
      <c r="BW94" s="10" t="str">
        <f>IF(ABS(MAX(BI94:BN94))&gt;ABS(MIN(BI94:BN94)),IF(P94&lt;0,IF(BI94=MAX(BI94:BN94),3,IF(BN94=MAX(BI94:BN94),40,"")),IF(BK94=MAX(BI94:BN94),0,IF(BL94=MAX(BI94:BN94),43,""))),IF(P94&lt;0,IF(BI94=MIN(BI94:BN94),40,IF(BN94=MIN(BI94:BN94),3,"")),IF(BK94=MIN(BI94:BN94),43,IF(BL94=MIN(BI94:BN94),0,""))))</f>
        <v/>
      </c>
      <c r="BX94" s="10">
        <f xml:space="preserve">
IF(P94&lt;0,
 IF(BI94&gt;BN94,3,40),
 IF(BK94&gt;BL94,0,43)
)</f>
        <v>40</v>
      </c>
      <c r="BY94" s="10">
        <f xml:space="preserve">
IF(P94&lt;0,
 IF(OR(BI94=MAX(BI94:BN94),BL94=MAX(BI94:BN94),BM94=MAX(BI94:BN94)),
  3,40),
 IF(OR(BI94=MAX(BI94:BN94),BJ94=MAX(BI94:BN94),BL94=MAX(BI94:BN94)),
  43,0)
)</f>
        <v>40</v>
      </c>
      <c r="BZ94" s="10">
        <f xml:space="preserve">
IF(P94&lt;0,
 IF(OR(BI94=MIN(BI94:BN94),BL94=MIN(BI94:BN94),BM94=MIN(BI94:BN94)),
  40,3),
 IF(OR(BI94=MIN(BI94:BN94),BJ94=MIN(BI94:BN94),BL94=MIN(BI94:BN94)),
  0,43)
)</f>
        <v>40</v>
      </c>
      <c r="CA94" s="10">
        <f xml:space="preserve">
IF(P94&lt;0,
 IF(BI94=MIN(BI94:BN94),
  40,
  IF(BN94=MIN(BI94:BN94),
  3,"")),
 IF(BK94=MIN(BI94:BN94),
  43,
  IF(BL94=MIN(BI94:BN94),
  0,""))
)</f>
        <v>40</v>
      </c>
      <c r="CB94" s="10">
        <f>IF(COUNTIF(BX94:BZ94,"="&amp;BX94)=3,BX94,"")</f>
        <v>40</v>
      </c>
      <c r="CC94" s="10">
        <f>IF(COUNTIF(BX94:CA94,"="&amp;BX94)=4,BX94,"")</f>
        <v>40</v>
      </c>
      <c r="CD94" s="10"/>
      <c r="CE94" s="10">
        <v>3</v>
      </c>
      <c r="CF94" s="10"/>
      <c r="CG94" s="10"/>
      <c r="CH94" s="10"/>
      <c r="CI94" s="10"/>
      <c r="CJ94" s="10"/>
      <c r="CK94" s="10"/>
      <c r="CL94" s="10"/>
      <c r="CM94" s="10"/>
      <c r="CN94" s="10"/>
      <c r="CO94" s="10"/>
      <c r="CP94" s="10"/>
      <c r="CQ94" s="8"/>
      <c r="CR94" s="8">
        <f t="shared" si="22"/>
        <v>0</v>
      </c>
      <c r="CS94" s="8"/>
      <c r="CT94" s="8">
        <f t="shared" si="23"/>
        <v>0</v>
      </c>
      <c r="CU94" s="8"/>
      <c r="CV94" s="8">
        <f t="shared" si="24"/>
        <v>0</v>
      </c>
      <c r="CW94" s="8"/>
      <c r="CX94" s="8">
        <f t="shared" si="31"/>
        <v>0</v>
      </c>
      <c r="CY94" s="8"/>
      <c r="CZ94" s="8">
        <f t="shared" si="32"/>
        <v>0</v>
      </c>
      <c r="DA94" s="8"/>
      <c r="DB94" s="8">
        <f t="shared" si="33"/>
        <v>0</v>
      </c>
      <c r="DC94" s="8"/>
      <c r="DD94" s="8">
        <f t="shared" si="36"/>
        <v>0</v>
      </c>
      <c r="DE94" s="8"/>
      <c r="DF94" s="8">
        <f t="shared" si="37"/>
        <v>0</v>
      </c>
      <c r="DG94" s="8"/>
      <c r="DH94" s="8">
        <f t="shared" si="34"/>
        <v>0</v>
      </c>
      <c r="DI94" s="8"/>
      <c r="DJ94" s="8">
        <f t="shared" si="25"/>
        <v>0</v>
      </c>
      <c r="DK94" s="8"/>
      <c r="DL94" s="8">
        <f t="shared" si="38"/>
        <v>0</v>
      </c>
      <c r="DM94" s="8"/>
      <c r="DN94" s="8">
        <f t="shared" si="26"/>
        <v>0</v>
      </c>
      <c r="DO94" s="8"/>
      <c r="DP94" s="8">
        <f t="shared" si="27"/>
        <v>0</v>
      </c>
      <c r="DQ94" s="8"/>
      <c r="DR94" s="8">
        <f t="shared" si="28"/>
        <v>0</v>
      </c>
      <c r="DS94" s="8"/>
      <c r="DT94" s="8">
        <f t="shared" si="29"/>
        <v>0</v>
      </c>
      <c r="DU94" s="8"/>
      <c r="DV94" s="8">
        <f t="shared" si="30"/>
        <v>0</v>
      </c>
      <c r="DW94" s="8"/>
      <c r="DX94" s="8">
        <f t="shared" si="35"/>
        <v>0</v>
      </c>
      <c r="DY94" s="18"/>
    </row>
    <row r="95" spans="2:129" customFormat="1">
      <c r="B95" s="19">
        <v>42625</v>
      </c>
      <c r="C95" s="3">
        <v>5</v>
      </c>
      <c r="D95" s="3" t="s">
        <v>222</v>
      </c>
      <c r="E95" s="4">
        <v>42626.083333333336</v>
      </c>
      <c r="F95" s="3" t="s">
        <v>675</v>
      </c>
      <c r="G95" s="3" t="s">
        <v>328</v>
      </c>
      <c r="H95" s="3" t="s">
        <v>675</v>
      </c>
      <c r="I95" s="3" t="s">
        <v>224</v>
      </c>
      <c r="J95" s="6">
        <v>1.28</v>
      </c>
      <c r="K95" s="6">
        <v>5.05</v>
      </c>
      <c r="L95" s="6">
        <v>6.65</v>
      </c>
      <c r="M95" s="10">
        <v>1.95</v>
      </c>
      <c r="N95" s="10">
        <v>3.7</v>
      </c>
      <c r="O95" s="10">
        <v>2.9</v>
      </c>
      <c r="P95" s="15">
        <v>-1</v>
      </c>
      <c r="Q95" s="13">
        <v>-3</v>
      </c>
      <c r="R95" s="13">
        <v>2</v>
      </c>
      <c r="S95" s="13">
        <v>1</v>
      </c>
      <c r="T95" s="13">
        <v>-5</v>
      </c>
      <c r="U95" s="13">
        <v>0</v>
      </c>
      <c r="V95" s="13">
        <v>-7</v>
      </c>
      <c r="W95" s="9">
        <v>-9.0624999999999982</v>
      </c>
      <c r="X95" s="9">
        <v>6.1111111111111107</v>
      </c>
      <c r="Y95" s="9">
        <v>2.0077519379844997</v>
      </c>
      <c r="Z95" s="9">
        <v>-15.250000000000004</v>
      </c>
      <c r="AA95" s="9">
        <v>-0.77464788732393908</v>
      </c>
      <c r="AB95" s="9">
        <v>-16.238095238095237</v>
      </c>
      <c r="AC95" s="13"/>
      <c r="AD95" s="13"/>
      <c r="AE95" s="13"/>
      <c r="AF95" s="13"/>
      <c r="AG95" s="13"/>
      <c r="AH95" s="13"/>
      <c r="AI95" s="9"/>
      <c r="AJ95" s="9"/>
      <c r="AK95" s="9"/>
      <c r="AL95" s="9"/>
      <c r="AM95" s="9"/>
      <c r="AN95" s="9"/>
      <c r="AO95" s="8"/>
      <c r="AP95" s="8"/>
      <c r="AQ95" s="8"/>
      <c r="AR95" s="8"/>
      <c r="AS95" s="8"/>
      <c r="AT95" s="8"/>
      <c r="AU95" s="8"/>
      <c r="AV95" s="8"/>
      <c r="AW95" s="8"/>
      <c r="AX95" s="8"/>
      <c r="AY95" s="15"/>
      <c r="AZ95" s="15"/>
      <c r="BA95" s="15"/>
      <c r="BB95" s="15"/>
      <c r="BC95" s="15"/>
      <c r="BD95" s="15"/>
      <c r="BE95" s="15"/>
      <c r="BF95" s="15"/>
      <c r="BG95" s="15"/>
      <c r="BH95" s="15"/>
      <c r="BI95" s="16">
        <f>Q95*参数!$D$3+W95</f>
        <v>-9.0624999999999982</v>
      </c>
      <c r="BJ95" s="16">
        <f>R95*参数!$D$3+X95</f>
        <v>6.1111111111111107</v>
      </c>
      <c r="BK95" s="16">
        <f>S95*参数!$D$3+Y95</f>
        <v>2.0077519379844997</v>
      </c>
      <c r="BL95" s="16">
        <f>T95*参数!$D$3+Z95</f>
        <v>-15.250000000000004</v>
      </c>
      <c r="BM95" s="16">
        <f>U95*参数!$D$3+AA95</f>
        <v>-0.77464788732393908</v>
      </c>
      <c r="BN95" s="16">
        <f>V95*参数!$D$3+AB95</f>
        <v>-16.238095238095237</v>
      </c>
      <c r="BO95" s="16">
        <f>AC95*参数!$D$3+AI95</f>
        <v>0</v>
      </c>
      <c r="BP95" s="16">
        <f>AD95*参数!$D$3+AJ95</f>
        <v>0</v>
      </c>
      <c r="BQ95" s="16">
        <f>AE95*参数!$D$3+AK95</f>
        <v>0</v>
      </c>
      <c r="BR95" s="16">
        <f>AF95*参数!$D$3+AL95</f>
        <v>0</v>
      </c>
      <c r="BS95" s="16">
        <f>AG95*参数!$D$3+AM95</f>
        <v>0</v>
      </c>
      <c r="BT95" s="16">
        <f>AH95*参数!$D$3+AN95</f>
        <v>0</v>
      </c>
      <c r="BU95" s="10">
        <v>0</v>
      </c>
      <c r="BV95" s="10">
        <v>3</v>
      </c>
      <c r="BW95" s="10">
        <f t="shared" ref="BW95:BW156" si="39">IF(ABS(MAX(BI95:BN95))&gt;ABS(MIN(BI95:BN95)),IF(P95&lt;0,IF(BI95=MAX(BI95:BN95),3,IF(BN95=MAX(BI95:BN95),40,"")),IF(BK95=MAX(BI95:BN95),0,IF(BL95=MAX(BI95:BN95),43,""))),IF(P95&lt;0,IF(BI95=MIN(BI95:BN95),40,IF(BN95=MIN(BI95:BN95),3,"")),IF(BK95=MIN(BI95:BN95),43,IF(BL95=MIN(BI95:BN95),0,""))))</f>
        <v>3</v>
      </c>
      <c r="BX95" s="10">
        <f xml:space="preserve">
IF(P95&lt;0,
 IF(BI95&gt;BN95,3,40),
 IF(BK95&gt;BL95,0,43)
)</f>
        <v>3</v>
      </c>
      <c r="BY95" s="10">
        <f xml:space="preserve">
IF(P95&lt;0,
 IF(OR(BI95=MAX(BI95:BN95),BL95=MAX(BI95:BN95),BM95=MAX(BI95:BN95)),
  3,40),
 IF(OR(BI95=MAX(BI95:BN95),BJ95=MAX(BI95:BN95),BL95=MAX(BI95:BN95)),
  43,0)
)</f>
        <v>40</v>
      </c>
      <c r="BZ95" s="10">
        <f xml:space="preserve">
IF(P95&lt;0,
 IF(OR(BI95=MIN(BI95:BN95),BL95=MIN(BI95:BN95),BM95=MIN(BI95:BN95)),
  40,3),
 IF(OR(BI95=MIN(BI95:BN95),BJ95=MIN(BI95:BN95),BL95=MIN(BI95:BN95)),
  0,43)
)</f>
        <v>3</v>
      </c>
      <c r="CA95" s="10">
        <f xml:space="preserve">
IF(P95&lt;0,
 IF(BI95=MIN(BI95:BN95),
  40,
  IF(BN95=MIN(BI95:BN95),
  3,"")),
 IF(BK95=MIN(BI95:BN95),
  43,
  IF(BL95=MIN(BI95:BN95),
  0,""))
)</f>
        <v>3</v>
      </c>
      <c r="CB95" s="10" t="str">
        <f>IF(COUNTIF(BX95:BZ95,"="&amp;BX95)=3,BX95,"")</f>
        <v/>
      </c>
      <c r="CC95" s="10" t="str">
        <f>IF(COUNTIF(BX95:CA95,"="&amp;BX95)=4,BX95,"")</f>
        <v/>
      </c>
      <c r="CD95" s="10"/>
      <c r="CE95" s="10">
        <v>3</v>
      </c>
      <c r="CF95" s="10"/>
      <c r="CG95" s="10"/>
      <c r="CH95" s="10"/>
      <c r="CI95" s="10"/>
      <c r="CJ95" s="10"/>
      <c r="CK95" s="10"/>
      <c r="CL95" s="10"/>
      <c r="CM95" s="10"/>
      <c r="CN95" s="10"/>
      <c r="CO95" s="10"/>
      <c r="CP95" s="10"/>
      <c r="CQ95" s="8"/>
      <c r="CR95" s="8">
        <f t="shared" si="22"/>
        <v>0</v>
      </c>
      <c r="CS95" s="8"/>
      <c r="CT95" s="8">
        <f t="shared" si="23"/>
        <v>0</v>
      </c>
      <c r="CU95" s="8"/>
      <c r="CV95" s="8">
        <f t="shared" si="24"/>
        <v>0</v>
      </c>
      <c r="CW95" s="8"/>
      <c r="CX95" s="8">
        <f t="shared" si="31"/>
        <v>0</v>
      </c>
      <c r="CY95" s="8"/>
      <c r="CZ95" s="8">
        <f t="shared" si="32"/>
        <v>0</v>
      </c>
      <c r="DA95" s="8"/>
      <c r="DB95" s="8">
        <f t="shared" si="33"/>
        <v>0</v>
      </c>
      <c r="DC95" s="8"/>
      <c r="DD95" s="8">
        <f t="shared" si="36"/>
        <v>0</v>
      </c>
      <c r="DE95" s="8"/>
      <c r="DF95" s="8">
        <f t="shared" si="37"/>
        <v>0</v>
      </c>
      <c r="DG95" s="8"/>
      <c r="DH95" s="8">
        <f t="shared" si="34"/>
        <v>0</v>
      </c>
      <c r="DI95" s="8"/>
      <c r="DJ95" s="8">
        <f t="shared" si="25"/>
        <v>0</v>
      </c>
      <c r="DK95" s="8"/>
      <c r="DL95" s="8">
        <f t="shared" si="38"/>
        <v>0</v>
      </c>
      <c r="DM95" s="8"/>
      <c r="DN95" s="8">
        <f t="shared" si="26"/>
        <v>0</v>
      </c>
      <c r="DO95" s="8"/>
      <c r="DP95" s="8">
        <f t="shared" si="27"/>
        <v>0</v>
      </c>
      <c r="DQ95" s="8"/>
      <c r="DR95" s="8">
        <f t="shared" si="28"/>
        <v>0</v>
      </c>
      <c r="DS95" s="8"/>
      <c r="DT95" s="8">
        <f t="shared" si="29"/>
        <v>0</v>
      </c>
      <c r="DU95" s="8"/>
      <c r="DV95" s="8">
        <f t="shared" si="30"/>
        <v>0</v>
      </c>
      <c r="DW95" s="8"/>
      <c r="DX95" s="8">
        <f t="shared" si="35"/>
        <v>0</v>
      </c>
      <c r="DY95" s="18"/>
    </row>
    <row r="96" spans="2:129" customFormat="1">
      <c r="B96" s="19">
        <v>42625</v>
      </c>
      <c r="C96" s="3">
        <v>6</v>
      </c>
      <c r="D96" s="3" t="s">
        <v>222</v>
      </c>
      <c r="E96" s="4">
        <v>42626.083333333336</v>
      </c>
      <c r="F96" s="3" t="s">
        <v>676</v>
      </c>
      <c r="G96" s="3" t="s">
        <v>677</v>
      </c>
      <c r="H96" s="3" t="s">
        <v>678</v>
      </c>
      <c r="I96" s="3" t="s">
        <v>679</v>
      </c>
      <c r="J96" s="6">
        <v>2.42</v>
      </c>
      <c r="K96" s="6">
        <v>3.55</v>
      </c>
      <c r="L96" s="6">
        <v>2.2999999999999998</v>
      </c>
      <c r="M96" s="10">
        <v>5.05</v>
      </c>
      <c r="N96" s="10">
        <v>4.5999999999999996</v>
      </c>
      <c r="O96" s="10">
        <v>1.4</v>
      </c>
      <c r="P96" s="15">
        <v>-1</v>
      </c>
      <c r="Q96" s="13">
        <v>-4</v>
      </c>
      <c r="R96" s="13">
        <v>-5</v>
      </c>
      <c r="S96" s="13">
        <v>-3</v>
      </c>
      <c r="T96" s="13">
        <v>3</v>
      </c>
      <c r="U96" s="13">
        <v>-14</v>
      </c>
      <c r="V96" s="13">
        <v>8</v>
      </c>
      <c r="W96" s="9">
        <v>-10.869565217391303</v>
      </c>
      <c r="X96" s="9">
        <v>-18.319999999999993</v>
      </c>
      <c r="Y96" s="9">
        <v>-7.8524590163934418</v>
      </c>
      <c r="Z96" s="9">
        <v>7.3298969072164972</v>
      </c>
      <c r="AA96" s="9">
        <v>-47.92307692307692</v>
      </c>
      <c r="AB96" s="9">
        <v>17.75</v>
      </c>
      <c r="AC96" s="13"/>
      <c r="AD96" s="13"/>
      <c r="AE96" s="13"/>
      <c r="AF96" s="13"/>
      <c r="AG96" s="13"/>
      <c r="AH96" s="13"/>
      <c r="AI96" s="9"/>
      <c r="AJ96" s="9"/>
      <c r="AK96" s="9"/>
      <c r="AL96" s="9"/>
      <c r="AM96" s="9"/>
      <c r="AN96" s="9"/>
      <c r="AO96" s="8"/>
      <c r="AP96" s="8"/>
      <c r="AQ96" s="8"/>
      <c r="AR96" s="8"/>
      <c r="AS96" s="8"/>
      <c r="AT96" s="8"/>
      <c r="AU96" s="8"/>
      <c r="AV96" s="8"/>
      <c r="AW96" s="8"/>
      <c r="AX96" s="8"/>
      <c r="AY96" s="15"/>
      <c r="AZ96" s="15"/>
      <c r="BA96" s="15"/>
      <c r="BB96" s="15"/>
      <c r="BC96" s="15"/>
      <c r="BD96" s="15"/>
      <c r="BE96" s="15"/>
      <c r="BF96" s="15"/>
      <c r="BG96" s="15"/>
      <c r="BH96" s="15"/>
      <c r="BI96" s="16">
        <f>Q96*参数!$D$3+W96</f>
        <v>-10.869565217391303</v>
      </c>
      <c r="BJ96" s="16">
        <f>R96*参数!$D$3+X96</f>
        <v>-18.319999999999993</v>
      </c>
      <c r="BK96" s="16">
        <f>S96*参数!$D$3+Y96</f>
        <v>-7.8524590163934418</v>
      </c>
      <c r="BL96" s="16">
        <f>T96*参数!$D$3+Z96</f>
        <v>7.3298969072164972</v>
      </c>
      <c r="BM96" s="16">
        <f>U96*参数!$D$3+AA96</f>
        <v>-47.92307692307692</v>
      </c>
      <c r="BN96" s="16">
        <f>V96*参数!$D$3+AB96</f>
        <v>17.75</v>
      </c>
      <c r="BO96" s="16">
        <f>AC96*参数!$D$3+AI96</f>
        <v>0</v>
      </c>
      <c r="BP96" s="16">
        <f>AD96*参数!$D$3+AJ96</f>
        <v>0</v>
      </c>
      <c r="BQ96" s="16">
        <f>AE96*参数!$D$3+AK96</f>
        <v>0</v>
      </c>
      <c r="BR96" s="16">
        <f>AF96*参数!$D$3+AL96</f>
        <v>0</v>
      </c>
      <c r="BS96" s="16">
        <f>AG96*参数!$D$3+AM96</f>
        <v>0</v>
      </c>
      <c r="BT96" s="16">
        <f>AH96*参数!$D$3+AN96</f>
        <v>0</v>
      </c>
      <c r="BU96" s="10">
        <v>40</v>
      </c>
      <c r="BV96" s="10">
        <v>40</v>
      </c>
      <c r="BW96" s="10" t="str">
        <f t="shared" si="39"/>
        <v/>
      </c>
      <c r="BX96" s="10">
        <f t="shared" ref="BX96:BX156" si="40" xml:space="preserve">
IF(P96&lt;0,
 IF(BI96&gt;BN96,3,40),
 IF(BK96&gt;BL96,0,43)
)</f>
        <v>40</v>
      </c>
      <c r="BY96" s="10">
        <f t="shared" ref="BY96:BY156" si="41" xml:space="preserve">
IF(P96&lt;0,
 IF(OR(BI96=MAX(BI96:BN96),BL96=MAX(BI96:BN96),BM96=MAX(BI96:BN96)),
  3,40),
 IF(OR(BI96=MAX(BI96:BN96),BJ96=MAX(BI96:BN96),BL96=MAX(BI96:BN96)),
  43,0)
)</f>
        <v>40</v>
      </c>
      <c r="BZ96" s="10">
        <f t="shared" ref="BZ96:BZ156" si="42" xml:space="preserve">
IF(P96&lt;0,
 IF(OR(BI96=MIN(BI96:BN96),BL96=MIN(BI96:BN96),BM96=MIN(BI96:BN96)),
  40,3),
 IF(OR(BI96=MIN(BI96:BN96),BJ96=MIN(BI96:BN96),BL96=MIN(BI96:BN96)),
  0,43)
)</f>
        <v>40</v>
      </c>
      <c r="CA96" s="10" t="str">
        <f t="shared" ref="CA96:CA156" si="43" xml:space="preserve">
IF(P96&lt;0,
 IF(BI96=MIN(BI96:BN96),
  40,
  IF(BN96=MIN(BI96:BN96),
  3,"")),
 IF(BK96=MIN(BI96:BN96),
  43,
  IF(BL96=MIN(BI96:BN96),
  0,""))
)</f>
        <v/>
      </c>
      <c r="CB96" s="10">
        <f t="shared" ref="CB96:CB156" si="44">IF(COUNTIF(BX96:BZ96,"="&amp;BX96)=3,BX96,"")</f>
        <v>40</v>
      </c>
      <c r="CC96" s="10" t="str">
        <f t="shared" ref="CC96:CC156" si="45">IF(COUNTIF(BX96:CA96,"="&amp;BX96)=4,BX96,"")</f>
        <v/>
      </c>
      <c r="CD96" s="10"/>
      <c r="CE96" s="10">
        <v>40</v>
      </c>
      <c r="CF96" s="10"/>
      <c r="CG96" s="10"/>
      <c r="CH96" s="10"/>
      <c r="CI96" s="10"/>
      <c r="CJ96" s="10"/>
      <c r="CK96" s="10"/>
      <c r="CL96" s="10"/>
      <c r="CM96" s="10"/>
      <c r="CN96" s="10"/>
      <c r="CO96" s="10"/>
      <c r="CP96" s="10"/>
      <c r="CQ96" s="8"/>
      <c r="CR96" s="8">
        <f t="shared" si="22"/>
        <v>0</v>
      </c>
      <c r="CS96" s="8"/>
      <c r="CT96" s="8">
        <f t="shared" si="23"/>
        <v>0</v>
      </c>
      <c r="CU96" s="8"/>
      <c r="CV96" s="8">
        <f t="shared" si="24"/>
        <v>0</v>
      </c>
      <c r="CW96" s="8"/>
      <c r="CX96" s="8">
        <f t="shared" si="31"/>
        <v>0</v>
      </c>
      <c r="CY96" s="8"/>
      <c r="CZ96" s="8">
        <f t="shared" si="32"/>
        <v>0</v>
      </c>
      <c r="DA96" s="8"/>
      <c r="DB96" s="8">
        <f t="shared" si="33"/>
        <v>0</v>
      </c>
      <c r="DC96" s="8"/>
      <c r="DD96" s="8">
        <f t="shared" si="36"/>
        <v>0</v>
      </c>
      <c r="DE96" s="8"/>
      <c r="DF96" s="8">
        <f t="shared" si="37"/>
        <v>0</v>
      </c>
      <c r="DG96" s="8"/>
      <c r="DH96" s="8">
        <f t="shared" si="34"/>
        <v>0</v>
      </c>
      <c r="DI96" s="8"/>
      <c r="DJ96" s="8">
        <f t="shared" si="25"/>
        <v>0</v>
      </c>
      <c r="DK96" s="8"/>
      <c r="DL96" s="8">
        <f t="shared" si="38"/>
        <v>0</v>
      </c>
      <c r="DM96" s="8"/>
      <c r="DN96" s="8">
        <f t="shared" si="26"/>
        <v>0</v>
      </c>
      <c r="DO96" s="8"/>
      <c r="DP96" s="8">
        <f t="shared" si="27"/>
        <v>0</v>
      </c>
      <c r="DQ96" s="8"/>
      <c r="DR96" s="8">
        <f t="shared" si="28"/>
        <v>0</v>
      </c>
      <c r="DS96" s="8"/>
      <c r="DT96" s="8">
        <f t="shared" si="29"/>
        <v>0</v>
      </c>
      <c r="DU96" s="8"/>
      <c r="DV96" s="8">
        <f t="shared" si="30"/>
        <v>0</v>
      </c>
      <c r="DW96" s="8"/>
      <c r="DX96" s="8">
        <f t="shared" si="35"/>
        <v>0</v>
      </c>
      <c r="DY96" s="18"/>
    </row>
    <row r="97" spans="2:129" customFormat="1">
      <c r="B97" s="19">
        <v>42625</v>
      </c>
      <c r="C97" s="3">
        <v>7</v>
      </c>
      <c r="D97" s="3" t="s">
        <v>261</v>
      </c>
      <c r="E97" s="4">
        <v>42626.09375</v>
      </c>
      <c r="F97" s="3" t="s">
        <v>227</v>
      </c>
      <c r="G97" s="3" t="s">
        <v>680</v>
      </c>
      <c r="H97" s="3" t="s">
        <v>227</v>
      </c>
      <c r="I97" s="3" t="s">
        <v>680</v>
      </c>
      <c r="J97" s="6">
        <v>2</v>
      </c>
      <c r="K97" s="6">
        <v>3.15</v>
      </c>
      <c r="L97" s="6">
        <v>3.21</v>
      </c>
      <c r="M97" s="10">
        <v>4.2</v>
      </c>
      <c r="N97" s="10">
        <v>3.75</v>
      </c>
      <c r="O97" s="10">
        <v>1.6</v>
      </c>
      <c r="P97" s="15">
        <v>-1</v>
      </c>
      <c r="Q97" s="13">
        <v>-3</v>
      </c>
      <c r="R97" s="13">
        <v>0</v>
      </c>
      <c r="S97" s="13">
        <v>-11</v>
      </c>
      <c r="T97" s="13">
        <v>-4</v>
      </c>
      <c r="U97" s="13">
        <v>-3</v>
      </c>
      <c r="V97" s="13">
        <v>-1</v>
      </c>
      <c r="W97" s="9">
        <v>-10.265625000000002</v>
      </c>
      <c r="X97" s="9">
        <v>0.50331125827815515</v>
      </c>
      <c r="Y97" s="9">
        <v>-34.062500000000007</v>
      </c>
      <c r="Z97" s="9">
        <v>-5.8965517241379333</v>
      </c>
      <c r="AA97" s="9">
        <v>-7.855263157894731</v>
      </c>
      <c r="AB97" s="9">
        <v>-2.5957446808510642</v>
      </c>
      <c r="AC97" s="13"/>
      <c r="AD97" s="13"/>
      <c r="AE97" s="13"/>
      <c r="AF97" s="13"/>
      <c r="AG97" s="13"/>
      <c r="AH97" s="13"/>
      <c r="AI97" s="9"/>
      <c r="AJ97" s="9"/>
      <c r="AK97" s="9"/>
      <c r="AL97" s="9"/>
      <c r="AM97" s="9"/>
      <c r="AN97" s="9"/>
      <c r="AO97" s="8"/>
      <c r="AP97" s="8"/>
      <c r="AQ97" s="8"/>
      <c r="AR97" s="8"/>
      <c r="AS97" s="8"/>
      <c r="AT97" s="8"/>
      <c r="AU97" s="8"/>
      <c r="AV97" s="8"/>
      <c r="AW97" s="8"/>
      <c r="AX97" s="8"/>
      <c r="AY97" s="15"/>
      <c r="AZ97" s="15"/>
      <c r="BA97" s="15"/>
      <c r="BB97" s="15"/>
      <c r="BC97" s="15"/>
      <c r="BD97" s="15"/>
      <c r="BE97" s="15"/>
      <c r="BF97" s="15"/>
      <c r="BG97" s="15"/>
      <c r="BH97" s="15"/>
      <c r="BI97" s="16">
        <f>Q97*参数!$D$3+W97</f>
        <v>-10.265625000000002</v>
      </c>
      <c r="BJ97" s="16">
        <f>R97*参数!$D$3+X97</f>
        <v>0.50331125827815515</v>
      </c>
      <c r="BK97" s="16">
        <f>S97*参数!$D$3+Y97</f>
        <v>-34.062500000000007</v>
      </c>
      <c r="BL97" s="16">
        <f>T97*参数!$D$3+Z97</f>
        <v>-5.8965517241379333</v>
      </c>
      <c r="BM97" s="16">
        <f>U97*参数!$D$3+AA97</f>
        <v>-7.855263157894731</v>
      </c>
      <c r="BN97" s="16">
        <f>V97*参数!$D$3+AB97</f>
        <v>-2.5957446808510642</v>
      </c>
      <c r="BO97" s="16">
        <f>AC97*参数!$D$3+AI97</f>
        <v>0</v>
      </c>
      <c r="BP97" s="16">
        <f>AD97*参数!$D$3+AJ97</f>
        <v>0</v>
      </c>
      <c r="BQ97" s="16">
        <f>AE97*参数!$D$3+AK97</f>
        <v>0</v>
      </c>
      <c r="BR97" s="16">
        <f>AF97*参数!$D$3+AL97</f>
        <v>0</v>
      </c>
      <c r="BS97" s="16">
        <f>AG97*参数!$D$3+AM97</f>
        <v>0</v>
      </c>
      <c r="BT97" s="16">
        <f>AH97*参数!$D$3+AN97</f>
        <v>0</v>
      </c>
      <c r="BU97" s="10">
        <v>3</v>
      </c>
      <c r="BV97" s="10">
        <v>3</v>
      </c>
      <c r="BW97" s="10" t="str">
        <f t="shared" si="39"/>
        <v/>
      </c>
      <c r="BX97" s="10">
        <f t="shared" si="40"/>
        <v>40</v>
      </c>
      <c r="BY97" s="10">
        <f t="shared" si="41"/>
        <v>40</v>
      </c>
      <c r="BZ97" s="10">
        <f t="shared" si="42"/>
        <v>3</v>
      </c>
      <c r="CA97" s="10" t="str">
        <f t="shared" si="43"/>
        <v/>
      </c>
      <c r="CB97" s="10" t="str">
        <f t="shared" si="44"/>
        <v/>
      </c>
      <c r="CC97" s="10" t="str">
        <f t="shared" si="45"/>
        <v/>
      </c>
      <c r="CD97" s="10"/>
      <c r="CE97" s="10">
        <v>40</v>
      </c>
      <c r="CF97" s="10"/>
      <c r="CG97" s="10"/>
      <c r="CH97" s="10"/>
      <c r="CI97" s="10"/>
      <c r="CJ97" s="10"/>
      <c r="CK97" s="10"/>
      <c r="CL97" s="10"/>
      <c r="CM97" s="10"/>
      <c r="CN97" s="10"/>
      <c r="CO97" s="10"/>
      <c r="CP97" s="10"/>
      <c r="CQ97" s="8"/>
      <c r="CR97" s="8">
        <f t="shared" si="22"/>
        <v>0</v>
      </c>
      <c r="CS97" s="8"/>
      <c r="CT97" s="8">
        <f t="shared" si="23"/>
        <v>0</v>
      </c>
      <c r="CU97" s="8"/>
      <c r="CV97" s="8">
        <f t="shared" si="24"/>
        <v>0</v>
      </c>
      <c r="CW97" s="8"/>
      <c r="CX97" s="8">
        <f t="shared" si="31"/>
        <v>0</v>
      </c>
      <c r="CY97" s="8"/>
      <c r="CZ97" s="8">
        <f t="shared" si="32"/>
        <v>0</v>
      </c>
      <c r="DA97" s="8"/>
      <c r="DB97" s="8">
        <f t="shared" si="33"/>
        <v>0</v>
      </c>
      <c r="DC97" s="8"/>
      <c r="DD97" s="8">
        <f t="shared" si="36"/>
        <v>0</v>
      </c>
      <c r="DE97" s="8"/>
      <c r="DF97" s="8">
        <f t="shared" si="37"/>
        <v>0</v>
      </c>
      <c r="DG97" s="8"/>
      <c r="DH97" s="8">
        <f t="shared" si="34"/>
        <v>0</v>
      </c>
      <c r="DI97" s="8"/>
      <c r="DJ97" s="8">
        <f t="shared" si="25"/>
        <v>0</v>
      </c>
      <c r="DK97" s="8"/>
      <c r="DL97" s="8">
        <f t="shared" si="38"/>
        <v>0</v>
      </c>
      <c r="DM97" s="8"/>
      <c r="DN97" s="8">
        <f t="shared" si="26"/>
        <v>0</v>
      </c>
      <c r="DO97" s="8"/>
      <c r="DP97" s="8">
        <f t="shared" si="27"/>
        <v>0</v>
      </c>
      <c r="DQ97" s="8"/>
      <c r="DR97" s="8">
        <f t="shared" si="28"/>
        <v>0</v>
      </c>
      <c r="DS97" s="8"/>
      <c r="DT97" s="8">
        <f t="shared" si="29"/>
        <v>0</v>
      </c>
      <c r="DU97" s="8"/>
      <c r="DV97" s="8">
        <f t="shared" si="30"/>
        <v>0</v>
      </c>
      <c r="DW97" s="8"/>
      <c r="DX97" s="8">
        <f t="shared" si="35"/>
        <v>0</v>
      </c>
      <c r="DY97" s="18"/>
    </row>
    <row r="98" spans="2:129" customFormat="1">
      <c r="B98" s="19">
        <v>42625</v>
      </c>
      <c r="C98" s="3">
        <v>8</v>
      </c>
      <c r="D98" s="3" t="s">
        <v>681</v>
      </c>
      <c r="E98" s="4">
        <v>42626.104166666664</v>
      </c>
      <c r="F98" s="3" t="s">
        <v>682</v>
      </c>
      <c r="G98" s="3" t="s">
        <v>683</v>
      </c>
      <c r="H98" s="3" t="s">
        <v>682</v>
      </c>
      <c r="I98" s="3" t="s">
        <v>683</v>
      </c>
      <c r="J98" s="6">
        <v>1.64</v>
      </c>
      <c r="K98" s="6">
        <v>2.95</v>
      </c>
      <c r="L98" s="6">
        <v>5.55</v>
      </c>
      <c r="M98" s="10">
        <v>3.25</v>
      </c>
      <c r="N98" s="10">
        <v>3.3</v>
      </c>
      <c r="O98" s="10">
        <v>1.93</v>
      </c>
      <c r="P98" s="15">
        <v>-1</v>
      </c>
      <c r="Q98" s="13">
        <v>5</v>
      </c>
      <c r="R98" s="13">
        <v>4</v>
      </c>
      <c r="S98" s="13">
        <v>-1</v>
      </c>
      <c r="T98" s="13">
        <v>-2</v>
      </c>
      <c r="U98" s="13">
        <v>0</v>
      </c>
      <c r="V98" s="13">
        <v>-6</v>
      </c>
      <c r="W98" s="9">
        <v>14.066666666666654</v>
      </c>
      <c r="X98" s="9">
        <v>10.399999999999993</v>
      </c>
      <c r="Y98" s="9">
        <v>-3.0705882352941196</v>
      </c>
      <c r="Z98" s="9">
        <v>-7.3548387096774199</v>
      </c>
      <c r="AA98" s="9">
        <v>-1.1200000000000012</v>
      </c>
      <c r="AB98" s="9">
        <v>-17.181818181818173</v>
      </c>
      <c r="AC98" s="13"/>
      <c r="AD98" s="13"/>
      <c r="AE98" s="13"/>
      <c r="AF98" s="13"/>
      <c r="AG98" s="13"/>
      <c r="AH98" s="13"/>
      <c r="AI98" s="9"/>
      <c r="AJ98" s="9"/>
      <c r="AK98" s="9"/>
      <c r="AL98" s="9"/>
      <c r="AM98" s="9"/>
      <c r="AN98" s="9"/>
      <c r="AO98" s="8"/>
      <c r="AP98" s="8"/>
      <c r="AQ98" s="8"/>
      <c r="AR98" s="8"/>
      <c r="AS98" s="8"/>
      <c r="AT98" s="8"/>
      <c r="AU98" s="8"/>
      <c r="AV98" s="8"/>
      <c r="AW98" s="8"/>
      <c r="AX98" s="8"/>
      <c r="AY98" s="15"/>
      <c r="AZ98" s="15"/>
      <c r="BA98" s="15"/>
      <c r="BB98" s="15"/>
      <c r="BC98" s="15"/>
      <c r="BD98" s="15"/>
      <c r="BE98" s="15"/>
      <c r="BF98" s="15"/>
      <c r="BG98" s="15"/>
      <c r="BH98" s="15"/>
      <c r="BI98" s="16">
        <f>Q98*参数!$D$3+W98</f>
        <v>14.066666666666654</v>
      </c>
      <c r="BJ98" s="16">
        <f>R98*参数!$D$3+X98</f>
        <v>10.399999999999993</v>
      </c>
      <c r="BK98" s="16">
        <f>S98*参数!$D$3+Y98</f>
        <v>-3.0705882352941196</v>
      </c>
      <c r="BL98" s="16">
        <f>T98*参数!$D$3+Z98</f>
        <v>-7.3548387096774199</v>
      </c>
      <c r="BM98" s="16">
        <f>U98*参数!$D$3+AA98</f>
        <v>-1.1200000000000012</v>
      </c>
      <c r="BN98" s="16">
        <f>V98*参数!$D$3+AB98</f>
        <v>-17.181818181818173</v>
      </c>
      <c r="BO98" s="16">
        <f>AC98*参数!$D$3+AI98</f>
        <v>0</v>
      </c>
      <c r="BP98" s="16">
        <f>AD98*参数!$D$3+AJ98</f>
        <v>0</v>
      </c>
      <c r="BQ98" s="16">
        <f>AE98*参数!$D$3+AK98</f>
        <v>0</v>
      </c>
      <c r="BR98" s="16">
        <f>AF98*参数!$D$3+AL98</f>
        <v>0</v>
      </c>
      <c r="BS98" s="16">
        <f>AG98*参数!$D$3+AM98</f>
        <v>0</v>
      </c>
      <c r="BT98" s="16">
        <f>AH98*参数!$D$3+AN98</f>
        <v>0</v>
      </c>
      <c r="BU98" s="10">
        <v>3</v>
      </c>
      <c r="BV98" s="10">
        <v>3</v>
      </c>
      <c r="BW98" s="10">
        <f t="shared" si="39"/>
        <v>3</v>
      </c>
      <c r="BX98" s="10">
        <f t="shared" si="40"/>
        <v>3</v>
      </c>
      <c r="BY98" s="10">
        <f t="shared" si="41"/>
        <v>3</v>
      </c>
      <c r="BZ98" s="10">
        <f t="shared" si="42"/>
        <v>3</v>
      </c>
      <c r="CA98" s="10">
        <f t="shared" si="43"/>
        <v>3</v>
      </c>
      <c r="CB98" s="10">
        <f t="shared" si="44"/>
        <v>3</v>
      </c>
      <c r="CC98" s="10">
        <f t="shared" si="45"/>
        <v>3</v>
      </c>
      <c r="CD98" s="10"/>
      <c r="CE98" s="10">
        <v>3</v>
      </c>
      <c r="CF98" s="10"/>
      <c r="CG98" s="10"/>
      <c r="CH98" s="10"/>
      <c r="CI98" s="10"/>
      <c r="CJ98" s="10"/>
      <c r="CK98" s="10"/>
      <c r="CL98" s="10"/>
      <c r="CM98" s="10"/>
      <c r="CN98" s="10"/>
      <c r="CO98" s="10"/>
      <c r="CP98" s="10"/>
      <c r="CQ98" s="8"/>
      <c r="CR98" s="8">
        <f t="shared" si="22"/>
        <v>0</v>
      </c>
      <c r="CS98" s="8"/>
      <c r="CT98" s="8">
        <f t="shared" si="23"/>
        <v>0</v>
      </c>
      <c r="CU98" s="8"/>
      <c r="CV98" s="8">
        <f t="shared" si="24"/>
        <v>0</v>
      </c>
      <c r="CW98" s="8"/>
      <c r="CX98" s="8">
        <f t="shared" si="31"/>
        <v>0</v>
      </c>
      <c r="CY98" s="8"/>
      <c r="CZ98" s="8">
        <f t="shared" si="32"/>
        <v>0</v>
      </c>
      <c r="DA98" s="8"/>
      <c r="DB98" s="8">
        <f t="shared" si="33"/>
        <v>0</v>
      </c>
      <c r="DC98" s="8"/>
      <c r="DD98" s="8">
        <f t="shared" si="36"/>
        <v>0</v>
      </c>
      <c r="DE98" s="8"/>
      <c r="DF98" s="8">
        <f t="shared" si="37"/>
        <v>0</v>
      </c>
      <c r="DG98" s="8"/>
      <c r="DH98" s="8">
        <f t="shared" si="34"/>
        <v>0</v>
      </c>
      <c r="DI98" s="8"/>
      <c r="DJ98" s="8">
        <f t="shared" si="25"/>
        <v>0</v>
      </c>
      <c r="DK98" s="8"/>
      <c r="DL98" s="8">
        <f t="shared" si="38"/>
        <v>0</v>
      </c>
      <c r="DM98" s="8"/>
      <c r="DN98" s="8">
        <f t="shared" si="26"/>
        <v>0</v>
      </c>
      <c r="DO98" s="8"/>
      <c r="DP98" s="8">
        <f t="shared" si="27"/>
        <v>0</v>
      </c>
      <c r="DQ98" s="8"/>
      <c r="DR98" s="8">
        <f t="shared" si="28"/>
        <v>0</v>
      </c>
      <c r="DS98" s="8"/>
      <c r="DT98" s="8">
        <f t="shared" si="29"/>
        <v>0</v>
      </c>
      <c r="DU98" s="8"/>
      <c r="DV98" s="8">
        <f t="shared" si="30"/>
        <v>0</v>
      </c>
      <c r="DW98" s="8"/>
      <c r="DX98" s="8">
        <f t="shared" si="35"/>
        <v>0</v>
      </c>
      <c r="DY98" s="18"/>
    </row>
    <row r="99" spans="2:129" customFormat="1">
      <c r="B99" s="19">
        <v>42625</v>
      </c>
      <c r="C99" s="3">
        <v>9</v>
      </c>
      <c r="D99" s="3" t="s">
        <v>174</v>
      </c>
      <c r="E99" s="4">
        <v>42626.114583333336</v>
      </c>
      <c r="F99" s="3" t="s">
        <v>186</v>
      </c>
      <c r="G99" s="3" t="s">
        <v>350</v>
      </c>
      <c r="H99" s="3" t="s">
        <v>186</v>
      </c>
      <c r="I99" s="3" t="s">
        <v>350</v>
      </c>
      <c r="J99" s="6">
        <v>1.5</v>
      </c>
      <c r="K99" s="6">
        <v>3.55</v>
      </c>
      <c r="L99" s="6">
        <v>5.56</v>
      </c>
      <c r="M99" s="10">
        <v>2.7</v>
      </c>
      <c r="N99" s="10">
        <v>3.35</v>
      </c>
      <c r="O99" s="10">
        <v>2.17</v>
      </c>
      <c r="P99" s="15">
        <v>-1</v>
      </c>
      <c r="Q99" s="13">
        <v>-4</v>
      </c>
      <c r="R99" s="13">
        <v>-5</v>
      </c>
      <c r="S99" s="13">
        <v>-2</v>
      </c>
      <c r="T99" s="13">
        <v>3</v>
      </c>
      <c r="U99" s="13">
        <v>-1</v>
      </c>
      <c r="V99" s="13">
        <v>9</v>
      </c>
      <c r="W99" s="9">
        <v>-9.5964912280701746</v>
      </c>
      <c r="X99" s="9">
        <v>-18.319999999999993</v>
      </c>
      <c r="Y99" s="9">
        <v>-5.5949367088607573</v>
      </c>
      <c r="Z99" s="9">
        <v>6.7499999999999947</v>
      </c>
      <c r="AA99" s="9">
        <v>-3.4919354838709675</v>
      </c>
      <c r="AB99" s="9">
        <v>31.282608695652183</v>
      </c>
      <c r="AC99" s="13"/>
      <c r="AD99" s="13"/>
      <c r="AE99" s="13"/>
      <c r="AF99" s="13"/>
      <c r="AG99" s="13"/>
      <c r="AH99" s="13"/>
      <c r="AI99" s="9"/>
      <c r="AJ99" s="9"/>
      <c r="AK99" s="9"/>
      <c r="AL99" s="9"/>
      <c r="AM99" s="9"/>
      <c r="AN99" s="9"/>
      <c r="AO99" s="8"/>
      <c r="AP99" s="8"/>
      <c r="AQ99" s="8"/>
      <c r="AR99" s="8"/>
      <c r="AS99" s="8"/>
      <c r="AT99" s="8"/>
      <c r="AU99" s="8"/>
      <c r="AV99" s="8"/>
      <c r="AW99" s="8"/>
      <c r="AX99" s="8"/>
      <c r="AY99" s="15"/>
      <c r="AZ99" s="15"/>
      <c r="BA99" s="15"/>
      <c r="BB99" s="15"/>
      <c r="BC99" s="15"/>
      <c r="BD99" s="15"/>
      <c r="BE99" s="15"/>
      <c r="BF99" s="15"/>
      <c r="BG99" s="15"/>
      <c r="BH99" s="15"/>
      <c r="BI99" s="16">
        <f>Q99*参数!$D$3+W99</f>
        <v>-9.5964912280701746</v>
      </c>
      <c r="BJ99" s="16">
        <f>R99*参数!$D$3+X99</f>
        <v>-18.319999999999993</v>
      </c>
      <c r="BK99" s="16">
        <f>S99*参数!$D$3+Y99</f>
        <v>-5.5949367088607573</v>
      </c>
      <c r="BL99" s="16">
        <f>T99*参数!$D$3+Z99</f>
        <v>6.7499999999999947</v>
      </c>
      <c r="BM99" s="16">
        <f>U99*参数!$D$3+AA99</f>
        <v>-3.4919354838709675</v>
      </c>
      <c r="BN99" s="16">
        <f>V99*参数!$D$3+AB99</f>
        <v>31.282608695652183</v>
      </c>
      <c r="BO99" s="16">
        <f>AC99*参数!$D$3+AI99</f>
        <v>0</v>
      </c>
      <c r="BP99" s="16">
        <f>AD99*参数!$D$3+AJ99</f>
        <v>0</v>
      </c>
      <c r="BQ99" s="16">
        <f>AE99*参数!$D$3+AK99</f>
        <v>0</v>
      </c>
      <c r="BR99" s="16">
        <f>AF99*参数!$D$3+AL99</f>
        <v>0</v>
      </c>
      <c r="BS99" s="16">
        <f>AG99*参数!$D$3+AM99</f>
        <v>0</v>
      </c>
      <c r="BT99" s="16">
        <f>AH99*参数!$D$3+AN99</f>
        <v>0</v>
      </c>
      <c r="BU99" s="10">
        <v>40</v>
      </c>
      <c r="BV99" s="10">
        <v>40</v>
      </c>
      <c r="BW99" s="10">
        <f t="shared" si="39"/>
        <v>40</v>
      </c>
      <c r="BX99" s="10">
        <f t="shared" si="40"/>
        <v>40</v>
      </c>
      <c r="BY99" s="10">
        <f t="shared" si="41"/>
        <v>40</v>
      </c>
      <c r="BZ99" s="10">
        <f t="shared" si="42"/>
        <v>3</v>
      </c>
      <c r="CA99" s="10" t="str">
        <f t="shared" si="43"/>
        <v/>
      </c>
      <c r="CB99" s="10" t="str">
        <f t="shared" si="44"/>
        <v/>
      </c>
      <c r="CC99" s="10" t="str">
        <f t="shared" si="45"/>
        <v/>
      </c>
      <c r="CD99" s="10"/>
      <c r="CE99" s="10">
        <v>40</v>
      </c>
      <c r="CF99" s="10"/>
      <c r="CG99" s="10"/>
      <c r="CH99" s="10"/>
      <c r="CI99" s="10"/>
      <c r="CJ99" s="10"/>
      <c r="CK99" s="10"/>
      <c r="CL99" s="10"/>
      <c r="CM99" s="10"/>
      <c r="CN99" s="10"/>
      <c r="CO99" s="10"/>
      <c r="CP99" s="10"/>
      <c r="CQ99" s="8"/>
      <c r="CR99" s="8">
        <f t="shared" si="22"/>
        <v>0</v>
      </c>
      <c r="CS99" s="8"/>
      <c r="CT99" s="8">
        <f t="shared" si="23"/>
        <v>0</v>
      </c>
      <c r="CU99" s="8"/>
      <c r="CV99" s="8">
        <f t="shared" si="24"/>
        <v>0</v>
      </c>
      <c r="CW99" s="8"/>
      <c r="CX99" s="8">
        <f t="shared" si="31"/>
        <v>0</v>
      </c>
      <c r="CY99" s="8"/>
      <c r="CZ99" s="8">
        <f t="shared" si="32"/>
        <v>0</v>
      </c>
      <c r="DA99" s="8"/>
      <c r="DB99" s="8">
        <f t="shared" si="33"/>
        <v>0</v>
      </c>
      <c r="DC99" s="8"/>
      <c r="DD99" s="8">
        <f t="shared" si="36"/>
        <v>0</v>
      </c>
      <c r="DE99" s="8"/>
      <c r="DF99" s="8">
        <f t="shared" si="37"/>
        <v>0</v>
      </c>
      <c r="DG99" s="8"/>
      <c r="DH99" s="8">
        <f t="shared" si="34"/>
        <v>0</v>
      </c>
      <c r="DI99" s="8"/>
      <c r="DJ99" s="8">
        <f t="shared" si="25"/>
        <v>0</v>
      </c>
      <c r="DK99" s="8"/>
      <c r="DL99" s="8">
        <f t="shared" si="38"/>
        <v>0</v>
      </c>
      <c r="DM99" s="8"/>
      <c r="DN99" s="8">
        <f t="shared" si="26"/>
        <v>0</v>
      </c>
      <c r="DO99" s="8"/>
      <c r="DP99" s="8">
        <f t="shared" si="27"/>
        <v>0</v>
      </c>
      <c r="DQ99" s="8"/>
      <c r="DR99" s="8">
        <f t="shared" si="28"/>
        <v>0</v>
      </c>
      <c r="DS99" s="8"/>
      <c r="DT99" s="8">
        <f t="shared" si="29"/>
        <v>0</v>
      </c>
      <c r="DU99" s="8"/>
      <c r="DV99" s="8">
        <f t="shared" si="30"/>
        <v>0</v>
      </c>
      <c r="DW99" s="8"/>
      <c r="DX99" s="8">
        <f t="shared" si="35"/>
        <v>0</v>
      </c>
      <c r="DY99" s="18"/>
    </row>
    <row r="100" spans="2:129" customFormat="1">
      <c r="B100" s="19">
        <v>42625</v>
      </c>
      <c r="C100" s="3">
        <v>10</v>
      </c>
      <c r="D100" s="3" t="s">
        <v>3</v>
      </c>
      <c r="E100" s="4">
        <v>42626.125</v>
      </c>
      <c r="F100" s="3" t="s">
        <v>684</v>
      </c>
      <c r="G100" s="3" t="s">
        <v>685</v>
      </c>
      <c r="H100" s="3" t="s">
        <v>684</v>
      </c>
      <c r="I100" s="3" t="s">
        <v>685</v>
      </c>
      <c r="J100" s="6">
        <v>3.38</v>
      </c>
      <c r="K100" s="6">
        <v>3</v>
      </c>
      <c r="L100" s="6">
        <v>2</v>
      </c>
      <c r="M100" s="10">
        <v>1.59</v>
      </c>
      <c r="N100" s="10">
        <v>3.75</v>
      </c>
      <c r="O100" s="10">
        <v>4.3</v>
      </c>
      <c r="P100" s="15">
        <v>1</v>
      </c>
      <c r="Q100" s="13">
        <v>-10</v>
      </c>
      <c r="R100" s="13">
        <v>0</v>
      </c>
      <c r="S100" s="13">
        <v>3</v>
      </c>
      <c r="T100" s="13">
        <v>-4</v>
      </c>
      <c r="U100" s="13">
        <v>-3</v>
      </c>
      <c r="V100" s="13">
        <v>-4</v>
      </c>
      <c r="W100" s="9">
        <v>-40.5</v>
      </c>
      <c r="X100" s="9">
        <v>-0.8672566371681425</v>
      </c>
      <c r="Y100" s="9">
        <v>9.0344827586206939</v>
      </c>
      <c r="Z100" s="9">
        <v>-12.220930232558119</v>
      </c>
      <c r="AA100" s="9">
        <v>-7.855263157894731</v>
      </c>
      <c r="AB100" s="9">
        <v>-14.749999999999996</v>
      </c>
      <c r="AC100" s="13"/>
      <c r="AD100" s="13"/>
      <c r="AE100" s="13"/>
      <c r="AF100" s="13"/>
      <c r="AG100" s="13"/>
      <c r="AH100" s="13"/>
      <c r="AI100" s="9"/>
      <c r="AJ100" s="9"/>
      <c r="AK100" s="9"/>
      <c r="AL100" s="9"/>
      <c r="AM100" s="9"/>
      <c r="AN100" s="9"/>
      <c r="AO100" s="8"/>
      <c r="AP100" s="8"/>
      <c r="AQ100" s="8"/>
      <c r="AR100" s="8"/>
      <c r="AS100" s="8"/>
      <c r="AT100" s="8"/>
      <c r="AU100" s="8"/>
      <c r="AV100" s="8"/>
      <c r="AW100" s="8"/>
      <c r="AX100" s="8"/>
      <c r="AY100" s="15"/>
      <c r="AZ100" s="15"/>
      <c r="BA100" s="15"/>
      <c r="BB100" s="15"/>
      <c r="BC100" s="15"/>
      <c r="BD100" s="15"/>
      <c r="BE100" s="15"/>
      <c r="BF100" s="15"/>
      <c r="BG100" s="15"/>
      <c r="BH100" s="15"/>
      <c r="BI100" s="16">
        <f>Q100*参数!$D$3+W100</f>
        <v>-40.5</v>
      </c>
      <c r="BJ100" s="16">
        <f>R100*参数!$D$3+X100</f>
        <v>-0.8672566371681425</v>
      </c>
      <c r="BK100" s="16">
        <f>S100*参数!$D$3+Y100</f>
        <v>9.0344827586206939</v>
      </c>
      <c r="BL100" s="16">
        <f>T100*参数!$D$3+Z100</f>
        <v>-12.220930232558119</v>
      </c>
      <c r="BM100" s="16">
        <f>U100*参数!$D$3+AA100</f>
        <v>-7.855263157894731</v>
      </c>
      <c r="BN100" s="16">
        <f>V100*参数!$D$3+AB100</f>
        <v>-14.749999999999996</v>
      </c>
      <c r="BO100" s="16">
        <f>AC100*参数!$D$3+AI100</f>
        <v>0</v>
      </c>
      <c r="BP100" s="16">
        <f>AD100*参数!$D$3+AJ100</f>
        <v>0</v>
      </c>
      <c r="BQ100" s="16">
        <f>AE100*参数!$D$3+AK100</f>
        <v>0</v>
      </c>
      <c r="BR100" s="16">
        <f>AF100*参数!$D$3+AL100</f>
        <v>0</v>
      </c>
      <c r="BS100" s="16">
        <f>AG100*参数!$D$3+AM100</f>
        <v>0</v>
      </c>
      <c r="BT100" s="16">
        <f>AH100*参数!$D$3+AN100</f>
        <v>0</v>
      </c>
      <c r="BU100" s="10">
        <v>0</v>
      </c>
      <c r="BV100" s="10">
        <v>0</v>
      </c>
      <c r="BW100" s="10" t="str">
        <f t="shared" si="39"/>
        <v/>
      </c>
      <c r="BX100" s="10">
        <f t="shared" si="40"/>
        <v>0</v>
      </c>
      <c r="BY100" s="10">
        <f t="shared" si="41"/>
        <v>0</v>
      </c>
      <c r="BZ100" s="10">
        <f t="shared" si="42"/>
        <v>0</v>
      </c>
      <c r="CA100" s="10" t="str">
        <f t="shared" si="43"/>
        <v/>
      </c>
      <c r="CB100" s="10">
        <f t="shared" si="44"/>
        <v>0</v>
      </c>
      <c r="CC100" s="10" t="str">
        <f t="shared" si="45"/>
        <v/>
      </c>
      <c r="CD100" s="10"/>
      <c r="CE100" s="10"/>
      <c r="CF100" s="10"/>
      <c r="CG100" s="10"/>
      <c r="CH100" s="10"/>
      <c r="CI100" s="10"/>
      <c r="CJ100" s="10"/>
      <c r="CK100" s="10"/>
      <c r="CL100" s="10"/>
      <c r="CM100" s="10"/>
      <c r="CN100" s="10"/>
      <c r="CO100" s="10"/>
      <c r="CP100" s="10"/>
      <c r="CQ100" s="8"/>
      <c r="CR100" s="8">
        <f t="shared" si="22"/>
        <v>0</v>
      </c>
      <c r="CS100" s="8"/>
      <c r="CT100" s="8">
        <f t="shared" si="23"/>
        <v>0</v>
      </c>
      <c r="CU100" s="8"/>
      <c r="CV100" s="8">
        <f t="shared" si="24"/>
        <v>0</v>
      </c>
      <c r="CW100" s="8"/>
      <c r="CX100" s="8">
        <f t="shared" si="31"/>
        <v>0</v>
      </c>
      <c r="CY100" s="8"/>
      <c r="CZ100" s="8">
        <f t="shared" si="32"/>
        <v>0</v>
      </c>
      <c r="DA100" s="8"/>
      <c r="DB100" s="8">
        <f t="shared" si="33"/>
        <v>0</v>
      </c>
      <c r="DC100" s="8"/>
      <c r="DD100" s="8">
        <f t="shared" si="36"/>
        <v>0</v>
      </c>
      <c r="DE100" s="8"/>
      <c r="DF100" s="8">
        <f t="shared" si="37"/>
        <v>0</v>
      </c>
      <c r="DG100" s="8"/>
      <c r="DH100" s="8">
        <f t="shared" si="34"/>
        <v>0</v>
      </c>
      <c r="DI100" s="8"/>
      <c r="DJ100" s="8">
        <f t="shared" si="25"/>
        <v>0</v>
      </c>
      <c r="DK100" s="8"/>
      <c r="DL100" s="8">
        <f t="shared" si="38"/>
        <v>0</v>
      </c>
      <c r="DM100" s="8"/>
      <c r="DN100" s="8">
        <f t="shared" si="26"/>
        <v>0</v>
      </c>
      <c r="DO100" s="8"/>
      <c r="DP100" s="8">
        <f t="shared" si="27"/>
        <v>0</v>
      </c>
      <c r="DQ100" s="8"/>
      <c r="DR100" s="8">
        <f t="shared" si="28"/>
        <v>0</v>
      </c>
      <c r="DS100" s="8"/>
      <c r="DT100" s="8">
        <f t="shared" si="29"/>
        <v>0</v>
      </c>
      <c r="DU100" s="8"/>
      <c r="DV100" s="8">
        <f t="shared" si="30"/>
        <v>0</v>
      </c>
      <c r="DW100" s="8"/>
      <c r="DX100" s="8">
        <f t="shared" si="35"/>
        <v>0</v>
      </c>
      <c r="DY100" s="18"/>
    </row>
    <row r="101" spans="2:129" customFormat="1">
      <c r="B101" s="19">
        <v>42625</v>
      </c>
      <c r="C101" s="3">
        <v>11</v>
      </c>
      <c r="D101" s="3" t="s">
        <v>82</v>
      </c>
      <c r="E101" s="4">
        <v>42626.125</v>
      </c>
      <c r="F101" s="3" t="s">
        <v>249</v>
      </c>
      <c r="G101" s="3" t="s">
        <v>696</v>
      </c>
      <c r="H101" s="3" t="s">
        <v>249</v>
      </c>
      <c r="I101" s="3" t="s">
        <v>696</v>
      </c>
      <c r="J101" s="6">
        <v>2.25</v>
      </c>
      <c r="K101" s="6">
        <v>2.8</v>
      </c>
      <c r="L101" s="6">
        <v>3.05</v>
      </c>
      <c r="M101" s="10">
        <v>5.4</v>
      </c>
      <c r="N101" s="10">
        <v>3.85</v>
      </c>
      <c r="O101" s="10">
        <v>1.46</v>
      </c>
      <c r="P101" s="15">
        <v>-1</v>
      </c>
      <c r="Q101" s="13">
        <v>-3</v>
      </c>
      <c r="R101" s="13">
        <v>8</v>
      </c>
      <c r="S101" s="13">
        <v>0</v>
      </c>
      <c r="T101" s="13">
        <v>0</v>
      </c>
      <c r="U101" s="13">
        <v>-3</v>
      </c>
      <c r="V101" s="13">
        <v>-1</v>
      </c>
      <c r="W101" s="9">
        <v>-7.1978021978022033</v>
      </c>
      <c r="X101" s="9">
        <v>19.310344827586214</v>
      </c>
      <c r="Y101" s="9">
        <v>0.15909090909090001</v>
      </c>
      <c r="Z101" s="9">
        <v>-1.0217391304347794</v>
      </c>
      <c r="AA101" s="9">
        <v>-6.4961832061068669</v>
      </c>
      <c r="AB101" s="9">
        <v>-1.5555555555555456</v>
      </c>
      <c r="AC101" s="13"/>
      <c r="AD101" s="13"/>
      <c r="AE101" s="13"/>
      <c r="AF101" s="13"/>
      <c r="AG101" s="13"/>
      <c r="AH101" s="13"/>
      <c r="AI101" s="9"/>
      <c r="AJ101" s="9"/>
      <c r="AK101" s="9"/>
      <c r="AL101" s="9"/>
      <c r="AM101" s="9"/>
      <c r="AN101" s="9"/>
      <c r="AO101" s="8"/>
      <c r="AP101" s="8"/>
      <c r="AQ101" s="8"/>
      <c r="AR101" s="8"/>
      <c r="AS101" s="8"/>
      <c r="AT101" s="8"/>
      <c r="AU101" s="8"/>
      <c r="AV101" s="8"/>
      <c r="AW101" s="8"/>
      <c r="AX101" s="8"/>
      <c r="AY101" s="15"/>
      <c r="AZ101" s="15"/>
      <c r="BA101" s="15"/>
      <c r="BB101" s="15"/>
      <c r="BC101" s="15"/>
      <c r="BD101" s="15"/>
      <c r="BE101" s="15"/>
      <c r="BF101" s="15"/>
      <c r="BG101" s="15"/>
      <c r="BH101" s="15"/>
      <c r="BI101" s="16">
        <f>Q101*参数!$D$3+W101</f>
        <v>-7.1978021978022033</v>
      </c>
      <c r="BJ101" s="16">
        <f>R101*参数!$D$3+X101</f>
        <v>19.310344827586214</v>
      </c>
      <c r="BK101" s="16">
        <f>S101*参数!$D$3+Y101</f>
        <v>0.15909090909090001</v>
      </c>
      <c r="BL101" s="16">
        <f>T101*参数!$D$3+Z101</f>
        <v>-1.0217391304347794</v>
      </c>
      <c r="BM101" s="16">
        <f>U101*参数!$D$3+AA101</f>
        <v>-6.4961832061068669</v>
      </c>
      <c r="BN101" s="16">
        <f>V101*参数!$D$3+AB101</f>
        <v>-1.5555555555555456</v>
      </c>
      <c r="BO101" s="16">
        <f>AC101*参数!$D$3+AI101</f>
        <v>0</v>
      </c>
      <c r="BP101" s="16">
        <f>AD101*参数!$D$3+AJ101</f>
        <v>0</v>
      </c>
      <c r="BQ101" s="16">
        <f>AE101*参数!$D$3+AK101</f>
        <v>0</v>
      </c>
      <c r="BR101" s="16">
        <f>AF101*参数!$D$3+AL101</f>
        <v>0</v>
      </c>
      <c r="BS101" s="16">
        <f>AG101*参数!$D$3+AM101</f>
        <v>0</v>
      </c>
      <c r="BT101" s="16">
        <f>AH101*参数!$D$3+AN101</f>
        <v>0</v>
      </c>
      <c r="BU101" s="10">
        <v>40</v>
      </c>
      <c r="BV101" s="10">
        <v>40</v>
      </c>
      <c r="BW101" s="10" t="str">
        <f t="shared" si="39"/>
        <v/>
      </c>
      <c r="BX101" s="10">
        <f t="shared" si="40"/>
        <v>40</v>
      </c>
      <c r="BY101" s="10">
        <f t="shared" si="41"/>
        <v>40</v>
      </c>
      <c r="BZ101" s="10">
        <f t="shared" si="42"/>
        <v>40</v>
      </c>
      <c r="CA101" s="10">
        <f t="shared" si="43"/>
        <v>40</v>
      </c>
      <c r="CB101" s="10">
        <f t="shared" si="44"/>
        <v>40</v>
      </c>
      <c r="CC101" s="10">
        <f t="shared" si="45"/>
        <v>40</v>
      </c>
      <c r="CD101" s="10"/>
      <c r="CE101" s="10">
        <v>3</v>
      </c>
      <c r="CF101" s="10"/>
      <c r="CG101" s="10"/>
      <c r="CH101" s="10"/>
      <c r="CI101" s="10"/>
      <c r="CJ101" s="10"/>
      <c r="CK101" s="10"/>
      <c r="CL101" s="10"/>
      <c r="CM101" s="10"/>
      <c r="CN101" s="10"/>
      <c r="CO101" s="10"/>
      <c r="CP101" s="10"/>
      <c r="CQ101" s="8"/>
      <c r="CR101" s="8">
        <f t="shared" si="22"/>
        <v>1</v>
      </c>
      <c r="CS101" s="8"/>
      <c r="CT101" s="8">
        <f t="shared" si="23"/>
        <v>1</v>
      </c>
      <c r="CU101" s="8"/>
      <c r="CV101" s="8">
        <f t="shared" si="24"/>
        <v>1</v>
      </c>
      <c r="CW101" s="8"/>
      <c r="CX101" s="8">
        <f t="shared" si="31"/>
        <v>1</v>
      </c>
      <c r="CY101" s="8"/>
      <c r="CZ101" s="8">
        <f t="shared" si="32"/>
        <v>1</v>
      </c>
      <c r="DA101" s="8"/>
      <c r="DB101" s="8">
        <f t="shared" si="33"/>
        <v>1</v>
      </c>
      <c r="DC101" s="8"/>
      <c r="DD101" s="8">
        <f t="shared" si="36"/>
        <v>1</v>
      </c>
      <c r="DE101" s="8"/>
      <c r="DF101" s="8">
        <f t="shared" si="37"/>
        <v>1</v>
      </c>
      <c r="DG101" s="8"/>
      <c r="DH101" s="8">
        <f t="shared" si="34"/>
        <v>1</v>
      </c>
      <c r="DI101" s="8"/>
      <c r="DJ101" s="8">
        <f t="shared" si="25"/>
        <v>1</v>
      </c>
      <c r="DK101" s="8"/>
      <c r="DL101" s="8">
        <f t="shared" si="38"/>
        <v>1</v>
      </c>
      <c r="DM101" s="8"/>
      <c r="DN101" s="8">
        <f t="shared" si="26"/>
        <v>1</v>
      </c>
      <c r="DO101" s="8"/>
      <c r="DP101" s="8">
        <f t="shared" si="27"/>
        <v>1</v>
      </c>
      <c r="DQ101" s="8"/>
      <c r="DR101" s="8">
        <f t="shared" si="28"/>
        <v>1</v>
      </c>
      <c r="DS101" s="8"/>
      <c r="DT101" s="8">
        <f t="shared" si="29"/>
        <v>1</v>
      </c>
      <c r="DU101" s="8"/>
      <c r="DV101" s="8">
        <f t="shared" si="30"/>
        <v>1</v>
      </c>
      <c r="DW101" s="8"/>
      <c r="DX101" s="8">
        <f t="shared" si="35"/>
        <v>1</v>
      </c>
      <c r="DY101" s="18"/>
    </row>
    <row r="102" spans="2:129" customFormat="1">
      <c r="B102" s="19">
        <v>42625</v>
      </c>
      <c r="C102" s="3">
        <v>12</v>
      </c>
      <c r="D102" s="3" t="s">
        <v>265</v>
      </c>
      <c r="E102" s="4">
        <v>42626.25</v>
      </c>
      <c r="F102" s="3" t="s">
        <v>697</v>
      </c>
      <c r="G102" s="3" t="s">
        <v>698</v>
      </c>
      <c r="H102" s="3" t="s">
        <v>697</v>
      </c>
      <c r="I102" s="3" t="s">
        <v>698</v>
      </c>
      <c r="J102" s="6">
        <v>2.2799999999999998</v>
      </c>
      <c r="K102" s="6">
        <v>2.9</v>
      </c>
      <c r="L102" s="6">
        <v>2.9009999999999998</v>
      </c>
      <c r="M102" s="10">
        <v>5.35</v>
      </c>
      <c r="N102" s="10">
        <v>3.95</v>
      </c>
      <c r="O102" s="10">
        <v>1.45</v>
      </c>
      <c r="P102" s="15">
        <v>-1</v>
      </c>
      <c r="Q102" s="13">
        <v>-5</v>
      </c>
      <c r="R102" s="13">
        <v>5</v>
      </c>
      <c r="S102" s="13">
        <v>3</v>
      </c>
      <c r="T102" s="13">
        <v>-4</v>
      </c>
      <c r="U102" s="13">
        <v>-1</v>
      </c>
      <c r="V102" s="13">
        <v>-2</v>
      </c>
      <c r="W102" s="9">
        <v>-12.954545454545441</v>
      </c>
      <c r="X102" s="9">
        <v>11.307692307692315</v>
      </c>
      <c r="Y102" s="9">
        <v>6.602739726027397</v>
      </c>
      <c r="Z102" s="9">
        <v>-8.3235294117647065</v>
      </c>
      <c r="AA102" s="9">
        <v>-2.2574257425742563</v>
      </c>
      <c r="AB102" s="9">
        <v>-3.5247524752475274</v>
      </c>
      <c r="AC102" s="13"/>
      <c r="AD102" s="13"/>
      <c r="AE102" s="13"/>
      <c r="AF102" s="13"/>
      <c r="AG102" s="13"/>
      <c r="AH102" s="13"/>
      <c r="AI102" s="9"/>
      <c r="AJ102" s="9"/>
      <c r="AK102" s="9"/>
      <c r="AL102" s="9"/>
      <c r="AM102" s="9"/>
      <c r="AN102" s="9"/>
      <c r="AO102" s="8"/>
      <c r="AP102" s="8"/>
      <c r="AQ102" s="8"/>
      <c r="AR102" s="8"/>
      <c r="AS102" s="8"/>
      <c r="AT102" s="8"/>
      <c r="AU102" s="8"/>
      <c r="AV102" s="8"/>
      <c r="AW102" s="8"/>
      <c r="AX102" s="8"/>
      <c r="AY102" s="15"/>
      <c r="AZ102" s="15"/>
      <c r="BA102" s="15"/>
      <c r="BB102" s="15"/>
      <c r="BC102" s="15"/>
      <c r="BD102" s="15"/>
      <c r="BE102" s="15"/>
      <c r="BF102" s="15"/>
      <c r="BG102" s="15"/>
      <c r="BH102" s="15"/>
      <c r="BI102" s="16">
        <f>Q102*参数!$D$3+W102</f>
        <v>-12.954545454545441</v>
      </c>
      <c r="BJ102" s="16">
        <f>R102*参数!$D$3+X102</f>
        <v>11.307692307692315</v>
      </c>
      <c r="BK102" s="16">
        <f>S102*参数!$D$3+Y102</f>
        <v>6.602739726027397</v>
      </c>
      <c r="BL102" s="16">
        <f>T102*参数!$D$3+Z102</f>
        <v>-8.3235294117647065</v>
      </c>
      <c r="BM102" s="16">
        <f>U102*参数!$D$3+AA102</f>
        <v>-2.2574257425742563</v>
      </c>
      <c r="BN102" s="16">
        <f>V102*参数!$D$3+AB102</f>
        <v>-3.5247524752475274</v>
      </c>
      <c r="BO102" s="16">
        <f>AC102*参数!$D$3+AI102</f>
        <v>0</v>
      </c>
      <c r="BP102" s="16">
        <f>AD102*参数!$D$3+AJ102</f>
        <v>0</v>
      </c>
      <c r="BQ102" s="16">
        <f>AE102*参数!$D$3+AK102</f>
        <v>0</v>
      </c>
      <c r="BR102" s="16">
        <f>AF102*参数!$D$3+AL102</f>
        <v>0</v>
      </c>
      <c r="BS102" s="16">
        <f>AG102*参数!$D$3+AM102</f>
        <v>0</v>
      </c>
      <c r="BT102" s="16">
        <f>AH102*参数!$D$3+AN102</f>
        <v>0</v>
      </c>
      <c r="BU102" s="10">
        <v>40</v>
      </c>
      <c r="BV102" s="10">
        <v>40</v>
      </c>
      <c r="BW102" s="10">
        <f t="shared" si="39"/>
        <v>40</v>
      </c>
      <c r="BX102" s="10">
        <f t="shared" si="40"/>
        <v>40</v>
      </c>
      <c r="BY102" s="10">
        <f t="shared" si="41"/>
        <v>40</v>
      </c>
      <c r="BZ102" s="10">
        <f t="shared" si="42"/>
        <v>40</v>
      </c>
      <c r="CA102" s="10">
        <f t="shared" si="43"/>
        <v>40</v>
      </c>
      <c r="CB102" s="10">
        <f t="shared" si="44"/>
        <v>40</v>
      </c>
      <c r="CC102" s="10">
        <f t="shared" si="45"/>
        <v>40</v>
      </c>
      <c r="CD102" s="10"/>
      <c r="CE102" s="10">
        <v>3</v>
      </c>
      <c r="CF102" s="10"/>
      <c r="CG102" s="10"/>
      <c r="CH102" s="10"/>
      <c r="CI102" s="10"/>
      <c r="CJ102" s="10"/>
      <c r="CK102" s="10"/>
      <c r="CL102" s="10"/>
      <c r="CM102" s="10"/>
      <c r="CN102" s="10"/>
      <c r="CO102" s="10"/>
      <c r="CP102" s="10"/>
      <c r="CQ102" s="8"/>
      <c r="CR102" s="8">
        <f t="shared" si="22"/>
        <v>0</v>
      </c>
      <c r="CS102" s="8"/>
      <c r="CT102" s="8">
        <f t="shared" si="23"/>
        <v>0</v>
      </c>
      <c r="CU102" s="8"/>
      <c r="CV102" s="8">
        <f t="shared" si="24"/>
        <v>0</v>
      </c>
      <c r="CW102" s="8"/>
      <c r="CX102" s="8">
        <f t="shared" si="31"/>
        <v>0</v>
      </c>
      <c r="CY102" s="8"/>
      <c r="CZ102" s="8">
        <f t="shared" si="32"/>
        <v>0</v>
      </c>
      <c r="DA102" s="8"/>
      <c r="DB102" s="8">
        <f t="shared" si="33"/>
        <v>0</v>
      </c>
      <c r="DC102" s="8"/>
      <c r="DD102" s="8">
        <f t="shared" si="36"/>
        <v>0</v>
      </c>
      <c r="DE102" s="8"/>
      <c r="DF102" s="8">
        <f t="shared" si="37"/>
        <v>0</v>
      </c>
      <c r="DG102" s="8"/>
      <c r="DH102" s="8">
        <f t="shared" si="34"/>
        <v>0</v>
      </c>
      <c r="DI102" s="8"/>
      <c r="DJ102" s="8">
        <f t="shared" si="25"/>
        <v>0</v>
      </c>
      <c r="DK102" s="8"/>
      <c r="DL102" s="8">
        <f t="shared" si="38"/>
        <v>0</v>
      </c>
      <c r="DM102" s="8"/>
      <c r="DN102" s="8">
        <f t="shared" si="26"/>
        <v>0</v>
      </c>
      <c r="DO102" s="8"/>
      <c r="DP102" s="8">
        <f t="shared" si="27"/>
        <v>0</v>
      </c>
      <c r="DQ102" s="8"/>
      <c r="DR102" s="8">
        <f t="shared" si="28"/>
        <v>0</v>
      </c>
      <c r="DS102" s="8"/>
      <c r="DT102" s="8">
        <f t="shared" si="29"/>
        <v>0</v>
      </c>
      <c r="DU102" s="8"/>
      <c r="DV102" s="8">
        <f t="shared" si="30"/>
        <v>0</v>
      </c>
      <c r="DW102" s="8"/>
      <c r="DX102" s="8">
        <f t="shared" si="35"/>
        <v>0</v>
      </c>
      <c r="DY102" s="18"/>
    </row>
    <row r="103" spans="2:129" customFormat="1">
      <c r="B103" s="19">
        <v>42625</v>
      </c>
      <c r="C103" s="3">
        <v>13</v>
      </c>
      <c r="D103" s="3" t="s">
        <v>335</v>
      </c>
      <c r="E103" s="4">
        <v>42626.291666666664</v>
      </c>
      <c r="F103" s="3" t="s">
        <v>239</v>
      </c>
      <c r="G103" s="3" t="s">
        <v>215</v>
      </c>
      <c r="H103" s="3" t="s">
        <v>239</v>
      </c>
      <c r="I103" s="3" t="s">
        <v>215</v>
      </c>
      <c r="J103" s="6">
        <v>2.23</v>
      </c>
      <c r="K103" s="6">
        <v>3.15</v>
      </c>
      <c r="L103" s="6">
        <v>2.75</v>
      </c>
      <c r="M103" s="10">
        <v>4.95</v>
      </c>
      <c r="N103" s="10">
        <v>4.05</v>
      </c>
      <c r="O103" s="10">
        <v>1.47</v>
      </c>
      <c r="P103" s="15">
        <v>-1</v>
      </c>
      <c r="Q103" s="13">
        <v>-1</v>
      </c>
      <c r="R103" s="13">
        <v>0</v>
      </c>
      <c r="S103" s="13">
        <v>-7</v>
      </c>
      <c r="T103" s="13">
        <v>1</v>
      </c>
      <c r="U103" s="13">
        <v>-3</v>
      </c>
      <c r="V103" s="13">
        <v>3</v>
      </c>
      <c r="W103" s="9">
        <v>-2.6513761467889916</v>
      </c>
      <c r="X103" s="9">
        <v>0.50331125827815515</v>
      </c>
      <c r="Y103" s="9">
        <v>-14.31343283582089</v>
      </c>
      <c r="Z103" s="9">
        <v>2.1428571428571419</v>
      </c>
      <c r="AA103" s="9">
        <v>-4.0281690140845043</v>
      </c>
      <c r="AB103" s="9">
        <v>5.698795180722902</v>
      </c>
      <c r="AC103" s="13"/>
      <c r="AD103" s="13"/>
      <c r="AE103" s="13"/>
      <c r="AF103" s="13"/>
      <c r="AG103" s="13"/>
      <c r="AH103" s="13"/>
      <c r="AI103" s="9"/>
      <c r="AJ103" s="9"/>
      <c r="AK103" s="9"/>
      <c r="AL103" s="9"/>
      <c r="AM103" s="9"/>
      <c r="AN103" s="9"/>
      <c r="AO103" s="8"/>
      <c r="AP103" s="8"/>
      <c r="AQ103" s="8"/>
      <c r="AR103" s="8"/>
      <c r="AS103" s="8"/>
      <c r="AT103" s="8"/>
      <c r="AU103" s="8"/>
      <c r="AV103" s="8"/>
      <c r="AW103" s="8"/>
      <c r="AX103" s="8"/>
      <c r="AY103" s="15"/>
      <c r="AZ103" s="15"/>
      <c r="BA103" s="15"/>
      <c r="BB103" s="15"/>
      <c r="BC103" s="15"/>
      <c r="BD103" s="15"/>
      <c r="BE103" s="15"/>
      <c r="BF103" s="15"/>
      <c r="BG103" s="15"/>
      <c r="BH103" s="15"/>
      <c r="BI103" s="16">
        <f>Q103*参数!$D$3+W103</f>
        <v>-2.6513761467889916</v>
      </c>
      <c r="BJ103" s="16">
        <f>R103*参数!$D$3+X103</f>
        <v>0.50331125827815515</v>
      </c>
      <c r="BK103" s="16">
        <f>S103*参数!$D$3+Y103</f>
        <v>-14.31343283582089</v>
      </c>
      <c r="BL103" s="16">
        <f>T103*参数!$D$3+Z103</f>
        <v>2.1428571428571419</v>
      </c>
      <c r="BM103" s="16">
        <f>U103*参数!$D$3+AA103</f>
        <v>-4.0281690140845043</v>
      </c>
      <c r="BN103" s="16">
        <f>V103*参数!$D$3+AB103</f>
        <v>5.698795180722902</v>
      </c>
      <c r="BO103" s="16">
        <f>AC103*参数!$D$3+AI103</f>
        <v>0</v>
      </c>
      <c r="BP103" s="16">
        <f>AD103*参数!$D$3+AJ103</f>
        <v>0</v>
      </c>
      <c r="BQ103" s="16">
        <f>AE103*参数!$D$3+AK103</f>
        <v>0</v>
      </c>
      <c r="BR103" s="16">
        <f>AF103*参数!$D$3+AL103</f>
        <v>0</v>
      </c>
      <c r="BS103" s="16">
        <f>AG103*参数!$D$3+AM103</f>
        <v>0</v>
      </c>
      <c r="BT103" s="16">
        <f>AH103*参数!$D$3+AN103</f>
        <v>0</v>
      </c>
      <c r="BU103" s="10">
        <v>40</v>
      </c>
      <c r="BV103" s="10">
        <v>3</v>
      </c>
      <c r="BW103" s="10" t="str">
        <f t="shared" si="39"/>
        <v/>
      </c>
      <c r="BX103" s="10">
        <f t="shared" si="40"/>
        <v>40</v>
      </c>
      <c r="BY103" s="10">
        <f t="shared" si="41"/>
        <v>40</v>
      </c>
      <c r="BZ103" s="10">
        <f t="shared" si="42"/>
        <v>3</v>
      </c>
      <c r="CA103" s="10" t="str">
        <f t="shared" si="43"/>
        <v/>
      </c>
      <c r="CB103" s="10" t="str">
        <f t="shared" si="44"/>
        <v/>
      </c>
      <c r="CC103" s="10" t="str">
        <f t="shared" si="45"/>
        <v/>
      </c>
      <c r="CD103" s="10"/>
      <c r="CE103" s="10">
        <v>3</v>
      </c>
      <c r="CF103" s="10"/>
      <c r="CG103" s="10"/>
      <c r="CH103" s="10"/>
      <c r="CI103" s="10"/>
      <c r="CJ103" s="10"/>
      <c r="CK103" s="10"/>
      <c r="CL103" s="10"/>
      <c r="CM103" s="10"/>
      <c r="CN103" s="10"/>
      <c r="CO103" s="10"/>
      <c r="CP103" s="10"/>
      <c r="CQ103" s="8"/>
      <c r="CR103" s="8">
        <f t="shared" ref="CR103:CR138" si="46">IF(CQ103&lt;10,IF(CQ103=$T103,1,0),IF(MOD(CQ103,10)=$U103,1,0))</f>
        <v>0</v>
      </c>
      <c r="CS103" s="8"/>
      <c r="CT103" s="8">
        <f t="shared" ref="CT103:CT138" si="47">IF(CS103&lt;10,IF(CS103=$T103,1,0),IF(MOD(CS103,10)=$U103,1,0))</f>
        <v>0</v>
      </c>
      <c r="CU103" s="8"/>
      <c r="CV103" s="8">
        <f t="shared" ref="CV103:CV138" si="48">IF(CU103&lt;10,IF(CU103=$T103,1,0),IF(MOD(CU103,10)=$U103,1,0))</f>
        <v>0</v>
      </c>
      <c r="CW103" s="8"/>
      <c r="CX103" s="8">
        <f t="shared" ref="CX103:CX138" si="49">IF(CW103&lt;10,IF(CW103=$T103,1,0),IF(MOD(CW103,10)=$U103,1,0))</f>
        <v>0</v>
      </c>
      <c r="CY103" s="8"/>
      <c r="CZ103" s="8">
        <f t="shared" ref="CZ103:CZ138" si="50">IF(CY103&lt;10,IF(CY103=$T103,1,0),IF(MOD(CY103,10)=$U103,1,0))</f>
        <v>0</v>
      </c>
      <c r="DA103" s="8"/>
      <c r="DB103" s="8">
        <f t="shared" ref="DB103:DB138" si="51">IF(DA103&lt;10,IF(DA103=$T103,1,0),IF(MOD(DA103,10)=$U103,1,0))</f>
        <v>0</v>
      </c>
      <c r="DC103" s="8"/>
      <c r="DD103" s="8">
        <f t="shared" si="36"/>
        <v>0</v>
      </c>
      <c r="DE103" s="8"/>
      <c r="DF103" s="8">
        <f t="shared" si="37"/>
        <v>0</v>
      </c>
      <c r="DG103" s="8"/>
      <c r="DH103" s="8">
        <f t="shared" ref="DH103:DH138" si="52">IF(DG103&lt;10,IF(DG103=$T103,1,0),IF(MOD(DG103,10)=$U103,1,0))</f>
        <v>0</v>
      </c>
      <c r="DI103" s="8"/>
      <c r="DJ103" s="8">
        <f t="shared" ref="DJ103:DJ138" si="53">IF(DI103&lt;10,IF(DI103=$T103,1,0),IF(MOD(DI103,10)=$U103,1,0))</f>
        <v>0</v>
      </c>
      <c r="DK103" s="8"/>
      <c r="DL103" s="8">
        <f t="shared" si="38"/>
        <v>0</v>
      </c>
      <c r="DM103" s="8"/>
      <c r="DN103" s="8">
        <f t="shared" ref="DN103:DN138" si="54">IF(DM103&lt;10,IF(DM103=$T103,1,0),IF(MOD(DM103,10)=$U103,1,0))</f>
        <v>0</v>
      </c>
      <c r="DO103" s="8"/>
      <c r="DP103" s="8">
        <f t="shared" ref="DP103:DP138" si="55">IF(DO103&lt;10,IF(DO103=$T103,1,0),IF(MOD(DO103,10)=$U103,1,0))</f>
        <v>0</v>
      </c>
      <c r="DQ103" s="8"/>
      <c r="DR103" s="8">
        <f t="shared" ref="DR103:DR138" si="56">IF(DQ103&lt;10,IF(DQ103=$T103,1,0),IF(MOD(DQ103,10)=$U103,1,0))</f>
        <v>0</v>
      </c>
      <c r="DS103" s="8"/>
      <c r="DT103" s="8">
        <f t="shared" ref="DT103:DT138" si="57">IF(DS103&lt;10,IF(DS103=$T103,1,0),IF(MOD(DS103,10)=$U103,1,0))</f>
        <v>0</v>
      </c>
      <c r="DU103" s="8"/>
      <c r="DV103" s="8">
        <f t="shared" ref="DV103:DV138" si="58">IF(DU103&lt;10,IF(DU103=$T103,1,0),IF(MOD(DU103,10)=$U103,1,0))</f>
        <v>0</v>
      </c>
      <c r="DW103" s="8"/>
      <c r="DX103" s="8">
        <f t="shared" ref="DX103:DX138" si="59">IF(DW103&lt;10,IF(DW103=$T103,1,0),IF(MOD(DW103,10)=$U103,1,0))</f>
        <v>0</v>
      </c>
      <c r="DY103" s="18"/>
    </row>
    <row r="104" spans="2:129" customFormat="1">
      <c r="B104" s="19">
        <v>42625</v>
      </c>
      <c r="C104" s="3">
        <v>14</v>
      </c>
      <c r="D104" s="3" t="s">
        <v>206</v>
      </c>
      <c r="E104" s="4">
        <v>42626.3125</v>
      </c>
      <c r="F104" s="3" t="s">
        <v>242</v>
      </c>
      <c r="G104" s="3" t="s">
        <v>699</v>
      </c>
      <c r="H104" s="3" t="s">
        <v>243</v>
      </c>
      <c r="I104" s="3" t="s">
        <v>699</v>
      </c>
      <c r="J104" s="6">
        <v>2.2799999999999998</v>
      </c>
      <c r="K104" s="6">
        <v>3.35</v>
      </c>
      <c r="L104" s="6">
        <v>2.5499999999999998</v>
      </c>
      <c r="M104" s="10">
        <v>4.8</v>
      </c>
      <c r="N104" s="10">
        <v>4.3499999999999996</v>
      </c>
      <c r="O104" s="10">
        <v>1.45</v>
      </c>
      <c r="P104" s="15">
        <v>-1</v>
      </c>
      <c r="Q104" s="13">
        <v>-5</v>
      </c>
      <c r="R104" s="13">
        <v>7</v>
      </c>
      <c r="S104" s="13">
        <v>9</v>
      </c>
      <c r="T104" s="13">
        <v>-4</v>
      </c>
      <c r="U104" s="13">
        <v>-4</v>
      </c>
      <c r="V104" s="13">
        <v>-2</v>
      </c>
      <c r="W104" s="9">
        <v>-12.954545454545441</v>
      </c>
      <c r="X104" s="9">
        <v>25.565517241379304</v>
      </c>
      <c r="Y104" s="9">
        <v>21.507462686567163</v>
      </c>
      <c r="Z104" s="9">
        <v>-14.122807017543861</v>
      </c>
      <c r="AA104" s="9">
        <v>-14.433734939759033</v>
      </c>
      <c r="AB104" s="9">
        <v>-3.5247524752475274</v>
      </c>
      <c r="AC104" s="13"/>
      <c r="AD104" s="13"/>
      <c r="AE104" s="13"/>
      <c r="AF104" s="13"/>
      <c r="AG104" s="13"/>
      <c r="AH104" s="13"/>
      <c r="AI104" s="9"/>
      <c r="AJ104" s="9"/>
      <c r="AK104" s="9"/>
      <c r="AL104" s="9"/>
      <c r="AM104" s="9"/>
      <c r="AN104" s="9"/>
      <c r="AO104" s="8"/>
      <c r="AP104" s="8"/>
      <c r="AQ104" s="8"/>
      <c r="AR104" s="8"/>
      <c r="AS104" s="8"/>
      <c r="AT104" s="8"/>
      <c r="AU104" s="8"/>
      <c r="AV104" s="8"/>
      <c r="AW104" s="8"/>
      <c r="AX104" s="8"/>
      <c r="AY104" s="15"/>
      <c r="AZ104" s="15"/>
      <c r="BA104" s="15"/>
      <c r="BB104" s="15"/>
      <c r="BC104" s="15"/>
      <c r="BD104" s="15"/>
      <c r="BE104" s="15"/>
      <c r="BF104" s="15"/>
      <c r="BG104" s="15"/>
      <c r="BH104" s="15"/>
      <c r="BI104" s="16">
        <f>Q104*参数!$D$3+W104</f>
        <v>-12.954545454545441</v>
      </c>
      <c r="BJ104" s="16">
        <f>R104*参数!$D$3+X104</f>
        <v>25.565517241379304</v>
      </c>
      <c r="BK104" s="16">
        <f>S104*参数!$D$3+Y104</f>
        <v>21.507462686567163</v>
      </c>
      <c r="BL104" s="16">
        <f>T104*参数!$D$3+Z104</f>
        <v>-14.122807017543861</v>
      </c>
      <c r="BM104" s="16">
        <f>U104*参数!$D$3+AA104</f>
        <v>-14.433734939759033</v>
      </c>
      <c r="BN104" s="16">
        <f>V104*参数!$D$3+AB104</f>
        <v>-3.5247524752475274</v>
      </c>
      <c r="BO104" s="16">
        <f>AC104*参数!$D$3+AI104</f>
        <v>0</v>
      </c>
      <c r="BP104" s="16">
        <f>AD104*参数!$D$3+AJ104</f>
        <v>0</v>
      </c>
      <c r="BQ104" s="16">
        <f>AE104*参数!$D$3+AK104</f>
        <v>0</v>
      </c>
      <c r="BR104" s="16">
        <f>AF104*参数!$D$3+AL104</f>
        <v>0</v>
      </c>
      <c r="BS104" s="16">
        <f>AG104*参数!$D$3+AM104</f>
        <v>0</v>
      </c>
      <c r="BT104" s="16">
        <f>AH104*参数!$D$3+AN104</f>
        <v>0</v>
      </c>
      <c r="BU104" s="10">
        <v>40</v>
      </c>
      <c r="BV104" s="10">
        <v>40</v>
      </c>
      <c r="BW104" s="10" t="str">
        <f t="shared" si="39"/>
        <v/>
      </c>
      <c r="BX104" s="10">
        <f t="shared" si="40"/>
        <v>40</v>
      </c>
      <c r="BY104" s="10">
        <f t="shared" si="41"/>
        <v>40</v>
      </c>
      <c r="BZ104" s="10">
        <f t="shared" si="42"/>
        <v>40</v>
      </c>
      <c r="CA104" s="10" t="str">
        <f t="shared" si="43"/>
        <v/>
      </c>
      <c r="CB104" s="10">
        <f t="shared" si="44"/>
        <v>40</v>
      </c>
      <c r="CC104" s="10" t="str">
        <f t="shared" si="45"/>
        <v/>
      </c>
      <c r="CD104" s="10"/>
      <c r="CE104" s="10">
        <v>40</v>
      </c>
      <c r="CF104" s="10"/>
      <c r="CG104" s="10"/>
      <c r="CH104" s="10"/>
      <c r="CI104" s="10"/>
      <c r="CJ104" s="10"/>
      <c r="CK104" s="10"/>
      <c r="CL104" s="10"/>
      <c r="CM104" s="10"/>
      <c r="CN104" s="10"/>
      <c r="CO104" s="10"/>
      <c r="CP104" s="10"/>
      <c r="CQ104" s="8"/>
      <c r="CR104" s="8">
        <f t="shared" si="46"/>
        <v>0</v>
      </c>
      <c r="CS104" s="8"/>
      <c r="CT104" s="8">
        <f t="shared" si="47"/>
        <v>0</v>
      </c>
      <c r="CU104" s="8"/>
      <c r="CV104" s="8">
        <f t="shared" si="48"/>
        <v>0</v>
      </c>
      <c r="CW104" s="8"/>
      <c r="CX104" s="8">
        <f t="shared" si="49"/>
        <v>0</v>
      </c>
      <c r="CY104" s="8"/>
      <c r="CZ104" s="8">
        <f t="shared" si="50"/>
        <v>0</v>
      </c>
      <c r="DA104" s="8"/>
      <c r="DB104" s="8">
        <f t="shared" si="51"/>
        <v>0</v>
      </c>
      <c r="DC104" s="8"/>
      <c r="DD104" s="8">
        <f t="shared" si="36"/>
        <v>0</v>
      </c>
      <c r="DE104" s="8"/>
      <c r="DF104" s="8">
        <f t="shared" si="37"/>
        <v>0</v>
      </c>
      <c r="DG104" s="8"/>
      <c r="DH104" s="8">
        <f t="shared" si="52"/>
        <v>0</v>
      </c>
      <c r="DI104" s="8"/>
      <c r="DJ104" s="8">
        <f t="shared" si="53"/>
        <v>0</v>
      </c>
      <c r="DK104" s="8"/>
      <c r="DL104" s="8">
        <f t="shared" si="38"/>
        <v>0</v>
      </c>
      <c r="DM104" s="8"/>
      <c r="DN104" s="8">
        <f t="shared" si="54"/>
        <v>0</v>
      </c>
      <c r="DO104" s="8"/>
      <c r="DP104" s="8">
        <f t="shared" si="55"/>
        <v>0</v>
      </c>
      <c r="DQ104" s="8"/>
      <c r="DR104" s="8">
        <f t="shared" si="56"/>
        <v>0</v>
      </c>
      <c r="DS104" s="8"/>
      <c r="DT104" s="8">
        <f t="shared" si="57"/>
        <v>0</v>
      </c>
      <c r="DU104" s="8"/>
      <c r="DV104" s="8">
        <f t="shared" si="58"/>
        <v>0</v>
      </c>
      <c r="DW104" s="8"/>
      <c r="DX104" s="8">
        <f t="shared" si="59"/>
        <v>0</v>
      </c>
      <c r="DY104" s="18"/>
    </row>
    <row r="105" spans="2:129" customFormat="1">
      <c r="B105" s="19">
        <v>42625</v>
      </c>
      <c r="C105" s="3">
        <v>15</v>
      </c>
      <c r="D105" s="3" t="s">
        <v>265</v>
      </c>
      <c r="E105" s="4">
        <v>42626.34375</v>
      </c>
      <c r="F105" s="3" t="s">
        <v>430</v>
      </c>
      <c r="G105" s="3" t="s">
        <v>700</v>
      </c>
      <c r="H105" s="3" t="s">
        <v>430</v>
      </c>
      <c r="I105" s="3" t="s">
        <v>701</v>
      </c>
      <c r="J105" s="6">
        <v>2.2400000000000002</v>
      </c>
      <c r="K105" s="6">
        <v>2.8</v>
      </c>
      <c r="L105" s="6">
        <v>3.08</v>
      </c>
      <c r="M105" s="10">
        <v>5.4</v>
      </c>
      <c r="N105" s="10">
        <v>3.8</v>
      </c>
      <c r="O105" s="10">
        <v>1.47</v>
      </c>
      <c r="P105" s="15">
        <v>-1</v>
      </c>
      <c r="Q105" s="13">
        <v>-3</v>
      </c>
      <c r="R105" s="13">
        <v>8</v>
      </c>
      <c r="S105" s="13">
        <v>0</v>
      </c>
      <c r="T105" s="13">
        <v>0</v>
      </c>
      <c r="U105" s="13">
        <v>-2</v>
      </c>
      <c r="V105" s="13">
        <v>3</v>
      </c>
      <c r="W105" s="9">
        <v>-8.4725274725274744</v>
      </c>
      <c r="X105" s="9">
        <v>19.310344827586214</v>
      </c>
      <c r="Y105" s="9">
        <v>-0.50000000000000089</v>
      </c>
      <c r="Z105" s="9">
        <v>-1.0217391304347794</v>
      </c>
      <c r="AA105" s="9">
        <v>-6.5096774193548343</v>
      </c>
      <c r="AB105" s="9">
        <v>5.698795180722902</v>
      </c>
      <c r="AC105" s="13"/>
      <c r="AD105" s="13"/>
      <c r="AE105" s="13"/>
      <c r="AF105" s="13"/>
      <c r="AG105" s="13"/>
      <c r="AH105" s="13"/>
      <c r="AI105" s="9"/>
      <c r="AJ105" s="9"/>
      <c r="AK105" s="9"/>
      <c r="AL105" s="9"/>
      <c r="AM105" s="9"/>
      <c r="AN105" s="9"/>
      <c r="AO105" s="8"/>
      <c r="AP105" s="8"/>
      <c r="AQ105" s="8"/>
      <c r="AR105" s="8"/>
      <c r="AS105" s="8"/>
      <c r="AT105" s="8"/>
      <c r="AU105" s="8"/>
      <c r="AV105" s="8"/>
      <c r="AW105" s="8"/>
      <c r="AX105" s="8"/>
      <c r="AY105" s="15"/>
      <c r="AZ105" s="15"/>
      <c r="BA105" s="15"/>
      <c r="BB105" s="15"/>
      <c r="BC105" s="15"/>
      <c r="BD105" s="15"/>
      <c r="BE105" s="15"/>
      <c r="BF105" s="15"/>
      <c r="BG105" s="15"/>
      <c r="BH105" s="15"/>
      <c r="BI105" s="16">
        <f>Q105*参数!$D$3+W105</f>
        <v>-8.4725274725274744</v>
      </c>
      <c r="BJ105" s="16">
        <f>R105*参数!$D$3+X105</f>
        <v>19.310344827586214</v>
      </c>
      <c r="BK105" s="16">
        <f>S105*参数!$D$3+Y105</f>
        <v>-0.50000000000000089</v>
      </c>
      <c r="BL105" s="16">
        <f>T105*参数!$D$3+Z105</f>
        <v>-1.0217391304347794</v>
      </c>
      <c r="BM105" s="16">
        <f>U105*参数!$D$3+AA105</f>
        <v>-6.5096774193548343</v>
      </c>
      <c r="BN105" s="16">
        <f>V105*参数!$D$3+AB105</f>
        <v>5.698795180722902</v>
      </c>
      <c r="BO105" s="16">
        <f>AC105*参数!$D$3+AI105</f>
        <v>0</v>
      </c>
      <c r="BP105" s="16">
        <f>AD105*参数!$D$3+AJ105</f>
        <v>0</v>
      </c>
      <c r="BQ105" s="16">
        <f>AE105*参数!$D$3+AK105</f>
        <v>0</v>
      </c>
      <c r="BR105" s="16">
        <f>AF105*参数!$D$3+AL105</f>
        <v>0</v>
      </c>
      <c r="BS105" s="16">
        <f>AG105*参数!$D$3+AM105</f>
        <v>0</v>
      </c>
      <c r="BT105" s="16">
        <f>AH105*参数!$D$3+AN105</f>
        <v>0</v>
      </c>
      <c r="BU105" s="10">
        <v>40</v>
      </c>
      <c r="BV105" s="10">
        <v>40</v>
      </c>
      <c r="BW105" s="10" t="str">
        <f t="shared" si="39"/>
        <v/>
      </c>
      <c r="BX105" s="10">
        <f t="shared" si="40"/>
        <v>40</v>
      </c>
      <c r="BY105" s="10">
        <f t="shared" si="41"/>
        <v>40</v>
      </c>
      <c r="BZ105" s="10">
        <f t="shared" si="42"/>
        <v>40</v>
      </c>
      <c r="CA105" s="10">
        <f t="shared" si="43"/>
        <v>40</v>
      </c>
      <c r="CB105" s="10">
        <f t="shared" si="44"/>
        <v>40</v>
      </c>
      <c r="CC105" s="10">
        <f t="shared" si="45"/>
        <v>40</v>
      </c>
      <c r="CD105" s="10"/>
      <c r="CE105" s="10">
        <v>40</v>
      </c>
      <c r="CF105" s="10"/>
      <c r="CG105" s="10"/>
      <c r="CH105" s="10"/>
      <c r="CI105" s="10"/>
      <c r="CJ105" s="10"/>
      <c r="CK105" s="10"/>
      <c r="CL105" s="10"/>
      <c r="CM105" s="10"/>
      <c r="CN105" s="10"/>
      <c r="CO105" s="10"/>
      <c r="CP105" s="10"/>
      <c r="CQ105" s="8"/>
      <c r="CR105" s="8">
        <f t="shared" si="46"/>
        <v>1</v>
      </c>
      <c r="CS105" s="8"/>
      <c r="CT105" s="8">
        <f t="shared" si="47"/>
        <v>1</v>
      </c>
      <c r="CU105" s="8"/>
      <c r="CV105" s="8">
        <f t="shared" si="48"/>
        <v>1</v>
      </c>
      <c r="CW105" s="8"/>
      <c r="CX105" s="8">
        <f t="shared" si="49"/>
        <v>1</v>
      </c>
      <c r="CY105" s="8"/>
      <c r="CZ105" s="8">
        <f t="shared" si="50"/>
        <v>1</v>
      </c>
      <c r="DA105" s="8"/>
      <c r="DB105" s="8">
        <f t="shared" si="51"/>
        <v>1</v>
      </c>
      <c r="DC105" s="8"/>
      <c r="DD105" s="8">
        <f t="shared" si="36"/>
        <v>1</v>
      </c>
      <c r="DE105" s="8"/>
      <c r="DF105" s="8">
        <f t="shared" si="37"/>
        <v>1</v>
      </c>
      <c r="DG105" s="8"/>
      <c r="DH105" s="8">
        <f t="shared" si="52"/>
        <v>1</v>
      </c>
      <c r="DI105" s="8"/>
      <c r="DJ105" s="8">
        <f t="shared" si="53"/>
        <v>1</v>
      </c>
      <c r="DK105" s="8"/>
      <c r="DL105" s="8">
        <f t="shared" si="38"/>
        <v>1</v>
      </c>
      <c r="DM105" s="8"/>
      <c r="DN105" s="8">
        <f t="shared" si="54"/>
        <v>1</v>
      </c>
      <c r="DO105" s="8"/>
      <c r="DP105" s="8">
        <f t="shared" si="55"/>
        <v>1</v>
      </c>
      <c r="DQ105" s="8"/>
      <c r="DR105" s="8">
        <f t="shared" si="56"/>
        <v>1</v>
      </c>
      <c r="DS105" s="8"/>
      <c r="DT105" s="8">
        <f t="shared" si="57"/>
        <v>1</v>
      </c>
      <c r="DU105" s="8"/>
      <c r="DV105" s="8">
        <f t="shared" si="58"/>
        <v>1</v>
      </c>
      <c r="DW105" s="8"/>
      <c r="DX105" s="8">
        <f t="shared" si="59"/>
        <v>1</v>
      </c>
      <c r="DY105" s="18"/>
    </row>
    <row r="106" spans="2:129" customFormat="1">
      <c r="B106" s="19">
        <v>42626</v>
      </c>
      <c r="C106" s="3">
        <v>1</v>
      </c>
      <c r="D106" s="3" t="s">
        <v>7</v>
      </c>
      <c r="E106" s="4">
        <v>42626.75</v>
      </c>
      <c r="F106" s="3" t="s">
        <v>8</v>
      </c>
      <c r="G106" s="3" t="s">
        <v>702</v>
      </c>
      <c r="H106" s="3" t="s">
        <v>8</v>
      </c>
      <c r="I106" s="3" t="s">
        <v>702</v>
      </c>
      <c r="J106" s="6">
        <v>1.5</v>
      </c>
      <c r="K106" s="6">
        <v>3.65</v>
      </c>
      <c r="L106" s="6">
        <v>5.3</v>
      </c>
      <c r="M106" s="10">
        <v>2.63</v>
      </c>
      <c r="N106" s="10">
        <v>3.45</v>
      </c>
      <c r="O106" s="10">
        <v>2.1800000000000002</v>
      </c>
      <c r="P106" s="15">
        <v>-1</v>
      </c>
      <c r="Q106" s="13">
        <v>-4</v>
      </c>
      <c r="R106" s="13">
        <v>1</v>
      </c>
      <c r="S106" s="13">
        <v>9</v>
      </c>
      <c r="T106" s="13">
        <v>-1</v>
      </c>
      <c r="U106" s="13">
        <v>3</v>
      </c>
      <c r="V106" s="13">
        <v>8</v>
      </c>
      <c r="W106" s="9">
        <v>-9.5964912280701746</v>
      </c>
      <c r="X106" s="9">
        <v>1.8918918918918992</v>
      </c>
      <c r="Y106" s="9">
        <v>23.736842105263154</v>
      </c>
      <c r="Z106" s="9">
        <v>-1.7096774193548405</v>
      </c>
      <c r="AA106" s="9">
        <v>12.571428571428566</v>
      </c>
      <c r="AB106" s="9">
        <v>20.083333333333321</v>
      </c>
      <c r="AC106" s="13"/>
      <c r="AD106" s="13"/>
      <c r="AE106" s="13"/>
      <c r="AF106" s="13"/>
      <c r="AG106" s="13"/>
      <c r="AH106" s="13"/>
      <c r="AI106" s="9"/>
      <c r="AJ106" s="9"/>
      <c r="AK106" s="9"/>
      <c r="AL106" s="9"/>
      <c r="AM106" s="9"/>
      <c r="AN106" s="9"/>
      <c r="AO106" s="8"/>
      <c r="AP106" s="8"/>
      <c r="AQ106" s="8"/>
      <c r="AR106" s="8"/>
      <c r="AS106" s="8"/>
      <c r="AT106" s="8"/>
      <c r="AU106" s="8"/>
      <c r="AV106" s="8"/>
      <c r="AW106" s="8"/>
      <c r="AX106" s="8"/>
      <c r="AY106" s="15"/>
      <c r="AZ106" s="15"/>
      <c r="BA106" s="15"/>
      <c r="BB106" s="15"/>
      <c r="BC106" s="15"/>
      <c r="BD106" s="15"/>
      <c r="BE106" s="15"/>
      <c r="BF106" s="15"/>
      <c r="BG106" s="15"/>
      <c r="BH106" s="15"/>
      <c r="BI106" s="16">
        <f>Q106*参数!$D$3+W106</f>
        <v>-9.5964912280701746</v>
      </c>
      <c r="BJ106" s="16">
        <f>R106*参数!$D$3+X106</f>
        <v>1.8918918918918992</v>
      </c>
      <c r="BK106" s="16">
        <f>S106*参数!$D$3+Y106</f>
        <v>23.736842105263154</v>
      </c>
      <c r="BL106" s="16">
        <f>T106*参数!$D$3+Z106</f>
        <v>-1.7096774193548405</v>
      </c>
      <c r="BM106" s="16">
        <f>U106*参数!$D$3+AA106</f>
        <v>12.571428571428566</v>
      </c>
      <c r="BN106" s="16">
        <f>V106*参数!$D$3+AB106</f>
        <v>20.083333333333321</v>
      </c>
      <c r="BO106" s="16">
        <f>AC106*参数!$D$3+AI106</f>
        <v>0</v>
      </c>
      <c r="BP106" s="16">
        <f>AD106*参数!$D$3+AJ106</f>
        <v>0</v>
      </c>
      <c r="BQ106" s="16">
        <f>AE106*参数!$D$3+AK106</f>
        <v>0</v>
      </c>
      <c r="BR106" s="16">
        <f>AF106*参数!$D$3+AL106</f>
        <v>0</v>
      </c>
      <c r="BS106" s="16">
        <f>AG106*参数!$D$3+AM106</f>
        <v>0</v>
      </c>
      <c r="BT106" s="16">
        <f>AH106*参数!$D$3+AN106</f>
        <v>0</v>
      </c>
      <c r="BU106" s="10">
        <v>0</v>
      </c>
      <c r="BV106" s="10">
        <v>40</v>
      </c>
      <c r="BW106" s="10" t="str">
        <f t="shared" si="39"/>
        <v/>
      </c>
      <c r="BX106" s="10">
        <f t="shared" si="40"/>
        <v>40</v>
      </c>
      <c r="BY106" s="10">
        <f t="shared" si="41"/>
        <v>40</v>
      </c>
      <c r="BZ106" s="10">
        <f t="shared" si="42"/>
        <v>40</v>
      </c>
      <c r="CA106" s="10">
        <f t="shared" si="43"/>
        <v>40</v>
      </c>
      <c r="CB106" s="10">
        <f t="shared" si="44"/>
        <v>40</v>
      </c>
      <c r="CC106" s="10">
        <f t="shared" si="45"/>
        <v>40</v>
      </c>
      <c r="CD106" s="10"/>
      <c r="CE106" s="10">
        <v>3</v>
      </c>
      <c r="CF106" s="10"/>
      <c r="CG106" s="10"/>
      <c r="CH106" s="10"/>
      <c r="CI106" s="10"/>
      <c r="CJ106" s="10"/>
      <c r="CK106" s="10"/>
      <c r="CL106" s="10"/>
      <c r="CM106" s="10"/>
      <c r="CN106" s="10"/>
      <c r="CO106" s="10"/>
      <c r="CP106" s="10"/>
      <c r="CQ106" s="8"/>
      <c r="CR106" s="8">
        <f t="shared" si="46"/>
        <v>0</v>
      </c>
      <c r="CS106" s="8"/>
      <c r="CT106" s="8">
        <f t="shared" si="47"/>
        <v>0</v>
      </c>
      <c r="CU106" s="8"/>
      <c r="CV106" s="8">
        <f t="shared" si="48"/>
        <v>0</v>
      </c>
      <c r="CW106" s="8"/>
      <c r="CX106" s="8">
        <f t="shared" si="49"/>
        <v>0</v>
      </c>
      <c r="CY106" s="8"/>
      <c r="CZ106" s="8">
        <f t="shared" si="50"/>
        <v>0</v>
      </c>
      <c r="DA106" s="8"/>
      <c r="DB106" s="8">
        <f t="shared" si="51"/>
        <v>0</v>
      </c>
      <c r="DC106" s="8"/>
      <c r="DD106" s="8">
        <f t="shared" si="36"/>
        <v>0</v>
      </c>
      <c r="DE106" s="8"/>
      <c r="DF106" s="8">
        <f t="shared" si="37"/>
        <v>0</v>
      </c>
      <c r="DG106" s="8"/>
      <c r="DH106" s="8">
        <f t="shared" si="52"/>
        <v>0</v>
      </c>
      <c r="DI106" s="8"/>
      <c r="DJ106" s="8">
        <f t="shared" si="53"/>
        <v>0</v>
      </c>
      <c r="DK106" s="8"/>
      <c r="DL106" s="8">
        <f t="shared" si="38"/>
        <v>0</v>
      </c>
      <c r="DM106" s="8"/>
      <c r="DN106" s="8">
        <f t="shared" si="54"/>
        <v>0</v>
      </c>
      <c r="DO106" s="8"/>
      <c r="DP106" s="8">
        <f t="shared" si="55"/>
        <v>0</v>
      </c>
      <c r="DQ106" s="8"/>
      <c r="DR106" s="8">
        <f t="shared" si="56"/>
        <v>0</v>
      </c>
      <c r="DS106" s="8"/>
      <c r="DT106" s="8">
        <f t="shared" si="57"/>
        <v>0</v>
      </c>
      <c r="DU106" s="8"/>
      <c r="DV106" s="8">
        <f t="shared" si="58"/>
        <v>0</v>
      </c>
      <c r="DW106" s="8"/>
      <c r="DX106" s="8">
        <f t="shared" si="59"/>
        <v>0</v>
      </c>
      <c r="DY106" s="18"/>
    </row>
    <row r="107" spans="2:129" customFormat="1">
      <c r="B107" s="19">
        <v>42626</v>
      </c>
      <c r="C107" s="3">
        <v>2</v>
      </c>
      <c r="D107" s="3" t="s">
        <v>7</v>
      </c>
      <c r="E107" s="4">
        <v>42626.916666666664</v>
      </c>
      <c r="F107" s="3" t="s">
        <v>703</v>
      </c>
      <c r="G107" s="3" t="s">
        <v>704</v>
      </c>
      <c r="H107" s="3" t="s">
        <v>703</v>
      </c>
      <c r="I107" s="3" t="s">
        <v>705</v>
      </c>
      <c r="J107" s="6">
        <v>2.4500000000000002</v>
      </c>
      <c r="K107" s="6">
        <v>2.92</v>
      </c>
      <c r="L107" s="6">
        <v>2.65</v>
      </c>
      <c r="M107" s="10">
        <v>1.33</v>
      </c>
      <c r="N107" s="10">
        <v>4.3499999999999996</v>
      </c>
      <c r="O107" s="10">
        <v>6.75</v>
      </c>
      <c r="P107" s="15">
        <v>1</v>
      </c>
      <c r="Q107" s="13">
        <v>-2</v>
      </c>
      <c r="R107" s="13">
        <v>3</v>
      </c>
      <c r="S107" s="13">
        <v>-2</v>
      </c>
      <c r="T107" s="13">
        <v>12</v>
      </c>
      <c r="U107" s="13">
        <v>-4</v>
      </c>
      <c r="V107" s="13">
        <v>-6</v>
      </c>
      <c r="W107" s="9">
        <v>-4.7999999999999936</v>
      </c>
      <c r="X107" s="9">
        <v>9.8571428571428541</v>
      </c>
      <c r="Y107" s="9">
        <v>-13.000000000000018</v>
      </c>
      <c r="Z107" s="9">
        <v>31.470588235294102</v>
      </c>
      <c r="AA107" s="9">
        <v>-14.433734939759033</v>
      </c>
      <c r="AB107" s="9">
        <v>-14.363636363636363</v>
      </c>
      <c r="AC107" s="13"/>
      <c r="AD107" s="13"/>
      <c r="AE107" s="13"/>
      <c r="AF107" s="13"/>
      <c r="AG107" s="13"/>
      <c r="AH107" s="13"/>
      <c r="AI107" s="9"/>
      <c r="AJ107" s="9"/>
      <c r="AK107" s="9"/>
      <c r="AL107" s="9"/>
      <c r="AM107" s="9"/>
      <c r="AN107" s="9"/>
      <c r="AO107" s="8"/>
      <c r="AP107" s="8"/>
      <c r="AQ107" s="8"/>
      <c r="AR107" s="8"/>
      <c r="AS107" s="8"/>
      <c r="AT107" s="8"/>
      <c r="AU107" s="8"/>
      <c r="AV107" s="8"/>
      <c r="AW107" s="8"/>
      <c r="AX107" s="8"/>
      <c r="AY107" s="15"/>
      <c r="AZ107" s="15"/>
      <c r="BA107" s="15"/>
      <c r="BB107" s="15"/>
      <c r="BC107" s="15"/>
      <c r="BD107" s="15"/>
      <c r="BE107" s="15"/>
      <c r="BF107" s="15"/>
      <c r="BG107" s="15"/>
      <c r="BH107" s="15"/>
      <c r="BI107" s="16">
        <f>Q107*参数!$D$3+W107</f>
        <v>-4.7999999999999936</v>
      </c>
      <c r="BJ107" s="16">
        <f>R107*参数!$D$3+X107</f>
        <v>9.8571428571428541</v>
      </c>
      <c r="BK107" s="16">
        <f>S107*参数!$D$3+Y107</f>
        <v>-13.000000000000018</v>
      </c>
      <c r="BL107" s="16">
        <f>T107*参数!$D$3+Z107</f>
        <v>31.470588235294102</v>
      </c>
      <c r="BM107" s="16">
        <f>U107*参数!$D$3+AA107</f>
        <v>-14.433734939759033</v>
      </c>
      <c r="BN107" s="16">
        <f>V107*参数!$D$3+AB107</f>
        <v>-14.363636363636363</v>
      </c>
      <c r="BO107" s="16">
        <f>AC107*参数!$D$3+AI107</f>
        <v>0</v>
      </c>
      <c r="BP107" s="16">
        <f>AD107*参数!$D$3+AJ107</f>
        <v>0</v>
      </c>
      <c r="BQ107" s="16">
        <f>AE107*参数!$D$3+AK107</f>
        <v>0</v>
      </c>
      <c r="BR107" s="16">
        <f>AF107*参数!$D$3+AL107</f>
        <v>0</v>
      </c>
      <c r="BS107" s="16">
        <f>AG107*参数!$D$3+AM107</f>
        <v>0</v>
      </c>
      <c r="BT107" s="16">
        <f>AH107*参数!$D$3+AN107</f>
        <v>0</v>
      </c>
      <c r="BU107" s="10">
        <v>43</v>
      </c>
      <c r="BV107" s="10">
        <v>43</v>
      </c>
      <c r="BW107" s="10">
        <f t="shared" si="39"/>
        <v>43</v>
      </c>
      <c r="BX107" s="10">
        <f t="shared" si="40"/>
        <v>43</v>
      </c>
      <c r="BY107" s="10">
        <f t="shared" si="41"/>
        <v>43</v>
      </c>
      <c r="BZ107" s="10">
        <f t="shared" si="42"/>
        <v>43</v>
      </c>
      <c r="CA107" s="10" t="str">
        <f t="shared" si="43"/>
        <v/>
      </c>
      <c r="CB107" s="10">
        <f t="shared" si="44"/>
        <v>43</v>
      </c>
      <c r="CC107" s="10" t="str">
        <f t="shared" si="45"/>
        <v/>
      </c>
      <c r="CD107" s="10"/>
      <c r="CE107" s="10">
        <v>0</v>
      </c>
      <c r="CF107" s="10"/>
      <c r="CG107" s="10"/>
      <c r="CH107" s="10"/>
      <c r="CI107" s="10"/>
      <c r="CJ107" s="10"/>
      <c r="CK107" s="10"/>
      <c r="CL107" s="10"/>
      <c r="CM107" s="10"/>
      <c r="CN107" s="10"/>
      <c r="CO107" s="10"/>
      <c r="CP107" s="10"/>
      <c r="CQ107" s="8"/>
      <c r="CR107" s="8">
        <f t="shared" si="46"/>
        <v>0</v>
      </c>
      <c r="CS107" s="8"/>
      <c r="CT107" s="8">
        <f t="shared" si="47"/>
        <v>0</v>
      </c>
      <c r="CU107" s="8"/>
      <c r="CV107" s="8">
        <f t="shared" si="48"/>
        <v>0</v>
      </c>
      <c r="CW107" s="8"/>
      <c r="CX107" s="8">
        <f t="shared" si="49"/>
        <v>0</v>
      </c>
      <c r="CY107" s="8"/>
      <c r="CZ107" s="8">
        <f t="shared" si="50"/>
        <v>0</v>
      </c>
      <c r="DA107" s="8"/>
      <c r="DB107" s="8">
        <f t="shared" si="51"/>
        <v>0</v>
      </c>
      <c r="DC107" s="8"/>
      <c r="DD107" s="8">
        <f t="shared" si="36"/>
        <v>0</v>
      </c>
      <c r="DE107" s="8"/>
      <c r="DF107" s="8">
        <f t="shared" si="37"/>
        <v>0</v>
      </c>
      <c r="DG107" s="8"/>
      <c r="DH107" s="8">
        <f t="shared" si="52"/>
        <v>0</v>
      </c>
      <c r="DI107" s="8"/>
      <c r="DJ107" s="8">
        <f t="shared" si="53"/>
        <v>0</v>
      </c>
      <c r="DK107" s="8"/>
      <c r="DL107" s="8">
        <f t="shared" si="38"/>
        <v>0</v>
      </c>
      <c r="DM107" s="8"/>
      <c r="DN107" s="8">
        <f t="shared" si="54"/>
        <v>0</v>
      </c>
      <c r="DO107" s="8"/>
      <c r="DP107" s="8">
        <f t="shared" si="55"/>
        <v>0</v>
      </c>
      <c r="DQ107" s="8"/>
      <c r="DR107" s="8">
        <f t="shared" si="56"/>
        <v>0</v>
      </c>
      <c r="DS107" s="8"/>
      <c r="DT107" s="8">
        <f t="shared" si="57"/>
        <v>0</v>
      </c>
      <c r="DU107" s="8"/>
      <c r="DV107" s="8">
        <f t="shared" si="58"/>
        <v>0</v>
      </c>
      <c r="DW107" s="8"/>
      <c r="DX107" s="8">
        <f t="shared" si="59"/>
        <v>0</v>
      </c>
      <c r="DY107" s="18"/>
    </row>
    <row r="108" spans="2:129" customFormat="1">
      <c r="B108" s="19">
        <v>42626</v>
      </c>
      <c r="C108" s="3">
        <v>3</v>
      </c>
      <c r="D108" s="3" t="s">
        <v>111</v>
      </c>
      <c r="E108" s="4">
        <v>42627.114583333336</v>
      </c>
      <c r="F108" s="3" t="s">
        <v>706</v>
      </c>
      <c r="G108" s="3" t="s">
        <v>707</v>
      </c>
      <c r="H108" s="3" t="s">
        <v>706</v>
      </c>
      <c r="I108" s="3" t="s">
        <v>708</v>
      </c>
      <c r="J108" s="6">
        <v>1.46</v>
      </c>
      <c r="K108" s="6">
        <v>3.8</v>
      </c>
      <c r="L108" s="6">
        <v>5.5</v>
      </c>
      <c r="M108" s="10">
        <v>2.6</v>
      </c>
      <c r="N108" s="10">
        <v>3.35</v>
      </c>
      <c r="O108" s="10">
        <v>2.25</v>
      </c>
      <c r="P108" s="15">
        <v>-1</v>
      </c>
      <c r="Q108" s="13">
        <v>-5</v>
      </c>
      <c r="R108" s="13">
        <v>9</v>
      </c>
      <c r="S108" s="13">
        <v>-2</v>
      </c>
      <c r="T108" s="13">
        <v>-6</v>
      </c>
      <c r="U108" s="13">
        <v>-1</v>
      </c>
      <c r="V108" s="13">
        <v>3</v>
      </c>
      <c r="W108" s="9">
        <v>-11.3921568627451</v>
      </c>
      <c r="X108" s="9">
        <v>26.999999999999996</v>
      </c>
      <c r="Y108" s="9">
        <v>-5.0461538461538415</v>
      </c>
      <c r="Z108" s="9">
        <v>-12.931034482758617</v>
      </c>
      <c r="AA108" s="9">
        <v>-3.4919354838709675</v>
      </c>
      <c r="AB108" s="9">
        <v>6.9384615384615422</v>
      </c>
      <c r="AC108" s="13"/>
      <c r="AD108" s="13"/>
      <c r="AE108" s="13"/>
      <c r="AF108" s="13"/>
      <c r="AG108" s="13"/>
      <c r="AH108" s="13"/>
      <c r="AI108" s="9"/>
      <c r="AJ108" s="9"/>
      <c r="AK108" s="9"/>
      <c r="AL108" s="9"/>
      <c r="AM108" s="9"/>
      <c r="AN108" s="9"/>
      <c r="AO108" s="8"/>
      <c r="AP108" s="8"/>
      <c r="AQ108" s="8"/>
      <c r="AR108" s="8"/>
      <c r="AS108" s="8"/>
      <c r="AT108" s="8"/>
      <c r="AU108" s="8"/>
      <c r="AV108" s="8"/>
      <c r="AW108" s="8"/>
      <c r="AX108" s="8"/>
      <c r="AY108" s="15"/>
      <c r="AZ108" s="15"/>
      <c r="BA108" s="15"/>
      <c r="BB108" s="15"/>
      <c r="BC108" s="15"/>
      <c r="BD108" s="15"/>
      <c r="BE108" s="15"/>
      <c r="BF108" s="15"/>
      <c r="BG108" s="15"/>
      <c r="BH108" s="15"/>
      <c r="BI108" s="16">
        <f>Q108*参数!$D$3+W108</f>
        <v>-11.3921568627451</v>
      </c>
      <c r="BJ108" s="16">
        <f>R108*参数!$D$3+X108</f>
        <v>26.999999999999996</v>
      </c>
      <c r="BK108" s="16">
        <f>S108*参数!$D$3+Y108</f>
        <v>-5.0461538461538415</v>
      </c>
      <c r="BL108" s="16">
        <f>T108*参数!$D$3+Z108</f>
        <v>-12.931034482758617</v>
      </c>
      <c r="BM108" s="16">
        <f>U108*参数!$D$3+AA108</f>
        <v>-3.4919354838709675</v>
      </c>
      <c r="BN108" s="16">
        <f>V108*参数!$D$3+AB108</f>
        <v>6.9384615384615422</v>
      </c>
      <c r="BO108" s="16">
        <f>AC108*参数!$D$3+AI108</f>
        <v>0</v>
      </c>
      <c r="BP108" s="16">
        <f>AD108*参数!$D$3+AJ108</f>
        <v>0</v>
      </c>
      <c r="BQ108" s="16">
        <f>AE108*参数!$D$3+AK108</f>
        <v>0</v>
      </c>
      <c r="BR108" s="16">
        <f>AF108*参数!$D$3+AL108</f>
        <v>0</v>
      </c>
      <c r="BS108" s="16">
        <f>AG108*参数!$D$3+AM108</f>
        <v>0</v>
      </c>
      <c r="BT108" s="16">
        <f>AH108*参数!$D$3+AN108</f>
        <v>0</v>
      </c>
      <c r="BU108" s="10">
        <v>40</v>
      </c>
      <c r="BV108" s="10">
        <v>40</v>
      </c>
      <c r="BW108" s="10" t="str">
        <f t="shared" si="39"/>
        <v/>
      </c>
      <c r="BX108" s="10">
        <f t="shared" si="40"/>
        <v>40</v>
      </c>
      <c r="BY108" s="10">
        <f t="shared" si="41"/>
        <v>40</v>
      </c>
      <c r="BZ108" s="10">
        <f t="shared" si="42"/>
        <v>40</v>
      </c>
      <c r="CA108" s="10" t="str">
        <f t="shared" si="43"/>
        <v/>
      </c>
      <c r="CB108" s="10">
        <f t="shared" si="44"/>
        <v>40</v>
      </c>
      <c r="CC108" s="10" t="str">
        <f t="shared" si="45"/>
        <v/>
      </c>
      <c r="CD108" s="10"/>
      <c r="CE108" s="10">
        <v>3</v>
      </c>
      <c r="CF108" s="10"/>
      <c r="CG108" s="10"/>
      <c r="CH108" s="10"/>
      <c r="CI108" s="10"/>
      <c r="CJ108" s="10"/>
      <c r="CK108" s="10"/>
      <c r="CL108" s="10"/>
      <c r="CM108" s="10"/>
      <c r="CN108" s="10"/>
      <c r="CO108" s="10"/>
      <c r="CP108" s="10"/>
      <c r="CQ108" s="8"/>
      <c r="CR108" s="8">
        <f t="shared" si="46"/>
        <v>0</v>
      </c>
      <c r="CS108" s="8"/>
      <c r="CT108" s="8">
        <f t="shared" si="47"/>
        <v>0</v>
      </c>
      <c r="CU108" s="8"/>
      <c r="CV108" s="8">
        <f t="shared" si="48"/>
        <v>0</v>
      </c>
      <c r="CW108" s="8"/>
      <c r="CX108" s="8">
        <f t="shared" si="49"/>
        <v>0</v>
      </c>
      <c r="CY108" s="8"/>
      <c r="CZ108" s="8">
        <f t="shared" si="50"/>
        <v>0</v>
      </c>
      <c r="DA108" s="8"/>
      <c r="DB108" s="8">
        <f t="shared" si="51"/>
        <v>0</v>
      </c>
      <c r="DC108" s="8"/>
      <c r="DD108" s="8">
        <f t="shared" ref="DD108:DD143" si="60">IF(DC108&lt;10,IF(DC108=$T108,1,0),IF(MOD(DC108,10)=$U108,1,0))</f>
        <v>0</v>
      </c>
      <c r="DE108" s="8"/>
      <c r="DF108" s="8">
        <f t="shared" ref="DF108:DF143" si="61">IF(DE108&lt;10,IF(DE108=$T108,1,0),IF(MOD(DE108,10)=$U108,1,0))</f>
        <v>0</v>
      </c>
      <c r="DG108" s="8"/>
      <c r="DH108" s="8">
        <f t="shared" si="52"/>
        <v>0</v>
      </c>
      <c r="DI108" s="8"/>
      <c r="DJ108" s="8">
        <f t="shared" si="53"/>
        <v>0</v>
      </c>
      <c r="DK108" s="8"/>
      <c r="DL108" s="8">
        <f t="shared" ref="DL108:DL143" si="62">IF(DK108&lt;10,IF(DK108=$T108,1,0),IF(MOD(DK108,10)=$U108,1,0))</f>
        <v>0</v>
      </c>
      <c r="DM108" s="8"/>
      <c r="DN108" s="8">
        <f t="shared" si="54"/>
        <v>0</v>
      </c>
      <c r="DO108" s="8"/>
      <c r="DP108" s="8">
        <f t="shared" si="55"/>
        <v>0</v>
      </c>
      <c r="DQ108" s="8"/>
      <c r="DR108" s="8">
        <f t="shared" si="56"/>
        <v>0</v>
      </c>
      <c r="DS108" s="8"/>
      <c r="DT108" s="8">
        <f t="shared" si="57"/>
        <v>0</v>
      </c>
      <c r="DU108" s="8"/>
      <c r="DV108" s="8">
        <f t="shared" si="58"/>
        <v>0</v>
      </c>
      <c r="DW108" s="8"/>
      <c r="DX108" s="8">
        <f t="shared" si="59"/>
        <v>0</v>
      </c>
      <c r="DY108" s="18"/>
    </row>
    <row r="109" spans="2:129" customFormat="1">
      <c r="B109" s="19">
        <v>42626</v>
      </c>
      <c r="C109" s="3">
        <v>4</v>
      </c>
      <c r="D109" s="3" t="s">
        <v>111</v>
      </c>
      <c r="E109" s="4">
        <v>42627.114583333336</v>
      </c>
      <c r="F109" s="3" t="s">
        <v>213</v>
      </c>
      <c r="G109" s="3" t="s">
        <v>709</v>
      </c>
      <c r="H109" s="3" t="s">
        <v>214</v>
      </c>
      <c r="I109" s="3" t="s">
        <v>709</v>
      </c>
      <c r="J109" s="6">
        <v>1.85</v>
      </c>
      <c r="K109" s="6">
        <v>3.25</v>
      </c>
      <c r="L109" s="6">
        <v>3.55</v>
      </c>
      <c r="M109" s="10">
        <v>3.8</v>
      </c>
      <c r="N109" s="10">
        <v>3.6</v>
      </c>
      <c r="O109" s="10">
        <v>1.7</v>
      </c>
      <c r="P109" s="15">
        <v>-1</v>
      </c>
      <c r="Q109" s="13">
        <v>9</v>
      </c>
      <c r="R109" s="13">
        <v>5</v>
      </c>
      <c r="S109" s="13">
        <v>1</v>
      </c>
      <c r="T109" s="13">
        <v>5</v>
      </c>
      <c r="U109" s="13">
        <v>-1</v>
      </c>
      <c r="V109" s="13">
        <v>0</v>
      </c>
      <c r="W109" s="9">
        <v>19.8</v>
      </c>
      <c r="X109" s="9">
        <v>15.945205479452051</v>
      </c>
      <c r="Y109" s="9">
        <v>3.3333333333333401</v>
      </c>
      <c r="Z109" s="9">
        <v>14.354838709677427</v>
      </c>
      <c r="AA109" s="9">
        <v>-1.9447513812154777</v>
      </c>
      <c r="AB109" s="9">
        <v>0.71999999999997955</v>
      </c>
      <c r="AC109" s="13"/>
      <c r="AD109" s="13"/>
      <c r="AE109" s="13"/>
      <c r="AF109" s="13"/>
      <c r="AG109" s="13"/>
      <c r="AH109" s="13"/>
      <c r="AI109" s="9"/>
      <c r="AJ109" s="9"/>
      <c r="AK109" s="9"/>
      <c r="AL109" s="9"/>
      <c r="AM109" s="9"/>
      <c r="AN109" s="9"/>
      <c r="AO109" s="8"/>
      <c r="AP109" s="8"/>
      <c r="AQ109" s="8"/>
      <c r="AR109" s="8"/>
      <c r="AS109" s="8"/>
      <c r="AT109" s="8"/>
      <c r="AU109" s="8"/>
      <c r="AV109" s="8"/>
      <c r="AW109" s="8"/>
      <c r="AX109" s="8"/>
      <c r="AY109" s="15"/>
      <c r="AZ109" s="15"/>
      <c r="BA109" s="15"/>
      <c r="BB109" s="15"/>
      <c r="BC109" s="15"/>
      <c r="BD109" s="15"/>
      <c r="BE109" s="15"/>
      <c r="BF109" s="15"/>
      <c r="BG109" s="15"/>
      <c r="BH109" s="15"/>
      <c r="BI109" s="16">
        <f>Q109*参数!$D$3+W109</f>
        <v>19.8</v>
      </c>
      <c r="BJ109" s="16">
        <f>R109*参数!$D$3+X109</f>
        <v>15.945205479452051</v>
      </c>
      <c r="BK109" s="16">
        <f>S109*参数!$D$3+Y109</f>
        <v>3.3333333333333401</v>
      </c>
      <c r="BL109" s="16">
        <f>T109*参数!$D$3+Z109</f>
        <v>14.354838709677427</v>
      </c>
      <c r="BM109" s="16">
        <f>U109*参数!$D$3+AA109</f>
        <v>-1.9447513812154777</v>
      </c>
      <c r="BN109" s="16">
        <f>V109*参数!$D$3+AB109</f>
        <v>0.71999999999997955</v>
      </c>
      <c r="BO109" s="16">
        <f>AC109*参数!$D$3+AI109</f>
        <v>0</v>
      </c>
      <c r="BP109" s="16">
        <f>AD109*参数!$D$3+AJ109</f>
        <v>0</v>
      </c>
      <c r="BQ109" s="16">
        <f>AE109*参数!$D$3+AK109</f>
        <v>0</v>
      </c>
      <c r="BR109" s="16">
        <f>AF109*参数!$D$3+AL109</f>
        <v>0</v>
      </c>
      <c r="BS109" s="16">
        <f>AG109*参数!$D$3+AM109</f>
        <v>0</v>
      </c>
      <c r="BT109" s="16">
        <f>AH109*参数!$D$3+AN109</f>
        <v>0</v>
      </c>
      <c r="BU109" s="10">
        <v>3</v>
      </c>
      <c r="BV109" s="10">
        <v>3</v>
      </c>
      <c r="BW109" s="10">
        <f t="shared" si="39"/>
        <v>3</v>
      </c>
      <c r="BX109" s="10">
        <f t="shared" si="40"/>
        <v>3</v>
      </c>
      <c r="BY109" s="10">
        <f t="shared" si="41"/>
        <v>3</v>
      </c>
      <c r="BZ109" s="10">
        <f t="shared" si="42"/>
        <v>40</v>
      </c>
      <c r="CA109" s="10" t="str">
        <f t="shared" si="43"/>
        <v/>
      </c>
      <c r="CB109" s="10" t="str">
        <f t="shared" si="44"/>
        <v/>
      </c>
      <c r="CC109" s="10" t="str">
        <f t="shared" si="45"/>
        <v/>
      </c>
      <c r="CD109" s="10"/>
      <c r="CE109" s="10">
        <v>40</v>
      </c>
      <c r="CF109" s="10"/>
      <c r="CG109" s="10"/>
      <c r="CH109" s="10"/>
      <c r="CI109" s="10"/>
      <c r="CJ109" s="10"/>
      <c r="CK109" s="10"/>
      <c r="CL109" s="10"/>
      <c r="CM109" s="10"/>
      <c r="CN109" s="10"/>
      <c r="CO109" s="10"/>
      <c r="CP109" s="10"/>
      <c r="CQ109" s="8"/>
      <c r="CR109" s="8">
        <f t="shared" si="46"/>
        <v>0</v>
      </c>
      <c r="CS109" s="8"/>
      <c r="CT109" s="8">
        <f t="shared" si="47"/>
        <v>0</v>
      </c>
      <c r="CU109" s="8"/>
      <c r="CV109" s="8">
        <f t="shared" si="48"/>
        <v>0</v>
      </c>
      <c r="CW109" s="8"/>
      <c r="CX109" s="8">
        <f t="shared" si="49"/>
        <v>0</v>
      </c>
      <c r="CY109" s="8"/>
      <c r="CZ109" s="8">
        <f t="shared" si="50"/>
        <v>0</v>
      </c>
      <c r="DA109" s="8"/>
      <c r="DB109" s="8">
        <f t="shared" si="51"/>
        <v>0</v>
      </c>
      <c r="DC109" s="8"/>
      <c r="DD109" s="8">
        <f t="shared" si="60"/>
        <v>0</v>
      </c>
      <c r="DE109" s="8"/>
      <c r="DF109" s="8">
        <f t="shared" si="61"/>
        <v>0</v>
      </c>
      <c r="DG109" s="8"/>
      <c r="DH109" s="8">
        <f t="shared" si="52"/>
        <v>0</v>
      </c>
      <c r="DI109" s="8"/>
      <c r="DJ109" s="8">
        <f t="shared" si="53"/>
        <v>0</v>
      </c>
      <c r="DK109" s="8"/>
      <c r="DL109" s="8">
        <f t="shared" si="62"/>
        <v>0</v>
      </c>
      <c r="DM109" s="8"/>
      <c r="DN109" s="8">
        <f t="shared" si="54"/>
        <v>0</v>
      </c>
      <c r="DO109" s="8"/>
      <c r="DP109" s="8">
        <f t="shared" si="55"/>
        <v>0</v>
      </c>
      <c r="DQ109" s="8"/>
      <c r="DR109" s="8">
        <f t="shared" si="56"/>
        <v>0</v>
      </c>
      <c r="DS109" s="8"/>
      <c r="DT109" s="8">
        <f t="shared" si="57"/>
        <v>0</v>
      </c>
      <c r="DU109" s="8"/>
      <c r="DV109" s="8">
        <f t="shared" si="58"/>
        <v>0</v>
      </c>
      <c r="DW109" s="8"/>
      <c r="DX109" s="8">
        <f t="shared" si="59"/>
        <v>0</v>
      </c>
      <c r="DY109" s="18"/>
    </row>
    <row r="110" spans="2:129" customFormat="1">
      <c r="B110" s="19">
        <v>42626</v>
      </c>
      <c r="C110" s="3">
        <v>5</v>
      </c>
      <c r="D110" s="3" t="s">
        <v>111</v>
      </c>
      <c r="E110" s="4">
        <v>42627.114583333336</v>
      </c>
      <c r="F110" s="3" t="s">
        <v>710</v>
      </c>
      <c r="G110" s="3" t="s">
        <v>711</v>
      </c>
      <c r="H110" s="3" t="s">
        <v>710</v>
      </c>
      <c r="I110" s="3" t="s">
        <v>711</v>
      </c>
      <c r="J110" s="6">
        <v>3.02</v>
      </c>
      <c r="K110" s="6">
        <v>3.05</v>
      </c>
      <c r="L110" s="6">
        <v>2.13</v>
      </c>
      <c r="M110" s="10">
        <v>1.52</v>
      </c>
      <c r="N110" s="10">
        <v>3.95</v>
      </c>
      <c r="O110" s="10">
        <v>4.5999999999999996</v>
      </c>
      <c r="P110" s="15">
        <v>1</v>
      </c>
      <c r="Q110" s="13">
        <v>5</v>
      </c>
      <c r="R110" s="13">
        <v>1</v>
      </c>
      <c r="S110" s="13">
        <v>-7</v>
      </c>
      <c r="T110" s="13">
        <v>4</v>
      </c>
      <c r="U110" s="13">
        <v>-1</v>
      </c>
      <c r="V110" s="13">
        <v>0</v>
      </c>
      <c r="W110" s="9">
        <v>10.636363636363642</v>
      </c>
      <c r="X110" s="9">
        <v>2.625954198473273</v>
      </c>
      <c r="Y110" s="9">
        <v>-23.054054054054042</v>
      </c>
      <c r="Z110" s="9">
        <v>7.5686274509803919</v>
      </c>
      <c r="AA110" s="9">
        <v>-2.2574257425742563</v>
      </c>
      <c r="AB110" s="9">
        <v>0.746835443037976</v>
      </c>
      <c r="AC110" s="13"/>
      <c r="AD110" s="13"/>
      <c r="AE110" s="13"/>
      <c r="AF110" s="13"/>
      <c r="AG110" s="13"/>
      <c r="AH110" s="13"/>
      <c r="AI110" s="9"/>
      <c r="AJ110" s="9"/>
      <c r="AK110" s="9"/>
      <c r="AL110" s="9"/>
      <c r="AM110" s="9"/>
      <c r="AN110" s="9"/>
      <c r="AO110" s="8"/>
      <c r="AP110" s="8"/>
      <c r="AQ110" s="8"/>
      <c r="AR110" s="8"/>
      <c r="AS110" s="8"/>
      <c r="AT110" s="8"/>
      <c r="AU110" s="8"/>
      <c r="AV110" s="8"/>
      <c r="AW110" s="8"/>
      <c r="AX110" s="8"/>
      <c r="AY110" s="15"/>
      <c r="AZ110" s="15"/>
      <c r="BA110" s="15"/>
      <c r="BB110" s="15"/>
      <c r="BC110" s="15"/>
      <c r="BD110" s="15"/>
      <c r="BE110" s="15"/>
      <c r="BF110" s="15"/>
      <c r="BG110" s="15"/>
      <c r="BH110" s="15"/>
      <c r="BI110" s="16">
        <f>Q110*参数!$D$3+W110</f>
        <v>10.636363636363642</v>
      </c>
      <c r="BJ110" s="16">
        <f>R110*参数!$D$3+X110</f>
        <v>2.625954198473273</v>
      </c>
      <c r="BK110" s="16">
        <f>S110*参数!$D$3+Y110</f>
        <v>-23.054054054054042</v>
      </c>
      <c r="BL110" s="16">
        <f>T110*参数!$D$3+Z110</f>
        <v>7.5686274509803919</v>
      </c>
      <c r="BM110" s="16">
        <f>U110*参数!$D$3+AA110</f>
        <v>-2.2574257425742563</v>
      </c>
      <c r="BN110" s="16">
        <f>V110*参数!$D$3+AB110</f>
        <v>0.746835443037976</v>
      </c>
      <c r="BO110" s="16">
        <f>AC110*参数!$D$3+AI110</f>
        <v>0</v>
      </c>
      <c r="BP110" s="16">
        <f>AD110*参数!$D$3+AJ110</f>
        <v>0</v>
      </c>
      <c r="BQ110" s="16">
        <f>AE110*参数!$D$3+AK110</f>
        <v>0</v>
      </c>
      <c r="BR110" s="16">
        <f>AF110*参数!$D$3+AL110</f>
        <v>0</v>
      </c>
      <c r="BS110" s="16">
        <f>AG110*参数!$D$3+AM110</f>
        <v>0</v>
      </c>
      <c r="BT110" s="16">
        <f>AH110*参数!$D$3+AN110</f>
        <v>0</v>
      </c>
      <c r="BU110" s="10">
        <v>3</v>
      </c>
      <c r="BV110" s="10">
        <v>43</v>
      </c>
      <c r="BW110" s="10">
        <f t="shared" si="39"/>
        <v>43</v>
      </c>
      <c r="BX110" s="10">
        <f t="shared" si="40"/>
        <v>43</v>
      </c>
      <c r="BY110" s="10">
        <f t="shared" si="41"/>
        <v>43</v>
      </c>
      <c r="BZ110" s="10">
        <f t="shared" si="42"/>
        <v>43</v>
      </c>
      <c r="CA110" s="10">
        <f t="shared" si="43"/>
        <v>43</v>
      </c>
      <c r="CB110" s="10">
        <f t="shared" si="44"/>
        <v>43</v>
      </c>
      <c r="CC110" s="10">
        <f t="shared" si="45"/>
        <v>43</v>
      </c>
      <c r="CD110" s="10"/>
      <c r="CE110" s="10">
        <v>0</v>
      </c>
      <c r="CF110" s="10"/>
      <c r="CG110" s="10"/>
      <c r="CH110" s="10"/>
      <c r="CI110" s="10"/>
      <c r="CJ110" s="10"/>
      <c r="CK110" s="10"/>
      <c r="CL110" s="10"/>
      <c r="CM110" s="10"/>
      <c r="CN110" s="10"/>
      <c r="CO110" s="10"/>
      <c r="CP110" s="10"/>
      <c r="CQ110" s="8"/>
      <c r="CR110" s="8">
        <f t="shared" si="46"/>
        <v>0</v>
      </c>
      <c r="CS110" s="8"/>
      <c r="CT110" s="8">
        <f t="shared" si="47"/>
        <v>0</v>
      </c>
      <c r="CU110" s="8"/>
      <c r="CV110" s="8">
        <f t="shared" si="48"/>
        <v>0</v>
      </c>
      <c r="CW110" s="8"/>
      <c r="CX110" s="8">
        <f t="shared" si="49"/>
        <v>0</v>
      </c>
      <c r="CY110" s="8"/>
      <c r="CZ110" s="8">
        <f t="shared" si="50"/>
        <v>0</v>
      </c>
      <c r="DA110" s="8"/>
      <c r="DB110" s="8">
        <f t="shared" si="51"/>
        <v>0</v>
      </c>
      <c r="DC110" s="8"/>
      <c r="DD110" s="8">
        <f t="shared" si="60"/>
        <v>0</v>
      </c>
      <c r="DE110" s="8"/>
      <c r="DF110" s="8">
        <f t="shared" si="61"/>
        <v>0</v>
      </c>
      <c r="DG110" s="8"/>
      <c r="DH110" s="8">
        <f t="shared" si="52"/>
        <v>0</v>
      </c>
      <c r="DI110" s="8"/>
      <c r="DJ110" s="8">
        <f t="shared" si="53"/>
        <v>0</v>
      </c>
      <c r="DK110" s="8"/>
      <c r="DL110" s="8">
        <f t="shared" si="62"/>
        <v>0</v>
      </c>
      <c r="DM110" s="8"/>
      <c r="DN110" s="8">
        <f t="shared" si="54"/>
        <v>0</v>
      </c>
      <c r="DO110" s="8"/>
      <c r="DP110" s="8">
        <f t="shared" si="55"/>
        <v>0</v>
      </c>
      <c r="DQ110" s="8"/>
      <c r="DR110" s="8">
        <f t="shared" si="56"/>
        <v>0</v>
      </c>
      <c r="DS110" s="8"/>
      <c r="DT110" s="8">
        <f t="shared" si="57"/>
        <v>0</v>
      </c>
      <c r="DU110" s="8"/>
      <c r="DV110" s="8">
        <f t="shared" si="58"/>
        <v>0</v>
      </c>
      <c r="DW110" s="8"/>
      <c r="DX110" s="8">
        <f t="shared" si="59"/>
        <v>0</v>
      </c>
      <c r="DY110" s="18"/>
    </row>
    <row r="111" spans="2:129" customFormat="1">
      <c r="B111" s="19">
        <v>42626</v>
      </c>
      <c r="C111" s="3">
        <v>6</v>
      </c>
      <c r="D111" s="3" t="s">
        <v>111</v>
      </c>
      <c r="E111" s="4">
        <v>42627.114583333336</v>
      </c>
      <c r="F111" s="3" t="s">
        <v>712</v>
      </c>
      <c r="G111" s="3" t="s">
        <v>713</v>
      </c>
      <c r="H111" s="3" t="s">
        <v>712</v>
      </c>
      <c r="I111" s="3" t="s">
        <v>713</v>
      </c>
      <c r="J111" s="6">
        <v>1.52</v>
      </c>
      <c r="K111" s="6">
        <v>3.6</v>
      </c>
      <c r="L111" s="6">
        <v>5.15</v>
      </c>
      <c r="M111" s="10">
        <v>2.78</v>
      </c>
      <c r="N111" s="10">
        <v>3.35</v>
      </c>
      <c r="O111" s="10">
        <v>2.12</v>
      </c>
      <c r="P111" s="15">
        <v>-1</v>
      </c>
      <c r="Q111" s="13">
        <v>-12</v>
      </c>
      <c r="R111" s="13">
        <v>5</v>
      </c>
      <c r="S111" s="13">
        <v>6</v>
      </c>
      <c r="T111" s="13">
        <v>-8</v>
      </c>
      <c r="U111" s="13">
        <v>-1</v>
      </c>
      <c r="V111" s="13">
        <v>11</v>
      </c>
      <c r="W111" s="9">
        <v>-23.803921568627441</v>
      </c>
      <c r="X111" s="9">
        <v>17.835051546391746</v>
      </c>
      <c r="Y111" s="9">
        <v>13.746268656716422</v>
      </c>
      <c r="Z111" s="9">
        <v>-21.555555555555554</v>
      </c>
      <c r="AA111" s="9">
        <v>-3.4919354838709675</v>
      </c>
      <c r="AB111" s="9">
        <v>29.73913043478262</v>
      </c>
      <c r="AC111" s="13"/>
      <c r="AD111" s="13"/>
      <c r="AE111" s="13"/>
      <c r="AF111" s="13"/>
      <c r="AG111" s="13"/>
      <c r="AH111" s="13"/>
      <c r="AI111" s="9"/>
      <c r="AJ111" s="9"/>
      <c r="AK111" s="9"/>
      <c r="AL111" s="9"/>
      <c r="AM111" s="9"/>
      <c r="AN111" s="9"/>
      <c r="AO111" s="8"/>
      <c r="AP111" s="8"/>
      <c r="AQ111" s="8"/>
      <c r="AR111" s="8"/>
      <c r="AS111" s="8"/>
      <c r="AT111" s="8"/>
      <c r="AU111" s="8"/>
      <c r="AV111" s="8"/>
      <c r="AW111" s="8"/>
      <c r="AX111" s="8"/>
      <c r="AY111" s="15"/>
      <c r="AZ111" s="15"/>
      <c r="BA111" s="15"/>
      <c r="BB111" s="15"/>
      <c r="BC111" s="15"/>
      <c r="BD111" s="15"/>
      <c r="BE111" s="15"/>
      <c r="BF111" s="15"/>
      <c r="BG111" s="15"/>
      <c r="BH111" s="15"/>
      <c r="BI111" s="16">
        <f>Q111*参数!$D$3+W111</f>
        <v>-23.803921568627441</v>
      </c>
      <c r="BJ111" s="16">
        <f>R111*参数!$D$3+X111</f>
        <v>17.835051546391746</v>
      </c>
      <c r="BK111" s="16">
        <f>S111*参数!$D$3+Y111</f>
        <v>13.746268656716422</v>
      </c>
      <c r="BL111" s="16">
        <f>T111*参数!$D$3+Z111</f>
        <v>-21.555555555555554</v>
      </c>
      <c r="BM111" s="16">
        <f>U111*参数!$D$3+AA111</f>
        <v>-3.4919354838709675</v>
      </c>
      <c r="BN111" s="16">
        <f>V111*参数!$D$3+AB111</f>
        <v>29.73913043478262</v>
      </c>
      <c r="BO111" s="16">
        <f>AC111*参数!$D$3+AI111</f>
        <v>0</v>
      </c>
      <c r="BP111" s="16">
        <f>AD111*参数!$D$3+AJ111</f>
        <v>0</v>
      </c>
      <c r="BQ111" s="16">
        <f>AE111*参数!$D$3+AK111</f>
        <v>0</v>
      </c>
      <c r="BR111" s="16">
        <f>AF111*参数!$D$3+AL111</f>
        <v>0</v>
      </c>
      <c r="BS111" s="16">
        <f>AG111*参数!$D$3+AM111</f>
        <v>0</v>
      </c>
      <c r="BT111" s="16">
        <f>AH111*参数!$D$3+AN111</f>
        <v>0</v>
      </c>
      <c r="BU111" s="10">
        <v>40</v>
      </c>
      <c r="BV111" s="10">
        <v>40</v>
      </c>
      <c r="BW111" s="10">
        <f t="shared" si="39"/>
        <v>40</v>
      </c>
      <c r="BX111" s="10">
        <f t="shared" si="40"/>
        <v>40</v>
      </c>
      <c r="BY111" s="10">
        <f t="shared" si="41"/>
        <v>40</v>
      </c>
      <c r="BZ111" s="10">
        <f t="shared" si="42"/>
        <v>40</v>
      </c>
      <c r="CA111" s="10">
        <f t="shared" si="43"/>
        <v>40</v>
      </c>
      <c r="CB111" s="10">
        <f t="shared" si="44"/>
        <v>40</v>
      </c>
      <c r="CC111" s="10">
        <f t="shared" si="45"/>
        <v>40</v>
      </c>
      <c r="CD111" s="10"/>
      <c r="CE111" s="10">
        <v>40</v>
      </c>
      <c r="CF111" s="10"/>
      <c r="CG111" s="10"/>
      <c r="CH111" s="10"/>
      <c r="CI111" s="10"/>
      <c r="CJ111" s="10"/>
      <c r="CK111" s="10"/>
      <c r="CL111" s="10"/>
      <c r="CM111" s="10"/>
      <c r="CN111" s="10"/>
      <c r="CO111" s="10"/>
      <c r="CP111" s="10"/>
      <c r="CQ111" s="8"/>
      <c r="CR111" s="8">
        <f t="shared" si="46"/>
        <v>0</v>
      </c>
      <c r="CS111" s="8"/>
      <c r="CT111" s="8">
        <f t="shared" si="47"/>
        <v>0</v>
      </c>
      <c r="CU111" s="8"/>
      <c r="CV111" s="8">
        <f t="shared" si="48"/>
        <v>0</v>
      </c>
      <c r="CW111" s="8"/>
      <c r="CX111" s="8">
        <f t="shared" si="49"/>
        <v>0</v>
      </c>
      <c r="CY111" s="8"/>
      <c r="CZ111" s="8">
        <f t="shared" si="50"/>
        <v>0</v>
      </c>
      <c r="DA111" s="8"/>
      <c r="DB111" s="8">
        <f t="shared" si="51"/>
        <v>0</v>
      </c>
      <c r="DC111" s="8"/>
      <c r="DD111" s="8">
        <f t="shared" si="60"/>
        <v>0</v>
      </c>
      <c r="DE111" s="8"/>
      <c r="DF111" s="8">
        <f t="shared" si="61"/>
        <v>0</v>
      </c>
      <c r="DG111" s="8"/>
      <c r="DH111" s="8">
        <f t="shared" si="52"/>
        <v>0</v>
      </c>
      <c r="DI111" s="8"/>
      <c r="DJ111" s="8">
        <f t="shared" si="53"/>
        <v>0</v>
      </c>
      <c r="DK111" s="8"/>
      <c r="DL111" s="8">
        <f t="shared" si="62"/>
        <v>0</v>
      </c>
      <c r="DM111" s="8"/>
      <c r="DN111" s="8">
        <f t="shared" si="54"/>
        <v>0</v>
      </c>
      <c r="DO111" s="8"/>
      <c r="DP111" s="8">
        <f t="shared" si="55"/>
        <v>0</v>
      </c>
      <c r="DQ111" s="8"/>
      <c r="DR111" s="8">
        <f t="shared" si="56"/>
        <v>0</v>
      </c>
      <c r="DS111" s="8"/>
      <c r="DT111" s="8">
        <f t="shared" si="57"/>
        <v>0</v>
      </c>
      <c r="DU111" s="8"/>
      <c r="DV111" s="8">
        <f t="shared" si="58"/>
        <v>0</v>
      </c>
      <c r="DW111" s="8"/>
      <c r="DX111" s="8">
        <f t="shared" si="59"/>
        <v>0</v>
      </c>
      <c r="DY111" s="18"/>
    </row>
    <row r="112" spans="2:129" customFormat="1">
      <c r="B112" s="19">
        <v>42626</v>
      </c>
      <c r="C112" s="3">
        <v>8</v>
      </c>
      <c r="D112" s="3" t="s">
        <v>111</v>
      </c>
      <c r="E112" s="4">
        <v>42627.114583333336</v>
      </c>
      <c r="F112" s="3" t="s">
        <v>159</v>
      </c>
      <c r="G112" s="3" t="s">
        <v>714</v>
      </c>
      <c r="H112" s="3" t="s">
        <v>160</v>
      </c>
      <c r="I112" s="3" t="s">
        <v>715</v>
      </c>
      <c r="J112" s="6">
        <v>1.23</v>
      </c>
      <c r="K112" s="6">
        <v>5.15</v>
      </c>
      <c r="L112" s="6">
        <v>8.15</v>
      </c>
      <c r="M112" s="10">
        <v>1.8</v>
      </c>
      <c r="N112" s="10">
        <v>3.82</v>
      </c>
      <c r="O112" s="10">
        <v>3.2</v>
      </c>
      <c r="P112" s="15">
        <v>-1</v>
      </c>
      <c r="Q112" s="13">
        <v>0</v>
      </c>
      <c r="R112" s="13">
        <v>-9</v>
      </c>
      <c r="S112" s="13">
        <v>0</v>
      </c>
      <c r="T112" s="13">
        <v>12</v>
      </c>
      <c r="U112" s="13">
        <v>-2</v>
      </c>
      <c r="V112" s="13">
        <v>8</v>
      </c>
      <c r="W112" s="9">
        <v>-1.3131313131313167</v>
      </c>
      <c r="X112" s="9">
        <v>-22.846153846153843</v>
      </c>
      <c r="Y112" s="9">
        <v>-1.0670391061452533</v>
      </c>
      <c r="Z112" s="9">
        <v>30.627450980392155</v>
      </c>
      <c r="AA112" s="9">
        <v>-5.6322580645161242</v>
      </c>
      <c r="AB112" s="9">
        <v>22.999999999999996</v>
      </c>
      <c r="AC112" s="13"/>
      <c r="AD112" s="13"/>
      <c r="AE112" s="13"/>
      <c r="AF112" s="13"/>
      <c r="AG112" s="13"/>
      <c r="AH112" s="13"/>
      <c r="AI112" s="9"/>
      <c r="AJ112" s="9"/>
      <c r="AK112" s="9"/>
      <c r="AL112" s="9"/>
      <c r="AM112" s="9"/>
      <c r="AN112" s="9"/>
      <c r="AO112" s="8"/>
      <c r="AP112" s="8"/>
      <c r="AQ112" s="8"/>
      <c r="AR112" s="8"/>
      <c r="AS112" s="8"/>
      <c r="AT112" s="8"/>
      <c r="AU112" s="8"/>
      <c r="AV112" s="8"/>
      <c r="AW112" s="8"/>
      <c r="AX112" s="8"/>
      <c r="AY112" s="15"/>
      <c r="AZ112" s="15"/>
      <c r="BA112" s="15"/>
      <c r="BB112" s="15"/>
      <c r="BC112" s="15"/>
      <c r="BD112" s="15"/>
      <c r="BE112" s="15"/>
      <c r="BF112" s="15"/>
      <c r="BG112" s="15"/>
      <c r="BH112" s="15"/>
      <c r="BI112" s="16">
        <f>Q112*参数!$D$3+W112</f>
        <v>-1.3131313131313167</v>
      </c>
      <c r="BJ112" s="16">
        <f>R112*参数!$D$3+X112</f>
        <v>-22.846153846153843</v>
      </c>
      <c r="BK112" s="16">
        <f>S112*参数!$D$3+Y112</f>
        <v>-1.0670391061452533</v>
      </c>
      <c r="BL112" s="16">
        <f>T112*参数!$D$3+Z112</f>
        <v>30.627450980392155</v>
      </c>
      <c r="BM112" s="16">
        <f>U112*参数!$D$3+AA112</f>
        <v>-5.6322580645161242</v>
      </c>
      <c r="BN112" s="16">
        <f>V112*参数!$D$3+AB112</f>
        <v>22.999999999999996</v>
      </c>
      <c r="BO112" s="16">
        <f>AC112*参数!$D$3+AI112</f>
        <v>0</v>
      </c>
      <c r="BP112" s="16">
        <f>AD112*参数!$D$3+AJ112</f>
        <v>0</v>
      </c>
      <c r="BQ112" s="16">
        <f>AE112*参数!$D$3+AK112</f>
        <v>0</v>
      </c>
      <c r="BR112" s="16">
        <f>AF112*参数!$D$3+AL112</f>
        <v>0</v>
      </c>
      <c r="BS112" s="16">
        <f>AG112*参数!$D$3+AM112</f>
        <v>0</v>
      </c>
      <c r="BT112" s="16">
        <f>AH112*参数!$D$3+AN112</f>
        <v>0</v>
      </c>
      <c r="BU112" s="10">
        <v>43</v>
      </c>
      <c r="BV112" s="10">
        <v>3</v>
      </c>
      <c r="BW112" s="10" t="str">
        <f t="shared" si="39"/>
        <v/>
      </c>
      <c r="BX112" s="10">
        <f t="shared" si="40"/>
        <v>40</v>
      </c>
      <c r="BY112" s="10">
        <f t="shared" si="41"/>
        <v>3</v>
      </c>
      <c r="BZ112" s="10">
        <f t="shared" si="42"/>
        <v>3</v>
      </c>
      <c r="CA112" s="10" t="str">
        <f t="shared" si="43"/>
        <v/>
      </c>
      <c r="CB112" s="10" t="str">
        <f t="shared" si="44"/>
        <v/>
      </c>
      <c r="CC112" s="10" t="str">
        <f t="shared" si="45"/>
        <v/>
      </c>
      <c r="CD112" s="10"/>
      <c r="CE112" s="10">
        <v>3</v>
      </c>
      <c r="CF112" s="10"/>
      <c r="CG112" s="10"/>
      <c r="CH112" s="10"/>
      <c r="CI112" s="10"/>
      <c r="CJ112" s="10"/>
      <c r="CK112" s="10"/>
      <c r="CL112" s="10"/>
      <c r="CM112" s="10"/>
      <c r="CN112" s="10"/>
      <c r="CO112" s="10"/>
      <c r="CP112" s="10"/>
      <c r="CQ112" s="8"/>
      <c r="CR112" s="8">
        <f t="shared" si="46"/>
        <v>0</v>
      </c>
      <c r="CS112" s="8"/>
      <c r="CT112" s="8">
        <f t="shared" si="47"/>
        <v>0</v>
      </c>
      <c r="CU112" s="8"/>
      <c r="CV112" s="8">
        <f t="shared" si="48"/>
        <v>0</v>
      </c>
      <c r="CW112" s="8"/>
      <c r="CX112" s="8">
        <f t="shared" si="49"/>
        <v>0</v>
      </c>
      <c r="CY112" s="8"/>
      <c r="CZ112" s="8">
        <f t="shared" si="50"/>
        <v>0</v>
      </c>
      <c r="DA112" s="8"/>
      <c r="DB112" s="8">
        <f t="shared" si="51"/>
        <v>0</v>
      </c>
      <c r="DC112" s="8"/>
      <c r="DD112" s="8">
        <f t="shared" si="60"/>
        <v>0</v>
      </c>
      <c r="DE112" s="8"/>
      <c r="DF112" s="8">
        <f t="shared" si="61"/>
        <v>0</v>
      </c>
      <c r="DG112" s="8"/>
      <c r="DH112" s="8">
        <f t="shared" si="52"/>
        <v>0</v>
      </c>
      <c r="DI112" s="8"/>
      <c r="DJ112" s="8">
        <f t="shared" si="53"/>
        <v>0</v>
      </c>
      <c r="DK112" s="8"/>
      <c r="DL112" s="8">
        <f t="shared" si="62"/>
        <v>0</v>
      </c>
      <c r="DM112" s="8"/>
      <c r="DN112" s="8">
        <f t="shared" si="54"/>
        <v>0</v>
      </c>
      <c r="DO112" s="8"/>
      <c r="DP112" s="8">
        <f t="shared" si="55"/>
        <v>0</v>
      </c>
      <c r="DQ112" s="8"/>
      <c r="DR112" s="8">
        <f t="shared" si="56"/>
        <v>0</v>
      </c>
      <c r="DS112" s="8"/>
      <c r="DT112" s="8">
        <f t="shared" si="57"/>
        <v>0</v>
      </c>
      <c r="DU112" s="8"/>
      <c r="DV112" s="8">
        <f t="shared" si="58"/>
        <v>0</v>
      </c>
      <c r="DW112" s="8"/>
      <c r="DX112" s="8">
        <f t="shared" si="59"/>
        <v>0</v>
      </c>
      <c r="DY112" s="18"/>
    </row>
    <row r="113" spans="2:129" customFormat="1">
      <c r="B113" s="19">
        <v>42626</v>
      </c>
      <c r="C113" s="3">
        <v>10</v>
      </c>
      <c r="D113" s="3" t="s">
        <v>111</v>
      </c>
      <c r="E113" s="4">
        <v>42627.114583333336</v>
      </c>
      <c r="F113" s="3" t="s">
        <v>237</v>
      </c>
      <c r="G113" s="3" t="s">
        <v>716</v>
      </c>
      <c r="H113" s="3" t="s">
        <v>238</v>
      </c>
      <c r="I113" s="3" t="s">
        <v>716</v>
      </c>
      <c r="J113" s="6">
        <v>4.7</v>
      </c>
      <c r="K113" s="6">
        <v>3.15</v>
      </c>
      <c r="L113" s="6">
        <v>1.67</v>
      </c>
      <c r="M113" s="10">
        <v>1.9</v>
      </c>
      <c r="N113" s="10">
        <v>3.35</v>
      </c>
      <c r="O113" s="10">
        <v>3.3</v>
      </c>
      <c r="P113" s="15">
        <v>1</v>
      </c>
      <c r="Q113" s="13">
        <v>-1</v>
      </c>
      <c r="R113" s="13">
        <v>0</v>
      </c>
      <c r="S113" s="13">
        <v>-21</v>
      </c>
      <c r="T113" s="13">
        <v>13</v>
      </c>
      <c r="U113" s="13">
        <v>-1</v>
      </c>
      <c r="V113" s="13">
        <v>-14</v>
      </c>
      <c r="W113" s="9">
        <v>-4.0588235294117565</v>
      </c>
      <c r="X113" s="9">
        <v>0.50331125827815515</v>
      </c>
      <c r="Y113" s="9">
        <v>-49.666666666666664</v>
      </c>
      <c r="Z113" s="9">
        <v>38.361702127659562</v>
      </c>
      <c r="AA113" s="9">
        <v>-3.4919354838709675</v>
      </c>
      <c r="AB113" s="9">
        <v>-46.750000000000007</v>
      </c>
      <c r="AC113" s="13"/>
      <c r="AD113" s="13"/>
      <c r="AE113" s="13"/>
      <c r="AF113" s="13"/>
      <c r="AG113" s="13"/>
      <c r="AH113" s="13"/>
      <c r="AI113" s="9"/>
      <c r="AJ113" s="9"/>
      <c r="AK113" s="9"/>
      <c r="AL113" s="9"/>
      <c r="AM113" s="9"/>
      <c r="AN113" s="9"/>
      <c r="AO113" s="8"/>
      <c r="AP113" s="8"/>
      <c r="AQ113" s="8"/>
      <c r="AR113" s="8"/>
      <c r="AS113" s="8"/>
      <c r="AT113" s="8"/>
      <c r="AU113" s="8"/>
      <c r="AV113" s="8"/>
      <c r="AW113" s="8"/>
      <c r="AX113" s="8"/>
      <c r="AY113" s="15"/>
      <c r="AZ113" s="15"/>
      <c r="BA113" s="15"/>
      <c r="BB113" s="15"/>
      <c r="BC113" s="15"/>
      <c r="BD113" s="15"/>
      <c r="BE113" s="15"/>
      <c r="BF113" s="15"/>
      <c r="BG113" s="15"/>
      <c r="BH113" s="15"/>
      <c r="BI113" s="16">
        <f>Q113*参数!$D$3+W113</f>
        <v>-4.0588235294117565</v>
      </c>
      <c r="BJ113" s="16">
        <f>R113*参数!$D$3+X113</f>
        <v>0.50331125827815515</v>
      </c>
      <c r="BK113" s="16">
        <f>S113*参数!$D$3+Y113</f>
        <v>-49.666666666666664</v>
      </c>
      <c r="BL113" s="16">
        <f>T113*参数!$D$3+Z113</f>
        <v>38.361702127659562</v>
      </c>
      <c r="BM113" s="16">
        <f>U113*参数!$D$3+AA113</f>
        <v>-3.4919354838709675</v>
      </c>
      <c r="BN113" s="16">
        <f>V113*参数!$D$3+AB113</f>
        <v>-46.750000000000007</v>
      </c>
      <c r="BO113" s="16">
        <f>AC113*参数!$D$3+AI113</f>
        <v>0</v>
      </c>
      <c r="BP113" s="16">
        <f>AD113*参数!$D$3+AJ113</f>
        <v>0</v>
      </c>
      <c r="BQ113" s="16">
        <f>AE113*参数!$D$3+AK113</f>
        <v>0</v>
      </c>
      <c r="BR113" s="16">
        <f>AF113*参数!$D$3+AL113</f>
        <v>0</v>
      </c>
      <c r="BS113" s="16">
        <f>AG113*参数!$D$3+AM113</f>
        <v>0</v>
      </c>
      <c r="BT113" s="16">
        <f>AH113*参数!$D$3+AN113</f>
        <v>0</v>
      </c>
      <c r="BU113" s="10">
        <v>43</v>
      </c>
      <c r="BV113" s="10">
        <v>43</v>
      </c>
      <c r="BW113" s="10">
        <f t="shared" si="39"/>
        <v>43</v>
      </c>
      <c r="BX113" s="10">
        <f t="shared" si="40"/>
        <v>43</v>
      </c>
      <c r="BY113" s="10">
        <f t="shared" si="41"/>
        <v>43</v>
      </c>
      <c r="BZ113" s="10">
        <f t="shared" si="42"/>
        <v>43</v>
      </c>
      <c r="CA113" s="10">
        <f t="shared" si="43"/>
        <v>43</v>
      </c>
      <c r="CB113" s="10">
        <f t="shared" si="44"/>
        <v>43</v>
      </c>
      <c r="CC113" s="10">
        <f t="shared" si="45"/>
        <v>43</v>
      </c>
      <c r="CD113" s="10"/>
      <c r="CE113" s="10">
        <v>0</v>
      </c>
      <c r="CF113" s="10"/>
      <c r="CG113" s="10"/>
      <c r="CH113" s="10"/>
      <c r="CI113" s="10"/>
      <c r="CJ113" s="10"/>
      <c r="CK113" s="10"/>
      <c r="CL113" s="10"/>
      <c r="CM113" s="10"/>
      <c r="CN113" s="10"/>
      <c r="CO113" s="10"/>
      <c r="CP113" s="10"/>
      <c r="CQ113" s="8"/>
      <c r="CR113" s="8">
        <f t="shared" si="46"/>
        <v>0</v>
      </c>
      <c r="CS113" s="8"/>
      <c r="CT113" s="8">
        <f t="shared" si="47"/>
        <v>0</v>
      </c>
      <c r="CU113" s="8"/>
      <c r="CV113" s="8">
        <f t="shared" si="48"/>
        <v>0</v>
      </c>
      <c r="CW113" s="8"/>
      <c r="CX113" s="8">
        <f t="shared" si="49"/>
        <v>0</v>
      </c>
      <c r="CY113" s="8"/>
      <c r="CZ113" s="8">
        <f t="shared" si="50"/>
        <v>0</v>
      </c>
      <c r="DA113" s="8"/>
      <c r="DB113" s="8">
        <f t="shared" si="51"/>
        <v>0</v>
      </c>
      <c r="DC113" s="8"/>
      <c r="DD113" s="8">
        <f t="shared" si="60"/>
        <v>0</v>
      </c>
      <c r="DE113" s="8"/>
      <c r="DF113" s="8">
        <f t="shared" si="61"/>
        <v>0</v>
      </c>
      <c r="DG113" s="8"/>
      <c r="DH113" s="8">
        <f t="shared" si="52"/>
        <v>0</v>
      </c>
      <c r="DI113" s="8"/>
      <c r="DJ113" s="8">
        <f t="shared" si="53"/>
        <v>0</v>
      </c>
      <c r="DK113" s="8"/>
      <c r="DL113" s="8">
        <f t="shared" si="62"/>
        <v>0</v>
      </c>
      <c r="DM113" s="8"/>
      <c r="DN113" s="8">
        <f t="shared" si="54"/>
        <v>0</v>
      </c>
      <c r="DO113" s="8"/>
      <c r="DP113" s="8">
        <f t="shared" si="55"/>
        <v>0</v>
      </c>
      <c r="DQ113" s="8"/>
      <c r="DR113" s="8">
        <f t="shared" si="56"/>
        <v>0</v>
      </c>
      <c r="DS113" s="8"/>
      <c r="DT113" s="8">
        <f t="shared" si="57"/>
        <v>0</v>
      </c>
      <c r="DU113" s="8"/>
      <c r="DV113" s="8">
        <f t="shared" si="58"/>
        <v>0</v>
      </c>
      <c r="DW113" s="8"/>
      <c r="DX113" s="8">
        <f t="shared" si="59"/>
        <v>0</v>
      </c>
      <c r="DY113" s="18"/>
    </row>
    <row r="114" spans="2:129" customFormat="1">
      <c r="B114" s="19">
        <v>42626</v>
      </c>
      <c r="C114" s="3">
        <v>11</v>
      </c>
      <c r="D114" s="3" t="s">
        <v>717</v>
      </c>
      <c r="E114" s="4">
        <v>42627.114583333336</v>
      </c>
      <c r="F114" s="3" t="s">
        <v>718</v>
      </c>
      <c r="G114" s="3" t="s">
        <v>719</v>
      </c>
      <c r="H114" s="3" t="s">
        <v>720</v>
      </c>
      <c r="I114" s="3" t="s">
        <v>719</v>
      </c>
      <c r="J114" s="6">
        <v>1.78</v>
      </c>
      <c r="K114" s="6">
        <v>3.25</v>
      </c>
      <c r="L114" s="6">
        <v>3.85</v>
      </c>
      <c r="M114" s="10">
        <v>3.6</v>
      </c>
      <c r="N114" s="10">
        <v>3.5</v>
      </c>
      <c r="O114" s="10">
        <v>1.77</v>
      </c>
      <c r="P114" s="15">
        <v>-1</v>
      </c>
      <c r="Q114" s="13">
        <v>-9</v>
      </c>
      <c r="R114" s="13">
        <v>5</v>
      </c>
      <c r="S114" s="13">
        <v>-4</v>
      </c>
      <c r="T114" s="13">
        <v>-13</v>
      </c>
      <c r="U114" s="13">
        <v>3</v>
      </c>
      <c r="V114" s="13">
        <v>11</v>
      </c>
      <c r="W114" s="9">
        <v>-24.265060240963848</v>
      </c>
      <c r="X114" s="9">
        <v>15.945205479452051</v>
      </c>
      <c r="Y114" s="9">
        <v>-9.2608695652173871</v>
      </c>
      <c r="Z114" s="9">
        <v>-47.542857142857144</v>
      </c>
      <c r="AA114" s="9">
        <v>12.978142076502726</v>
      </c>
      <c r="AB114" s="9">
        <v>27.937499999999979</v>
      </c>
      <c r="AC114" s="13"/>
      <c r="AD114" s="13"/>
      <c r="AE114" s="13"/>
      <c r="AF114" s="13"/>
      <c r="AG114" s="13"/>
      <c r="AH114" s="13"/>
      <c r="AI114" s="9"/>
      <c r="AJ114" s="9"/>
      <c r="AK114" s="9"/>
      <c r="AL114" s="9"/>
      <c r="AM114" s="9"/>
      <c r="AN114" s="9"/>
      <c r="AO114" s="8"/>
      <c r="AP114" s="8"/>
      <c r="AQ114" s="8"/>
      <c r="AR114" s="8"/>
      <c r="AS114" s="8"/>
      <c r="AT114" s="8"/>
      <c r="AU114" s="8"/>
      <c r="AV114" s="8"/>
      <c r="AW114" s="8"/>
      <c r="AX114" s="8"/>
      <c r="AY114" s="15"/>
      <c r="AZ114" s="15"/>
      <c r="BA114" s="15"/>
      <c r="BB114" s="15"/>
      <c r="BC114" s="15"/>
      <c r="BD114" s="15"/>
      <c r="BE114" s="15"/>
      <c r="BF114" s="15"/>
      <c r="BG114" s="15"/>
      <c r="BH114" s="15"/>
      <c r="BI114" s="16">
        <f>Q114*参数!$D$3+W114</f>
        <v>-24.265060240963848</v>
      </c>
      <c r="BJ114" s="16">
        <f>R114*参数!$D$3+X114</f>
        <v>15.945205479452051</v>
      </c>
      <c r="BK114" s="16">
        <f>S114*参数!$D$3+Y114</f>
        <v>-9.2608695652173871</v>
      </c>
      <c r="BL114" s="16">
        <f>T114*参数!$D$3+Z114</f>
        <v>-47.542857142857144</v>
      </c>
      <c r="BM114" s="16">
        <f>U114*参数!$D$3+AA114</f>
        <v>12.978142076502726</v>
      </c>
      <c r="BN114" s="16">
        <f>V114*参数!$D$3+AB114</f>
        <v>27.937499999999979</v>
      </c>
      <c r="BO114" s="16">
        <f>AC114*参数!$D$3+AI114</f>
        <v>0</v>
      </c>
      <c r="BP114" s="16">
        <f>AD114*参数!$D$3+AJ114</f>
        <v>0</v>
      </c>
      <c r="BQ114" s="16">
        <f>AE114*参数!$D$3+AK114</f>
        <v>0</v>
      </c>
      <c r="BR114" s="16">
        <f>AF114*参数!$D$3+AL114</f>
        <v>0</v>
      </c>
      <c r="BS114" s="16">
        <f>AG114*参数!$D$3+AM114</f>
        <v>0</v>
      </c>
      <c r="BT114" s="16">
        <f>AH114*参数!$D$3+AN114</f>
        <v>0</v>
      </c>
      <c r="BU114" s="10">
        <v>40</v>
      </c>
      <c r="BV114" s="10">
        <v>40</v>
      </c>
      <c r="BW114" s="10" t="str">
        <f t="shared" si="39"/>
        <v/>
      </c>
      <c r="BX114" s="10">
        <f t="shared" si="40"/>
        <v>40</v>
      </c>
      <c r="BY114" s="10">
        <f t="shared" si="41"/>
        <v>40</v>
      </c>
      <c r="BZ114" s="10">
        <f t="shared" si="42"/>
        <v>40</v>
      </c>
      <c r="CA114" s="10" t="str">
        <f t="shared" si="43"/>
        <v/>
      </c>
      <c r="CB114" s="10">
        <f t="shared" si="44"/>
        <v>40</v>
      </c>
      <c r="CC114" s="10" t="str">
        <f t="shared" si="45"/>
        <v/>
      </c>
      <c r="CD114" s="10"/>
      <c r="CE114" s="10">
        <v>3</v>
      </c>
      <c r="CF114" s="10"/>
      <c r="CG114" s="10"/>
      <c r="CH114" s="10"/>
      <c r="CI114" s="10"/>
      <c r="CJ114" s="10"/>
      <c r="CK114" s="10"/>
      <c r="CL114" s="10"/>
      <c r="CM114" s="10"/>
      <c r="CN114" s="10"/>
      <c r="CO114" s="10"/>
      <c r="CP114" s="10"/>
      <c r="CQ114" s="8"/>
      <c r="CR114" s="8">
        <f t="shared" si="46"/>
        <v>0</v>
      </c>
      <c r="CS114" s="8"/>
      <c r="CT114" s="8">
        <f t="shared" si="47"/>
        <v>0</v>
      </c>
      <c r="CU114" s="8"/>
      <c r="CV114" s="8">
        <f t="shared" si="48"/>
        <v>0</v>
      </c>
      <c r="CW114" s="8"/>
      <c r="CX114" s="8">
        <f t="shared" si="49"/>
        <v>0</v>
      </c>
      <c r="CY114" s="8"/>
      <c r="CZ114" s="8">
        <f t="shared" si="50"/>
        <v>0</v>
      </c>
      <c r="DA114" s="8"/>
      <c r="DB114" s="8">
        <f t="shared" si="51"/>
        <v>0</v>
      </c>
      <c r="DC114" s="8"/>
      <c r="DD114" s="8">
        <f t="shared" si="60"/>
        <v>0</v>
      </c>
      <c r="DE114" s="8"/>
      <c r="DF114" s="8">
        <f t="shared" si="61"/>
        <v>0</v>
      </c>
      <c r="DG114" s="8"/>
      <c r="DH114" s="8">
        <f t="shared" si="52"/>
        <v>0</v>
      </c>
      <c r="DI114" s="8"/>
      <c r="DJ114" s="8">
        <f t="shared" si="53"/>
        <v>0</v>
      </c>
      <c r="DK114" s="8"/>
      <c r="DL114" s="8">
        <f t="shared" si="62"/>
        <v>0</v>
      </c>
      <c r="DM114" s="8"/>
      <c r="DN114" s="8">
        <f t="shared" si="54"/>
        <v>0</v>
      </c>
      <c r="DO114" s="8"/>
      <c r="DP114" s="8">
        <f t="shared" si="55"/>
        <v>0</v>
      </c>
      <c r="DQ114" s="8"/>
      <c r="DR114" s="8">
        <f t="shared" si="56"/>
        <v>0</v>
      </c>
      <c r="DS114" s="8"/>
      <c r="DT114" s="8">
        <f t="shared" si="57"/>
        <v>0</v>
      </c>
      <c r="DU114" s="8"/>
      <c r="DV114" s="8">
        <f t="shared" si="58"/>
        <v>0</v>
      </c>
      <c r="DW114" s="8"/>
      <c r="DX114" s="8">
        <f t="shared" si="59"/>
        <v>0</v>
      </c>
      <c r="DY114" s="18"/>
    </row>
    <row r="115" spans="2:129" customFormat="1">
      <c r="B115" s="19">
        <v>42626</v>
      </c>
      <c r="C115" s="3">
        <v>12</v>
      </c>
      <c r="D115" s="3" t="s">
        <v>717</v>
      </c>
      <c r="E115" s="4">
        <v>42627.114583333336</v>
      </c>
      <c r="F115" s="3" t="s">
        <v>721</v>
      </c>
      <c r="G115" s="3" t="s">
        <v>722</v>
      </c>
      <c r="H115" s="3" t="s">
        <v>721</v>
      </c>
      <c r="I115" s="3" t="s">
        <v>722</v>
      </c>
      <c r="J115" s="6">
        <v>1.75</v>
      </c>
      <c r="K115" s="6">
        <v>3.15</v>
      </c>
      <c r="L115" s="6">
        <v>4.1500000000000004</v>
      </c>
      <c r="M115" s="10">
        <v>3.65</v>
      </c>
      <c r="N115" s="10">
        <v>3.35</v>
      </c>
      <c r="O115" s="10">
        <v>1.8</v>
      </c>
      <c r="P115" s="15">
        <v>-1</v>
      </c>
      <c r="Q115" s="13">
        <v>1</v>
      </c>
      <c r="R115" s="13">
        <v>0</v>
      </c>
      <c r="S115" s="13">
        <v>-5</v>
      </c>
      <c r="T115" s="13">
        <v>-1</v>
      </c>
      <c r="U115" s="13">
        <v>-1</v>
      </c>
      <c r="V115" s="13">
        <v>8</v>
      </c>
      <c r="W115" s="9">
        <v>3.727272727272704</v>
      </c>
      <c r="X115" s="9">
        <v>0.50331125827815515</v>
      </c>
      <c r="Y115" s="9">
        <v>-7.2500000000000009</v>
      </c>
      <c r="Z115" s="9">
        <v>-3.5483870967741922</v>
      </c>
      <c r="AA115" s="9">
        <v>-3.4919354838709675</v>
      </c>
      <c r="AB115" s="9">
        <v>20.974358974358978</v>
      </c>
      <c r="AC115" s="13"/>
      <c r="AD115" s="13"/>
      <c r="AE115" s="13"/>
      <c r="AF115" s="13"/>
      <c r="AG115" s="13"/>
      <c r="AH115" s="13"/>
      <c r="AI115" s="9"/>
      <c r="AJ115" s="9"/>
      <c r="AK115" s="9"/>
      <c r="AL115" s="9"/>
      <c r="AM115" s="9"/>
      <c r="AN115" s="9"/>
      <c r="AO115" s="8"/>
      <c r="AP115" s="8"/>
      <c r="AQ115" s="8"/>
      <c r="AR115" s="8"/>
      <c r="AS115" s="8"/>
      <c r="AT115" s="8"/>
      <c r="AU115" s="8"/>
      <c r="AV115" s="8"/>
      <c r="AW115" s="8"/>
      <c r="AX115" s="8"/>
      <c r="AY115" s="15"/>
      <c r="AZ115" s="15"/>
      <c r="BA115" s="15"/>
      <c r="BB115" s="15"/>
      <c r="BC115" s="15"/>
      <c r="BD115" s="15"/>
      <c r="BE115" s="15"/>
      <c r="BF115" s="15"/>
      <c r="BG115" s="15"/>
      <c r="BH115" s="15"/>
      <c r="BI115" s="16">
        <f>Q115*参数!$D$3+W115</f>
        <v>3.727272727272704</v>
      </c>
      <c r="BJ115" s="16">
        <f>R115*参数!$D$3+X115</f>
        <v>0.50331125827815515</v>
      </c>
      <c r="BK115" s="16">
        <f>S115*参数!$D$3+Y115</f>
        <v>-7.2500000000000009</v>
      </c>
      <c r="BL115" s="16">
        <f>T115*参数!$D$3+Z115</f>
        <v>-3.5483870967741922</v>
      </c>
      <c r="BM115" s="16">
        <f>U115*参数!$D$3+AA115</f>
        <v>-3.4919354838709675</v>
      </c>
      <c r="BN115" s="16">
        <f>V115*参数!$D$3+AB115</f>
        <v>20.974358974358978</v>
      </c>
      <c r="BO115" s="16">
        <f>AC115*参数!$D$3+AI115</f>
        <v>0</v>
      </c>
      <c r="BP115" s="16">
        <f>AD115*参数!$D$3+AJ115</f>
        <v>0</v>
      </c>
      <c r="BQ115" s="16">
        <f>AE115*参数!$D$3+AK115</f>
        <v>0</v>
      </c>
      <c r="BR115" s="16">
        <f>AF115*参数!$D$3+AL115</f>
        <v>0</v>
      </c>
      <c r="BS115" s="16">
        <f>AG115*参数!$D$3+AM115</f>
        <v>0</v>
      </c>
      <c r="BT115" s="16">
        <f>AH115*参数!$D$3+AN115</f>
        <v>0</v>
      </c>
      <c r="BU115" s="10">
        <v>40</v>
      </c>
      <c r="BV115" s="10">
        <v>40</v>
      </c>
      <c r="BW115" s="10">
        <f t="shared" si="39"/>
        <v>40</v>
      </c>
      <c r="BX115" s="10">
        <f t="shared" si="40"/>
        <v>40</v>
      </c>
      <c r="BY115" s="10">
        <f t="shared" si="41"/>
        <v>40</v>
      </c>
      <c r="BZ115" s="10">
        <f t="shared" si="42"/>
        <v>3</v>
      </c>
      <c r="CA115" s="10" t="str">
        <f t="shared" si="43"/>
        <v/>
      </c>
      <c r="CB115" s="10" t="str">
        <f t="shared" si="44"/>
        <v/>
      </c>
      <c r="CC115" s="10" t="str">
        <f t="shared" si="45"/>
        <v/>
      </c>
      <c r="CD115" s="10"/>
      <c r="CE115" s="10">
        <v>40</v>
      </c>
      <c r="CF115" s="10"/>
      <c r="CG115" s="10"/>
      <c r="CH115" s="10"/>
      <c r="CI115" s="10"/>
      <c r="CJ115" s="10"/>
      <c r="CK115" s="10"/>
      <c r="CL115" s="10"/>
      <c r="CM115" s="10"/>
      <c r="CN115" s="10"/>
      <c r="CO115" s="10"/>
      <c r="CP115" s="10"/>
      <c r="CQ115" s="8"/>
      <c r="CR115" s="8">
        <f t="shared" si="46"/>
        <v>0</v>
      </c>
      <c r="CS115" s="8"/>
      <c r="CT115" s="8">
        <f t="shared" si="47"/>
        <v>0</v>
      </c>
      <c r="CU115" s="8"/>
      <c r="CV115" s="8">
        <f t="shared" si="48"/>
        <v>0</v>
      </c>
      <c r="CW115" s="8"/>
      <c r="CX115" s="8">
        <f t="shared" si="49"/>
        <v>0</v>
      </c>
      <c r="CY115" s="8"/>
      <c r="CZ115" s="8">
        <f t="shared" si="50"/>
        <v>0</v>
      </c>
      <c r="DA115" s="8"/>
      <c r="DB115" s="8">
        <f t="shared" si="51"/>
        <v>0</v>
      </c>
      <c r="DC115" s="8"/>
      <c r="DD115" s="8">
        <f t="shared" si="60"/>
        <v>0</v>
      </c>
      <c r="DE115" s="8"/>
      <c r="DF115" s="8">
        <f t="shared" si="61"/>
        <v>0</v>
      </c>
      <c r="DG115" s="8"/>
      <c r="DH115" s="8">
        <f t="shared" si="52"/>
        <v>0</v>
      </c>
      <c r="DI115" s="8"/>
      <c r="DJ115" s="8">
        <f t="shared" si="53"/>
        <v>0</v>
      </c>
      <c r="DK115" s="8"/>
      <c r="DL115" s="8">
        <f t="shared" si="62"/>
        <v>0</v>
      </c>
      <c r="DM115" s="8"/>
      <c r="DN115" s="8">
        <f t="shared" si="54"/>
        <v>0</v>
      </c>
      <c r="DO115" s="8"/>
      <c r="DP115" s="8">
        <f t="shared" si="55"/>
        <v>0</v>
      </c>
      <c r="DQ115" s="8"/>
      <c r="DR115" s="8">
        <f t="shared" si="56"/>
        <v>0</v>
      </c>
      <c r="DS115" s="8"/>
      <c r="DT115" s="8">
        <f t="shared" si="57"/>
        <v>0</v>
      </c>
      <c r="DU115" s="8"/>
      <c r="DV115" s="8">
        <f t="shared" si="58"/>
        <v>0</v>
      </c>
      <c r="DW115" s="8"/>
      <c r="DX115" s="8">
        <f t="shared" si="59"/>
        <v>0</v>
      </c>
      <c r="DY115" s="18"/>
    </row>
    <row r="116" spans="2:129" customFormat="1">
      <c r="B116" s="19">
        <v>42626</v>
      </c>
      <c r="C116" s="3">
        <v>13</v>
      </c>
      <c r="D116" s="3" t="s">
        <v>717</v>
      </c>
      <c r="E116" s="4">
        <v>42627.114583333336</v>
      </c>
      <c r="F116" s="3" t="s">
        <v>723</v>
      </c>
      <c r="G116" s="3" t="s">
        <v>724</v>
      </c>
      <c r="H116" s="3" t="s">
        <v>723</v>
      </c>
      <c r="I116" s="3" t="s">
        <v>724</v>
      </c>
      <c r="J116" s="6">
        <v>1.96</v>
      </c>
      <c r="K116" s="6">
        <v>3.1</v>
      </c>
      <c r="L116" s="6">
        <v>3.38</v>
      </c>
      <c r="M116" s="10">
        <v>4.1500000000000004</v>
      </c>
      <c r="N116" s="10">
        <v>3.7</v>
      </c>
      <c r="O116" s="10">
        <v>1.62</v>
      </c>
      <c r="P116" s="15">
        <v>-1</v>
      </c>
      <c r="Q116" s="13">
        <v>4</v>
      </c>
      <c r="R116" s="13">
        <v>2</v>
      </c>
      <c r="S116" s="13">
        <v>-10</v>
      </c>
      <c r="T116" s="13">
        <v>-1</v>
      </c>
      <c r="U116" s="13">
        <v>0</v>
      </c>
      <c r="V116" s="13">
        <v>-1</v>
      </c>
      <c r="W116" s="9">
        <v>12.862068965517222</v>
      </c>
      <c r="X116" s="9">
        <v>4.5241379310344838</v>
      </c>
      <c r="Y116" s="9">
        <v>-38.657142857142851</v>
      </c>
      <c r="Z116" s="9">
        <v>-1.5384615384615377</v>
      </c>
      <c r="AA116" s="9">
        <v>-0.77464788732393908</v>
      </c>
      <c r="AB116" s="9">
        <v>-2.9307692307692621</v>
      </c>
      <c r="AC116" s="13"/>
      <c r="AD116" s="13"/>
      <c r="AE116" s="13"/>
      <c r="AF116" s="13"/>
      <c r="AG116" s="13"/>
      <c r="AH116" s="13"/>
      <c r="AI116" s="9"/>
      <c r="AJ116" s="9"/>
      <c r="AK116" s="9"/>
      <c r="AL116" s="9"/>
      <c r="AM116" s="9"/>
      <c r="AN116" s="9"/>
      <c r="AO116" s="8"/>
      <c r="AP116" s="8"/>
      <c r="AQ116" s="8"/>
      <c r="AR116" s="8"/>
      <c r="AS116" s="8"/>
      <c r="AT116" s="8"/>
      <c r="AU116" s="8"/>
      <c r="AV116" s="8"/>
      <c r="AW116" s="8"/>
      <c r="AX116" s="8"/>
      <c r="AY116" s="15"/>
      <c r="AZ116" s="15"/>
      <c r="BA116" s="15"/>
      <c r="BB116" s="15"/>
      <c r="BC116" s="15"/>
      <c r="BD116" s="15"/>
      <c r="BE116" s="15"/>
      <c r="BF116" s="15"/>
      <c r="BG116" s="15"/>
      <c r="BH116" s="15"/>
      <c r="BI116" s="16">
        <f>Q116*参数!$D$3+W116</f>
        <v>12.862068965517222</v>
      </c>
      <c r="BJ116" s="16">
        <f>R116*参数!$D$3+X116</f>
        <v>4.5241379310344838</v>
      </c>
      <c r="BK116" s="16">
        <f>S116*参数!$D$3+Y116</f>
        <v>-38.657142857142851</v>
      </c>
      <c r="BL116" s="16">
        <f>T116*参数!$D$3+Z116</f>
        <v>-1.5384615384615377</v>
      </c>
      <c r="BM116" s="16">
        <f>U116*参数!$D$3+AA116</f>
        <v>-0.77464788732393908</v>
      </c>
      <c r="BN116" s="16">
        <f>V116*参数!$D$3+AB116</f>
        <v>-2.9307692307692621</v>
      </c>
      <c r="BO116" s="16">
        <f>AC116*参数!$D$3+AI116</f>
        <v>0</v>
      </c>
      <c r="BP116" s="16">
        <f>AD116*参数!$D$3+AJ116</f>
        <v>0</v>
      </c>
      <c r="BQ116" s="16">
        <f>AE116*参数!$D$3+AK116</f>
        <v>0</v>
      </c>
      <c r="BR116" s="16">
        <f>AF116*参数!$D$3+AL116</f>
        <v>0</v>
      </c>
      <c r="BS116" s="16">
        <f>AG116*参数!$D$3+AM116</f>
        <v>0</v>
      </c>
      <c r="BT116" s="16">
        <f>AH116*参数!$D$3+AN116</f>
        <v>0</v>
      </c>
      <c r="BU116" s="10">
        <v>3</v>
      </c>
      <c r="BV116" s="10">
        <v>3</v>
      </c>
      <c r="BW116" s="10" t="str">
        <f t="shared" si="39"/>
        <v/>
      </c>
      <c r="BX116" s="10">
        <f t="shared" si="40"/>
        <v>3</v>
      </c>
      <c r="BY116" s="10">
        <f t="shared" si="41"/>
        <v>3</v>
      </c>
      <c r="BZ116" s="10">
        <f t="shared" si="42"/>
        <v>3</v>
      </c>
      <c r="CA116" s="10" t="str">
        <f t="shared" si="43"/>
        <v/>
      </c>
      <c r="CB116" s="10">
        <f t="shared" si="44"/>
        <v>3</v>
      </c>
      <c r="CC116" s="10" t="str">
        <f t="shared" si="45"/>
        <v/>
      </c>
      <c r="CD116" s="10"/>
      <c r="CE116" s="10">
        <v>3</v>
      </c>
      <c r="CF116" s="10"/>
      <c r="CG116" s="10"/>
      <c r="CH116" s="10"/>
      <c r="CI116" s="10"/>
      <c r="CJ116" s="10"/>
      <c r="CK116" s="10"/>
      <c r="CL116" s="10"/>
      <c r="CM116" s="10"/>
      <c r="CN116" s="10"/>
      <c r="CO116" s="10"/>
      <c r="CP116" s="10"/>
      <c r="CQ116" s="8"/>
      <c r="CR116" s="8">
        <f t="shared" si="46"/>
        <v>0</v>
      </c>
      <c r="CS116" s="8"/>
      <c r="CT116" s="8">
        <f t="shared" si="47"/>
        <v>0</v>
      </c>
      <c r="CU116" s="8"/>
      <c r="CV116" s="8">
        <f t="shared" si="48"/>
        <v>0</v>
      </c>
      <c r="CW116" s="8"/>
      <c r="CX116" s="8">
        <f t="shared" si="49"/>
        <v>0</v>
      </c>
      <c r="CY116" s="8"/>
      <c r="CZ116" s="8">
        <f t="shared" si="50"/>
        <v>0</v>
      </c>
      <c r="DA116" s="8"/>
      <c r="DB116" s="8">
        <f t="shared" si="51"/>
        <v>0</v>
      </c>
      <c r="DC116" s="8"/>
      <c r="DD116" s="8">
        <f t="shared" si="60"/>
        <v>0</v>
      </c>
      <c r="DE116" s="8"/>
      <c r="DF116" s="8">
        <f t="shared" si="61"/>
        <v>0</v>
      </c>
      <c r="DG116" s="8"/>
      <c r="DH116" s="8">
        <f t="shared" si="52"/>
        <v>0</v>
      </c>
      <c r="DI116" s="8"/>
      <c r="DJ116" s="8">
        <f t="shared" si="53"/>
        <v>0</v>
      </c>
      <c r="DK116" s="8"/>
      <c r="DL116" s="8">
        <f t="shared" si="62"/>
        <v>0</v>
      </c>
      <c r="DM116" s="8"/>
      <c r="DN116" s="8">
        <f t="shared" si="54"/>
        <v>0</v>
      </c>
      <c r="DO116" s="8"/>
      <c r="DP116" s="8">
        <f t="shared" si="55"/>
        <v>0</v>
      </c>
      <c r="DQ116" s="8"/>
      <c r="DR116" s="8">
        <f t="shared" si="56"/>
        <v>0</v>
      </c>
      <c r="DS116" s="8"/>
      <c r="DT116" s="8">
        <f t="shared" si="57"/>
        <v>0</v>
      </c>
      <c r="DU116" s="8"/>
      <c r="DV116" s="8">
        <f t="shared" si="58"/>
        <v>0</v>
      </c>
      <c r="DW116" s="8"/>
      <c r="DX116" s="8">
        <f t="shared" si="59"/>
        <v>0</v>
      </c>
      <c r="DY116" s="18"/>
    </row>
    <row r="117" spans="2:129" customFormat="1">
      <c r="B117" s="19">
        <v>42626</v>
      </c>
      <c r="C117" s="3">
        <v>14</v>
      </c>
      <c r="D117" s="3" t="s">
        <v>717</v>
      </c>
      <c r="E117" s="4">
        <v>42627.114583333336</v>
      </c>
      <c r="F117" s="3" t="s">
        <v>725</v>
      </c>
      <c r="G117" s="3" t="s">
        <v>726</v>
      </c>
      <c r="H117" s="3" t="s">
        <v>725</v>
      </c>
      <c r="I117" s="3" t="s">
        <v>726</v>
      </c>
      <c r="J117" s="6">
        <v>1.42</v>
      </c>
      <c r="K117" s="6">
        <v>3.95</v>
      </c>
      <c r="L117" s="6">
        <v>5.8</v>
      </c>
      <c r="M117" s="10">
        <v>2.42</v>
      </c>
      <c r="N117" s="10">
        <v>3.4</v>
      </c>
      <c r="O117" s="10">
        <v>2.37</v>
      </c>
      <c r="P117" s="15">
        <v>-1</v>
      </c>
      <c r="Q117" s="13">
        <v>5</v>
      </c>
      <c r="R117" s="13">
        <v>3</v>
      </c>
      <c r="S117" s="13">
        <v>-4</v>
      </c>
      <c r="T117" s="13">
        <v>1</v>
      </c>
      <c r="U117" s="13">
        <v>1</v>
      </c>
      <c r="V117" s="13">
        <v>-7</v>
      </c>
      <c r="W117" s="9">
        <v>12.969696969696987</v>
      </c>
      <c r="X117" s="9">
        <v>6.6000000000000032</v>
      </c>
      <c r="Y117" s="9">
        <v>-9.8617021276595764</v>
      </c>
      <c r="Z117" s="9">
        <v>2.113207547169818</v>
      </c>
      <c r="AA117" s="9">
        <v>2.3421052631578956</v>
      </c>
      <c r="AB117" s="9">
        <v>-18.30769230769231</v>
      </c>
      <c r="AC117" s="13"/>
      <c r="AD117" s="13"/>
      <c r="AE117" s="13"/>
      <c r="AF117" s="13"/>
      <c r="AG117" s="13"/>
      <c r="AH117" s="13"/>
      <c r="AI117" s="9"/>
      <c r="AJ117" s="9"/>
      <c r="AK117" s="9"/>
      <c r="AL117" s="9"/>
      <c r="AM117" s="9"/>
      <c r="AN117" s="9"/>
      <c r="AO117" s="8"/>
      <c r="AP117" s="8"/>
      <c r="AQ117" s="8"/>
      <c r="AR117" s="8"/>
      <c r="AS117" s="8"/>
      <c r="AT117" s="8"/>
      <c r="AU117" s="8"/>
      <c r="AV117" s="8"/>
      <c r="AW117" s="8"/>
      <c r="AX117" s="8"/>
      <c r="AY117" s="15"/>
      <c r="AZ117" s="15"/>
      <c r="BA117" s="15"/>
      <c r="BB117" s="15"/>
      <c r="BC117" s="15"/>
      <c r="BD117" s="15"/>
      <c r="BE117" s="15"/>
      <c r="BF117" s="15"/>
      <c r="BG117" s="15"/>
      <c r="BH117" s="15"/>
      <c r="BI117" s="16">
        <f>Q117*参数!$D$3+W117</f>
        <v>12.969696969696987</v>
      </c>
      <c r="BJ117" s="16">
        <f>R117*参数!$D$3+X117</f>
        <v>6.6000000000000032</v>
      </c>
      <c r="BK117" s="16">
        <f>S117*参数!$D$3+Y117</f>
        <v>-9.8617021276595764</v>
      </c>
      <c r="BL117" s="16">
        <f>T117*参数!$D$3+Z117</f>
        <v>2.113207547169818</v>
      </c>
      <c r="BM117" s="16">
        <f>U117*参数!$D$3+AA117</f>
        <v>2.3421052631578956</v>
      </c>
      <c r="BN117" s="16">
        <f>V117*参数!$D$3+AB117</f>
        <v>-18.30769230769231</v>
      </c>
      <c r="BO117" s="16">
        <f>AC117*参数!$D$3+AI117</f>
        <v>0</v>
      </c>
      <c r="BP117" s="16">
        <f>AD117*参数!$D$3+AJ117</f>
        <v>0</v>
      </c>
      <c r="BQ117" s="16">
        <f>AE117*参数!$D$3+AK117</f>
        <v>0</v>
      </c>
      <c r="BR117" s="16">
        <f>AF117*参数!$D$3+AL117</f>
        <v>0</v>
      </c>
      <c r="BS117" s="16">
        <f>AG117*参数!$D$3+AM117</f>
        <v>0</v>
      </c>
      <c r="BT117" s="16">
        <f>AH117*参数!$D$3+AN117</f>
        <v>0</v>
      </c>
      <c r="BU117" s="10">
        <v>3</v>
      </c>
      <c r="BV117" s="10">
        <v>3</v>
      </c>
      <c r="BW117" s="10">
        <f t="shared" si="39"/>
        <v>3</v>
      </c>
      <c r="BX117" s="10">
        <f t="shared" si="40"/>
        <v>3</v>
      </c>
      <c r="BY117" s="10">
        <f t="shared" si="41"/>
        <v>3</v>
      </c>
      <c r="BZ117" s="10">
        <f t="shared" si="42"/>
        <v>3</v>
      </c>
      <c r="CA117" s="10">
        <f t="shared" si="43"/>
        <v>3</v>
      </c>
      <c r="CB117" s="10">
        <f t="shared" si="44"/>
        <v>3</v>
      </c>
      <c r="CC117" s="10">
        <f t="shared" si="45"/>
        <v>3</v>
      </c>
      <c r="CD117" s="10"/>
      <c r="CE117" s="10">
        <v>3</v>
      </c>
      <c r="CF117" s="10"/>
      <c r="CG117" s="10"/>
      <c r="CH117" s="10"/>
      <c r="CI117" s="10"/>
      <c r="CJ117" s="10"/>
      <c r="CK117" s="10"/>
      <c r="CL117" s="10"/>
      <c r="CM117" s="10"/>
      <c r="CN117" s="10"/>
      <c r="CO117" s="10"/>
      <c r="CP117" s="10"/>
      <c r="CQ117" s="8"/>
      <c r="CR117" s="8">
        <f t="shared" si="46"/>
        <v>0</v>
      </c>
      <c r="CS117" s="8"/>
      <c r="CT117" s="8">
        <f t="shared" si="47"/>
        <v>0</v>
      </c>
      <c r="CU117" s="8"/>
      <c r="CV117" s="8">
        <f t="shared" si="48"/>
        <v>0</v>
      </c>
      <c r="CW117" s="8"/>
      <c r="CX117" s="8">
        <f t="shared" si="49"/>
        <v>0</v>
      </c>
      <c r="CY117" s="8"/>
      <c r="CZ117" s="8">
        <f t="shared" si="50"/>
        <v>0</v>
      </c>
      <c r="DA117" s="8"/>
      <c r="DB117" s="8">
        <f t="shared" si="51"/>
        <v>0</v>
      </c>
      <c r="DC117" s="8"/>
      <c r="DD117" s="8">
        <f t="shared" si="60"/>
        <v>0</v>
      </c>
      <c r="DE117" s="8"/>
      <c r="DF117" s="8">
        <f t="shared" si="61"/>
        <v>0</v>
      </c>
      <c r="DG117" s="8"/>
      <c r="DH117" s="8">
        <f t="shared" si="52"/>
        <v>0</v>
      </c>
      <c r="DI117" s="8"/>
      <c r="DJ117" s="8">
        <f t="shared" si="53"/>
        <v>0</v>
      </c>
      <c r="DK117" s="8"/>
      <c r="DL117" s="8">
        <f t="shared" si="62"/>
        <v>0</v>
      </c>
      <c r="DM117" s="8"/>
      <c r="DN117" s="8">
        <f t="shared" si="54"/>
        <v>0</v>
      </c>
      <c r="DO117" s="8"/>
      <c r="DP117" s="8">
        <f t="shared" si="55"/>
        <v>0</v>
      </c>
      <c r="DQ117" s="8"/>
      <c r="DR117" s="8">
        <f t="shared" si="56"/>
        <v>0</v>
      </c>
      <c r="DS117" s="8"/>
      <c r="DT117" s="8">
        <f t="shared" si="57"/>
        <v>0</v>
      </c>
      <c r="DU117" s="8"/>
      <c r="DV117" s="8">
        <f t="shared" si="58"/>
        <v>0</v>
      </c>
      <c r="DW117" s="8"/>
      <c r="DX117" s="8">
        <f t="shared" si="59"/>
        <v>0</v>
      </c>
      <c r="DY117" s="18"/>
    </row>
    <row r="118" spans="2:129" customFormat="1">
      <c r="B118" s="19">
        <v>42626</v>
      </c>
      <c r="C118" s="3">
        <v>15</v>
      </c>
      <c r="D118" s="3" t="s">
        <v>717</v>
      </c>
      <c r="E118" s="4">
        <v>42627.114583333336</v>
      </c>
      <c r="F118" s="3" t="s">
        <v>727</v>
      </c>
      <c r="G118" s="3" t="s">
        <v>728</v>
      </c>
      <c r="H118" s="3" t="s">
        <v>727</v>
      </c>
      <c r="I118" s="3" t="s">
        <v>728</v>
      </c>
      <c r="J118" s="6">
        <v>2.2400000000000002</v>
      </c>
      <c r="K118" s="6">
        <v>2.9</v>
      </c>
      <c r="L118" s="6">
        <v>2.96</v>
      </c>
      <c r="M118" s="10">
        <v>5.2</v>
      </c>
      <c r="N118" s="10">
        <v>3.9</v>
      </c>
      <c r="O118" s="10">
        <v>1.47</v>
      </c>
      <c r="P118" s="15">
        <v>-1</v>
      </c>
      <c r="Q118" s="13">
        <v>-3</v>
      </c>
      <c r="R118" s="13">
        <v>5</v>
      </c>
      <c r="S118" s="13">
        <v>-6</v>
      </c>
      <c r="T118" s="13">
        <v>0</v>
      </c>
      <c r="U118" s="13">
        <v>-2</v>
      </c>
      <c r="V118" s="13">
        <v>3</v>
      </c>
      <c r="W118" s="9">
        <v>-8.4725274725274744</v>
      </c>
      <c r="X118" s="9">
        <v>11.307692307692315</v>
      </c>
      <c r="Y118" s="9">
        <v>-12.571428571428569</v>
      </c>
      <c r="Z118" s="9">
        <v>-0.56435643564356774</v>
      </c>
      <c r="AA118" s="9">
        <v>-5.1666666666666634</v>
      </c>
      <c r="AB118" s="9">
        <v>5.698795180722902</v>
      </c>
      <c r="AC118" s="13"/>
      <c r="AD118" s="13"/>
      <c r="AE118" s="13"/>
      <c r="AF118" s="13"/>
      <c r="AG118" s="13"/>
      <c r="AH118" s="13"/>
      <c r="AI118" s="9"/>
      <c r="AJ118" s="9"/>
      <c r="AK118" s="9"/>
      <c r="AL118" s="9"/>
      <c r="AM118" s="9"/>
      <c r="AN118" s="9"/>
      <c r="AO118" s="8"/>
      <c r="AP118" s="8"/>
      <c r="AQ118" s="8"/>
      <c r="AR118" s="8"/>
      <c r="AS118" s="8"/>
      <c r="AT118" s="8"/>
      <c r="AU118" s="8"/>
      <c r="AV118" s="8"/>
      <c r="AW118" s="8"/>
      <c r="AX118" s="8"/>
      <c r="AY118" s="15"/>
      <c r="AZ118" s="15"/>
      <c r="BA118" s="15"/>
      <c r="BB118" s="15"/>
      <c r="BC118" s="15"/>
      <c r="BD118" s="15"/>
      <c r="BE118" s="15"/>
      <c r="BF118" s="15"/>
      <c r="BG118" s="15"/>
      <c r="BH118" s="15"/>
      <c r="BI118" s="16">
        <f>Q118*参数!$D$3+W118</f>
        <v>-8.4725274725274744</v>
      </c>
      <c r="BJ118" s="16">
        <f>R118*参数!$D$3+X118</f>
        <v>11.307692307692315</v>
      </c>
      <c r="BK118" s="16">
        <f>S118*参数!$D$3+Y118</f>
        <v>-12.571428571428569</v>
      </c>
      <c r="BL118" s="16">
        <f>T118*参数!$D$3+Z118</f>
        <v>-0.56435643564356774</v>
      </c>
      <c r="BM118" s="16">
        <f>U118*参数!$D$3+AA118</f>
        <v>-5.1666666666666634</v>
      </c>
      <c r="BN118" s="16">
        <f>V118*参数!$D$3+AB118</f>
        <v>5.698795180722902</v>
      </c>
      <c r="BO118" s="16">
        <f>AC118*参数!$D$3+AI118</f>
        <v>0</v>
      </c>
      <c r="BP118" s="16">
        <f>AD118*参数!$D$3+AJ118</f>
        <v>0</v>
      </c>
      <c r="BQ118" s="16">
        <f>AE118*参数!$D$3+AK118</f>
        <v>0</v>
      </c>
      <c r="BR118" s="16">
        <f>AF118*参数!$D$3+AL118</f>
        <v>0</v>
      </c>
      <c r="BS118" s="16">
        <f>AG118*参数!$D$3+AM118</f>
        <v>0</v>
      </c>
      <c r="BT118" s="16">
        <f>AH118*参数!$D$3+AN118</f>
        <v>0</v>
      </c>
      <c r="BU118" s="10">
        <v>40</v>
      </c>
      <c r="BV118" s="10">
        <v>3</v>
      </c>
      <c r="BW118" s="10" t="str">
        <f t="shared" si="39"/>
        <v/>
      </c>
      <c r="BX118" s="10">
        <f t="shared" si="40"/>
        <v>40</v>
      </c>
      <c r="BY118" s="10">
        <f t="shared" si="41"/>
        <v>40</v>
      </c>
      <c r="BZ118" s="10">
        <f t="shared" si="42"/>
        <v>3</v>
      </c>
      <c r="CA118" s="10" t="str">
        <f t="shared" si="43"/>
        <v/>
      </c>
      <c r="CB118" s="10" t="str">
        <f t="shared" si="44"/>
        <v/>
      </c>
      <c r="CC118" s="10" t="str">
        <f t="shared" si="45"/>
        <v/>
      </c>
      <c r="CD118" s="10"/>
      <c r="CE118" s="10">
        <v>40</v>
      </c>
      <c r="CF118" s="10"/>
      <c r="CG118" s="10"/>
      <c r="CH118" s="10"/>
      <c r="CI118" s="10"/>
      <c r="CJ118" s="10"/>
      <c r="CK118" s="10"/>
      <c r="CL118" s="10"/>
      <c r="CM118" s="10"/>
      <c r="CN118" s="10"/>
      <c r="CO118" s="10"/>
      <c r="CP118" s="10"/>
      <c r="CQ118" s="8"/>
      <c r="CR118" s="8">
        <f t="shared" si="46"/>
        <v>1</v>
      </c>
      <c r="CS118" s="8"/>
      <c r="CT118" s="8">
        <f t="shared" si="47"/>
        <v>1</v>
      </c>
      <c r="CU118" s="8"/>
      <c r="CV118" s="8">
        <f t="shared" si="48"/>
        <v>1</v>
      </c>
      <c r="CW118" s="8"/>
      <c r="CX118" s="8">
        <f t="shared" si="49"/>
        <v>1</v>
      </c>
      <c r="CY118" s="8"/>
      <c r="CZ118" s="8">
        <f t="shared" si="50"/>
        <v>1</v>
      </c>
      <c r="DA118" s="8"/>
      <c r="DB118" s="8">
        <f t="shared" si="51"/>
        <v>1</v>
      </c>
      <c r="DC118" s="8"/>
      <c r="DD118" s="8">
        <f t="shared" si="60"/>
        <v>1</v>
      </c>
      <c r="DE118" s="8"/>
      <c r="DF118" s="8">
        <f t="shared" si="61"/>
        <v>1</v>
      </c>
      <c r="DG118" s="8"/>
      <c r="DH118" s="8">
        <f t="shared" si="52"/>
        <v>1</v>
      </c>
      <c r="DI118" s="8"/>
      <c r="DJ118" s="8">
        <f t="shared" si="53"/>
        <v>1</v>
      </c>
      <c r="DK118" s="8"/>
      <c r="DL118" s="8">
        <f t="shared" si="62"/>
        <v>1</v>
      </c>
      <c r="DM118" s="8"/>
      <c r="DN118" s="8">
        <f t="shared" si="54"/>
        <v>1</v>
      </c>
      <c r="DO118" s="8"/>
      <c r="DP118" s="8">
        <f t="shared" si="55"/>
        <v>1</v>
      </c>
      <c r="DQ118" s="8"/>
      <c r="DR118" s="8">
        <f t="shared" si="56"/>
        <v>1</v>
      </c>
      <c r="DS118" s="8"/>
      <c r="DT118" s="8">
        <f t="shared" si="57"/>
        <v>1</v>
      </c>
      <c r="DU118" s="8"/>
      <c r="DV118" s="8">
        <f t="shared" si="58"/>
        <v>1</v>
      </c>
      <c r="DW118" s="8"/>
      <c r="DX118" s="8">
        <f t="shared" si="59"/>
        <v>1</v>
      </c>
      <c r="DY118" s="18"/>
    </row>
    <row r="119" spans="2:129" customFormat="1">
      <c r="B119" s="19">
        <v>42626</v>
      </c>
      <c r="C119" s="3">
        <v>16</v>
      </c>
      <c r="D119" s="3" t="s">
        <v>717</v>
      </c>
      <c r="E119" s="4">
        <v>42627.114583333336</v>
      </c>
      <c r="F119" s="3" t="s">
        <v>729</v>
      </c>
      <c r="G119" s="3" t="s">
        <v>730</v>
      </c>
      <c r="H119" s="3" t="s">
        <v>731</v>
      </c>
      <c r="I119" s="3" t="s">
        <v>730</v>
      </c>
      <c r="J119" s="6">
        <v>3.45</v>
      </c>
      <c r="K119" s="6">
        <v>3.05</v>
      </c>
      <c r="L119" s="6">
        <v>1.96</v>
      </c>
      <c r="M119" s="10">
        <v>1.62</v>
      </c>
      <c r="N119" s="10">
        <v>3.65</v>
      </c>
      <c r="O119" s="10">
        <v>4.2</v>
      </c>
      <c r="P119" s="15">
        <v>1</v>
      </c>
      <c r="Q119" s="13">
        <v>-17</v>
      </c>
      <c r="R119" s="13">
        <v>1</v>
      </c>
      <c r="S119" s="13">
        <v>3</v>
      </c>
      <c r="T119" s="13">
        <v>1</v>
      </c>
      <c r="U119" s="13">
        <v>2</v>
      </c>
      <c r="V119" s="13">
        <v>-18</v>
      </c>
      <c r="W119" s="9">
        <v>-62.916666666666671</v>
      </c>
      <c r="X119" s="9">
        <v>2.625954198473273</v>
      </c>
      <c r="Y119" s="9">
        <v>9.4999999999999876</v>
      </c>
      <c r="Z119" s="9">
        <v>3.2608695652173907</v>
      </c>
      <c r="AA119" s="9">
        <v>5.9024390243902491</v>
      </c>
      <c r="AB119" s="9">
        <v>-27</v>
      </c>
      <c r="AC119" s="13"/>
      <c r="AD119" s="13"/>
      <c r="AE119" s="13"/>
      <c r="AF119" s="13"/>
      <c r="AG119" s="13"/>
      <c r="AH119" s="13"/>
      <c r="AI119" s="9"/>
      <c r="AJ119" s="9"/>
      <c r="AK119" s="9"/>
      <c r="AL119" s="9"/>
      <c r="AM119" s="9"/>
      <c r="AN119" s="9"/>
      <c r="AO119" s="8"/>
      <c r="AP119" s="8"/>
      <c r="AQ119" s="8"/>
      <c r="AR119" s="8"/>
      <c r="AS119" s="8"/>
      <c r="AT119" s="8"/>
      <c r="AU119" s="8"/>
      <c r="AV119" s="8"/>
      <c r="AW119" s="8"/>
      <c r="AX119" s="8"/>
      <c r="AY119" s="15"/>
      <c r="AZ119" s="15"/>
      <c r="BA119" s="15"/>
      <c r="BB119" s="15"/>
      <c r="BC119" s="15"/>
      <c r="BD119" s="15"/>
      <c r="BE119" s="15"/>
      <c r="BF119" s="15"/>
      <c r="BG119" s="15"/>
      <c r="BH119" s="15"/>
      <c r="BI119" s="16">
        <f>Q119*参数!$D$3+W119</f>
        <v>-62.916666666666671</v>
      </c>
      <c r="BJ119" s="16">
        <f>R119*参数!$D$3+X119</f>
        <v>2.625954198473273</v>
      </c>
      <c r="BK119" s="16">
        <f>S119*参数!$D$3+Y119</f>
        <v>9.4999999999999876</v>
      </c>
      <c r="BL119" s="16">
        <f>T119*参数!$D$3+Z119</f>
        <v>3.2608695652173907</v>
      </c>
      <c r="BM119" s="16">
        <f>U119*参数!$D$3+AA119</f>
        <v>5.9024390243902491</v>
      </c>
      <c r="BN119" s="16">
        <f>V119*参数!$D$3+AB119</f>
        <v>-27</v>
      </c>
      <c r="BO119" s="16">
        <f>AC119*参数!$D$3+AI119</f>
        <v>0</v>
      </c>
      <c r="BP119" s="16">
        <f>AD119*参数!$D$3+AJ119</f>
        <v>0</v>
      </c>
      <c r="BQ119" s="16">
        <f>AE119*参数!$D$3+AK119</f>
        <v>0</v>
      </c>
      <c r="BR119" s="16">
        <f>AF119*参数!$D$3+AL119</f>
        <v>0</v>
      </c>
      <c r="BS119" s="16">
        <f>AG119*参数!$D$3+AM119</f>
        <v>0</v>
      </c>
      <c r="BT119" s="16">
        <f>AH119*参数!$D$3+AN119</f>
        <v>0</v>
      </c>
      <c r="BU119" s="10">
        <v>0</v>
      </c>
      <c r="BV119" s="10">
        <v>0</v>
      </c>
      <c r="BW119" s="10" t="str">
        <f t="shared" si="39"/>
        <v/>
      </c>
      <c r="BX119" s="10">
        <f t="shared" si="40"/>
        <v>0</v>
      </c>
      <c r="BY119" s="10">
        <f t="shared" si="41"/>
        <v>0</v>
      </c>
      <c r="BZ119" s="10">
        <f t="shared" si="42"/>
        <v>0</v>
      </c>
      <c r="CA119" s="10" t="str">
        <f t="shared" si="43"/>
        <v/>
      </c>
      <c r="CB119" s="10">
        <f t="shared" si="44"/>
        <v>0</v>
      </c>
      <c r="CC119" s="10" t="str">
        <f t="shared" si="45"/>
        <v/>
      </c>
      <c r="CD119" s="10"/>
      <c r="CE119" s="10">
        <v>43</v>
      </c>
      <c r="CF119" s="10"/>
      <c r="CG119" s="10"/>
      <c r="CH119" s="10"/>
      <c r="CI119" s="10"/>
      <c r="CJ119" s="10"/>
      <c r="CK119" s="10"/>
      <c r="CL119" s="10"/>
      <c r="CM119" s="10"/>
      <c r="CN119" s="10"/>
      <c r="CO119" s="10"/>
      <c r="CP119" s="10"/>
      <c r="CQ119" s="8"/>
      <c r="CR119" s="8">
        <f t="shared" si="46"/>
        <v>0</v>
      </c>
      <c r="CS119" s="8"/>
      <c r="CT119" s="8">
        <f t="shared" si="47"/>
        <v>0</v>
      </c>
      <c r="CU119" s="8"/>
      <c r="CV119" s="8">
        <f t="shared" si="48"/>
        <v>0</v>
      </c>
      <c r="CW119" s="8"/>
      <c r="CX119" s="8">
        <f t="shared" si="49"/>
        <v>0</v>
      </c>
      <c r="CY119" s="8"/>
      <c r="CZ119" s="8">
        <f t="shared" si="50"/>
        <v>0</v>
      </c>
      <c r="DA119" s="8"/>
      <c r="DB119" s="8">
        <f t="shared" si="51"/>
        <v>0</v>
      </c>
      <c r="DC119" s="8"/>
      <c r="DD119" s="8">
        <f t="shared" si="60"/>
        <v>0</v>
      </c>
      <c r="DE119" s="8"/>
      <c r="DF119" s="8">
        <f t="shared" si="61"/>
        <v>0</v>
      </c>
      <c r="DG119" s="8"/>
      <c r="DH119" s="8">
        <f t="shared" si="52"/>
        <v>0</v>
      </c>
      <c r="DI119" s="8"/>
      <c r="DJ119" s="8">
        <f t="shared" si="53"/>
        <v>0</v>
      </c>
      <c r="DK119" s="8"/>
      <c r="DL119" s="8">
        <f t="shared" si="62"/>
        <v>0</v>
      </c>
      <c r="DM119" s="8"/>
      <c r="DN119" s="8">
        <f t="shared" si="54"/>
        <v>0</v>
      </c>
      <c r="DO119" s="8"/>
      <c r="DP119" s="8">
        <f t="shared" si="55"/>
        <v>0</v>
      </c>
      <c r="DQ119" s="8"/>
      <c r="DR119" s="8">
        <f t="shared" si="56"/>
        <v>0</v>
      </c>
      <c r="DS119" s="8"/>
      <c r="DT119" s="8">
        <f t="shared" si="57"/>
        <v>0</v>
      </c>
      <c r="DU119" s="8"/>
      <c r="DV119" s="8">
        <f t="shared" si="58"/>
        <v>0</v>
      </c>
      <c r="DW119" s="8"/>
      <c r="DX119" s="8">
        <f t="shared" si="59"/>
        <v>0</v>
      </c>
      <c r="DY119" s="18"/>
    </row>
    <row r="120" spans="2:129" customFormat="1">
      <c r="B120" s="19">
        <v>42626</v>
      </c>
      <c r="C120" s="3">
        <v>17</v>
      </c>
      <c r="D120" s="3" t="s">
        <v>717</v>
      </c>
      <c r="E120" s="4">
        <v>42627.114583333336</v>
      </c>
      <c r="F120" s="3" t="s">
        <v>732</v>
      </c>
      <c r="G120" s="3" t="s">
        <v>733</v>
      </c>
      <c r="H120" s="3" t="s">
        <v>734</v>
      </c>
      <c r="I120" s="3" t="s">
        <v>733</v>
      </c>
      <c r="J120" s="6">
        <v>1.77</v>
      </c>
      <c r="K120" s="6">
        <v>3.35</v>
      </c>
      <c r="L120" s="6">
        <v>3.76</v>
      </c>
      <c r="M120" s="10">
        <v>3.4</v>
      </c>
      <c r="N120" s="10">
        <v>3.65</v>
      </c>
      <c r="O120" s="10">
        <v>1.78</v>
      </c>
      <c r="P120" s="15">
        <v>-1</v>
      </c>
      <c r="Q120" s="13">
        <v>-10</v>
      </c>
      <c r="R120" s="13">
        <v>7</v>
      </c>
      <c r="S120" s="13">
        <v>0</v>
      </c>
      <c r="T120" s="13">
        <v>-5</v>
      </c>
      <c r="U120" s="13">
        <v>2</v>
      </c>
      <c r="V120" s="13">
        <v>8</v>
      </c>
      <c r="W120" s="9">
        <v>-26.438356164383581</v>
      </c>
      <c r="X120" s="9">
        <v>25.565517241379304</v>
      </c>
      <c r="Y120" s="9">
        <v>0.39999999999999858</v>
      </c>
      <c r="Z120" s="9">
        <v>-19.695652173913054</v>
      </c>
      <c r="AA120" s="9">
        <v>5.9024390243902491</v>
      </c>
      <c r="AB120" s="9">
        <v>21.662921348314612</v>
      </c>
      <c r="AC120" s="13"/>
      <c r="AD120" s="13"/>
      <c r="AE120" s="13"/>
      <c r="AF120" s="13"/>
      <c r="AG120" s="13"/>
      <c r="AH120" s="13"/>
      <c r="AI120" s="9"/>
      <c r="AJ120" s="9"/>
      <c r="AK120" s="9"/>
      <c r="AL120" s="9"/>
      <c r="AM120" s="9"/>
      <c r="AN120" s="9"/>
      <c r="AO120" s="8"/>
      <c r="AP120" s="8"/>
      <c r="AQ120" s="8"/>
      <c r="AR120" s="8"/>
      <c r="AS120" s="8"/>
      <c r="AT120" s="8"/>
      <c r="AU120" s="8"/>
      <c r="AV120" s="8"/>
      <c r="AW120" s="8"/>
      <c r="AX120" s="8"/>
      <c r="AY120" s="15"/>
      <c r="AZ120" s="15"/>
      <c r="BA120" s="15"/>
      <c r="BB120" s="15"/>
      <c r="BC120" s="15"/>
      <c r="BD120" s="15"/>
      <c r="BE120" s="15"/>
      <c r="BF120" s="15"/>
      <c r="BG120" s="15"/>
      <c r="BH120" s="15"/>
      <c r="BI120" s="16">
        <f>Q120*参数!$D$3+W120</f>
        <v>-26.438356164383581</v>
      </c>
      <c r="BJ120" s="16">
        <f>R120*参数!$D$3+X120</f>
        <v>25.565517241379304</v>
      </c>
      <c r="BK120" s="16">
        <f>S120*参数!$D$3+Y120</f>
        <v>0.39999999999999858</v>
      </c>
      <c r="BL120" s="16">
        <f>T120*参数!$D$3+Z120</f>
        <v>-19.695652173913054</v>
      </c>
      <c r="BM120" s="16">
        <f>U120*参数!$D$3+AA120</f>
        <v>5.9024390243902491</v>
      </c>
      <c r="BN120" s="16">
        <f>V120*参数!$D$3+AB120</f>
        <v>21.662921348314612</v>
      </c>
      <c r="BO120" s="16">
        <f>AC120*参数!$D$3+AI120</f>
        <v>0</v>
      </c>
      <c r="BP120" s="16">
        <f>AD120*参数!$D$3+AJ120</f>
        <v>0</v>
      </c>
      <c r="BQ120" s="16">
        <f>AE120*参数!$D$3+AK120</f>
        <v>0</v>
      </c>
      <c r="BR120" s="16">
        <f>AF120*参数!$D$3+AL120</f>
        <v>0</v>
      </c>
      <c r="BS120" s="16">
        <f>AG120*参数!$D$3+AM120</f>
        <v>0</v>
      </c>
      <c r="BT120" s="16">
        <f>AH120*参数!$D$3+AN120</f>
        <v>0</v>
      </c>
      <c r="BU120" s="10">
        <v>40</v>
      </c>
      <c r="BV120" s="10">
        <v>40</v>
      </c>
      <c r="BW120" s="10">
        <f t="shared" si="39"/>
        <v>40</v>
      </c>
      <c r="BX120" s="10">
        <f t="shared" si="40"/>
        <v>40</v>
      </c>
      <c r="BY120" s="10">
        <f t="shared" si="41"/>
        <v>40</v>
      </c>
      <c r="BZ120" s="10">
        <f t="shared" si="42"/>
        <v>40</v>
      </c>
      <c r="CA120" s="10">
        <f t="shared" si="43"/>
        <v>40</v>
      </c>
      <c r="CB120" s="10">
        <f t="shared" si="44"/>
        <v>40</v>
      </c>
      <c r="CC120" s="10">
        <f t="shared" si="45"/>
        <v>40</v>
      </c>
      <c r="CD120" s="10"/>
      <c r="CE120" s="10">
        <v>3</v>
      </c>
      <c r="CF120" s="10"/>
      <c r="CG120" s="10"/>
      <c r="CH120" s="10"/>
      <c r="CI120" s="10"/>
      <c r="CJ120" s="10"/>
      <c r="CK120" s="10"/>
      <c r="CL120" s="10"/>
      <c r="CM120" s="10"/>
      <c r="CN120" s="10"/>
      <c r="CO120" s="10"/>
      <c r="CP120" s="10"/>
      <c r="CQ120" s="8"/>
      <c r="CR120" s="8">
        <f t="shared" si="46"/>
        <v>0</v>
      </c>
      <c r="CS120" s="8"/>
      <c r="CT120" s="8">
        <f t="shared" si="47"/>
        <v>0</v>
      </c>
      <c r="CU120" s="8"/>
      <c r="CV120" s="8">
        <f t="shared" si="48"/>
        <v>0</v>
      </c>
      <c r="CW120" s="8"/>
      <c r="CX120" s="8">
        <f t="shared" si="49"/>
        <v>0</v>
      </c>
      <c r="CY120" s="8"/>
      <c r="CZ120" s="8">
        <f t="shared" si="50"/>
        <v>0</v>
      </c>
      <c r="DA120" s="8"/>
      <c r="DB120" s="8">
        <f t="shared" si="51"/>
        <v>0</v>
      </c>
      <c r="DC120" s="8"/>
      <c r="DD120" s="8">
        <f t="shared" si="60"/>
        <v>0</v>
      </c>
      <c r="DE120" s="8"/>
      <c r="DF120" s="8">
        <f t="shared" si="61"/>
        <v>0</v>
      </c>
      <c r="DG120" s="8"/>
      <c r="DH120" s="8">
        <f t="shared" si="52"/>
        <v>0</v>
      </c>
      <c r="DI120" s="8"/>
      <c r="DJ120" s="8">
        <f t="shared" si="53"/>
        <v>0</v>
      </c>
      <c r="DK120" s="8"/>
      <c r="DL120" s="8">
        <f t="shared" si="62"/>
        <v>0</v>
      </c>
      <c r="DM120" s="8"/>
      <c r="DN120" s="8">
        <f t="shared" si="54"/>
        <v>0</v>
      </c>
      <c r="DO120" s="8"/>
      <c r="DP120" s="8">
        <f t="shared" si="55"/>
        <v>0</v>
      </c>
      <c r="DQ120" s="8"/>
      <c r="DR120" s="8">
        <f t="shared" si="56"/>
        <v>0</v>
      </c>
      <c r="DS120" s="8"/>
      <c r="DT120" s="8">
        <f t="shared" si="57"/>
        <v>0</v>
      </c>
      <c r="DU120" s="8"/>
      <c r="DV120" s="8">
        <f t="shared" si="58"/>
        <v>0</v>
      </c>
      <c r="DW120" s="8"/>
      <c r="DX120" s="8">
        <f t="shared" si="59"/>
        <v>0</v>
      </c>
      <c r="DY120" s="18"/>
    </row>
    <row r="121" spans="2:129" customFormat="1">
      <c r="B121" s="19">
        <v>42626</v>
      </c>
      <c r="C121" s="3">
        <v>18</v>
      </c>
      <c r="D121" s="3" t="s">
        <v>717</v>
      </c>
      <c r="E121" s="4">
        <v>42627.114583333336</v>
      </c>
      <c r="F121" s="3" t="s">
        <v>735</v>
      </c>
      <c r="G121" s="3" t="s">
        <v>736</v>
      </c>
      <c r="H121" s="3" t="s">
        <v>735</v>
      </c>
      <c r="I121" s="3" t="s">
        <v>736</v>
      </c>
      <c r="J121" s="6">
        <v>1.78</v>
      </c>
      <c r="K121" s="6">
        <v>3.4</v>
      </c>
      <c r="L121" s="6">
        <v>3.65</v>
      </c>
      <c r="M121" s="10">
        <v>3.45</v>
      </c>
      <c r="N121" s="10">
        <v>3.65</v>
      </c>
      <c r="O121" s="10">
        <v>1.77</v>
      </c>
      <c r="P121" s="15">
        <v>-1</v>
      </c>
      <c r="Q121" s="13">
        <v>-9</v>
      </c>
      <c r="R121" s="13">
        <v>1</v>
      </c>
      <c r="S121" s="13">
        <v>4</v>
      </c>
      <c r="T121" s="13">
        <v>-10</v>
      </c>
      <c r="U121" s="13">
        <v>2</v>
      </c>
      <c r="V121" s="13">
        <v>11</v>
      </c>
      <c r="W121" s="9">
        <v>-24.265060240963848</v>
      </c>
      <c r="X121" s="9">
        <v>4.2740740740740719</v>
      </c>
      <c r="Y121" s="9">
        <v>12.666666666666673</v>
      </c>
      <c r="Z121" s="9">
        <v>-37.484848484848484</v>
      </c>
      <c r="AA121" s="9">
        <v>5.9024390243902491</v>
      </c>
      <c r="AB121" s="9">
        <v>27.937499999999979</v>
      </c>
      <c r="AC121" s="13"/>
      <c r="AD121" s="13"/>
      <c r="AE121" s="13"/>
      <c r="AF121" s="13"/>
      <c r="AG121" s="13"/>
      <c r="AH121" s="13"/>
      <c r="AI121" s="9"/>
      <c r="AJ121" s="9"/>
      <c r="AK121" s="9"/>
      <c r="AL121" s="9"/>
      <c r="AM121" s="9"/>
      <c r="AN121" s="9"/>
      <c r="AO121" s="8"/>
      <c r="AP121" s="8"/>
      <c r="AQ121" s="8"/>
      <c r="AR121" s="8"/>
      <c r="AS121" s="8"/>
      <c r="AT121" s="8"/>
      <c r="AU121" s="8"/>
      <c r="AV121" s="8"/>
      <c r="AW121" s="8"/>
      <c r="AX121" s="8"/>
      <c r="AY121" s="15"/>
      <c r="AZ121" s="15"/>
      <c r="BA121" s="15"/>
      <c r="BB121" s="15"/>
      <c r="BC121" s="15"/>
      <c r="BD121" s="15"/>
      <c r="BE121" s="15"/>
      <c r="BF121" s="15"/>
      <c r="BG121" s="15"/>
      <c r="BH121" s="15"/>
      <c r="BI121" s="16">
        <f>Q121*参数!$D$3+W121</f>
        <v>-24.265060240963848</v>
      </c>
      <c r="BJ121" s="16">
        <f>R121*参数!$D$3+X121</f>
        <v>4.2740740740740719</v>
      </c>
      <c r="BK121" s="16">
        <f>S121*参数!$D$3+Y121</f>
        <v>12.666666666666673</v>
      </c>
      <c r="BL121" s="16">
        <f>T121*参数!$D$3+Z121</f>
        <v>-37.484848484848484</v>
      </c>
      <c r="BM121" s="16">
        <f>U121*参数!$D$3+AA121</f>
        <v>5.9024390243902491</v>
      </c>
      <c r="BN121" s="16">
        <f>V121*参数!$D$3+AB121</f>
        <v>27.937499999999979</v>
      </c>
      <c r="BO121" s="16">
        <f>AC121*参数!$D$3+AI121</f>
        <v>0</v>
      </c>
      <c r="BP121" s="16">
        <f>AD121*参数!$D$3+AJ121</f>
        <v>0</v>
      </c>
      <c r="BQ121" s="16">
        <f>AE121*参数!$D$3+AK121</f>
        <v>0</v>
      </c>
      <c r="BR121" s="16">
        <f>AF121*参数!$D$3+AL121</f>
        <v>0</v>
      </c>
      <c r="BS121" s="16">
        <f>AG121*参数!$D$3+AM121</f>
        <v>0</v>
      </c>
      <c r="BT121" s="16">
        <f>AH121*参数!$D$3+AN121</f>
        <v>0</v>
      </c>
      <c r="BU121" s="10">
        <v>40</v>
      </c>
      <c r="BV121" s="10">
        <v>40</v>
      </c>
      <c r="BW121" s="10" t="str">
        <f t="shared" si="39"/>
        <v/>
      </c>
      <c r="BX121" s="10">
        <f t="shared" si="40"/>
        <v>40</v>
      </c>
      <c r="BY121" s="10">
        <f t="shared" si="41"/>
        <v>40</v>
      </c>
      <c r="BZ121" s="10">
        <f t="shared" si="42"/>
        <v>40</v>
      </c>
      <c r="CA121" s="10" t="str">
        <f t="shared" si="43"/>
        <v/>
      </c>
      <c r="CB121" s="10">
        <f t="shared" si="44"/>
        <v>40</v>
      </c>
      <c r="CC121" s="10" t="str">
        <f t="shared" si="45"/>
        <v/>
      </c>
      <c r="CD121" s="10"/>
      <c r="CE121" s="10">
        <v>3</v>
      </c>
      <c r="CF121" s="10"/>
      <c r="CG121" s="10"/>
      <c r="CH121" s="10"/>
      <c r="CI121" s="10"/>
      <c r="CJ121" s="10"/>
      <c r="CK121" s="10"/>
      <c r="CL121" s="10"/>
      <c r="CM121" s="10"/>
      <c r="CN121" s="10"/>
      <c r="CO121" s="10"/>
      <c r="CP121" s="10"/>
      <c r="CQ121" s="8"/>
      <c r="CR121" s="8">
        <f t="shared" si="46"/>
        <v>0</v>
      </c>
      <c r="CS121" s="8"/>
      <c r="CT121" s="8">
        <f t="shared" si="47"/>
        <v>0</v>
      </c>
      <c r="CU121" s="8"/>
      <c r="CV121" s="8">
        <f t="shared" si="48"/>
        <v>0</v>
      </c>
      <c r="CW121" s="8"/>
      <c r="CX121" s="8">
        <f t="shared" si="49"/>
        <v>0</v>
      </c>
      <c r="CY121" s="8"/>
      <c r="CZ121" s="8">
        <f t="shared" si="50"/>
        <v>0</v>
      </c>
      <c r="DA121" s="8"/>
      <c r="DB121" s="8">
        <f t="shared" si="51"/>
        <v>0</v>
      </c>
      <c r="DC121" s="8"/>
      <c r="DD121" s="8">
        <f t="shared" si="60"/>
        <v>0</v>
      </c>
      <c r="DE121" s="8"/>
      <c r="DF121" s="8">
        <f t="shared" si="61"/>
        <v>0</v>
      </c>
      <c r="DG121" s="8"/>
      <c r="DH121" s="8">
        <f t="shared" si="52"/>
        <v>0</v>
      </c>
      <c r="DI121" s="8"/>
      <c r="DJ121" s="8">
        <f t="shared" si="53"/>
        <v>0</v>
      </c>
      <c r="DK121" s="8"/>
      <c r="DL121" s="8">
        <f t="shared" si="62"/>
        <v>0</v>
      </c>
      <c r="DM121" s="8"/>
      <c r="DN121" s="8">
        <f t="shared" si="54"/>
        <v>0</v>
      </c>
      <c r="DO121" s="8"/>
      <c r="DP121" s="8">
        <f t="shared" si="55"/>
        <v>0</v>
      </c>
      <c r="DQ121" s="8"/>
      <c r="DR121" s="8">
        <f t="shared" si="56"/>
        <v>0</v>
      </c>
      <c r="DS121" s="8"/>
      <c r="DT121" s="8">
        <f t="shared" si="57"/>
        <v>0</v>
      </c>
      <c r="DU121" s="8"/>
      <c r="DV121" s="8">
        <f t="shared" si="58"/>
        <v>0</v>
      </c>
      <c r="DW121" s="8"/>
      <c r="DX121" s="8">
        <f t="shared" si="59"/>
        <v>0</v>
      </c>
      <c r="DY121" s="18"/>
    </row>
    <row r="122" spans="2:129" customFormat="1">
      <c r="B122" s="19">
        <v>42626</v>
      </c>
      <c r="C122" s="3">
        <v>19</v>
      </c>
      <c r="D122" s="3" t="s">
        <v>717</v>
      </c>
      <c r="E122" s="4">
        <v>42627.114583333336</v>
      </c>
      <c r="F122" s="3" t="s">
        <v>737</v>
      </c>
      <c r="G122" s="3" t="s">
        <v>738</v>
      </c>
      <c r="H122" s="3" t="s">
        <v>737</v>
      </c>
      <c r="I122" s="3" t="s">
        <v>739</v>
      </c>
      <c r="J122" s="6">
        <v>1.76</v>
      </c>
      <c r="K122" s="6">
        <v>3.45</v>
      </c>
      <c r="L122" s="6">
        <v>3.7</v>
      </c>
      <c r="M122" s="10">
        <v>3.35</v>
      </c>
      <c r="N122" s="10">
        <v>3.7</v>
      </c>
      <c r="O122" s="10">
        <v>1.79</v>
      </c>
      <c r="P122" s="15">
        <v>-1</v>
      </c>
      <c r="Q122" s="13">
        <v>-6</v>
      </c>
      <c r="R122" s="13">
        <v>-2</v>
      </c>
      <c r="S122" s="13">
        <v>-6</v>
      </c>
      <c r="T122" s="13">
        <v>-20</v>
      </c>
      <c r="U122" s="13">
        <v>0</v>
      </c>
      <c r="V122" s="13">
        <v>9</v>
      </c>
      <c r="W122" s="9">
        <v>-16.538461538461529</v>
      </c>
      <c r="X122" s="9">
        <v>-6.850467289719627</v>
      </c>
      <c r="Y122" s="9">
        <v>-15.599999999999991</v>
      </c>
      <c r="Z122" s="9">
        <v>-69.281250000000014</v>
      </c>
      <c r="AA122" s="9">
        <v>-0.77464788732393908</v>
      </c>
      <c r="AB122" s="9">
        <v>23.000000000000021</v>
      </c>
      <c r="AC122" s="13"/>
      <c r="AD122" s="13"/>
      <c r="AE122" s="13"/>
      <c r="AF122" s="13"/>
      <c r="AG122" s="13"/>
      <c r="AH122" s="13"/>
      <c r="AI122" s="9"/>
      <c r="AJ122" s="9"/>
      <c r="AK122" s="9"/>
      <c r="AL122" s="9"/>
      <c r="AM122" s="9"/>
      <c r="AN122" s="9"/>
      <c r="AO122" s="8"/>
      <c r="AP122" s="8"/>
      <c r="AQ122" s="8"/>
      <c r="AR122" s="8"/>
      <c r="AS122" s="8"/>
      <c r="AT122" s="8"/>
      <c r="AU122" s="8"/>
      <c r="AV122" s="8"/>
      <c r="AW122" s="8"/>
      <c r="AX122" s="8"/>
      <c r="AY122" s="15"/>
      <c r="AZ122" s="15"/>
      <c r="BA122" s="15"/>
      <c r="BB122" s="15"/>
      <c r="BC122" s="15"/>
      <c r="BD122" s="15"/>
      <c r="BE122" s="15"/>
      <c r="BF122" s="15"/>
      <c r="BG122" s="15"/>
      <c r="BH122" s="15"/>
      <c r="BI122" s="16">
        <f>Q122*参数!$D$3+W122</f>
        <v>-16.538461538461529</v>
      </c>
      <c r="BJ122" s="16">
        <f>R122*参数!$D$3+X122</f>
        <v>-6.850467289719627</v>
      </c>
      <c r="BK122" s="16">
        <f>S122*参数!$D$3+Y122</f>
        <v>-15.599999999999991</v>
      </c>
      <c r="BL122" s="16">
        <f>T122*参数!$D$3+Z122</f>
        <v>-69.281250000000014</v>
      </c>
      <c r="BM122" s="16">
        <f>U122*参数!$D$3+AA122</f>
        <v>-0.77464788732393908</v>
      </c>
      <c r="BN122" s="16">
        <f>V122*参数!$D$3+AB122</f>
        <v>23.000000000000021</v>
      </c>
      <c r="BO122" s="16">
        <f>AC122*参数!$D$3+AI122</f>
        <v>0</v>
      </c>
      <c r="BP122" s="16">
        <f>AD122*参数!$D$3+AJ122</f>
        <v>0</v>
      </c>
      <c r="BQ122" s="16">
        <f>AE122*参数!$D$3+AK122</f>
        <v>0</v>
      </c>
      <c r="BR122" s="16">
        <f>AF122*参数!$D$3+AL122</f>
        <v>0</v>
      </c>
      <c r="BS122" s="16">
        <f>AG122*参数!$D$3+AM122</f>
        <v>0</v>
      </c>
      <c r="BT122" s="16">
        <f>AH122*参数!$D$3+AN122</f>
        <v>0</v>
      </c>
      <c r="BU122" s="10">
        <v>40</v>
      </c>
      <c r="BV122" s="10">
        <v>40</v>
      </c>
      <c r="BW122" s="10" t="str">
        <f t="shared" si="39"/>
        <v/>
      </c>
      <c r="BX122" s="10">
        <f t="shared" si="40"/>
        <v>40</v>
      </c>
      <c r="BY122" s="10">
        <f t="shared" si="41"/>
        <v>40</v>
      </c>
      <c r="BZ122" s="10">
        <f t="shared" si="42"/>
        <v>40</v>
      </c>
      <c r="CA122" s="10" t="str">
        <f t="shared" si="43"/>
        <v/>
      </c>
      <c r="CB122" s="10">
        <f t="shared" si="44"/>
        <v>40</v>
      </c>
      <c r="CC122" s="10" t="str">
        <f t="shared" si="45"/>
        <v/>
      </c>
      <c r="CD122" s="10"/>
      <c r="CE122" s="10">
        <v>3</v>
      </c>
      <c r="CF122" s="10"/>
      <c r="CG122" s="10"/>
      <c r="CH122" s="10"/>
      <c r="CI122" s="10"/>
      <c r="CJ122" s="10"/>
      <c r="CK122" s="10"/>
      <c r="CL122" s="10"/>
      <c r="CM122" s="10"/>
      <c r="CN122" s="10"/>
      <c r="CO122" s="10"/>
      <c r="CP122" s="10"/>
      <c r="CQ122" s="8"/>
      <c r="CR122" s="8">
        <f t="shared" si="46"/>
        <v>0</v>
      </c>
      <c r="CS122" s="8"/>
      <c r="CT122" s="8">
        <f t="shared" si="47"/>
        <v>0</v>
      </c>
      <c r="CU122" s="8"/>
      <c r="CV122" s="8">
        <f t="shared" si="48"/>
        <v>0</v>
      </c>
      <c r="CW122" s="8"/>
      <c r="CX122" s="8">
        <f t="shared" si="49"/>
        <v>0</v>
      </c>
      <c r="CY122" s="8"/>
      <c r="CZ122" s="8">
        <f t="shared" si="50"/>
        <v>0</v>
      </c>
      <c r="DA122" s="8"/>
      <c r="DB122" s="8">
        <f t="shared" si="51"/>
        <v>0</v>
      </c>
      <c r="DC122" s="8"/>
      <c r="DD122" s="8">
        <f t="shared" si="60"/>
        <v>0</v>
      </c>
      <c r="DE122" s="8"/>
      <c r="DF122" s="8">
        <f t="shared" si="61"/>
        <v>0</v>
      </c>
      <c r="DG122" s="8"/>
      <c r="DH122" s="8">
        <f t="shared" si="52"/>
        <v>0</v>
      </c>
      <c r="DI122" s="8"/>
      <c r="DJ122" s="8">
        <f t="shared" si="53"/>
        <v>0</v>
      </c>
      <c r="DK122" s="8"/>
      <c r="DL122" s="8">
        <f t="shared" si="62"/>
        <v>0</v>
      </c>
      <c r="DM122" s="8"/>
      <c r="DN122" s="8">
        <f t="shared" si="54"/>
        <v>0</v>
      </c>
      <c r="DO122" s="8"/>
      <c r="DP122" s="8">
        <f t="shared" si="55"/>
        <v>0</v>
      </c>
      <c r="DQ122" s="8"/>
      <c r="DR122" s="8">
        <f t="shared" si="56"/>
        <v>0</v>
      </c>
      <c r="DS122" s="8"/>
      <c r="DT122" s="8">
        <f t="shared" si="57"/>
        <v>0</v>
      </c>
      <c r="DU122" s="8"/>
      <c r="DV122" s="8">
        <f t="shared" si="58"/>
        <v>0</v>
      </c>
      <c r="DW122" s="8"/>
      <c r="DX122" s="8">
        <f t="shared" si="59"/>
        <v>0</v>
      </c>
      <c r="DY122" s="18"/>
    </row>
    <row r="123" spans="2:129" customFormat="1">
      <c r="B123" s="19">
        <v>42626</v>
      </c>
      <c r="C123" s="3">
        <v>20</v>
      </c>
      <c r="D123" s="3" t="s">
        <v>14</v>
      </c>
      <c r="E123" s="4">
        <v>42627.114583333336</v>
      </c>
      <c r="F123" s="3" t="s">
        <v>740</v>
      </c>
      <c r="G123" s="3" t="s">
        <v>70</v>
      </c>
      <c r="H123" s="3" t="s">
        <v>741</v>
      </c>
      <c r="I123" s="3" t="s">
        <v>70</v>
      </c>
      <c r="J123" s="6">
        <v>1.92</v>
      </c>
      <c r="K123" s="6">
        <v>3.3</v>
      </c>
      <c r="L123" s="6">
        <v>3.28</v>
      </c>
      <c r="M123" s="10">
        <v>3.8</v>
      </c>
      <c r="N123" s="10">
        <v>3.85</v>
      </c>
      <c r="O123" s="10">
        <v>1.65</v>
      </c>
      <c r="P123" s="15">
        <v>-1</v>
      </c>
      <c r="Q123" s="13">
        <v>2</v>
      </c>
      <c r="R123" s="13">
        <v>-1</v>
      </c>
      <c r="S123" s="13">
        <v>2</v>
      </c>
      <c r="T123" s="13">
        <v>5</v>
      </c>
      <c r="U123" s="13">
        <v>-3</v>
      </c>
      <c r="V123" s="13">
        <v>-3</v>
      </c>
      <c r="W123" s="9">
        <v>5.449999999999994</v>
      </c>
      <c r="X123" s="9">
        <v>-1.7019867549668961</v>
      </c>
      <c r="Y123" s="9">
        <v>7.0312500000000027</v>
      </c>
      <c r="Z123" s="9">
        <v>14.354838709677427</v>
      </c>
      <c r="AA123" s="9">
        <v>-6.4961832061068669</v>
      </c>
      <c r="AB123" s="9">
        <v>-8.1140350877192837</v>
      </c>
      <c r="AC123" s="13"/>
      <c r="AD123" s="13"/>
      <c r="AE123" s="13"/>
      <c r="AF123" s="13"/>
      <c r="AG123" s="13"/>
      <c r="AH123" s="13"/>
      <c r="AI123" s="9"/>
      <c r="AJ123" s="9"/>
      <c r="AK123" s="9"/>
      <c r="AL123" s="9"/>
      <c r="AM123" s="9"/>
      <c r="AN123" s="9"/>
      <c r="AO123" s="8"/>
      <c r="AP123" s="8"/>
      <c r="AQ123" s="8"/>
      <c r="AR123" s="8"/>
      <c r="AS123" s="8"/>
      <c r="AT123" s="8"/>
      <c r="AU123" s="8"/>
      <c r="AV123" s="8"/>
      <c r="AW123" s="8"/>
      <c r="AX123" s="8"/>
      <c r="AY123" s="15"/>
      <c r="AZ123" s="15"/>
      <c r="BA123" s="15"/>
      <c r="BB123" s="15"/>
      <c r="BC123" s="15"/>
      <c r="BD123" s="15"/>
      <c r="BE123" s="15"/>
      <c r="BF123" s="15"/>
      <c r="BG123" s="15"/>
      <c r="BH123" s="15"/>
      <c r="BI123" s="16">
        <f>Q123*参数!$D$3+W123</f>
        <v>5.449999999999994</v>
      </c>
      <c r="BJ123" s="16">
        <f>R123*参数!$D$3+X123</f>
        <v>-1.7019867549668961</v>
      </c>
      <c r="BK123" s="16">
        <f>S123*参数!$D$3+Y123</f>
        <v>7.0312500000000027</v>
      </c>
      <c r="BL123" s="16">
        <f>T123*参数!$D$3+Z123</f>
        <v>14.354838709677427</v>
      </c>
      <c r="BM123" s="16">
        <f>U123*参数!$D$3+AA123</f>
        <v>-6.4961832061068669</v>
      </c>
      <c r="BN123" s="16">
        <f>V123*参数!$D$3+AB123</f>
        <v>-8.1140350877192837</v>
      </c>
      <c r="BO123" s="16">
        <f>AC123*参数!$D$3+AI123</f>
        <v>0</v>
      </c>
      <c r="BP123" s="16">
        <f>AD123*参数!$D$3+AJ123</f>
        <v>0</v>
      </c>
      <c r="BQ123" s="16">
        <f>AE123*参数!$D$3+AK123</f>
        <v>0</v>
      </c>
      <c r="BR123" s="16">
        <f>AF123*参数!$D$3+AL123</f>
        <v>0</v>
      </c>
      <c r="BS123" s="16">
        <f>AG123*参数!$D$3+AM123</f>
        <v>0</v>
      </c>
      <c r="BT123" s="16">
        <f>AH123*参数!$D$3+AN123</f>
        <v>0</v>
      </c>
      <c r="BU123" s="10">
        <v>43</v>
      </c>
      <c r="BV123" s="10">
        <v>3</v>
      </c>
      <c r="BW123" s="10" t="str">
        <f t="shared" si="39"/>
        <v/>
      </c>
      <c r="BX123" s="10">
        <f t="shared" si="40"/>
        <v>3</v>
      </c>
      <c r="BY123" s="10">
        <f t="shared" si="41"/>
        <v>3</v>
      </c>
      <c r="BZ123" s="10">
        <f t="shared" si="42"/>
        <v>3</v>
      </c>
      <c r="CA123" s="10">
        <f t="shared" si="43"/>
        <v>3</v>
      </c>
      <c r="CB123" s="10">
        <f t="shared" si="44"/>
        <v>3</v>
      </c>
      <c r="CC123" s="10">
        <f t="shared" si="45"/>
        <v>3</v>
      </c>
      <c r="CD123" s="10"/>
      <c r="CE123" s="10">
        <v>3</v>
      </c>
      <c r="CF123" s="10"/>
      <c r="CG123" s="10"/>
      <c r="CH123" s="10"/>
      <c r="CI123" s="10"/>
      <c r="CJ123" s="10"/>
      <c r="CK123" s="10"/>
      <c r="CL123" s="10"/>
      <c r="CM123" s="10"/>
      <c r="CN123" s="10"/>
      <c r="CO123" s="10"/>
      <c r="CP123" s="10"/>
      <c r="CQ123" s="8"/>
      <c r="CR123" s="8">
        <f t="shared" si="46"/>
        <v>0</v>
      </c>
      <c r="CS123" s="8"/>
      <c r="CT123" s="8">
        <f t="shared" si="47"/>
        <v>0</v>
      </c>
      <c r="CU123" s="8"/>
      <c r="CV123" s="8">
        <f t="shared" si="48"/>
        <v>0</v>
      </c>
      <c r="CW123" s="8"/>
      <c r="CX123" s="8">
        <f t="shared" si="49"/>
        <v>0</v>
      </c>
      <c r="CY123" s="8"/>
      <c r="CZ123" s="8">
        <f t="shared" si="50"/>
        <v>0</v>
      </c>
      <c r="DA123" s="8"/>
      <c r="DB123" s="8">
        <f t="shared" si="51"/>
        <v>0</v>
      </c>
      <c r="DC123" s="8"/>
      <c r="DD123" s="8">
        <f t="shared" si="60"/>
        <v>0</v>
      </c>
      <c r="DE123" s="8"/>
      <c r="DF123" s="8">
        <f t="shared" si="61"/>
        <v>0</v>
      </c>
      <c r="DG123" s="8"/>
      <c r="DH123" s="8">
        <f t="shared" si="52"/>
        <v>0</v>
      </c>
      <c r="DI123" s="8"/>
      <c r="DJ123" s="8">
        <f t="shared" si="53"/>
        <v>0</v>
      </c>
      <c r="DK123" s="8"/>
      <c r="DL123" s="8">
        <f t="shared" si="62"/>
        <v>0</v>
      </c>
      <c r="DM123" s="8"/>
      <c r="DN123" s="8">
        <f t="shared" si="54"/>
        <v>0</v>
      </c>
      <c r="DO123" s="8"/>
      <c r="DP123" s="8">
        <f t="shared" si="55"/>
        <v>0</v>
      </c>
      <c r="DQ123" s="8"/>
      <c r="DR123" s="8">
        <f t="shared" si="56"/>
        <v>0</v>
      </c>
      <c r="DS123" s="8"/>
      <c r="DT123" s="8">
        <f t="shared" si="57"/>
        <v>0</v>
      </c>
      <c r="DU123" s="8"/>
      <c r="DV123" s="8">
        <f t="shared" si="58"/>
        <v>0</v>
      </c>
      <c r="DW123" s="8"/>
      <c r="DX123" s="8">
        <f t="shared" si="59"/>
        <v>0</v>
      </c>
      <c r="DY123" s="18"/>
    </row>
    <row r="124" spans="2:129" customFormat="1">
      <c r="B124" s="19">
        <v>42626</v>
      </c>
      <c r="C124" s="3">
        <v>21</v>
      </c>
      <c r="D124" s="3" t="s">
        <v>717</v>
      </c>
      <c r="E124" s="4">
        <v>42627.125</v>
      </c>
      <c r="F124" s="3" t="s">
        <v>742</v>
      </c>
      <c r="G124" s="3" t="s">
        <v>743</v>
      </c>
      <c r="H124" s="3" t="s">
        <v>742</v>
      </c>
      <c r="I124" s="3" t="s">
        <v>743</v>
      </c>
      <c r="J124" s="6">
        <v>2</v>
      </c>
      <c r="K124" s="6">
        <v>3</v>
      </c>
      <c r="L124" s="6">
        <v>3.4</v>
      </c>
      <c r="M124" s="10">
        <v>4.22</v>
      </c>
      <c r="N124" s="10">
        <v>3.8</v>
      </c>
      <c r="O124" s="10">
        <v>1.59</v>
      </c>
      <c r="P124" s="15">
        <v>-1</v>
      </c>
      <c r="Q124" s="13">
        <v>-3</v>
      </c>
      <c r="R124" s="13">
        <v>0</v>
      </c>
      <c r="S124" s="13">
        <v>-13</v>
      </c>
      <c r="T124" s="13">
        <v>-5</v>
      </c>
      <c r="U124" s="13">
        <v>-2</v>
      </c>
      <c r="V124" s="13">
        <v>2</v>
      </c>
      <c r="W124" s="9">
        <v>-10.265625000000002</v>
      </c>
      <c r="X124" s="9">
        <v>-0.8672566371681425</v>
      </c>
      <c r="Y124" s="9">
        <v>-49.413793103448285</v>
      </c>
      <c r="Z124" s="9">
        <v>-12.272727272727275</v>
      </c>
      <c r="AA124" s="9">
        <v>-6.5096774193548343</v>
      </c>
      <c r="AB124" s="9">
        <v>5.587786259541982</v>
      </c>
      <c r="AC124" s="13"/>
      <c r="AD124" s="13"/>
      <c r="AE124" s="13"/>
      <c r="AF124" s="13"/>
      <c r="AG124" s="13"/>
      <c r="AH124" s="13"/>
      <c r="AI124" s="9"/>
      <c r="AJ124" s="9"/>
      <c r="AK124" s="9"/>
      <c r="AL124" s="9"/>
      <c r="AM124" s="9"/>
      <c r="AN124" s="9"/>
      <c r="AO124" s="8"/>
      <c r="AP124" s="8"/>
      <c r="AQ124" s="8"/>
      <c r="AR124" s="8"/>
      <c r="AS124" s="8"/>
      <c r="AT124" s="8"/>
      <c r="AU124" s="8"/>
      <c r="AV124" s="8"/>
      <c r="AW124" s="8"/>
      <c r="AX124" s="8"/>
      <c r="AY124" s="15"/>
      <c r="AZ124" s="15"/>
      <c r="BA124" s="15"/>
      <c r="BB124" s="15"/>
      <c r="BC124" s="15"/>
      <c r="BD124" s="15"/>
      <c r="BE124" s="15"/>
      <c r="BF124" s="15"/>
      <c r="BG124" s="15"/>
      <c r="BH124" s="15"/>
      <c r="BI124" s="16">
        <f>Q124*参数!$D$3+W124</f>
        <v>-10.265625000000002</v>
      </c>
      <c r="BJ124" s="16">
        <f>R124*参数!$D$3+X124</f>
        <v>-0.8672566371681425</v>
      </c>
      <c r="BK124" s="16">
        <f>S124*参数!$D$3+Y124</f>
        <v>-49.413793103448285</v>
      </c>
      <c r="BL124" s="16">
        <f>T124*参数!$D$3+Z124</f>
        <v>-12.272727272727275</v>
      </c>
      <c r="BM124" s="16">
        <f>U124*参数!$D$3+AA124</f>
        <v>-6.5096774193548343</v>
      </c>
      <c r="BN124" s="16">
        <f>V124*参数!$D$3+AB124</f>
        <v>5.587786259541982</v>
      </c>
      <c r="BO124" s="16">
        <f>AC124*参数!$D$3+AI124</f>
        <v>0</v>
      </c>
      <c r="BP124" s="16">
        <f>AD124*参数!$D$3+AJ124</f>
        <v>0</v>
      </c>
      <c r="BQ124" s="16">
        <f>AE124*参数!$D$3+AK124</f>
        <v>0</v>
      </c>
      <c r="BR124" s="16">
        <f>AF124*参数!$D$3+AL124</f>
        <v>0</v>
      </c>
      <c r="BS124" s="16">
        <f>AG124*参数!$D$3+AM124</f>
        <v>0</v>
      </c>
      <c r="BT124" s="16">
        <f>AH124*参数!$D$3+AN124</f>
        <v>0</v>
      </c>
      <c r="BU124" s="10">
        <v>3</v>
      </c>
      <c r="BV124" s="10">
        <v>3</v>
      </c>
      <c r="BW124" s="10" t="str">
        <f t="shared" si="39"/>
        <v/>
      </c>
      <c r="BX124" s="10">
        <f t="shared" si="40"/>
        <v>40</v>
      </c>
      <c r="BY124" s="10">
        <f t="shared" si="41"/>
        <v>40</v>
      </c>
      <c r="BZ124" s="10">
        <f t="shared" si="42"/>
        <v>3</v>
      </c>
      <c r="CA124" s="10" t="str">
        <f t="shared" si="43"/>
        <v/>
      </c>
      <c r="CB124" s="10" t="str">
        <f t="shared" si="44"/>
        <v/>
      </c>
      <c r="CC124" s="10" t="str">
        <f t="shared" si="45"/>
        <v/>
      </c>
      <c r="CD124" s="10"/>
      <c r="CE124" s="10">
        <v>40</v>
      </c>
      <c r="CF124" s="10"/>
      <c r="CG124" s="10"/>
      <c r="CH124" s="10"/>
      <c r="CI124" s="10"/>
      <c r="CJ124" s="10"/>
      <c r="CK124" s="10"/>
      <c r="CL124" s="10"/>
      <c r="CM124" s="10"/>
      <c r="CN124" s="10"/>
      <c r="CO124" s="10"/>
      <c r="CP124" s="10"/>
      <c r="CQ124" s="8"/>
      <c r="CR124" s="8">
        <f t="shared" si="46"/>
        <v>0</v>
      </c>
      <c r="CS124" s="8"/>
      <c r="CT124" s="8">
        <f t="shared" si="47"/>
        <v>0</v>
      </c>
      <c r="CU124" s="8"/>
      <c r="CV124" s="8">
        <f t="shared" si="48"/>
        <v>0</v>
      </c>
      <c r="CW124" s="8"/>
      <c r="CX124" s="8">
        <f t="shared" si="49"/>
        <v>0</v>
      </c>
      <c r="CY124" s="8"/>
      <c r="CZ124" s="8">
        <f t="shared" si="50"/>
        <v>0</v>
      </c>
      <c r="DA124" s="8"/>
      <c r="DB124" s="8">
        <f t="shared" si="51"/>
        <v>0</v>
      </c>
      <c r="DC124" s="8"/>
      <c r="DD124" s="8">
        <f t="shared" si="60"/>
        <v>0</v>
      </c>
      <c r="DE124" s="8"/>
      <c r="DF124" s="8">
        <f t="shared" si="61"/>
        <v>0</v>
      </c>
      <c r="DG124" s="8"/>
      <c r="DH124" s="8">
        <f t="shared" si="52"/>
        <v>0</v>
      </c>
      <c r="DI124" s="8"/>
      <c r="DJ124" s="8">
        <f t="shared" si="53"/>
        <v>0</v>
      </c>
      <c r="DK124" s="8"/>
      <c r="DL124" s="8">
        <f t="shared" si="62"/>
        <v>0</v>
      </c>
      <c r="DM124" s="8"/>
      <c r="DN124" s="8">
        <f t="shared" si="54"/>
        <v>0</v>
      </c>
      <c r="DO124" s="8"/>
      <c r="DP124" s="8">
        <f t="shared" si="55"/>
        <v>0</v>
      </c>
      <c r="DQ124" s="8"/>
      <c r="DR124" s="8">
        <f t="shared" si="56"/>
        <v>0</v>
      </c>
      <c r="DS124" s="8"/>
      <c r="DT124" s="8">
        <f t="shared" si="57"/>
        <v>0</v>
      </c>
      <c r="DU124" s="8"/>
      <c r="DV124" s="8">
        <f t="shared" si="58"/>
        <v>0</v>
      </c>
      <c r="DW124" s="8"/>
      <c r="DX124" s="8">
        <f t="shared" si="59"/>
        <v>0</v>
      </c>
      <c r="DY124" s="18"/>
    </row>
    <row r="125" spans="2:129" customFormat="1">
      <c r="B125" s="19">
        <v>42626</v>
      </c>
      <c r="C125" s="3">
        <v>22</v>
      </c>
      <c r="D125" s="3" t="s">
        <v>425</v>
      </c>
      <c r="E125" s="4">
        <v>42627.260416666664</v>
      </c>
      <c r="F125" s="3" t="s">
        <v>744</v>
      </c>
      <c r="G125" s="3" t="s">
        <v>266</v>
      </c>
      <c r="H125" s="3" t="s">
        <v>744</v>
      </c>
      <c r="I125" s="3" t="s">
        <v>266</v>
      </c>
      <c r="J125" s="6">
        <v>1.52</v>
      </c>
      <c r="K125" s="6">
        <v>3.45</v>
      </c>
      <c r="L125" s="6">
        <v>5.5</v>
      </c>
      <c r="M125" s="10">
        <v>2.86</v>
      </c>
      <c r="N125" s="10">
        <v>3.2</v>
      </c>
      <c r="O125" s="10">
        <v>2.14</v>
      </c>
      <c r="P125" s="15">
        <v>-1</v>
      </c>
      <c r="Q125" s="13">
        <v>-12</v>
      </c>
      <c r="R125" s="13">
        <v>-2</v>
      </c>
      <c r="S125" s="13">
        <v>-2</v>
      </c>
      <c r="T125" s="13">
        <v>-3</v>
      </c>
      <c r="U125" s="13">
        <v>-7</v>
      </c>
      <c r="V125" s="13">
        <v>7</v>
      </c>
      <c r="W125" s="9">
        <v>-23.803921568627441</v>
      </c>
      <c r="X125" s="9">
        <v>-6.850467289719627</v>
      </c>
      <c r="Y125" s="9">
        <v>-5.0461538461538415</v>
      </c>
      <c r="Z125" s="9">
        <v>-10.5</v>
      </c>
      <c r="AA125" s="9">
        <v>-19.692307692307693</v>
      </c>
      <c r="AB125" s="9">
        <v>17.777777777777771</v>
      </c>
      <c r="AC125" s="13"/>
      <c r="AD125" s="13"/>
      <c r="AE125" s="13"/>
      <c r="AF125" s="13"/>
      <c r="AG125" s="13"/>
      <c r="AH125" s="13"/>
      <c r="AI125" s="9"/>
      <c r="AJ125" s="9"/>
      <c r="AK125" s="9"/>
      <c r="AL125" s="9"/>
      <c r="AM125" s="9"/>
      <c r="AN125" s="9"/>
      <c r="AO125" s="8"/>
      <c r="AP125" s="8"/>
      <c r="AQ125" s="8"/>
      <c r="AR125" s="8"/>
      <c r="AS125" s="8"/>
      <c r="AT125" s="8"/>
      <c r="AU125" s="8"/>
      <c r="AV125" s="8"/>
      <c r="AW125" s="8"/>
      <c r="AX125" s="8"/>
      <c r="AY125" s="15"/>
      <c r="AZ125" s="15"/>
      <c r="BA125" s="15"/>
      <c r="BB125" s="15"/>
      <c r="BC125" s="15"/>
      <c r="BD125" s="15"/>
      <c r="BE125" s="15"/>
      <c r="BF125" s="15"/>
      <c r="BG125" s="15"/>
      <c r="BH125" s="15"/>
      <c r="BI125" s="16">
        <f>Q125*参数!$D$3+W125</f>
        <v>-23.803921568627441</v>
      </c>
      <c r="BJ125" s="16">
        <f>R125*参数!$D$3+X125</f>
        <v>-6.850467289719627</v>
      </c>
      <c r="BK125" s="16">
        <f>S125*参数!$D$3+Y125</f>
        <v>-5.0461538461538415</v>
      </c>
      <c r="BL125" s="16">
        <f>T125*参数!$D$3+Z125</f>
        <v>-10.5</v>
      </c>
      <c r="BM125" s="16">
        <f>U125*参数!$D$3+AA125</f>
        <v>-19.692307692307693</v>
      </c>
      <c r="BN125" s="16">
        <f>V125*参数!$D$3+AB125</f>
        <v>17.777777777777771</v>
      </c>
      <c r="BO125" s="16">
        <f>AC125*参数!$D$3+AI125</f>
        <v>0</v>
      </c>
      <c r="BP125" s="16">
        <f>AD125*参数!$D$3+AJ125</f>
        <v>0</v>
      </c>
      <c r="BQ125" s="16">
        <f>AE125*参数!$D$3+AK125</f>
        <v>0</v>
      </c>
      <c r="BR125" s="16">
        <f>AF125*参数!$D$3+AL125</f>
        <v>0</v>
      </c>
      <c r="BS125" s="16">
        <f>AG125*参数!$D$3+AM125</f>
        <v>0</v>
      </c>
      <c r="BT125" s="16">
        <f>AH125*参数!$D$3+AN125</f>
        <v>0</v>
      </c>
      <c r="BU125" s="10">
        <v>40</v>
      </c>
      <c r="BV125" s="10">
        <v>40</v>
      </c>
      <c r="BW125" s="10">
        <f t="shared" si="39"/>
        <v>40</v>
      </c>
      <c r="BX125" s="10">
        <f t="shared" si="40"/>
        <v>40</v>
      </c>
      <c r="BY125" s="10">
        <f t="shared" si="41"/>
        <v>40</v>
      </c>
      <c r="BZ125" s="10">
        <f t="shared" si="42"/>
        <v>40</v>
      </c>
      <c r="CA125" s="10">
        <f t="shared" si="43"/>
        <v>40</v>
      </c>
      <c r="CB125" s="10">
        <f t="shared" si="44"/>
        <v>40</v>
      </c>
      <c r="CC125" s="10">
        <f t="shared" si="45"/>
        <v>40</v>
      </c>
      <c r="CD125" s="10"/>
      <c r="CE125" s="10">
        <v>3</v>
      </c>
      <c r="CF125" s="10"/>
      <c r="CG125" s="10"/>
      <c r="CH125" s="10"/>
      <c r="CI125" s="10"/>
      <c r="CJ125" s="10"/>
      <c r="CK125" s="10"/>
      <c r="CL125" s="10"/>
      <c r="CM125" s="10"/>
      <c r="CN125" s="10"/>
      <c r="CO125" s="10"/>
      <c r="CP125" s="10"/>
      <c r="CQ125" s="8"/>
      <c r="CR125" s="8">
        <f t="shared" si="46"/>
        <v>0</v>
      </c>
      <c r="CS125" s="8"/>
      <c r="CT125" s="8">
        <f t="shared" si="47"/>
        <v>0</v>
      </c>
      <c r="CU125" s="8"/>
      <c r="CV125" s="8">
        <f t="shared" si="48"/>
        <v>0</v>
      </c>
      <c r="CW125" s="8"/>
      <c r="CX125" s="8">
        <f t="shared" si="49"/>
        <v>0</v>
      </c>
      <c r="CY125" s="8"/>
      <c r="CZ125" s="8">
        <f t="shared" si="50"/>
        <v>0</v>
      </c>
      <c r="DA125" s="8"/>
      <c r="DB125" s="8">
        <f t="shared" si="51"/>
        <v>0</v>
      </c>
      <c r="DC125" s="8"/>
      <c r="DD125" s="8">
        <f t="shared" si="60"/>
        <v>0</v>
      </c>
      <c r="DE125" s="8"/>
      <c r="DF125" s="8">
        <f t="shared" si="61"/>
        <v>0</v>
      </c>
      <c r="DG125" s="8"/>
      <c r="DH125" s="8">
        <f t="shared" si="52"/>
        <v>0</v>
      </c>
      <c r="DI125" s="8"/>
      <c r="DJ125" s="8">
        <f t="shared" si="53"/>
        <v>0</v>
      </c>
      <c r="DK125" s="8"/>
      <c r="DL125" s="8">
        <f t="shared" si="62"/>
        <v>0</v>
      </c>
      <c r="DM125" s="8"/>
      <c r="DN125" s="8">
        <f t="shared" si="54"/>
        <v>0</v>
      </c>
      <c r="DO125" s="8"/>
      <c r="DP125" s="8">
        <f t="shared" si="55"/>
        <v>0</v>
      </c>
      <c r="DQ125" s="8"/>
      <c r="DR125" s="8">
        <f t="shared" si="56"/>
        <v>0</v>
      </c>
      <c r="DS125" s="8"/>
      <c r="DT125" s="8">
        <f t="shared" si="57"/>
        <v>0</v>
      </c>
      <c r="DU125" s="8"/>
      <c r="DV125" s="8">
        <f t="shared" si="58"/>
        <v>0</v>
      </c>
      <c r="DW125" s="8"/>
      <c r="DX125" s="8">
        <f t="shared" si="59"/>
        <v>0</v>
      </c>
      <c r="DY125" s="18"/>
    </row>
    <row r="126" spans="2:129" customFormat="1">
      <c r="B126" s="19">
        <v>42626</v>
      </c>
      <c r="C126" s="3">
        <v>23</v>
      </c>
      <c r="D126" s="3" t="s">
        <v>425</v>
      </c>
      <c r="E126" s="4">
        <v>42627.260416666664</v>
      </c>
      <c r="F126" s="3" t="s">
        <v>745</v>
      </c>
      <c r="G126" s="3" t="s">
        <v>746</v>
      </c>
      <c r="H126" s="3" t="s">
        <v>747</v>
      </c>
      <c r="I126" s="3" t="s">
        <v>746</v>
      </c>
      <c r="J126" s="6">
        <v>1.62</v>
      </c>
      <c r="K126" s="6">
        <v>3.35</v>
      </c>
      <c r="L126" s="6">
        <v>4.7</v>
      </c>
      <c r="M126" s="10">
        <v>3.2</v>
      </c>
      <c r="N126" s="10">
        <v>3.27</v>
      </c>
      <c r="O126" s="10">
        <v>1.96</v>
      </c>
      <c r="P126" s="15">
        <v>-1</v>
      </c>
      <c r="Q126" s="13">
        <v>-5</v>
      </c>
      <c r="R126" s="13">
        <v>7</v>
      </c>
      <c r="S126" s="13">
        <v>4</v>
      </c>
      <c r="T126" s="13">
        <v>5</v>
      </c>
      <c r="U126" s="13">
        <v>0</v>
      </c>
      <c r="V126" s="13">
        <v>-5</v>
      </c>
      <c r="W126" s="9">
        <v>-16.235294117647076</v>
      </c>
      <c r="X126" s="9">
        <v>25.565517241379304</v>
      </c>
      <c r="Y126" s="9">
        <v>12.90909090909091</v>
      </c>
      <c r="Z126" s="9">
        <v>15.599999999999989</v>
      </c>
      <c r="AA126" s="9">
        <v>-1.2857142857142874</v>
      </c>
      <c r="AB126" s="9">
        <v>-14.439024390243908</v>
      </c>
      <c r="AC126" s="13"/>
      <c r="AD126" s="13"/>
      <c r="AE126" s="13"/>
      <c r="AF126" s="13"/>
      <c r="AG126" s="13"/>
      <c r="AH126" s="13"/>
      <c r="AI126" s="9"/>
      <c r="AJ126" s="9"/>
      <c r="AK126" s="9"/>
      <c r="AL126" s="9"/>
      <c r="AM126" s="9"/>
      <c r="AN126" s="9"/>
      <c r="AO126" s="8"/>
      <c r="AP126" s="8"/>
      <c r="AQ126" s="8"/>
      <c r="AR126" s="8"/>
      <c r="AS126" s="8"/>
      <c r="AT126" s="8"/>
      <c r="AU126" s="8"/>
      <c r="AV126" s="8"/>
      <c r="AW126" s="8"/>
      <c r="AX126" s="8"/>
      <c r="AY126" s="15"/>
      <c r="AZ126" s="15"/>
      <c r="BA126" s="15"/>
      <c r="BB126" s="15"/>
      <c r="BC126" s="15"/>
      <c r="BD126" s="15"/>
      <c r="BE126" s="15"/>
      <c r="BF126" s="15"/>
      <c r="BG126" s="15"/>
      <c r="BH126" s="15"/>
      <c r="BI126" s="16">
        <f>Q126*参数!$D$3+W126</f>
        <v>-16.235294117647076</v>
      </c>
      <c r="BJ126" s="16">
        <f>R126*参数!$D$3+X126</f>
        <v>25.565517241379304</v>
      </c>
      <c r="BK126" s="16">
        <f>S126*参数!$D$3+Y126</f>
        <v>12.90909090909091</v>
      </c>
      <c r="BL126" s="16">
        <f>T126*参数!$D$3+Z126</f>
        <v>15.599999999999989</v>
      </c>
      <c r="BM126" s="16">
        <f>U126*参数!$D$3+AA126</f>
        <v>-1.2857142857142874</v>
      </c>
      <c r="BN126" s="16">
        <f>V126*参数!$D$3+AB126</f>
        <v>-14.439024390243908</v>
      </c>
      <c r="BO126" s="16">
        <f>AC126*参数!$D$3+AI126</f>
        <v>0</v>
      </c>
      <c r="BP126" s="16">
        <f>AD126*参数!$D$3+AJ126</f>
        <v>0</v>
      </c>
      <c r="BQ126" s="16">
        <f>AE126*参数!$D$3+AK126</f>
        <v>0</v>
      </c>
      <c r="BR126" s="16">
        <f>AF126*参数!$D$3+AL126</f>
        <v>0</v>
      </c>
      <c r="BS126" s="16">
        <f>AG126*参数!$D$3+AM126</f>
        <v>0</v>
      </c>
      <c r="BT126" s="16">
        <f>AH126*参数!$D$3+AN126</f>
        <v>0</v>
      </c>
      <c r="BU126" s="10">
        <v>0</v>
      </c>
      <c r="BV126" s="10">
        <v>40</v>
      </c>
      <c r="BW126" s="10" t="str">
        <f t="shared" si="39"/>
        <v/>
      </c>
      <c r="BX126" s="10">
        <f t="shared" si="40"/>
        <v>40</v>
      </c>
      <c r="BY126" s="10">
        <f t="shared" si="41"/>
        <v>40</v>
      </c>
      <c r="BZ126" s="10">
        <f t="shared" si="42"/>
        <v>40</v>
      </c>
      <c r="CA126" s="10">
        <f t="shared" si="43"/>
        <v>40</v>
      </c>
      <c r="CB126" s="10">
        <f t="shared" si="44"/>
        <v>40</v>
      </c>
      <c r="CC126" s="10">
        <f t="shared" si="45"/>
        <v>40</v>
      </c>
      <c r="CD126" s="10"/>
      <c r="CE126" s="10">
        <v>3</v>
      </c>
      <c r="CF126" s="10"/>
      <c r="CG126" s="10"/>
      <c r="CH126" s="10"/>
      <c r="CI126" s="10"/>
      <c r="CJ126" s="10"/>
      <c r="CK126" s="10"/>
      <c r="CL126" s="10"/>
      <c r="CM126" s="10"/>
      <c r="CN126" s="10"/>
      <c r="CO126" s="10"/>
      <c r="CP126" s="10"/>
      <c r="CQ126" s="8"/>
      <c r="CR126" s="8">
        <f t="shared" si="46"/>
        <v>0</v>
      </c>
      <c r="CS126" s="8"/>
      <c r="CT126" s="8">
        <f t="shared" si="47"/>
        <v>0</v>
      </c>
      <c r="CU126" s="8"/>
      <c r="CV126" s="8">
        <f t="shared" si="48"/>
        <v>0</v>
      </c>
      <c r="CW126" s="8"/>
      <c r="CX126" s="8">
        <f t="shared" si="49"/>
        <v>0</v>
      </c>
      <c r="CY126" s="8"/>
      <c r="CZ126" s="8">
        <f t="shared" si="50"/>
        <v>0</v>
      </c>
      <c r="DA126" s="8"/>
      <c r="DB126" s="8">
        <f t="shared" si="51"/>
        <v>0</v>
      </c>
      <c r="DC126" s="8"/>
      <c r="DD126" s="8">
        <f t="shared" si="60"/>
        <v>0</v>
      </c>
      <c r="DE126" s="8"/>
      <c r="DF126" s="8">
        <f t="shared" si="61"/>
        <v>0</v>
      </c>
      <c r="DG126" s="8"/>
      <c r="DH126" s="8">
        <f t="shared" si="52"/>
        <v>0</v>
      </c>
      <c r="DI126" s="8"/>
      <c r="DJ126" s="8">
        <f t="shared" si="53"/>
        <v>0</v>
      </c>
      <c r="DK126" s="8"/>
      <c r="DL126" s="8">
        <f t="shared" si="62"/>
        <v>0</v>
      </c>
      <c r="DM126" s="8"/>
      <c r="DN126" s="8">
        <f t="shared" si="54"/>
        <v>0</v>
      </c>
      <c r="DO126" s="8"/>
      <c r="DP126" s="8">
        <f t="shared" si="55"/>
        <v>0</v>
      </c>
      <c r="DQ126" s="8"/>
      <c r="DR126" s="8">
        <f t="shared" si="56"/>
        <v>0</v>
      </c>
      <c r="DS126" s="8"/>
      <c r="DT126" s="8">
        <f t="shared" si="57"/>
        <v>0</v>
      </c>
      <c r="DU126" s="8"/>
      <c r="DV126" s="8">
        <f t="shared" si="58"/>
        <v>0</v>
      </c>
      <c r="DW126" s="8"/>
      <c r="DX126" s="8">
        <f t="shared" si="59"/>
        <v>0</v>
      </c>
      <c r="DY126" s="18"/>
    </row>
    <row r="127" spans="2:129" customFormat="1">
      <c r="B127" s="19">
        <v>42626</v>
      </c>
      <c r="C127" s="3">
        <v>24</v>
      </c>
      <c r="D127" s="3" t="s">
        <v>28</v>
      </c>
      <c r="E127" s="4">
        <v>42627.333333333336</v>
      </c>
      <c r="F127" s="3" t="s">
        <v>748</v>
      </c>
      <c r="G127" s="3" t="s">
        <v>749</v>
      </c>
      <c r="H127" s="3" t="s">
        <v>748</v>
      </c>
      <c r="I127" s="3" t="s">
        <v>749</v>
      </c>
      <c r="J127" s="6">
        <v>1.63</v>
      </c>
      <c r="K127" s="6">
        <v>3.7</v>
      </c>
      <c r="L127" s="6">
        <v>4.08</v>
      </c>
      <c r="M127" s="10">
        <v>2.86</v>
      </c>
      <c r="N127" s="10">
        <v>3.75</v>
      </c>
      <c r="O127" s="10">
        <v>1.95</v>
      </c>
      <c r="P127" s="15">
        <v>-1</v>
      </c>
      <c r="Q127" s="13">
        <v>0</v>
      </c>
      <c r="R127" s="13">
        <v>0</v>
      </c>
      <c r="S127" s="13">
        <v>-3</v>
      </c>
      <c r="T127" s="13">
        <v>-3</v>
      </c>
      <c r="U127" s="13">
        <v>-3</v>
      </c>
      <c r="V127" s="13">
        <v>-5</v>
      </c>
      <c r="W127" s="9">
        <v>1.0540540540540615</v>
      </c>
      <c r="X127" s="9">
        <v>-0.71641791044775238</v>
      </c>
      <c r="Y127" s="9">
        <v>-6.1666666666666679</v>
      </c>
      <c r="Z127" s="9">
        <v>-10.5</v>
      </c>
      <c r="AA127" s="9">
        <v>-7.855263157894731</v>
      </c>
      <c r="AB127" s="9">
        <v>-14.380952380952388</v>
      </c>
      <c r="AC127" s="13"/>
      <c r="AD127" s="13"/>
      <c r="AE127" s="13"/>
      <c r="AF127" s="13"/>
      <c r="AG127" s="13"/>
      <c r="AH127" s="13"/>
      <c r="AI127" s="9"/>
      <c r="AJ127" s="9"/>
      <c r="AK127" s="9"/>
      <c r="AL127" s="9"/>
      <c r="AM127" s="9"/>
      <c r="AN127" s="9"/>
      <c r="AO127" s="8"/>
      <c r="AP127" s="8"/>
      <c r="AQ127" s="8"/>
      <c r="AR127" s="8"/>
      <c r="AS127" s="8"/>
      <c r="AT127" s="8"/>
      <c r="AU127" s="8"/>
      <c r="AV127" s="8"/>
      <c r="AW127" s="8"/>
      <c r="AX127" s="8"/>
      <c r="AY127" s="15"/>
      <c r="AZ127" s="15"/>
      <c r="BA127" s="15"/>
      <c r="BB127" s="15"/>
      <c r="BC127" s="15"/>
      <c r="BD127" s="15"/>
      <c r="BE127" s="15"/>
      <c r="BF127" s="15"/>
      <c r="BG127" s="15"/>
      <c r="BH127" s="15"/>
      <c r="BI127" s="16">
        <f>Q127*参数!$D$3+W127</f>
        <v>1.0540540540540615</v>
      </c>
      <c r="BJ127" s="16">
        <f>R127*参数!$D$3+X127</f>
        <v>-0.71641791044775238</v>
      </c>
      <c r="BK127" s="16">
        <f>S127*参数!$D$3+Y127</f>
        <v>-6.1666666666666679</v>
      </c>
      <c r="BL127" s="16">
        <f>T127*参数!$D$3+Z127</f>
        <v>-10.5</v>
      </c>
      <c r="BM127" s="16">
        <f>U127*参数!$D$3+AA127</f>
        <v>-7.855263157894731</v>
      </c>
      <c r="BN127" s="16">
        <f>V127*参数!$D$3+AB127</f>
        <v>-14.380952380952388</v>
      </c>
      <c r="BO127" s="16">
        <f>AC127*参数!$D$3+AI127</f>
        <v>0</v>
      </c>
      <c r="BP127" s="16">
        <f>AD127*参数!$D$3+AJ127</f>
        <v>0</v>
      </c>
      <c r="BQ127" s="16">
        <f>AE127*参数!$D$3+AK127</f>
        <v>0</v>
      </c>
      <c r="BR127" s="16">
        <f>AF127*参数!$D$3+AL127</f>
        <v>0</v>
      </c>
      <c r="BS127" s="16">
        <f>AG127*参数!$D$3+AM127</f>
        <v>0</v>
      </c>
      <c r="BT127" s="16">
        <f>AH127*参数!$D$3+AN127</f>
        <v>0</v>
      </c>
      <c r="BU127" s="10">
        <v>3</v>
      </c>
      <c r="BV127" s="10">
        <v>3</v>
      </c>
      <c r="BW127" s="10">
        <f t="shared" si="39"/>
        <v>3</v>
      </c>
      <c r="BX127" s="10">
        <f t="shared" si="40"/>
        <v>3</v>
      </c>
      <c r="BY127" s="10">
        <f t="shared" si="41"/>
        <v>3</v>
      </c>
      <c r="BZ127" s="10">
        <f t="shared" si="42"/>
        <v>3</v>
      </c>
      <c r="CA127" s="10">
        <f t="shared" si="43"/>
        <v>3</v>
      </c>
      <c r="CB127" s="10">
        <f t="shared" si="44"/>
        <v>3</v>
      </c>
      <c r="CC127" s="10">
        <f t="shared" si="45"/>
        <v>3</v>
      </c>
      <c r="CD127" s="10"/>
      <c r="CE127" s="10">
        <v>3</v>
      </c>
      <c r="CF127" s="10"/>
      <c r="CG127" s="10"/>
      <c r="CH127" s="10"/>
      <c r="CI127" s="10"/>
      <c r="CJ127" s="10"/>
      <c r="CK127" s="10"/>
      <c r="CL127" s="10"/>
      <c r="CM127" s="10"/>
      <c r="CN127" s="10"/>
      <c r="CO127" s="10"/>
      <c r="CP127" s="10"/>
      <c r="CQ127" s="8"/>
      <c r="CR127" s="8">
        <f t="shared" si="46"/>
        <v>0</v>
      </c>
      <c r="CS127" s="8"/>
      <c r="CT127" s="8">
        <f t="shared" si="47"/>
        <v>0</v>
      </c>
      <c r="CU127" s="8"/>
      <c r="CV127" s="8">
        <f t="shared" si="48"/>
        <v>0</v>
      </c>
      <c r="CW127" s="8"/>
      <c r="CX127" s="8">
        <f t="shared" si="49"/>
        <v>0</v>
      </c>
      <c r="CY127" s="8"/>
      <c r="CZ127" s="8">
        <f t="shared" si="50"/>
        <v>0</v>
      </c>
      <c r="DA127" s="8"/>
      <c r="DB127" s="8">
        <f t="shared" si="51"/>
        <v>0</v>
      </c>
      <c r="DC127" s="8"/>
      <c r="DD127" s="8">
        <f t="shared" si="60"/>
        <v>0</v>
      </c>
      <c r="DE127" s="8"/>
      <c r="DF127" s="8">
        <f t="shared" si="61"/>
        <v>0</v>
      </c>
      <c r="DG127" s="8"/>
      <c r="DH127" s="8">
        <f t="shared" si="52"/>
        <v>0</v>
      </c>
      <c r="DI127" s="8"/>
      <c r="DJ127" s="8">
        <f t="shared" si="53"/>
        <v>0</v>
      </c>
      <c r="DK127" s="8"/>
      <c r="DL127" s="8">
        <f t="shared" si="62"/>
        <v>0</v>
      </c>
      <c r="DM127" s="8"/>
      <c r="DN127" s="8">
        <f t="shared" si="54"/>
        <v>0</v>
      </c>
      <c r="DO127" s="8"/>
      <c r="DP127" s="8">
        <f t="shared" si="55"/>
        <v>0</v>
      </c>
      <c r="DQ127" s="8"/>
      <c r="DR127" s="8">
        <f t="shared" si="56"/>
        <v>0</v>
      </c>
      <c r="DS127" s="8"/>
      <c r="DT127" s="8">
        <f t="shared" si="57"/>
        <v>0</v>
      </c>
      <c r="DU127" s="8"/>
      <c r="DV127" s="8">
        <f t="shared" si="58"/>
        <v>0</v>
      </c>
      <c r="DW127" s="8"/>
      <c r="DX127" s="8">
        <f t="shared" si="59"/>
        <v>0</v>
      </c>
      <c r="DY127" s="18"/>
    </row>
    <row r="128" spans="2:129" customFormat="1">
      <c r="B128" s="19">
        <v>42626</v>
      </c>
      <c r="C128" s="3">
        <v>25</v>
      </c>
      <c r="D128" s="3" t="s">
        <v>30</v>
      </c>
      <c r="E128" s="4">
        <v>42627.333333333336</v>
      </c>
      <c r="F128" s="3" t="s">
        <v>198</v>
      </c>
      <c r="G128" s="3" t="s">
        <v>750</v>
      </c>
      <c r="H128" s="3" t="s">
        <v>198</v>
      </c>
      <c r="I128" s="3" t="s">
        <v>751</v>
      </c>
      <c r="J128" s="6">
        <v>1.33</v>
      </c>
      <c r="K128" s="6">
        <v>4.4000000000000004</v>
      </c>
      <c r="L128" s="6">
        <v>6.65</v>
      </c>
      <c r="M128" s="10">
        <v>2.16</v>
      </c>
      <c r="N128" s="10">
        <v>3.45</v>
      </c>
      <c r="O128" s="10">
        <v>2.66</v>
      </c>
      <c r="P128" s="15">
        <v>-1</v>
      </c>
      <c r="Q128" s="13">
        <v>-4</v>
      </c>
      <c r="R128" s="13">
        <v>-2</v>
      </c>
      <c r="S128" s="13">
        <v>1</v>
      </c>
      <c r="T128" s="13">
        <v>-3</v>
      </c>
      <c r="U128" s="13">
        <v>3</v>
      </c>
      <c r="V128" s="13">
        <v>-2</v>
      </c>
      <c r="W128" s="9">
        <v>-10.954545454545469</v>
      </c>
      <c r="X128" s="9">
        <v>-5.1346153846153895</v>
      </c>
      <c r="Y128" s="9">
        <v>2.0077519379844997</v>
      </c>
      <c r="Z128" s="9">
        <v>-6.5116279069767469</v>
      </c>
      <c r="AA128" s="9">
        <v>12.571428571428566</v>
      </c>
      <c r="AB128" s="9">
        <v>-4.5490196078431335</v>
      </c>
      <c r="AC128" s="13"/>
      <c r="AD128" s="13"/>
      <c r="AE128" s="13"/>
      <c r="AF128" s="13"/>
      <c r="AG128" s="13"/>
      <c r="AH128" s="13"/>
      <c r="AI128" s="9"/>
      <c r="AJ128" s="9"/>
      <c r="AK128" s="9"/>
      <c r="AL128" s="9"/>
      <c r="AM128" s="9"/>
      <c r="AN128" s="9"/>
      <c r="AO128" s="8"/>
      <c r="AP128" s="8"/>
      <c r="AQ128" s="8"/>
      <c r="AR128" s="8"/>
      <c r="AS128" s="8"/>
      <c r="AT128" s="8"/>
      <c r="AU128" s="8"/>
      <c r="AV128" s="8"/>
      <c r="AW128" s="8"/>
      <c r="AX128" s="8"/>
      <c r="AY128" s="15"/>
      <c r="AZ128" s="15"/>
      <c r="BA128" s="15"/>
      <c r="BB128" s="15"/>
      <c r="BC128" s="15"/>
      <c r="BD128" s="15"/>
      <c r="BE128" s="15"/>
      <c r="BF128" s="15"/>
      <c r="BG128" s="15"/>
      <c r="BH128" s="15"/>
      <c r="BI128" s="16">
        <f>Q128*参数!$D$3+W128</f>
        <v>-10.954545454545469</v>
      </c>
      <c r="BJ128" s="16">
        <f>R128*参数!$D$3+X128</f>
        <v>-5.1346153846153895</v>
      </c>
      <c r="BK128" s="16">
        <f>S128*参数!$D$3+Y128</f>
        <v>2.0077519379844997</v>
      </c>
      <c r="BL128" s="16">
        <f>T128*参数!$D$3+Z128</f>
        <v>-6.5116279069767469</v>
      </c>
      <c r="BM128" s="16">
        <f>U128*参数!$D$3+AA128</f>
        <v>12.571428571428566</v>
      </c>
      <c r="BN128" s="16">
        <f>V128*参数!$D$3+AB128</f>
        <v>-4.5490196078431335</v>
      </c>
      <c r="BO128" s="16">
        <f>AC128*参数!$D$3+AI128</f>
        <v>0</v>
      </c>
      <c r="BP128" s="16">
        <f>AD128*参数!$D$3+AJ128</f>
        <v>0</v>
      </c>
      <c r="BQ128" s="16">
        <f>AE128*参数!$D$3+AK128</f>
        <v>0</v>
      </c>
      <c r="BR128" s="16">
        <f>AF128*参数!$D$3+AL128</f>
        <v>0</v>
      </c>
      <c r="BS128" s="16">
        <f>AG128*参数!$D$3+AM128</f>
        <v>0</v>
      </c>
      <c r="BT128" s="16">
        <f>AH128*参数!$D$3+AN128</f>
        <v>0</v>
      </c>
      <c r="BU128" s="10">
        <v>0</v>
      </c>
      <c r="BV128" s="10">
        <v>3</v>
      </c>
      <c r="BW128" s="10" t="str">
        <f t="shared" si="39"/>
        <v/>
      </c>
      <c r="BX128" s="10">
        <f t="shared" si="40"/>
        <v>40</v>
      </c>
      <c r="BY128" s="10">
        <f t="shared" si="41"/>
        <v>3</v>
      </c>
      <c r="BZ128" s="10">
        <f t="shared" si="42"/>
        <v>40</v>
      </c>
      <c r="CA128" s="10">
        <f t="shared" si="43"/>
        <v>40</v>
      </c>
      <c r="CB128" s="10" t="str">
        <f t="shared" si="44"/>
        <v/>
      </c>
      <c r="CC128" s="10" t="str">
        <f t="shared" si="45"/>
        <v/>
      </c>
      <c r="CD128" s="10"/>
      <c r="CE128" s="10">
        <v>3</v>
      </c>
      <c r="CF128" s="10"/>
      <c r="CG128" s="10"/>
      <c r="CH128" s="10"/>
      <c r="CI128" s="10"/>
      <c r="CJ128" s="10"/>
      <c r="CK128" s="10"/>
      <c r="CL128" s="10"/>
      <c r="CM128" s="10"/>
      <c r="CN128" s="10"/>
      <c r="CO128" s="10"/>
      <c r="CP128" s="10"/>
      <c r="CQ128" s="8"/>
      <c r="CR128" s="8">
        <f t="shared" si="46"/>
        <v>0</v>
      </c>
      <c r="CS128" s="8"/>
      <c r="CT128" s="8">
        <f t="shared" si="47"/>
        <v>0</v>
      </c>
      <c r="CU128" s="8"/>
      <c r="CV128" s="8">
        <f t="shared" si="48"/>
        <v>0</v>
      </c>
      <c r="CW128" s="8"/>
      <c r="CX128" s="8">
        <f t="shared" si="49"/>
        <v>0</v>
      </c>
      <c r="CY128" s="8"/>
      <c r="CZ128" s="8">
        <f t="shared" si="50"/>
        <v>0</v>
      </c>
      <c r="DA128" s="8"/>
      <c r="DB128" s="8">
        <f t="shared" si="51"/>
        <v>0</v>
      </c>
      <c r="DC128" s="8"/>
      <c r="DD128" s="8">
        <f t="shared" si="60"/>
        <v>0</v>
      </c>
      <c r="DE128" s="8"/>
      <c r="DF128" s="8">
        <f t="shared" si="61"/>
        <v>0</v>
      </c>
      <c r="DG128" s="8"/>
      <c r="DH128" s="8">
        <f t="shared" si="52"/>
        <v>0</v>
      </c>
      <c r="DI128" s="8"/>
      <c r="DJ128" s="8">
        <f t="shared" si="53"/>
        <v>0</v>
      </c>
      <c r="DK128" s="8"/>
      <c r="DL128" s="8">
        <f t="shared" si="62"/>
        <v>0</v>
      </c>
      <c r="DM128" s="8"/>
      <c r="DN128" s="8">
        <f t="shared" si="54"/>
        <v>0</v>
      </c>
      <c r="DO128" s="8"/>
      <c r="DP128" s="8">
        <f t="shared" si="55"/>
        <v>0</v>
      </c>
      <c r="DQ128" s="8"/>
      <c r="DR128" s="8">
        <f t="shared" si="56"/>
        <v>0</v>
      </c>
      <c r="DS128" s="8"/>
      <c r="DT128" s="8">
        <f t="shared" si="57"/>
        <v>0</v>
      </c>
      <c r="DU128" s="8"/>
      <c r="DV128" s="8">
        <f t="shared" si="58"/>
        <v>0</v>
      </c>
      <c r="DW128" s="8"/>
      <c r="DX128" s="8">
        <f t="shared" si="59"/>
        <v>0</v>
      </c>
      <c r="DY128" s="18"/>
    </row>
    <row r="129" spans="2:129" customFormat="1">
      <c r="B129" s="19">
        <v>42626</v>
      </c>
      <c r="C129" s="3">
        <v>26</v>
      </c>
      <c r="D129" s="3" t="s">
        <v>425</v>
      </c>
      <c r="E129" s="4">
        <v>42627.364583333336</v>
      </c>
      <c r="F129" s="3" t="s">
        <v>752</v>
      </c>
      <c r="G129" s="3" t="s">
        <v>753</v>
      </c>
      <c r="H129" s="3" t="s">
        <v>754</v>
      </c>
      <c r="I129" s="3" t="s">
        <v>753</v>
      </c>
      <c r="J129" s="6">
        <v>1.1000000000000001</v>
      </c>
      <c r="K129" s="6">
        <v>6.2</v>
      </c>
      <c r="L129" s="6">
        <v>17</v>
      </c>
      <c r="M129" s="10">
        <v>1.53</v>
      </c>
      <c r="N129" s="10">
        <v>3.9</v>
      </c>
      <c r="O129" s="10">
        <v>4.62</v>
      </c>
      <c r="P129" s="15">
        <v>-1</v>
      </c>
      <c r="Q129" s="13">
        <v>1</v>
      </c>
      <c r="R129" s="13">
        <v>3</v>
      </c>
      <c r="S129" s="13">
        <v>-1</v>
      </c>
      <c r="T129" s="13">
        <v>6</v>
      </c>
      <c r="U129" s="13">
        <v>-2</v>
      </c>
      <c r="V129" s="13">
        <v>1</v>
      </c>
      <c r="W129" s="9">
        <v>3.3281250000000182</v>
      </c>
      <c r="X129" s="9">
        <v>8.0196078431372548</v>
      </c>
      <c r="Y129" s="9">
        <v>-2.6019900497512456</v>
      </c>
      <c r="Z129" s="9">
        <v>12.934426229508217</v>
      </c>
      <c r="AA129" s="9">
        <v>-5.1666666666666634</v>
      </c>
      <c r="AB129" s="9">
        <v>1.6833333333333345</v>
      </c>
      <c r="AC129" s="13"/>
      <c r="AD129" s="13"/>
      <c r="AE129" s="13"/>
      <c r="AF129" s="13"/>
      <c r="AG129" s="13"/>
      <c r="AH129" s="13"/>
      <c r="AI129" s="9"/>
      <c r="AJ129" s="9"/>
      <c r="AK129" s="9"/>
      <c r="AL129" s="9"/>
      <c r="AM129" s="9"/>
      <c r="AN129" s="9"/>
      <c r="AO129" s="8"/>
      <c r="AP129" s="8"/>
      <c r="AQ129" s="8"/>
      <c r="AR129" s="8"/>
      <c r="AS129" s="8"/>
      <c r="AT129" s="8"/>
      <c r="AU129" s="8"/>
      <c r="AV129" s="8"/>
      <c r="AW129" s="8"/>
      <c r="AX129" s="8"/>
      <c r="AY129" s="15"/>
      <c r="AZ129" s="15"/>
      <c r="BA129" s="15"/>
      <c r="BB129" s="15"/>
      <c r="BC129" s="15"/>
      <c r="BD129" s="15"/>
      <c r="BE129" s="15"/>
      <c r="BF129" s="15"/>
      <c r="BG129" s="15"/>
      <c r="BH129" s="15"/>
      <c r="BI129" s="16">
        <f>Q129*参数!$D$3+W129</f>
        <v>3.3281250000000182</v>
      </c>
      <c r="BJ129" s="16">
        <f>R129*参数!$D$3+X129</f>
        <v>8.0196078431372548</v>
      </c>
      <c r="BK129" s="16">
        <f>S129*参数!$D$3+Y129</f>
        <v>-2.6019900497512456</v>
      </c>
      <c r="BL129" s="16">
        <f>T129*参数!$D$3+Z129</f>
        <v>12.934426229508217</v>
      </c>
      <c r="BM129" s="16">
        <f>U129*参数!$D$3+AA129</f>
        <v>-5.1666666666666634</v>
      </c>
      <c r="BN129" s="16">
        <f>V129*参数!$D$3+AB129</f>
        <v>1.6833333333333345</v>
      </c>
      <c r="BO129" s="16">
        <f>AC129*参数!$D$3+AI129</f>
        <v>0</v>
      </c>
      <c r="BP129" s="16">
        <f>AD129*参数!$D$3+AJ129</f>
        <v>0</v>
      </c>
      <c r="BQ129" s="16">
        <f>AE129*参数!$D$3+AK129</f>
        <v>0</v>
      </c>
      <c r="BR129" s="16">
        <f>AF129*参数!$D$3+AL129</f>
        <v>0</v>
      </c>
      <c r="BS129" s="16">
        <f>AG129*参数!$D$3+AM129</f>
        <v>0</v>
      </c>
      <c r="BT129" s="16">
        <f>AH129*参数!$D$3+AN129</f>
        <v>0</v>
      </c>
      <c r="BU129" s="10">
        <v>43</v>
      </c>
      <c r="BV129" s="10">
        <v>3</v>
      </c>
      <c r="BW129" s="10" t="str">
        <f t="shared" si="39"/>
        <v/>
      </c>
      <c r="BX129" s="10">
        <f t="shared" si="40"/>
        <v>3</v>
      </c>
      <c r="BY129" s="10">
        <f t="shared" si="41"/>
        <v>3</v>
      </c>
      <c r="BZ129" s="10">
        <f t="shared" si="42"/>
        <v>40</v>
      </c>
      <c r="CA129" s="10" t="str">
        <f t="shared" si="43"/>
        <v/>
      </c>
      <c r="CB129" s="10" t="str">
        <f t="shared" si="44"/>
        <v/>
      </c>
      <c r="CC129" s="10" t="str">
        <f t="shared" si="45"/>
        <v/>
      </c>
      <c r="CD129" s="10"/>
      <c r="CE129" s="10">
        <v>40</v>
      </c>
      <c r="CF129" s="10"/>
      <c r="CG129" s="10"/>
      <c r="CH129" s="10"/>
      <c r="CI129" s="10"/>
      <c r="CJ129" s="10"/>
      <c r="CK129" s="10"/>
      <c r="CL129" s="10"/>
      <c r="CM129" s="10"/>
      <c r="CN129" s="10"/>
      <c r="CO129" s="10"/>
      <c r="CP129" s="10"/>
      <c r="CQ129" s="8"/>
      <c r="CR129" s="8">
        <f t="shared" si="46"/>
        <v>0</v>
      </c>
      <c r="CS129" s="8"/>
      <c r="CT129" s="8">
        <f t="shared" si="47"/>
        <v>0</v>
      </c>
      <c r="CU129" s="8"/>
      <c r="CV129" s="8">
        <f t="shared" si="48"/>
        <v>0</v>
      </c>
      <c r="CW129" s="8"/>
      <c r="CX129" s="8">
        <f t="shared" si="49"/>
        <v>0</v>
      </c>
      <c r="CY129" s="8"/>
      <c r="CZ129" s="8">
        <f t="shared" si="50"/>
        <v>0</v>
      </c>
      <c r="DA129" s="8"/>
      <c r="DB129" s="8">
        <f t="shared" si="51"/>
        <v>0</v>
      </c>
      <c r="DC129" s="8"/>
      <c r="DD129" s="8">
        <f t="shared" si="60"/>
        <v>0</v>
      </c>
      <c r="DE129" s="8"/>
      <c r="DF129" s="8">
        <f t="shared" si="61"/>
        <v>0</v>
      </c>
      <c r="DG129" s="8"/>
      <c r="DH129" s="8">
        <f t="shared" si="52"/>
        <v>0</v>
      </c>
      <c r="DI129" s="8"/>
      <c r="DJ129" s="8">
        <f t="shared" si="53"/>
        <v>0</v>
      </c>
      <c r="DK129" s="8"/>
      <c r="DL129" s="8">
        <f t="shared" si="62"/>
        <v>0</v>
      </c>
      <c r="DM129" s="8"/>
      <c r="DN129" s="8">
        <f t="shared" si="54"/>
        <v>0</v>
      </c>
      <c r="DO129" s="8"/>
      <c r="DP129" s="8">
        <f t="shared" si="55"/>
        <v>0</v>
      </c>
      <c r="DQ129" s="8"/>
      <c r="DR129" s="8">
        <f t="shared" si="56"/>
        <v>0</v>
      </c>
      <c r="DS129" s="8"/>
      <c r="DT129" s="8">
        <f t="shared" si="57"/>
        <v>0</v>
      </c>
      <c r="DU129" s="8"/>
      <c r="DV129" s="8">
        <f t="shared" si="58"/>
        <v>0</v>
      </c>
      <c r="DW129" s="8"/>
      <c r="DX129" s="8">
        <f t="shared" si="59"/>
        <v>0</v>
      </c>
      <c r="DY129" s="18"/>
    </row>
    <row r="130" spans="2:129" customFormat="1">
      <c r="B130" s="19">
        <v>42626</v>
      </c>
      <c r="C130" s="3">
        <v>27</v>
      </c>
      <c r="D130" s="3" t="s">
        <v>28</v>
      </c>
      <c r="E130" s="4">
        <v>42627.416666666664</v>
      </c>
      <c r="F130" s="3" t="s">
        <v>120</v>
      </c>
      <c r="G130" s="3" t="s">
        <v>755</v>
      </c>
      <c r="H130" s="3" t="s">
        <v>122</v>
      </c>
      <c r="I130" s="3" t="s">
        <v>756</v>
      </c>
      <c r="J130" s="6">
        <v>1.9</v>
      </c>
      <c r="K130" s="6">
        <v>3.2</v>
      </c>
      <c r="L130" s="6">
        <v>3.45</v>
      </c>
      <c r="M130" s="10">
        <v>3.95</v>
      </c>
      <c r="N130" s="10">
        <v>3.6</v>
      </c>
      <c r="O130" s="10">
        <v>1.67</v>
      </c>
      <c r="P130" s="15">
        <v>-1</v>
      </c>
      <c r="Q130" s="13">
        <v>-3</v>
      </c>
      <c r="R130" s="13">
        <v>3</v>
      </c>
      <c r="S130" s="13">
        <v>-1</v>
      </c>
      <c r="T130" s="13">
        <v>2</v>
      </c>
      <c r="U130" s="13">
        <v>-1</v>
      </c>
      <c r="V130" s="13">
        <v>0</v>
      </c>
      <c r="W130" s="9">
        <v>-7.3684210526315912</v>
      </c>
      <c r="X130" s="9">
        <v>10.130434782608683</v>
      </c>
      <c r="Y130" s="9">
        <v>-3.9655172413793069</v>
      </c>
      <c r="Z130" s="9">
        <v>5.225806451612903</v>
      </c>
      <c r="AA130" s="9">
        <v>-1.9447513812154777</v>
      </c>
      <c r="AB130" s="9">
        <v>-0.6666666666666643</v>
      </c>
      <c r="AC130" s="13"/>
      <c r="AD130" s="13"/>
      <c r="AE130" s="13"/>
      <c r="AF130" s="13"/>
      <c r="AG130" s="13"/>
      <c r="AH130" s="13"/>
      <c r="AI130" s="9"/>
      <c r="AJ130" s="9"/>
      <c r="AK130" s="9"/>
      <c r="AL130" s="9"/>
      <c r="AM130" s="9"/>
      <c r="AN130" s="9"/>
      <c r="AO130" s="8"/>
      <c r="AP130" s="8"/>
      <c r="AQ130" s="8"/>
      <c r="AR130" s="8"/>
      <c r="AS130" s="8"/>
      <c r="AT130" s="8"/>
      <c r="AU130" s="8"/>
      <c r="AV130" s="8"/>
      <c r="AW130" s="8"/>
      <c r="AX130" s="8"/>
      <c r="AY130" s="15"/>
      <c r="AZ130" s="15"/>
      <c r="BA130" s="15"/>
      <c r="BB130" s="15"/>
      <c r="BC130" s="15"/>
      <c r="BD130" s="15"/>
      <c r="BE130" s="15"/>
      <c r="BF130" s="15"/>
      <c r="BG130" s="15"/>
      <c r="BH130" s="15"/>
      <c r="BI130" s="16">
        <f>Q130*参数!$D$3+W130</f>
        <v>-7.3684210526315912</v>
      </c>
      <c r="BJ130" s="16">
        <f>R130*参数!$D$3+X130</f>
        <v>10.130434782608683</v>
      </c>
      <c r="BK130" s="16">
        <f>S130*参数!$D$3+Y130</f>
        <v>-3.9655172413793069</v>
      </c>
      <c r="BL130" s="16">
        <f>T130*参数!$D$3+Z130</f>
        <v>5.225806451612903</v>
      </c>
      <c r="BM130" s="16">
        <f>U130*参数!$D$3+AA130</f>
        <v>-1.9447513812154777</v>
      </c>
      <c r="BN130" s="16">
        <f>V130*参数!$D$3+AB130</f>
        <v>-0.6666666666666643</v>
      </c>
      <c r="BO130" s="16">
        <f>AC130*参数!$D$3+AI130</f>
        <v>0</v>
      </c>
      <c r="BP130" s="16">
        <f>AD130*参数!$D$3+AJ130</f>
        <v>0</v>
      </c>
      <c r="BQ130" s="16">
        <f>AE130*参数!$D$3+AK130</f>
        <v>0</v>
      </c>
      <c r="BR130" s="16">
        <f>AF130*参数!$D$3+AL130</f>
        <v>0</v>
      </c>
      <c r="BS130" s="16">
        <f>AG130*参数!$D$3+AM130</f>
        <v>0</v>
      </c>
      <c r="BT130" s="16">
        <f>AH130*参数!$D$3+AN130</f>
        <v>0</v>
      </c>
      <c r="BU130" s="10">
        <v>40</v>
      </c>
      <c r="BV130" s="10">
        <v>40</v>
      </c>
      <c r="BW130" s="10" t="str">
        <f t="shared" si="39"/>
        <v/>
      </c>
      <c r="BX130" s="10">
        <f t="shared" si="40"/>
        <v>40</v>
      </c>
      <c r="BY130" s="10">
        <f t="shared" si="41"/>
        <v>40</v>
      </c>
      <c r="BZ130" s="10">
        <f t="shared" si="42"/>
        <v>40</v>
      </c>
      <c r="CA130" s="10">
        <f t="shared" si="43"/>
        <v>40</v>
      </c>
      <c r="CB130" s="10">
        <f t="shared" si="44"/>
        <v>40</v>
      </c>
      <c r="CC130" s="10">
        <f t="shared" si="45"/>
        <v>40</v>
      </c>
      <c r="CD130" s="10"/>
      <c r="CE130" s="10">
        <v>40</v>
      </c>
      <c r="CF130" s="10"/>
      <c r="CG130" s="10"/>
      <c r="CH130" s="10"/>
      <c r="CI130" s="10"/>
      <c r="CJ130" s="10"/>
      <c r="CK130" s="10"/>
      <c r="CL130" s="10"/>
      <c r="CM130" s="10"/>
      <c r="CN130" s="10"/>
      <c r="CO130" s="10"/>
      <c r="CP130" s="10"/>
      <c r="CQ130" s="8"/>
      <c r="CR130" s="8">
        <f t="shared" si="46"/>
        <v>0</v>
      </c>
      <c r="CS130" s="8"/>
      <c r="CT130" s="8">
        <f t="shared" si="47"/>
        <v>0</v>
      </c>
      <c r="CU130" s="8"/>
      <c r="CV130" s="8">
        <f t="shared" si="48"/>
        <v>0</v>
      </c>
      <c r="CW130" s="8"/>
      <c r="CX130" s="8">
        <f t="shared" si="49"/>
        <v>0</v>
      </c>
      <c r="CY130" s="8"/>
      <c r="CZ130" s="8">
        <f t="shared" si="50"/>
        <v>0</v>
      </c>
      <c r="DA130" s="8"/>
      <c r="DB130" s="8">
        <f t="shared" si="51"/>
        <v>0</v>
      </c>
      <c r="DC130" s="8"/>
      <c r="DD130" s="8">
        <f t="shared" si="60"/>
        <v>0</v>
      </c>
      <c r="DE130" s="8"/>
      <c r="DF130" s="8">
        <f t="shared" si="61"/>
        <v>0</v>
      </c>
      <c r="DG130" s="8"/>
      <c r="DH130" s="8">
        <f t="shared" si="52"/>
        <v>0</v>
      </c>
      <c r="DI130" s="8"/>
      <c r="DJ130" s="8">
        <f t="shared" si="53"/>
        <v>0</v>
      </c>
      <c r="DK130" s="8"/>
      <c r="DL130" s="8">
        <f t="shared" si="62"/>
        <v>0</v>
      </c>
      <c r="DM130" s="8"/>
      <c r="DN130" s="8">
        <f t="shared" si="54"/>
        <v>0</v>
      </c>
      <c r="DO130" s="8"/>
      <c r="DP130" s="8">
        <f t="shared" si="55"/>
        <v>0</v>
      </c>
      <c r="DQ130" s="8"/>
      <c r="DR130" s="8">
        <f t="shared" si="56"/>
        <v>0</v>
      </c>
      <c r="DS130" s="8"/>
      <c r="DT130" s="8">
        <f t="shared" si="57"/>
        <v>0</v>
      </c>
      <c r="DU130" s="8"/>
      <c r="DV130" s="8">
        <f t="shared" si="58"/>
        <v>0</v>
      </c>
      <c r="DW130" s="8"/>
      <c r="DX130" s="8">
        <f t="shared" si="59"/>
        <v>0</v>
      </c>
      <c r="DY130" s="18"/>
    </row>
    <row r="131" spans="2:129" customFormat="1">
      <c r="B131" s="19">
        <v>42626</v>
      </c>
      <c r="C131" s="3">
        <v>28</v>
      </c>
      <c r="D131" s="3" t="s">
        <v>757</v>
      </c>
      <c r="E131" s="4">
        <v>42627.416666666664</v>
      </c>
      <c r="F131" s="3" t="s">
        <v>121</v>
      </c>
      <c r="G131" s="3" t="s">
        <v>283</v>
      </c>
      <c r="H131" s="3" t="s">
        <v>123</v>
      </c>
      <c r="I131" s="3" t="s">
        <v>283</v>
      </c>
      <c r="J131" s="6">
        <v>1.47</v>
      </c>
      <c r="K131" s="6">
        <v>3.85</v>
      </c>
      <c r="L131" s="6">
        <v>5.3</v>
      </c>
      <c r="M131" s="10">
        <v>2.52</v>
      </c>
      <c r="N131" s="10">
        <v>3.5</v>
      </c>
      <c r="O131" s="10">
        <v>2.2400000000000002</v>
      </c>
      <c r="P131" s="15">
        <v>-1</v>
      </c>
      <c r="Q131" s="13">
        <v>-4</v>
      </c>
      <c r="R131" s="13">
        <v>7</v>
      </c>
      <c r="S131" s="13">
        <v>9</v>
      </c>
      <c r="T131" s="13">
        <v>-13</v>
      </c>
      <c r="U131" s="13">
        <v>3</v>
      </c>
      <c r="V131" s="13">
        <v>2</v>
      </c>
      <c r="W131" s="9">
        <v>-9.1632653061224421</v>
      </c>
      <c r="X131" s="9">
        <v>15.500000000000011</v>
      </c>
      <c r="Y131" s="9">
        <v>23.736842105263154</v>
      </c>
      <c r="Z131" s="9">
        <v>-35.225806451612918</v>
      </c>
      <c r="AA131" s="9">
        <v>12.978142076502726</v>
      </c>
      <c r="AB131" s="9">
        <v>4.9016393442622928</v>
      </c>
      <c r="AC131" s="13"/>
      <c r="AD131" s="13"/>
      <c r="AE131" s="13"/>
      <c r="AF131" s="13"/>
      <c r="AG131" s="13"/>
      <c r="AH131" s="13"/>
      <c r="AI131" s="9"/>
      <c r="AJ131" s="9"/>
      <c r="AK131" s="9"/>
      <c r="AL131" s="9"/>
      <c r="AM131" s="9"/>
      <c r="AN131" s="9"/>
      <c r="AO131" s="8"/>
      <c r="AP131" s="8"/>
      <c r="AQ131" s="8"/>
      <c r="AR131" s="8"/>
      <c r="AS131" s="8"/>
      <c r="AT131" s="8"/>
      <c r="AU131" s="8"/>
      <c r="AV131" s="8"/>
      <c r="AW131" s="8"/>
      <c r="AX131" s="8"/>
      <c r="AY131" s="15"/>
      <c r="AZ131" s="15"/>
      <c r="BA131" s="15"/>
      <c r="BB131" s="15"/>
      <c r="BC131" s="15"/>
      <c r="BD131" s="15"/>
      <c r="BE131" s="15"/>
      <c r="BF131" s="15"/>
      <c r="BG131" s="15"/>
      <c r="BH131" s="15"/>
      <c r="BI131" s="16">
        <f>Q131*参数!$D$3+W131</f>
        <v>-9.1632653061224421</v>
      </c>
      <c r="BJ131" s="16">
        <f>R131*参数!$D$3+X131</f>
        <v>15.500000000000011</v>
      </c>
      <c r="BK131" s="16">
        <f>S131*参数!$D$3+Y131</f>
        <v>23.736842105263154</v>
      </c>
      <c r="BL131" s="16">
        <f>T131*参数!$D$3+Z131</f>
        <v>-35.225806451612918</v>
      </c>
      <c r="BM131" s="16">
        <f>U131*参数!$D$3+AA131</f>
        <v>12.978142076502726</v>
      </c>
      <c r="BN131" s="16">
        <f>V131*参数!$D$3+AB131</f>
        <v>4.9016393442622928</v>
      </c>
      <c r="BO131" s="16">
        <f>AC131*参数!$D$3+AI131</f>
        <v>0</v>
      </c>
      <c r="BP131" s="16">
        <f>AD131*参数!$D$3+AJ131</f>
        <v>0</v>
      </c>
      <c r="BQ131" s="16">
        <f>AE131*参数!$D$3+AK131</f>
        <v>0</v>
      </c>
      <c r="BR131" s="16">
        <f>AF131*参数!$D$3+AL131</f>
        <v>0</v>
      </c>
      <c r="BS131" s="16">
        <f>AG131*参数!$D$3+AM131</f>
        <v>0</v>
      </c>
      <c r="BT131" s="16">
        <f>AH131*参数!$D$3+AN131</f>
        <v>0</v>
      </c>
      <c r="BU131" s="10">
        <v>0</v>
      </c>
      <c r="BV131" s="10">
        <v>40</v>
      </c>
      <c r="BW131" s="10" t="str">
        <f t="shared" si="39"/>
        <v/>
      </c>
      <c r="BX131" s="10">
        <f t="shared" si="40"/>
        <v>40</v>
      </c>
      <c r="BY131" s="10">
        <f t="shared" si="41"/>
        <v>40</v>
      </c>
      <c r="BZ131" s="10">
        <f t="shared" si="42"/>
        <v>40</v>
      </c>
      <c r="CA131" s="10" t="str">
        <f t="shared" si="43"/>
        <v/>
      </c>
      <c r="CB131" s="10">
        <f t="shared" si="44"/>
        <v>40</v>
      </c>
      <c r="CC131" s="10" t="str">
        <f t="shared" si="45"/>
        <v/>
      </c>
      <c r="CD131" s="10"/>
      <c r="CE131" s="10">
        <v>3</v>
      </c>
      <c r="CF131" s="10"/>
      <c r="CG131" s="10"/>
      <c r="CH131" s="10"/>
      <c r="CI131" s="10"/>
      <c r="CJ131" s="10"/>
      <c r="CK131" s="10"/>
      <c r="CL131" s="10"/>
      <c r="CM131" s="10"/>
      <c r="CN131" s="10"/>
      <c r="CO131" s="10"/>
      <c r="CP131" s="10"/>
      <c r="CQ131" s="8"/>
      <c r="CR131" s="8">
        <f t="shared" si="46"/>
        <v>0</v>
      </c>
      <c r="CS131" s="8"/>
      <c r="CT131" s="8">
        <f t="shared" si="47"/>
        <v>0</v>
      </c>
      <c r="CU131" s="8"/>
      <c r="CV131" s="8">
        <f t="shared" si="48"/>
        <v>0</v>
      </c>
      <c r="CW131" s="8"/>
      <c r="CX131" s="8">
        <f t="shared" si="49"/>
        <v>0</v>
      </c>
      <c r="CY131" s="8"/>
      <c r="CZ131" s="8">
        <f t="shared" si="50"/>
        <v>0</v>
      </c>
      <c r="DA131" s="8"/>
      <c r="DB131" s="8">
        <f t="shared" si="51"/>
        <v>0</v>
      </c>
      <c r="DC131" s="8"/>
      <c r="DD131" s="8">
        <f t="shared" si="60"/>
        <v>0</v>
      </c>
      <c r="DE131" s="8"/>
      <c r="DF131" s="8">
        <f t="shared" si="61"/>
        <v>0</v>
      </c>
      <c r="DG131" s="8"/>
      <c r="DH131" s="8">
        <f t="shared" si="52"/>
        <v>0</v>
      </c>
      <c r="DI131" s="8"/>
      <c r="DJ131" s="8">
        <f t="shared" si="53"/>
        <v>0</v>
      </c>
      <c r="DK131" s="8"/>
      <c r="DL131" s="8">
        <f t="shared" si="62"/>
        <v>0</v>
      </c>
      <c r="DM131" s="8"/>
      <c r="DN131" s="8">
        <f t="shared" si="54"/>
        <v>0</v>
      </c>
      <c r="DO131" s="8"/>
      <c r="DP131" s="8">
        <f t="shared" si="55"/>
        <v>0</v>
      </c>
      <c r="DQ131" s="8"/>
      <c r="DR131" s="8">
        <f t="shared" si="56"/>
        <v>0</v>
      </c>
      <c r="DS131" s="8"/>
      <c r="DT131" s="8">
        <f t="shared" si="57"/>
        <v>0</v>
      </c>
      <c r="DU131" s="8"/>
      <c r="DV131" s="8">
        <f t="shared" si="58"/>
        <v>0</v>
      </c>
      <c r="DW131" s="8"/>
      <c r="DX131" s="8">
        <f t="shared" si="59"/>
        <v>0</v>
      </c>
      <c r="DY131" s="18"/>
    </row>
    <row r="132" spans="2:129" customFormat="1">
      <c r="B132" s="19">
        <v>42626</v>
      </c>
      <c r="C132" s="3">
        <v>29</v>
      </c>
      <c r="D132" s="3" t="s">
        <v>30</v>
      </c>
      <c r="E132" s="4">
        <v>42627.4375</v>
      </c>
      <c r="F132" s="3" t="s">
        <v>197</v>
      </c>
      <c r="G132" s="3" t="s">
        <v>758</v>
      </c>
      <c r="H132" s="3" t="s">
        <v>197</v>
      </c>
      <c r="I132" s="3" t="s">
        <v>759</v>
      </c>
      <c r="J132" s="6">
        <v>1.66</v>
      </c>
      <c r="K132" s="6">
        <v>3.55</v>
      </c>
      <c r="L132" s="6">
        <v>4.0999999999999996</v>
      </c>
      <c r="M132" s="10">
        <v>3.12</v>
      </c>
      <c r="N132" s="10">
        <v>3.5</v>
      </c>
      <c r="O132" s="10">
        <v>1.91</v>
      </c>
      <c r="P132" s="15">
        <v>-1</v>
      </c>
      <c r="Q132" s="13">
        <v>6</v>
      </c>
      <c r="R132" s="13">
        <v>-5</v>
      </c>
      <c r="S132" s="13">
        <v>-3</v>
      </c>
      <c r="T132" s="13">
        <v>-12</v>
      </c>
      <c r="U132" s="13">
        <v>3</v>
      </c>
      <c r="V132" s="13">
        <v>-7</v>
      </c>
      <c r="W132" s="9">
        <v>15.824999999999989</v>
      </c>
      <c r="X132" s="9">
        <v>-18.319999999999993</v>
      </c>
      <c r="Y132" s="9">
        <v>-6.0000000000000018</v>
      </c>
      <c r="Z132" s="9">
        <v>-32.749999999999993</v>
      </c>
      <c r="AA132" s="9">
        <v>12.978142076502726</v>
      </c>
      <c r="AB132" s="9">
        <v>-23.116504854368941</v>
      </c>
      <c r="AC132" s="13"/>
      <c r="AD132" s="13"/>
      <c r="AE132" s="13"/>
      <c r="AF132" s="13"/>
      <c r="AG132" s="13"/>
      <c r="AH132" s="13"/>
      <c r="AI132" s="9"/>
      <c r="AJ132" s="9"/>
      <c r="AK132" s="9"/>
      <c r="AL132" s="9"/>
      <c r="AM132" s="9"/>
      <c r="AN132" s="9"/>
      <c r="AO132" s="8"/>
      <c r="AP132" s="8"/>
      <c r="AQ132" s="8"/>
      <c r="AR132" s="8"/>
      <c r="AS132" s="8"/>
      <c r="AT132" s="8"/>
      <c r="AU132" s="8"/>
      <c r="AV132" s="8"/>
      <c r="AW132" s="8"/>
      <c r="AX132" s="8"/>
      <c r="AY132" s="15"/>
      <c r="AZ132" s="15"/>
      <c r="BA132" s="15"/>
      <c r="BB132" s="15"/>
      <c r="BC132" s="15"/>
      <c r="BD132" s="15"/>
      <c r="BE132" s="15"/>
      <c r="BF132" s="15"/>
      <c r="BG132" s="15"/>
      <c r="BH132" s="15"/>
      <c r="BI132" s="16">
        <f>Q132*参数!$D$3+W132</f>
        <v>15.824999999999989</v>
      </c>
      <c r="BJ132" s="16">
        <f>R132*参数!$D$3+X132</f>
        <v>-18.319999999999993</v>
      </c>
      <c r="BK132" s="16">
        <f>S132*参数!$D$3+Y132</f>
        <v>-6.0000000000000018</v>
      </c>
      <c r="BL132" s="16">
        <f>T132*参数!$D$3+Z132</f>
        <v>-32.749999999999993</v>
      </c>
      <c r="BM132" s="16">
        <f>U132*参数!$D$3+AA132</f>
        <v>12.978142076502726</v>
      </c>
      <c r="BN132" s="16">
        <f>V132*参数!$D$3+AB132</f>
        <v>-23.116504854368941</v>
      </c>
      <c r="BO132" s="16">
        <f>AC132*参数!$D$3+AI132</f>
        <v>0</v>
      </c>
      <c r="BP132" s="16">
        <f>AD132*参数!$D$3+AJ132</f>
        <v>0</v>
      </c>
      <c r="BQ132" s="16">
        <f>AE132*参数!$D$3+AK132</f>
        <v>0</v>
      </c>
      <c r="BR132" s="16">
        <f>AF132*参数!$D$3+AL132</f>
        <v>0</v>
      </c>
      <c r="BS132" s="16">
        <f>AG132*参数!$D$3+AM132</f>
        <v>0</v>
      </c>
      <c r="BT132" s="16">
        <f>AH132*参数!$D$3+AN132</f>
        <v>0</v>
      </c>
      <c r="BU132" s="10">
        <v>3</v>
      </c>
      <c r="BV132" s="10">
        <v>3</v>
      </c>
      <c r="BW132" s="10" t="str">
        <f t="shared" si="39"/>
        <v/>
      </c>
      <c r="BX132" s="10">
        <f t="shared" si="40"/>
        <v>3</v>
      </c>
      <c r="BY132" s="10">
        <f t="shared" si="41"/>
        <v>3</v>
      </c>
      <c r="BZ132" s="10">
        <f t="shared" si="42"/>
        <v>40</v>
      </c>
      <c r="CA132" s="10" t="str">
        <f t="shared" si="43"/>
        <v/>
      </c>
      <c r="CB132" s="10" t="str">
        <f t="shared" si="44"/>
        <v/>
      </c>
      <c r="CC132" s="10" t="str">
        <f t="shared" si="45"/>
        <v/>
      </c>
      <c r="CD132" s="10"/>
      <c r="CE132" s="10">
        <v>40</v>
      </c>
      <c r="CF132" s="10"/>
      <c r="CG132" s="10"/>
      <c r="CH132" s="10"/>
      <c r="CI132" s="10"/>
      <c r="CJ132" s="10"/>
      <c r="CK132" s="10"/>
      <c r="CL132" s="10"/>
      <c r="CM132" s="10"/>
      <c r="CN132" s="10"/>
      <c r="CO132" s="10"/>
      <c r="CP132" s="10"/>
      <c r="CQ132" s="8"/>
      <c r="CR132" s="8">
        <f t="shared" si="46"/>
        <v>0</v>
      </c>
      <c r="CS132" s="8"/>
      <c r="CT132" s="8">
        <f t="shared" si="47"/>
        <v>0</v>
      </c>
      <c r="CU132" s="8"/>
      <c r="CV132" s="8">
        <f t="shared" si="48"/>
        <v>0</v>
      </c>
      <c r="CW132" s="8"/>
      <c r="CX132" s="8">
        <f t="shared" si="49"/>
        <v>0</v>
      </c>
      <c r="CY132" s="8"/>
      <c r="CZ132" s="8">
        <f t="shared" si="50"/>
        <v>0</v>
      </c>
      <c r="DA132" s="8"/>
      <c r="DB132" s="8">
        <f t="shared" si="51"/>
        <v>0</v>
      </c>
      <c r="DC132" s="8"/>
      <c r="DD132" s="8">
        <f t="shared" si="60"/>
        <v>0</v>
      </c>
      <c r="DE132" s="8"/>
      <c r="DF132" s="8">
        <f t="shared" si="61"/>
        <v>0</v>
      </c>
      <c r="DG132" s="8"/>
      <c r="DH132" s="8">
        <f t="shared" si="52"/>
        <v>0</v>
      </c>
      <c r="DI132" s="8"/>
      <c r="DJ132" s="8">
        <f t="shared" si="53"/>
        <v>0</v>
      </c>
      <c r="DK132" s="8"/>
      <c r="DL132" s="8">
        <f t="shared" si="62"/>
        <v>0</v>
      </c>
      <c r="DM132" s="8"/>
      <c r="DN132" s="8">
        <f t="shared" si="54"/>
        <v>0</v>
      </c>
      <c r="DO132" s="8"/>
      <c r="DP132" s="8">
        <f t="shared" si="55"/>
        <v>0</v>
      </c>
      <c r="DQ132" s="8"/>
      <c r="DR132" s="8">
        <f t="shared" si="56"/>
        <v>0</v>
      </c>
      <c r="DS132" s="8"/>
      <c r="DT132" s="8">
        <f t="shared" si="57"/>
        <v>0</v>
      </c>
      <c r="DU132" s="8"/>
      <c r="DV132" s="8">
        <f t="shared" si="58"/>
        <v>0</v>
      </c>
      <c r="DW132" s="8"/>
      <c r="DX132" s="8">
        <f t="shared" si="59"/>
        <v>0</v>
      </c>
      <c r="DY132" s="18"/>
    </row>
    <row r="133" spans="2:129" customFormat="1">
      <c r="B133" s="19">
        <v>42627</v>
      </c>
      <c r="C133" s="3">
        <v>1</v>
      </c>
      <c r="D133" s="3" t="s">
        <v>7</v>
      </c>
      <c r="E133" s="4"/>
      <c r="F133" s="3" t="s">
        <v>761</v>
      </c>
      <c r="G133" s="3" t="s">
        <v>293</v>
      </c>
      <c r="H133" s="3"/>
      <c r="I133" s="3"/>
      <c r="J133" s="6">
        <v>2.56</v>
      </c>
      <c r="K133" s="6">
        <v>3.3</v>
      </c>
      <c r="L133" s="6">
        <v>2.2999999999999998</v>
      </c>
      <c r="M133" s="10">
        <v>1.44</v>
      </c>
      <c r="N133" s="10">
        <v>4.3499999999999996</v>
      </c>
      <c r="O133" s="10">
        <v>4.88</v>
      </c>
      <c r="P133" s="15">
        <v>1</v>
      </c>
      <c r="Q133" s="13">
        <v>-2</v>
      </c>
      <c r="R133" s="13">
        <v>-1</v>
      </c>
      <c r="S133" s="13">
        <v>-3</v>
      </c>
      <c r="T133" s="13">
        <v>10</v>
      </c>
      <c r="U133" s="13">
        <v>-4</v>
      </c>
      <c r="V133" s="13">
        <v>1</v>
      </c>
      <c r="W133" s="9">
        <v>-6.3529411764705861</v>
      </c>
      <c r="X133" s="9">
        <v>-1.7019867549668961</v>
      </c>
      <c r="Y133" s="9">
        <v>-7.8524590163934418</v>
      </c>
      <c r="Z133" s="9">
        <v>21.428571428571427</v>
      </c>
      <c r="AA133" s="9">
        <v>-14.433734939759033</v>
      </c>
      <c r="AB133" s="9">
        <v>1.7368421052631549</v>
      </c>
      <c r="AC133" s="13"/>
      <c r="AD133" s="13"/>
      <c r="AE133" s="13"/>
      <c r="AF133" s="13"/>
      <c r="AG133" s="13"/>
      <c r="AH133" s="13"/>
      <c r="AI133" s="9"/>
      <c r="AJ133" s="9"/>
      <c r="AK133" s="9"/>
      <c r="AL133" s="9"/>
      <c r="AM133" s="9"/>
      <c r="AN133" s="9"/>
      <c r="AO133" s="8"/>
      <c r="AP133" s="8"/>
      <c r="AQ133" s="8"/>
      <c r="AR133" s="8"/>
      <c r="AS133" s="8"/>
      <c r="AT133" s="8"/>
      <c r="AU133" s="8"/>
      <c r="AV133" s="8"/>
      <c r="AW133" s="8"/>
      <c r="AX133" s="8"/>
      <c r="AY133" s="15"/>
      <c r="AZ133" s="15"/>
      <c r="BA133" s="15"/>
      <c r="BB133" s="15"/>
      <c r="BC133" s="15"/>
      <c r="BD133" s="15"/>
      <c r="BE133" s="15"/>
      <c r="BF133" s="15"/>
      <c r="BG133" s="15"/>
      <c r="BH133" s="15"/>
      <c r="BI133" s="16">
        <f>Q133*参数!$D$3+W133</f>
        <v>-6.3529411764705861</v>
      </c>
      <c r="BJ133" s="16">
        <f>R133*参数!$D$3+X133</f>
        <v>-1.7019867549668961</v>
      </c>
      <c r="BK133" s="16">
        <f>S133*参数!$D$3+Y133</f>
        <v>-7.8524590163934418</v>
      </c>
      <c r="BL133" s="16">
        <f>T133*参数!$D$3+Z133</f>
        <v>21.428571428571427</v>
      </c>
      <c r="BM133" s="16">
        <f>U133*参数!$D$3+AA133</f>
        <v>-14.433734939759033</v>
      </c>
      <c r="BN133" s="16">
        <f>V133*参数!$D$3+AB133</f>
        <v>1.7368421052631549</v>
      </c>
      <c r="BO133" s="16">
        <f>AC133*参数!$D$3+AI133</f>
        <v>0</v>
      </c>
      <c r="BP133" s="16">
        <f>AD133*参数!$D$3+AJ133</f>
        <v>0</v>
      </c>
      <c r="BQ133" s="16">
        <f>AE133*参数!$D$3+AK133</f>
        <v>0</v>
      </c>
      <c r="BR133" s="16">
        <f>AF133*参数!$D$3+AL133</f>
        <v>0</v>
      </c>
      <c r="BS133" s="16">
        <f>AG133*参数!$D$3+AM133</f>
        <v>0</v>
      </c>
      <c r="BT133" s="16">
        <f>AH133*参数!$D$3+AN133</f>
        <v>0</v>
      </c>
      <c r="BU133" s="10">
        <v>43</v>
      </c>
      <c r="BV133" s="10">
        <v>43</v>
      </c>
      <c r="BW133" s="10">
        <f t="shared" si="39"/>
        <v>43</v>
      </c>
      <c r="BX133" s="10">
        <f t="shared" si="40"/>
        <v>43</v>
      </c>
      <c r="BY133" s="10">
        <f t="shared" si="41"/>
        <v>43</v>
      </c>
      <c r="BZ133" s="10">
        <f t="shared" si="42"/>
        <v>43</v>
      </c>
      <c r="CA133" s="10" t="str">
        <f t="shared" si="43"/>
        <v/>
      </c>
      <c r="CB133" s="10">
        <f t="shared" si="44"/>
        <v>43</v>
      </c>
      <c r="CC133" s="10" t="str">
        <f t="shared" si="45"/>
        <v/>
      </c>
      <c r="CD133" s="10"/>
      <c r="CE133" s="10">
        <v>43</v>
      </c>
      <c r="CF133" s="10"/>
      <c r="CG133" s="10"/>
      <c r="CH133" s="10"/>
      <c r="CI133" s="10"/>
      <c r="CJ133" s="10"/>
      <c r="CK133" s="10"/>
      <c r="CL133" s="10"/>
      <c r="CM133" s="10"/>
      <c r="CN133" s="10"/>
      <c r="CO133" s="10"/>
      <c r="CP133" s="10"/>
      <c r="CQ133" s="8"/>
      <c r="CR133" s="8">
        <f t="shared" si="46"/>
        <v>0</v>
      </c>
      <c r="CS133" s="8"/>
      <c r="CT133" s="8">
        <f t="shared" si="47"/>
        <v>0</v>
      </c>
      <c r="CU133" s="8"/>
      <c r="CV133" s="8">
        <f t="shared" si="48"/>
        <v>0</v>
      </c>
      <c r="CW133" s="8"/>
      <c r="CX133" s="8">
        <f t="shared" si="49"/>
        <v>0</v>
      </c>
      <c r="CY133" s="8"/>
      <c r="CZ133" s="8">
        <f t="shared" si="50"/>
        <v>0</v>
      </c>
      <c r="DA133" s="8"/>
      <c r="DB133" s="8">
        <f t="shared" si="51"/>
        <v>0</v>
      </c>
      <c r="DC133" s="8"/>
      <c r="DD133" s="8">
        <f t="shared" si="60"/>
        <v>0</v>
      </c>
      <c r="DE133" s="8"/>
      <c r="DF133" s="8">
        <f t="shared" si="61"/>
        <v>0</v>
      </c>
      <c r="DG133" s="8"/>
      <c r="DH133" s="8">
        <f t="shared" si="52"/>
        <v>0</v>
      </c>
      <c r="DI133" s="8"/>
      <c r="DJ133" s="8">
        <f t="shared" si="53"/>
        <v>0</v>
      </c>
      <c r="DK133" s="8"/>
      <c r="DL133" s="8">
        <f t="shared" si="62"/>
        <v>0</v>
      </c>
      <c r="DM133" s="8"/>
      <c r="DN133" s="8">
        <f t="shared" si="54"/>
        <v>0</v>
      </c>
      <c r="DO133" s="8"/>
      <c r="DP133" s="8">
        <f t="shared" si="55"/>
        <v>0</v>
      </c>
      <c r="DQ133" s="8"/>
      <c r="DR133" s="8">
        <f t="shared" si="56"/>
        <v>0</v>
      </c>
      <c r="DS133" s="8"/>
      <c r="DT133" s="8">
        <f t="shared" si="57"/>
        <v>0</v>
      </c>
      <c r="DU133" s="8"/>
      <c r="DV133" s="8">
        <f t="shared" si="58"/>
        <v>0</v>
      </c>
      <c r="DW133" s="8"/>
      <c r="DX133" s="8">
        <f t="shared" si="59"/>
        <v>0</v>
      </c>
      <c r="DY133" s="18"/>
    </row>
    <row r="134" spans="2:129" customFormat="1">
      <c r="B134" s="19">
        <v>42627</v>
      </c>
      <c r="C134" s="3">
        <v>2</v>
      </c>
      <c r="D134" s="3" t="s">
        <v>7</v>
      </c>
      <c r="E134" s="4">
        <v>42628.03125</v>
      </c>
      <c r="F134" s="3" t="s">
        <v>110</v>
      </c>
      <c r="G134" s="3" t="s">
        <v>109</v>
      </c>
      <c r="H134" s="3" t="s">
        <v>110</v>
      </c>
      <c r="I134" s="3" t="s">
        <v>109</v>
      </c>
      <c r="J134" s="6">
        <v>1.7</v>
      </c>
      <c r="K134" s="6">
        <v>3.5</v>
      </c>
      <c r="L134" s="6">
        <v>3.95</v>
      </c>
      <c r="M134" s="10">
        <v>3.12</v>
      </c>
      <c r="N134" s="10">
        <v>3.7</v>
      </c>
      <c r="O134" s="10">
        <v>1.86</v>
      </c>
      <c r="P134" s="15">
        <v>-1</v>
      </c>
      <c r="Q134" s="13">
        <v>1</v>
      </c>
      <c r="R134" s="13">
        <v>-1</v>
      </c>
      <c r="S134" s="13">
        <v>3</v>
      </c>
      <c r="T134" s="13">
        <v>-12</v>
      </c>
      <c r="U134" s="13">
        <v>0</v>
      </c>
      <c r="V134" s="13">
        <v>-4</v>
      </c>
      <c r="W134" s="9">
        <v>3.0652173913043432</v>
      </c>
      <c r="X134" s="9">
        <v>-3.8000000000000034</v>
      </c>
      <c r="Y134" s="9">
        <v>6.6000000000000032</v>
      </c>
      <c r="Z134" s="9">
        <v>-32.749999999999993</v>
      </c>
      <c r="AA134" s="9">
        <v>-0.77464788732393908</v>
      </c>
      <c r="AB134" s="9">
        <v>-11.235294117647062</v>
      </c>
      <c r="AC134" s="13"/>
      <c r="AD134" s="13"/>
      <c r="AE134" s="13"/>
      <c r="AF134" s="13"/>
      <c r="AG134" s="13"/>
      <c r="AH134" s="13"/>
      <c r="AI134" s="9"/>
      <c r="AJ134" s="9"/>
      <c r="AK134" s="9"/>
      <c r="AL134" s="9"/>
      <c r="AM134" s="9"/>
      <c r="AN134" s="9"/>
      <c r="AO134" s="8"/>
      <c r="AP134" s="8"/>
      <c r="AQ134" s="8"/>
      <c r="AR134" s="8"/>
      <c r="AS134" s="8"/>
      <c r="AT134" s="8"/>
      <c r="AU134" s="8"/>
      <c r="AV134" s="8"/>
      <c r="AW134" s="8"/>
      <c r="AX134" s="8"/>
      <c r="AY134" s="15"/>
      <c r="AZ134" s="15"/>
      <c r="BA134" s="15"/>
      <c r="BB134" s="15"/>
      <c r="BC134" s="15"/>
      <c r="BD134" s="15"/>
      <c r="BE134" s="15"/>
      <c r="BF134" s="15"/>
      <c r="BG134" s="15"/>
      <c r="BH134" s="15"/>
      <c r="BI134" s="16">
        <f>Q134*参数!$D$3+W134</f>
        <v>3.0652173913043432</v>
      </c>
      <c r="BJ134" s="16">
        <f>R134*参数!$D$3+X134</f>
        <v>-3.8000000000000034</v>
      </c>
      <c r="BK134" s="16">
        <f>S134*参数!$D$3+Y134</f>
        <v>6.6000000000000032</v>
      </c>
      <c r="BL134" s="16">
        <f>T134*参数!$D$3+Z134</f>
        <v>-32.749999999999993</v>
      </c>
      <c r="BM134" s="16">
        <f>U134*参数!$D$3+AA134</f>
        <v>-0.77464788732393908</v>
      </c>
      <c r="BN134" s="16">
        <f>V134*参数!$D$3+AB134</f>
        <v>-11.235294117647062</v>
      </c>
      <c r="BO134" s="16">
        <f>AC134*参数!$D$3+AI134</f>
        <v>0</v>
      </c>
      <c r="BP134" s="16">
        <f>AD134*参数!$D$3+AJ134</f>
        <v>0</v>
      </c>
      <c r="BQ134" s="16">
        <f>AE134*参数!$D$3+AK134</f>
        <v>0</v>
      </c>
      <c r="BR134" s="16">
        <f>AF134*参数!$D$3+AL134</f>
        <v>0</v>
      </c>
      <c r="BS134" s="16">
        <f>AG134*参数!$D$3+AM134</f>
        <v>0</v>
      </c>
      <c r="BT134" s="16">
        <f>AH134*参数!$D$3+AN134</f>
        <v>0</v>
      </c>
      <c r="BU134" s="10">
        <v>0</v>
      </c>
      <c r="BV134" s="10">
        <v>40</v>
      </c>
      <c r="BW134" s="10" t="str">
        <f t="shared" si="39"/>
        <v/>
      </c>
      <c r="BX134" s="10">
        <f t="shared" si="40"/>
        <v>3</v>
      </c>
      <c r="BY134" s="10">
        <f t="shared" si="41"/>
        <v>40</v>
      </c>
      <c r="BZ134" s="10">
        <f t="shared" si="42"/>
        <v>40</v>
      </c>
      <c r="CA134" s="10" t="str">
        <f t="shared" si="43"/>
        <v/>
      </c>
      <c r="CB134" s="10" t="str">
        <f t="shared" si="44"/>
        <v/>
      </c>
      <c r="CC134" s="10" t="str">
        <f t="shared" si="45"/>
        <v/>
      </c>
      <c r="CD134" s="10"/>
      <c r="CE134" s="10">
        <v>3</v>
      </c>
      <c r="CF134" s="10"/>
      <c r="CG134" s="10"/>
      <c r="CH134" s="10"/>
      <c r="CI134" s="10"/>
      <c r="CJ134" s="10"/>
      <c r="CK134" s="10"/>
      <c r="CL134" s="10"/>
      <c r="CM134" s="10"/>
      <c r="CN134" s="10"/>
      <c r="CO134" s="10"/>
      <c r="CP134" s="10"/>
      <c r="CQ134" s="8"/>
      <c r="CR134" s="8">
        <f t="shared" si="46"/>
        <v>0</v>
      </c>
      <c r="CS134" s="8"/>
      <c r="CT134" s="8">
        <f t="shared" si="47"/>
        <v>0</v>
      </c>
      <c r="CU134" s="8"/>
      <c r="CV134" s="8">
        <f t="shared" si="48"/>
        <v>0</v>
      </c>
      <c r="CW134" s="8"/>
      <c r="CX134" s="8">
        <f t="shared" si="49"/>
        <v>0</v>
      </c>
      <c r="CY134" s="8"/>
      <c r="CZ134" s="8">
        <f t="shared" si="50"/>
        <v>0</v>
      </c>
      <c r="DA134" s="8"/>
      <c r="DB134" s="8">
        <f t="shared" si="51"/>
        <v>0</v>
      </c>
      <c r="DC134" s="8"/>
      <c r="DD134" s="8">
        <f t="shared" si="60"/>
        <v>0</v>
      </c>
      <c r="DE134" s="8"/>
      <c r="DF134" s="8">
        <f t="shared" si="61"/>
        <v>0</v>
      </c>
      <c r="DG134" s="8"/>
      <c r="DH134" s="8">
        <f t="shared" si="52"/>
        <v>0</v>
      </c>
      <c r="DI134" s="8"/>
      <c r="DJ134" s="8">
        <f t="shared" si="53"/>
        <v>0</v>
      </c>
      <c r="DK134" s="8"/>
      <c r="DL134" s="8">
        <f t="shared" si="62"/>
        <v>0</v>
      </c>
      <c r="DM134" s="8"/>
      <c r="DN134" s="8">
        <f t="shared" si="54"/>
        <v>0</v>
      </c>
      <c r="DO134" s="8"/>
      <c r="DP134" s="8">
        <f t="shared" si="55"/>
        <v>0</v>
      </c>
      <c r="DQ134" s="8"/>
      <c r="DR134" s="8">
        <f t="shared" si="56"/>
        <v>0</v>
      </c>
      <c r="DS134" s="8"/>
      <c r="DT134" s="8">
        <f t="shared" si="57"/>
        <v>0</v>
      </c>
      <c r="DU134" s="8"/>
      <c r="DV134" s="8">
        <f t="shared" si="58"/>
        <v>0</v>
      </c>
      <c r="DW134" s="8"/>
      <c r="DX134" s="8">
        <f t="shared" si="59"/>
        <v>0</v>
      </c>
      <c r="DY134" s="18"/>
    </row>
    <row r="135" spans="2:129" customFormat="1">
      <c r="B135" s="19">
        <v>42627</v>
      </c>
      <c r="C135" s="3">
        <v>3</v>
      </c>
      <c r="D135" s="3" t="s">
        <v>111</v>
      </c>
      <c r="E135" s="4">
        <v>42628.114583333336</v>
      </c>
      <c r="F135" s="3" t="s">
        <v>762</v>
      </c>
      <c r="G135" s="3" t="s">
        <v>763</v>
      </c>
      <c r="H135" s="3" t="s">
        <v>762</v>
      </c>
      <c r="I135" s="3" t="s">
        <v>764</v>
      </c>
      <c r="J135" s="6">
        <v>1.51</v>
      </c>
      <c r="K135" s="6">
        <v>3.7</v>
      </c>
      <c r="L135" s="6">
        <v>5.0999999999999996</v>
      </c>
      <c r="M135" s="10">
        <v>2.65</v>
      </c>
      <c r="N135" s="10">
        <v>3.5</v>
      </c>
      <c r="O135" s="10">
        <v>2.15</v>
      </c>
      <c r="P135" s="15">
        <v>-1</v>
      </c>
      <c r="Q135" s="13">
        <v>-10</v>
      </c>
      <c r="R135" s="13">
        <v>0</v>
      </c>
      <c r="S135" s="13">
        <v>4</v>
      </c>
      <c r="T135" s="13">
        <v>0</v>
      </c>
      <c r="U135" s="13">
        <v>3</v>
      </c>
      <c r="V135" s="13">
        <v>7</v>
      </c>
      <c r="W135" s="9">
        <v>-20.770491803278681</v>
      </c>
      <c r="X135" s="9">
        <v>-0.71641791044775238</v>
      </c>
      <c r="Y135" s="9">
        <v>11.175675675675681</v>
      </c>
      <c r="Z135" s="9">
        <v>-1.3932584269662984</v>
      </c>
      <c r="AA135" s="9">
        <v>12.978142076502726</v>
      </c>
      <c r="AB135" s="9">
        <v>22.022727272727273</v>
      </c>
      <c r="AC135" s="13"/>
      <c r="AD135" s="13"/>
      <c r="AE135" s="13"/>
      <c r="AF135" s="13"/>
      <c r="AG135" s="13"/>
      <c r="AH135" s="13"/>
      <c r="AI135" s="9"/>
      <c r="AJ135" s="9"/>
      <c r="AK135" s="9"/>
      <c r="AL135" s="9"/>
      <c r="AM135" s="9"/>
      <c r="AN135" s="9"/>
      <c r="AO135" s="8"/>
      <c r="AP135" s="8"/>
      <c r="AQ135" s="8"/>
      <c r="AR135" s="8"/>
      <c r="AS135" s="8"/>
      <c r="AT135" s="8"/>
      <c r="AU135" s="8"/>
      <c r="AV135" s="8"/>
      <c r="AW135" s="8"/>
      <c r="AX135" s="8"/>
      <c r="AY135" s="15"/>
      <c r="AZ135" s="15"/>
      <c r="BA135" s="15"/>
      <c r="BB135" s="15"/>
      <c r="BC135" s="15"/>
      <c r="BD135" s="15"/>
      <c r="BE135" s="15"/>
      <c r="BF135" s="15"/>
      <c r="BG135" s="15"/>
      <c r="BH135" s="15"/>
      <c r="BI135" s="16">
        <f>Q135*参数!$D$3+W135</f>
        <v>-20.770491803278681</v>
      </c>
      <c r="BJ135" s="16">
        <f>R135*参数!$D$3+X135</f>
        <v>-0.71641791044775238</v>
      </c>
      <c r="BK135" s="16">
        <f>S135*参数!$D$3+Y135</f>
        <v>11.175675675675681</v>
      </c>
      <c r="BL135" s="16">
        <f>T135*参数!$D$3+Z135</f>
        <v>-1.3932584269662984</v>
      </c>
      <c r="BM135" s="16">
        <f>U135*参数!$D$3+AA135</f>
        <v>12.978142076502726</v>
      </c>
      <c r="BN135" s="16">
        <f>V135*参数!$D$3+AB135</f>
        <v>22.022727272727273</v>
      </c>
      <c r="BO135" s="16">
        <f>AC135*参数!$D$3+AI135</f>
        <v>0</v>
      </c>
      <c r="BP135" s="16">
        <f>AD135*参数!$D$3+AJ135</f>
        <v>0</v>
      </c>
      <c r="BQ135" s="16">
        <f>AE135*参数!$D$3+AK135</f>
        <v>0</v>
      </c>
      <c r="BR135" s="16">
        <f>AF135*参数!$D$3+AL135</f>
        <v>0</v>
      </c>
      <c r="BS135" s="16">
        <f>AG135*参数!$D$3+AM135</f>
        <v>0</v>
      </c>
      <c r="BT135" s="16">
        <f>AH135*参数!$D$3+AN135</f>
        <v>0</v>
      </c>
      <c r="BU135" s="10">
        <v>40</v>
      </c>
      <c r="BV135" s="10">
        <v>40</v>
      </c>
      <c r="BW135" s="10">
        <f t="shared" si="39"/>
        <v>40</v>
      </c>
      <c r="BX135" s="10">
        <f t="shared" si="40"/>
        <v>40</v>
      </c>
      <c r="BY135" s="10">
        <f t="shared" si="41"/>
        <v>40</v>
      </c>
      <c r="BZ135" s="10">
        <f t="shared" si="42"/>
        <v>40</v>
      </c>
      <c r="CA135" s="10">
        <f t="shared" si="43"/>
        <v>40</v>
      </c>
      <c r="CB135" s="10">
        <f t="shared" si="44"/>
        <v>40</v>
      </c>
      <c r="CC135" s="10">
        <f t="shared" si="45"/>
        <v>40</v>
      </c>
      <c r="CD135" s="10">
        <v>40</v>
      </c>
      <c r="CE135" s="10">
        <v>3</v>
      </c>
      <c r="CF135" s="10"/>
      <c r="CG135" s="10"/>
      <c r="CH135" s="10"/>
      <c r="CI135" s="10"/>
      <c r="CJ135" s="10"/>
      <c r="CK135" s="10"/>
      <c r="CL135" s="10"/>
      <c r="CM135" s="10"/>
      <c r="CN135" s="10"/>
      <c r="CO135" s="10"/>
      <c r="CP135" s="10"/>
      <c r="CQ135" s="8"/>
      <c r="CR135" s="8">
        <f t="shared" si="46"/>
        <v>1</v>
      </c>
      <c r="CS135" s="8"/>
      <c r="CT135" s="8">
        <f t="shared" si="47"/>
        <v>1</v>
      </c>
      <c r="CU135" s="8"/>
      <c r="CV135" s="8">
        <f t="shared" si="48"/>
        <v>1</v>
      </c>
      <c r="CW135" s="8"/>
      <c r="CX135" s="8">
        <f t="shared" si="49"/>
        <v>1</v>
      </c>
      <c r="CY135" s="8"/>
      <c r="CZ135" s="8">
        <f t="shared" si="50"/>
        <v>1</v>
      </c>
      <c r="DA135" s="8"/>
      <c r="DB135" s="8">
        <f t="shared" si="51"/>
        <v>1</v>
      </c>
      <c r="DC135" s="8"/>
      <c r="DD135" s="8">
        <f t="shared" si="60"/>
        <v>1</v>
      </c>
      <c r="DE135" s="8"/>
      <c r="DF135" s="8">
        <f t="shared" si="61"/>
        <v>1</v>
      </c>
      <c r="DG135" s="8"/>
      <c r="DH135" s="8">
        <f t="shared" si="52"/>
        <v>1</v>
      </c>
      <c r="DI135" s="8"/>
      <c r="DJ135" s="8">
        <f t="shared" si="53"/>
        <v>1</v>
      </c>
      <c r="DK135" s="8"/>
      <c r="DL135" s="8">
        <f t="shared" si="62"/>
        <v>1</v>
      </c>
      <c r="DM135" s="8"/>
      <c r="DN135" s="8">
        <f t="shared" si="54"/>
        <v>1</v>
      </c>
      <c r="DO135" s="8"/>
      <c r="DP135" s="8">
        <f t="shared" si="55"/>
        <v>1</v>
      </c>
      <c r="DQ135" s="8"/>
      <c r="DR135" s="8">
        <f t="shared" si="56"/>
        <v>1</v>
      </c>
      <c r="DS135" s="8"/>
      <c r="DT135" s="8">
        <f t="shared" si="57"/>
        <v>1</v>
      </c>
      <c r="DU135" s="8"/>
      <c r="DV135" s="8">
        <f t="shared" si="58"/>
        <v>1</v>
      </c>
      <c r="DW135" s="8"/>
      <c r="DX135" s="8">
        <f t="shared" si="59"/>
        <v>1</v>
      </c>
      <c r="DY135" s="18"/>
    </row>
    <row r="136" spans="2:129" customFormat="1">
      <c r="B136" s="19">
        <v>42627</v>
      </c>
      <c r="C136" s="3">
        <v>4</v>
      </c>
      <c r="D136" s="3" t="s">
        <v>111</v>
      </c>
      <c r="E136" s="4">
        <v>42628.114583333336</v>
      </c>
      <c r="F136" s="3" t="s">
        <v>766</v>
      </c>
      <c r="G136" s="3" t="s">
        <v>194</v>
      </c>
      <c r="H136" s="3" t="s">
        <v>767</v>
      </c>
      <c r="I136" s="3" t="s">
        <v>194</v>
      </c>
      <c r="J136" s="6">
        <v>1.62</v>
      </c>
      <c r="K136" s="6">
        <v>3.35</v>
      </c>
      <c r="L136" s="6">
        <v>4.7</v>
      </c>
      <c r="M136" s="10">
        <v>3.05</v>
      </c>
      <c r="N136" s="10">
        <v>3.45</v>
      </c>
      <c r="O136" s="10">
        <v>1.96</v>
      </c>
      <c r="P136" s="15">
        <v>-1</v>
      </c>
      <c r="Q136" s="13">
        <v>-5</v>
      </c>
      <c r="R136" s="13">
        <v>7</v>
      </c>
      <c r="S136" s="13">
        <v>4</v>
      </c>
      <c r="T136" s="13">
        <v>-4</v>
      </c>
      <c r="U136" s="13">
        <v>3</v>
      </c>
      <c r="V136" s="13">
        <v>-5</v>
      </c>
      <c r="W136" s="9">
        <v>-16.235294117647076</v>
      </c>
      <c r="X136" s="9">
        <v>25.565517241379304</v>
      </c>
      <c r="Y136" s="9">
        <v>12.90909090909091</v>
      </c>
      <c r="Z136" s="9">
        <v>-8.6521739130434767</v>
      </c>
      <c r="AA136" s="9">
        <v>12.571428571428566</v>
      </c>
      <c r="AB136" s="9">
        <v>-14.439024390243908</v>
      </c>
      <c r="AC136" s="13"/>
      <c r="AD136" s="13"/>
      <c r="AE136" s="13"/>
      <c r="AF136" s="13"/>
      <c r="AG136" s="13"/>
      <c r="AH136" s="13"/>
      <c r="AI136" s="9"/>
      <c r="AJ136" s="9"/>
      <c r="AK136" s="9"/>
      <c r="AL136" s="9"/>
      <c r="AM136" s="9"/>
      <c r="AN136" s="9"/>
      <c r="AO136" s="8"/>
      <c r="AP136" s="8"/>
      <c r="AQ136" s="8"/>
      <c r="AR136" s="8"/>
      <c r="AS136" s="8"/>
      <c r="AT136" s="8"/>
      <c r="AU136" s="8"/>
      <c r="AV136" s="8"/>
      <c r="AW136" s="8"/>
      <c r="AX136" s="8"/>
      <c r="AY136" s="15"/>
      <c r="AZ136" s="15"/>
      <c r="BA136" s="15"/>
      <c r="BB136" s="15"/>
      <c r="BC136" s="15"/>
      <c r="BD136" s="15"/>
      <c r="BE136" s="15"/>
      <c r="BF136" s="15"/>
      <c r="BG136" s="15"/>
      <c r="BH136" s="15"/>
      <c r="BI136" s="16">
        <f>Q136*参数!$D$3+W136</f>
        <v>-16.235294117647076</v>
      </c>
      <c r="BJ136" s="16">
        <f>R136*参数!$D$3+X136</f>
        <v>25.565517241379304</v>
      </c>
      <c r="BK136" s="16">
        <f>S136*参数!$D$3+Y136</f>
        <v>12.90909090909091</v>
      </c>
      <c r="BL136" s="16">
        <f>T136*参数!$D$3+Z136</f>
        <v>-8.6521739130434767</v>
      </c>
      <c r="BM136" s="16">
        <f>U136*参数!$D$3+AA136</f>
        <v>12.571428571428566</v>
      </c>
      <c r="BN136" s="16">
        <f>V136*参数!$D$3+AB136</f>
        <v>-14.439024390243908</v>
      </c>
      <c r="BO136" s="16">
        <f>AC136*参数!$D$3+AI136</f>
        <v>0</v>
      </c>
      <c r="BP136" s="16">
        <f>AD136*参数!$D$3+AJ136</f>
        <v>0</v>
      </c>
      <c r="BQ136" s="16">
        <f>AE136*参数!$D$3+AK136</f>
        <v>0</v>
      </c>
      <c r="BR136" s="16">
        <f>AF136*参数!$D$3+AL136</f>
        <v>0</v>
      </c>
      <c r="BS136" s="16">
        <f>AG136*参数!$D$3+AM136</f>
        <v>0</v>
      </c>
      <c r="BT136" s="16">
        <f>AH136*参数!$D$3+AN136</f>
        <v>0</v>
      </c>
      <c r="BU136" s="10">
        <v>0</v>
      </c>
      <c r="BV136" s="10">
        <v>40</v>
      </c>
      <c r="BW136" s="10" t="str">
        <f t="shared" si="39"/>
        <v/>
      </c>
      <c r="BX136" s="10">
        <f t="shared" si="40"/>
        <v>40</v>
      </c>
      <c r="BY136" s="10">
        <f t="shared" si="41"/>
        <v>40</v>
      </c>
      <c r="BZ136" s="10">
        <f t="shared" si="42"/>
        <v>40</v>
      </c>
      <c r="CA136" s="10">
        <f t="shared" si="43"/>
        <v>40</v>
      </c>
      <c r="CB136" s="10">
        <f t="shared" si="44"/>
        <v>40</v>
      </c>
      <c r="CC136" s="10">
        <f t="shared" si="45"/>
        <v>40</v>
      </c>
      <c r="CD136" s="10"/>
      <c r="CE136" s="10">
        <v>40</v>
      </c>
      <c r="CF136" s="10"/>
      <c r="CG136" s="10"/>
      <c r="CH136" s="10"/>
      <c r="CI136" s="10"/>
      <c r="CJ136" s="10"/>
      <c r="CK136" s="10"/>
      <c r="CL136" s="10"/>
      <c r="CM136" s="10"/>
      <c r="CN136" s="10"/>
      <c r="CO136" s="10"/>
      <c r="CP136" s="10"/>
      <c r="CQ136" s="8"/>
      <c r="CR136" s="8">
        <f t="shared" si="46"/>
        <v>0</v>
      </c>
      <c r="CS136" s="8"/>
      <c r="CT136" s="8">
        <f t="shared" si="47"/>
        <v>0</v>
      </c>
      <c r="CU136" s="8"/>
      <c r="CV136" s="8">
        <f t="shared" si="48"/>
        <v>0</v>
      </c>
      <c r="CW136" s="8"/>
      <c r="CX136" s="8">
        <f t="shared" si="49"/>
        <v>0</v>
      </c>
      <c r="CY136" s="8"/>
      <c r="CZ136" s="8">
        <f t="shared" si="50"/>
        <v>0</v>
      </c>
      <c r="DA136" s="8"/>
      <c r="DB136" s="8">
        <f t="shared" si="51"/>
        <v>0</v>
      </c>
      <c r="DC136" s="8"/>
      <c r="DD136" s="8">
        <f t="shared" si="60"/>
        <v>0</v>
      </c>
      <c r="DE136" s="8"/>
      <c r="DF136" s="8">
        <f t="shared" si="61"/>
        <v>0</v>
      </c>
      <c r="DG136" s="8"/>
      <c r="DH136" s="8">
        <f t="shared" si="52"/>
        <v>0</v>
      </c>
      <c r="DI136" s="8"/>
      <c r="DJ136" s="8">
        <f t="shared" si="53"/>
        <v>0</v>
      </c>
      <c r="DK136" s="8"/>
      <c r="DL136" s="8">
        <f t="shared" si="62"/>
        <v>0</v>
      </c>
      <c r="DM136" s="8"/>
      <c r="DN136" s="8">
        <f t="shared" si="54"/>
        <v>0</v>
      </c>
      <c r="DO136" s="8"/>
      <c r="DP136" s="8">
        <f t="shared" si="55"/>
        <v>0</v>
      </c>
      <c r="DQ136" s="8"/>
      <c r="DR136" s="8">
        <f t="shared" si="56"/>
        <v>0</v>
      </c>
      <c r="DS136" s="8"/>
      <c r="DT136" s="8">
        <f t="shared" si="57"/>
        <v>0</v>
      </c>
      <c r="DU136" s="8"/>
      <c r="DV136" s="8">
        <f t="shared" si="58"/>
        <v>0</v>
      </c>
      <c r="DW136" s="8"/>
      <c r="DX136" s="8">
        <f t="shared" si="59"/>
        <v>0</v>
      </c>
      <c r="DY136" s="18"/>
    </row>
    <row r="137" spans="2:129" customFormat="1">
      <c r="B137" s="19">
        <v>42627</v>
      </c>
      <c r="C137" s="3">
        <v>5</v>
      </c>
      <c r="D137" s="3" t="s">
        <v>111</v>
      </c>
      <c r="E137" s="4">
        <v>42628.114583333336</v>
      </c>
      <c r="F137" s="3" t="s">
        <v>769</v>
      </c>
      <c r="G137" s="3" t="s">
        <v>770</v>
      </c>
      <c r="H137" s="3" t="s">
        <v>771</v>
      </c>
      <c r="I137" s="3" t="s">
        <v>770</v>
      </c>
      <c r="J137" s="6">
        <v>10.85</v>
      </c>
      <c r="K137" s="6">
        <v>5.7</v>
      </c>
      <c r="L137" s="6">
        <v>1.1599999999999999</v>
      </c>
      <c r="M137" s="10">
        <v>3.8</v>
      </c>
      <c r="N137" s="10">
        <v>3.8</v>
      </c>
      <c r="O137" s="10">
        <v>1.66</v>
      </c>
      <c r="P137" s="15">
        <v>1</v>
      </c>
      <c r="Q137" s="13">
        <v>1</v>
      </c>
      <c r="R137" s="13">
        <v>-4</v>
      </c>
      <c r="S137" s="13">
        <v>-1</v>
      </c>
      <c r="T137" s="13">
        <v>5</v>
      </c>
      <c r="U137" s="13">
        <v>-2</v>
      </c>
      <c r="V137" s="13">
        <v>-2</v>
      </c>
      <c r="W137" s="9">
        <v>3.4999999999999991</v>
      </c>
      <c r="X137" s="9">
        <v>-10.624999999999996</v>
      </c>
      <c r="Y137" s="9">
        <v>-2.2343749999999916</v>
      </c>
      <c r="Z137" s="9">
        <v>14.354838709677427</v>
      </c>
      <c r="AA137" s="9">
        <v>-6.5096774193548343</v>
      </c>
      <c r="AB137" s="9">
        <v>-5.638655462184869</v>
      </c>
      <c r="AC137" s="13"/>
      <c r="AD137" s="13"/>
      <c r="AE137" s="13"/>
      <c r="AF137" s="13"/>
      <c r="AG137" s="13"/>
      <c r="AH137" s="13"/>
      <c r="AI137" s="9"/>
      <c r="AJ137" s="9"/>
      <c r="AK137" s="9"/>
      <c r="AL137" s="9"/>
      <c r="AM137" s="9"/>
      <c r="AN137" s="9"/>
      <c r="AO137" s="8"/>
      <c r="AP137" s="8"/>
      <c r="AQ137" s="8"/>
      <c r="AR137" s="8"/>
      <c r="AS137" s="8"/>
      <c r="AT137" s="8"/>
      <c r="AU137" s="8"/>
      <c r="AV137" s="8"/>
      <c r="AW137" s="8"/>
      <c r="AX137" s="8"/>
      <c r="AY137" s="15"/>
      <c r="AZ137" s="15"/>
      <c r="BA137" s="15"/>
      <c r="BB137" s="15"/>
      <c r="BC137" s="15"/>
      <c r="BD137" s="15"/>
      <c r="BE137" s="15"/>
      <c r="BF137" s="15"/>
      <c r="BG137" s="15"/>
      <c r="BH137" s="15"/>
      <c r="BI137" s="16">
        <f>Q137*参数!$D$3+W137</f>
        <v>3.4999999999999991</v>
      </c>
      <c r="BJ137" s="16">
        <f>R137*参数!$D$3+X137</f>
        <v>-10.624999999999996</v>
      </c>
      <c r="BK137" s="16">
        <f>S137*参数!$D$3+Y137</f>
        <v>-2.2343749999999916</v>
      </c>
      <c r="BL137" s="16">
        <f>T137*参数!$D$3+Z137</f>
        <v>14.354838709677427</v>
      </c>
      <c r="BM137" s="16">
        <f>U137*参数!$D$3+AA137</f>
        <v>-6.5096774193548343</v>
      </c>
      <c r="BN137" s="16">
        <f>V137*参数!$D$3+AB137</f>
        <v>-5.638655462184869</v>
      </c>
      <c r="BO137" s="16">
        <f>AC137*参数!$D$3+AI137</f>
        <v>0</v>
      </c>
      <c r="BP137" s="16">
        <f>AD137*参数!$D$3+AJ137</f>
        <v>0</v>
      </c>
      <c r="BQ137" s="16">
        <f>AE137*参数!$D$3+AK137</f>
        <v>0</v>
      </c>
      <c r="BR137" s="16">
        <f>AF137*参数!$D$3+AL137</f>
        <v>0</v>
      </c>
      <c r="BS137" s="16">
        <f>AG137*参数!$D$3+AM137</f>
        <v>0</v>
      </c>
      <c r="BT137" s="16">
        <f>AH137*参数!$D$3+AN137</f>
        <v>0</v>
      </c>
      <c r="BU137" s="10">
        <v>43</v>
      </c>
      <c r="BV137" s="10">
        <v>43</v>
      </c>
      <c r="BW137" s="10">
        <f t="shared" si="39"/>
        <v>43</v>
      </c>
      <c r="BX137" s="10">
        <f t="shared" si="40"/>
        <v>43</v>
      </c>
      <c r="BY137" s="10">
        <f t="shared" si="41"/>
        <v>43</v>
      </c>
      <c r="BZ137" s="10">
        <f t="shared" si="42"/>
        <v>0</v>
      </c>
      <c r="CA137" s="10" t="str">
        <f t="shared" si="43"/>
        <v/>
      </c>
      <c r="CB137" s="10" t="str">
        <f t="shared" si="44"/>
        <v/>
      </c>
      <c r="CC137" s="10" t="str">
        <f t="shared" si="45"/>
        <v/>
      </c>
      <c r="CD137" s="10">
        <v>43</v>
      </c>
      <c r="CE137" s="10">
        <v>0</v>
      </c>
      <c r="CF137" s="10"/>
      <c r="CG137" s="10"/>
      <c r="CH137" s="10"/>
      <c r="CI137" s="10"/>
      <c r="CJ137" s="10"/>
      <c r="CK137" s="10"/>
      <c r="CL137" s="10"/>
      <c r="CM137" s="10"/>
      <c r="CN137" s="10"/>
      <c r="CO137" s="10"/>
      <c r="CP137" s="10"/>
      <c r="CQ137" s="8"/>
      <c r="CR137" s="8">
        <f t="shared" si="46"/>
        <v>0</v>
      </c>
      <c r="CS137" s="8"/>
      <c r="CT137" s="8">
        <f t="shared" si="47"/>
        <v>0</v>
      </c>
      <c r="CU137" s="8"/>
      <c r="CV137" s="8">
        <f t="shared" si="48"/>
        <v>0</v>
      </c>
      <c r="CW137" s="8"/>
      <c r="CX137" s="8">
        <f t="shared" si="49"/>
        <v>0</v>
      </c>
      <c r="CY137" s="8"/>
      <c r="CZ137" s="8">
        <f t="shared" si="50"/>
        <v>0</v>
      </c>
      <c r="DA137" s="8"/>
      <c r="DB137" s="8">
        <f t="shared" si="51"/>
        <v>0</v>
      </c>
      <c r="DC137" s="8"/>
      <c r="DD137" s="8">
        <f t="shared" si="60"/>
        <v>0</v>
      </c>
      <c r="DE137" s="8"/>
      <c r="DF137" s="8">
        <f t="shared" si="61"/>
        <v>0</v>
      </c>
      <c r="DG137" s="8"/>
      <c r="DH137" s="8">
        <f t="shared" si="52"/>
        <v>0</v>
      </c>
      <c r="DI137" s="8"/>
      <c r="DJ137" s="8">
        <f t="shared" si="53"/>
        <v>0</v>
      </c>
      <c r="DK137" s="8"/>
      <c r="DL137" s="8">
        <f t="shared" si="62"/>
        <v>0</v>
      </c>
      <c r="DM137" s="8"/>
      <c r="DN137" s="8">
        <f t="shared" si="54"/>
        <v>0</v>
      </c>
      <c r="DO137" s="8"/>
      <c r="DP137" s="8">
        <f t="shared" si="55"/>
        <v>0</v>
      </c>
      <c r="DQ137" s="8"/>
      <c r="DR137" s="8">
        <f t="shared" si="56"/>
        <v>0</v>
      </c>
      <c r="DS137" s="8"/>
      <c r="DT137" s="8">
        <f t="shared" si="57"/>
        <v>0</v>
      </c>
      <c r="DU137" s="8"/>
      <c r="DV137" s="8">
        <f t="shared" si="58"/>
        <v>0</v>
      </c>
      <c r="DW137" s="8"/>
      <c r="DX137" s="8">
        <f t="shared" si="59"/>
        <v>0</v>
      </c>
      <c r="DY137" s="18"/>
    </row>
    <row r="138" spans="2:129" customFormat="1">
      <c r="B138" s="19">
        <v>42627</v>
      </c>
      <c r="C138" s="3">
        <v>6</v>
      </c>
      <c r="D138" s="3" t="s">
        <v>111</v>
      </c>
      <c r="E138" s="4">
        <v>42628.114583333336</v>
      </c>
      <c r="F138" s="3" t="s">
        <v>772</v>
      </c>
      <c r="G138" s="3" t="s">
        <v>162</v>
      </c>
      <c r="H138" s="3" t="s">
        <v>772</v>
      </c>
      <c r="I138" s="3" t="s">
        <v>162</v>
      </c>
      <c r="J138" s="6">
        <v>1.08</v>
      </c>
      <c r="K138" s="6">
        <v>7.25</v>
      </c>
      <c r="L138" s="6">
        <v>15.25</v>
      </c>
      <c r="M138" s="10">
        <v>1.41</v>
      </c>
      <c r="N138" s="10">
        <v>4.55</v>
      </c>
      <c r="O138" s="10">
        <v>5</v>
      </c>
      <c r="P138" s="15">
        <v>-1</v>
      </c>
      <c r="Q138" s="13">
        <v>1</v>
      </c>
      <c r="R138" s="13">
        <v>-9</v>
      </c>
      <c r="S138" s="13">
        <v>-1</v>
      </c>
      <c r="T138" s="13">
        <v>-5</v>
      </c>
      <c r="U138" s="13">
        <v>-10</v>
      </c>
      <c r="V138" s="13">
        <v>-3</v>
      </c>
      <c r="W138" s="9">
        <v>3.3281250000000182</v>
      </c>
      <c r="X138" s="9">
        <v>-25.075000000000003</v>
      </c>
      <c r="Y138" s="9">
        <v>-2.6019900497512456</v>
      </c>
      <c r="Z138" s="9">
        <v>-12.80597014925373</v>
      </c>
      <c r="AA138" s="9">
        <v>-22.09090909090909</v>
      </c>
      <c r="AB138" s="9">
        <v>-10.164383561643842</v>
      </c>
      <c r="AC138" s="13"/>
      <c r="AD138" s="13"/>
      <c r="AE138" s="13"/>
      <c r="AF138" s="13"/>
      <c r="AG138" s="13"/>
      <c r="AH138" s="13"/>
      <c r="AI138" s="9"/>
      <c r="AJ138" s="9"/>
      <c r="AK138" s="9"/>
      <c r="AL138" s="9"/>
      <c r="AM138" s="9"/>
      <c r="AN138" s="9"/>
      <c r="AO138" s="8"/>
      <c r="AP138" s="8"/>
      <c r="AQ138" s="8"/>
      <c r="AR138" s="8"/>
      <c r="AS138" s="8"/>
      <c r="AT138" s="8"/>
      <c r="AU138" s="8"/>
      <c r="AV138" s="8"/>
      <c r="AW138" s="8"/>
      <c r="AX138" s="8"/>
      <c r="AY138" s="15"/>
      <c r="AZ138" s="15"/>
      <c r="BA138" s="15"/>
      <c r="BB138" s="15"/>
      <c r="BC138" s="15"/>
      <c r="BD138" s="15"/>
      <c r="BE138" s="15"/>
      <c r="BF138" s="15"/>
      <c r="BG138" s="15"/>
      <c r="BH138" s="15"/>
      <c r="BI138" s="16">
        <f>Q138*参数!$D$3+W138</f>
        <v>3.3281250000000182</v>
      </c>
      <c r="BJ138" s="16">
        <f>R138*参数!$D$3+X138</f>
        <v>-25.075000000000003</v>
      </c>
      <c r="BK138" s="16">
        <f>S138*参数!$D$3+Y138</f>
        <v>-2.6019900497512456</v>
      </c>
      <c r="BL138" s="16">
        <f>T138*参数!$D$3+Z138</f>
        <v>-12.80597014925373</v>
      </c>
      <c r="BM138" s="16">
        <f>U138*参数!$D$3+AA138</f>
        <v>-22.09090909090909</v>
      </c>
      <c r="BN138" s="16">
        <f>V138*参数!$D$3+AB138</f>
        <v>-10.164383561643842</v>
      </c>
      <c r="BO138" s="16">
        <f>AC138*参数!$D$3+AI138</f>
        <v>0</v>
      </c>
      <c r="BP138" s="16">
        <f>AD138*参数!$D$3+AJ138</f>
        <v>0</v>
      </c>
      <c r="BQ138" s="16">
        <f>AE138*参数!$D$3+AK138</f>
        <v>0</v>
      </c>
      <c r="BR138" s="16">
        <f>AF138*参数!$D$3+AL138</f>
        <v>0</v>
      </c>
      <c r="BS138" s="16">
        <f>AG138*参数!$D$3+AM138</f>
        <v>0</v>
      </c>
      <c r="BT138" s="16">
        <f>AH138*参数!$D$3+AN138</f>
        <v>0</v>
      </c>
      <c r="BU138" s="10">
        <v>3</v>
      </c>
      <c r="BV138" s="10">
        <v>3</v>
      </c>
      <c r="BW138" s="10" t="str">
        <f t="shared" si="39"/>
        <v/>
      </c>
      <c r="BX138" s="10">
        <f t="shared" si="40"/>
        <v>3</v>
      </c>
      <c r="BY138" s="10">
        <f t="shared" si="41"/>
        <v>3</v>
      </c>
      <c r="BZ138" s="10">
        <f t="shared" si="42"/>
        <v>3</v>
      </c>
      <c r="CA138" s="10" t="str">
        <f t="shared" si="43"/>
        <v/>
      </c>
      <c r="CB138" s="10">
        <f t="shared" si="44"/>
        <v>3</v>
      </c>
      <c r="CC138" s="10" t="str">
        <f t="shared" si="45"/>
        <v/>
      </c>
      <c r="CD138" s="10"/>
      <c r="CE138" s="10">
        <v>3</v>
      </c>
      <c r="CF138" s="10"/>
      <c r="CG138" s="10"/>
      <c r="CH138" s="10"/>
      <c r="CI138" s="10"/>
      <c r="CJ138" s="10"/>
      <c r="CK138" s="10"/>
      <c r="CL138" s="10"/>
      <c r="CM138" s="10"/>
      <c r="CN138" s="10"/>
      <c r="CO138" s="10"/>
      <c r="CP138" s="10"/>
      <c r="CQ138" s="8"/>
      <c r="CR138" s="8">
        <f t="shared" si="46"/>
        <v>0</v>
      </c>
      <c r="CS138" s="8"/>
      <c r="CT138" s="8">
        <f t="shared" si="47"/>
        <v>0</v>
      </c>
      <c r="CU138" s="8"/>
      <c r="CV138" s="8">
        <f t="shared" si="48"/>
        <v>0</v>
      </c>
      <c r="CW138" s="8"/>
      <c r="CX138" s="8">
        <f t="shared" si="49"/>
        <v>0</v>
      </c>
      <c r="CY138" s="8"/>
      <c r="CZ138" s="8">
        <f t="shared" si="50"/>
        <v>0</v>
      </c>
      <c r="DA138" s="8"/>
      <c r="DB138" s="8">
        <f t="shared" si="51"/>
        <v>0</v>
      </c>
      <c r="DC138" s="8"/>
      <c r="DD138" s="8">
        <f t="shared" si="60"/>
        <v>0</v>
      </c>
      <c r="DE138" s="8"/>
      <c r="DF138" s="8">
        <f t="shared" si="61"/>
        <v>0</v>
      </c>
      <c r="DG138" s="8"/>
      <c r="DH138" s="8">
        <f t="shared" si="52"/>
        <v>0</v>
      </c>
      <c r="DI138" s="8"/>
      <c r="DJ138" s="8">
        <f t="shared" si="53"/>
        <v>0</v>
      </c>
      <c r="DK138" s="8"/>
      <c r="DL138" s="8">
        <f t="shared" si="62"/>
        <v>0</v>
      </c>
      <c r="DM138" s="8"/>
      <c r="DN138" s="8">
        <f t="shared" si="54"/>
        <v>0</v>
      </c>
      <c r="DO138" s="8"/>
      <c r="DP138" s="8">
        <f t="shared" si="55"/>
        <v>0</v>
      </c>
      <c r="DQ138" s="8"/>
      <c r="DR138" s="8">
        <f t="shared" si="56"/>
        <v>0</v>
      </c>
      <c r="DS138" s="8"/>
      <c r="DT138" s="8">
        <f t="shared" si="57"/>
        <v>0</v>
      </c>
      <c r="DU138" s="8"/>
      <c r="DV138" s="8">
        <f t="shared" si="58"/>
        <v>0</v>
      </c>
      <c r="DW138" s="8"/>
      <c r="DX138" s="8">
        <f t="shared" si="59"/>
        <v>0</v>
      </c>
      <c r="DY138" s="18"/>
    </row>
    <row r="139" spans="2:129" customFormat="1">
      <c r="B139" s="19">
        <v>42627</v>
      </c>
      <c r="C139" s="3">
        <v>7</v>
      </c>
      <c r="D139" s="3" t="s">
        <v>111</v>
      </c>
      <c r="E139" s="4">
        <v>42628.114583333336</v>
      </c>
      <c r="F139" s="3" t="s">
        <v>330</v>
      </c>
      <c r="G139" s="3" t="s">
        <v>774</v>
      </c>
      <c r="H139" s="3" t="s">
        <v>330</v>
      </c>
      <c r="I139" s="3" t="s">
        <v>774</v>
      </c>
      <c r="J139" s="6">
        <v>2.82</v>
      </c>
      <c r="K139" s="6">
        <v>3.05</v>
      </c>
      <c r="L139" s="6">
        <v>2.2400000000000002</v>
      </c>
      <c r="M139" s="10">
        <v>1.47</v>
      </c>
      <c r="N139" s="10">
        <v>3.95</v>
      </c>
      <c r="O139" s="10">
        <v>5.0999999999999996</v>
      </c>
      <c r="P139" s="15">
        <v>1</v>
      </c>
      <c r="Q139" s="13">
        <v>4</v>
      </c>
      <c r="R139" s="13">
        <v>1</v>
      </c>
      <c r="S139" s="13">
        <v>-5</v>
      </c>
      <c r="T139" s="13">
        <v>4</v>
      </c>
      <c r="U139" s="13">
        <v>-1</v>
      </c>
      <c r="V139" s="13">
        <v>-2</v>
      </c>
      <c r="W139" s="9">
        <v>10.425925925925931</v>
      </c>
      <c r="X139" s="9">
        <v>2.625954198473273</v>
      </c>
      <c r="Y139" s="9">
        <v>-12.525423728813564</v>
      </c>
      <c r="Z139" s="9">
        <v>7.3050847457627199</v>
      </c>
      <c r="AA139" s="9">
        <v>-2.2574257425742563</v>
      </c>
      <c r="AB139" s="9">
        <v>-4.5862068965517198</v>
      </c>
      <c r="AC139" s="13"/>
      <c r="AD139" s="13"/>
      <c r="AE139" s="13"/>
      <c r="AF139" s="13"/>
      <c r="AG139" s="13"/>
      <c r="AH139" s="13"/>
      <c r="AI139" s="9"/>
      <c r="AJ139" s="9"/>
      <c r="AK139" s="9"/>
      <c r="AL139" s="9"/>
      <c r="AM139" s="9"/>
      <c r="AN139" s="9"/>
      <c r="AO139" s="8"/>
      <c r="AP139" s="8"/>
      <c r="AQ139" s="8"/>
      <c r="AR139" s="8"/>
      <c r="AS139" s="8"/>
      <c r="AT139" s="8"/>
      <c r="AU139" s="8"/>
      <c r="AV139" s="8"/>
      <c r="AW139" s="8"/>
      <c r="AX139" s="8"/>
      <c r="AY139" s="15"/>
      <c r="AZ139" s="15"/>
      <c r="BA139" s="15"/>
      <c r="BB139" s="15"/>
      <c r="BC139" s="15"/>
      <c r="BD139" s="15"/>
      <c r="BE139" s="15"/>
      <c r="BF139" s="15"/>
      <c r="BG139" s="15"/>
      <c r="BH139" s="15"/>
      <c r="BI139" s="16">
        <f>Q139*参数!$D$3+W139</f>
        <v>10.425925925925931</v>
      </c>
      <c r="BJ139" s="16">
        <f>R139*参数!$D$3+X139</f>
        <v>2.625954198473273</v>
      </c>
      <c r="BK139" s="16">
        <f>S139*参数!$D$3+Y139</f>
        <v>-12.525423728813564</v>
      </c>
      <c r="BL139" s="16">
        <f>T139*参数!$D$3+Z139</f>
        <v>7.3050847457627199</v>
      </c>
      <c r="BM139" s="16">
        <f>U139*参数!$D$3+AA139</f>
        <v>-2.2574257425742563</v>
      </c>
      <c r="BN139" s="16">
        <f>V139*参数!$D$3+AB139</f>
        <v>-4.5862068965517198</v>
      </c>
      <c r="BO139" s="16">
        <f>AC139*参数!$D$3+AI139</f>
        <v>0</v>
      </c>
      <c r="BP139" s="16">
        <f>AD139*参数!$D$3+AJ139</f>
        <v>0</v>
      </c>
      <c r="BQ139" s="16">
        <f>AE139*参数!$D$3+AK139</f>
        <v>0</v>
      </c>
      <c r="BR139" s="16">
        <f>AF139*参数!$D$3+AL139</f>
        <v>0</v>
      </c>
      <c r="BS139" s="16">
        <f>AG139*参数!$D$3+AM139</f>
        <v>0</v>
      </c>
      <c r="BT139" s="16">
        <f>AH139*参数!$D$3+AN139</f>
        <v>0</v>
      </c>
      <c r="BU139" s="10">
        <v>3</v>
      </c>
      <c r="BV139" s="10">
        <v>43</v>
      </c>
      <c r="BW139" s="10">
        <f t="shared" si="39"/>
        <v>43</v>
      </c>
      <c r="BX139" s="10">
        <f t="shared" si="40"/>
        <v>43</v>
      </c>
      <c r="BY139" s="10">
        <f t="shared" si="41"/>
        <v>43</v>
      </c>
      <c r="BZ139" s="10">
        <f t="shared" si="42"/>
        <v>43</v>
      </c>
      <c r="CA139" s="10">
        <f t="shared" si="43"/>
        <v>43</v>
      </c>
      <c r="CB139" s="10">
        <f t="shared" si="44"/>
        <v>43</v>
      </c>
      <c r="CC139" s="10">
        <f t="shared" si="45"/>
        <v>43</v>
      </c>
      <c r="CD139" s="10"/>
      <c r="CE139" s="10">
        <v>0</v>
      </c>
      <c r="CF139" s="10"/>
      <c r="CG139" s="10"/>
      <c r="CH139" s="10"/>
      <c r="CI139" s="10"/>
      <c r="CJ139" s="10"/>
      <c r="CK139" s="10"/>
      <c r="CL139" s="10"/>
      <c r="CM139" s="10"/>
      <c r="CN139" s="10"/>
      <c r="CO139" s="10"/>
      <c r="CP139" s="10"/>
      <c r="CQ139" s="8"/>
      <c r="CR139" s="8">
        <f t="shared" ref="CR139:CR156" si="63">IF(CQ139&lt;10,IF(CQ139=$T139,1,0),IF(MOD(CQ139,10)=$U139,1,0))</f>
        <v>0</v>
      </c>
      <c r="CS139" s="8"/>
      <c r="CT139" s="8">
        <f t="shared" ref="CT139:CT156" si="64">IF(CS139&lt;10,IF(CS139=$T139,1,0),IF(MOD(CS139,10)=$U139,1,0))</f>
        <v>0</v>
      </c>
      <c r="CU139" s="8"/>
      <c r="CV139" s="8">
        <f t="shared" ref="CV139:CV156" si="65">IF(CU139&lt;10,IF(CU139=$T139,1,0),IF(MOD(CU139,10)=$U139,1,0))</f>
        <v>0</v>
      </c>
      <c r="CW139" s="8"/>
      <c r="CX139" s="8">
        <f t="shared" ref="CX139:CX156" si="66">IF(CW139&lt;10,IF(CW139=$T139,1,0),IF(MOD(CW139,10)=$U139,1,0))</f>
        <v>0</v>
      </c>
      <c r="CY139" s="8"/>
      <c r="CZ139" s="8">
        <f t="shared" ref="CZ139:CZ156" si="67">IF(CY139&lt;10,IF(CY139=$T139,1,0),IF(MOD(CY139,10)=$U139,1,0))</f>
        <v>0</v>
      </c>
      <c r="DA139" s="8"/>
      <c r="DB139" s="8">
        <f t="shared" ref="DB139:DB156" si="68">IF(DA139&lt;10,IF(DA139=$T139,1,0),IF(MOD(DA139,10)=$U139,1,0))</f>
        <v>0</v>
      </c>
      <c r="DC139" s="8"/>
      <c r="DD139" s="8">
        <f t="shared" si="60"/>
        <v>0</v>
      </c>
      <c r="DE139" s="8"/>
      <c r="DF139" s="8">
        <f t="shared" si="61"/>
        <v>0</v>
      </c>
      <c r="DG139" s="8"/>
      <c r="DH139" s="8">
        <f t="shared" ref="DH139:DH156" si="69">IF(DG139&lt;10,IF(DG139=$T139,1,0),IF(MOD(DG139,10)=$U139,1,0))</f>
        <v>0</v>
      </c>
      <c r="DI139" s="8"/>
      <c r="DJ139" s="8">
        <f t="shared" ref="DJ139:DJ156" si="70">IF(DI139&lt;10,IF(DI139=$T139,1,0),IF(MOD(DI139,10)=$U139,1,0))</f>
        <v>0</v>
      </c>
      <c r="DK139" s="8"/>
      <c r="DL139" s="8">
        <f t="shared" si="62"/>
        <v>0</v>
      </c>
      <c r="DM139" s="8"/>
      <c r="DN139" s="8">
        <f t="shared" ref="DN139:DN156" si="71">IF(DM139&lt;10,IF(DM139=$T139,1,0),IF(MOD(DM139,10)=$U139,1,0))</f>
        <v>0</v>
      </c>
      <c r="DO139" s="8"/>
      <c r="DP139" s="8">
        <f t="shared" ref="DP139:DP156" si="72">IF(DO139&lt;10,IF(DO139=$T139,1,0),IF(MOD(DO139,10)=$U139,1,0))</f>
        <v>0</v>
      </c>
      <c r="DQ139" s="8"/>
      <c r="DR139" s="8">
        <f t="shared" ref="DR139:DR156" si="73">IF(DQ139&lt;10,IF(DQ139=$T139,1,0),IF(MOD(DQ139,10)=$U139,1,0))</f>
        <v>0</v>
      </c>
      <c r="DS139" s="8"/>
      <c r="DT139" s="8">
        <f t="shared" ref="DT139:DT156" si="74">IF(DS139&lt;10,IF(DS139=$T139,1,0),IF(MOD(DS139,10)=$U139,1,0))</f>
        <v>0</v>
      </c>
      <c r="DU139" s="8"/>
      <c r="DV139" s="8">
        <f t="shared" ref="DV139:DV156" si="75">IF(DU139&lt;10,IF(DU139=$T139,1,0),IF(MOD(DU139,10)=$U139,1,0))</f>
        <v>0</v>
      </c>
      <c r="DW139" s="8"/>
      <c r="DX139" s="8">
        <f t="shared" ref="DX139:DX156" si="76">IF(DW139&lt;10,IF(DW139=$T139,1,0),IF(MOD(DW139,10)=$U139,1,0))</f>
        <v>0</v>
      </c>
      <c r="DY139" s="18"/>
    </row>
    <row r="140" spans="2:129" customFormat="1">
      <c r="B140" s="19">
        <v>42627</v>
      </c>
      <c r="C140" s="3">
        <v>8</v>
      </c>
      <c r="D140" s="3" t="s">
        <v>111</v>
      </c>
      <c r="E140" s="4">
        <v>42628.114583333336</v>
      </c>
      <c r="F140" s="3" t="s">
        <v>163</v>
      </c>
      <c r="G140" s="3" t="s">
        <v>113</v>
      </c>
      <c r="H140" s="3" t="s">
        <v>163</v>
      </c>
      <c r="I140" s="3" t="s">
        <v>113</v>
      </c>
      <c r="J140" s="6">
        <v>1.41</v>
      </c>
      <c r="K140" s="6">
        <v>3.8</v>
      </c>
      <c r="L140" s="6">
        <v>6.4</v>
      </c>
      <c r="M140" s="10">
        <v>2.44</v>
      </c>
      <c r="N140" s="10">
        <v>3.3</v>
      </c>
      <c r="O140" s="10">
        <v>2.4</v>
      </c>
      <c r="P140" s="15">
        <v>-1</v>
      </c>
      <c r="Q140" s="13">
        <v>6</v>
      </c>
      <c r="R140" s="13">
        <v>9</v>
      </c>
      <c r="S140" s="13">
        <v>-2</v>
      </c>
      <c r="T140" s="13">
        <v>0</v>
      </c>
      <c r="U140" s="13">
        <v>0</v>
      </c>
      <c r="V140" s="13">
        <v>-9</v>
      </c>
      <c r="W140" s="9">
        <v>15.454545454545464</v>
      </c>
      <c r="X140" s="9">
        <v>26.999999999999996</v>
      </c>
      <c r="Y140" s="9">
        <v>-5.0438596491228056</v>
      </c>
      <c r="Z140" s="9">
        <v>1.2884615384615397</v>
      </c>
      <c r="AA140" s="9">
        <v>-1.1200000000000012</v>
      </c>
      <c r="AB140" s="9">
        <v>-21.545454545454554</v>
      </c>
      <c r="AC140" s="13"/>
      <c r="AD140" s="13"/>
      <c r="AE140" s="13"/>
      <c r="AF140" s="13"/>
      <c r="AG140" s="13"/>
      <c r="AH140" s="13"/>
      <c r="AI140" s="9"/>
      <c r="AJ140" s="9"/>
      <c r="AK140" s="9"/>
      <c r="AL140" s="9"/>
      <c r="AM140" s="9"/>
      <c r="AN140" s="9"/>
      <c r="AO140" s="8"/>
      <c r="AP140" s="8"/>
      <c r="AQ140" s="8"/>
      <c r="AR140" s="8"/>
      <c r="AS140" s="8"/>
      <c r="AT140" s="8"/>
      <c r="AU140" s="8"/>
      <c r="AV140" s="8"/>
      <c r="AW140" s="8"/>
      <c r="AX140" s="8"/>
      <c r="AY140" s="15"/>
      <c r="AZ140" s="15"/>
      <c r="BA140" s="15"/>
      <c r="BB140" s="15"/>
      <c r="BC140" s="15"/>
      <c r="BD140" s="15"/>
      <c r="BE140" s="15"/>
      <c r="BF140" s="15"/>
      <c r="BG140" s="15"/>
      <c r="BH140" s="15"/>
      <c r="BI140" s="16">
        <f>Q140*参数!$D$3+W140</f>
        <v>15.454545454545464</v>
      </c>
      <c r="BJ140" s="16">
        <f>R140*参数!$D$3+X140</f>
        <v>26.999999999999996</v>
      </c>
      <c r="BK140" s="16">
        <f>S140*参数!$D$3+Y140</f>
        <v>-5.0438596491228056</v>
      </c>
      <c r="BL140" s="16">
        <f>T140*参数!$D$3+Z140</f>
        <v>1.2884615384615397</v>
      </c>
      <c r="BM140" s="16">
        <f>U140*参数!$D$3+AA140</f>
        <v>-1.1200000000000012</v>
      </c>
      <c r="BN140" s="16">
        <f>V140*参数!$D$3+AB140</f>
        <v>-21.545454545454554</v>
      </c>
      <c r="BO140" s="16">
        <f>AC140*参数!$D$3+AI140</f>
        <v>0</v>
      </c>
      <c r="BP140" s="16">
        <f>AD140*参数!$D$3+AJ140</f>
        <v>0</v>
      </c>
      <c r="BQ140" s="16">
        <f>AE140*参数!$D$3+AK140</f>
        <v>0</v>
      </c>
      <c r="BR140" s="16">
        <f>AF140*参数!$D$3+AL140</f>
        <v>0</v>
      </c>
      <c r="BS140" s="16">
        <f>AG140*参数!$D$3+AM140</f>
        <v>0</v>
      </c>
      <c r="BT140" s="16">
        <f>AH140*参数!$D$3+AN140</f>
        <v>0</v>
      </c>
      <c r="BU140" s="10">
        <v>43</v>
      </c>
      <c r="BV140" s="10">
        <v>3</v>
      </c>
      <c r="BW140" s="10" t="str">
        <f t="shared" si="39"/>
        <v/>
      </c>
      <c r="BX140" s="10">
        <f t="shared" si="40"/>
        <v>3</v>
      </c>
      <c r="BY140" s="10">
        <f t="shared" si="41"/>
        <v>40</v>
      </c>
      <c r="BZ140" s="10">
        <f t="shared" si="42"/>
        <v>3</v>
      </c>
      <c r="CA140" s="10">
        <f t="shared" si="43"/>
        <v>3</v>
      </c>
      <c r="CB140" s="10" t="str">
        <f t="shared" si="44"/>
        <v/>
      </c>
      <c r="CC140" s="10" t="str">
        <f t="shared" si="45"/>
        <v/>
      </c>
      <c r="CD140" s="10">
        <v>3</v>
      </c>
      <c r="CE140" s="10">
        <v>3</v>
      </c>
      <c r="CF140" s="10"/>
      <c r="CG140" s="10"/>
      <c r="CH140" s="10"/>
      <c r="CI140" s="10"/>
      <c r="CJ140" s="10"/>
      <c r="CK140" s="10"/>
      <c r="CL140" s="10"/>
      <c r="CM140" s="10"/>
      <c r="CN140" s="10"/>
      <c r="CO140" s="10"/>
      <c r="CP140" s="10"/>
      <c r="CQ140" s="8"/>
      <c r="CR140" s="8">
        <f t="shared" si="63"/>
        <v>1</v>
      </c>
      <c r="CS140" s="8"/>
      <c r="CT140" s="8">
        <f t="shared" si="64"/>
        <v>1</v>
      </c>
      <c r="CU140" s="8"/>
      <c r="CV140" s="8">
        <f t="shared" si="65"/>
        <v>1</v>
      </c>
      <c r="CW140" s="8"/>
      <c r="CX140" s="8">
        <f t="shared" si="66"/>
        <v>1</v>
      </c>
      <c r="CY140" s="8"/>
      <c r="CZ140" s="8">
        <f t="shared" si="67"/>
        <v>1</v>
      </c>
      <c r="DA140" s="8"/>
      <c r="DB140" s="8">
        <f t="shared" si="68"/>
        <v>1</v>
      </c>
      <c r="DC140" s="8"/>
      <c r="DD140" s="8">
        <f t="shared" si="60"/>
        <v>1</v>
      </c>
      <c r="DE140" s="8"/>
      <c r="DF140" s="8">
        <f t="shared" si="61"/>
        <v>1</v>
      </c>
      <c r="DG140" s="8"/>
      <c r="DH140" s="8">
        <f t="shared" si="69"/>
        <v>1</v>
      </c>
      <c r="DI140" s="8"/>
      <c r="DJ140" s="8">
        <f t="shared" si="70"/>
        <v>1</v>
      </c>
      <c r="DK140" s="8"/>
      <c r="DL140" s="8">
        <f t="shared" si="62"/>
        <v>1</v>
      </c>
      <c r="DM140" s="8"/>
      <c r="DN140" s="8">
        <f t="shared" si="71"/>
        <v>1</v>
      </c>
      <c r="DO140" s="8"/>
      <c r="DP140" s="8">
        <f t="shared" si="72"/>
        <v>1</v>
      </c>
      <c r="DQ140" s="8"/>
      <c r="DR140" s="8">
        <f t="shared" si="73"/>
        <v>1</v>
      </c>
      <c r="DS140" s="8"/>
      <c r="DT140" s="8">
        <f t="shared" si="74"/>
        <v>1</v>
      </c>
      <c r="DU140" s="8"/>
      <c r="DV140" s="8">
        <f t="shared" si="75"/>
        <v>1</v>
      </c>
      <c r="DW140" s="8"/>
      <c r="DX140" s="8">
        <f t="shared" si="76"/>
        <v>1</v>
      </c>
      <c r="DY140" s="18"/>
    </row>
    <row r="141" spans="2:129" customFormat="1">
      <c r="B141" s="19">
        <v>42627</v>
      </c>
      <c r="C141" s="3">
        <v>9</v>
      </c>
      <c r="D141" s="3" t="s">
        <v>111</v>
      </c>
      <c r="E141" s="4">
        <v>42628.114583333336</v>
      </c>
      <c r="F141" s="3" t="s">
        <v>775</v>
      </c>
      <c r="G141" s="3" t="s">
        <v>166</v>
      </c>
      <c r="H141" s="3" t="s">
        <v>775</v>
      </c>
      <c r="I141" s="3" t="s">
        <v>166</v>
      </c>
      <c r="J141" s="6">
        <v>1.33</v>
      </c>
      <c r="K141" s="6">
        <v>4.05</v>
      </c>
      <c r="L141" s="6">
        <v>7.65</v>
      </c>
      <c r="M141" s="10">
        <v>2.2400000000000002</v>
      </c>
      <c r="N141" s="10">
        <v>3.25</v>
      </c>
      <c r="O141" s="10">
        <v>2.67</v>
      </c>
      <c r="P141" s="15">
        <v>-1</v>
      </c>
      <c r="Q141" s="13">
        <v>-4</v>
      </c>
      <c r="R141" s="13">
        <v>2</v>
      </c>
      <c r="S141" s="13">
        <v>1</v>
      </c>
      <c r="T141" s="13">
        <v>11</v>
      </c>
      <c r="U141" s="13">
        <v>-1</v>
      </c>
      <c r="V141" s="13">
        <v>-1</v>
      </c>
      <c r="W141" s="9">
        <v>-10.954545454545469</v>
      </c>
      <c r="X141" s="9">
        <v>2.272727272727272</v>
      </c>
      <c r="Y141" s="9">
        <v>3.1446540880503147</v>
      </c>
      <c r="Z141" s="9">
        <v>26.911111111111097</v>
      </c>
      <c r="AA141" s="9">
        <v>-2.6493506493506462</v>
      </c>
      <c r="AB141" s="9">
        <v>-2.9285714285714293</v>
      </c>
      <c r="AC141" s="13"/>
      <c r="AD141" s="13"/>
      <c r="AE141" s="13"/>
      <c r="AF141" s="13"/>
      <c r="AG141" s="13"/>
      <c r="AH141" s="13"/>
      <c r="AI141" s="9"/>
      <c r="AJ141" s="9"/>
      <c r="AK141" s="9"/>
      <c r="AL141" s="9"/>
      <c r="AM141" s="9"/>
      <c r="AN141" s="9"/>
      <c r="AO141" s="8"/>
      <c r="AP141" s="8"/>
      <c r="AQ141" s="8"/>
      <c r="AR141" s="8"/>
      <c r="AS141" s="8"/>
      <c r="AT141" s="8"/>
      <c r="AU141" s="8"/>
      <c r="AV141" s="8"/>
      <c r="AW141" s="8"/>
      <c r="AX141" s="8"/>
      <c r="AY141" s="15"/>
      <c r="AZ141" s="15"/>
      <c r="BA141" s="15"/>
      <c r="BB141" s="15"/>
      <c r="BC141" s="15"/>
      <c r="BD141" s="15"/>
      <c r="BE141" s="15"/>
      <c r="BF141" s="15"/>
      <c r="BG141" s="15"/>
      <c r="BH141" s="15"/>
      <c r="BI141" s="16">
        <f>Q141*参数!$D$3+W141</f>
        <v>-10.954545454545469</v>
      </c>
      <c r="BJ141" s="16">
        <f>R141*参数!$D$3+X141</f>
        <v>2.272727272727272</v>
      </c>
      <c r="BK141" s="16">
        <f>S141*参数!$D$3+Y141</f>
        <v>3.1446540880503147</v>
      </c>
      <c r="BL141" s="16">
        <f>T141*参数!$D$3+Z141</f>
        <v>26.911111111111097</v>
      </c>
      <c r="BM141" s="16">
        <f>U141*参数!$D$3+AA141</f>
        <v>-2.6493506493506462</v>
      </c>
      <c r="BN141" s="16">
        <f>V141*参数!$D$3+AB141</f>
        <v>-2.9285714285714293</v>
      </c>
      <c r="BO141" s="16">
        <f>AC141*参数!$D$3+AI141</f>
        <v>0</v>
      </c>
      <c r="BP141" s="16">
        <f>AD141*参数!$D$3+AJ141</f>
        <v>0</v>
      </c>
      <c r="BQ141" s="16">
        <f>AE141*参数!$D$3+AK141</f>
        <v>0</v>
      </c>
      <c r="BR141" s="16">
        <f>AF141*参数!$D$3+AL141</f>
        <v>0</v>
      </c>
      <c r="BS141" s="16">
        <f>AG141*参数!$D$3+AM141</f>
        <v>0</v>
      </c>
      <c r="BT141" s="16">
        <f>AH141*参数!$D$3+AN141</f>
        <v>0</v>
      </c>
      <c r="BU141" s="10">
        <v>43</v>
      </c>
      <c r="BV141" s="10">
        <v>3</v>
      </c>
      <c r="BW141" s="10" t="str">
        <f t="shared" si="39"/>
        <v/>
      </c>
      <c r="BX141" s="10">
        <f t="shared" si="40"/>
        <v>40</v>
      </c>
      <c r="BY141" s="10">
        <f t="shared" si="41"/>
        <v>3</v>
      </c>
      <c r="BZ141" s="10">
        <f t="shared" si="42"/>
        <v>40</v>
      </c>
      <c r="CA141" s="10">
        <f t="shared" si="43"/>
        <v>40</v>
      </c>
      <c r="CB141" s="10" t="str">
        <f t="shared" si="44"/>
        <v/>
      </c>
      <c r="CC141" s="10" t="str">
        <f t="shared" si="45"/>
        <v/>
      </c>
      <c r="CD141" s="10"/>
      <c r="CE141" s="10">
        <v>3</v>
      </c>
      <c r="CF141" s="10"/>
      <c r="CG141" s="10"/>
      <c r="CH141" s="10"/>
      <c r="CI141" s="10"/>
      <c r="CJ141" s="10"/>
      <c r="CK141" s="10"/>
      <c r="CL141" s="10"/>
      <c r="CM141" s="10"/>
      <c r="CN141" s="10"/>
      <c r="CO141" s="10"/>
      <c r="CP141" s="10"/>
      <c r="CQ141" s="8"/>
      <c r="CR141" s="8">
        <f t="shared" si="63"/>
        <v>0</v>
      </c>
      <c r="CS141" s="8"/>
      <c r="CT141" s="8">
        <f t="shared" si="64"/>
        <v>0</v>
      </c>
      <c r="CU141" s="8"/>
      <c r="CV141" s="8">
        <f t="shared" si="65"/>
        <v>0</v>
      </c>
      <c r="CW141" s="8"/>
      <c r="CX141" s="8">
        <f t="shared" si="66"/>
        <v>0</v>
      </c>
      <c r="CY141" s="8"/>
      <c r="CZ141" s="8">
        <f t="shared" si="67"/>
        <v>0</v>
      </c>
      <c r="DA141" s="8"/>
      <c r="DB141" s="8">
        <f t="shared" si="68"/>
        <v>0</v>
      </c>
      <c r="DC141" s="8"/>
      <c r="DD141" s="8">
        <f t="shared" si="60"/>
        <v>0</v>
      </c>
      <c r="DE141" s="8"/>
      <c r="DF141" s="8">
        <f t="shared" si="61"/>
        <v>0</v>
      </c>
      <c r="DG141" s="8"/>
      <c r="DH141" s="8">
        <f t="shared" si="69"/>
        <v>0</v>
      </c>
      <c r="DI141" s="8"/>
      <c r="DJ141" s="8">
        <f t="shared" si="70"/>
        <v>0</v>
      </c>
      <c r="DK141" s="8"/>
      <c r="DL141" s="8">
        <f t="shared" si="62"/>
        <v>0</v>
      </c>
      <c r="DM141" s="8"/>
      <c r="DN141" s="8">
        <f t="shared" si="71"/>
        <v>0</v>
      </c>
      <c r="DO141" s="8"/>
      <c r="DP141" s="8">
        <f t="shared" si="72"/>
        <v>0</v>
      </c>
      <c r="DQ141" s="8"/>
      <c r="DR141" s="8">
        <f t="shared" si="73"/>
        <v>0</v>
      </c>
      <c r="DS141" s="8"/>
      <c r="DT141" s="8">
        <f t="shared" si="74"/>
        <v>0</v>
      </c>
      <c r="DU141" s="8"/>
      <c r="DV141" s="8">
        <f t="shared" si="75"/>
        <v>0</v>
      </c>
      <c r="DW141" s="8"/>
      <c r="DX141" s="8">
        <f t="shared" si="76"/>
        <v>0</v>
      </c>
      <c r="DY141" s="18"/>
    </row>
    <row r="142" spans="2:129" customFormat="1">
      <c r="B142" s="19">
        <v>42627</v>
      </c>
      <c r="C142" s="3">
        <v>10</v>
      </c>
      <c r="D142" s="3" t="s">
        <v>111</v>
      </c>
      <c r="E142" s="4">
        <v>42628.114583333336</v>
      </c>
      <c r="F142" s="3" t="s">
        <v>776</v>
      </c>
      <c r="G142" s="3" t="s">
        <v>777</v>
      </c>
      <c r="H142" s="3" t="s">
        <v>776</v>
      </c>
      <c r="I142" s="3" t="s">
        <v>777</v>
      </c>
      <c r="J142" s="6">
        <v>1.46</v>
      </c>
      <c r="K142" s="6">
        <v>3.7</v>
      </c>
      <c r="L142" s="6">
        <v>5.75</v>
      </c>
      <c r="M142" s="10">
        <v>2.5499999999999998</v>
      </c>
      <c r="N142" s="10">
        <v>3.4</v>
      </c>
      <c r="O142" s="10">
        <v>2.2599999999999998</v>
      </c>
      <c r="P142" s="15">
        <v>-1</v>
      </c>
      <c r="Q142" s="13">
        <v>-5</v>
      </c>
      <c r="R142" s="13">
        <v>0</v>
      </c>
      <c r="S142" s="13">
        <v>-6</v>
      </c>
      <c r="T142" s="13">
        <v>-11</v>
      </c>
      <c r="U142" s="13">
        <v>1</v>
      </c>
      <c r="V142" s="13">
        <v>4</v>
      </c>
      <c r="W142" s="9">
        <v>-11.3921568627451</v>
      </c>
      <c r="X142" s="9">
        <v>-0.71641791044775238</v>
      </c>
      <c r="Y142" s="9">
        <v>-19.342857142857142</v>
      </c>
      <c r="Z142" s="9">
        <v>-26.339622641509436</v>
      </c>
      <c r="AA142" s="9">
        <v>2.3421052631578956</v>
      </c>
      <c r="AB142" s="9">
        <v>10.901639344262293</v>
      </c>
      <c r="AC142" s="13"/>
      <c r="AD142" s="13"/>
      <c r="AE142" s="13"/>
      <c r="AF142" s="13"/>
      <c r="AG142" s="13"/>
      <c r="AH142" s="13"/>
      <c r="AI142" s="9"/>
      <c r="AJ142" s="9"/>
      <c r="AK142" s="9"/>
      <c r="AL142" s="9"/>
      <c r="AM142" s="9"/>
      <c r="AN142" s="9"/>
      <c r="AO142" s="8"/>
      <c r="AP142" s="8"/>
      <c r="AQ142" s="8"/>
      <c r="AR142" s="8"/>
      <c r="AS142" s="8"/>
      <c r="AT142" s="8"/>
      <c r="AU142" s="8"/>
      <c r="AV142" s="8"/>
      <c r="AW142" s="8"/>
      <c r="AX142" s="8"/>
      <c r="AY142" s="15"/>
      <c r="AZ142" s="15"/>
      <c r="BA142" s="15"/>
      <c r="BB142" s="15"/>
      <c r="BC142" s="15"/>
      <c r="BD142" s="15"/>
      <c r="BE142" s="15"/>
      <c r="BF142" s="15"/>
      <c r="BG142" s="15"/>
      <c r="BH142" s="15"/>
      <c r="BI142" s="16">
        <f>Q142*参数!$D$3+W142</f>
        <v>-11.3921568627451</v>
      </c>
      <c r="BJ142" s="16">
        <f>R142*参数!$D$3+X142</f>
        <v>-0.71641791044775238</v>
      </c>
      <c r="BK142" s="16">
        <f>S142*参数!$D$3+Y142</f>
        <v>-19.342857142857142</v>
      </c>
      <c r="BL142" s="16">
        <f>T142*参数!$D$3+Z142</f>
        <v>-26.339622641509436</v>
      </c>
      <c r="BM142" s="16">
        <f>U142*参数!$D$3+AA142</f>
        <v>2.3421052631578956</v>
      </c>
      <c r="BN142" s="16">
        <f>V142*参数!$D$3+AB142</f>
        <v>10.901639344262293</v>
      </c>
      <c r="BO142" s="16">
        <f>AC142*参数!$D$3+AI142</f>
        <v>0</v>
      </c>
      <c r="BP142" s="16">
        <f>AD142*参数!$D$3+AJ142</f>
        <v>0</v>
      </c>
      <c r="BQ142" s="16">
        <f>AE142*参数!$D$3+AK142</f>
        <v>0</v>
      </c>
      <c r="BR142" s="16">
        <f>AF142*参数!$D$3+AL142</f>
        <v>0</v>
      </c>
      <c r="BS142" s="16">
        <f>AG142*参数!$D$3+AM142</f>
        <v>0</v>
      </c>
      <c r="BT142" s="16">
        <f>AH142*参数!$D$3+AN142</f>
        <v>0</v>
      </c>
      <c r="BU142" s="10">
        <v>40</v>
      </c>
      <c r="BV142" s="10">
        <v>40</v>
      </c>
      <c r="BW142" s="10" t="str">
        <f t="shared" si="39"/>
        <v/>
      </c>
      <c r="BX142" s="10">
        <f t="shared" si="40"/>
        <v>40</v>
      </c>
      <c r="BY142" s="10">
        <f t="shared" si="41"/>
        <v>40</v>
      </c>
      <c r="BZ142" s="10">
        <f t="shared" si="42"/>
        <v>40</v>
      </c>
      <c r="CA142" s="10" t="str">
        <f t="shared" si="43"/>
        <v/>
      </c>
      <c r="CB142" s="10">
        <f t="shared" si="44"/>
        <v>40</v>
      </c>
      <c r="CC142" s="10" t="str">
        <f t="shared" si="45"/>
        <v/>
      </c>
      <c r="CD142" s="10">
        <v>40</v>
      </c>
      <c r="CE142" s="10">
        <v>40</v>
      </c>
      <c r="CF142" s="10"/>
      <c r="CG142" s="10"/>
      <c r="CH142" s="10"/>
      <c r="CI142" s="10"/>
      <c r="CJ142" s="10"/>
      <c r="CK142" s="10"/>
      <c r="CL142" s="10"/>
      <c r="CM142" s="10"/>
      <c r="CN142" s="10"/>
      <c r="CO142" s="10"/>
      <c r="CP142" s="10"/>
      <c r="CQ142" s="8"/>
      <c r="CR142" s="8">
        <f t="shared" si="63"/>
        <v>0</v>
      </c>
      <c r="CS142" s="8"/>
      <c r="CT142" s="8">
        <f t="shared" si="64"/>
        <v>0</v>
      </c>
      <c r="CU142" s="8"/>
      <c r="CV142" s="8">
        <f t="shared" si="65"/>
        <v>0</v>
      </c>
      <c r="CW142" s="8"/>
      <c r="CX142" s="8">
        <f t="shared" si="66"/>
        <v>0</v>
      </c>
      <c r="CY142" s="8"/>
      <c r="CZ142" s="8">
        <f t="shared" si="67"/>
        <v>0</v>
      </c>
      <c r="DA142" s="8"/>
      <c r="DB142" s="8">
        <f t="shared" si="68"/>
        <v>0</v>
      </c>
      <c r="DC142" s="8"/>
      <c r="DD142" s="8">
        <f t="shared" si="60"/>
        <v>0</v>
      </c>
      <c r="DE142" s="8"/>
      <c r="DF142" s="8">
        <f t="shared" si="61"/>
        <v>0</v>
      </c>
      <c r="DG142" s="8"/>
      <c r="DH142" s="8">
        <f t="shared" si="69"/>
        <v>0</v>
      </c>
      <c r="DI142" s="8"/>
      <c r="DJ142" s="8">
        <f t="shared" si="70"/>
        <v>0</v>
      </c>
      <c r="DK142" s="8"/>
      <c r="DL142" s="8">
        <f t="shared" si="62"/>
        <v>0</v>
      </c>
      <c r="DM142" s="8"/>
      <c r="DN142" s="8">
        <f t="shared" si="71"/>
        <v>0</v>
      </c>
      <c r="DO142" s="8"/>
      <c r="DP142" s="8">
        <f t="shared" si="72"/>
        <v>0</v>
      </c>
      <c r="DQ142" s="8"/>
      <c r="DR142" s="8">
        <f t="shared" si="73"/>
        <v>0</v>
      </c>
      <c r="DS142" s="8"/>
      <c r="DT142" s="8">
        <f t="shared" si="74"/>
        <v>0</v>
      </c>
      <c r="DU142" s="8"/>
      <c r="DV142" s="8">
        <f t="shared" si="75"/>
        <v>0</v>
      </c>
      <c r="DW142" s="8"/>
      <c r="DX142" s="8">
        <f t="shared" si="76"/>
        <v>0</v>
      </c>
      <c r="DY142" s="18"/>
    </row>
    <row r="143" spans="2:129" customFormat="1">
      <c r="B143" s="19">
        <v>42627</v>
      </c>
      <c r="C143" s="3">
        <v>11</v>
      </c>
      <c r="D143" s="3" t="s">
        <v>717</v>
      </c>
      <c r="E143" s="4">
        <v>42628.114583333336</v>
      </c>
      <c r="F143" s="3" t="s">
        <v>778</v>
      </c>
      <c r="G143" s="3" t="s">
        <v>779</v>
      </c>
      <c r="H143" s="3" t="s">
        <v>778</v>
      </c>
      <c r="I143" s="3" t="s">
        <v>779</v>
      </c>
      <c r="J143" s="6">
        <v>2.5299999999999998</v>
      </c>
      <c r="K143" s="6">
        <v>3.3</v>
      </c>
      <c r="L143" s="6">
        <v>2.3199999999999998</v>
      </c>
      <c r="M143" s="10">
        <v>1.44</v>
      </c>
      <c r="N143" s="10">
        <v>4.3</v>
      </c>
      <c r="O143" s="10">
        <v>4.95</v>
      </c>
      <c r="P143" s="15">
        <v>1</v>
      </c>
      <c r="Q143" s="13">
        <v>5</v>
      </c>
      <c r="R143" s="13">
        <v>-1</v>
      </c>
      <c r="S143" s="13">
        <v>-6</v>
      </c>
      <c r="T143" s="13">
        <v>10</v>
      </c>
      <c r="U143" s="13">
        <v>2</v>
      </c>
      <c r="V143" s="13">
        <v>-3</v>
      </c>
      <c r="W143" s="9">
        <v>11.22077922077923</v>
      </c>
      <c r="X143" s="9">
        <v>-1.7019867549668961</v>
      </c>
      <c r="Y143" s="9">
        <v>-15.792207792207792</v>
      </c>
      <c r="Z143" s="9">
        <v>21.428571428571427</v>
      </c>
      <c r="AA143" s="9">
        <v>6.7876106194690342</v>
      </c>
      <c r="AB143" s="9">
        <v>-8.3709677419354858</v>
      </c>
      <c r="AC143" s="13"/>
      <c r="AD143" s="13"/>
      <c r="AE143" s="13"/>
      <c r="AF143" s="13"/>
      <c r="AG143" s="13"/>
      <c r="AH143" s="13"/>
      <c r="AI143" s="9"/>
      <c r="AJ143" s="9"/>
      <c r="AK143" s="9"/>
      <c r="AL143" s="9"/>
      <c r="AM143" s="9"/>
      <c r="AN143" s="9"/>
      <c r="AO143" s="8"/>
      <c r="AP143" s="8"/>
      <c r="AQ143" s="8"/>
      <c r="AR143" s="8"/>
      <c r="AS143" s="8"/>
      <c r="AT143" s="8"/>
      <c r="AU143" s="8"/>
      <c r="AV143" s="8"/>
      <c r="AW143" s="8"/>
      <c r="AX143" s="8"/>
      <c r="AY143" s="15"/>
      <c r="AZ143" s="15"/>
      <c r="BA143" s="15"/>
      <c r="BB143" s="15"/>
      <c r="BC143" s="15"/>
      <c r="BD143" s="15"/>
      <c r="BE143" s="15"/>
      <c r="BF143" s="15"/>
      <c r="BG143" s="15"/>
      <c r="BH143" s="15"/>
      <c r="BI143" s="16">
        <f>Q143*参数!$D$3+W143</f>
        <v>11.22077922077923</v>
      </c>
      <c r="BJ143" s="16">
        <f>R143*参数!$D$3+X143</f>
        <v>-1.7019867549668961</v>
      </c>
      <c r="BK143" s="16">
        <f>S143*参数!$D$3+Y143</f>
        <v>-15.792207792207792</v>
      </c>
      <c r="BL143" s="16">
        <f>T143*参数!$D$3+Z143</f>
        <v>21.428571428571427</v>
      </c>
      <c r="BM143" s="16">
        <f>U143*参数!$D$3+AA143</f>
        <v>6.7876106194690342</v>
      </c>
      <c r="BN143" s="16">
        <f>V143*参数!$D$3+AB143</f>
        <v>-8.3709677419354858</v>
      </c>
      <c r="BO143" s="16">
        <f>AC143*参数!$D$3+AI143</f>
        <v>0</v>
      </c>
      <c r="BP143" s="16">
        <f>AD143*参数!$D$3+AJ143</f>
        <v>0</v>
      </c>
      <c r="BQ143" s="16">
        <f>AE143*参数!$D$3+AK143</f>
        <v>0</v>
      </c>
      <c r="BR143" s="16">
        <f>AF143*参数!$D$3+AL143</f>
        <v>0</v>
      </c>
      <c r="BS143" s="16">
        <f>AG143*参数!$D$3+AM143</f>
        <v>0</v>
      </c>
      <c r="BT143" s="16">
        <f>AH143*参数!$D$3+AN143</f>
        <v>0</v>
      </c>
      <c r="BU143" s="10">
        <v>43</v>
      </c>
      <c r="BV143" s="10">
        <v>43</v>
      </c>
      <c r="BW143" s="10">
        <f t="shared" si="39"/>
        <v>43</v>
      </c>
      <c r="BX143" s="10">
        <f t="shared" si="40"/>
        <v>43</v>
      </c>
      <c r="BY143" s="10">
        <f t="shared" si="41"/>
        <v>43</v>
      </c>
      <c r="BZ143" s="10">
        <f t="shared" si="42"/>
        <v>43</v>
      </c>
      <c r="CA143" s="10">
        <f t="shared" si="43"/>
        <v>43</v>
      </c>
      <c r="CB143" s="10">
        <f t="shared" si="44"/>
        <v>43</v>
      </c>
      <c r="CC143" s="10">
        <f t="shared" si="45"/>
        <v>43</v>
      </c>
      <c r="CD143" s="10">
        <v>43</v>
      </c>
      <c r="CE143" s="10">
        <v>0</v>
      </c>
      <c r="CF143" s="10"/>
      <c r="CG143" s="10"/>
      <c r="CH143" s="10"/>
      <c r="CI143" s="10"/>
      <c r="CJ143" s="10"/>
      <c r="CK143" s="10"/>
      <c r="CL143" s="10"/>
      <c r="CM143" s="10"/>
      <c r="CN143" s="10"/>
      <c r="CO143" s="10"/>
      <c r="CP143" s="10"/>
      <c r="CQ143" s="8"/>
      <c r="CR143" s="8">
        <f t="shared" si="63"/>
        <v>0</v>
      </c>
      <c r="CS143" s="8"/>
      <c r="CT143" s="8">
        <f t="shared" si="64"/>
        <v>0</v>
      </c>
      <c r="CU143" s="8"/>
      <c r="CV143" s="8">
        <f t="shared" si="65"/>
        <v>0</v>
      </c>
      <c r="CW143" s="8"/>
      <c r="CX143" s="8">
        <f t="shared" si="66"/>
        <v>0</v>
      </c>
      <c r="CY143" s="8"/>
      <c r="CZ143" s="8">
        <f t="shared" si="67"/>
        <v>0</v>
      </c>
      <c r="DA143" s="8"/>
      <c r="DB143" s="8">
        <f t="shared" si="68"/>
        <v>0</v>
      </c>
      <c r="DC143" s="8"/>
      <c r="DD143" s="8">
        <f t="shared" si="60"/>
        <v>0</v>
      </c>
      <c r="DE143" s="8"/>
      <c r="DF143" s="8">
        <f t="shared" si="61"/>
        <v>0</v>
      </c>
      <c r="DG143" s="8"/>
      <c r="DH143" s="8">
        <f t="shared" si="69"/>
        <v>0</v>
      </c>
      <c r="DI143" s="8"/>
      <c r="DJ143" s="8">
        <f t="shared" si="70"/>
        <v>0</v>
      </c>
      <c r="DK143" s="8"/>
      <c r="DL143" s="8">
        <f t="shared" si="62"/>
        <v>0</v>
      </c>
      <c r="DM143" s="8"/>
      <c r="DN143" s="8">
        <f t="shared" si="71"/>
        <v>0</v>
      </c>
      <c r="DO143" s="8"/>
      <c r="DP143" s="8">
        <f t="shared" si="72"/>
        <v>0</v>
      </c>
      <c r="DQ143" s="8"/>
      <c r="DR143" s="8">
        <f t="shared" si="73"/>
        <v>0</v>
      </c>
      <c r="DS143" s="8"/>
      <c r="DT143" s="8">
        <f t="shared" si="74"/>
        <v>0</v>
      </c>
      <c r="DU143" s="8"/>
      <c r="DV143" s="8">
        <f t="shared" si="75"/>
        <v>0</v>
      </c>
      <c r="DW143" s="8"/>
      <c r="DX143" s="8">
        <f t="shared" si="76"/>
        <v>0</v>
      </c>
      <c r="DY143" s="18"/>
    </row>
    <row r="144" spans="2:129" customFormat="1">
      <c r="B144" s="19">
        <v>42627</v>
      </c>
      <c r="C144" s="3">
        <v>12</v>
      </c>
      <c r="D144" s="3" t="s">
        <v>717</v>
      </c>
      <c r="E144" s="4">
        <v>42628.114583333336</v>
      </c>
      <c r="F144" s="3" t="s">
        <v>780</v>
      </c>
      <c r="G144" s="3" t="s">
        <v>781</v>
      </c>
      <c r="H144" s="3" t="s">
        <v>780</v>
      </c>
      <c r="I144" s="3" t="s">
        <v>781</v>
      </c>
      <c r="J144" s="6">
        <v>1.57</v>
      </c>
      <c r="K144" s="6">
        <v>3.65</v>
      </c>
      <c r="L144" s="6">
        <v>4.5999999999999996</v>
      </c>
      <c r="M144" s="10">
        <v>2.8</v>
      </c>
      <c r="N144" s="10">
        <v>3.55</v>
      </c>
      <c r="O144" s="10">
        <v>2.04</v>
      </c>
      <c r="P144" s="15">
        <v>-1</v>
      </c>
      <c r="Q144" s="13">
        <v>-4</v>
      </c>
      <c r="R144" s="13">
        <v>1</v>
      </c>
      <c r="S144" s="13">
        <v>8</v>
      </c>
      <c r="T144" s="13">
        <v>1</v>
      </c>
      <c r="U144" s="13">
        <v>-1</v>
      </c>
      <c r="V144" s="13">
        <v>2</v>
      </c>
      <c r="W144" s="9">
        <v>-12.228915662650607</v>
      </c>
      <c r="X144" s="9">
        <v>1.8918918918918992</v>
      </c>
      <c r="Y144" s="9">
        <v>27.892307692307696</v>
      </c>
      <c r="Z144" s="9">
        <v>1.7073170731707372</v>
      </c>
      <c r="AA144" s="9">
        <v>-2.7513812154696096</v>
      </c>
      <c r="AB144" s="9">
        <v>6.8507462686567164</v>
      </c>
      <c r="AC144" s="13"/>
      <c r="AD144" s="13"/>
      <c r="AE144" s="13"/>
      <c r="AF144" s="13"/>
      <c r="AG144" s="13"/>
      <c r="AH144" s="13"/>
      <c r="AI144" s="9"/>
      <c r="AJ144" s="9"/>
      <c r="AK144" s="9"/>
      <c r="AL144" s="9"/>
      <c r="AM144" s="9"/>
      <c r="AN144" s="9"/>
      <c r="AO144" s="8"/>
      <c r="AP144" s="8"/>
      <c r="AQ144" s="8"/>
      <c r="AR144" s="8"/>
      <c r="AS144" s="8"/>
      <c r="AT144" s="8"/>
      <c r="AU144" s="8"/>
      <c r="AV144" s="8"/>
      <c r="AW144" s="8"/>
      <c r="AX144" s="8"/>
      <c r="AY144" s="15"/>
      <c r="AZ144" s="15"/>
      <c r="BA144" s="15"/>
      <c r="BB144" s="15"/>
      <c r="BC144" s="15"/>
      <c r="BD144" s="15"/>
      <c r="BE144" s="15"/>
      <c r="BF144" s="15"/>
      <c r="BG144" s="15"/>
      <c r="BH144" s="15"/>
      <c r="BI144" s="16">
        <f>Q144*参数!$D$3+W144</f>
        <v>-12.228915662650607</v>
      </c>
      <c r="BJ144" s="16">
        <f>R144*参数!$D$3+X144</f>
        <v>1.8918918918918992</v>
      </c>
      <c r="BK144" s="16">
        <f>S144*参数!$D$3+Y144</f>
        <v>27.892307692307696</v>
      </c>
      <c r="BL144" s="16">
        <f>T144*参数!$D$3+Z144</f>
        <v>1.7073170731707372</v>
      </c>
      <c r="BM144" s="16">
        <f>U144*参数!$D$3+AA144</f>
        <v>-2.7513812154696096</v>
      </c>
      <c r="BN144" s="16">
        <f>V144*参数!$D$3+AB144</f>
        <v>6.8507462686567164</v>
      </c>
      <c r="BO144" s="16">
        <f>AC144*参数!$D$3+AI144</f>
        <v>0</v>
      </c>
      <c r="BP144" s="16">
        <f>AD144*参数!$D$3+AJ144</f>
        <v>0</v>
      </c>
      <c r="BQ144" s="16">
        <f>AE144*参数!$D$3+AK144</f>
        <v>0</v>
      </c>
      <c r="BR144" s="16">
        <f>AF144*参数!$D$3+AL144</f>
        <v>0</v>
      </c>
      <c r="BS144" s="16">
        <f>AG144*参数!$D$3+AM144</f>
        <v>0</v>
      </c>
      <c r="BT144" s="16">
        <f>AH144*参数!$D$3+AN144</f>
        <v>0</v>
      </c>
      <c r="BU144" s="10">
        <v>0</v>
      </c>
      <c r="BV144" s="10">
        <v>40</v>
      </c>
      <c r="BW144" s="10" t="str">
        <f t="shared" si="39"/>
        <v/>
      </c>
      <c r="BX144" s="10">
        <f t="shared" si="40"/>
        <v>40</v>
      </c>
      <c r="BY144" s="10">
        <f t="shared" si="41"/>
        <v>40</v>
      </c>
      <c r="BZ144" s="10">
        <f t="shared" si="42"/>
        <v>40</v>
      </c>
      <c r="CA144" s="10">
        <f t="shared" si="43"/>
        <v>40</v>
      </c>
      <c r="CB144" s="10">
        <f t="shared" si="44"/>
        <v>40</v>
      </c>
      <c r="CC144" s="10">
        <f t="shared" si="45"/>
        <v>40</v>
      </c>
      <c r="CD144" s="10"/>
      <c r="CE144" s="10">
        <v>3</v>
      </c>
      <c r="CF144" s="10"/>
      <c r="CG144" s="10"/>
      <c r="CH144" s="10"/>
      <c r="CI144" s="10"/>
      <c r="CJ144" s="10"/>
      <c r="CK144" s="10"/>
      <c r="CL144" s="10"/>
      <c r="CM144" s="10"/>
      <c r="CN144" s="10"/>
      <c r="CO144" s="10"/>
      <c r="CP144" s="10"/>
      <c r="CQ144" s="8"/>
      <c r="CR144" s="8">
        <f t="shared" si="63"/>
        <v>0</v>
      </c>
      <c r="CS144" s="8"/>
      <c r="CT144" s="8">
        <f t="shared" si="64"/>
        <v>0</v>
      </c>
      <c r="CU144" s="8"/>
      <c r="CV144" s="8">
        <f t="shared" si="65"/>
        <v>0</v>
      </c>
      <c r="CW144" s="8"/>
      <c r="CX144" s="8">
        <f t="shared" si="66"/>
        <v>0</v>
      </c>
      <c r="CY144" s="8"/>
      <c r="CZ144" s="8">
        <f t="shared" si="67"/>
        <v>0</v>
      </c>
      <c r="DA144" s="8"/>
      <c r="DB144" s="8">
        <f t="shared" si="68"/>
        <v>0</v>
      </c>
      <c r="DC144" s="8"/>
      <c r="DD144" s="8">
        <f t="shared" ref="DD144:DD156" si="77">IF(DC144&lt;10,IF(DC144=$T144,1,0),IF(MOD(DC144,10)=$U144,1,0))</f>
        <v>0</v>
      </c>
      <c r="DE144" s="8"/>
      <c r="DF144" s="8">
        <f t="shared" ref="DF144:DF156" si="78">IF(DE144&lt;10,IF(DE144=$T144,1,0),IF(MOD(DE144,10)=$U144,1,0))</f>
        <v>0</v>
      </c>
      <c r="DG144" s="8"/>
      <c r="DH144" s="8">
        <f t="shared" si="69"/>
        <v>0</v>
      </c>
      <c r="DI144" s="8"/>
      <c r="DJ144" s="8">
        <f t="shared" si="70"/>
        <v>0</v>
      </c>
      <c r="DK144" s="8"/>
      <c r="DL144" s="8">
        <f t="shared" ref="DL144:DL156" si="79">IF(DK144&lt;10,IF(DK144=$T144,1,0),IF(MOD(DK144,10)=$U144,1,0))</f>
        <v>0</v>
      </c>
      <c r="DM144" s="8"/>
      <c r="DN144" s="8">
        <f t="shared" si="71"/>
        <v>0</v>
      </c>
      <c r="DO144" s="8"/>
      <c r="DP144" s="8">
        <f t="shared" si="72"/>
        <v>0</v>
      </c>
      <c r="DQ144" s="8"/>
      <c r="DR144" s="8">
        <f t="shared" si="73"/>
        <v>0</v>
      </c>
      <c r="DS144" s="8"/>
      <c r="DT144" s="8">
        <f t="shared" si="74"/>
        <v>0</v>
      </c>
      <c r="DU144" s="8"/>
      <c r="DV144" s="8">
        <f t="shared" si="75"/>
        <v>0</v>
      </c>
      <c r="DW144" s="8"/>
      <c r="DX144" s="8">
        <f t="shared" si="76"/>
        <v>0</v>
      </c>
      <c r="DY144" s="18"/>
    </row>
    <row r="145" spans="2:129" customFormat="1">
      <c r="B145" s="19">
        <v>42627</v>
      </c>
      <c r="C145" s="3">
        <v>13</v>
      </c>
      <c r="D145" s="3" t="s">
        <v>425</v>
      </c>
      <c r="E145" s="4">
        <v>42628.208333333336</v>
      </c>
      <c r="F145" s="3" t="s">
        <v>782</v>
      </c>
      <c r="G145" s="3" t="s">
        <v>783</v>
      </c>
      <c r="H145" s="3" t="s">
        <v>782</v>
      </c>
      <c r="I145" s="3" t="s">
        <v>784</v>
      </c>
      <c r="J145" s="6">
        <v>1.22</v>
      </c>
      <c r="K145" s="6">
        <v>5.0999999999999996</v>
      </c>
      <c r="L145" s="6">
        <v>8.8000000000000007</v>
      </c>
      <c r="M145" s="10">
        <v>1.83</v>
      </c>
      <c r="N145" s="10">
        <v>3.65</v>
      </c>
      <c r="O145" s="10">
        <v>3.25</v>
      </c>
      <c r="P145" s="15">
        <v>-1</v>
      </c>
      <c r="Q145" s="13">
        <v>0</v>
      </c>
      <c r="R145" s="13">
        <v>-6</v>
      </c>
      <c r="S145" s="13">
        <v>0</v>
      </c>
      <c r="T145" s="13">
        <v>-7</v>
      </c>
      <c r="U145" s="13">
        <v>2</v>
      </c>
      <c r="V145" s="13">
        <v>-10</v>
      </c>
      <c r="W145" s="9">
        <v>-0.32124352331607975</v>
      </c>
      <c r="X145" s="9">
        <v>-16.516129032258064</v>
      </c>
      <c r="Y145" s="9">
        <v>-9.9999999999999575E-2</v>
      </c>
      <c r="Z145" s="9">
        <v>-18.399999999999995</v>
      </c>
      <c r="AA145" s="9">
        <v>5.9024390243902491</v>
      </c>
      <c r="AB145" s="9">
        <v>-29.999999999999996</v>
      </c>
      <c r="AC145" s="13"/>
      <c r="AD145" s="13"/>
      <c r="AE145" s="13"/>
      <c r="AF145" s="13"/>
      <c r="AG145" s="13"/>
      <c r="AH145" s="13"/>
      <c r="AI145" s="9"/>
      <c r="AJ145" s="9"/>
      <c r="AK145" s="9"/>
      <c r="AL145" s="9"/>
      <c r="AM145" s="9"/>
      <c r="AN145" s="9"/>
      <c r="AO145" s="8"/>
      <c r="AP145" s="8"/>
      <c r="AQ145" s="8"/>
      <c r="AR145" s="8"/>
      <c r="AS145" s="8"/>
      <c r="AT145" s="8"/>
      <c r="AU145" s="8"/>
      <c r="AV145" s="8"/>
      <c r="AW145" s="8"/>
      <c r="AX145" s="8"/>
      <c r="AY145" s="15"/>
      <c r="AZ145" s="15"/>
      <c r="BA145" s="15"/>
      <c r="BB145" s="15"/>
      <c r="BC145" s="15"/>
      <c r="BD145" s="15"/>
      <c r="BE145" s="15"/>
      <c r="BF145" s="15"/>
      <c r="BG145" s="15"/>
      <c r="BH145" s="15"/>
      <c r="BI145" s="16">
        <f>Q145*参数!$D$3+W145</f>
        <v>-0.32124352331607975</v>
      </c>
      <c r="BJ145" s="16">
        <f>R145*参数!$D$3+X145</f>
        <v>-16.516129032258064</v>
      </c>
      <c r="BK145" s="16">
        <f>S145*参数!$D$3+Y145</f>
        <v>-9.9999999999999575E-2</v>
      </c>
      <c r="BL145" s="16">
        <f>T145*参数!$D$3+Z145</f>
        <v>-18.399999999999995</v>
      </c>
      <c r="BM145" s="16">
        <f>U145*参数!$D$3+AA145</f>
        <v>5.9024390243902491</v>
      </c>
      <c r="BN145" s="16">
        <f>V145*参数!$D$3+AB145</f>
        <v>-29.999999999999996</v>
      </c>
      <c r="BO145" s="16">
        <f>AC145*参数!$D$3+AI145</f>
        <v>0</v>
      </c>
      <c r="BP145" s="16">
        <f>AD145*参数!$D$3+AJ145</f>
        <v>0</v>
      </c>
      <c r="BQ145" s="16">
        <f>AE145*参数!$D$3+AK145</f>
        <v>0</v>
      </c>
      <c r="BR145" s="16">
        <f>AF145*参数!$D$3+AL145</f>
        <v>0</v>
      </c>
      <c r="BS145" s="16">
        <f>AG145*参数!$D$3+AM145</f>
        <v>0</v>
      </c>
      <c r="BT145" s="16">
        <f>AH145*参数!$D$3+AN145</f>
        <v>0</v>
      </c>
      <c r="BU145" s="10">
        <v>3</v>
      </c>
      <c r="BV145" s="10">
        <v>3</v>
      </c>
      <c r="BW145" s="10">
        <f t="shared" si="39"/>
        <v>3</v>
      </c>
      <c r="BX145" s="10">
        <f t="shared" si="40"/>
        <v>3</v>
      </c>
      <c r="BY145" s="10">
        <f t="shared" si="41"/>
        <v>3</v>
      </c>
      <c r="BZ145" s="10">
        <f t="shared" si="42"/>
        <v>3</v>
      </c>
      <c r="CA145" s="10">
        <f t="shared" si="43"/>
        <v>3</v>
      </c>
      <c r="CB145" s="10">
        <f t="shared" si="44"/>
        <v>3</v>
      </c>
      <c r="CC145" s="10">
        <f t="shared" si="45"/>
        <v>3</v>
      </c>
      <c r="CD145" s="10">
        <v>3</v>
      </c>
      <c r="CE145" s="10">
        <v>3</v>
      </c>
      <c r="CF145" s="10"/>
      <c r="CG145" s="10"/>
      <c r="CH145" s="10"/>
      <c r="CI145" s="10"/>
      <c r="CJ145" s="10"/>
      <c r="CK145" s="10"/>
      <c r="CL145" s="10"/>
      <c r="CM145" s="10"/>
      <c r="CN145" s="10"/>
      <c r="CO145" s="10"/>
      <c r="CP145" s="10"/>
      <c r="CQ145" s="8"/>
      <c r="CR145" s="8">
        <f t="shared" si="63"/>
        <v>0</v>
      </c>
      <c r="CS145" s="8"/>
      <c r="CT145" s="8">
        <f t="shared" si="64"/>
        <v>0</v>
      </c>
      <c r="CU145" s="8"/>
      <c r="CV145" s="8">
        <f t="shared" si="65"/>
        <v>0</v>
      </c>
      <c r="CW145" s="8"/>
      <c r="CX145" s="8">
        <f t="shared" si="66"/>
        <v>0</v>
      </c>
      <c r="CY145" s="8"/>
      <c r="CZ145" s="8">
        <f t="shared" si="67"/>
        <v>0</v>
      </c>
      <c r="DA145" s="8"/>
      <c r="DB145" s="8">
        <f t="shared" si="68"/>
        <v>0</v>
      </c>
      <c r="DC145" s="8"/>
      <c r="DD145" s="8">
        <f t="shared" si="77"/>
        <v>0</v>
      </c>
      <c r="DE145" s="8"/>
      <c r="DF145" s="8">
        <f t="shared" si="78"/>
        <v>0</v>
      </c>
      <c r="DG145" s="8"/>
      <c r="DH145" s="8">
        <f t="shared" si="69"/>
        <v>0</v>
      </c>
      <c r="DI145" s="8"/>
      <c r="DJ145" s="8">
        <f t="shared" si="70"/>
        <v>0</v>
      </c>
      <c r="DK145" s="8"/>
      <c r="DL145" s="8">
        <f t="shared" si="79"/>
        <v>0</v>
      </c>
      <c r="DM145" s="8"/>
      <c r="DN145" s="8">
        <f t="shared" si="71"/>
        <v>0</v>
      </c>
      <c r="DO145" s="8"/>
      <c r="DP145" s="8">
        <f t="shared" si="72"/>
        <v>0</v>
      </c>
      <c r="DQ145" s="8"/>
      <c r="DR145" s="8">
        <f t="shared" si="73"/>
        <v>0</v>
      </c>
      <c r="DS145" s="8"/>
      <c r="DT145" s="8">
        <f t="shared" si="74"/>
        <v>0</v>
      </c>
      <c r="DU145" s="8"/>
      <c r="DV145" s="8">
        <f t="shared" si="75"/>
        <v>0</v>
      </c>
      <c r="DW145" s="8"/>
      <c r="DX145" s="8">
        <f t="shared" si="76"/>
        <v>0</v>
      </c>
      <c r="DY145" s="18"/>
    </row>
    <row r="146" spans="2:129" customFormat="1">
      <c r="B146" s="19">
        <v>42627</v>
      </c>
      <c r="C146" s="3">
        <v>14</v>
      </c>
      <c r="D146" s="3" t="s">
        <v>425</v>
      </c>
      <c r="E146" s="4">
        <v>42628.260416666664</v>
      </c>
      <c r="F146" s="3" t="s">
        <v>210</v>
      </c>
      <c r="G146" s="3" t="s">
        <v>278</v>
      </c>
      <c r="H146" s="3" t="s">
        <v>211</v>
      </c>
      <c r="I146" s="3" t="s">
        <v>278</v>
      </c>
      <c r="J146" s="6">
        <v>2.2999999999999998</v>
      </c>
      <c r="K146" s="6">
        <v>2.86</v>
      </c>
      <c r="L146" s="6">
        <v>2.9</v>
      </c>
      <c r="M146" s="10">
        <v>5.5</v>
      </c>
      <c r="N146" s="10">
        <v>3.95</v>
      </c>
      <c r="O146" s="10">
        <v>1.44</v>
      </c>
      <c r="P146" s="15">
        <v>-1</v>
      </c>
      <c r="Q146" s="13">
        <v>0</v>
      </c>
      <c r="R146" s="13">
        <v>8</v>
      </c>
      <c r="S146" s="13">
        <v>3</v>
      </c>
      <c r="T146" s="13">
        <v>1</v>
      </c>
      <c r="U146" s="13">
        <v>-1</v>
      </c>
      <c r="V146" s="13">
        <v>-3</v>
      </c>
      <c r="W146" s="9">
        <v>0.59550561797752755</v>
      </c>
      <c r="X146" s="9">
        <v>26.287356321839084</v>
      </c>
      <c r="Y146" s="9">
        <v>6.602739726027397</v>
      </c>
      <c r="Z146" s="9">
        <v>1.6666666666666674</v>
      </c>
      <c r="AA146" s="9">
        <v>-2.2574257425742563</v>
      </c>
      <c r="AB146" s="9">
        <v>-7.6224489795918462</v>
      </c>
      <c r="AC146" s="13"/>
      <c r="AD146" s="13"/>
      <c r="AE146" s="13"/>
      <c r="AF146" s="13"/>
      <c r="AG146" s="13"/>
      <c r="AH146" s="13"/>
      <c r="AI146" s="9"/>
      <c r="AJ146" s="9"/>
      <c r="AK146" s="9"/>
      <c r="AL146" s="9"/>
      <c r="AM146" s="9"/>
      <c r="AN146" s="9"/>
      <c r="AO146" s="8"/>
      <c r="AP146" s="8"/>
      <c r="AQ146" s="8"/>
      <c r="AR146" s="8"/>
      <c r="AS146" s="8"/>
      <c r="AT146" s="8"/>
      <c r="AU146" s="8"/>
      <c r="AV146" s="8"/>
      <c r="AW146" s="8"/>
      <c r="AX146" s="8"/>
      <c r="AY146" s="15"/>
      <c r="AZ146" s="15"/>
      <c r="BA146" s="15"/>
      <c r="BB146" s="15"/>
      <c r="BC146" s="15"/>
      <c r="BD146" s="15"/>
      <c r="BE146" s="15"/>
      <c r="BF146" s="15"/>
      <c r="BG146" s="15"/>
      <c r="BH146" s="15"/>
      <c r="BI146" s="16">
        <f>Q146*参数!$D$3+W146</f>
        <v>0.59550561797752755</v>
      </c>
      <c r="BJ146" s="16">
        <f>R146*参数!$D$3+X146</f>
        <v>26.287356321839084</v>
      </c>
      <c r="BK146" s="16">
        <f>S146*参数!$D$3+Y146</f>
        <v>6.602739726027397</v>
      </c>
      <c r="BL146" s="16">
        <f>T146*参数!$D$3+Z146</f>
        <v>1.6666666666666674</v>
      </c>
      <c r="BM146" s="16">
        <f>U146*参数!$D$3+AA146</f>
        <v>-2.2574257425742563</v>
      </c>
      <c r="BN146" s="16">
        <f>V146*参数!$D$3+AB146</f>
        <v>-7.6224489795918462</v>
      </c>
      <c r="BO146" s="16">
        <f>AC146*参数!$D$3+AI146</f>
        <v>0</v>
      </c>
      <c r="BP146" s="16">
        <f>AD146*参数!$D$3+AJ146</f>
        <v>0</v>
      </c>
      <c r="BQ146" s="16">
        <f>AE146*参数!$D$3+AK146</f>
        <v>0</v>
      </c>
      <c r="BR146" s="16">
        <f>AF146*参数!$D$3+AL146</f>
        <v>0</v>
      </c>
      <c r="BS146" s="16">
        <f>AG146*参数!$D$3+AM146</f>
        <v>0</v>
      </c>
      <c r="BT146" s="16">
        <f>AH146*参数!$D$3+AN146</f>
        <v>0</v>
      </c>
      <c r="BU146" s="10">
        <v>3</v>
      </c>
      <c r="BV146" s="10">
        <v>3</v>
      </c>
      <c r="BW146" s="10" t="str">
        <f t="shared" si="39"/>
        <v/>
      </c>
      <c r="BX146" s="10">
        <f t="shared" si="40"/>
        <v>3</v>
      </c>
      <c r="BY146" s="10">
        <f t="shared" si="41"/>
        <v>40</v>
      </c>
      <c r="BZ146" s="10">
        <f t="shared" si="42"/>
        <v>3</v>
      </c>
      <c r="CA146" s="10">
        <f t="shared" si="43"/>
        <v>3</v>
      </c>
      <c r="CB146" s="10" t="str">
        <f t="shared" si="44"/>
        <v/>
      </c>
      <c r="CC146" s="10" t="str">
        <f t="shared" si="45"/>
        <v/>
      </c>
      <c r="CD146" s="10"/>
      <c r="CE146" s="10">
        <v>3</v>
      </c>
      <c r="CF146" s="10"/>
      <c r="CG146" s="10"/>
      <c r="CH146" s="10"/>
      <c r="CI146" s="10"/>
      <c r="CJ146" s="10"/>
      <c r="CK146" s="10"/>
      <c r="CL146" s="10"/>
      <c r="CM146" s="10"/>
      <c r="CN146" s="10"/>
      <c r="CO146" s="10"/>
      <c r="CP146" s="10"/>
      <c r="CQ146" s="8"/>
      <c r="CR146" s="8">
        <f t="shared" si="63"/>
        <v>0</v>
      </c>
      <c r="CS146" s="8"/>
      <c r="CT146" s="8">
        <f t="shared" si="64"/>
        <v>0</v>
      </c>
      <c r="CU146" s="8"/>
      <c r="CV146" s="8">
        <f t="shared" si="65"/>
        <v>0</v>
      </c>
      <c r="CW146" s="8"/>
      <c r="CX146" s="8">
        <f t="shared" si="66"/>
        <v>0</v>
      </c>
      <c r="CY146" s="8"/>
      <c r="CZ146" s="8">
        <f t="shared" si="67"/>
        <v>0</v>
      </c>
      <c r="DA146" s="8"/>
      <c r="DB146" s="8">
        <f t="shared" si="68"/>
        <v>0</v>
      </c>
      <c r="DC146" s="8"/>
      <c r="DD146" s="8">
        <f t="shared" si="77"/>
        <v>0</v>
      </c>
      <c r="DE146" s="8"/>
      <c r="DF146" s="8">
        <f t="shared" si="78"/>
        <v>0</v>
      </c>
      <c r="DG146" s="8"/>
      <c r="DH146" s="8">
        <f t="shared" si="69"/>
        <v>0</v>
      </c>
      <c r="DI146" s="8"/>
      <c r="DJ146" s="8">
        <f t="shared" si="70"/>
        <v>0</v>
      </c>
      <c r="DK146" s="8"/>
      <c r="DL146" s="8">
        <f t="shared" si="79"/>
        <v>0</v>
      </c>
      <c r="DM146" s="8"/>
      <c r="DN146" s="8">
        <f t="shared" si="71"/>
        <v>0</v>
      </c>
      <c r="DO146" s="8"/>
      <c r="DP146" s="8">
        <f t="shared" si="72"/>
        <v>0</v>
      </c>
      <c r="DQ146" s="8"/>
      <c r="DR146" s="8">
        <f t="shared" si="73"/>
        <v>0</v>
      </c>
      <c r="DS146" s="8"/>
      <c r="DT146" s="8">
        <f t="shared" si="74"/>
        <v>0</v>
      </c>
      <c r="DU146" s="8"/>
      <c r="DV146" s="8">
        <f t="shared" si="75"/>
        <v>0</v>
      </c>
      <c r="DW146" s="8"/>
      <c r="DX146" s="8">
        <f t="shared" si="76"/>
        <v>0</v>
      </c>
      <c r="DY146" s="18"/>
    </row>
    <row r="147" spans="2:129" customFormat="1">
      <c r="B147" s="19">
        <v>42627</v>
      </c>
      <c r="C147" s="3">
        <v>15</v>
      </c>
      <c r="D147" s="3" t="s">
        <v>335</v>
      </c>
      <c r="E147" s="4">
        <v>42628.270833333336</v>
      </c>
      <c r="F147" s="3" t="s">
        <v>560</v>
      </c>
      <c r="G147" s="3" t="s">
        <v>250</v>
      </c>
      <c r="H147" s="3" t="s">
        <v>560</v>
      </c>
      <c r="I147" s="3" t="s">
        <v>250</v>
      </c>
      <c r="J147" s="6">
        <v>2.46</v>
      </c>
      <c r="K147" s="6">
        <v>3.16</v>
      </c>
      <c r="L147" s="6">
        <v>2.46</v>
      </c>
      <c r="M147" s="10">
        <v>5.55</v>
      </c>
      <c r="N147" s="10">
        <v>4.3499999999999996</v>
      </c>
      <c r="O147" s="10">
        <v>1.39</v>
      </c>
      <c r="P147" s="15">
        <v>-1</v>
      </c>
      <c r="Q147" s="13">
        <v>2</v>
      </c>
      <c r="R147" s="13">
        <v>1</v>
      </c>
      <c r="S147" s="13">
        <v>8</v>
      </c>
      <c r="T147" s="13">
        <v>0</v>
      </c>
      <c r="U147" s="13">
        <v>-4</v>
      </c>
      <c r="V147" s="13">
        <v>3</v>
      </c>
      <c r="W147" s="9">
        <v>4.4204545454545441</v>
      </c>
      <c r="X147" s="9">
        <v>2.9342105263157769</v>
      </c>
      <c r="Y147" s="9">
        <v>21.819444444444436</v>
      </c>
      <c r="Z147" s="9">
        <v>0.69230769230769362</v>
      </c>
      <c r="AA147" s="9">
        <v>-14.433734939759033</v>
      </c>
      <c r="AB147" s="9">
        <v>9.1523809523809589</v>
      </c>
      <c r="AC147" s="13"/>
      <c r="AD147" s="13"/>
      <c r="AE147" s="13"/>
      <c r="AF147" s="13"/>
      <c r="AG147" s="13"/>
      <c r="AH147" s="13"/>
      <c r="AI147" s="9"/>
      <c r="AJ147" s="9"/>
      <c r="AK147" s="9"/>
      <c r="AL147" s="9"/>
      <c r="AM147" s="9"/>
      <c r="AN147" s="9"/>
      <c r="AO147" s="8"/>
      <c r="AP147" s="8"/>
      <c r="AQ147" s="8"/>
      <c r="AR147" s="8"/>
      <c r="AS147" s="8"/>
      <c r="AT147" s="8"/>
      <c r="AU147" s="8"/>
      <c r="AV147" s="8"/>
      <c r="AW147" s="8"/>
      <c r="AX147" s="8"/>
      <c r="AY147" s="15"/>
      <c r="AZ147" s="15"/>
      <c r="BA147" s="15"/>
      <c r="BB147" s="15"/>
      <c r="BC147" s="15"/>
      <c r="BD147" s="15"/>
      <c r="BE147" s="15"/>
      <c r="BF147" s="15"/>
      <c r="BG147" s="15"/>
      <c r="BH147" s="15"/>
      <c r="BI147" s="16">
        <f>Q147*参数!$D$3+W147</f>
        <v>4.4204545454545441</v>
      </c>
      <c r="BJ147" s="16">
        <f>R147*参数!$D$3+X147</f>
        <v>2.9342105263157769</v>
      </c>
      <c r="BK147" s="16">
        <f>S147*参数!$D$3+Y147</f>
        <v>21.819444444444436</v>
      </c>
      <c r="BL147" s="16">
        <f>T147*参数!$D$3+Z147</f>
        <v>0.69230769230769362</v>
      </c>
      <c r="BM147" s="16">
        <f>U147*参数!$D$3+AA147</f>
        <v>-14.433734939759033</v>
      </c>
      <c r="BN147" s="16">
        <f>V147*参数!$D$3+AB147</f>
        <v>9.1523809523809589</v>
      </c>
      <c r="BO147" s="16">
        <f>AC147*参数!$D$3+AI147</f>
        <v>0</v>
      </c>
      <c r="BP147" s="16">
        <f>AD147*参数!$D$3+AJ147</f>
        <v>0</v>
      </c>
      <c r="BQ147" s="16">
        <f>AE147*参数!$D$3+AK147</f>
        <v>0</v>
      </c>
      <c r="BR147" s="16">
        <f>AF147*参数!$D$3+AL147</f>
        <v>0</v>
      </c>
      <c r="BS147" s="16">
        <f>AG147*参数!$D$3+AM147</f>
        <v>0</v>
      </c>
      <c r="BT147" s="16">
        <f>AH147*参数!$D$3+AN147</f>
        <v>0</v>
      </c>
      <c r="BU147" s="10">
        <v>0</v>
      </c>
      <c r="BV147" s="10">
        <v>40</v>
      </c>
      <c r="BW147" s="10" t="str">
        <f t="shared" si="39"/>
        <v/>
      </c>
      <c r="BX147" s="10">
        <f t="shared" si="40"/>
        <v>40</v>
      </c>
      <c r="BY147" s="10">
        <f t="shared" si="41"/>
        <v>40</v>
      </c>
      <c r="BZ147" s="10">
        <f t="shared" si="42"/>
        <v>40</v>
      </c>
      <c r="CA147" s="10" t="str">
        <f t="shared" si="43"/>
        <v/>
      </c>
      <c r="CB147" s="10">
        <f t="shared" si="44"/>
        <v>40</v>
      </c>
      <c r="CC147" s="10" t="str">
        <f t="shared" si="45"/>
        <v/>
      </c>
      <c r="CD147" s="10">
        <v>40</v>
      </c>
      <c r="CE147" s="10">
        <v>3</v>
      </c>
      <c r="CF147" s="10"/>
      <c r="CG147" s="10"/>
      <c r="CH147" s="10"/>
      <c r="CI147" s="10"/>
      <c r="CJ147" s="10"/>
      <c r="CK147" s="10"/>
      <c r="CL147" s="10"/>
      <c r="CM147" s="10"/>
      <c r="CN147" s="10"/>
      <c r="CO147" s="10"/>
      <c r="CP147" s="10"/>
      <c r="CQ147" s="8"/>
      <c r="CR147" s="8">
        <f t="shared" si="63"/>
        <v>1</v>
      </c>
      <c r="CS147" s="8"/>
      <c r="CT147" s="8">
        <f t="shared" si="64"/>
        <v>1</v>
      </c>
      <c r="CU147" s="8"/>
      <c r="CV147" s="8">
        <f t="shared" si="65"/>
        <v>1</v>
      </c>
      <c r="CW147" s="8"/>
      <c r="CX147" s="8">
        <f t="shared" si="66"/>
        <v>1</v>
      </c>
      <c r="CY147" s="8"/>
      <c r="CZ147" s="8">
        <f t="shared" si="67"/>
        <v>1</v>
      </c>
      <c r="DA147" s="8"/>
      <c r="DB147" s="8">
        <f t="shared" si="68"/>
        <v>1</v>
      </c>
      <c r="DC147" s="8"/>
      <c r="DD147" s="8">
        <f t="shared" si="77"/>
        <v>1</v>
      </c>
      <c r="DE147" s="8"/>
      <c r="DF147" s="8">
        <f t="shared" si="78"/>
        <v>1</v>
      </c>
      <c r="DG147" s="8"/>
      <c r="DH147" s="8">
        <f t="shared" si="69"/>
        <v>1</v>
      </c>
      <c r="DI147" s="8"/>
      <c r="DJ147" s="8">
        <f t="shared" si="70"/>
        <v>1</v>
      </c>
      <c r="DK147" s="8"/>
      <c r="DL147" s="8">
        <f t="shared" si="79"/>
        <v>1</v>
      </c>
      <c r="DM147" s="8"/>
      <c r="DN147" s="8">
        <f t="shared" si="71"/>
        <v>1</v>
      </c>
      <c r="DO147" s="8"/>
      <c r="DP147" s="8">
        <f t="shared" si="72"/>
        <v>1</v>
      </c>
      <c r="DQ147" s="8"/>
      <c r="DR147" s="8">
        <f t="shared" si="73"/>
        <v>1</v>
      </c>
      <c r="DS147" s="8"/>
      <c r="DT147" s="8">
        <f t="shared" si="74"/>
        <v>1</v>
      </c>
      <c r="DU147" s="8"/>
      <c r="DV147" s="8">
        <f t="shared" si="75"/>
        <v>1</v>
      </c>
      <c r="DW147" s="8"/>
      <c r="DX147" s="8">
        <f t="shared" si="76"/>
        <v>1</v>
      </c>
      <c r="DY147" s="18"/>
    </row>
    <row r="148" spans="2:129" customFormat="1">
      <c r="B148" s="19">
        <v>42627</v>
      </c>
      <c r="C148" s="3">
        <v>16</v>
      </c>
      <c r="D148" s="3" t="s">
        <v>335</v>
      </c>
      <c r="E148" s="4">
        <v>42628.270833333336</v>
      </c>
      <c r="F148" s="3" t="s">
        <v>339</v>
      </c>
      <c r="G148" s="3" t="s">
        <v>358</v>
      </c>
      <c r="H148" s="3" t="s">
        <v>339</v>
      </c>
      <c r="I148" s="3" t="s">
        <v>358</v>
      </c>
      <c r="J148" s="6">
        <v>1.92</v>
      </c>
      <c r="K148" s="6">
        <v>3.1</v>
      </c>
      <c r="L148" s="6">
        <v>3.5</v>
      </c>
      <c r="M148" s="10">
        <v>4.08</v>
      </c>
      <c r="N148" s="10">
        <v>3.6</v>
      </c>
      <c r="O148" s="10">
        <v>1.65</v>
      </c>
      <c r="P148" s="15">
        <v>-1</v>
      </c>
      <c r="Q148" s="13">
        <v>2</v>
      </c>
      <c r="R148" s="13">
        <v>2</v>
      </c>
      <c r="S148" s="13">
        <v>-7</v>
      </c>
      <c r="T148" s="13">
        <v>3</v>
      </c>
      <c r="U148" s="13">
        <v>-1</v>
      </c>
      <c r="V148" s="13">
        <v>-3</v>
      </c>
      <c r="W148" s="9">
        <v>5.449999999999994</v>
      </c>
      <c r="X148" s="9">
        <v>4.5241379310344838</v>
      </c>
      <c r="Y148" s="9">
        <v>-27.142857142857142</v>
      </c>
      <c r="Z148" s="9">
        <v>6.7714285714285705</v>
      </c>
      <c r="AA148" s="9">
        <v>-1.9447513812154777</v>
      </c>
      <c r="AB148" s="9">
        <v>-8.1140350877192837</v>
      </c>
      <c r="AC148" s="13"/>
      <c r="AD148" s="13"/>
      <c r="AE148" s="13"/>
      <c r="AF148" s="13"/>
      <c r="AG148" s="13"/>
      <c r="AH148" s="13"/>
      <c r="AI148" s="9"/>
      <c r="AJ148" s="9"/>
      <c r="AK148" s="9"/>
      <c r="AL148" s="9"/>
      <c r="AM148" s="9"/>
      <c r="AN148" s="9"/>
      <c r="AO148" s="8"/>
      <c r="AP148" s="8"/>
      <c r="AQ148" s="8"/>
      <c r="AR148" s="8"/>
      <c r="AS148" s="8"/>
      <c r="AT148" s="8"/>
      <c r="AU148" s="8"/>
      <c r="AV148" s="8"/>
      <c r="AW148" s="8"/>
      <c r="AX148" s="8"/>
      <c r="AY148" s="15"/>
      <c r="AZ148" s="15"/>
      <c r="BA148" s="15"/>
      <c r="BB148" s="15"/>
      <c r="BC148" s="15"/>
      <c r="BD148" s="15"/>
      <c r="BE148" s="15"/>
      <c r="BF148" s="15"/>
      <c r="BG148" s="15"/>
      <c r="BH148" s="15"/>
      <c r="BI148" s="16">
        <f>Q148*参数!$D$3+W148</f>
        <v>5.449999999999994</v>
      </c>
      <c r="BJ148" s="16">
        <f>R148*参数!$D$3+X148</f>
        <v>4.5241379310344838</v>
      </c>
      <c r="BK148" s="16">
        <f>S148*参数!$D$3+Y148</f>
        <v>-27.142857142857142</v>
      </c>
      <c r="BL148" s="16">
        <f>T148*参数!$D$3+Z148</f>
        <v>6.7714285714285705</v>
      </c>
      <c r="BM148" s="16">
        <f>U148*参数!$D$3+AA148</f>
        <v>-1.9447513812154777</v>
      </c>
      <c r="BN148" s="16">
        <f>V148*参数!$D$3+AB148</f>
        <v>-8.1140350877192837</v>
      </c>
      <c r="BO148" s="16">
        <f>AC148*参数!$D$3+AI148</f>
        <v>0</v>
      </c>
      <c r="BP148" s="16">
        <f>AD148*参数!$D$3+AJ148</f>
        <v>0</v>
      </c>
      <c r="BQ148" s="16">
        <f>AE148*参数!$D$3+AK148</f>
        <v>0</v>
      </c>
      <c r="BR148" s="16">
        <f>AF148*参数!$D$3+AL148</f>
        <v>0</v>
      </c>
      <c r="BS148" s="16">
        <f>AG148*参数!$D$3+AM148</f>
        <v>0</v>
      </c>
      <c r="BT148" s="16">
        <f>AH148*参数!$D$3+AN148</f>
        <v>0</v>
      </c>
      <c r="BU148" s="10">
        <v>43</v>
      </c>
      <c r="BV148" s="10">
        <v>3</v>
      </c>
      <c r="BW148" s="10" t="str">
        <f t="shared" si="39"/>
        <v/>
      </c>
      <c r="BX148" s="10">
        <f t="shared" si="40"/>
        <v>3</v>
      </c>
      <c r="BY148" s="10">
        <f t="shared" si="41"/>
        <v>3</v>
      </c>
      <c r="BZ148" s="10">
        <f t="shared" si="42"/>
        <v>3</v>
      </c>
      <c r="CA148" s="10" t="str">
        <f t="shared" si="43"/>
        <v/>
      </c>
      <c r="CB148" s="10">
        <f t="shared" si="44"/>
        <v>3</v>
      </c>
      <c r="CC148" s="10" t="str">
        <f t="shared" si="45"/>
        <v/>
      </c>
      <c r="CD148" s="10"/>
      <c r="CE148" s="10">
        <v>40</v>
      </c>
      <c r="CF148" s="10"/>
      <c r="CG148" s="10"/>
      <c r="CH148" s="10"/>
      <c r="CI148" s="10"/>
      <c r="CJ148" s="10"/>
      <c r="CK148" s="10"/>
      <c r="CL148" s="10"/>
      <c r="CM148" s="10"/>
      <c r="CN148" s="10"/>
      <c r="CO148" s="10"/>
      <c r="CP148" s="10"/>
      <c r="CQ148" s="8"/>
      <c r="CR148" s="8">
        <f t="shared" si="63"/>
        <v>0</v>
      </c>
      <c r="CS148" s="8"/>
      <c r="CT148" s="8">
        <f t="shared" si="64"/>
        <v>0</v>
      </c>
      <c r="CU148" s="8"/>
      <c r="CV148" s="8">
        <f t="shared" si="65"/>
        <v>0</v>
      </c>
      <c r="CW148" s="8"/>
      <c r="CX148" s="8">
        <f t="shared" si="66"/>
        <v>0</v>
      </c>
      <c r="CY148" s="8"/>
      <c r="CZ148" s="8">
        <f t="shared" si="67"/>
        <v>0</v>
      </c>
      <c r="DA148" s="8"/>
      <c r="DB148" s="8">
        <f t="shared" si="68"/>
        <v>0</v>
      </c>
      <c r="DC148" s="8"/>
      <c r="DD148" s="8">
        <f t="shared" si="77"/>
        <v>0</v>
      </c>
      <c r="DE148" s="8"/>
      <c r="DF148" s="8">
        <f t="shared" si="78"/>
        <v>0</v>
      </c>
      <c r="DG148" s="8"/>
      <c r="DH148" s="8">
        <f t="shared" si="69"/>
        <v>0</v>
      </c>
      <c r="DI148" s="8"/>
      <c r="DJ148" s="8">
        <f t="shared" si="70"/>
        <v>0</v>
      </c>
      <c r="DK148" s="8"/>
      <c r="DL148" s="8">
        <f t="shared" si="79"/>
        <v>0</v>
      </c>
      <c r="DM148" s="8"/>
      <c r="DN148" s="8">
        <f t="shared" si="71"/>
        <v>0</v>
      </c>
      <c r="DO148" s="8"/>
      <c r="DP148" s="8">
        <f t="shared" si="72"/>
        <v>0</v>
      </c>
      <c r="DQ148" s="8"/>
      <c r="DR148" s="8">
        <f t="shared" si="73"/>
        <v>0</v>
      </c>
      <c r="DS148" s="8"/>
      <c r="DT148" s="8">
        <f t="shared" si="74"/>
        <v>0</v>
      </c>
      <c r="DU148" s="8"/>
      <c r="DV148" s="8">
        <f t="shared" si="75"/>
        <v>0</v>
      </c>
      <c r="DW148" s="8"/>
      <c r="DX148" s="8">
        <f t="shared" si="76"/>
        <v>0</v>
      </c>
      <c r="DY148" s="18"/>
    </row>
    <row r="149" spans="2:129" customFormat="1">
      <c r="B149" s="19">
        <v>42627</v>
      </c>
      <c r="C149" s="3">
        <v>17</v>
      </c>
      <c r="D149" s="3" t="s">
        <v>335</v>
      </c>
      <c r="E149" s="4">
        <v>42628.333333333336</v>
      </c>
      <c r="F149" s="3" t="s">
        <v>642</v>
      </c>
      <c r="G149" s="3" t="s">
        <v>282</v>
      </c>
      <c r="H149" s="3" t="s">
        <v>642</v>
      </c>
      <c r="I149" s="3" t="s">
        <v>282</v>
      </c>
      <c r="J149" s="6">
        <v>2.25</v>
      </c>
      <c r="K149" s="6">
        <v>2.95</v>
      </c>
      <c r="L149" s="6">
        <v>2.9</v>
      </c>
      <c r="M149" s="10">
        <v>5.22</v>
      </c>
      <c r="N149" s="10">
        <v>3.95</v>
      </c>
      <c r="O149" s="10">
        <v>1.46</v>
      </c>
      <c r="P149" s="15">
        <v>-1</v>
      </c>
      <c r="Q149" s="13">
        <v>-3</v>
      </c>
      <c r="R149" s="13">
        <v>4</v>
      </c>
      <c r="S149" s="13">
        <v>3</v>
      </c>
      <c r="T149" s="13">
        <v>0</v>
      </c>
      <c r="U149" s="13">
        <v>-1</v>
      </c>
      <c r="V149" s="13">
        <v>-1</v>
      </c>
      <c r="W149" s="9">
        <v>-7.1978021978022033</v>
      </c>
      <c r="X149" s="9">
        <v>10.399999999999993</v>
      </c>
      <c r="Y149" s="9">
        <v>6.602739726027397</v>
      </c>
      <c r="Z149" s="9">
        <v>-0.56435643564356774</v>
      </c>
      <c r="AA149" s="9">
        <v>-2.2574257425742563</v>
      </c>
      <c r="AB149" s="9">
        <v>-1.5555555555555456</v>
      </c>
      <c r="AC149" s="13"/>
      <c r="AD149" s="13"/>
      <c r="AE149" s="13"/>
      <c r="AF149" s="13"/>
      <c r="AG149" s="13"/>
      <c r="AH149" s="13"/>
      <c r="AI149" s="9"/>
      <c r="AJ149" s="9"/>
      <c r="AK149" s="9"/>
      <c r="AL149" s="9"/>
      <c r="AM149" s="9"/>
      <c r="AN149" s="9"/>
      <c r="AO149" s="8"/>
      <c r="AP149" s="8"/>
      <c r="AQ149" s="8"/>
      <c r="AR149" s="8"/>
      <c r="AS149" s="8"/>
      <c r="AT149" s="8"/>
      <c r="AU149" s="8"/>
      <c r="AV149" s="8"/>
      <c r="AW149" s="8"/>
      <c r="AX149" s="8"/>
      <c r="AY149" s="15"/>
      <c r="AZ149" s="15"/>
      <c r="BA149" s="15"/>
      <c r="BB149" s="15"/>
      <c r="BC149" s="15"/>
      <c r="BD149" s="15"/>
      <c r="BE149" s="15"/>
      <c r="BF149" s="15"/>
      <c r="BG149" s="15"/>
      <c r="BH149" s="15"/>
      <c r="BI149" s="16">
        <f>Q149*参数!$D$3+W149</f>
        <v>-7.1978021978022033</v>
      </c>
      <c r="BJ149" s="16">
        <f>R149*参数!$D$3+X149</f>
        <v>10.399999999999993</v>
      </c>
      <c r="BK149" s="16">
        <f>S149*参数!$D$3+Y149</f>
        <v>6.602739726027397</v>
      </c>
      <c r="BL149" s="16">
        <f>T149*参数!$D$3+Z149</f>
        <v>-0.56435643564356774</v>
      </c>
      <c r="BM149" s="16">
        <f>U149*参数!$D$3+AA149</f>
        <v>-2.2574257425742563</v>
      </c>
      <c r="BN149" s="16">
        <f>V149*参数!$D$3+AB149</f>
        <v>-1.5555555555555456</v>
      </c>
      <c r="BO149" s="16">
        <f>AC149*参数!$D$3+AI149</f>
        <v>0</v>
      </c>
      <c r="BP149" s="16">
        <f>AD149*参数!$D$3+AJ149</f>
        <v>0</v>
      </c>
      <c r="BQ149" s="16">
        <f>AE149*参数!$D$3+AK149</f>
        <v>0</v>
      </c>
      <c r="BR149" s="16">
        <f>AF149*参数!$D$3+AL149</f>
        <v>0</v>
      </c>
      <c r="BS149" s="16">
        <f>AG149*参数!$D$3+AM149</f>
        <v>0</v>
      </c>
      <c r="BT149" s="16">
        <f>AH149*参数!$D$3+AN149</f>
        <v>0</v>
      </c>
      <c r="BU149" s="10">
        <v>0</v>
      </c>
      <c r="BV149" s="10">
        <v>40</v>
      </c>
      <c r="BW149" s="10" t="str">
        <f t="shared" si="39"/>
        <v/>
      </c>
      <c r="BX149" s="10">
        <f t="shared" si="40"/>
        <v>40</v>
      </c>
      <c r="BY149" s="10">
        <f t="shared" si="41"/>
        <v>40</v>
      </c>
      <c r="BZ149" s="10">
        <f t="shared" si="42"/>
        <v>40</v>
      </c>
      <c r="CA149" s="10">
        <f t="shared" si="43"/>
        <v>40</v>
      </c>
      <c r="CB149" s="10">
        <f t="shared" si="44"/>
        <v>40</v>
      </c>
      <c r="CC149" s="10">
        <f t="shared" si="45"/>
        <v>40</v>
      </c>
      <c r="CD149" s="10">
        <v>40</v>
      </c>
      <c r="CE149" s="10">
        <v>3</v>
      </c>
      <c r="CF149" s="10"/>
      <c r="CG149" s="10"/>
      <c r="CH149" s="10"/>
      <c r="CI149" s="10"/>
      <c r="CJ149" s="10"/>
      <c r="CK149" s="10"/>
      <c r="CL149" s="10"/>
      <c r="CM149" s="10"/>
      <c r="CN149" s="10"/>
      <c r="CO149" s="10"/>
      <c r="CP149" s="10"/>
      <c r="CQ149" s="8"/>
      <c r="CR149" s="8">
        <f t="shared" si="63"/>
        <v>1</v>
      </c>
      <c r="CS149" s="8"/>
      <c r="CT149" s="8">
        <f t="shared" si="64"/>
        <v>1</v>
      </c>
      <c r="CU149" s="8"/>
      <c r="CV149" s="8">
        <f t="shared" si="65"/>
        <v>1</v>
      </c>
      <c r="CW149" s="8"/>
      <c r="CX149" s="8">
        <f t="shared" si="66"/>
        <v>1</v>
      </c>
      <c r="CY149" s="8"/>
      <c r="CZ149" s="8">
        <f t="shared" si="67"/>
        <v>1</v>
      </c>
      <c r="DA149" s="8"/>
      <c r="DB149" s="8">
        <f t="shared" si="68"/>
        <v>1</v>
      </c>
      <c r="DC149" s="8"/>
      <c r="DD149" s="8">
        <f t="shared" si="77"/>
        <v>1</v>
      </c>
      <c r="DE149" s="8"/>
      <c r="DF149" s="8">
        <f t="shared" si="78"/>
        <v>1</v>
      </c>
      <c r="DG149" s="8"/>
      <c r="DH149" s="8">
        <f t="shared" si="69"/>
        <v>1</v>
      </c>
      <c r="DI149" s="8"/>
      <c r="DJ149" s="8">
        <f t="shared" si="70"/>
        <v>1</v>
      </c>
      <c r="DK149" s="8"/>
      <c r="DL149" s="8">
        <f t="shared" si="79"/>
        <v>1</v>
      </c>
      <c r="DM149" s="8"/>
      <c r="DN149" s="8">
        <f t="shared" si="71"/>
        <v>1</v>
      </c>
      <c r="DO149" s="8"/>
      <c r="DP149" s="8">
        <f t="shared" si="72"/>
        <v>1</v>
      </c>
      <c r="DQ149" s="8"/>
      <c r="DR149" s="8">
        <f t="shared" si="73"/>
        <v>1</v>
      </c>
      <c r="DS149" s="8"/>
      <c r="DT149" s="8">
        <f t="shared" si="74"/>
        <v>1</v>
      </c>
      <c r="DU149" s="8"/>
      <c r="DV149" s="8">
        <f t="shared" si="75"/>
        <v>1</v>
      </c>
      <c r="DW149" s="8"/>
      <c r="DX149" s="8">
        <f t="shared" si="76"/>
        <v>1</v>
      </c>
      <c r="DY149" s="18"/>
    </row>
    <row r="150" spans="2:129" customFormat="1">
      <c r="B150" s="19">
        <v>42627</v>
      </c>
      <c r="C150" s="3">
        <v>18</v>
      </c>
      <c r="D150" s="3" t="s">
        <v>335</v>
      </c>
      <c r="E150" s="4">
        <v>42628.333333333336</v>
      </c>
      <c r="F150" s="3" t="s">
        <v>337</v>
      </c>
      <c r="G150" s="3" t="s">
        <v>635</v>
      </c>
      <c r="H150" s="3" t="s">
        <v>338</v>
      </c>
      <c r="I150" s="3" t="s">
        <v>635</v>
      </c>
      <c r="J150" s="6">
        <v>1.91</v>
      </c>
      <c r="K150" s="6">
        <v>3.12</v>
      </c>
      <c r="L150" s="6">
        <v>3.5</v>
      </c>
      <c r="M150" s="10">
        <v>4.0999999999999996</v>
      </c>
      <c r="N150" s="10">
        <v>3.6</v>
      </c>
      <c r="O150" s="10">
        <v>1.65</v>
      </c>
      <c r="P150" s="15">
        <v>-1</v>
      </c>
      <c r="Q150" s="13">
        <v>-1</v>
      </c>
      <c r="R150" s="13">
        <v>1</v>
      </c>
      <c r="S150" s="13">
        <v>-7</v>
      </c>
      <c r="T150" s="13">
        <v>3</v>
      </c>
      <c r="U150" s="13">
        <v>-1</v>
      </c>
      <c r="V150" s="13">
        <v>-3</v>
      </c>
      <c r="W150" s="9">
        <v>-2.9354838709677518</v>
      </c>
      <c r="X150" s="9">
        <v>2.4689655172413927</v>
      </c>
      <c r="Y150" s="9">
        <v>-27.142857142857142</v>
      </c>
      <c r="Z150" s="9">
        <v>5.6666666666666643</v>
      </c>
      <c r="AA150" s="9">
        <v>-1.9447513812154777</v>
      </c>
      <c r="AB150" s="9">
        <v>-8.1140350877192837</v>
      </c>
      <c r="AC150" s="13"/>
      <c r="AD150" s="13"/>
      <c r="AE150" s="13"/>
      <c r="AF150" s="13"/>
      <c r="AG150" s="13"/>
      <c r="AH150" s="13"/>
      <c r="AI150" s="9"/>
      <c r="AJ150" s="9"/>
      <c r="AK150" s="9"/>
      <c r="AL150" s="9"/>
      <c r="AM150" s="9"/>
      <c r="AN150" s="9"/>
      <c r="AO150" s="8"/>
      <c r="AP150" s="8"/>
      <c r="AQ150" s="8"/>
      <c r="AR150" s="8"/>
      <c r="AS150" s="8"/>
      <c r="AT150" s="8"/>
      <c r="AU150" s="8"/>
      <c r="AV150" s="8"/>
      <c r="AW150" s="8"/>
      <c r="AX150" s="8"/>
      <c r="AY150" s="15"/>
      <c r="AZ150" s="15"/>
      <c r="BA150" s="15"/>
      <c r="BB150" s="15"/>
      <c r="BC150" s="15"/>
      <c r="BD150" s="15"/>
      <c r="BE150" s="15"/>
      <c r="BF150" s="15"/>
      <c r="BG150" s="15"/>
      <c r="BH150" s="15"/>
      <c r="BI150" s="16">
        <f>Q150*参数!$D$3+W150</f>
        <v>-2.9354838709677518</v>
      </c>
      <c r="BJ150" s="16">
        <f>R150*参数!$D$3+X150</f>
        <v>2.4689655172413927</v>
      </c>
      <c r="BK150" s="16">
        <f>S150*参数!$D$3+Y150</f>
        <v>-27.142857142857142</v>
      </c>
      <c r="BL150" s="16">
        <f>T150*参数!$D$3+Z150</f>
        <v>5.6666666666666643</v>
      </c>
      <c r="BM150" s="16">
        <f>U150*参数!$D$3+AA150</f>
        <v>-1.9447513812154777</v>
      </c>
      <c r="BN150" s="16">
        <f>V150*参数!$D$3+AB150</f>
        <v>-8.1140350877192837</v>
      </c>
      <c r="BO150" s="16">
        <f>AC150*参数!$D$3+AI150</f>
        <v>0</v>
      </c>
      <c r="BP150" s="16">
        <f>AD150*参数!$D$3+AJ150</f>
        <v>0</v>
      </c>
      <c r="BQ150" s="16">
        <f>AE150*参数!$D$3+AK150</f>
        <v>0</v>
      </c>
      <c r="BR150" s="16">
        <f>AF150*参数!$D$3+AL150</f>
        <v>0</v>
      </c>
      <c r="BS150" s="16">
        <f>AG150*参数!$D$3+AM150</f>
        <v>0</v>
      </c>
      <c r="BT150" s="16">
        <f>AH150*参数!$D$3+AN150</f>
        <v>0</v>
      </c>
      <c r="BU150" s="10">
        <v>43</v>
      </c>
      <c r="BV150" s="10">
        <v>3</v>
      </c>
      <c r="BW150" s="10" t="str">
        <f t="shared" si="39"/>
        <v/>
      </c>
      <c r="BX150" s="10">
        <f t="shared" si="40"/>
        <v>3</v>
      </c>
      <c r="BY150" s="10">
        <f t="shared" si="41"/>
        <v>3</v>
      </c>
      <c r="BZ150" s="10">
        <f t="shared" si="42"/>
        <v>3</v>
      </c>
      <c r="CA150" s="10" t="str">
        <f t="shared" si="43"/>
        <v/>
      </c>
      <c r="CB150" s="10">
        <f t="shared" si="44"/>
        <v>3</v>
      </c>
      <c r="CC150" s="10" t="str">
        <f t="shared" si="45"/>
        <v/>
      </c>
      <c r="CD150" s="10"/>
      <c r="CE150" s="10">
        <v>40</v>
      </c>
      <c r="CF150" s="10"/>
      <c r="CG150" s="10"/>
      <c r="CH150" s="10"/>
      <c r="CI150" s="10"/>
      <c r="CJ150" s="10"/>
      <c r="CK150" s="10"/>
      <c r="CL150" s="10"/>
      <c r="CM150" s="10"/>
      <c r="CN150" s="10"/>
      <c r="CO150" s="10"/>
      <c r="CP150" s="10"/>
      <c r="CQ150" s="8"/>
      <c r="CR150" s="8">
        <f t="shared" si="63"/>
        <v>0</v>
      </c>
      <c r="CS150" s="8"/>
      <c r="CT150" s="8">
        <f t="shared" si="64"/>
        <v>0</v>
      </c>
      <c r="CU150" s="8"/>
      <c r="CV150" s="8">
        <f t="shared" si="65"/>
        <v>0</v>
      </c>
      <c r="CW150" s="8"/>
      <c r="CX150" s="8">
        <f t="shared" si="66"/>
        <v>0</v>
      </c>
      <c r="CY150" s="8"/>
      <c r="CZ150" s="8">
        <f t="shared" si="67"/>
        <v>0</v>
      </c>
      <c r="DA150" s="8"/>
      <c r="DB150" s="8">
        <f t="shared" si="68"/>
        <v>0</v>
      </c>
      <c r="DC150" s="8"/>
      <c r="DD150" s="8">
        <f t="shared" si="77"/>
        <v>0</v>
      </c>
      <c r="DE150" s="8"/>
      <c r="DF150" s="8">
        <f t="shared" si="78"/>
        <v>0</v>
      </c>
      <c r="DG150" s="8"/>
      <c r="DH150" s="8">
        <f t="shared" si="69"/>
        <v>0</v>
      </c>
      <c r="DI150" s="8"/>
      <c r="DJ150" s="8">
        <f t="shared" si="70"/>
        <v>0</v>
      </c>
      <c r="DK150" s="8"/>
      <c r="DL150" s="8">
        <f t="shared" si="79"/>
        <v>0</v>
      </c>
      <c r="DM150" s="8"/>
      <c r="DN150" s="8">
        <f t="shared" si="71"/>
        <v>0</v>
      </c>
      <c r="DO150" s="8"/>
      <c r="DP150" s="8">
        <f t="shared" si="72"/>
        <v>0</v>
      </c>
      <c r="DQ150" s="8"/>
      <c r="DR150" s="8">
        <f t="shared" si="73"/>
        <v>0</v>
      </c>
      <c r="DS150" s="8"/>
      <c r="DT150" s="8">
        <f t="shared" si="74"/>
        <v>0</v>
      </c>
      <c r="DU150" s="8"/>
      <c r="DV150" s="8">
        <f t="shared" si="75"/>
        <v>0</v>
      </c>
      <c r="DW150" s="8"/>
      <c r="DX150" s="8">
        <f t="shared" si="76"/>
        <v>0</v>
      </c>
      <c r="DY150" s="18"/>
    </row>
    <row r="151" spans="2:129" customFormat="1">
      <c r="B151" s="19">
        <v>42627</v>
      </c>
      <c r="C151" s="3">
        <v>19</v>
      </c>
      <c r="D151" s="3" t="s">
        <v>28</v>
      </c>
      <c r="E151" s="4">
        <v>42628.333333333336</v>
      </c>
      <c r="F151" s="3" t="s">
        <v>785</v>
      </c>
      <c r="G151" s="3" t="s">
        <v>786</v>
      </c>
      <c r="H151" s="3" t="s">
        <v>787</v>
      </c>
      <c r="I151" s="3" t="s">
        <v>786</v>
      </c>
      <c r="J151" s="6">
        <v>5.4</v>
      </c>
      <c r="K151" s="6">
        <v>4.2</v>
      </c>
      <c r="L151" s="6">
        <v>1.42</v>
      </c>
      <c r="M151" s="10">
        <v>2.37</v>
      </c>
      <c r="N151" s="10">
        <v>3.6</v>
      </c>
      <c r="O151" s="10">
        <v>2.33</v>
      </c>
      <c r="P151" s="15">
        <v>1</v>
      </c>
      <c r="Q151" s="13">
        <v>5</v>
      </c>
      <c r="R151" s="13">
        <v>6</v>
      </c>
      <c r="S151" s="13">
        <v>-18</v>
      </c>
      <c r="T151" s="13">
        <v>-1</v>
      </c>
      <c r="U151" s="13">
        <v>-1</v>
      </c>
      <c r="V151" s="13">
        <v>7</v>
      </c>
      <c r="W151" s="9">
        <v>15.842105263157892</v>
      </c>
      <c r="X151" s="9">
        <v>8.9999999999999982</v>
      </c>
      <c r="Y151" s="9">
        <v>-48.21052631578948</v>
      </c>
      <c r="Z151" s="9">
        <v>-1.5098039215686305</v>
      </c>
      <c r="AA151" s="9">
        <v>-1.9447513812154777</v>
      </c>
      <c r="AB151" s="9">
        <v>15.340909090909092</v>
      </c>
      <c r="AC151" s="13"/>
      <c r="AD151" s="13"/>
      <c r="AE151" s="13"/>
      <c r="AF151" s="13"/>
      <c r="AG151" s="13"/>
      <c r="AH151" s="13"/>
      <c r="AI151" s="9"/>
      <c r="AJ151" s="9"/>
      <c r="AK151" s="9"/>
      <c r="AL151" s="9"/>
      <c r="AM151" s="9"/>
      <c r="AN151" s="9"/>
      <c r="AO151" s="8"/>
      <c r="AP151" s="8"/>
      <c r="AQ151" s="8"/>
      <c r="AR151" s="8"/>
      <c r="AS151" s="8"/>
      <c r="AT151" s="8"/>
      <c r="AU151" s="8"/>
      <c r="AV151" s="8"/>
      <c r="AW151" s="8"/>
      <c r="AX151" s="8"/>
      <c r="AY151" s="15"/>
      <c r="AZ151" s="15"/>
      <c r="BA151" s="15"/>
      <c r="BB151" s="15"/>
      <c r="BC151" s="15"/>
      <c r="BD151" s="15"/>
      <c r="BE151" s="15"/>
      <c r="BF151" s="15"/>
      <c r="BG151" s="15"/>
      <c r="BH151" s="15"/>
      <c r="BI151" s="16">
        <f>Q151*参数!$D$3+W151</f>
        <v>15.842105263157892</v>
      </c>
      <c r="BJ151" s="16">
        <f>R151*参数!$D$3+X151</f>
        <v>8.9999999999999982</v>
      </c>
      <c r="BK151" s="16">
        <f>S151*参数!$D$3+Y151</f>
        <v>-48.21052631578948</v>
      </c>
      <c r="BL151" s="16">
        <f>T151*参数!$D$3+Z151</f>
        <v>-1.5098039215686305</v>
      </c>
      <c r="BM151" s="16">
        <f>U151*参数!$D$3+AA151</f>
        <v>-1.9447513812154777</v>
      </c>
      <c r="BN151" s="16">
        <f>V151*参数!$D$3+AB151</f>
        <v>15.340909090909092</v>
      </c>
      <c r="BO151" s="16">
        <f>AC151*参数!$D$3+AI151</f>
        <v>0</v>
      </c>
      <c r="BP151" s="16">
        <f>AD151*参数!$D$3+AJ151</f>
        <v>0</v>
      </c>
      <c r="BQ151" s="16">
        <f>AE151*参数!$D$3+AK151</f>
        <v>0</v>
      </c>
      <c r="BR151" s="16">
        <f>AF151*参数!$D$3+AL151</f>
        <v>0</v>
      </c>
      <c r="BS151" s="16">
        <f>AG151*参数!$D$3+AM151</f>
        <v>0</v>
      </c>
      <c r="BT151" s="16">
        <f>AH151*参数!$D$3+AN151</f>
        <v>0</v>
      </c>
      <c r="BU151" s="10">
        <v>43</v>
      </c>
      <c r="BV151" s="10">
        <v>43</v>
      </c>
      <c r="BW151" s="10">
        <f t="shared" si="39"/>
        <v>43</v>
      </c>
      <c r="BX151" s="10">
        <f t="shared" si="40"/>
        <v>43</v>
      </c>
      <c r="BY151" s="10">
        <f t="shared" si="41"/>
        <v>43</v>
      </c>
      <c r="BZ151" s="10">
        <f t="shared" si="42"/>
        <v>43</v>
      </c>
      <c r="CA151" s="10">
        <f t="shared" si="43"/>
        <v>43</v>
      </c>
      <c r="CB151" s="10">
        <f t="shared" si="44"/>
        <v>43</v>
      </c>
      <c r="CC151" s="10">
        <f t="shared" si="45"/>
        <v>43</v>
      </c>
      <c r="CD151" s="10"/>
      <c r="CE151" s="10">
        <v>0</v>
      </c>
      <c r="CF151" s="10"/>
      <c r="CG151" s="10"/>
      <c r="CH151" s="10"/>
      <c r="CI151" s="10"/>
      <c r="CJ151" s="10"/>
      <c r="CK151" s="10"/>
      <c r="CL151" s="10"/>
      <c r="CM151" s="10"/>
      <c r="CN151" s="10"/>
      <c r="CO151" s="10"/>
      <c r="CP151" s="10"/>
      <c r="CQ151" s="8"/>
      <c r="CR151" s="8">
        <f t="shared" si="63"/>
        <v>0</v>
      </c>
      <c r="CS151" s="8"/>
      <c r="CT151" s="8">
        <f t="shared" si="64"/>
        <v>0</v>
      </c>
      <c r="CU151" s="8"/>
      <c r="CV151" s="8">
        <f t="shared" si="65"/>
        <v>0</v>
      </c>
      <c r="CW151" s="8"/>
      <c r="CX151" s="8">
        <f t="shared" si="66"/>
        <v>0</v>
      </c>
      <c r="CY151" s="8"/>
      <c r="CZ151" s="8">
        <f t="shared" si="67"/>
        <v>0</v>
      </c>
      <c r="DA151" s="8"/>
      <c r="DB151" s="8">
        <f t="shared" si="68"/>
        <v>0</v>
      </c>
      <c r="DC151" s="8"/>
      <c r="DD151" s="8">
        <f t="shared" si="77"/>
        <v>0</v>
      </c>
      <c r="DE151" s="8"/>
      <c r="DF151" s="8">
        <f t="shared" si="78"/>
        <v>0</v>
      </c>
      <c r="DG151" s="8"/>
      <c r="DH151" s="8">
        <f t="shared" si="69"/>
        <v>0</v>
      </c>
      <c r="DI151" s="8"/>
      <c r="DJ151" s="8">
        <f t="shared" si="70"/>
        <v>0</v>
      </c>
      <c r="DK151" s="8"/>
      <c r="DL151" s="8">
        <f t="shared" si="79"/>
        <v>0</v>
      </c>
      <c r="DM151" s="8"/>
      <c r="DN151" s="8">
        <f t="shared" si="71"/>
        <v>0</v>
      </c>
      <c r="DO151" s="8"/>
      <c r="DP151" s="8">
        <f t="shared" si="72"/>
        <v>0</v>
      </c>
      <c r="DQ151" s="8"/>
      <c r="DR151" s="8">
        <f t="shared" si="73"/>
        <v>0</v>
      </c>
      <c r="DS151" s="8"/>
      <c r="DT151" s="8">
        <f t="shared" si="74"/>
        <v>0</v>
      </c>
      <c r="DU151" s="8"/>
      <c r="DV151" s="8">
        <f t="shared" si="75"/>
        <v>0</v>
      </c>
      <c r="DW151" s="8"/>
      <c r="DX151" s="8">
        <f t="shared" si="76"/>
        <v>0</v>
      </c>
      <c r="DY151" s="18"/>
    </row>
    <row r="152" spans="2:129" customFormat="1">
      <c r="B152" s="19">
        <v>42627</v>
      </c>
      <c r="C152" s="3">
        <v>20</v>
      </c>
      <c r="D152" s="3" t="s">
        <v>425</v>
      </c>
      <c r="E152" s="4">
        <v>42628.364583333336</v>
      </c>
      <c r="F152" s="3" t="s">
        <v>788</v>
      </c>
      <c r="G152" s="3" t="s">
        <v>789</v>
      </c>
      <c r="H152" s="3" t="s">
        <v>790</v>
      </c>
      <c r="I152" s="3" t="s">
        <v>789</v>
      </c>
      <c r="J152" s="6">
        <v>1.24</v>
      </c>
      <c r="K152" s="6">
        <v>4.9000000000000004</v>
      </c>
      <c r="L152" s="6">
        <v>8.5</v>
      </c>
      <c r="M152" s="10">
        <v>1.91</v>
      </c>
      <c r="N152" s="10">
        <v>3.5</v>
      </c>
      <c r="O152" s="10">
        <v>3.12</v>
      </c>
      <c r="P152" s="15">
        <v>-1</v>
      </c>
      <c r="Q152" s="13">
        <v>0</v>
      </c>
      <c r="R152" s="13">
        <v>3</v>
      </c>
      <c r="S152" s="13">
        <v>0</v>
      </c>
      <c r="T152" s="13">
        <v>15</v>
      </c>
      <c r="U152" s="13">
        <v>3</v>
      </c>
      <c r="V152" s="13">
        <v>5</v>
      </c>
      <c r="W152" s="9">
        <v>-0.82178217821783506</v>
      </c>
      <c r="X152" s="9">
        <v>9.2682926829268339</v>
      </c>
      <c r="Y152" s="9">
        <v>-0.55367231638418268</v>
      </c>
      <c r="Z152" s="9">
        <v>47.173913043478265</v>
      </c>
      <c r="AA152" s="9">
        <v>12.978142076502726</v>
      </c>
      <c r="AB152" s="9">
        <v>14.000000000000002</v>
      </c>
      <c r="AC152" s="13"/>
      <c r="AD152" s="13"/>
      <c r="AE152" s="13"/>
      <c r="AF152" s="13"/>
      <c r="AG152" s="13"/>
      <c r="AH152" s="13"/>
      <c r="AI152" s="9"/>
      <c r="AJ152" s="9"/>
      <c r="AK152" s="9"/>
      <c r="AL152" s="9"/>
      <c r="AM152" s="9"/>
      <c r="AN152" s="9"/>
      <c r="AO152" s="8"/>
      <c r="AP152" s="8"/>
      <c r="AQ152" s="8"/>
      <c r="AR152" s="8"/>
      <c r="AS152" s="8"/>
      <c r="AT152" s="8"/>
      <c r="AU152" s="8"/>
      <c r="AV152" s="8"/>
      <c r="AW152" s="8"/>
      <c r="AX152" s="8"/>
      <c r="AY152" s="15"/>
      <c r="AZ152" s="15"/>
      <c r="BA152" s="15"/>
      <c r="BB152" s="15"/>
      <c r="BC152" s="15"/>
      <c r="BD152" s="15"/>
      <c r="BE152" s="15"/>
      <c r="BF152" s="15"/>
      <c r="BG152" s="15"/>
      <c r="BH152" s="15"/>
      <c r="BI152" s="16">
        <f>Q152*参数!$D$3+W152</f>
        <v>-0.82178217821783506</v>
      </c>
      <c r="BJ152" s="16">
        <f>R152*参数!$D$3+X152</f>
        <v>9.2682926829268339</v>
      </c>
      <c r="BK152" s="16">
        <f>S152*参数!$D$3+Y152</f>
        <v>-0.55367231638418268</v>
      </c>
      <c r="BL152" s="16">
        <f>T152*参数!$D$3+Z152</f>
        <v>47.173913043478265</v>
      </c>
      <c r="BM152" s="16">
        <f>U152*参数!$D$3+AA152</f>
        <v>12.978142076502726</v>
      </c>
      <c r="BN152" s="16">
        <f>V152*参数!$D$3+AB152</f>
        <v>14.000000000000002</v>
      </c>
      <c r="BO152" s="16">
        <f>AC152*参数!$D$3+AI152</f>
        <v>0</v>
      </c>
      <c r="BP152" s="16">
        <f>AD152*参数!$D$3+AJ152</f>
        <v>0</v>
      </c>
      <c r="BQ152" s="16">
        <f>AE152*参数!$D$3+AK152</f>
        <v>0</v>
      </c>
      <c r="BR152" s="16">
        <f>AF152*参数!$D$3+AL152</f>
        <v>0</v>
      </c>
      <c r="BS152" s="16">
        <f>AG152*参数!$D$3+AM152</f>
        <v>0</v>
      </c>
      <c r="BT152" s="16">
        <f>AH152*参数!$D$3+AN152</f>
        <v>0</v>
      </c>
      <c r="BU152" s="10">
        <v>40</v>
      </c>
      <c r="BV152" s="10">
        <v>40</v>
      </c>
      <c r="BW152" s="10" t="str">
        <f t="shared" si="39"/>
        <v/>
      </c>
      <c r="BX152" s="10">
        <f t="shared" si="40"/>
        <v>40</v>
      </c>
      <c r="BY152" s="10">
        <f t="shared" si="41"/>
        <v>3</v>
      </c>
      <c r="BZ152" s="10">
        <f t="shared" si="42"/>
        <v>40</v>
      </c>
      <c r="CA152" s="10">
        <f t="shared" si="43"/>
        <v>40</v>
      </c>
      <c r="CB152" s="10" t="str">
        <f t="shared" si="44"/>
        <v/>
      </c>
      <c r="CC152" s="10" t="str">
        <f t="shared" si="45"/>
        <v/>
      </c>
      <c r="CD152" s="10"/>
      <c r="CE152" s="10">
        <v>3</v>
      </c>
      <c r="CF152" s="10"/>
      <c r="CG152" s="10"/>
      <c r="CH152" s="10"/>
      <c r="CI152" s="10"/>
      <c r="CJ152" s="10"/>
      <c r="CK152" s="10"/>
      <c r="CL152" s="10"/>
      <c r="CM152" s="10"/>
      <c r="CN152" s="10"/>
      <c r="CO152" s="10"/>
      <c r="CP152" s="10"/>
      <c r="CQ152" s="8"/>
      <c r="CR152" s="8">
        <f t="shared" si="63"/>
        <v>0</v>
      </c>
      <c r="CS152" s="8"/>
      <c r="CT152" s="8">
        <f t="shared" si="64"/>
        <v>0</v>
      </c>
      <c r="CU152" s="8"/>
      <c r="CV152" s="8">
        <f t="shared" si="65"/>
        <v>0</v>
      </c>
      <c r="CW152" s="8"/>
      <c r="CX152" s="8">
        <f t="shared" si="66"/>
        <v>0</v>
      </c>
      <c r="CY152" s="8"/>
      <c r="CZ152" s="8">
        <f t="shared" si="67"/>
        <v>0</v>
      </c>
      <c r="DA152" s="8"/>
      <c r="DB152" s="8">
        <f t="shared" si="68"/>
        <v>0</v>
      </c>
      <c r="DC152" s="8"/>
      <c r="DD152" s="8">
        <f t="shared" si="77"/>
        <v>0</v>
      </c>
      <c r="DE152" s="8"/>
      <c r="DF152" s="8">
        <f t="shared" si="78"/>
        <v>0</v>
      </c>
      <c r="DG152" s="8"/>
      <c r="DH152" s="8">
        <f t="shared" si="69"/>
        <v>0</v>
      </c>
      <c r="DI152" s="8"/>
      <c r="DJ152" s="8">
        <f t="shared" si="70"/>
        <v>0</v>
      </c>
      <c r="DK152" s="8"/>
      <c r="DL152" s="8">
        <f t="shared" si="79"/>
        <v>0</v>
      </c>
      <c r="DM152" s="8"/>
      <c r="DN152" s="8">
        <f t="shared" si="71"/>
        <v>0</v>
      </c>
      <c r="DO152" s="8"/>
      <c r="DP152" s="8">
        <f t="shared" si="72"/>
        <v>0</v>
      </c>
      <c r="DQ152" s="8"/>
      <c r="DR152" s="8">
        <f t="shared" si="73"/>
        <v>0</v>
      </c>
      <c r="DS152" s="8"/>
      <c r="DT152" s="8">
        <f t="shared" si="74"/>
        <v>0</v>
      </c>
      <c r="DU152" s="8"/>
      <c r="DV152" s="8">
        <f t="shared" si="75"/>
        <v>0</v>
      </c>
      <c r="DW152" s="8"/>
      <c r="DX152" s="8">
        <f t="shared" si="76"/>
        <v>0</v>
      </c>
      <c r="DY152" s="18"/>
    </row>
    <row r="153" spans="2:129" customFormat="1">
      <c r="B153" s="19">
        <v>42627</v>
      </c>
      <c r="C153" s="3">
        <v>21</v>
      </c>
      <c r="D153" s="3" t="s">
        <v>335</v>
      </c>
      <c r="E153" s="4">
        <v>42628.364583333336</v>
      </c>
      <c r="F153" s="3" t="s">
        <v>355</v>
      </c>
      <c r="G153" s="3" t="s">
        <v>469</v>
      </c>
      <c r="H153" s="3" t="s">
        <v>355</v>
      </c>
      <c r="I153" s="3" t="s">
        <v>469</v>
      </c>
      <c r="J153" s="6">
        <v>2.5299999999999998</v>
      </c>
      <c r="K153" s="6">
        <v>2.88</v>
      </c>
      <c r="L153" s="6">
        <v>2.6</v>
      </c>
      <c r="M153" s="10">
        <v>6.1</v>
      </c>
      <c r="N153" s="10">
        <v>4.25</v>
      </c>
      <c r="O153" s="10">
        <v>1.37</v>
      </c>
      <c r="P153" s="15">
        <v>-1</v>
      </c>
      <c r="Q153" s="13">
        <v>5</v>
      </c>
      <c r="R153" s="13">
        <v>6</v>
      </c>
      <c r="S153" s="13">
        <v>2</v>
      </c>
      <c r="T153" s="13">
        <v>2</v>
      </c>
      <c r="U153" s="13">
        <v>2</v>
      </c>
      <c r="V153" s="13">
        <v>1</v>
      </c>
      <c r="W153" s="9">
        <v>11.22077922077923</v>
      </c>
      <c r="X153" s="9">
        <v>16.560975609756099</v>
      </c>
      <c r="Y153" s="9">
        <v>5.357142857142863</v>
      </c>
      <c r="Z153" s="9">
        <v>4.4925373134328366</v>
      </c>
      <c r="AA153" s="9">
        <v>8.1879194630872441</v>
      </c>
      <c r="AB153" s="9">
        <v>2.6666666666666696</v>
      </c>
      <c r="AC153" s="13"/>
      <c r="AD153" s="13"/>
      <c r="AE153" s="13"/>
      <c r="AF153" s="13"/>
      <c r="AG153" s="13"/>
      <c r="AH153" s="13"/>
      <c r="AI153" s="9"/>
      <c r="AJ153" s="9"/>
      <c r="AK153" s="9"/>
      <c r="AL153" s="9"/>
      <c r="AM153" s="9"/>
      <c r="AN153" s="9"/>
      <c r="AO153" s="8"/>
      <c r="AP153" s="8"/>
      <c r="AQ153" s="8"/>
      <c r="AR153" s="8"/>
      <c r="AS153" s="8"/>
      <c r="AT153" s="8"/>
      <c r="AU153" s="8"/>
      <c r="AV153" s="8"/>
      <c r="AW153" s="8"/>
      <c r="AX153" s="8"/>
      <c r="AY153" s="15"/>
      <c r="AZ153" s="15"/>
      <c r="BA153" s="15"/>
      <c r="BB153" s="15"/>
      <c r="BC153" s="15"/>
      <c r="BD153" s="15"/>
      <c r="BE153" s="15"/>
      <c r="BF153" s="15"/>
      <c r="BG153" s="15"/>
      <c r="BH153" s="15"/>
      <c r="BI153" s="16">
        <f>Q153*参数!$D$3+W153</f>
        <v>11.22077922077923</v>
      </c>
      <c r="BJ153" s="16">
        <f>R153*参数!$D$3+X153</f>
        <v>16.560975609756099</v>
      </c>
      <c r="BK153" s="16">
        <f>S153*参数!$D$3+Y153</f>
        <v>5.357142857142863</v>
      </c>
      <c r="BL153" s="16">
        <f>T153*参数!$D$3+Z153</f>
        <v>4.4925373134328366</v>
      </c>
      <c r="BM153" s="16">
        <f>U153*参数!$D$3+AA153</f>
        <v>8.1879194630872441</v>
      </c>
      <c r="BN153" s="16">
        <f>V153*参数!$D$3+AB153</f>
        <v>2.6666666666666696</v>
      </c>
      <c r="BO153" s="16">
        <f>AC153*参数!$D$3+AI153</f>
        <v>0</v>
      </c>
      <c r="BP153" s="16">
        <f>AD153*参数!$D$3+AJ153</f>
        <v>0</v>
      </c>
      <c r="BQ153" s="16">
        <f>AE153*参数!$D$3+AK153</f>
        <v>0</v>
      </c>
      <c r="BR153" s="16">
        <f>AF153*参数!$D$3+AL153</f>
        <v>0</v>
      </c>
      <c r="BS153" s="16">
        <f>AG153*参数!$D$3+AM153</f>
        <v>0</v>
      </c>
      <c r="BT153" s="16">
        <f>AH153*参数!$D$3+AN153</f>
        <v>0</v>
      </c>
      <c r="BU153" s="10">
        <v>3</v>
      </c>
      <c r="BV153" s="10">
        <v>3</v>
      </c>
      <c r="BW153" s="10" t="str">
        <f t="shared" si="39"/>
        <v/>
      </c>
      <c r="BX153" s="10">
        <f t="shared" si="40"/>
        <v>3</v>
      </c>
      <c r="BY153" s="10">
        <f t="shared" si="41"/>
        <v>40</v>
      </c>
      <c r="BZ153" s="10">
        <f t="shared" si="42"/>
        <v>3</v>
      </c>
      <c r="CA153" s="10">
        <f t="shared" si="43"/>
        <v>3</v>
      </c>
      <c r="CB153" s="10" t="str">
        <f t="shared" si="44"/>
        <v/>
      </c>
      <c r="CC153" s="10" t="str">
        <f t="shared" si="45"/>
        <v/>
      </c>
      <c r="CD153" s="10">
        <v>3</v>
      </c>
      <c r="CE153" s="10">
        <v>3</v>
      </c>
      <c r="CF153" s="10"/>
      <c r="CG153" s="10"/>
      <c r="CH153" s="10"/>
      <c r="CI153" s="10"/>
      <c r="CJ153" s="10"/>
      <c r="CK153" s="10"/>
      <c r="CL153" s="10"/>
      <c r="CM153" s="10"/>
      <c r="CN153" s="10"/>
      <c r="CO153" s="10"/>
      <c r="CP153" s="10"/>
      <c r="CQ153" s="8"/>
      <c r="CR153" s="8">
        <f t="shared" si="63"/>
        <v>0</v>
      </c>
      <c r="CS153" s="8"/>
      <c r="CT153" s="8">
        <f t="shared" si="64"/>
        <v>0</v>
      </c>
      <c r="CU153" s="8"/>
      <c r="CV153" s="8">
        <f t="shared" si="65"/>
        <v>0</v>
      </c>
      <c r="CW153" s="8"/>
      <c r="CX153" s="8">
        <f t="shared" si="66"/>
        <v>0</v>
      </c>
      <c r="CY153" s="8"/>
      <c r="CZ153" s="8">
        <f t="shared" si="67"/>
        <v>0</v>
      </c>
      <c r="DA153" s="8"/>
      <c r="DB153" s="8">
        <f t="shared" si="68"/>
        <v>0</v>
      </c>
      <c r="DC153" s="8"/>
      <c r="DD153" s="8">
        <f t="shared" si="77"/>
        <v>0</v>
      </c>
      <c r="DE153" s="8"/>
      <c r="DF153" s="8">
        <f t="shared" si="78"/>
        <v>0</v>
      </c>
      <c r="DG153" s="8"/>
      <c r="DH153" s="8">
        <f t="shared" si="69"/>
        <v>0</v>
      </c>
      <c r="DI153" s="8"/>
      <c r="DJ153" s="8">
        <f t="shared" si="70"/>
        <v>0</v>
      </c>
      <c r="DK153" s="8"/>
      <c r="DL153" s="8">
        <f t="shared" si="79"/>
        <v>0</v>
      </c>
      <c r="DM153" s="8"/>
      <c r="DN153" s="8">
        <f t="shared" si="71"/>
        <v>0</v>
      </c>
      <c r="DO153" s="8"/>
      <c r="DP153" s="8">
        <f t="shared" si="72"/>
        <v>0</v>
      </c>
      <c r="DQ153" s="8"/>
      <c r="DR153" s="8">
        <f t="shared" si="73"/>
        <v>0</v>
      </c>
      <c r="DS153" s="8"/>
      <c r="DT153" s="8">
        <f t="shared" si="74"/>
        <v>0</v>
      </c>
      <c r="DU153" s="8"/>
      <c r="DV153" s="8">
        <f t="shared" si="75"/>
        <v>0</v>
      </c>
      <c r="DW153" s="8"/>
      <c r="DX153" s="8">
        <f t="shared" si="76"/>
        <v>0</v>
      </c>
      <c r="DY153" s="18"/>
    </row>
    <row r="154" spans="2:129" customFormat="1">
      <c r="B154" s="19">
        <v>42627</v>
      </c>
      <c r="C154" s="3">
        <v>22</v>
      </c>
      <c r="D154" s="3" t="s">
        <v>335</v>
      </c>
      <c r="E154" s="4">
        <v>42628.364583333336</v>
      </c>
      <c r="F154" s="3" t="s">
        <v>254</v>
      </c>
      <c r="G154" s="3" t="s">
        <v>353</v>
      </c>
      <c r="H154" s="3" t="s">
        <v>254</v>
      </c>
      <c r="I154" s="3" t="s">
        <v>353</v>
      </c>
      <c r="J154" s="6">
        <v>1.88</v>
      </c>
      <c r="K154" s="6">
        <v>3.15</v>
      </c>
      <c r="L154" s="6">
        <v>3.58</v>
      </c>
      <c r="M154" s="10">
        <v>3.85</v>
      </c>
      <c r="N154" s="10">
        <v>3.65</v>
      </c>
      <c r="O154" s="10">
        <v>1.68</v>
      </c>
      <c r="P154" s="15">
        <v>-1</v>
      </c>
      <c r="Q154" s="13">
        <v>-4</v>
      </c>
      <c r="R154" s="13">
        <v>0</v>
      </c>
      <c r="S154" s="13">
        <v>5</v>
      </c>
      <c r="T154" s="13">
        <v>3</v>
      </c>
      <c r="U154" s="13">
        <v>2</v>
      </c>
      <c r="V154" s="13">
        <v>2</v>
      </c>
      <c r="W154" s="9">
        <v>-9.8333333333333268</v>
      </c>
      <c r="X154" s="9">
        <v>0.50331125827815515</v>
      </c>
      <c r="Y154" s="9">
        <v>16.878048780487799</v>
      </c>
      <c r="Z154" s="9">
        <v>7.8947368421052708</v>
      </c>
      <c r="AA154" s="9">
        <v>5.9024390243902491</v>
      </c>
      <c r="AB154" s="9">
        <v>6.2727272727272911</v>
      </c>
      <c r="AC154" s="13"/>
      <c r="AD154" s="13"/>
      <c r="AE154" s="13"/>
      <c r="AF154" s="13"/>
      <c r="AG154" s="13"/>
      <c r="AH154" s="13"/>
      <c r="AI154" s="9"/>
      <c r="AJ154" s="9"/>
      <c r="AK154" s="9"/>
      <c r="AL154" s="9"/>
      <c r="AM154" s="9"/>
      <c r="AN154" s="9"/>
      <c r="AO154" s="8"/>
      <c r="AP154" s="8"/>
      <c r="AQ154" s="8"/>
      <c r="AR154" s="8"/>
      <c r="AS154" s="8"/>
      <c r="AT154" s="8"/>
      <c r="AU154" s="8"/>
      <c r="AV154" s="8"/>
      <c r="AW154" s="8"/>
      <c r="AX154" s="8"/>
      <c r="AY154" s="15"/>
      <c r="AZ154" s="15"/>
      <c r="BA154" s="15"/>
      <c r="BB154" s="15"/>
      <c r="BC154" s="15"/>
      <c r="BD154" s="15"/>
      <c r="BE154" s="15"/>
      <c r="BF154" s="15"/>
      <c r="BG154" s="15"/>
      <c r="BH154" s="15"/>
      <c r="BI154" s="16">
        <f>Q154*参数!$D$3+W154</f>
        <v>-9.8333333333333268</v>
      </c>
      <c r="BJ154" s="16">
        <f>R154*参数!$D$3+X154</f>
        <v>0.50331125827815515</v>
      </c>
      <c r="BK154" s="16">
        <f>S154*参数!$D$3+Y154</f>
        <v>16.878048780487799</v>
      </c>
      <c r="BL154" s="16">
        <f>T154*参数!$D$3+Z154</f>
        <v>7.8947368421052708</v>
      </c>
      <c r="BM154" s="16">
        <f>U154*参数!$D$3+AA154</f>
        <v>5.9024390243902491</v>
      </c>
      <c r="BN154" s="16">
        <f>V154*参数!$D$3+AB154</f>
        <v>6.2727272727272911</v>
      </c>
      <c r="BO154" s="16">
        <f>AC154*参数!$D$3+AI154</f>
        <v>0</v>
      </c>
      <c r="BP154" s="16">
        <f>AD154*参数!$D$3+AJ154</f>
        <v>0</v>
      </c>
      <c r="BQ154" s="16">
        <f>AE154*参数!$D$3+AK154</f>
        <v>0</v>
      </c>
      <c r="BR154" s="16">
        <f>AF154*参数!$D$3+AL154</f>
        <v>0</v>
      </c>
      <c r="BS154" s="16">
        <f>AG154*参数!$D$3+AM154</f>
        <v>0</v>
      </c>
      <c r="BT154" s="16">
        <f>AH154*参数!$D$3+AN154</f>
        <v>0</v>
      </c>
      <c r="BU154" s="10">
        <v>0</v>
      </c>
      <c r="BV154" s="10">
        <v>40</v>
      </c>
      <c r="BW154" s="10" t="str">
        <f t="shared" si="39"/>
        <v/>
      </c>
      <c r="BX154" s="10">
        <f t="shared" si="40"/>
        <v>40</v>
      </c>
      <c r="BY154" s="10">
        <f t="shared" si="41"/>
        <v>40</v>
      </c>
      <c r="BZ154" s="10">
        <f t="shared" si="42"/>
        <v>40</v>
      </c>
      <c r="CA154" s="10">
        <f t="shared" si="43"/>
        <v>40</v>
      </c>
      <c r="CB154" s="10">
        <f t="shared" si="44"/>
        <v>40</v>
      </c>
      <c r="CC154" s="10">
        <f t="shared" si="45"/>
        <v>40</v>
      </c>
      <c r="CD154" s="10">
        <v>40</v>
      </c>
      <c r="CE154" s="10">
        <v>40</v>
      </c>
      <c r="CF154" s="10"/>
      <c r="CG154" s="10"/>
      <c r="CH154" s="10"/>
      <c r="CI154" s="10"/>
      <c r="CJ154" s="10"/>
      <c r="CK154" s="10"/>
      <c r="CL154" s="10"/>
      <c r="CM154" s="10"/>
      <c r="CN154" s="10"/>
      <c r="CO154" s="10"/>
      <c r="CP154" s="10"/>
      <c r="CQ154" s="8"/>
      <c r="CR154" s="8">
        <f t="shared" si="63"/>
        <v>0</v>
      </c>
      <c r="CS154" s="8"/>
      <c r="CT154" s="8">
        <f t="shared" si="64"/>
        <v>0</v>
      </c>
      <c r="CU154" s="8"/>
      <c r="CV154" s="8">
        <f t="shared" si="65"/>
        <v>0</v>
      </c>
      <c r="CW154" s="8"/>
      <c r="CX154" s="8">
        <f t="shared" si="66"/>
        <v>0</v>
      </c>
      <c r="CY154" s="8"/>
      <c r="CZ154" s="8">
        <f t="shared" si="67"/>
        <v>0</v>
      </c>
      <c r="DA154" s="8"/>
      <c r="DB154" s="8">
        <f t="shared" si="68"/>
        <v>0</v>
      </c>
      <c r="DC154" s="8"/>
      <c r="DD154" s="8">
        <f t="shared" si="77"/>
        <v>0</v>
      </c>
      <c r="DE154" s="8"/>
      <c r="DF154" s="8">
        <f t="shared" si="78"/>
        <v>0</v>
      </c>
      <c r="DG154" s="8"/>
      <c r="DH154" s="8">
        <f t="shared" si="69"/>
        <v>0</v>
      </c>
      <c r="DI154" s="8"/>
      <c r="DJ154" s="8">
        <f t="shared" si="70"/>
        <v>0</v>
      </c>
      <c r="DK154" s="8"/>
      <c r="DL154" s="8">
        <f t="shared" si="79"/>
        <v>0</v>
      </c>
      <c r="DM154" s="8"/>
      <c r="DN154" s="8">
        <f t="shared" si="71"/>
        <v>0</v>
      </c>
      <c r="DO154" s="8"/>
      <c r="DP154" s="8">
        <f t="shared" si="72"/>
        <v>0</v>
      </c>
      <c r="DQ154" s="8"/>
      <c r="DR154" s="8">
        <f t="shared" si="73"/>
        <v>0</v>
      </c>
      <c r="DS154" s="8"/>
      <c r="DT154" s="8">
        <f t="shared" si="74"/>
        <v>0</v>
      </c>
      <c r="DU154" s="8"/>
      <c r="DV154" s="8">
        <f t="shared" si="75"/>
        <v>0</v>
      </c>
      <c r="DW154" s="8"/>
      <c r="DX154" s="8">
        <f t="shared" si="76"/>
        <v>0</v>
      </c>
      <c r="DY154" s="18"/>
    </row>
    <row r="155" spans="2:129" customFormat="1">
      <c r="B155" s="19">
        <v>42628</v>
      </c>
      <c r="C155" s="3">
        <v>1</v>
      </c>
      <c r="D155" s="3" t="s">
        <v>796</v>
      </c>
      <c r="E155" s="4">
        <v>42628.958333333336</v>
      </c>
      <c r="F155" s="3" t="s">
        <v>797</v>
      </c>
      <c r="G155" s="3" t="s">
        <v>798</v>
      </c>
      <c r="H155" s="3" t="s">
        <v>799</v>
      </c>
      <c r="I155" s="3" t="s">
        <v>798</v>
      </c>
      <c r="J155" s="6">
        <v>1.5</v>
      </c>
      <c r="K155" s="6">
        <v>3.45</v>
      </c>
      <c r="L155" s="6">
        <v>5.8</v>
      </c>
      <c r="M155" s="10">
        <v>2.85</v>
      </c>
      <c r="N155" s="10">
        <v>3.15</v>
      </c>
      <c r="O155" s="10">
        <v>2.1800000000000002</v>
      </c>
      <c r="P155" s="15">
        <v>-1</v>
      </c>
      <c r="Q155" s="13">
        <v>-4</v>
      </c>
      <c r="R155" s="13">
        <v>-2</v>
      </c>
      <c r="S155" s="13">
        <v>-4</v>
      </c>
      <c r="T155" s="13">
        <v>-4</v>
      </c>
      <c r="U155" s="13">
        <v>16</v>
      </c>
      <c r="V155" s="13">
        <v>8</v>
      </c>
      <c r="W155" s="9">
        <v>-9.5964912280701746</v>
      </c>
      <c r="X155" s="9">
        <v>-6.850467289719627</v>
      </c>
      <c r="Y155" s="9">
        <v>-9.8617021276595764</v>
      </c>
      <c r="Z155" s="9">
        <v>-8.8461538461538378</v>
      </c>
      <c r="AA155" s="9">
        <v>39.636363636363633</v>
      </c>
      <c r="AB155" s="9">
        <v>20.083333333333321</v>
      </c>
      <c r="AC155" s="13"/>
      <c r="AD155" s="13"/>
      <c r="AE155" s="13"/>
      <c r="AF155" s="13"/>
      <c r="AG155" s="13"/>
      <c r="AH155" s="13"/>
      <c r="AI155" s="9"/>
      <c r="AJ155" s="9"/>
      <c r="AK155" s="9"/>
      <c r="AL155" s="9"/>
      <c r="AM155" s="9"/>
      <c r="AN155" s="9"/>
      <c r="AO155" s="8"/>
      <c r="AP155" s="8"/>
      <c r="AQ155" s="8"/>
      <c r="AR155" s="8"/>
      <c r="AS155" s="8"/>
      <c r="AT155" s="8"/>
      <c r="AU155" s="8"/>
      <c r="AV155" s="8"/>
      <c r="AW155" s="8"/>
      <c r="AX155" s="8"/>
      <c r="AY155" s="15"/>
      <c r="AZ155" s="15"/>
      <c r="BA155" s="15"/>
      <c r="BB155" s="15"/>
      <c r="BC155" s="15"/>
      <c r="BD155" s="15"/>
      <c r="BE155" s="15"/>
      <c r="BF155" s="15"/>
      <c r="BG155" s="15"/>
      <c r="BH155" s="15"/>
      <c r="BI155" s="16">
        <f>Q155*参数!$D$3+W155</f>
        <v>-9.5964912280701746</v>
      </c>
      <c r="BJ155" s="16">
        <f>R155*参数!$D$3+X155</f>
        <v>-6.850467289719627</v>
      </c>
      <c r="BK155" s="16">
        <f>S155*参数!$D$3+Y155</f>
        <v>-9.8617021276595764</v>
      </c>
      <c r="BL155" s="16">
        <f>T155*参数!$D$3+Z155</f>
        <v>-8.8461538461538378</v>
      </c>
      <c r="BM155" s="16">
        <f>U155*参数!$D$3+AA155</f>
        <v>39.636363636363633</v>
      </c>
      <c r="BN155" s="16">
        <f>V155*参数!$D$3+AB155</f>
        <v>20.083333333333321</v>
      </c>
      <c r="BO155" s="16">
        <f>AC155*参数!$D$3+AI155</f>
        <v>0</v>
      </c>
      <c r="BP155" s="16">
        <f>AD155*参数!$D$3+AJ155</f>
        <v>0</v>
      </c>
      <c r="BQ155" s="16">
        <f>AE155*参数!$D$3+AK155</f>
        <v>0</v>
      </c>
      <c r="BR155" s="16">
        <f>AF155*参数!$D$3+AL155</f>
        <v>0</v>
      </c>
      <c r="BS155" s="16">
        <f>AG155*参数!$D$3+AM155</f>
        <v>0</v>
      </c>
      <c r="BT155" s="16">
        <f>AH155*参数!$D$3+AN155</f>
        <v>0</v>
      </c>
      <c r="BU155" s="10">
        <v>40</v>
      </c>
      <c r="BV155" s="10">
        <v>40</v>
      </c>
      <c r="BW155" s="10" t="str">
        <f t="shared" si="39"/>
        <v/>
      </c>
      <c r="BX155" s="10">
        <f t="shared" si="40"/>
        <v>40</v>
      </c>
      <c r="BY155" s="10">
        <f t="shared" si="41"/>
        <v>3</v>
      </c>
      <c r="BZ155" s="10">
        <f t="shared" si="42"/>
        <v>3</v>
      </c>
      <c r="CA155" s="10" t="str">
        <f t="shared" si="43"/>
        <v/>
      </c>
      <c r="CB155" s="10" t="str">
        <f t="shared" si="44"/>
        <v/>
      </c>
      <c r="CC155" s="10" t="str">
        <f t="shared" si="45"/>
        <v/>
      </c>
      <c r="CD155" s="10"/>
      <c r="CE155" s="10">
        <v>3</v>
      </c>
      <c r="CF155" s="10"/>
      <c r="CG155" s="10"/>
      <c r="CH155" s="10"/>
      <c r="CI155" s="10"/>
      <c r="CJ155" s="10"/>
      <c r="CK155" s="10"/>
      <c r="CL155" s="10"/>
      <c r="CM155" s="10"/>
      <c r="CN155" s="10"/>
      <c r="CO155" s="10"/>
      <c r="CP155" s="10"/>
      <c r="CQ155" s="8"/>
      <c r="CR155" s="8">
        <f t="shared" si="63"/>
        <v>0</v>
      </c>
      <c r="CS155" s="8"/>
      <c r="CT155" s="8">
        <f t="shared" si="64"/>
        <v>0</v>
      </c>
      <c r="CU155" s="8"/>
      <c r="CV155" s="8">
        <f t="shared" si="65"/>
        <v>0</v>
      </c>
      <c r="CW155" s="8"/>
      <c r="CX155" s="8">
        <f t="shared" si="66"/>
        <v>0</v>
      </c>
      <c r="CY155" s="8"/>
      <c r="CZ155" s="8">
        <f t="shared" si="67"/>
        <v>0</v>
      </c>
      <c r="DA155" s="8"/>
      <c r="DB155" s="8">
        <f t="shared" si="68"/>
        <v>0</v>
      </c>
      <c r="DC155" s="8"/>
      <c r="DD155" s="8">
        <f t="shared" si="77"/>
        <v>0</v>
      </c>
      <c r="DE155" s="8"/>
      <c r="DF155" s="8">
        <f t="shared" si="78"/>
        <v>0</v>
      </c>
      <c r="DG155" s="8"/>
      <c r="DH155" s="8">
        <f t="shared" si="69"/>
        <v>0</v>
      </c>
      <c r="DI155" s="8"/>
      <c r="DJ155" s="8">
        <f t="shared" si="70"/>
        <v>0</v>
      </c>
      <c r="DK155" s="8"/>
      <c r="DL155" s="8">
        <f t="shared" si="79"/>
        <v>0</v>
      </c>
      <c r="DM155" s="8"/>
      <c r="DN155" s="8">
        <f t="shared" si="71"/>
        <v>0</v>
      </c>
      <c r="DO155" s="8"/>
      <c r="DP155" s="8">
        <f t="shared" si="72"/>
        <v>0</v>
      </c>
      <c r="DQ155" s="8"/>
      <c r="DR155" s="8">
        <f t="shared" si="73"/>
        <v>0</v>
      </c>
      <c r="DS155" s="8"/>
      <c r="DT155" s="8">
        <f t="shared" si="74"/>
        <v>0</v>
      </c>
      <c r="DU155" s="8"/>
      <c r="DV155" s="8">
        <f t="shared" si="75"/>
        <v>0</v>
      </c>
      <c r="DW155" s="8"/>
      <c r="DX155" s="8">
        <f t="shared" si="76"/>
        <v>0</v>
      </c>
      <c r="DY155" s="18"/>
    </row>
    <row r="156" spans="2:129" customFormat="1">
      <c r="B156" s="19">
        <v>42628</v>
      </c>
      <c r="C156" s="3">
        <v>2</v>
      </c>
      <c r="D156" s="3" t="s">
        <v>796</v>
      </c>
      <c r="E156" s="4">
        <v>42629.041666666664</v>
      </c>
      <c r="F156" s="3" t="s">
        <v>800</v>
      </c>
      <c r="G156" s="3" t="s">
        <v>801</v>
      </c>
      <c r="H156" s="3" t="s">
        <v>800</v>
      </c>
      <c r="I156" s="3" t="s">
        <v>802</v>
      </c>
      <c r="J156" s="6">
        <v>4.3</v>
      </c>
      <c r="K156" s="6">
        <v>3.45</v>
      </c>
      <c r="L156" s="6">
        <v>1.65</v>
      </c>
      <c r="M156" s="10">
        <v>1.92</v>
      </c>
      <c r="N156" s="10">
        <v>3.6</v>
      </c>
      <c r="O156" s="10">
        <v>3.05</v>
      </c>
      <c r="P156" s="15">
        <v>1</v>
      </c>
      <c r="Q156" s="13">
        <v>5</v>
      </c>
      <c r="R156" s="13">
        <v>-2</v>
      </c>
      <c r="S156" s="13">
        <v>7</v>
      </c>
      <c r="T156" s="13">
        <v>2</v>
      </c>
      <c r="U156" s="13">
        <v>-1</v>
      </c>
      <c r="V156" s="13">
        <v>6</v>
      </c>
      <c r="W156" s="9">
        <v>16.857142857142858</v>
      </c>
      <c r="X156" s="9">
        <v>-6.850467289719627</v>
      </c>
      <c r="Y156" s="9">
        <v>17.263157894736864</v>
      </c>
      <c r="Z156" s="9">
        <v>6.804878048780477</v>
      </c>
      <c r="AA156" s="9">
        <v>-1.9447513812154777</v>
      </c>
      <c r="AB156" s="9">
        <v>14.400000000000002</v>
      </c>
      <c r="AC156" s="13"/>
      <c r="AD156" s="13"/>
      <c r="AE156" s="13"/>
      <c r="AF156" s="13"/>
      <c r="AG156" s="13"/>
      <c r="AH156" s="13"/>
      <c r="AI156" s="9"/>
      <c r="AJ156" s="9"/>
      <c r="AK156" s="9"/>
      <c r="AL156" s="9"/>
      <c r="AM156" s="9"/>
      <c r="AN156" s="9"/>
      <c r="AO156" s="8"/>
      <c r="AP156" s="8"/>
      <c r="AQ156" s="8"/>
      <c r="AR156" s="8"/>
      <c r="AS156" s="8"/>
      <c r="AT156" s="8"/>
      <c r="AU156" s="8"/>
      <c r="AV156" s="8"/>
      <c r="AW156" s="8"/>
      <c r="AX156" s="8"/>
      <c r="AY156" s="15"/>
      <c r="AZ156" s="15"/>
      <c r="BA156" s="15"/>
      <c r="BB156" s="15"/>
      <c r="BC156" s="15"/>
      <c r="BD156" s="15"/>
      <c r="BE156" s="15"/>
      <c r="BF156" s="15"/>
      <c r="BG156" s="15"/>
      <c r="BH156" s="15"/>
      <c r="BI156" s="16">
        <f>Q156*参数!$D$3+W156</f>
        <v>16.857142857142858</v>
      </c>
      <c r="BJ156" s="16">
        <f>R156*参数!$D$3+X156</f>
        <v>-6.850467289719627</v>
      </c>
      <c r="BK156" s="16">
        <f>S156*参数!$D$3+Y156</f>
        <v>17.263157894736864</v>
      </c>
      <c r="BL156" s="16">
        <f>T156*参数!$D$3+Z156</f>
        <v>6.804878048780477</v>
      </c>
      <c r="BM156" s="16">
        <f>U156*参数!$D$3+AA156</f>
        <v>-1.9447513812154777</v>
      </c>
      <c r="BN156" s="16">
        <f>V156*参数!$D$3+AB156</f>
        <v>14.400000000000002</v>
      </c>
      <c r="BO156" s="16">
        <f>AC156*参数!$D$3+AI156</f>
        <v>0</v>
      </c>
      <c r="BP156" s="16">
        <f>AD156*参数!$D$3+AJ156</f>
        <v>0</v>
      </c>
      <c r="BQ156" s="16">
        <f>AE156*参数!$D$3+AK156</f>
        <v>0</v>
      </c>
      <c r="BR156" s="16">
        <f>AF156*参数!$D$3+AL156</f>
        <v>0</v>
      </c>
      <c r="BS156" s="16">
        <f>AG156*参数!$D$3+AM156</f>
        <v>0</v>
      </c>
      <c r="BT156" s="16">
        <f>AH156*参数!$D$3+AN156</f>
        <v>0</v>
      </c>
      <c r="BU156" s="10">
        <v>0</v>
      </c>
      <c r="BV156" s="10">
        <v>0</v>
      </c>
      <c r="BW156" s="10">
        <f t="shared" si="39"/>
        <v>0</v>
      </c>
      <c r="BX156" s="10">
        <f t="shared" si="40"/>
        <v>0</v>
      </c>
      <c r="BY156" s="10">
        <f t="shared" si="41"/>
        <v>0</v>
      </c>
      <c r="BZ156" s="10">
        <f t="shared" si="42"/>
        <v>0</v>
      </c>
      <c r="CA156" s="10" t="str">
        <f t="shared" si="43"/>
        <v/>
      </c>
      <c r="CB156" s="10">
        <f t="shared" si="44"/>
        <v>0</v>
      </c>
      <c r="CC156" s="10" t="str">
        <f t="shared" si="45"/>
        <v/>
      </c>
      <c r="CD156" s="10"/>
      <c r="CE156" s="10">
        <v>0</v>
      </c>
      <c r="CF156" s="10"/>
      <c r="CG156" s="10"/>
      <c r="CH156" s="10"/>
      <c r="CI156" s="10"/>
      <c r="CJ156" s="10"/>
      <c r="CK156" s="10"/>
      <c r="CL156" s="10"/>
      <c r="CM156" s="10"/>
      <c r="CN156" s="10"/>
      <c r="CO156" s="10"/>
      <c r="CP156" s="10"/>
      <c r="CQ156" s="8"/>
      <c r="CR156" s="8">
        <f t="shared" si="63"/>
        <v>0</v>
      </c>
      <c r="CS156" s="8"/>
      <c r="CT156" s="8">
        <f t="shared" si="64"/>
        <v>0</v>
      </c>
      <c r="CU156" s="8"/>
      <c r="CV156" s="8">
        <f t="shared" si="65"/>
        <v>0</v>
      </c>
      <c r="CW156" s="8"/>
      <c r="CX156" s="8">
        <f t="shared" si="66"/>
        <v>0</v>
      </c>
      <c r="CY156" s="8"/>
      <c r="CZ156" s="8">
        <f t="shared" si="67"/>
        <v>0</v>
      </c>
      <c r="DA156" s="8"/>
      <c r="DB156" s="8">
        <f t="shared" si="68"/>
        <v>0</v>
      </c>
      <c r="DC156" s="8"/>
      <c r="DD156" s="8">
        <f t="shared" si="77"/>
        <v>0</v>
      </c>
      <c r="DE156" s="8"/>
      <c r="DF156" s="8">
        <f t="shared" si="78"/>
        <v>0</v>
      </c>
      <c r="DG156" s="8"/>
      <c r="DH156" s="8">
        <f t="shared" si="69"/>
        <v>0</v>
      </c>
      <c r="DI156" s="8"/>
      <c r="DJ156" s="8">
        <f t="shared" si="70"/>
        <v>0</v>
      </c>
      <c r="DK156" s="8"/>
      <c r="DL156" s="8">
        <f t="shared" si="79"/>
        <v>0</v>
      </c>
      <c r="DM156" s="8"/>
      <c r="DN156" s="8">
        <f t="shared" si="71"/>
        <v>0</v>
      </c>
      <c r="DO156" s="8"/>
      <c r="DP156" s="8">
        <f t="shared" si="72"/>
        <v>0</v>
      </c>
      <c r="DQ156" s="8"/>
      <c r="DR156" s="8">
        <f t="shared" si="73"/>
        <v>0</v>
      </c>
      <c r="DS156" s="8"/>
      <c r="DT156" s="8">
        <f t="shared" si="74"/>
        <v>0</v>
      </c>
      <c r="DU156" s="8"/>
      <c r="DV156" s="8">
        <f t="shared" si="75"/>
        <v>0</v>
      </c>
      <c r="DW156" s="8"/>
      <c r="DX156" s="8">
        <f t="shared" si="76"/>
        <v>0</v>
      </c>
      <c r="DY156" s="18"/>
    </row>
    <row r="157" spans="2:129" customFormat="1">
      <c r="B157" s="19">
        <v>42628</v>
      </c>
      <c r="C157" s="3">
        <v>3</v>
      </c>
      <c r="D157" s="3" t="s">
        <v>796</v>
      </c>
      <c r="E157" s="4">
        <v>42629.041666666664</v>
      </c>
      <c r="F157" s="3" t="s">
        <v>803</v>
      </c>
      <c r="G157" s="3" t="s">
        <v>804</v>
      </c>
      <c r="H157" s="3" t="s">
        <v>805</v>
      </c>
      <c r="I157" s="3" t="s">
        <v>804</v>
      </c>
      <c r="J157" s="6">
        <v>4.2</v>
      </c>
      <c r="K157" s="6">
        <v>3.4</v>
      </c>
      <c r="L157" s="6">
        <v>1.68</v>
      </c>
      <c r="M157" s="10">
        <v>1.88</v>
      </c>
      <c r="N157" s="10">
        <v>3.5</v>
      </c>
      <c r="O157" s="10">
        <v>3.25</v>
      </c>
      <c r="P157" s="15">
        <v>1</v>
      </c>
      <c r="Q157" s="13">
        <v>22</v>
      </c>
      <c r="R157" s="13">
        <v>1</v>
      </c>
      <c r="S157" s="13">
        <v>-24</v>
      </c>
      <c r="T157" s="13">
        <v>17</v>
      </c>
      <c r="U157" s="13">
        <v>3</v>
      </c>
      <c r="V157" s="13">
        <v>-10</v>
      </c>
      <c r="W157" s="9">
        <v>34.200000000000003</v>
      </c>
      <c r="X157" s="9">
        <v>4.2740740740740719</v>
      </c>
      <c r="Y157" s="9">
        <v>-65.117647058823522</v>
      </c>
      <c r="Z157" s="9">
        <v>37.727272727272734</v>
      </c>
      <c r="AA157" s="9">
        <v>12.978142076502726</v>
      </c>
      <c r="AB157" s="9">
        <v>-29.999999999999996</v>
      </c>
      <c r="AC157" s="13"/>
      <c r="AD157" s="13"/>
      <c r="AE157" s="13"/>
      <c r="AF157" s="13"/>
      <c r="AG157" s="13"/>
      <c r="AH157" s="13"/>
      <c r="AI157" s="9"/>
      <c r="AJ157" s="9"/>
      <c r="AK157" s="9"/>
      <c r="AL157" s="9"/>
      <c r="AM157" s="9"/>
      <c r="AN157" s="9"/>
      <c r="AO157" s="8"/>
      <c r="AP157" s="8"/>
      <c r="AQ157" s="8"/>
      <c r="AR157" s="8"/>
      <c r="AS157" s="8"/>
      <c r="AT157" s="8"/>
      <c r="AU157" s="8"/>
      <c r="AV157" s="8"/>
      <c r="AW157" s="8"/>
      <c r="AX157" s="8"/>
      <c r="AY157" s="15"/>
      <c r="AZ157" s="15"/>
      <c r="BA157" s="15"/>
      <c r="BB157" s="15"/>
      <c r="BC157" s="15"/>
      <c r="BD157" s="15"/>
      <c r="BE157" s="15"/>
      <c r="BF157" s="15"/>
      <c r="BG157" s="15"/>
      <c r="BH157" s="15"/>
      <c r="BI157" s="16">
        <f>Q157*参数!$D$3+W157</f>
        <v>34.200000000000003</v>
      </c>
      <c r="BJ157" s="16">
        <f>R157*参数!$D$3+X157</f>
        <v>4.2740740740740719</v>
      </c>
      <c r="BK157" s="16">
        <f>S157*参数!$D$3+Y157</f>
        <v>-65.117647058823522</v>
      </c>
      <c r="BL157" s="16">
        <f>T157*参数!$D$3+Z157</f>
        <v>37.727272727272734</v>
      </c>
      <c r="BM157" s="16">
        <f>U157*参数!$D$3+AA157</f>
        <v>12.978142076502726</v>
      </c>
      <c r="BN157" s="16">
        <f>V157*参数!$D$3+AB157</f>
        <v>-29.999999999999996</v>
      </c>
      <c r="BO157" s="16">
        <f>AC157*参数!$D$3+AI157</f>
        <v>0</v>
      </c>
      <c r="BP157" s="16">
        <f>AD157*参数!$D$3+AJ157</f>
        <v>0</v>
      </c>
      <c r="BQ157" s="16">
        <f>AE157*参数!$D$3+AK157</f>
        <v>0</v>
      </c>
      <c r="BR157" s="16">
        <f>AF157*参数!$D$3+AL157</f>
        <v>0</v>
      </c>
      <c r="BS157" s="16">
        <f>AG157*参数!$D$3+AM157</f>
        <v>0</v>
      </c>
      <c r="BT157" s="16">
        <f>AH157*参数!$D$3+AN157</f>
        <v>0</v>
      </c>
      <c r="BU157" s="10">
        <v>43</v>
      </c>
      <c r="BV157" s="10">
        <v>43</v>
      </c>
      <c r="BW157" s="10">
        <f>IF(ABS(MAX(BI157:BN157))&gt;ABS(MIN(BI157:BN157)),IF(P157&lt;0,IF(BI157=MAX(BI157:BN157),3,IF(BN157=MAX(BI157:BN157),40,"")),IF(BK157=MAX(BI157:BN157),0,IF(BL157=MAX(BI157:BN157),43,""))),IF(P157&lt;0,IF(BI157=MIN(BI157:BN157),40,IF(BN157=MIN(BI157:BN157),3,"")),IF(BK157=MIN(BI157:BN157),43,IF(BL157=MIN(BI157:BN157),0,""))))</f>
        <v>43</v>
      </c>
      <c r="BX157" s="10">
        <f xml:space="preserve">
IF(P157&lt;0,
 IF(BI157&gt;BN157,3,40),
 IF(BK157&gt;BL157,0,43)
)</f>
        <v>43</v>
      </c>
      <c r="BY157" s="10">
        <f xml:space="preserve">
IF(P157&lt;0,
 IF(OR(BI157=MAX(BI157:BN157),BL157=MAX(BI157:BN157),BM157=MAX(BI157:BN157)),
  3,40),
 IF(OR(BI157=MAX(BI157:BN157),BJ157=MAX(BI157:BN157),BL157=MAX(BI157:BN157)),
  43,0)
)</f>
        <v>43</v>
      </c>
      <c r="BZ157" s="10">
        <f xml:space="preserve">
IF(P157&lt;0,
 IF(OR(BI157=MIN(BI157:BN157),BL157=MIN(BI157:BN157),BM157=MIN(BI157:BN157)),
  40,3),
 IF(OR(BI157=MIN(BI157:BN157),BJ157=MIN(BI157:BN157),BL157=MIN(BI157:BN157)),
  0,43)
)</f>
        <v>43</v>
      </c>
      <c r="CA157" s="10">
        <f xml:space="preserve">
IF(P157&lt;0,
 IF(BI157=MIN(BI157:BN157),
  40,
  IF(BN157=MIN(BI157:BN157),
  3,"")),
 IF(BK157=MIN(BI157:BN157),
  43,
  IF(BL157=MIN(BI157:BN157),
  0,""))
)</f>
        <v>43</v>
      </c>
      <c r="CB157" s="10">
        <f>IF(COUNTIF(BX157:BZ157,"="&amp;BX157)=3,BX157,"")</f>
        <v>43</v>
      </c>
      <c r="CC157" s="10">
        <f>IF(COUNTIF(BX157:CA157,"="&amp;BX157)=4,BX157,"")</f>
        <v>43</v>
      </c>
      <c r="CD157" s="10"/>
      <c r="CE157" s="10">
        <v>0</v>
      </c>
      <c r="CF157" s="10"/>
      <c r="CG157" s="10"/>
      <c r="CH157" s="10"/>
      <c r="CI157" s="10"/>
      <c r="CJ157" s="10"/>
      <c r="CK157" s="10"/>
      <c r="CL157" s="10"/>
      <c r="CM157" s="10"/>
      <c r="CN157" s="10"/>
      <c r="CO157" s="10"/>
      <c r="CP157" s="10"/>
      <c r="CQ157" s="8"/>
      <c r="CR157" s="8">
        <f>IF(CQ157&lt;10,IF(CQ157=$T157,1,0),IF(MOD(CQ157,10)=$U157,1,0))</f>
        <v>0</v>
      </c>
      <c r="CS157" s="8"/>
      <c r="CT157" s="8">
        <f>IF(CS157&lt;10,IF(CS157=$T157,1,0),IF(MOD(CS157,10)=$U157,1,0))</f>
        <v>0</v>
      </c>
      <c r="CU157" s="8"/>
      <c r="CV157" s="8">
        <f>IF(CU157&lt;10,IF(CU157=$T157,1,0),IF(MOD(CU157,10)=$U157,1,0))</f>
        <v>0</v>
      </c>
      <c r="CW157" s="8"/>
      <c r="CX157" s="8">
        <f>IF(CW157&lt;10,IF(CW157=$T157,1,0),IF(MOD(CW157,10)=$U157,1,0))</f>
        <v>0</v>
      </c>
      <c r="CY157" s="8"/>
      <c r="CZ157" s="8">
        <f>IF(CY157&lt;10,IF(CY157=$T157,1,0),IF(MOD(CY157,10)=$U157,1,0))</f>
        <v>0</v>
      </c>
      <c r="DA157" s="8"/>
      <c r="DB157" s="8">
        <f>IF(DA157&lt;10,IF(DA157=$T157,1,0),IF(MOD(DA157,10)=$U157,1,0))</f>
        <v>0</v>
      </c>
      <c r="DC157" s="8"/>
      <c r="DD157" s="8">
        <f>IF(DC157&lt;10,IF(DC157=$T157,1,0),IF(MOD(DC157,10)=$U157,1,0))</f>
        <v>0</v>
      </c>
      <c r="DE157" s="8"/>
      <c r="DF157" s="8">
        <f>IF(DE157&lt;10,IF(DE157=$T157,1,0),IF(MOD(DE157,10)=$U157,1,0))</f>
        <v>0</v>
      </c>
      <c r="DG157" s="8"/>
      <c r="DH157" s="8">
        <f>IF(DG157&lt;10,IF(DG157=$T157,1,0),IF(MOD(DG157,10)=$U157,1,0))</f>
        <v>0</v>
      </c>
      <c r="DI157" s="8"/>
      <c r="DJ157" s="8">
        <f>IF(DI157&lt;10,IF(DI157=$T157,1,0),IF(MOD(DI157,10)=$U157,1,0))</f>
        <v>0</v>
      </c>
      <c r="DK157" s="8"/>
      <c r="DL157" s="8">
        <f>IF(DK157&lt;10,IF(DK157=$T157,1,0),IF(MOD(DK157,10)=$U157,1,0))</f>
        <v>0</v>
      </c>
      <c r="DM157" s="8"/>
      <c r="DN157" s="8">
        <f>IF(DM157&lt;10,IF(DM157=$T157,1,0),IF(MOD(DM157,10)=$U157,1,0))</f>
        <v>0</v>
      </c>
      <c r="DO157" s="8"/>
      <c r="DP157" s="8">
        <f>IF(DO157&lt;10,IF(DO157=$T157,1,0),IF(MOD(DO157,10)=$U157,1,0))</f>
        <v>0</v>
      </c>
      <c r="DQ157" s="8"/>
      <c r="DR157" s="8">
        <f>IF(DQ157&lt;10,IF(DQ157=$T157,1,0),IF(MOD(DQ157,10)=$U157,1,0))</f>
        <v>0</v>
      </c>
      <c r="DS157" s="8"/>
      <c r="DT157" s="8">
        <f>IF(DS157&lt;10,IF(DS157=$T157,1,0),IF(MOD(DS157,10)=$U157,1,0))</f>
        <v>0</v>
      </c>
      <c r="DU157" s="8"/>
      <c r="DV157" s="8">
        <f>IF(DU157&lt;10,IF(DU157=$T157,1,0),IF(MOD(DU157,10)=$U157,1,0))</f>
        <v>0</v>
      </c>
      <c r="DW157" s="8"/>
      <c r="DX157" s="8">
        <f>IF(DW157&lt;10,IF(DW157=$T157,1,0),IF(MOD(DW157,10)=$U157,1,0))</f>
        <v>0</v>
      </c>
      <c r="DY157" s="18"/>
    </row>
    <row r="158" spans="2:129" customFormat="1">
      <c r="B158" s="19">
        <v>42628</v>
      </c>
      <c r="C158" s="3">
        <v>4</v>
      </c>
      <c r="D158" s="3" t="s">
        <v>796</v>
      </c>
      <c r="E158" s="4">
        <v>42629.041666666664</v>
      </c>
      <c r="F158" s="3" t="s">
        <v>112</v>
      </c>
      <c r="G158" s="3" t="s">
        <v>806</v>
      </c>
      <c r="H158" s="3" t="s">
        <v>114</v>
      </c>
      <c r="I158" s="3" t="s">
        <v>807</v>
      </c>
      <c r="J158" s="6">
        <v>1.85</v>
      </c>
      <c r="K158" s="6">
        <v>2.9</v>
      </c>
      <c r="L158" s="6">
        <v>4.0999999999999996</v>
      </c>
      <c r="M158" s="10">
        <v>4.1500000000000004</v>
      </c>
      <c r="N158" s="10">
        <v>3.35</v>
      </c>
      <c r="O158" s="10">
        <v>1.7</v>
      </c>
      <c r="P158" s="15">
        <v>-1</v>
      </c>
      <c r="Q158" s="13">
        <v>9</v>
      </c>
      <c r="R158" s="13">
        <v>5</v>
      </c>
      <c r="S158" s="13">
        <v>-3</v>
      </c>
      <c r="T158" s="13">
        <v>-1</v>
      </c>
      <c r="U158" s="13">
        <v>-1</v>
      </c>
      <c r="V158" s="13">
        <v>0</v>
      </c>
      <c r="W158" s="9">
        <v>19.8</v>
      </c>
      <c r="X158" s="9">
        <v>11.307692307692315</v>
      </c>
      <c r="Y158" s="9">
        <v>-6.0000000000000018</v>
      </c>
      <c r="Z158" s="9">
        <v>-1.5384615384615377</v>
      </c>
      <c r="AA158" s="9">
        <v>-3.4919354838709675</v>
      </c>
      <c r="AB158" s="9">
        <v>0.71999999999997955</v>
      </c>
      <c r="AC158" s="13"/>
      <c r="AD158" s="13"/>
      <c r="AE158" s="13"/>
      <c r="AF158" s="13"/>
      <c r="AG158" s="13"/>
      <c r="AH158" s="13"/>
      <c r="AI158" s="9"/>
      <c r="AJ158" s="9"/>
      <c r="AK158" s="9"/>
      <c r="AL158" s="9"/>
      <c r="AM158" s="9"/>
      <c r="AN158" s="9"/>
      <c r="AO158" s="8"/>
      <c r="AP158" s="8"/>
      <c r="AQ158" s="8"/>
      <c r="AR158" s="8"/>
      <c r="AS158" s="8"/>
      <c r="AT158" s="8"/>
      <c r="AU158" s="8"/>
      <c r="AV158" s="8"/>
      <c r="AW158" s="8"/>
      <c r="AX158" s="8"/>
      <c r="AY158" s="15"/>
      <c r="AZ158" s="15"/>
      <c r="BA158" s="15"/>
      <c r="BB158" s="15"/>
      <c r="BC158" s="15"/>
      <c r="BD158" s="15"/>
      <c r="BE158" s="15"/>
      <c r="BF158" s="15"/>
      <c r="BG158" s="15"/>
      <c r="BH158" s="15"/>
      <c r="BI158" s="16">
        <f>Q158*参数!$D$3+W158</f>
        <v>19.8</v>
      </c>
      <c r="BJ158" s="16">
        <f>R158*参数!$D$3+X158</f>
        <v>11.307692307692315</v>
      </c>
      <c r="BK158" s="16">
        <f>S158*参数!$D$3+Y158</f>
        <v>-6.0000000000000018</v>
      </c>
      <c r="BL158" s="16">
        <f>T158*参数!$D$3+Z158</f>
        <v>-1.5384615384615377</v>
      </c>
      <c r="BM158" s="16">
        <f>U158*参数!$D$3+AA158</f>
        <v>-3.4919354838709675</v>
      </c>
      <c r="BN158" s="16">
        <f>V158*参数!$D$3+AB158</f>
        <v>0.71999999999997955</v>
      </c>
      <c r="BO158" s="16">
        <f>AC158*参数!$D$3+AI158</f>
        <v>0</v>
      </c>
      <c r="BP158" s="16">
        <f>AD158*参数!$D$3+AJ158</f>
        <v>0</v>
      </c>
      <c r="BQ158" s="16">
        <f>AE158*参数!$D$3+AK158</f>
        <v>0</v>
      </c>
      <c r="BR158" s="16">
        <f>AF158*参数!$D$3+AL158</f>
        <v>0</v>
      </c>
      <c r="BS158" s="16">
        <f>AG158*参数!$D$3+AM158</f>
        <v>0</v>
      </c>
      <c r="BT158" s="16">
        <f>AH158*参数!$D$3+AN158</f>
        <v>0</v>
      </c>
      <c r="BU158" s="10">
        <v>3</v>
      </c>
      <c r="BV158" s="10">
        <v>3</v>
      </c>
      <c r="BW158" s="10">
        <f>IF(ABS(MAX(BI158:BN158))&gt;ABS(MIN(BI158:BN158)),IF(P158&lt;0,IF(BI158=MAX(BI158:BN158),3,IF(BN158=MAX(BI158:BN158),40,"")),IF(BK158=MAX(BI158:BN158),0,IF(BL158=MAX(BI158:BN158),43,""))),IF(P158&lt;0,IF(BI158=MIN(BI158:BN158),40,IF(BN158=MIN(BI158:BN158),3,"")),IF(BK158=MIN(BI158:BN158),43,IF(BL158=MIN(BI158:BN158),0,""))))</f>
        <v>3</v>
      </c>
      <c r="BX158" s="10">
        <f xml:space="preserve">
IF(P158&lt;0,
 IF(BI158&gt;BN158,3,40),
 IF(BK158&gt;BL158,0,43)
)</f>
        <v>3</v>
      </c>
      <c r="BY158" s="10">
        <f xml:space="preserve">
IF(P158&lt;0,
 IF(OR(BI158=MAX(BI158:BN158),BL158=MAX(BI158:BN158),BM158=MAX(BI158:BN158)),
  3,40),
 IF(OR(BI158=MAX(BI158:BN158),BJ158=MAX(BI158:BN158),BL158=MAX(BI158:BN158)),
  43,0)
)</f>
        <v>3</v>
      </c>
      <c r="BZ158" s="10">
        <f xml:space="preserve">
IF(P158&lt;0,
 IF(OR(BI158=MIN(BI158:BN158),BL158=MIN(BI158:BN158),BM158=MIN(BI158:BN158)),
  40,3),
 IF(OR(BI158=MIN(BI158:BN158),BJ158=MIN(BI158:BN158),BL158=MIN(BI158:BN158)),
  0,43)
)</f>
        <v>3</v>
      </c>
      <c r="CA158" s="10" t="str">
        <f xml:space="preserve">
IF(P158&lt;0,
 IF(BI158=MIN(BI158:BN158),
  40,
  IF(BN158=MIN(BI158:BN158),
  3,"")),
 IF(BK158=MIN(BI158:BN158),
  43,
  IF(BL158=MIN(BI158:BN158),
  0,""))
)</f>
        <v/>
      </c>
      <c r="CB158" s="10">
        <f>IF(COUNTIF(BX158:BZ158,"="&amp;BX158)=3,BX158,"")</f>
        <v>3</v>
      </c>
      <c r="CC158" s="10" t="str">
        <f>IF(COUNTIF(BX158:CA158,"="&amp;BX158)=4,BX158,"")</f>
        <v/>
      </c>
      <c r="CD158" s="10"/>
      <c r="CE158" s="10">
        <v>40</v>
      </c>
      <c r="CF158" s="10"/>
      <c r="CG158" s="10"/>
      <c r="CH158" s="10"/>
      <c r="CI158" s="10"/>
      <c r="CJ158" s="10"/>
      <c r="CK158" s="10"/>
      <c r="CL158" s="10"/>
      <c r="CM158" s="10"/>
      <c r="CN158" s="10"/>
      <c r="CO158" s="10"/>
      <c r="CP158" s="10"/>
      <c r="CQ158" s="8"/>
      <c r="CR158" s="8">
        <f>IF(CQ158&lt;10,IF(CQ158=$T158,1,0),IF(MOD(CQ158,10)=$U158,1,0))</f>
        <v>0</v>
      </c>
      <c r="CS158" s="8"/>
      <c r="CT158" s="8">
        <f>IF(CS158&lt;10,IF(CS158=$T158,1,0),IF(MOD(CS158,10)=$U158,1,0))</f>
        <v>0</v>
      </c>
      <c r="CU158" s="8"/>
      <c r="CV158" s="8">
        <f>IF(CU158&lt;10,IF(CU158=$T158,1,0),IF(MOD(CU158,10)=$U158,1,0))</f>
        <v>0</v>
      </c>
      <c r="CW158" s="8"/>
      <c r="CX158" s="8">
        <f>IF(CW158&lt;10,IF(CW158=$T158,1,0),IF(MOD(CW158,10)=$U158,1,0))</f>
        <v>0</v>
      </c>
      <c r="CY158" s="8"/>
      <c r="CZ158" s="8">
        <f>IF(CY158&lt;10,IF(CY158=$T158,1,0),IF(MOD(CY158,10)=$U158,1,0))</f>
        <v>0</v>
      </c>
      <c r="DA158" s="8"/>
      <c r="DB158" s="8">
        <f>IF(DA158&lt;10,IF(DA158=$T158,1,0),IF(MOD(DA158,10)=$U158,1,0))</f>
        <v>0</v>
      </c>
      <c r="DC158" s="8"/>
      <c r="DD158" s="8">
        <f>IF(DC158&lt;10,IF(DC158=$T158,1,0),IF(MOD(DC158,10)=$U158,1,0))</f>
        <v>0</v>
      </c>
      <c r="DE158" s="8"/>
      <c r="DF158" s="8">
        <f>IF(DE158&lt;10,IF(DE158=$T158,1,0),IF(MOD(DE158,10)=$U158,1,0))</f>
        <v>0</v>
      </c>
      <c r="DG158" s="8"/>
      <c r="DH158" s="8">
        <f>IF(DG158&lt;10,IF(DG158=$T158,1,0),IF(MOD(DG158,10)=$U158,1,0))</f>
        <v>0</v>
      </c>
      <c r="DI158" s="8"/>
      <c r="DJ158" s="8">
        <f>IF(DI158&lt;10,IF(DI158=$T158,1,0),IF(MOD(DI158,10)=$U158,1,0))</f>
        <v>0</v>
      </c>
      <c r="DK158" s="8"/>
      <c r="DL158" s="8">
        <f>IF(DK158&lt;10,IF(DK158=$T158,1,0),IF(MOD(DK158,10)=$U158,1,0))</f>
        <v>0</v>
      </c>
      <c r="DM158" s="8"/>
      <c r="DN158" s="8">
        <f>IF(DM158&lt;10,IF(DM158=$T158,1,0),IF(MOD(DM158,10)=$U158,1,0))</f>
        <v>0</v>
      </c>
      <c r="DO158" s="8"/>
      <c r="DP158" s="8">
        <f>IF(DO158&lt;10,IF(DO158=$T158,1,0),IF(MOD(DO158,10)=$U158,1,0))</f>
        <v>0</v>
      </c>
      <c r="DQ158" s="8"/>
      <c r="DR158" s="8">
        <f>IF(DQ158&lt;10,IF(DQ158=$T158,1,0),IF(MOD(DQ158,10)=$U158,1,0))</f>
        <v>0</v>
      </c>
      <c r="DS158" s="8"/>
      <c r="DT158" s="8">
        <f>IF(DS158&lt;10,IF(DS158=$T158,1,0),IF(MOD(DS158,10)=$U158,1,0))</f>
        <v>0</v>
      </c>
      <c r="DU158" s="8"/>
      <c r="DV158" s="8">
        <f>IF(DU158&lt;10,IF(DU158=$T158,1,0),IF(MOD(DU158,10)=$U158,1,0))</f>
        <v>0</v>
      </c>
      <c r="DW158" s="8"/>
      <c r="DX158" s="8">
        <f>IF(DW158&lt;10,IF(DW158=$T158,1,0),IF(MOD(DW158,10)=$U158,1,0))</f>
        <v>0</v>
      </c>
      <c r="DY158" s="18"/>
    </row>
    <row r="159" spans="2:129" customFormat="1">
      <c r="B159" s="19">
        <v>42628</v>
      </c>
      <c r="C159" s="3">
        <v>5</v>
      </c>
      <c r="D159" s="3" t="s">
        <v>796</v>
      </c>
      <c r="E159" s="4">
        <v>42629.041666666664</v>
      </c>
      <c r="F159" s="3" t="s">
        <v>808</v>
      </c>
      <c r="G159" s="3" t="s">
        <v>809</v>
      </c>
      <c r="H159" s="3" t="s">
        <v>810</v>
      </c>
      <c r="I159" s="3" t="s">
        <v>811</v>
      </c>
      <c r="J159" s="6">
        <v>2.9</v>
      </c>
      <c r="K159" s="6">
        <v>3.15</v>
      </c>
      <c r="L159" s="6">
        <v>2.15</v>
      </c>
      <c r="M159" s="10">
        <v>1.51</v>
      </c>
      <c r="N159" s="10">
        <v>4</v>
      </c>
      <c r="O159" s="10">
        <v>4.5999999999999996</v>
      </c>
      <c r="P159" s="15">
        <v>1</v>
      </c>
      <c r="Q159" s="13">
        <v>-4</v>
      </c>
      <c r="R159" s="13">
        <v>0</v>
      </c>
      <c r="S159" s="13">
        <v>-5</v>
      </c>
      <c r="T159" s="13">
        <v>4</v>
      </c>
      <c r="U159" s="13">
        <v>0</v>
      </c>
      <c r="V159" s="13">
        <v>0</v>
      </c>
      <c r="W159" s="9">
        <v>-9.5937499999999964</v>
      </c>
      <c r="X159" s="9">
        <v>0.50331125827815515</v>
      </c>
      <c r="Y159" s="9">
        <v>-15.787878787878771</v>
      </c>
      <c r="Z159" s="9">
        <v>8.5357142857142918</v>
      </c>
      <c r="AA159" s="9">
        <v>-0.92647058823529749</v>
      </c>
      <c r="AB159" s="9">
        <v>0.746835443037976</v>
      </c>
      <c r="AC159" s="13"/>
      <c r="AD159" s="13"/>
      <c r="AE159" s="13"/>
      <c r="AF159" s="13"/>
      <c r="AG159" s="13"/>
      <c r="AH159" s="13"/>
      <c r="AI159" s="9"/>
      <c r="AJ159" s="9"/>
      <c r="AK159" s="9"/>
      <c r="AL159" s="9"/>
      <c r="AM159" s="9"/>
      <c r="AN159" s="9"/>
      <c r="AO159" s="8"/>
      <c r="AP159" s="8"/>
      <c r="AQ159" s="8"/>
      <c r="AR159" s="8"/>
      <c r="AS159" s="8"/>
      <c r="AT159" s="8"/>
      <c r="AU159" s="8"/>
      <c r="AV159" s="8"/>
      <c r="AW159" s="8"/>
      <c r="AX159" s="8"/>
      <c r="AY159" s="15"/>
      <c r="AZ159" s="15"/>
      <c r="BA159" s="15"/>
      <c r="BB159" s="15"/>
      <c r="BC159" s="15"/>
      <c r="BD159" s="15"/>
      <c r="BE159" s="15"/>
      <c r="BF159" s="15"/>
      <c r="BG159" s="15"/>
      <c r="BH159" s="15"/>
      <c r="BI159" s="16">
        <f>Q159*参数!$D$3+W159</f>
        <v>-9.5937499999999964</v>
      </c>
      <c r="BJ159" s="16">
        <f>R159*参数!$D$3+X159</f>
        <v>0.50331125827815515</v>
      </c>
      <c r="BK159" s="16">
        <f>S159*参数!$D$3+Y159</f>
        <v>-15.787878787878771</v>
      </c>
      <c r="BL159" s="16">
        <f>T159*参数!$D$3+Z159</f>
        <v>8.5357142857142918</v>
      </c>
      <c r="BM159" s="16">
        <f>U159*参数!$D$3+AA159</f>
        <v>-0.92647058823529749</v>
      </c>
      <c r="BN159" s="16">
        <f>V159*参数!$D$3+AB159</f>
        <v>0.746835443037976</v>
      </c>
      <c r="BO159" s="16">
        <f>AC159*参数!$D$3+AI159</f>
        <v>0</v>
      </c>
      <c r="BP159" s="16">
        <f>AD159*参数!$D$3+AJ159</f>
        <v>0</v>
      </c>
      <c r="BQ159" s="16">
        <f>AE159*参数!$D$3+AK159</f>
        <v>0</v>
      </c>
      <c r="BR159" s="16">
        <f>AF159*参数!$D$3+AL159</f>
        <v>0</v>
      </c>
      <c r="BS159" s="16">
        <f>AG159*参数!$D$3+AM159</f>
        <v>0</v>
      </c>
      <c r="BT159" s="16">
        <f>AH159*参数!$D$3+AN159</f>
        <v>0</v>
      </c>
      <c r="BU159" s="10">
        <v>43</v>
      </c>
      <c r="BV159" s="10">
        <v>43</v>
      </c>
      <c r="BW159" s="10">
        <f>IF(ABS(MAX(BI159:BN159))&gt;ABS(MIN(BI159:BN159)),IF(P159&lt;0,IF(BI159=MAX(BI159:BN159),3,IF(BN159=MAX(BI159:BN159),40,"")),IF(BK159=MAX(BI159:BN159),0,IF(BL159=MAX(BI159:BN159),43,""))),IF(P159&lt;0,IF(BI159=MIN(BI159:BN159),40,IF(BN159=MIN(BI159:BN159),3,"")),IF(BK159=MIN(BI159:BN159),43,IF(BL159=MIN(BI159:BN159),0,""))))</f>
        <v>43</v>
      </c>
      <c r="BX159" s="10">
        <f xml:space="preserve">
IF(P159&lt;0,
 IF(BI159&gt;BN159,3,40),
 IF(BK159&gt;BL159,0,43)
)</f>
        <v>43</v>
      </c>
      <c r="BY159" s="10">
        <f xml:space="preserve">
IF(P159&lt;0,
 IF(OR(BI159=MAX(BI159:BN159),BL159=MAX(BI159:BN159),BM159=MAX(BI159:BN159)),
  3,40),
 IF(OR(BI159=MAX(BI159:BN159),BJ159=MAX(BI159:BN159),BL159=MAX(BI159:BN159)),
  43,0)
)</f>
        <v>43</v>
      </c>
      <c r="BZ159" s="10">
        <f xml:space="preserve">
IF(P159&lt;0,
 IF(OR(BI159=MIN(BI159:BN159),BL159=MIN(BI159:BN159),BM159=MIN(BI159:BN159)),
  40,3),
 IF(OR(BI159=MIN(BI159:BN159),BJ159=MIN(BI159:BN159),BL159=MIN(BI159:BN159)),
  0,43)
)</f>
        <v>43</v>
      </c>
      <c r="CA159" s="10">
        <f xml:space="preserve">
IF(P159&lt;0,
 IF(BI159=MIN(BI159:BN159),
  40,
  IF(BN159=MIN(BI159:BN159),
  3,"")),
 IF(BK159=MIN(BI159:BN159),
  43,
  IF(BL159=MIN(BI159:BN159),
  0,""))
)</f>
        <v>43</v>
      </c>
      <c r="CB159" s="10">
        <f>IF(COUNTIF(BX159:BZ159,"="&amp;BX159)=3,BX159,"")</f>
        <v>43</v>
      </c>
      <c r="CC159" s="10">
        <f>IF(COUNTIF(BX159:CA159,"="&amp;BX159)=4,BX159,"")</f>
        <v>43</v>
      </c>
      <c r="CD159" s="10">
        <v>43</v>
      </c>
      <c r="CE159" s="10">
        <v>0</v>
      </c>
      <c r="CF159" s="10"/>
      <c r="CG159" s="10"/>
      <c r="CH159" s="10"/>
      <c r="CI159" s="10"/>
      <c r="CJ159" s="10"/>
      <c r="CK159" s="10"/>
      <c r="CL159" s="10"/>
      <c r="CM159" s="10"/>
      <c r="CN159" s="10"/>
      <c r="CO159" s="10"/>
      <c r="CP159" s="10"/>
      <c r="CQ159" s="8"/>
      <c r="CR159" s="8">
        <f>IF(CQ159&lt;10,IF(CQ159=$T159,1,0),IF(MOD(CQ159,10)=$U159,1,0))</f>
        <v>0</v>
      </c>
      <c r="CS159" s="8"/>
      <c r="CT159" s="8">
        <f>IF(CS159&lt;10,IF(CS159=$T159,1,0),IF(MOD(CS159,10)=$U159,1,0))</f>
        <v>0</v>
      </c>
      <c r="CU159" s="8"/>
      <c r="CV159" s="8">
        <f>IF(CU159&lt;10,IF(CU159=$T159,1,0),IF(MOD(CU159,10)=$U159,1,0))</f>
        <v>0</v>
      </c>
      <c r="CW159" s="8"/>
      <c r="CX159" s="8">
        <f>IF(CW159&lt;10,IF(CW159=$T159,1,0),IF(MOD(CW159,10)=$U159,1,0))</f>
        <v>0</v>
      </c>
      <c r="CY159" s="8"/>
      <c r="CZ159" s="8">
        <f>IF(CY159&lt;10,IF(CY159=$T159,1,0),IF(MOD(CY159,10)=$U159,1,0))</f>
        <v>0</v>
      </c>
      <c r="DA159" s="8"/>
      <c r="DB159" s="8">
        <f>IF(DA159&lt;10,IF(DA159=$T159,1,0),IF(MOD(DA159,10)=$U159,1,0))</f>
        <v>0</v>
      </c>
      <c r="DC159" s="8"/>
      <c r="DD159" s="8">
        <f>IF(DC159&lt;10,IF(DC159=$T159,1,0),IF(MOD(DC159,10)=$U159,1,0))</f>
        <v>0</v>
      </c>
      <c r="DE159" s="8"/>
      <c r="DF159" s="8">
        <f>IF(DE159&lt;10,IF(DE159=$T159,1,0),IF(MOD(DE159,10)=$U159,1,0))</f>
        <v>0</v>
      </c>
      <c r="DG159" s="8"/>
      <c r="DH159" s="8">
        <f>IF(DG159&lt;10,IF(DG159=$T159,1,0),IF(MOD(DG159,10)=$U159,1,0))</f>
        <v>0</v>
      </c>
      <c r="DI159" s="8"/>
      <c r="DJ159" s="8">
        <f>IF(DI159&lt;10,IF(DI159=$T159,1,0),IF(MOD(DI159,10)=$U159,1,0))</f>
        <v>0</v>
      </c>
      <c r="DK159" s="8"/>
      <c r="DL159" s="8">
        <f>IF(DK159&lt;10,IF(DK159=$T159,1,0),IF(MOD(DK159,10)=$U159,1,0))</f>
        <v>0</v>
      </c>
      <c r="DM159" s="8"/>
      <c r="DN159" s="8">
        <f>IF(DM159&lt;10,IF(DM159=$T159,1,0),IF(MOD(DM159,10)=$U159,1,0))</f>
        <v>0</v>
      </c>
      <c r="DO159" s="8"/>
      <c r="DP159" s="8">
        <f>IF(DO159&lt;10,IF(DO159=$T159,1,0),IF(MOD(DO159,10)=$U159,1,0))</f>
        <v>0</v>
      </c>
      <c r="DQ159" s="8"/>
      <c r="DR159" s="8">
        <f>IF(DQ159&lt;10,IF(DQ159=$T159,1,0),IF(MOD(DQ159,10)=$U159,1,0))</f>
        <v>0</v>
      </c>
      <c r="DS159" s="8"/>
      <c r="DT159" s="8">
        <f>IF(DS159&lt;10,IF(DS159=$T159,1,0),IF(MOD(DS159,10)=$U159,1,0))</f>
        <v>0</v>
      </c>
      <c r="DU159" s="8"/>
      <c r="DV159" s="8">
        <f>IF(DU159&lt;10,IF(DU159=$T159,1,0),IF(MOD(DU159,10)=$U159,1,0))</f>
        <v>0</v>
      </c>
      <c r="DW159" s="8"/>
      <c r="DX159" s="8">
        <f>IF(DW159&lt;10,IF(DW159=$T159,1,0),IF(MOD(DW159,10)=$U159,1,0))</f>
        <v>0</v>
      </c>
      <c r="DY159" s="18"/>
    </row>
    <row r="160" spans="2:129" customFormat="1">
      <c r="B160" s="19">
        <v>42628</v>
      </c>
      <c r="C160" s="3">
        <v>6</v>
      </c>
      <c r="D160" s="3" t="s">
        <v>796</v>
      </c>
      <c r="E160" s="4">
        <v>42629.041666666664</v>
      </c>
      <c r="F160" s="3" t="s">
        <v>812</v>
      </c>
      <c r="G160" s="3" t="s">
        <v>202</v>
      </c>
      <c r="H160" s="3" t="s">
        <v>813</v>
      </c>
      <c r="I160" s="3" t="s">
        <v>202</v>
      </c>
      <c r="J160" s="6">
        <v>1.86</v>
      </c>
      <c r="K160" s="6">
        <v>3.1</v>
      </c>
      <c r="L160" s="6">
        <v>3.75</v>
      </c>
      <c r="M160" s="10">
        <v>3.85</v>
      </c>
      <c r="N160" s="10">
        <v>3.55</v>
      </c>
      <c r="O160" s="10">
        <v>1.7</v>
      </c>
      <c r="P160" s="15">
        <v>-1</v>
      </c>
      <c r="Q160" s="13">
        <v>3</v>
      </c>
      <c r="R160" s="13">
        <v>2</v>
      </c>
      <c r="S160" s="13">
        <v>-2</v>
      </c>
      <c r="T160" s="13">
        <v>3</v>
      </c>
      <c r="U160" s="13">
        <v>-1</v>
      </c>
      <c r="V160" s="13">
        <v>1</v>
      </c>
      <c r="W160" s="9">
        <v>8.5294117647058805</v>
      </c>
      <c r="X160" s="9">
        <v>4.5241379310344838</v>
      </c>
      <c r="Y160" s="9">
        <v>-6.1034482758620658</v>
      </c>
      <c r="Z160" s="9">
        <v>7.8947368421052708</v>
      </c>
      <c r="AA160" s="9">
        <v>-2.7513812154696096</v>
      </c>
      <c r="AB160" s="9">
        <v>0.59999999999999787</v>
      </c>
      <c r="AC160" s="13"/>
      <c r="AD160" s="13"/>
      <c r="AE160" s="13"/>
      <c r="AF160" s="13"/>
      <c r="AG160" s="13"/>
      <c r="AH160" s="13"/>
      <c r="AI160" s="9"/>
      <c r="AJ160" s="9"/>
      <c r="AK160" s="9"/>
      <c r="AL160" s="9"/>
      <c r="AM160" s="9"/>
      <c r="AN160" s="9"/>
      <c r="AO160" s="8"/>
      <c r="AP160" s="8"/>
      <c r="AQ160" s="8"/>
      <c r="AR160" s="8"/>
      <c r="AS160" s="8"/>
      <c r="AT160" s="8"/>
      <c r="AU160" s="8"/>
      <c r="AV160" s="8"/>
      <c r="AW160" s="8"/>
      <c r="AX160" s="8"/>
      <c r="AY160" s="15"/>
      <c r="AZ160" s="15"/>
      <c r="BA160" s="15"/>
      <c r="BB160" s="15"/>
      <c r="BC160" s="15"/>
      <c r="BD160" s="15"/>
      <c r="BE160" s="15"/>
      <c r="BF160" s="15"/>
      <c r="BG160" s="15"/>
      <c r="BH160" s="15"/>
      <c r="BI160" s="16">
        <f>Q160*参数!$D$3+W160</f>
        <v>8.5294117647058805</v>
      </c>
      <c r="BJ160" s="16">
        <f>R160*参数!$D$3+X160</f>
        <v>4.5241379310344838</v>
      </c>
      <c r="BK160" s="16">
        <f>S160*参数!$D$3+Y160</f>
        <v>-6.1034482758620658</v>
      </c>
      <c r="BL160" s="16">
        <f>T160*参数!$D$3+Z160</f>
        <v>7.8947368421052708</v>
      </c>
      <c r="BM160" s="16">
        <f>U160*参数!$D$3+AA160</f>
        <v>-2.7513812154696096</v>
      </c>
      <c r="BN160" s="16">
        <f>V160*参数!$D$3+AB160</f>
        <v>0.59999999999999787</v>
      </c>
      <c r="BO160" s="16">
        <f>AC160*参数!$D$3+AI160</f>
        <v>0</v>
      </c>
      <c r="BP160" s="16">
        <f>AD160*参数!$D$3+AJ160</f>
        <v>0</v>
      </c>
      <c r="BQ160" s="16">
        <f>AE160*参数!$D$3+AK160</f>
        <v>0</v>
      </c>
      <c r="BR160" s="16">
        <f>AF160*参数!$D$3+AL160</f>
        <v>0</v>
      </c>
      <c r="BS160" s="16">
        <f>AG160*参数!$D$3+AM160</f>
        <v>0</v>
      </c>
      <c r="BT160" s="16">
        <f>AH160*参数!$D$3+AN160</f>
        <v>0</v>
      </c>
      <c r="BU160" s="10">
        <v>3</v>
      </c>
      <c r="BV160" s="10">
        <v>3</v>
      </c>
      <c r="BW160" s="10">
        <f>IF(ABS(MAX(BI160:BN160))&gt;ABS(MIN(BI160:BN160)),IF(P160&lt;0,IF(BI160=MAX(BI160:BN160),3,IF(BN160=MAX(BI160:BN160),40,"")),IF(BK160=MAX(BI160:BN160),0,IF(BL160=MAX(BI160:BN160),43,""))),IF(P160&lt;0,IF(BI160=MIN(BI160:BN160),40,IF(BN160=MIN(BI160:BN160),3,"")),IF(BK160=MIN(BI160:BN160),43,IF(BL160=MIN(BI160:BN160),0,""))))</f>
        <v>3</v>
      </c>
      <c r="BX160" s="10">
        <f xml:space="preserve">
IF(P160&lt;0,
 IF(BI160&gt;BN160,3,40),
 IF(BK160&gt;BL160,0,43)
)</f>
        <v>3</v>
      </c>
      <c r="BY160" s="10">
        <f xml:space="preserve">
IF(P160&lt;0,
 IF(OR(BI160=MAX(BI160:BN160),BL160=MAX(BI160:BN160),BM160=MAX(BI160:BN160)),
  3,40),
 IF(OR(BI160=MAX(BI160:BN160),BJ160=MAX(BI160:BN160),BL160=MAX(BI160:BN160)),
  43,0)
)</f>
        <v>3</v>
      </c>
      <c r="BZ160" s="10">
        <f xml:space="preserve">
IF(P160&lt;0,
 IF(OR(BI160=MIN(BI160:BN160),BL160=MIN(BI160:BN160),BM160=MIN(BI160:BN160)),
  40,3),
 IF(OR(BI160=MIN(BI160:BN160),BJ160=MIN(BI160:BN160),BL160=MIN(BI160:BN160)),
  0,43)
)</f>
        <v>3</v>
      </c>
      <c r="CA160" s="10" t="str">
        <f xml:space="preserve">
IF(P160&lt;0,
 IF(BI160=MIN(BI160:BN160),
  40,
  IF(BN160=MIN(BI160:BN160),
  3,"")),
 IF(BK160=MIN(BI160:BN160),
  43,
  IF(BL160=MIN(BI160:BN160),
  0,""))
)</f>
        <v/>
      </c>
      <c r="CB160" s="10">
        <f>IF(COUNTIF(BX160:BZ160,"="&amp;BX160)=3,BX160,"")</f>
        <v>3</v>
      </c>
      <c r="CC160" s="10" t="str">
        <f>IF(COUNTIF(BX160:CA160,"="&amp;BX160)=4,BX160,"")</f>
        <v/>
      </c>
      <c r="CD160" s="10"/>
      <c r="CE160" s="10">
        <v>40</v>
      </c>
      <c r="CF160" s="10"/>
      <c r="CG160" s="10"/>
      <c r="CH160" s="10"/>
      <c r="CI160" s="10"/>
      <c r="CJ160" s="10"/>
      <c r="CK160" s="10"/>
      <c r="CL160" s="10"/>
      <c r="CM160" s="10"/>
      <c r="CN160" s="10"/>
      <c r="CO160" s="10"/>
      <c r="CP160" s="10"/>
      <c r="CQ160" s="8"/>
      <c r="CR160" s="8">
        <f>IF(CQ160&lt;10,IF(CQ160=$T160,1,0),IF(MOD(CQ160,10)=$U160,1,0))</f>
        <v>0</v>
      </c>
      <c r="CS160" s="8"/>
      <c r="CT160" s="8">
        <f>IF(CS160&lt;10,IF(CS160=$T160,1,0),IF(MOD(CS160,10)=$U160,1,0))</f>
        <v>0</v>
      </c>
      <c r="CU160" s="8"/>
      <c r="CV160" s="8">
        <f>IF(CU160&lt;10,IF(CU160=$T160,1,0),IF(MOD(CU160,10)=$U160,1,0))</f>
        <v>0</v>
      </c>
      <c r="CW160" s="8"/>
      <c r="CX160" s="8">
        <f>IF(CW160&lt;10,IF(CW160=$T160,1,0),IF(MOD(CW160,10)=$U160,1,0))</f>
        <v>0</v>
      </c>
      <c r="CY160" s="8"/>
      <c r="CZ160" s="8">
        <f>IF(CY160&lt;10,IF(CY160=$T160,1,0),IF(MOD(CY160,10)=$U160,1,0))</f>
        <v>0</v>
      </c>
      <c r="DA160" s="8"/>
      <c r="DB160" s="8">
        <f>IF(DA160&lt;10,IF(DA160=$T160,1,0),IF(MOD(DA160,10)=$U160,1,0))</f>
        <v>0</v>
      </c>
      <c r="DC160" s="8"/>
      <c r="DD160" s="8">
        <f>IF(DC160&lt;10,IF(DC160=$T160,1,0),IF(MOD(DC160,10)=$U160,1,0))</f>
        <v>0</v>
      </c>
      <c r="DE160" s="8"/>
      <c r="DF160" s="8">
        <f>IF(DE160&lt;10,IF(DE160=$T160,1,0),IF(MOD(DE160,10)=$U160,1,0))</f>
        <v>0</v>
      </c>
      <c r="DG160" s="8"/>
      <c r="DH160" s="8">
        <f>IF(DG160&lt;10,IF(DG160=$T160,1,0),IF(MOD(DG160,10)=$U160,1,0))</f>
        <v>0</v>
      </c>
      <c r="DI160" s="8"/>
      <c r="DJ160" s="8">
        <f>IF(DI160&lt;10,IF(DI160=$T160,1,0),IF(MOD(DI160,10)=$U160,1,0))</f>
        <v>0</v>
      </c>
      <c r="DK160" s="8"/>
      <c r="DL160" s="8">
        <f>IF(DK160&lt;10,IF(DK160=$T160,1,0),IF(MOD(DK160,10)=$U160,1,0))</f>
        <v>0</v>
      </c>
      <c r="DM160" s="8"/>
      <c r="DN160" s="8">
        <f>IF(DM160&lt;10,IF(DM160=$T160,1,0),IF(MOD(DM160,10)=$U160,1,0))</f>
        <v>0</v>
      </c>
      <c r="DO160" s="8"/>
      <c r="DP160" s="8">
        <f>IF(DO160&lt;10,IF(DO160=$T160,1,0),IF(MOD(DO160,10)=$U160,1,0))</f>
        <v>0</v>
      </c>
      <c r="DQ160" s="8"/>
      <c r="DR160" s="8">
        <f>IF(DQ160&lt;10,IF(DQ160=$T160,1,0),IF(MOD(DQ160,10)=$U160,1,0))</f>
        <v>0</v>
      </c>
      <c r="DS160" s="8"/>
      <c r="DT160" s="8">
        <f>IF(DS160&lt;10,IF(DS160=$T160,1,0),IF(MOD(DS160,10)=$U160,1,0))</f>
        <v>0</v>
      </c>
      <c r="DU160" s="8"/>
      <c r="DV160" s="8">
        <f>IF(DU160&lt;10,IF(DU160=$T160,1,0),IF(MOD(DU160,10)=$U160,1,0))</f>
        <v>0</v>
      </c>
      <c r="DW160" s="8"/>
      <c r="DX160" s="8">
        <f>IF(DW160&lt;10,IF(DW160=$T160,1,0),IF(MOD(DW160,10)=$U160,1,0))</f>
        <v>0</v>
      </c>
      <c r="DY160" s="18"/>
    </row>
    <row r="161" spans="2:129" customFormat="1">
      <c r="B161" s="19">
        <v>42628</v>
      </c>
      <c r="C161" s="3">
        <v>7</v>
      </c>
      <c r="D161" s="3" t="s">
        <v>796</v>
      </c>
      <c r="E161" s="4">
        <v>42629.041666666664</v>
      </c>
      <c r="F161" s="3" t="s">
        <v>284</v>
      </c>
      <c r="G161" s="3" t="s">
        <v>814</v>
      </c>
      <c r="H161" s="3" t="s">
        <v>284</v>
      </c>
      <c r="I161" s="3" t="s">
        <v>815</v>
      </c>
      <c r="J161" s="6">
        <v>1.29</v>
      </c>
      <c r="K161" s="6">
        <v>4.45</v>
      </c>
      <c r="L161" s="6">
        <v>7.7</v>
      </c>
      <c r="M161" s="10">
        <v>2.0299999999999998</v>
      </c>
      <c r="N161" s="10">
        <v>3.5</v>
      </c>
      <c r="O161" s="10">
        <v>2.85</v>
      </c>
      <c r="P161" s="15">
        <v>-1</v>
      </c>
      <c r="Q161" s="13">
        <v>-3</v>
      </c>
      <c r="R161" s="13">
        <v>-9</v>
      </c>
      <c r="S161" s="13">
        <v>1</v>
      </c>
      <c r="T161" s="13">
        <v>-23</v>
      </c>
      <c r="U161" s="13">
        <v>3</v>
      </c>
      <c r="V161" s="13">
        <v>-4</v>
      </c>
      <c r="W161" s="9">
        <v>-7.0186335403726856</v>
      </c>
      <c r="X161" s="9">
        <v>-23.787234042553191</v>
      </c>
      <c r="Y161" s="9">
        <v>2.8192771084337322</v>
      </c>
      <c r="Z161" s="9">
        <v>-55</v>
      </c>
      <c r="AA161" s="9">
        <v>12.978142076502726</v>
      </c>
      <c r="AB161" s="9">
        <v>-8.2666666666666604</v>
      </c>
      <c r="AC161" s="13"/>
      <c r="AD161" s="13"/>
      <c r="AE161" s="13"/>
      <c r="AF161" s="13"/>
      <c r="AG161" s="13"/>
      <c r="AH161" s="13"/>
      <c r="AI161" s="9"/>
      <c r="AJ161" s="9"/>
      <c r="AK161" s="9"/>
      <c r="AL161" s="9"/>
      <c r="AM161" s="9"/>
      <c r="AN161" s="9"/>
      <c r="AO161" s="8"/>
      <c r="AP161" s="8"/>
      <c r="AQ161" s="8"/>
      <c r="AR161" s="8"/>
      <c r="AS161" s="8"/>
      <c r="AT161" s="8"/>
      <c r="AU161" s="8"/>
      <c r="AV161" s="8"/>
      <c r="AW161" s="8"/>
      <c r="AX161" s="8"/>
      <c r="AY161" s="15"/>
      <c r="AZ161" s="15"/>
      <c r="BA161" s="15"/>
      <c r="BB161" s="15"/>
      <c r="BC161" s="15"/>
      <c r="BD161" s="15"/>
      <c r="BE161" s="15"/>
      <c r="BF161" s="15"/>
      <c r="BG161" s="15"/>
      <c r="BH161" s="15"/>
      <c r="BI161" s="16">
        <f>Q161*参数!$D$3+W161</f>
        <v>-7.0186335403726856</v>
      </c>
      <c r="BJ161" s="16">
        <f>R161*参数!$D$3+X161</f>
        <v>-23.787234042553191</v>
      </c>
      <c r="BK161" s="16">
        <f>S161*参数!$D$3+Y161</f>
        <v>2.8192771084337322</v>
      </c>
      <c r="BL161" s="16">
        <f>T161*参数!$D$3+Z161</f>
        <v>-55</v>
      </c>
      <c r="BM161" s="16">
        <f>U161*参数!$D$3+AA161</f>
        <v>12.978142076502726</v>
      </c>
      <c r="BN161" s="16">
        <f>V161*参数!$D$3+AB161</f>
        <v>-8.2666666666666604</v>
      </c>
      <c r="BO161" s="16">
        <f>AC161*参数!$D$3+AI161</f>
        <v>0</v>
      </c>
      <c r="BP161" s="16">
        <f>AD161*参数!$D$3+AJ161</f>
        <v>0</v>
      </c>
      <c r="BQ161" s="16">
        <f>AE161*参数!$D$3+AK161</f>
        <v>0</v>
      </c>
      <c r="BR161" s="16">
        <f>AF161*参数!$D$3+AL161</f>
        <v>0</v>
      </c>
      <c r="BS161" s="16">
        <f>AG161*参数!$D$3+AM161</f>
        <v>0</v>
      </c>
      <c r="BT161" s="16">
        <f>AH161*参数!$D$3+AN161</f>
        <v>0</v>
      </c>
      <c r="BU161" s="10">
        <v>3</v>
      </c>
      <c r="BV161" s="10">
        <v>3</v>
      </c>
      <c r="BW161" s="10" t="str">
        <f t="shared" ref="BW161:BW168" si="80">IF(ABS(MAX(BI161:BN161))&gt;ABS(MIN(BI161:BN161)),IF(P161&lt;0,IF(BI161=MAX(BI161:BN161),3,IF(BN161=MAX(BI161:BN161),40,"")),IF(BK161=MAX(BI161:BN161),0,IF(BL161=MAX(BI161:BN161),43,""))),IF(P161&lt;0,IF(BI161=MIN(BI161:BN161),40,IF(BN161=MIN(BI161:BN161),3,"")),IF(BK161=MIN(BI161:BN161),43,IF(BL161=MIN(BI161:BN161),0,""))))</f>
        <v/>
      </c>
      <c r="BX161" s="10">
        <f t="shared" ref="BX161:BX168" si="81" xml:space="preserve">
IF(P161&lt;0,
 IF(BI161&gt;BN161,3,40),
 IF(BK161&gt;BL161,0,43)
)</f>
        <v>3</v>
      </c>
      <c r="BY161" s="10">
        <f t="shared" ref="BY161:BY168" si="82" xml:space="preserve">
IF(P161&lt;0,
 IF(OR(BI161=MAX(BI161:BN161),BL161=MAX(BI161:BN161),BM161=MAX(BI161:BN161)),
  3,40),
 IF(OR(BI161=MAX(BI161:BN161),BJ161=MAX(BI161:BN161),BL161=MAX(BI161:BN161)),
  43,0)
)</f>
        <v>3</v>
      </c>
      <c r="BZ161" s="10">
        <f t="shared" ref="BZ161:BZ168" si="83" xml:space="preserve">
IF(P161&lt;0,
 IF(OR(BI161=MIN(BI161:BN161),BL161=MIN(BI161:BN161),BM161=MIN(BI161:BN161)),
  40,3),
 IF(OR(BI161=MIN(BI161:BN161),BJ161=MIN(BI161:BN161),BL161=MIN(BI161:BN161)),
  0,43)
)</f>
        <v>40</v>
      </c>
      <c r="CA161" s="10" t="str">
        <f t="shared" ref="CA161:CA168" si="84" xml:space="preserve">
IF(P161&lt;0,
 IF(BI161=MIN(BI161:BN161),
  40,
  IF(BN161=MIN(BI161:BN161),
  3,"")),
 IF(BK161=MIN(BI161:BN161),
  43,
  IF(BL161=MIN(BI161:BN161),
  0,""))
)</f>
        <v/>
      </c>
      <c r="CB161" s="10" t="str">
        <f t="shared" ref="CB161:CB168" si="85">IF(COUNTIF(BX161:BZ161,"="&amp;BX161)=3,BX161,"")</f>
        <v/>
      </c>
      <c r="CC161" s="10" t="str">
        <f t="shared" ref="CC161:CC168" si="86">IF(COUNTIF(BX161:CA161,"="&amp;BX161)=4,BX161,"")</f>
        <v/>
      </c>
      <c r="CD161" s="10">
        <v>3</v>
      </c>
      <c r="CE161" s="10">
        <v>40</v>
      </c>
      <c r="CF161" s="10"/>
      <c r="CG161" s="10"/>
      <c r="CH161" s="10"/>
      <c r="CI161" s="10"/>
      <c r="CJ161" s="10"/>
      <c r="CK161" s="10"/>
      <c r="CL161" s="10"/>
      <c r="CM161" s="10"/>
      <c r="CN161" s="10"/>
      <c r="CO161" s="10"/>
      <c r="CP161" s="10"/>
      <c r="CQ161" s="8"/>
      <c r="CR161" s="8">
        <f t="shared" ref="CR161:CR168" si="87">IF(CQ161&lt;10,IF(CQ161=$T161,1,0),IF(MOD(CQ161,10)=$U161,1,0))</f>
        <v>0</v>
      </c>
      <c r="CS161" s="8"/>
      <c r="CT161" s="8">
        <f t="shared" ref="CT161:CT168" si="88">IF(CS161&lt;10,IF(CS161=$T161,1,0),IF(MOD(CS161,10)=$U161,1,0))</f>
        <v>0</v>
      </c>
      <c r="CU161" s="8"/>
      <c r="CV161" s="8">
        <f t="shared" ref="CV161:CV168" si="89">IF(CU161&lt;10,IF(CU161=$T161,1,0),IF(MOD(CU161,10)=$U161,1,0))</f>
        <v>0</v>
      </c>
      <c r="CW161" s="8"/>
      <c r="CX161" s="8">
        <f t="shared" ref="CX161:CX168" si="90">IF(CW161&lt;10,IF(CW161=$T161,1,0),IF(MOD(CW161,10)=$U161,1,0))</f>
        <v>0</v>
      </c>
      <c r="CY161" s="8"/>
      <c r="CZ161" s="8">
        <f t="shared" ref="CZ161:CZ168" si="91">IF(CY161&lt;10,IF(CY161=$T161,1,0),IF(MOD(CY161,10)=$U161,1,0))</f>
        <v>0</v>
      </c>
      <c r="DA161" s="8"/>
      <c r="DB161" s="8">
        <f t="shared" ref="DB161:DB168" si="92">IF(DA161&lt;10,IF(DA161=$T161,1,0),IF(MOD(DA161,10)=$U161,1,0))</f>
        <v>0</v>
      </c>
      <c r="DC161" s="8"/>
      <c r="DD161" s="8">
        <f t="shared" ref="DD161:DD168" si="93">IF(DC161&lt;10,IF(DC161=$T161,1,0),IF(MOD(DC161,10)=$U161,1,0))</f>
        <v>0</v>
      </c>
      <c r="DE161" s="8"/>
      <c r="DF161" s="8">
        <f t="shared" ref="DF161:DF168" si="94">IF(DE161&lt;10,IF(DE161=$T161,1,0),IF(MOD(DE161,10)=$U161,1,0))</f>
        <v>0</v>
      </c>
      <c r="DG161" s="8"/>
      <c r="DH161" s="8">
        <f t="shared" ref="DH161:DH168" si="95">IF(DG161&lt;10,IF(DG161=$T161,1,0),IF(MOD(DG161,10)=$U161,1,0))</f>
        <v>0</v>
      </c>
      <c r="DI161" s="8"/>
      <c r="DJ161" s="8">
        <f t="shared" ref="DJ161:DJ168" si="96">IF(DI161&lt;10,IF(DI161=$T161,1,0),IF(MOD(DI161,10)=$U161,1,0))</f>
        <v>0</v>
      </c>
      <c r="DK161" s="8"/>
      <c r="DL161" s="8">
        <f t="shared" ref="DL161:DL168" si="97">IF(DK161&lt;10,IF(DK161=$T161,1,0),IF(MOD(DK161,10)=$U161,1,0))</f>
        <v>0</v>
      </c>
      <c r="DM161" s="8"/>
      <c r="DN161" s="8">
        <f t="shared" ref="DN161:DN168" si="98">IF(DM161&lt;10,IF(DM161=$T161,1,0),IF(MOD(DM161,10)=$U161,1,0))</f>
        <v>0</v>
      </c>
      <c r="DO161" s="8"/>
      <c r="DP161" s="8">
        <f t="shared" ref="DP161:DP168" si="99">IF(DO161&lt;10,IF(DO161=$T161,1,0),IF(MOD(DO161,10)=$U161,1,0))</f>
        <v>0</v>
      </c>
      <c r="DQ161" s="8"/>
      <c r="DR161" s="8">
        <f t="shared" ref="DR161:DR168" si="100">IF(DQ161&lt;10,IF(DQ161=$T161,1,0),IF(MOD(DQ161,10)=$U161,1,0))</f>
        <v>0</v>
      </c>
      <c r="DS161" s="8"/>
      <c r="DT161" s="8">
        <f t="shared" ref="DT161:DT168" si="101">IF(DS161&lt;10,IF(DS161=$T161,1,0),IF(MOD(DS161,10)=$U161,1,0))</f>
        <v>0</v>
      </c>
      <c r="DU161" s="8"/>
      <c r="DV161" s="8">
        <f t="shared" ref="DV161:DV168" si="102">IF(DU161&lt;10,IF(DU161=$T161,1,0),IF(MOD(DU161,10)=$U161,1,0))</f>
        <v>0</v>
      </c>
      <c r="DW161" s="8"/>
      <c r="DX161" s="8">
        <f t="shared" ref="DX161:DX168" si="103">IF(DW161&lt;10,IF(DW161=$T161,1,0),IF(MOD(DW161,10)=$U161,1,0))</f>
        <v>0</v>
      </c>
      <c r="DY161" s="18"/>
    </row>
    <row r="162" spans="2:129" customFormat="1">
      <c r="B162" s="19">
        <v>42628</v>
      </c>
      <c r="C162" s="3">
        <v>8</v>
      </c>
      <c r="D162" s="3" t="s">
        <v>796</v>
      </c>
      <c r="E162" s="4">
        <v>42629.041666666664</v>
      </c>
      <c r="F162" s="3" t="s">
        <v>228</v>
      </c>
      <c r="G162" s="3" t="s">
        <v>816</v>
      </c>
      <c r="H162" s="3" t="s">
        <v>228</v>
      </c>
      <c r="I162" s="3" t="s">
        <v>817</v>
      </c>
      <c r="J162" s="6">
        <v>1.17</v>
      </c>
      <c r="K162" s="6">
        <v>5.45</v>
      </c>
      <c r="L162" s="6">
        <v>11</v>
      </c>
      <c r="M162" s="10">
        <v>1.67</v>
      </c>
      <c r="N162" s="10">
        <v>3.85</v>
      </c>
      <c r="O162" s="10">
        <v>3.7</v>
      </c>
      <c r="P162" s="15">
        <v>-1</v>
      </c>
      <c r="Q162" s="13">
        <v>1</v>
      </c>
      <c r="R162" s="13">
        <v>-6</v>
      </c>
      <c r="S162" s="13">
        <v>0</v>
      </c>
      <c r="T162" s="13">
        <v>-4</v>
      </c>
      <c r="U162" s="13">
        <v>-3</v>
      </c>
      <c r="V162" s="13">
        <v>14</v>
      </c>
      <c r="W162" s="9">
        <v>3.3281250000000182</v>
      </c>
      <c r="X162" s="9">
        <v>-16.545454545454543</v>
      </c>
      <c r="Y162" s="9">
        <v>-0.41326530612244894</v>
      </c>
      <c r="Z162" s="9">
        <v>-9.9999999999999911</v>
      </c>
      <c r="AA162" s="9">
        <v>-6.4961832061068669</v>
      </c>
      <c r="AB162" s="9">
        <v>39.800000000000011</v>
      </c>
      <c r="AC162" s="13"/>
      <c r="AD162" s="13"/>
      <c r="AE162" s="13"/>
      <c r="AF162" s="13"/>
      <c r="AG162" s="13"/>
      <c r="AH162" s="13"/>
      <c r="AI162" s="9"/>
      <c r="AJ162" s="9"/>
      <c r="AK162" s="9"/>
      <c r="AL162" s="9"/>
      <c r="AM162" s="9"/>
      <c r="AN162" s="9"/>
      <c r="AO162" s="8"/>
      <c r="AP162" s="8"/>
      <c r="AQ162" s="8"/>
      <c r="AR162" s="8"/>
      <c r="AS162" s="8"/>
      <c r="AT162" s="8"/>
      <c r="AU162" s="8"/>
      <c r="AV162" s="8"/>
      <c r="AW162" s="8"/>
      <c r="AX162" s="8"/>
      <c r="AY162" s="15"/>
      <c r="AZ162" s="15"/>
      <c r="BA162" s="15"/>
      <c r="BB162" s="15"/>
      <c r="BC162" s="15"/>
      <c r="BD162" s="15"/>
      <c r="BE162" s="15"/>
      <c r="BF162" s="15"/>
      <c r="BG162" s="15"/>
      <c r="BH162" s="15"/>
      <c r="BI162" s="16">
        <f>Q162*参数!$D$3+W162</f>
        <v>3.3281250000000182</v>
      </c>
      <c r="BJ162" s="16">
        <f>R162*参数!$D$3+X162</f>
        <v>-16.545454545454543</v>
      </c>
      <c r="BK162" s="16">
        <f>S162*参数!$D$3+Y162</f>
        <v>-0.41326530612244894</v>
      </c>
      <c r="BL162" s="16">
        <f>T162*参数!$D$3+Z162</f>
        <v>-9.9999999999999911</v>
      </c>
      <c r="BM162" s="16">
        <f>U162*参数!$D$3+AA162</f>
        <v>-6.4961832061068669</v>
      </c>
      <c r="BN162" s="16">
        <f>V162*参数!$D$3+AB162</f>
        <v>39.800000000000011</v>
      </c>
      <c r="BO162" s="16">
        <f>AC162*参数!$D$3+AI162</f>
        <v>0</v>
      </c>
      <c r="BP162" s="16">
        <f>AD162*参数!$D$3+AJ162</f>
        <v>0</v>
      </c>
      <c r="BQ162" s="16">
        <f>AE162*参数!$D$3+AK162</f>
        <v>0</v>
      </c>
      <c r="BR162" s="16">
        <f>AF162*参数!$D$3+AL162</f>
        <v>0</v>
      </c>
      <c r="BS162" s="16">
        <f>AG162*参数!$D$3+AM162</f>
        <v>0</v>
      </c>
      <c r="BT162" s="16">
        <f>AH162*参数!$D$3+AN162</f>
        <v>0</v>
      </c>
      <c r="BU162" s="10">
        <v>40</v>
      </c>
      <c r="BV162" s="10">
        <v>40</v>
      </c>
      <c r="BW162" s="10">
        <f t="shared" si="80"/>
        <v>40</v>
      </c>
      <c r="BX162" s="10">
        <f t="shared" si="81"/>
        <v>40</v>
      </c>
      <c r="BY162" s="10">
        <f t="shared" si="82"/>
        <v>40</v>
      </c>
      <c r="BZ162" s="10">
        <f t="shared" si="83"/>
        <v>3</v>
      </c>
      <c r="CA162" s="10" t="str">
        <f t="shared" si="84"/>
        <v/>
      </c>
      <c r="CB162" s="10" t="str">
        <f t="shared" si="85"/>
        <v/>
      </c>
      <c r="CC162" s="10" t="str">
        <f t="shared" si="86"/>
        <v/>
      </c>
      <c r="CD162" s="10"/>
      <c r="CE162" s="10">
        <v>3</v>
      </c>
      <c r="CF162" s="10"/>
      <c r="CG162" s="10"/>
      <c r="CH162" s="10"/>
      <c r="CI162" s="10"/>
      <c r="CJ162" s="10"/>
      <c r="CK162" s="10"/>
      <c r="CL162" s="10"/>
      <c r="CM162" s="10"/>
      <c r="CN162" s="10"/>
      <c r="CO162" s="10"/>
      <c r="CP162" s="10"/>
      <c r="CQ162" s="8"/>
      <c r="CR162" s="8">
        <f t="shared" si="87"/>
        <v>0</v>
      </c>
      <c r="CS162" s="8"/>
      <c r="CT162" s="8">
        <f t="shared" si="88"/>
        <v>0</v>
      </c>
      <c r="CU162" s="8"/>
      <c r="CV162" s="8">
        <f t="shared" si="89"/>
        <v>0</v>
      </c>
      <c r="CW162" s="8"/>
      <c r="CX162" s="8">
        <f t="shared" si="90"/>
        <v>0</v>
      </c>
      <c r="CY162" s="8"/>
      <c r="CZ162" s="8">
        <f t="shared" si="91"/>
        <v>0</v>
      </c>
      <c r="DA162" s="8"/>
      <c r="DB162" s="8">
        <f t="shared" si="92"/>
        <v>0</v>
      </c>
      <c r="DC162" s="8"/>
      <c r="DD162" s="8">
        <f t="shared" si="93"/>
        <v>0</v>
      </c>
      <c r="DE162" s="8"/>
      <c r="DF162" s="8">
        <f t="shared" si="94"/>
        <v>0</v>
      </c>
      <c r="DG162" s="8"/>
      <c r="DH162" s="8">
        <f t="shared" si="95"/>
        <v>0</v>
      </c>
      <c r="DI162" s="8"/>
      <c r="DJ162" s="8">
        <f t="shared" si="96"/>
        <v>0</v>
      </c>
      <c r="DK162" s="8"/>
      <c r="DL162" s="8">
        <f t="shared" si="97"/>
        <v>0</v>
      </c>
      <c r="DM162" s="8"/>
      <c r="DN162" s="8">
        <f t="shared" si="98"/>
        <v>0</v>
      </c>
      <c r="DO162" s="8"/>
      <c r="DP162" s="8">
        <f t="shared" si="99"/>
        <v>0</v>
      </c>
      <c r="DQ162" s="8"/>
      <c r="DR162" s="8">
        <f t="shared" si="100"/>
        <v>0</v>
      </c>
      <c r="DS162" s="8"/>
      <c r="DT162" s="8">
        <f t="shared" si="101"/>
        <v>0</v>
      </c>
      <c r="DU162" s="8"/>
      <c r="DV162" s="8">
        <f t="shared" si="102"/>
        <v>0</v>
      </c>
      <c r="DW162" s="8"/>
      <c r="DX162" s="8">
        <f t="shared" si="103"/>
        <v>0</v>
      </c>
      <c r="DY162" s="18"/>
    </row>
    <row r="163" spans="2:129" customFormat="1">
      <c r="B163" s="19">
        <v>42628</v>
      </c>
      <c r="C163" s="3">
        <v>9</v>
      </c>
      <c r="D163" s="3" t="s">
        <v>796</v>
      </c>
      <c r="E163" s="4">
        <v>42629.041666666664</v>
      </c>
      <c r="F163" s="3" t="s">
        <v>818</v>
      </c>
      <c r="G163" s="3" t="s">
        <v>819</v>
      </c>
      <c r="H163" s="3" t="s">
        <v>818</v>
      </c>
      <c r="I163" s="3" t="s">
        <v>820</v>
      </c>
      <c r="J163" s="6">
        <v>4.1500000000000004</v>
      </c>
      <c r="K163" s="6">
        <v>3.15</v>
      </c>
      <c r="L163" s="6">
        <v>1.75</v>
      </c>
      <c r="M163" s="10">
        <v>1.8</v>
      </c>
      <c r="N163" s="10">
        <v>3.5</v>
      </c>
      <c r="O163" s="10">
        <v>3.5</v>
      </c>
      <c r="P163" s="15">
        <v>1</v>
      </c>
      <c r="Q163" s="13">
        <v>-10</v>
      </c>
      <c r="R163" s="13">
        <v>0</v>
      </c>
      <c r="S163" s="13">
        <v>-8</v>
      </c>
      <c r="T163" s="13">
        <v>12</v>
      </c>
      <c r="U163" s="13">
        <v>3</v>
      </c>
      <c r="V163" s="13">
        <v>2</v>
      </c>
      <c r="W163" s="9">
        <v>-13.142857142857144</v>
      </c>
      <c r="X163" s="9">
        <v>0.50331125827815515</v>
      </c>
      <c r="Y163" s="9">
        <v>-20.727272727272744</v>
      </c>
      <c r="Z163" s="9">
        <v>30.627450980392155</v>
      </c>
      <c r="AA163" s="9">
        <v>12.978142076502726</v>
      </c>
      <c r="AB163" s="9">
        <v>8.6363636363636296</v>
      </c>
      <c r="AC163" s="13"/>
      <c r="AD163" s="13"/>
      <c r="AE163" s="13"/>
      <c r="AF163" s="13"/>
      <c r="AG163" s="13"/>
      <c r="AH163" s="13"/>
      <c r="AI163" s="9"/>
      <c r="AJ163" s="9"/>
      <c r="AK163" s="9"/>
      <c r="AL163" s="9"/>
      <c r="AM163" s="9"/>
      <c r="AN163" s="9"/>
      <c r="AO163" s="8"/>
      <c r="AP163" s="8"/>
      <c r="AQ163" s="8"/>
      <c r="AR163" s="8"/>
      <c r="AS163" s="8"/>
      <c r="AT163" s="8"/>
      <c r="AU163" s="8"/>
      <c r="AV163" s="8"/>
      <c r="AW163" s="8"/>
      <c r="AX163" s="8"/>
      <c r="AY163" s="15"/>
      <c r="AZ163" s="15"/>
      <c r="BA163" s="15"/>
      <c r="BB163" s="15"/>
      <c r="BC163" s="15"/>
      <c r="BD163" s="15"/>
      <c r="BE163" s="15"/>
      <c r="BF163" s="15"/>
      <c r="BG163" s="15"/>
      <c r="BH163" s="15"/>
      <c r="BI163" s="16">
        <f>Q163*参数!$D$3+W163</f>
        <v>-13.142857142857144</v>
      </c>
      <c r="BJ163" s="16">
        <f>R163*参数!$D$3+X163</f>
        <v>0.50331125827815515</v>
      </c>
      <c r="BK163" s="16">
        <f>S163*参数!$D$3+Y163</f>
        <v>-20.727272727272744</v>
      </c>
      <c r="BL163" s="16">
        <f>T163*参数!$D$3+Z163</f>
        <v>30.627450980392155</v>
      </c>
      <c r="BM163" s="16">
        <f>U163*参数!$D$3+AA163</f>
        <v>12.978142076502726</v>
      </c>
      <c r="BN163" s="16">
        <f>V163*参数!$D$3+AB163</f>
        <v>8.6363636363636296</v>
      </c>
      <c r="BO163" s="16">
        <f>AC163*参数!$D$3+AI163</f>
        <v>0</v>
      </c>
      <c r="BP163" s="16">
        <f>AD163*参数!$D$3+AJ163</f>
        <v>0</v>
      </c>
      <c r="BQ163" s="16">
        <f>AE163*参数!$D$3+AK163</f>
        <v>0</v>
      </c>
      <c r="BR163" s="16">
        <f>AF163*参数!$D$3+AL163</f>
        <v>0</v>
      </c>
      <c r="BS163" s="16">
        <f>AG163*参数!$D$3+AM163</f>
        <v>0</v>
      </c>
      <c r="BT163" s="16">
        <f>AH163*参数!$D$3+AN163</f>
        <v>0</v>
      </c>
      <c r="BU163" s="10">
        <v>43</v>
      </c>
      <c r="BV163" s="10">
        <v>43</v>
      </c>
      <c r="BW163" s="10">
        <f t="shared" si="80"/>
        <v>43</v>
      </c>
      <c r="BX163" s="10">
        <f t="shared" si="81"/>
        <v>43</v>
      </c>
      <c r="BY163" s="10">
        <f t="shared" si="82"/>
        <v>43</v>
      </c>
      <c r="BZ163" s="10">
        <f t="shared" si="83"/>
        <v>43</v>
      </c>
      <c r="CA163" s="10">
        <f t="shared" si="84"/>
        <v>43</v>
      </c>
      <c r="CB163" s="10">
        <f t="shared" si="85"/>
        <v>43</v>
      </c>
      <c r="CC163" s="10">
        <f t="shared" si="86"/>
        <v>43</v>
      </c>
      <c r="CD163" s="10"/>
      <c r="CE163" s="10">
        <v>43</v>
      </c>
      <c r="CF163" s="10"/>
      <c r="CG163" s="10"/>
      <c r="CH163" s="10"/>
      <c r="CI163" s="10"/>
      <c r="CJ163" s="10"/>
      <c r="CK163" s="10"/>
      <c r="CL163" s="10"/>
      <c r="CM163" s="10"/>
      <c r="CN163" s="10"/>
      <c r="CO163" s="10"/>
      <c r="CP163" s="10"/>
      <c r="CQ163" s="8"/>
      <c r="CR163" s="8">
        <f t="shared" si="87"/>
        <v>0</v>
      </c>
      <c r="CS163" s="8"/>
      <c r="CT163" s="8">
        <f t="shared" si="88"/>
        <v>0</v>
      </c>
      <c r="CU163" s="8"/>
      <c r="CV163" s="8">
        <f t="shared" si="89"/>
        <v>0</v>
      </c>
      <c r="CW163" s="8"/>
      <c r="CX163" s="8">
        <f t="shared" si="90"/>
        <v>0</v>
      </c>
      <c r="CY163" s="8"/>
      <c r="CZ163" s="8">
        <f t="shared" si="91"/>
        <v>0</v>
      </c>
      <c r="DA163" s="8"/>
      <c r="DB163" s="8">
        <f t="shared" si="92"/>
        <v>0</v>
      </c>
      <c r="DC163" s="8"/>
      <c r="DD163" s="8">
        <f t="shared" si="93"/>
        <v>0</v>
      </c>
      <c r="DE163" s="8"/>
      <c r="DF163" s="8">
        <f t="shared" si="94"/>
        <v>0</v>
      </c>
      <c r="DG163" s="8"/>
      <c r="DH163" s="8">
        <f t="shared" si="95"/>
        <v>0</v>
      </c>
      <c r="DI163" s="8"/>
      <c r="DJ163" s="8">
        <f t="shared" si="96"/>
        <v>0</v>
      </c>
      <c r="DK163" s="8"/>
      <c r="DL163" s="8">
        <f t="shared" si="97"/>
        <v>0</v>
      </c>
      <c r="DM163" s="8"/>
      <c r="DN163" s="8">
        <f t="shared" si="98"/>
        <v>0</v>
      </c>
      <c r="DO163" s="8"/>
      <c r="DP163" s="8">
        <f t="shared" si="99"/>
        <v>0</v>
      </c>
      <c r="DQ163" s="8"/>
      <c r="DR163" s="8">
        <f t="shared" si="100"/>
        <v>0</v>
      </c>
      <c r="DS163" s="8"/>
      <c r="DT163" s="8">
        <f t="shared" si="101"/>
        <v>0</v>
      </c>
      <c r="DU163" s="8"/>
      <c r="DV163" s="8">
        <f t="shared" si="102"/>
        <v>0</v>
      </c>
      <c r="DW163" s="8"/>
      <c r="DX163" s="8">
        <f t="shared" si="103"/>
        <v>0</v>
      </c>
      <c r="DY163" s="18"/>
    </row>
    <row r="164" spans="2:129" customFormat="1">
      <c r="B164" s="19">
        <v>42628</v>
      </c>
      <c r="C164" s="3">
        <v>10</v>
      </c>
      <c r="D164" s="3" t="s">
        <v>796</v>
      </c>
      <c r="E164" s="4">
        <v>42629.041666666664</v>
      </c>
      <c r="F164" s="3" t="s">
        <v>821</v>
      </c>
      <c r="G164" s="3" t="s">
        <v>822</v>
      </c>
      <c r="H164" s="3" t="s">
        <v>823</v>
      </c>
      <c r="I164" s="3" t="s">
        <v>822</v>
      </c>
      <c r="J164" s="6">
        <v>2.65</v>
      </c>
      <c r="K164" s="6">
        <v>3.05</v>
      </c>
      <c r="L164" s="6">
        <v>2.36</v>
      </c>
      <c r="M164" s="10">
        <v>1.42</v>
      </c>
      <c r="N164" s="10">
        <v>4.2</v>
      </c>
      <c r="O164" s="10">
        <v>5.35</v>
      </c>
      <c r="P164" s="15">
        <v>1</v>
      </c>
      <c r="Q164" s="13">
        <v>10</v>
      </c>
      <c r="R164" s="13">
        <v>1</v>
      </c>
      <c r="S164" s="13">
        <v>1</v>
      </c>
      <c r="T164" s="13">
        <v>-3</v>
      </c>
      <c r="U164" s="13">
        <v>-2</v>
      </c>
      <c r="V164" s="13">
        <v>2</v>
      </c>
      <c r="W164" s="9">
        <v>33.599999999999994</v>
      </c>
      <c r="X164" s="9">
        <v>2.625954198473273</v>
      </c>
      <c r="Y164" s="9">
        <v>2.0673076923076845</v>
      </c>
      <c r="Z164" s="9">
        <v>-8.8641975308642031</v>
      </c>
      <c r="AA164" s="9">
        <v>-2.3225806451612927</v>
      </c>
      <c r="AB164" s="9">
        <v>5.0967741935483861</v>
      </c>
      <c r="AC164" s="13"/>
      <c r="AD164" s="13"/>
      <c r="AE164" s="13"/>
      <c r="AF164" s="13"/>
      <c r="AG164" s="13"/>
      <c r="AH164" s="13"/>
      <c r="AI164" s="9"/>
      <c r="AJ164" s="9"/>
      <c r="AK164" s="9"/>
      <c r="AL164" s="9"/>
      <c r="AM164" s="9"/>
      <c r="AN164" s="9"/>
      <c r="AO164" s="8"/>
      <c r="AP164" s="8"/>
      <c r="AQ164" s="8"/>
      <c r="AR164" s="8"/>
      <c r="AS164" s="8"/>
      <c r="AT164" s="8"/>
      <c r="AU164" s="8"/>
      <c r="AV164" s="8"/>
      <c r="AW164" s="8"/>
      <c r="AX164" s="8"/>
      <c r="AY164" s="15"/>
      <c r="AZ164" s="15"/>
      <c r="BA164" s="15"/>
      <c r="BB164" s="15"/>
      <c r="BC164" s="15"/>
      <c r="BD164" s="15"/>
      <c r="BE164" s="15"/>
      <c r="BF164" s="15"/>
      <c r="BG164" s="15"/>
      <c r="BH164" s="15"/>
      <c r="BI164" s="16">
        <f>Q164*参数!$D$3+W164</f>
        <v>33.599999999999994</v>
      </c>
      <c r="BJ164" s="16">
        <f>R164*参数!$D$3+X164</f>
        <v>2.625954198473273</v>
      </c>
      <c r="BK164" s="16">
        <f>S164*参数!$D$3+Y164</f>
        <v>2.0673076923076845</v>
      </c>
      <c r="BL164" s="16">
        <f>T164*参数!$D$3+Z164</f>
        <v>-8.8641975308642031</v>
      </c>
      <c r="BM164" s="16">
        <f>U164*参数!$D$3+AA164</f>
        <v>-2.3225806451612927</v>
      </c>
      <c r="BN164" s="16">
        <f>V164*参数!$D$3+AB164</f>
        <v>5.0967741935483861</v>
      </c>
      <c r="BO164" s="16">
        <f>AC164*参数!$D$3+AI164</f>
        <v>0</v>
      </c>
      <c r="BP164" s="16">
        <f>AD164*参数!$D$3+AJ164</f>
        <v>0</v>
      </c>
      <c r="BQ164" s="16">
        <f>AE164*参数!$D$3+AK164</f>
        <v>0</v>
      </c>
      <c r="BR164" s="16">
        <f>AF164*参数!$D$3+AL164</f>
        <v>0</v>
      </c>
      <c r="BS164" s="16">
        <f>AG164*参数!$D$3+AM164</f>
        <v>0</v>
      </c>
      <c r="BT164" s="16">
        <f>AH164*参数!$D$3+AN164</f>
        <v>0</v>
      </c>
      <c r="BU164" s="10">
        <v>3</v>
      </c>
      <c r="BV164" s="10">
        <v>43</v>
      </c>
      <c r="BW164" s="10" t="str">
        <f t="shared" si="80"/>
        <v/>
      </c>
      <c r="BX164" s="10">
        <f t="shared" si="81"/>
        <v>0</v>
      </c>
      <c r="BY164" s="10">
        <f t="shared" si="82"/>
        <v>43</v>
      </c>
      <c r="BZ164" s="10">
        <f t="shared" si="83"/>
        <v>0</v>
      </c>
      <c r="CA164" s="10">
        <f t="shared" si="84"/>
        <v>0</v>
      </c>
      <c r="CB164" s="10" t="str">
        <f t="shared" si="85"/>
        <v/>
      </c>
      <c r="CC164" s="10" t="str">
        <f t="shared" si="86"/>
        <v/>
      </c>
      <c r="CD164" s="10"/>
      <c r="CE164" s="10"/>
      <c r="CF164" s="10"/>
      <c r="CG164" s="10"/>
      <c r="CH164" s="10"/>
      <c r="CI164" s="10"/>
      <c r="CJ164" s="10"/>
      <c r="CK164" s="10"/>
      <c r="CL164" s="10"/>
      <c r="CM164" s="10"/>
      <c r="CN164" s="10"/>
      <c r="CO164" s="10"/>
      <c r="CP164" s="10"/>
      <c r="CQ164" s="8"/>
      <c r="CR164" s="8">
        <f t="shared" si="87"/>
        <v>0</v>
      </c>
      <c r="CS164" s="8"/>
      <c r="CT164" s="8">
        <f t="shared" si="88"/>
        <v>0</v>
      </c>
      <c r="CU164" s="8"/>
      <c r="CV164" s="8">
        <f t="shared" si="89"/>
        <v>0</v>
      </c>
      <c r="CW164" s="8"/>
      <c r="CX164" s="8">
        <f t="shared" si="90"/>
        <v>0</v>
      </c>
      <c r="CY164" s="8"/>
      <c r="CZ164" s="8">
        <f t="shared" si="91"/>
        <v>0</v>
      </c>
      <c r="DA164" s="8"/>
      <c r="DB164" s="8">
        <f t="shared" si="92"/>
        <v>0</v>
      </c>
      <c r="DC164" s="8"/>
      <c r="DD164" s="8">
        <f t="shared" si="93"/>
        <v>0</v>
      </c>
      <c r="DE164" s="8"/>
      <c r="DF164" s="8">
        <f t="shared" si="94"/>
        <v>0</v>
      </c>
      <c r="DG164" s="8"/>
      <c r="DH164" s="8">
        <f t="shared" si="95"/>
        <v>0</v>
      </c>
      <c r="DI164" s="8"/>
      <c r="DJ164" s="8">
        <f t="shared" si="96"/>
        <v>0</v>
      </c>
      <c r="DK164" s="8"/>
      <c r="DL164" s="8">
        <f t="shared" si="97"/>
        <v>0</v>
      </c>
      <c r="DM164" s="8"/>
      <c r="DN164" s="8">
        <f t="shared" si="98"/>
        <v>0</v>
      </c>
      <c r="DO164" s="8"/>
      <c r="DP164" s="8">
        <f t="shared" si="99"/>
        <v>0</v>
      </c>
      <c r="DQ164" s="8"/>
      <c r="DR164" s="8">
        <f t="shared" si="100"/>
        <v>0</v>
      </c>
      <c r="DS164" s="8"/>
      <c r="DT164" s="8">
        <f t="shared" si="101"/>
        <v>0</v>
      </c>
      <c r="DU164" s="8"/>
      <c r="DV164" s="8">
        <f t="shared" si="102"/>
        <v>0</v>
      </c>
      <c r="DW164" s="8"/>
      <c r="DX164" s="8">
        <f t="shared" si="103"/>
        <v>0</v>
      </c>
      <c r="DY164" s="18"/>
    </row>
    <row r="165" spans="2:129" customFormat="1">
      <c r="B165" s="19">
        <v>42628</v>
      </c>
      <c r="C165" s="3">
        <v>11</v>
      </c>
      <c r="D165" s="3" t="s">
        <v>796</v>
      </c>
      <c r="E165" s="4">
        <v>42629.041666666664</v>
      </c>
      <c r="F165" s="3" t="s">
        <v>824</v>
      </c>
      <c r="G165" s="3" t="s">
        <v>180</v>
      </c>
      <c r="H165" s="3" t="s">
        <v>824</v>
      </c>
      <c r="I165" s="3" t="s">
        <v>180</v>
      </c>
      <c r="J165" s="6">
        <v>3.8</v>
      </c>
      <c r="K165" s="6">
        <v>3.45</v>
      </c>
      <c r="L165" s="6">
        <v>1.74</v>
      </c>
      <c r="M165" s="10">
        <v>1.81</v>
      </c>
      <c r="N165" s="10">
        <v>3.65</v>
      </c>
      <c r="O165" s="10">
        <v>3.3</v>
      </c>
      <c r="P165" s="15">
        <v>1</v>
      </c>
      <c r="Q165" s="13">
        <v>-12</v>
      </c>
      <c r="R165" s="13">
        <v>-2</v>
      </c>
      <c r="S165" s="13">
        <v>9</v>
      </c>
      <c r="T165" s="13">
        <v>9</v>
      </c>
      <c r="U165" s="13">
        <v>2</v>
      </c>
      <c r="V165" s="13">
        <v>-14</v>
      </c>
      <c r="W165" s="9">
        <v>-34.25</v>
      </c>
      <c r="X165" s="9">
        <v>-6.850467289719627</v>
      </c>
      <c r="Y165" s="9">
        <v>24.250000000000011</v>
      </c>
      <c r="Z165" s="9">
        <v>22.500000000000011</v>
      </c>
      <c r="AA165" s="9">
        <v>5.9024390243902491</v>
      </c>
      <c r="AB165" s="9">
        <v>-46.750000000000007</v>
      </c>
      <c r="AC165" s="13"/>
      <c r="AD165" s="13"/>
      <c r="AE165" s="13"/>
      <c r="AF165" s="13"/>
      <c r="AG165" s="13"/>
      <c r="AH165" s="13"/>
      <c r="AI165" s="9"/>
      <c r="AJ165" s="9"/>
      <c r="AK165" s="9"/>
      <c r="AL165" s="9"/>
      <c r="AM165" s="9"/>
      <c r="AN165" s="9"/>
      <c r="AO165" s="8"/>
      <c r="AP165" s="8"/>
      <c r="AQ165" s="8"/>
      <c r="AR165" s="8"/>
      <c r="AS165" s="8"/>
      <c r="AT165" s="8"/>
      <c r="AU165" s="8"/>
      <c r="AV165" s="8"/>
      <c r="AW165" s="8"/>
      <c r="AX165" s="8"/>
      <c r="AY165" s="15"/>
      <c r="AZ165" s="15"/>
      <c r="BA165" s="15"/>
      <c r="BB165" s="15"/>
      <c r="BC165" s="15"/>
      <c r="BD165" s="15"/>
      <c r="BE165" s="15"/>
      <c r="BF165" s="15"/>
      <c r="BG165" s="15"/>
      <c r="BH165" s="15"/>
      <c r="BI165" s="16">
        <f>Q165*参数!$D$3+W165</f>
        <v>-34.25</v>
      </c>
      <c r="BJ165" s="16">
        <f>R165*参数!$D$3+X165</f>
        <v>-6.850467289719627</v>
      </c>
      <c r="BK165" s="16">
        <f>S165*参数!$D$3+Y165</f>
        <v>24.250000000000011</v>
      </c>
      <c r="BL165" s="16">
        <f>T165*参数!$D$3+Z165</f>
        <v>22.500000000000011</v>
      </c>
      <c r="BM165" s="16">
        <f>U165*参数!$D$3+AA165</f>
        <v>5.9024390243902491</v>
      </c>
      <c r="BN165" s="16">
        <f>V165*参数!$D$3+AB165</f>
        <v>-46.750000000000007</v>
      </c>
      <c r="BO165" s="16">
        <f>AC165*参数!$D$3+AI165</f>
        <v>0</v>
      </c>
      <c r="BP165" s="16">
        <f>AD165*参数!$D$3+AJ165</f>
        <v>0</v>
      </c>
      <c r="BQ165" s="16">
        <f>AE165*参数!$D$3+AK165</f>
        <v>0</v>
      </c>
      <c r="BR165" s="16">
        <f>AF165*参数!$D$3+AL165</f>
        <v>0</v>
      </c>
      <c r="BS165" s="16">
        <f>AG165*参数!$D$3+AM165</f>
        <v>0</v>
      </c>
      <c r="BT165" s="16">
        <f>AH165*参数!$D$3+AN165</f>
        <v>0</v>
      </c>
      <c r="BU165" s="10">
        <v>0</v>
      </c>
      <c r="BV165" s="10">
        <v>43</v>
      </c>
      <c r="BW165" s="10" t="str">
        <f t="shared" si="80"/>
        <v/>
      </c>
      <c r="BX165" s="10">
        <f t="shared" si="81"/>
        <v>0</v>
      </c>
      <c r="BY165" s="10">
        <f t="shared" si="82"/>
        <v>0</v>
      </c>
      <c r="BZ165" s="10">
        <f t="shared" si="83"/>
        <v>43</v>
      </c>
      <c r="CA165" s="10" t="str">
        <f t="shared" si="84"/>
        <v/>
      </c>
      <c r="CB165" s="10" t="str">
        <f t="shared" si="85"/>
        <v/>
      </c>
      <c r="CC165" s="10" t="str">
        <f t="shared" si="86"/>
        <v/>
      </c>
      <c r="CD165" s="10"/>
      <c r="CE165" s="10">
        <v>0</v>
      </c>
      <c r="CF165" s="10"/>
      <c r="CG165" s="10"/>
      <c r="CH165" s="10"/>
      <c r="CI165" s="10"/>
      <c r="CJ165" s="10"/>
      <c r="CK165" s="10"/>
      <c r="CL165" s="10"/>
      <c r="CM165" s="10"/>
      <c r="CN165" s="10"/>
      <c r="CO165" s="10"/>
      <c r="CP165" s="10"/>
      <c r="CQ165" s="8"/>
      <c r="CR165" s="8">
        <f t="shared" si="87"/>
        <v>0</v>
      </c>
      <c r="CS165" s="8"/>
      <c r="CT165" s="8">
        <f t="shared" si="88"/>
        <v>0</v>
      </c>
      <c r="CU165" s="8"/>
      <c r="CV165" s="8">
        <f t="shared" si="89"/>
        <v>0</v>
      </c>
      <c r="CW165" s="8"/>
      <c r="CX165" s="8">
        <f t="shared" si="90"/>
        <v>0</v>
      </c>
      <c r="CY165" s="8"/>
      <c r="CZ165" s="8">
        <f t="shared" si="91"/>
        <v>0</v>
      </c>
      <c r="DA165" s="8"/>
      <c r="DB165" s="8">
        <f t="shared" si="92"/>
        <v>0</v>
      </c>
      <c r="DC165" s="8"/>
      <c r="DD165" s="8">
        <f t="shared" si="93"/>
        <v>0</v>
      </c>
      <c r="DE165" s="8"/>
      <c r="DF165" s="8">
        <f t="shared" si="94"/>
        <v>0</v>
      </c>
      <c r="DG165" s="8"/>
      <c r="DH165" s="8">
        <f t="shared" si="95"/>
        <v>0</v>
      </c>
      <c r="DI165" s="8"/>
      <c r="DJ165" s="8">
        <f t="shared" si="96"/>
        <v>0</v>
      </c>
      <c r="DK165" s="8"/>
      <c r="DL165" s="8">
        <f t="shared" si="97"/>
        <v>0</v>
      </c>
      <c r="DM165" s="8"/>
      <c r="DN165" s="8">
        <f t="shared" si="98"/>
        <v>0</v>
      </c>
      <c r="DO165" s="8"/>
      <c r="DP165" s="8">
        <f t="shared" si="99"/>
        <v>0</v>
      </c>
      <c r="DQ165" s="8"/>
      <c r="DR165" s="8">
        <f t="shared" si="100"/>
        <v>0</v>
      </c>
      <c r="DS165" s="8"/>
      <c r="DT165" s="8">
        <f t="shared" si="101"/>
        <v>0</v>
      </c>
      <c r="DU165" s="8"/>
      <c r="DV165" s="8">
        <f t="shared" si="102"/>
        <v>0</v>
      </c>
      <c r="DW165" s="8"/>
      <c r="DX165" s="8">
        <f t="shared" si="103"/>
        <v>0</v>
      </c>
      <c r="DY165" s="18"/>
    </row>
    <row r="166" spans="2:129" customFormat="1">
      <c r="B166" s="19">
        <v>42628</v>
      </c>
      <c r="C166" s="3">
        <v>12</v>
      </c>
      <c r="D166" s="3" t="s">
        <v>796</v>
      </c>
      <c r="E166" s="4">
        <v>42629.041666666664</v>
      </c>
      <c r="F166" s="3" t="s">
        <v>825</v>
      </c>
      <c r="G166" s="3" t="s">
        <v>345</v>
      </c>
      <c r="H166" s="3" t="s">
        <v>825</v>
      </c>
      <c r="I166" s="3" t="s">
        <v>347</v>
      </c>
      <c r="J166" s="6">
        <v>1.54</v>
      </c>
      <c r="K166" s="6">
        <v>3.7</v>
      </c>
      <c r="L166" s="6">
        <v>4.76</v>
      </c>
      <c r="M166" s="10">
        <v>2.74</v>
      </c>
      <c r="N166" s="10">
        <v>3.5</v>
      </c>
      <c r="O166" s="10">
        <v>2.09</v>
      </c>
      <c r="P166" s="15">
        <v>-1</v>
      </c>
      <c r="Q166" s="13">
        <v>-10</v>
      </c>
      <c r="R166" s="13">
        <v>0</v>
      </c>
      <c r="S166" s="13">
        <v>7</v>
      </c>
      <c r="T166" s="13">
        <v>3</v>
      </c>
      <c r="U166" s="13">
        <v>3</v>
      </c>
      <c r="V166" s="13">
        <v>7</v>
      </c>
      <c r="W166" s="9">
        <v>-23.84745762711864</v>
      </c>
      <c r="X166" s="9">
        <v>-0.71641791044775238</v>
      </c>
      <c r="Y166" s="9">
        <v>18.344262295081972</v>
      </c>
      <c r="Z166" s="9">
        <v>8.2187500000000018</v>
      </c>
      <c r="AA166" s="9">
        <v>12.978142076502726</v>
      </c>
      <c r="AB166" s="9">
        <v>21.433734939759031</v>
      </c>
      <c r="AC166" s="13"/>
      <c r="AD166" s="13"/>
      <c r="AE166" s="13"/>
      <c r="AF166" s="13"/>
      <c r="AG166" s="13"/>
      <c r="AH166" s="13"/>
      <c r="AI166" s="9"/>
      <c r="AJ166" s="9"/>
      <c r="AK166" s="9"/>
      <c r="AL166" s="9"/>
      <c r="AM166" s="9"/>
      <c r="AN166" s="9"/>
      <c r="AO166" s="8"/>
      <c r="AP166" s="8"/>
      <c r="AQ166" s="8"/>
      <c r="AR166" s="8"/>
      <c r="AS166" s="8"/>
      <c r="AT166" s="8"/>
      <c r="AU166" s="8"/>
      <c r="AV166" s="8"/>
      <c r="AW166" s="8"/>
      <c r="AX166" s="8"/>
      <c r="AY166" s="15"/>
      <c r="AZ166" s="15"/>
      <c r="BA166" s="15"/>
      <c r="BB166" s="15"/>
      <c r="BC166" s="15"/>
      <c r="BD166" s="15"/>
      <c r="BE166" s="15"/>
      <c r="BF166" s="15"/>
      <c r="BG166" s="15"/>
      <c r="BH166" s="15"/>
      <c r="BI166" s="16">
        <f>Q166*参数!$D$3+W166</f>
        <v>-23.84745762711864</v>
      </c>
      <c r="BJ166" s="16">
        <f>R166*参数!$D$3+X166</f>
        <v>-0.71641791044775238</v>
      </c>
      <c r="BK166" s="16">
        <f>S166*参数!$D$3+Y166</f>
        <v>18.344262295081972</v>
      </c>
      <c r="BL166" s="16">
        <f>T166*参数!$D$3+Z166</f>
        <v>8.2187500000000018</v>
      </c>
      <c r="BM166" s="16">
        <f>U166*参数!$D$3+AA166</f>
        <v>12.978142076502726</v>
      </c>
      <c r="BN166" s="16">
        <f>V166*参数!$D$3+AB166</f>
        <v>21.433734939759031</v>
      </c>
      <c r="BO166" s="16">
        <f>AC166*参数!$D$3+AI166</f>
        <v>0</v>
      </c>
      <c r="BP166" s="16">
        <f>AD166*参数!$D$3+AJ166</f>
        <v>0</v>
      </c>
      <c r="BQ166" s="16">
        <f>AE166*参数!$D$3+AK166</f>
        <v>0</v>
      </c>
      <c r="BR166" s="16">
        <f>AF166*参数!$D$3+AL166</f>
        <v>0</v>
      </c>
      <c r="BS166" s="16">
        <f>AG166*参数!$D$3+AM166</f>
        <v>0</v>
      </c>
      <c r="BT166" s="16">
        <f>AH166*参数!$D$3+AN166</f>
        <v>0</v>
      </c>
      <c r="BU166" s="10">
        <v>40</v>
      </c>
      <c r="BV166" s="10">
        <v>40</v>
      </c>
      <c r="BW166" s="10">
        <f t="shared" si="80"/>
        <v>40</v>
      </c>
      <c r="BX166" s="10">
        <f t="shared" si="81"/>
        <v>40</v>
      </c>
      <c r="BY166" s="10">
        <f t="shared" si="82"/>
        <v>40</v>
      </c>
      <c r="BZ166" s="10">
        <f t="shared" si="83"/>
        <v>40</v>
      </c>
      <c r="CA166" s="10">
        <f t="shared" si="84"/>
        <v>40</v>
      </c>
      <c r="CB166" s="10">
        <f t="shared" si="85"/>
        <v>40</v>
      </c>
      <c r="CC166" s="10">
        <f t="shared" si="86"/>
        <v>40</v>
      </c>
      <c r="CD166" s="10">
        <v>40</v>
      </c>
      <c r="CE166" s="10"/>
      <c r="CF166" s="10"/>
      <c r="CG166" s="10"/>
      <c r="CH166" s="10"/>
      <c r="CI166" s="10"/>
      <c r="CJ166" s="10"/>
      <c r="CK166" s="10"/>
      <c r="CL166" s="10"/>
      <c r="CM166" s="10"/>
      <c r="CN166" s="10"/>
      <c r="CO166" s="10"/>
      <c r="CP166" s="10"/>
      <c r="CQ166" s="8"/>
      <c r="CR166" s="8">
        <f t="shared" si="87"/>
        <v>0</v>
      </c>
      <c r="CS166" s="8"/>
      <c r="CT166" s="8">
        <f t="shared" si="88"/>
        <v>0</v>
      </c>
      <c r="CU166" s="8"/>
      <c r="CV166" s="8">
        <f t="shared" si="89"/>
        <v>0</v>
      </c>
      <c r="CW166" s="8"/>
      <c r="CX166" s="8">
        <f t="shared" si="90"/>
        <v>0</v>
      </c>
      <c r="CY166" s="8"/>
      <c r="CZ166" s="8">
        <f t="shared" si="91"/>
        <v>0</v>
      </c>
      <c r="DA166" s="8"/>
      <c r="DB166" s="8">
        <f t="shared" si="92"/>
        <v>0</v>
      </c>
      <c r="DC166" s="8"/>
      <c r="DD166" s="8">
        <f t="shared" si="93"/>
        <v>0</v>
      </c>
      <c r="DE166" s="8"/>
      <c r="DF166" s="8">
        <f t="shared" si="94"/>
        <v>0</v>
      </c>
      <c r="DG166" s="8"/>
      <c r="DH166" s="8">
        <f t="shared" si="95"/>
        <v>0</v>
      </c>
      <c r="DI166" s="8"/>
      <c r="DJ166" s="8">
        <f t="shared" si="96"/>
        <v>0</v>
      </c>
      <c r="DK166" s="8"/>
      <c r="DL166" s="8">
        <f t="shared" si="97"/>
        <v>0</v>
      </c>
      <c r="DM166" s="8"/>
      <c r="DN166" s="8">
        <f t="shared" si="98"/>
        <v>0</v>
      </c>
      <c r="DO166" s="8"/>
      <c r="DP166" s="8">
        <f t="shared" si="99"/>
        <v>0</v>
      </c>
      <c r="DQ166" s="8"/>
      <c r="DR166" s="8">
        <f t="shared" si="100"/>
        <v>0</v>
      </c>
      <c r="DS166" s="8"/>
      <c r="DT166" s="8">
        <f t="shared" si="101"/>
        <v>0</v>
      </c>
      <c r="DU166" s="8"/>
      <c r="DV166" s="8">
        <f t="shared" si="102"/>
        <v>0</v>
      </c>
      <c r="DW166" s="8"/>
      <c r="DX166" s="8">
        <f t="shared" si="103"/>
        <v>0</v>
      </c>
      <c r="DY166" s="18"/>
    </row>
    <row r="167" spans="2:129" customFormat="1">
      <c r="B167" s="19">
        <v>42628</v>
      </c>
      <c r="C167" s="3">
        <v>13</v>
      </c>
      <c r="D167" s="3" t="s">
        <v>796</v>
      </c>
      <c r="E167" s="4">
        <v>42629.041666666664</v>
      </c>
      <c r="F167" s="3" t="s">
        <v>184</v>
      </c>
      <c r="G167" s="3" t="s">
        <v>169</v>
      </c>
      <c r="H167" s="3" t="s">
        <v>185</v>
      </c>
      <c r="I167" s="3" t="s">
        <v>171</v>
      </c>
      <c r="J167" s="6">
        <v>2.98</v>
      </c>
      <c r="K167" s="6">
        <v>2.95</v>
      </c>
      <c r="L167" s="6">
        <v>2.2000000000000002</v>
      </c>
      <c r="M167" s="10">
        <v>1.49</v>
      </c>
      <c r="N167" s="10">
        <v>4</v>
      </c>
      <c r="O167" s="10">
        <v>4.8</v>
      </c>
      <c r="P167" s="15">
        <v>1</v>
      </c>
      <c r="Q167" s="13">
        <v>0</v>
      </c>
      <c r="R167" s="13">
        <v>4</v>
      </c>
      <c r="S167" s="13">
        <v>-5</v>
      </c>
      <c r="T167" s="13">
        <v>6</v>
      </c>
      <c r="U167" s="13">
        <v>0</v>
      </c>
      <c r="V167" s="13">
        <v>2</v>
      </c>
      <c r="W167" s="9">
        <v>0.14285714285713969</v>
      </c>
      <c r="X167" s="9">
        <v>10.399999999999993</v>
      </c>
      <c r="Y167" s="9">
        <v>-12.305084745762716</v>
      </c>
      <c r="Z167" s="9">
        <v>14.863013698630127</v>
      </c>
      <c r="AA167" s="9">
        <v>-0.92647058823529749</v>
      </c>
      <c r="AB167" s="9">
        <v>5.8000000000000052</v>
      </c>
      <c r="AC167" s="13"/>
      <c r="AD167" s="13"/>
      <c r="AE167" s="13"/>
      <c r="AF167" s="13"/>
      <c r="AG167" s="13"/>
      <c r="AH167" s="13"/>
      <c r="AI167" s="9"/>
      <c r="AJ167" s="9"/>
      <c r="AK167" s="9"/>
      <c r="AL167" s="9"/>
      <c r="AM167" s="9"/>
      <c r="AN167" s="9"/>
      <c r="AO167" s="8"/>
      <c r="AP167" s="8"/>
      <c r="AQ167" s="8"/>
      <c r="AR167" s="8"/>
      <c r="AS167" s="8"/>
      <c r="AT167" s="8"/>
      <c r="AU167" s="8"/>
      <c r="AV167" s="8"/>
      <c r="AW167" s="8"/>
      <c r="AX167" s="8"/>
      <c r="AY167" s="15"/>
      <c r="AZ167" s="15"/>
      <c r="BA167" s="15"/>
      <c r="BB167" s="15"/>
      <c r="BC167" s="15"/>
      <c r="BD167" s="15"/>
      <c r="BE167" s="15"/>
      <c r="BF167" s="15"/>
      <c r="BG167" s="15"/>
      <c r="BH167" s="15"/>
      <c r="BI167" s="16">
        <f>Q167*参数!$D$3+W167</f>
        <v>0.14285714285713969</v>
      </c>
      <c r="BJ167" s="16">
        <f>R167*参数!$D$3+X167</f>
        <v>10.399999999999993</v>
      </c>
      <c r="BK167" s="16">
        <f>S167*参数!$D$3+Y167</f>
        <v>-12.305084745762716</v>
      </c>
      <c r="BL167" s="16">
        <f>T167*参数!$D$3+Z167</f>
        <v>14.863013698630127</v>
      </c>
      <c r="BM167" s="16">
        <f>U167*参数!$D$3+AA167</f>
        <v>-0.92647058823529749</v>
      </c>
      <c r="BN167" s="16">
        <f>V167*参数!$D$3+AB167</f>
        <v>5.8000000000000052</v>
      </c>
      <c r="BO167" s="16">
        <f>AC167*参数!$D$3+AI167</f>
        <v>0</v>
      </c>
      <c r="BP167" s="16">
        <f>AD167*参数!$D$3+AJ167</f>
        <v>0</v>
      </c>
      <c r="BQ167" s="16">
        <f>AE167*参数!$D$3+AK167</f>
        <v>0</v>
      </c>
      <c r="BR167" s="16">
        <f>AF167*参数!$D$3+AL167</f>
        <v>0</v>
      </c>
      <c r="BS167" s="16">
        <f>AG167*参数!$D$3+AM167</f>
        <v>0</v>
      </c>
      <c r="BT167" s="16">
        <f>AH167*参数!$D$3+AN167</f>
        <v>0</v>
      </c>
      <c r="BU167" s="10">
        <v>43</v>
      </c>
      <c r="BV167" s="10">
        <v>43</v>
      </c>
      <c r="BW167" s="10">
        <f t="shared" si="80"/>
        <v>43</v>
      </c>
      <c r="BX167" s="10">
        <f t="shared" si="81"/>
        <v>43</v>
      </c>
      <c r="BY167" s="10">
        <f t="shared" si="82"/>
        <v>43</v>
      </c>
      <c r="BZ167" s="10">
        <f t="shared" si="83"/>
        <v>43</v>
      </c>
      <c r="CA167" s="10">
        <f t="shared" si="84"/>
        <v>43</v>
      </c>
      <c r="CB167" s="10">
        <f t="shared" si="85"/>
        <v>43</v>
      </c>
      <c r="CC167" s="10">
        <f t="shared" si="86"/>
        <v>43</v>
      </c>
      <c r="CD167" s="10">
        <v>43</v>
      </c>
      <c r="CE167" s="10">
        <v>0</v>
      </c>
      <c r="CF167" s="10"/>
      <c r="CG167" s="10"/>
      <c r="CH167" s="10"/>
      <c r="CI167" s="10"/>
      <c r="CJ167" s="10"/>
      <c r="CK167" s="10"/>
      <c r="CL167" s="10"/>
      <c r="CM167" s="10"/>
      <c r="CN167" s="10"/>
      <c r="CO167" s="10"/>
      <c r="CP167" s="10"/>
      <c r="CQ167" s="8"/>
      <c r="CR167" s="8">
        <f t="shared" si="87"/>
        <v>0</v>
      </c>
      <c r="CS167" s="8"/>
      <c r="CT167" s="8">
        <f t="shared" si="88"/>
        <v>0</v>
      </c>
      <c r="CU167" s="8"/>
      <c r="CV167" s="8">
        <f t="shared" si="89"/>
        <v>0</v>
      </c>
      <c r="CW167" s="8"/>
      <c r="CX167" s="8">
        <f t="shared" si="90"/>
        <v>0</v>
      </c>
      <c r="CY167" s="8"/>
      <c r="CZ167" s="8">
        <f t="shared" si="91"/>
        <v>0</v>
      </c>
      <c r="DA167" s="8"/>
      <c r="DB167" s="8">
        <f t="shared" si="92"/>
        <v>0</v>
      </c>
      <c r="DC167" s="8"/>
      <c r="DD167" s="8">
        <f t="shared" si="93"/>
        <v>0</v>
      </c>
      <c r="DE167" s="8"/>
      <c r="DF167" s="8">
        <f t="shared" si="94"/>
        <v>0</v>
      </c>
      <c r="DG167" s="8"/>
      <c r="DH167" s="8">
        <f t="shared" si="95"/>
        <v>0</v>
      </c>
      <c r="DI167" s="8"/>
      <c r="DJ167" s="8">
        <f t="shared" si="96"/>
        <v>0</v>
      </c>
      <c r="DK167" s="8"/>
      <c r="DL167" s="8">
        <f t="shared" si="97"/>
        <v>0</v>
      </c>
      <c r="DM167" s="8"/>
      <c r="DN167" s="8">
        <f t="shared" si="98"/>
        <v>0</v>
      </c>
      <c r="DO167" s="8"/>
      <c r="DP167" s="8">
        <f t="shared" si="99"/>
        <v>0</v>
      </c>
      <c r="DQ167" s="8"/>
      <c r="DR167" s="8">
        <f t="shared" si="100"/>
        <v>0</v>
      </c>
      <c r="DS167" s="8"/>
      <c r="DT167" s="8">
        <f t="shared" si="101"/>
        <v>0</v>
      </c>
      <c r="DU167" s="8"/>
      <c r="DV167" s="8">
        <f t="shared" si="102"/>
        <v>0</v>
      </c>
      <c r="DW167" s="8"/>
      <c r="DX167" s="8">
        <f t="shared" si="103"/>
        <v>0</v>
      </c>
      <c r="DY167" s="18"/>
    </row>
    <row r="168" spans="2:129" customFormat="1">
      <c r="B168" s="19">
        <v>42628</v>
      </c>
      <c r="C168" s="3">
        <v>14</v>
      </c>
      <c r="D168" s="3" t="s">
        <v>796</v>
      </c>
      <c r="E168" s="4">
        <v>42629.128472222219</v>
      </c>
      <c r="F168" s="3" t="s">
        <v>826</v>
      </c>
      <c r="G168" s="3" t="s">
        <v>193</v>
      </c>
      <c r="H168" s="3" t="s">
        <v>826</v>
      </c>
      <c r="I168" s="3" t="s">
        <v>193</v>
      </c>
      <c r="J168" s="6">
        <v>2.34</v>
      </c>
      <c r="K168" s="6">
        <v>3.02</v>
      </c>
      <c r="L168" s="6">
        <v>2.7</v>
      </c>
      <c r="M168" s="10">
        <v>5.45</v>
      </c>
      <c r="N168" s="10">
        <v>4.05</v>
      </c>
      <c r="O168" s="10">
        <v>1.43</v>
      </c>
      <c r="P168" s="15">
        <v>-1</v>
      </c>
      <c r="Q168" s="13">
        <v>6</v>
      </c>
      <c r="R168" s="13">
        <v>-2</v>
      </c>
      <c r="S168" s="13">
        <v>-14</v>
      </c>
      <c r="T168" s="13">
        <v>1</v>
      </c>
      <c r="U168" s="13">
        <v>-3</v>
      </c>
      <c r="V168" s="13">
        <v>-2</v>
      </c>
      <c r="W168" s="9">
        <v>15.766990291262129</v>
      </c>
      <c r="X168" s="9">
        <v>-4.4356435643564369</v>
      </c>
      <c r="Y168" s="9">
        <v>-28.6</v>
      </c>
      <c r="Z168" s="9">
        <v>2.9382716049382704</v>
      </c>
      <c r="AA168" s="9">
        <v>-4.0281690140845043</v>
      </c>
      <c r="AB168" s="9">
        <v>-4.9849624060150308</v>
      </c>
      <c r="AC168" s="13"/>
      <c r="AD168" s="13"/>
      <c r="AE168" s="13"/>
      <c r="AF168" s="13"/>
      <c r="AG168" s="13"/>
      <c r="AH168" s="13"/>
      <c r="AI168" s="9"/>
      <c r="AJ168" s="9"/>
      <c r="AK168" s="9"/>
      <c r="AL168" s="9"/>
      <c r="AM168" s="9"/>
      <c r="AN168" s="9"/>
      <c r="AO168" s="8"/>
      <c r="AP168" s="8"/>
      <c r="AQ168" s="8"/>
      <c r="AR168" s="8"/>
      <c r="AS168" s="8"/>
      <c r="AT168" s="8"/>
      <c r="AU168" s="8"/>
      <c r="AV168" s="8"/>
      <c r="AW168" s="8"/>
      <c r="AX168" s="8"/>
      <c r="AY168" s="15"/>
      <c r="AZ168" s="15"/>
      <c r="BA168" s="15"/>
      <c r="BB168" s="15"/>
      <c r="BC168" s="15"/>
      <c r="BD168" s="15"/>
      <c r="BE168" s="15"/>
      <c r="BF168" s="15"/>
      <c r="BG168" s="15"/>
      <c r="BH168" s="15"/>
      <c r="BI168" s="16">
        <f>Q168*参数!$D$3+W168</f>
        <v>15.766990291262129</v>
      </c>
      <c r="BJ168" s="16">
        <f>R168*参数!$D$3+X168</f>
        <v>-4.4356435643564369</v>
      </c>
      <c r="BK168" s="16">
        <f>S168*参数!$D$3+Y168</f>
        <v>-28.6</v>
      </c>
      <c r="BL168" s="16">
        <f>T168*参数!$D$3+Z168</f>
        <v>2.9382716049382704</v>
      </c>
      <c r="BM168" s="16">
        <f>U168*参数!$D$3+AA168</f>
        <v>-4.0281690140845043</v>
      </c>
      <c r="BN168" s="16">
        <f>V168*参数!$D$3+AB168</f>
        <v>-4.9849624060150308</v>
      </c>
      <c r="BO168" s="16">
        <f>AC168*参数!$D$3+AI168</f>
        <v>0</v>
      </c>
      <c r="BP168" s="16">
        <f>AD168*参数!$D$3+AJ168</f>
        <v>0</v>
      </c>
      <c r="BQ168" s="16">
        <f>AE168*参数!$D$3+AK168</f>
        <v>0</v>
      </c>
      <c r="BR168" s="16">
        <f>AF168*参数!$D$3+AL168</f>
        <v>0</v>
      </c>
      <c r="BS168" s="16">
        <f>AG168*参数!$D$3+AM168</f>
        <v>0</v>
      </c>
      <c r="BT168" s="16">
        <f>AH168*参数!$D$3+AN168</f>
        <v>0</v>
      </c>
      <c r="BU168" s="10">
        <v>3</v>
      </c>
      <c r="BV168" s="10">
        <v>3</v>
      </c>
      <c r="BW168" s="10" t="str">
        <f t="shared" si="80"/>
        <v/>
      </c>
      <c r="BX168" s="10">
        <f t="shared" si="81"/>
        <v>3</v>
      </c>
      <c r="BY168" s="10">
        <f t="shared" si="82"/>
        <v>3</v>
      </c>
      <c r="BZ168" s="10">
        <f t="shared" si="83"/>
        <v>3</v>
      </c>
      <c r="CA168" s="10" t="str">
        <f t="shared" si="84"/>
        <v/>
      </c>
      <c r="CB168" s="10">
        <f t="shared" si="85"/>
        <v>3</v>
      </c>
      <c r="CC168" s="10" t="str">
        <f t="shared" si="86"/>
        <v/>
      </c>
      <c r="CD168" s="10">
        <v>3</v>
      </c>
      <c r="CE168" s="10"/>
      <c r="CF168" s="10"/>
      <c r="CG168" s="10"/>
      <c r="CH168" s="10"/>
      <c r="CI168" s="10"/>
      <c r="CJ168" s="10"/>
      <c r="CK168" s="10"/>
      <c r="CL168" s="10"/>
      <c r="CM168" s="10"/>
      <c r="CN168" s="10"/>
      <c r="CO168" s="10"/>
      <c r="CP168" s="10"/>
      <c r="CQ168" s="8"/>
      <c r="CR168" s="8">
        <f t="shared" si="87"/>
        <v>0</v>
      </c>
      <c r="CS168" s="8"/>
      <c r="CT168" s="8">
        <f t="shared" si="88"/>
        <v>0</v>
      </c>
      <c r="CU168" s="8"/>
      <c r="CV168" s="8">
        <f t="shared" si="89"/>
        <v>0</v>
      </c>
      <c r="CW168" s="8"/>
      <c r="CX168" s="8">
        <f t="shared" si="90"/>
        <v>0</v>
      </c>
      <c r="CY168" s="8"/>
      <c r="CZ168" s="8">
        <f t="shared" si="91"/>
        <v>0</v>
      </c>
      <c r="DA168" s="8"/>
      <c r="DB168" s="8">
        <f t="shared" si="92"/>
        <v>0</v>
      </c>
      <c r="DC168" s="8"/>
      <c r="DD168" s="8">
        <f t="shared" si="93"/>
        <v>0</v>
      </c>
      <c r="DE168" s="8"/>
      <c r="DF168" s="8">
        <f t="shared" si="94"/>
        <v>0</v>
      </c>
      <c r="DG168" s="8"/>
      <c r="DH168" s="8">
        <f t="shared" si="95"/>
        <v>0</v>
      </c>
      <c r="DI168" s="8"/>
      <c r="DJ168" s="8">
        <f t="shared" si="96"/>
        <v>0</v>
      </c>
      <c r="DK168" s="8"/>
      <c r="DL168" s="8">
        <f t="shared" si="97"/>
        <v>0</v>
      </c>
      <c r="DM168" s="8"/>
      <c r="DN168" s="8">
        <f t="shared" si="98"/>
        <v>0</v>
      </c>
      <c r="DO168" s="8"/>
      <c r="DP168" s="8">
        <f t="shared" si="99"/>
        <v>0</v>
      </c>
      <c r="DQ168" s="8"/>
      <c r="DR168" s="8">
        <f t="shared" si="100"/>
        <v>0</v>
      </c>
      <c r="DS168" s="8"/>
      <c r="DT168" s="8">
        <f t="shared" si="101"/>
        <v>0</v>
      </c>
      <c r="DU168" s="8"/>
      <c r="DV168" s="8">
        <f t="shared" si="102"/>
        <v>0</v>
      </c>
      <c r="DW168" s="8"/>
      <c r="DX168" s="8">
        <f t="shared" si="103"/>
        <v>0</v>
      </c>
      <c r="DY168" s="18"/>
    </row>
    <row r="169" spans="2:129" customFormat="1">
      <c r="B169" s="19">
        <v>42628</v>
      </c>
      <c r="C169" s="3">
        <v>15</v>
      </c>
      <c r="D169" s="3" t="s">
        <v>796</v>
      </c>
      <c r="E169" s="4">
        <v>42629.128472222219</v>
      </c>
      <c r="F169" s="3" t="s">
        <v>191</v>
      </c>
      <c r="G169" s="3" t="s">
        <v>827</v>
      </c>
      <c r="H169" s="3" t="s">
        <v>191</v>
      </c>
      <c r="I169" s="3" t="s">
        <v>828</v>
      </c>
      <c r="J169" s="6">
        <v>2.6</v>
      </c>
      <c r="K169" s="6">
        <v>3.05</v>
      </c>
      <c r="L169" s="6">
        <v>2.4</v>
      </c>
      <c r="M169" s="10">
        <v>1.41</v>
      </c>
      <c r="N169" s="10">
        <v>4.3</v>
      </c>
      <c r="O169" s="10">
        <v>5.35</v>
      </c>
      <c r="P169" s="15">
        <v>1</v>
      </c>
      <c r="Q169" s="13">
        <v>-3</v>
      </c>
      <c r="R169" s="13">
        <v>1</v>
      </c>
      <c r="S169" s="13">
        <v>10</v>
      </c>
      <c r="T169" s="13">
        <v>-5</v>
      </c>
      <c r="U169" s="13">
        <v>2</v>
      </c>
      <c r="V169" s="13">
        <v>2</v>
      </c>
      <c r="W169" s="9">
        <v>-7.4999999999999982</v>
      </c>
      <c r="X169" s="9">
        <v>2.625954198473273</v>
      </c>
      <c r="Y169" s="9">
        <v>21.955223880597011</v>
      </c>
      <c r="Z169" s="9">
        <v>-12.80597014925373</v>
      </c>
      <c r="AA169" s="9">
        <v>6.7876106194690342</v>
      </c>
      <c r="AB169" s="9">
        <v>5.0967741935483861</v>
      </c>
      <c r="AC169" s="13"/>
      <c r="AD169" s="13"/>
      <c r="AE169" s="13"/>
      <c r="AF169" s="13"/>
      <c r="AG169" s="13"/>
      <c r="AH169" s="13"/>
      <c r="AI169" s="9"/>
      <c r="AJ169" s="9"/>
      <c r="AK169" s="9"/>
      <c r="AL169" s="9"/>
      <c r="AM169" s="9"/>
      <c r="AN169" s="9"/>
      <c r="AO169" s="8"/>
      <c r="AP169" s="8"/>
      <c r="AQ169" s="8"/>
      <c r="AR169" s="8"/>
      <c r="AS169" s="8"/>
      <c r="AT169" s="8"/>
      <c r="AU169" s="8"/>
      <c r="AV169" s="8"/>
      <c r="AW169" s="8"/>
      <c r="AX169" s="8"/>
      <c r="AY169" s="15"/>
      <c r="AZ169" s="15"/>
      <c r="BA169" s="15"/>
      <c r="BB169" s="15"/>
      <c r="BC169" s="15"/>
      <c r="BD169" s="15"/>
      <c r="BE169" s="15"/>
      <c r="BF169" s="15"/>
      <c r="BG169" s="15"/>
      <c r="BH169" s="15"/>
      <c r="BI169" s="16">
        <f>Q169*参数!$D$3+W169</f>
        <v>-7.4999999999999982</v>
      </c>
      <c r="BJ169" s="16">
        <f>R169*参数!$D$3+X169</f>
        <v>2.625954198473273</v>
      </c>
      <c r="BK169" s="16">
        <f>S169*参数!$D$3+Y169</f>
        <v>21.955223880597011</v>
      </c>
      <c r="BL169" s="16">
        <f>T169*参数!$D$3+Z169</f>
        <v>-12.80597014925373</v>
      </c>
      <c r="BM169" s="16">
        <f>U169*参数!$D$3+AA169</f>
        <v>6.7876106194690342</v>
      </c>
      <c r="BN169" s="16">
        <f>V169*参数!$D$3+AB169</f>
        <v>5.0967741935483861</v>
      </c>
      <c r="BO169" s="16">
        <f>AC169*参数!$D$3+AI169</f>
        <v>0</v>
      </c>
      <c r="BP169" s="16">
        <f>AD169*参数!$D$3+AJ169</f>
        <v>0</v>
      </c>
      <c r="BQ169" s="16">
        <f>AE169*参数!$D$3+AK169</f>
        <v>0</v>
      </c>
      <c r="BR169" s="16">
        <f>AF169*参数!$D$3+AL169</f>
        <v>0</v>
      </c>
      <c r="BS169" s="16">
        <f>AG169*参数!$D$3+AM169</f>
        <v>0</v>
      </c>
      <c r="BT169" s="16">
        <f>AH169*参数!$D$3+AN169</f>
        <v>0</v>
      </c>
      <c r="BU169" s="10">
        <v>0</v>
      </c>
      <c r="BV169" s="10">
        <v>0</v>
      </c>
      <c r="BW169" s="10">
        <f t="shared" ref="BW169:BW184" si="104">IF(ABS(MAX(BI169:BN169))&gt;ABS(MIN(BI169:BN169)),IF(P169&lt;0,IF(BI169=MAX(BI169:BN169),3,IF(BN169=MAX(BI169:BN169),40,"")),IF(BK169=MAX(BI169:BN169),0,IF(BL169=MAX(BI169:BN169),43,""))),IF(P169&lt;0,IF(BI169=MIN(BI169:BN169),40,IF(BN169=MIN(BI169:BN169),3,"")),IF(BK169=MIN(BI169:BN169),43,IF(BL169=MIN(BI169:BN169),0,""))))</f>
        <v>0</v>
      </c>
      <c r="BX169" s="10">
        <f t="shared" ref="BX169:BX184" si="105" xml:space="preserve">
IF(P169&lt;0,
 IF(BI169&gt;BN169,3,40),
 IF(BK169&gt;BL169,0,43)
)</f>
        <v>0</v>
      </c>
      <c r="BY169" s="10">
        <f t="shared" ref="BY169:BY184" si="106" xml:space="preserve">
IF(P169&lt;0,
 IF(OR(BI169=MAX(BI169:BN169),BL169=MAX(BI169:BN169),BM169=MAX(BI169:BN169)),
  3,40),
 IF(OR(BI169=MAX(BI169:BN169),BJ169=MAX(BI169:BN169),BL169=MAX(BI169:BN169)),
  43,0)
)</f>
        <v>0</v>
      </c>
      <c r="BZ169" s="10">
        <f t="shared" ref="BZ169:BZ184" si="107" xml:space="preserve">
IF(P169&lt;0,
 IF(OR(BI169=MIN(BI169:BN169),BL169=MIN(BI169:BN169),BM169=MIN(BI169:BN169)),
  40,3),
 IF(OR(BI169=MIN(BI169:BN169),BJ169=MIN(BI169:BN169),BL169=MIN(BI169:BN169)),
  0,43)
)</f>
        <v>0</v>
      </c>
      <c r="CA169" s="10">
        <f t="shared" ref="CA169:CA184" si="108" xml:space="preserve">
IF(P169&lt;0,
 IF(BI169=MIN(BI169:BN169),
  40,
  IF(BN169=MIN(BI169:BN169),
  3,"")),
 IF(BK169=MIN(BI169:BN169),
  43,
  IF(BL169=MIN(BI169:BN169),
  0,""))
)</f>
        <v>0</v>
      </c>
      <c r="CB169" s="10">
        <f t="shared" ref="CB169:CB184" si="109">IF(COUNTIF(BX169:BZ169,"="&amp;BX169)=3,BX169,"")</f>
        <v>0</v>
      </c>
      <c r="CC169" s="10">
        <f t="shared" ref="CC169:CC184" si="110">IF(COUNTIF(BX169:CA169,"="&amp;BX169)=4,BX169,"")</f>
        <v>0</v>
      </c>
      <c r="CD169" s="10">
        <v>0</v>
      </c>
      <c r="CE169" s="10"/>
      <c r="CF169" s="10"/>
      <c r="CG169" s="10"/>
      <c r="CH169" s="10"/>
      <c r="CI169" s="10"/>
      <c r="CJ169" s="10"/>
      <c r="CK169" s="10"/>
      <c r="CL169" s="10"/>
      <c r="CM169" s="10"/>
      <c r="CN169" s="10"/>
      <c r="CO169" s="10"/>
      <c r="CP169" s="10"/>
      <c r="CQ169" s="8"/>
      <c r="CR169" s="8">
        <f t="shared" ref="CR169:CR184" si="111">IF(CQ169&lt;10,IF(CQ169=$T169,1,0),IF(MOD(CQ169,10)=$U169,1,0))</f>
        <v>0</v>
      </c>
      <c r="CS169" s="8"/>
      <c r="CT169" s="8">
        <f t="shared" ref="CT169:CT184" si="112">IF(CS169&lt;10,IF(CS169=$T169,1,0),IF(MOD(CS169,10)=$U169,1,0))</f>
        <v>0</v>
      </c>
      <c r="CU169" s="8"/>
      <c r="CV169" s="8">
        <f t="shared" ref="CV169:CV184" si="113">IF(CU169&lt;10,IF(CU169=$T169,1,0),IF(MOD(CU169,10)=$U169,1,0))</f>
        <v>0</v>
      </c>
      <c r="CW169" s="8"/>
      <c r="CX169" s="8">
        <f t="shared" ref="CX169:CX184" si="114">IF(CW169&lt;10,IF(CW169=$T169,1,0),IF(MOD(CW169,10)=$U169,1,0))</f>
        <v>0</v>
      </c>
      <c r="CY169" s="8"/>
      <c r="CZ169" s="8">
        <f t="shared" ref="CZ169:CZ184" si="115">IF(CY169&lt;10,IF(CY169=$T169,1,0),IF(MOD(CY169,10)=$U169,1,0))</f>
        <v>0</v>
      </c>
      <c r="DA169" s="8"/>
      <c r="DB169" s="8">
        <f t="shared" ref="DB169:DB184" si="116">IF(DA169&lt;10,IF(DA169=$T169,1,0),IF(MOD(DA169,10)=$U169,1,0))</f>
        <v>0</v>
      </c>
      <c r="DC169" s="8"/>
      <c r="DD169" s="8">
        <f t="shared" ref="DD169:DD184" si="117">IF(DC169&lt;10,IF(DC169=$T169,1,0),IF(MOD(DC169,10)=$U169,1,0))</f>
        <v>0</v>
      </c>
      <c r="DE169" s="8"/>
      <c r="DF169" s="8">
        <f t="shared" ref="DF169:DF184" si="118">IF(DE169&lt;10,IF(DE169=$T169,1,0),IF(MOD(DE169,10)=$U169,1,0))</f>
        <v>0</v>
      </c>
      <c r="DG169" s="8"/>
      <c r="DH169" s="8">
        <f t="shared" ref="DH169:DH184" si="119">IF(DG169&lt;10,IF(DG169=$T169,1,0),IF(MOD(DG169,10)=$U169,1,0))</f>
        <v>0</v>
      </c>
      <c r="DI169" s="8"/>
      <c r="DJ169" s="8">
        <f t="shared" ref="DJ169:DJ184" si="120">IF(DI169&lt;10,IF(DI169=$T169,1,0),IF(MOD(DI169,10)=$U169,1,0))</f>
        <v>0</v>
      </c>
      <c r="DK169" s="8"/>
      <c r="DL169" s="8">
        <f t="shared" ref="DL169:DL184" si="121">IF(DK169&lt;10,IF(DK169=$T169,1,0),IF(MOD(DK169,10)=$U169,1,0))</f>
        <v>0</v>
      </c>
      <c r="DM169" s="8"/>
      <c r="DN169" s="8">
        <f t="shared" ref="DN169:DN184" si="122">IF(DM169&lt;10,IF(DM169=$T169,1,0),IF(MOD(DM169,10)=$U169,1,0))</f>
        <v>0</v>
      </c>
      <c r="DO169" s="8"/>
      <c r="DP169" s="8">
        <f t="shared" ref="DP169:DP184" si="123">IF(DO169&lt;10,IF(DO169=$T169,1,0),IF(MOD(DO169,10)=$U169,1,0))</f>
        <v>0</v>
      </c>
      <c r="DQ169" s="8"/>
      <c r="DR169" s="8">
        <f t="shared" ref="DR169:DR184" si="124">IF(DQ169&lt;10,IF(DQ169=$T169,1,0),IF(MOD(DQ169,10)=$U169,1,0))</f>
        <v>0</v>
      </c>
      <c r="DS169" s="8"/>
      <c r="DT169" s="8">
        <f t="shared" ref="DT169:DT184" si="125">IF(DS169&lt;10,IF(DS169=$T169,1,0),IF(MOD(DS169,10)=$U169,1,0))</f>
        <v>0</v>
      </c>
      <c r="DU169" s="8"/>
      <c r="DV169" s="8">
        <f t="shared" ref="DV169:DV184" si="126">IF(DU169&lt;10,IF(DU169=$T169,1,0),IF(MOD(DU169,10)=$U169,1,0))</f>
        <v>0</v>
      </c>
      <c r="DW169" s="8"/>
      <c r="DX169" s="8">
        <f t="shared" ref="DX169:DX184" si="127">IF(DW169&lt;10,IF(DW169=$T169,1,0),IF(MOD(DW169,10)=$U169,1,0))</f>
        <v>0</v>
      </c>
      <c r="DY169" s="18"/>
    </row>
    <row r="170" spans="2:129" customFormat="1">
      <c r="B170" s="19">
        <v>42628</v>
      </c>
      <c r="C170" s="3">
        <v>16</v>
      </c>
      <c r="D170" s="3" t="s">
        <v>796</v>
      </c>
      <c r="E170" s="4">
        <v>42629.128472222219</v>
      </c>
      <c r="F170" s="3" t="s">
        <v>105</v>
      </c>
      <c r="G170" s="3" t="s">
        <v>279</v>
      </c>
      <c r="H170" s="3" t="s">
        <v>105</v>
      </c>
      <c r="I170" s="3" t="s">
        <v>279</v>
      </c>
      <c r="J170" s="6">
        <v>1.8</v>
      </c>
      <c r="K170" s="6">
        <v>3.2</v>
      </c>
      <c r="L170" s="6">
        <v>3.85</v>
      </c>
      <c r="M170" s="10">
        <v>3.65</v>
      </c>
      <c r="N170" s="10">
        <v>3.55</v>
      </c>
      <c r="O170" s="10">
        <v>1.75</v>
      </c>
      <c r="P170" s="15">
        <v>-1</v>
      </c>
      <c r="Q170" s="13">
        <v>-12</v>
      </c>
      <c r="R170" s="13">
        <v>3</v>
      </c>
      <c r="S170" s="13">
        <v>-4</v>
      </c>
      <c r="T170" s="13">
        <v>-1</v>
      </c>
      <c r="U170" s="13">
        <v>-1</v>
      </c>
      <c r="V170" s="13">
        <v>1</v>
      </c>
      <c r="W170" s="9">
        <v>-31.957446808510639</v>
      </c>
      <c r="X170" s="9">
        <v>10.130434782608683</v>
      </c>
      <c r="Y170" s="9">
        <v>-9.2608695652173871</v>
      </c>
      <c r="Z170" s="9">
        <v>-3.5483870967741922</v>
      </c>
      <c r="AA170" s="9">
        <v>-2.7513812154696096</v>
      </c>
      <c r="AB170" s="9">
        <v>3.5089285714285463</v>
      </c>
      <c r="AC170" s="13"/>
      <c r="AD170" s="13"/>
      <c r="AE170" s="13"/>
      <c r="AF170" s="13"/>
      <c r="AG170" s="13"/>
      <c r="AH170" s="13"/>
      <c r="AI170" s="9"/>
      <c r="AJ170" s="9"/>
      <c r="AK170" s="9"/>
      <c r="AL170" s="9"/>
      <c r="AM170" s="9"/>
      <c r="AN170" s="9"/>
      <c r="AO170" s="8"/>
      <c r="AP170" s="8"/>
      <c r="AQ170" s="8"/>
      <c r="AR170" s="8"/>
      <c r="AS170" s="8"/>
      <c r="AT170" s="8"/>
      <c r="AU170" s="8"/>
      <c r="AV170" s="8"/>
      <c r="AW170" s="8"/>
      <c r="AX170" s="8"/>
      <c r="AY170" s="15"/>
      <c r="AZ170" s="15"/>
      <c r="BA170" s="15"/>
      <c r="BB170" s="15"/>
      <c r="BC170" s="15"/>
      <c r="BD170" s="15"/>
      <c r="BE170" s="15"/>
      <c r="BF170" s="15"/>
      <c r="BG170" s="15"/>
      <c r="BH170" s="15"/>
      <c r="BI170" s="16">
        <f>Q170*参数!$D$3+W170</f>
        <v>-31.957446808510639</v>
      </c>
      <c r="BJ170" s="16">
        <f>R170*参数!$D$3+X170</f>
        <v>10.130434782608683</v>
      </c>
      <c r="BK170" s="16">
        <f>S170*参数!$D$3+Y170</f>
        <v>-9.2608695652173871</v>
      </c>
      <c r="BL170" s="16">
        <f>T170*参数!$D$3+Z170</f>
        <v>-3.5483870967741922</v>
      </c>
      <c r="BM170" s="16">
        <f>U170*参数!$D$3+AA170</f>
        <v>-2.7513812154696096</v>
      </c>
      <c r="BN170" s="16">
        <f>V170*参数!$D$3+AB170</f>
        <v>3.5089285714285463</v>
      </c>
      <c r="BO170" s="16">
        <f>AC170*参数!$D$3+AI170</f>
        <v>0</v>
      </c>
      <c r="BP170" s="16">
        <f>AD170*参数!$D$3+AJ170</f>
        <v>0</v>
      </c>
      <c r="BQ170" s="16">
        <f>AE170*参数!$D$3+AK170</f>
        <v>0</v>
      </c>
      <c r="BR170" s="16">
        <f>AF170*参数!$D$3+AL170</f>
        <v>0</v>
      </c>
      <c r="BS170" s="16">
        <f>AG170*参数!$D$3+AM170</f>
        <v>0</v>
      </c>
      <c r="BT170" s="16">
        <f>AH170*参数!$D$3+AN170</f>
        <v>0</v>
      </c>
      <c r="BU170" s="10">
        <v>40</v>
      </c>
      <c r="BV170" s="10">
        <v>40</v>
      </c>
      <c r="BW170" s="10">
        <f t="shared" si="104"/>
        <v>40</v>
      </c>
      <c r="BX170" s="10">
        <f t="shared" si="105"/>
        <v>40</v>
      </c>
      <c r="BY170" s="10">
        <f t="shared" si="106"/>
        <v>40</v>
      </c>
      <c r="BZ170" s="10">
        <f t="shared" si="107"/>
        <v>40</v>
      </c>
      <c r="CA170" s="10">
        <f t="shared" si="108"/>
        <v>40</v>
      </c>
      <c r="CB170" s="10">
        <f t="shared" si="109"/>
        <v>40</v>
      </c>
      <c r="CC170" s="10">
        <f t="shared" si="110"/>
        <v>40</v>
      </c>
      <c r="CD170" s="10">
        <v>40</v>
      </c>
      <c r="CE170" s="10"/>
      <c r="CF170" s="10"/>
      <c r="CG170" s="10"/>
      <c r="CH170" s="10"/>
      <c r="CI170" s="10"/>
      <c r="CJ170" s="10"/>
      <c r="CK170" s="10"/>
      <c r="CL170" s="10"/>
      <c r="CM170" s="10"/>
      <c r="CN170" s="10"/>
      <c r="CO170" s="10"/>
      <c r="CP170" s="10"/>
      <c r="CQ170" s="8"/>
      <c r="CR170" s="8">
        <f t="shared" si="111"/>
        <v>0</v>
      </c>
      <c r="CS170" s="8"/>
      <c r="CT170" s="8">
        <f t="shared" si="112"/>
        <v>0</v>
      </c>
      <c r="CU170" s="8"/>
      <c r="CV170" s="8">
        <f t="shared" si="113"/>
        <v>0</v>
      </c>
      <c r="CW170" s="8"/>
      <c r="CX170" s="8">
        <f t="shared" si="114"/>
        <v>0</v>
      </c>
      <c r="CY170" s="8"/>
      <c r="CZ170" s="8">
        <f t="shared" si="115"/>
        <v>0</v>
      </c>
      <c r="DA170" s="8"/>
      <c r="DB170" s="8">
        <f t="shared" si="116"/>
        <v>0</v>
      </c>
      <c r="DC170" s="8"/>
      <c r="DD170" s="8">
        <f t="shared" si="117"/>
        <v>0</v>
      </c>
      <c r="DE170" s="8"/>
      <c r="DF170" s="8">
        <f t="shared" si="118"/>
        <v>0</v>
      </c>
      <c r="DG170" s="8"/>
      <c r="DH170" s="8">
        <f t="shared" si="119"/>
        <v>0</v>
      </c>
      <c r="DI170" s="8"/>
      <c r="DJ170" s="8">
        <f t="shared" si="120"/>
        <v>0</v>
      </c>
      <c r="DK170" s="8"/>
      <c r="DL170" s="8">
        <f t="shared" si="121"/>
        <v>0</v>
      </c>
      <c r="DM170" s="8"/>
      <c r="DN170" s="8">
        <f t="shared" si="122"/>
        <v>0</v>
      </c>
      <c r="DO170" s="8"/>
      <c r="DP170" s="8">
        <f t="shared" si="123"/>
        <v>0</v>
      </c>
      <c r="DQ170" s="8"/>
      <c r="DR170" s="8">
        <f t="shared" si="124"/>
        <v>0</v>
      </c>
      <c r="DS170" s="8"/>
      <c r="DT170" s="8">
        <f t="shared" si="125"/>
        <v>0</v>
      </c>
      <c r="DU170" s="8"/>
      <c r="DV170" s="8">
        <f t="shared" si="126"/>
        <v>0</v>
      </c>
      <c r="DW170" s="8"/>
      <c r="DX170" s="8">
        <f t="shared" si="127"/>
        <v>0</v>
      </c>
      <c r="DY170" s="18"/>
    </row>
    <row r="171" spans="2:129" customFormat="1">
      <c r="B171" s="19">
        <v>42628</v>
      </c>
      <c r="C171" s="3">
        <v>17</v>
      </c>
      <c r="D171" s="3" t="s">
        <v>796</v>
      </c>
      <c r="E171" s="4">
        <v>42629.128472222219</v>
      </c>
      <c r="F171" s="3" t="s">
        <v>829</v>
      </c>
      <c r="G171" s="3" t="s">
        <v>830</v>
      </c>
      <c r="H171" s="3" t="s">
        <v>831</v>
      </c>
      <c r="I171" s="3" t="s">
        <v>830</v>
      </c>
      <c r="J171" s="6">
        <v>4.95</v>
      </c>
      <c r="K171" s="6">
        <v>3.65</v>
      </c>
      <c r="L171" s="6">
        <v>1.53</v>
      </c>
      <c r="M171" s="10">
        <v>2.12</v>
      </c>
      <c r="N171" s="10">
        <v>3.3</v>
      </c>
      <c r="O171" s="10">
        <v>2.82</v>
      </c>
      <c r="P171" s="15">
        <v>1</v>
      </c>
      <c r="Q171" s="13">
        <v>-12</v>
      </c>
      <c r="R171" s="13">
        <v>3</v>
      </c>
      <c r="S171" s="13">
        <v>-4</v>
      </c>
      <c r="T171" s="13">
        <v>-1</v>
      </c>
      <c r="U171" s="13">
        <v>-1</v>
      </c>
      <c r="V171" s="13">
        <v>1</v>
      </c>
      <c r="W171" s="9">
        <v>-31.957446808510639</v>
      </c>
      <c r="X171" s="9">
        <v>10.130434782608683</v>
      </c>
      <c r="Y171" s="9">
        <v>-9.2608695652173871</v>
      </c>
      <c r="Z171" s="9">
        <v>-3.5483870967741922</v>
      </c>
      <c r="AA171" s="9">
        <v>-2.7513812154696096</v>
      </c>
      <c r="AB171" s="9">
        <v>3.5089285714285463</v>
      </c>
      <c r="AC171" s="13"/>
      <c r="AD171" s="13"/>
      <c r="AE171" s="13"/>
      <c r="AF171" s="13"/>
      <c r="AG171" s="13"/>
      <c r="AH171" s="13"/>
      <c r="AI171" s="9"/>
      <c r="AJ171" s="9"/>
      <c r="AK171" s="9"/>
      <c r="AL171" s="9"/>
      <c r="AM171" s="9"/>
      <c r="AN171" s="9"/>
      <c r="AO171" s="8"/>
      <c r="AP171" s="8"/>
      <c r="AQ171" s="8"/>
      <c r="AR171" s="8"/>
      <c r="AS171" s="8"/>
      <c r="AT171" s="8"/>
      <c r="AU171" s="8"/>
      <c r="AV171" s="8"/>
      <c r="AW171" s="8"/>
      <c r="AX171" s="8"/>
      <c r="AY171" s="15"/>
      <c r="AZ171" s="15"/>
      <c r="BA171" s="15"/>
      <c r="BB171" s="15"/>
      <c r="BC171" s="15"/>
      <c r="BD171" s="15"/>
      <c r="BE171" s="15"/>
      <c r="BF171" s="15"/>
      <c r="BG171" s="15"/>
      <c r="BH171" s="15"/>
      <c r="BI171" s="16">
        <f>Q171*参数!$D$3+W171</f>
        <v>-31.957446808510639</v>
      </c>
      <c r="BJ171" s="16">
        <f>R171*参数!$D$3+X171</f>
        <v>10.130434782608683</v>
      </c>
      <c r="BK171" s="16">
        <f>S171*参数!$D$3+Y171</f>
        <v>-9.2608695652173871</v>
      </c>
      <c r="BL171" s="16">
        <f>T171*参数!$D$3+Z171</f>
        <v>-3.5483870967741922</v>
      </c>
      <c r="BM171" s="16">
        <f>U171*参数!$D$3+AA171</f>
        <v>-2.7513812154696096</v>
      </c>
      <c r="BN171" s="16">
        <f>V171*参数!$D$3+AB171</f>
        <v>3.5089285714285463</v>
      </c>
      <c r="BO171" s="16">
        <f>AC171*参数!$D$3+AI171</f>
        <v>0</v>
      </c>
      <c r="BP171" s="16">
        <f>AD171*参数!$D$3+AJ171</f>
        <v>0</v>
      </c>
      <c r="BQ171" s="16">
        <f>AE171*参数!$D$3+AK171</f>
        <v>0</v>
      </c>
      <c r="BR171" s="16">
        <f>AF171*参数!$D$3+AL171</f>
        <v>0</v>
      </c>
      <c r="BS171" s="16">
        <f>AG171*参数!$D$3+AM171</f>
        <v>0</v>
      </c>
      <c r="BT171" s="16">
        <f>AH171*参数!$D$3+AN171</f>
        <v>0</v>
      </c>
      <c r="BU171" s="10">
        <v>40</v>
      </c>
      <c r="BV171" s="10">
        <v>0</v>
      </c>
      <c r="BW171" s="10" t="str">
        <f t="shared" si="104"/>
        <v/>
      </c>
      <c r="BX171" s="10">
        <f t="shared" si="105"/>
        <v>43</v>
      </c>
      <c r="BY171" s="10">
        <f t="shared" si="106"/>
        <v>43</v>
      </c>
      <c r="BZ171" s="10">
        <f t="shared" si="107"/>
        <v>0</v>
      </c>
      <c r="CA171" s="10" t="str">
        <f t="shared" si="108"/>
        <v/>
      </c>
      <c r="CB171" s="10" t="str">
        <f t="shared" si="109"/>
        <v/>
      </c>
      <c r="CC171" s="10" t="str">
        <f t="shared" si="110"/>
        <v/>
      </c>
      <c r="CD171" s="10"/>
      <c r="CE171" s="10"/>
      <c r="CF171" s="10"/>
      <c r="CG171" s="10"/>
      <c r="CH171" s="10"/>
      <c r="CI171" s="10"/>
      <c r="CJ171" s="10"/>
      <c r="CK171" s="10"/>
      <c r="CL171" s="10"/>
      <c r="CM171" s="10"/>
      <c r="CN171" s="10"/>
      <c r="CO171" s="10"/>
      <c r="CP171" s="10"/>
      <c r="CQ171" s="8"/>
      <c r="CR171" s="8">
        <f t="shared" si="111"/>
        <v>0</v>
      </c>
      <c r="CS171" s="8"/>
      <c r="CT171" s="8">
        <f t="shared" si="112"/>
        <v>0</v>
      </c>
      <c r="CU171" s="8"/>
      <c r="CV171" s="8">
        <f t="shared" si="113"/>
        <v>0</v>
      </c>
      <c r="CW171" s="8"/>
      <c r="CX171" s="8">
        <f t="shared" si="114"/>
        <v>0</v>
      </c>
      <c r="CY171" s="8"/>
      <c r="CZ171" s="8">
        <f t="shared" si="115"/>
        <v>0</v>
      </c>
      <c r="DA171" s="8"/>
      <c r="DB171" s="8">
        <f t="shared" si="116"/>
        <v>0</v>
      </c>
      <c r="DC171" s="8"/>
      <c r="DD171" s="8">
        <f t="shared" si="117"/>
        <v>0</v>
      </c>
      <c r="DE171" s="8"/>
      <c r="DF171" s="8">
        <f t="shared" si="118"/>
        <v>0</v>
      </c>
      <c r="DG171" s="8"/>
      <c r="DH171" s="8">
        <f t="shared" si="119"/>
        <v>0</v>
      </c>
      <c r="DI171" s="8"/>
      <c r="DJ171" s="8">
        <f t="shared" si="120"/>
        <v>0</v>
      </c>
      <c r="DK171" s="8"/>
      <c r="DL171" s="8">
        <f t="shared" si="121"/>
        <v>0</v>
      </c>
      <c r="DM171" s="8"/>
      <c r="DN171" s="8">
        <f t="shared" si="122"/>
        <v>0</v>
      </c>
      <c r="DO171" s="8"/>
      <c r="DP171" s="8">
        <f t="shared" si="123"/>
        <v>0</v>
      </c>
      <c r="DQ171" s="8"/>
      <c r="DR171" s="8">
        <f t="shared" si="124"/>
        <v>0</v>
      </c>
      <c r="DS171" s="8"/>
      <c r="DT171" s="8">
        <f t="shared" si="125"/>
        <v>0</v>
      </c>
      <c r="DU171" s="8"/>
      <c r="DV171" s="8">
        <f t="shared" si="126"/>
        <v>0</v>
      </c>
      <c r="DW171" s="8"/>
      <c r="DX171" s="8">
        <f t="shared" si="127"/>
        <v>0</v>
      </c>
      <c r="DY171" s="18"/>
    </row>
    <row r="172" spans="2:129" customFormat="1">
      <c r="B172" s="19">
        <v>42628</v>
      </c>
      <c r="C172" s="3">
        <v>18</v>
      </c>
      <c r="D172" s="3" t="s">
        <v>796</v>
      </c>
      <c r="E172" s="4">
        <v>42629.128472222219</v>
      </c>
      <c r="F172" s="3" t="s">
        <v>832</v>
      </c>
      <c r="G172" s="3" t="s">
        <v>833</v>
      </c>
      <c r="H172" s="3" t="s">
        <v>832</v>
      </c>
      <c r="I172" s="3" t="s">
        <v>833</v>
      </c>
      <c r="J172" s="6">
        <v>2.8</v>
      </c>
      <c r="K172" s="6">
        <v>3.15</v>
      </c>
      <c r="L172" s="6">
        <v>2.2000000000000002</v>
      </c>
      <c r="M172" s="10">
        <v>1.49</v>
      </c>
      <c r="N172" s="10">
        <v>4.05</v>
      </c>
      <c r="O172" s="10">
        <v>4.75</v>
      </c>
      <c r="P172" s="15">
        <v>1</v>
      </c>
      <c r="Q172" s="13">
        <v>4</v>
      </c>
      <c r="R172" s="13">
        <v>0</v>
      </c>
      <c r="S172" s="13">
        <v>-5</v>
      </c>
      <c r="T172" s="13">
        <v>6</v>
      </c>
      <c r="U172" s="13">
        <v>-3</v>
      </c>
      <c r="V172" s="13">
        <v>4</v>
      </c>
      <c r="W172" s="9">
        <v>10.169491525423735</v>
      </c>
      <c r="X172" s="9">
        <v>0.50331125827815515</v>
      </c>
      <c r="Y172" s="9">
        <v>-12.305084745762716</v>
      </c>
      <c r="Z172" s="9">
        <v>14.863013698630127</v>
      </c>
      <c r="AA172" s="9">
        <v>-4.0281690140845043</v>
      </c>
      <c r="AB172" s="9">
        <v>12.661971830985909</v>
      </c>
      <c r="AC172" s="13"/>
      <c r="AD172" s="13"/>
      <c r="AE172" s="13"/>
      <c r="AF172" s="13"/>
      <c r="AG172" s="13"/>
      <c r="AH172" s="13"/>
      <c r="AI172" s="9"/>
      <c r="AJ172" s="9"/>
      <c r="AK172" s="9"/>
      <c r="AL172" s="9"/>
      <c r="AM172" s="9"/>
      <c r="AN172" s="9"/>
      <c r="AO172" s="8"/>
      <c r="AP172" s="8"/>
      <c r="AQ172" s="8"/>
      <c r="AR172" s="8"/>
      <c r="AS172" s="8"/>
      <c r="AT172" s="8"/>
      <c r="AU172" s="8"/>
      <c r="AV172" s="8"/>
      <c r="AW172" s="8"/>
      <c r="AX172" s="8"/>
      <c r="AY172" s="15"/>
      <c r="AZ172" s="15"/>
      <c r="BA172" s="15"/>
      <c r="BB172" s="15"/>
      <c r="BC172" s="15"/>
      <c r="BD172" s="15"/>
      <c r="BE172" s="15"/>
      <c r="BF172" s="15"/>
      <c r="BG172" s="15"/>
      <c r="BH172" s="15"/>
      <c r="BI172" s="16">
        <f>Q172*参数!$D$3+W172</f>
        <v>10.169491525423735</v>
      </c>
      <c r="BJ172" s="16">
        <f>R172*参数!$D$3+X172</f>
        <v>0.50331125827815515</v>
      </c>
      <c r="BK172" s="16">
        <f>S172*参数!$D$3+Y172</f>
        <v>-12.305084745762716</v>
      </c>
      <c r="BL172" s="16">
        <f>T172*参数!$D$3+Z172</f>
        <v>14.863013698630127</v>
      </c>
      <c r="BM172" s="16">
        <f>U172*参数!$D$3+AA172</f>
        <v>-4.0281690140845043</v>
      </c>
      <c r="BN172" s="16">
        <f>V172*参数!$D$3+AB172</f>
        <v>12.661971830985909</v>
      </c>
      <c r="BO172" s="16">
        <f>AC172*参数!$D$3+AI172</f>
        <v>0</v>
      </c>
      <c r="BP172" s="16">
        <f>AD172*参数!$D$3+AJ172</f>
        <v>0</v>
      </c>
      <c r="BQ172" s="16">
        <f>AE172*参数!$D$3+AK172</f>
        <v>0</v>
      </c>
      <c r="BR172" s="16">
        <f>AF172*参数!$D$3+AL172</f>
        <v>0</v>
      </c>
      <c r="BS172" s="16">
        <f>AG172*参数!$D$3+AM172</f>
        <v>0</v>
      </c>
      <c r="BT172" s="16">
        <f>AH172*参数!$D$3+AN172</f>
        <v>0</v>
      </c>
      <c r="BU172" s="10">
        <v>43</v>
      </c>
      <c r="BV172" s="10">
        <v>43</v>
      </c>
      <c r="BW172" s="10">
        <f t="shared" si="104"/>
        <v>43</v>
      </c>
      <c r="BX172" s="10">
        <f t="shared" si="105"/>
        <v>43</v>
      </c>
      <c r="BY172" s="10">
        <f t="shared" si="106"/>
        <v>43</v>
      </c>
      <c r="BZ172" s="10">
        <f t="shared" si="107"/>
        <v>43</v>
      </c>
      <c r="CA172" s="10">
        <f t="shared" si="108"/>
        <v>43</v>
      </c>
      <c r="CB172" s="10">
        <f t="shared" si="109"/>
        <v>43</v>
      </c>
      <c r="CC172" s="10">
        <f t="shared" si="110"/>
        <v>43</v>
      </c>
      <c r="CD172" s="10">
        <v>43</v>
      </c>
      <c r="CE172" s="10">
        <v>43</v>
      </c>
      <c r="CF172" s="10"/>
      <c r="CG172" s="10"/>
      <c r="CH172" s="10"/>
      <c r="CI172" s="10"/>
      <c r="CJ172" s="10"/>
      <c r="CK172" s="10"/>
      <c r="CL172" s="10"/>
      <c r="CM172" s="10"/>
      <c r="CN172" s="10"/>
      <c r="CO172" s="10"/>
      <c r="CP172" s="10"/>
      <c r="CQ172" s="8"/>
      <c r="CR172" s="8">
        <f t="shared" si="111"/>
        <v>0</v>
      </c>
      <c r="CS172" s="8"/>
      <c r="CT172" s="8">
        <f t="shared" si="112"/>
        <v>0</v>
      </c>
      <c r="CU172" s="8"/>
      <c r="CV172" s="8">
        <f t="shared" si="113"/>
        <v>0</v>
      </c>
      <c r="CW172" s="8"/>
      <c r="CX172" s="8">
        <f t="shared" si="114"/>
        <v>0</v>
      </c>
      <c r="CY172" s="8"/>
      <c r="CZ172" s="8">
        <f t="shared" si="115"/>
        <v>0</v>
      </c>
      <c r="DA172" s="8"/>
      <c r="DB172" s="8">
        <f t="shared" si="116"/>
        <v>0</v>
      </c>
      <c r="DC172" s="8"/>
      <c r="DD172" s="8">
        <f t="shared" si="117"/>
        <v>0</v>
      </c>
      <c r="DE172" s="8"/>
      <c r="DF172" s="8">
        <f t="shared" si="118"/>
        <v>0</v>
      </c>
      <c r="DG172" s="8"/>
      <c r="DH172" s="8">
        <f t="shared" si="119"/>
        <v>0</v>
      </c>
      <c r="DI172" s="8"/>
      <c r="DJ172" s="8">
        <f t="shared" si="120"/>
        <v>0</v>
      </c>
      <c r="DK172" s="8"/>
      <c r="DL172" s="8">
        <f t="shared" si="121"/>
        <v>0</v>
      </c>
      <c r="DM172" s="8"/>
      <c r="DN172" s="8">
        <f t="shared" si="122"/>
        <v>0</v>
      </c>
      <c r="DO172" s="8"/>
      <c r="DP172" s="8">
        <f t="shared" si="123"/>
        <v>0</v>
      </c>
      <c r="DQ172" s="8"/>
      <c r="DR172" s="8">
        <f t="shared" si="124"/>
        <v>0</v>
      </c>
      <c r="DS172" s="8"/>
      <c r="DT172" s="8">
        <f t="shared" si="125"/>
        <v>0</v>
      </c>
      <c r="DU172" s="8"/>
      <c r="DV172" s="8">
        <f t="shared" si="126"/>
        <v>0</v>
      </c>
      <c r="DW172" s="8"/>
      <c r="DX172" s="8">
        <f t="shared" si="127"/>
        <v>0</v>
      </c>
      <c r="DY172" s="18"/>
    </row>
    <row r="173" spans="2:129" customFormat="1">
      <c r="B173" s="19">
        <v>42628</v>
      </c>
      <c r="C173" s="3">
        <v>19</v>
      </c>
      <c r="D173" s="3" t="s">
        <v>796</v>
      </c>
      <c r="E173" s="4">
        <v>42629.128472222219</v>
      </c>
      <c r="F173" s="3" t="s">
        <v>834</v>
      </c>
      <c r="G173" s="3" t="s">
        <v>285</v>
      </c>
      <c r="H173" s="3" t="s">
        <v>835</v>
      </c>
      <c r="I173" s="3" t="s">
        <v>285</v>
      </c>
      <c r="J173" s="6">
        <v>1.88</v>
      </c>
      <c r="K173" s="6">
        <v>3.3</v>
      </c>
      <c r="L173" s="6">
        <v>3.4</v>
      </c>
      <c r="M173" s="10">
        <v>3.75</v>
      </c>
      <c r="N173" s="10">
        <v>3.75</v>
      </c>
      <c r="O173" s="10">
        <v>1.68</v>
      </c>
      <c r="P173" s="15">
        <v>-1</v>
      </c>
      <c r="Q173" s="13">
        <v>-4</v>
      </c>
      <c r="R173" s="13">
        <v>-1</v>
      </c>
      <c r="S173" s="13">
        <v>-13</v>
      </c>
      <c r="T173" s="13">
        <v>6</v>
      </c>
      <c r="U173" s="13">
        <v>-3</v>
      </c>
      <c r="V173" s="13">
        <v>2</v>
      </c>
      <c r="W173" s="9">
        <v>-9.8333333333333268</v>
      </c>
      <c r="X173" s="9">
        <v>-1.7019867549668961</v>
      </c>
      <c r="Y173" s="9">
        <v>-49.413793103448285</v>
      </c>
      <c r="Z173" s="9">
        <v>16.483870967741947</v>
      </c>
      <c r="AA173" s="9">
        <v>-7.855263157894731</v>
      </c>
      <c r="AB173" s="9">
        <v>6.2727272727272911</v>
      </c>
      <c r="AC173" s="13"/>
      <c r="AD173" s="13"/>
      <c r="AE173" s="13"/>
      <c r="AF173" s="13"/>
      <c r="AG173" s="13"/>
      <c r="AH173" s="13"/>
      <c r="AI173" s="9"/>
      <c r="AJ173" s="9"/>
      <c r="AK173" s="9"/>
      <c r="AL173" s="9"/>
      <c r="AM173" s="9"/>
      <c r="AN173" s="9"/>
      <c r="AO173" s="8"/>
      <c r="AP173" s="8"/>
      <c r="AQ173" s="8"/>
      <c r="AR173" s="8"/>
      <c r="AS173" s="8"/>
      <c r="AT173" s="8"/>
      <c r="AU173" s="8"/>
      <c r="AV173" s="8"/>
      <c r="AW173" s="8"/>
      <c r="AX173" s="8"/>
      <c r="AY173" s="15"/>
      <c r="AZ173" s="15"/>
      <c r="BA173" s="15"/>
      <c r="BB173" s="15"/>
      <c r="BC173" s="15"/>
      <c r="BD173" s="15"/>
      <c r="BE173" s="15"/>
      <c r="BF173" s="15"/>
      <c r="BG173" s="15"/>
      <c r="BH173" s="15"/>
      <c r="BI173" s="16">
        <f>Q173*参数!$D$3+W173</f>
        <v>-9.8333333333333268</v>
      </c>
      <c r="BJ173" s="16">
        <f>R173*参数!$D$3+X173</f>
        <v>-1.7019867549668961</v>
      </c>
      <c r="BK173" s="16">
        <f>S173*参数!$D$3+Y173</f>
        <v>-49.413793103448285</v>
      </c>
      <c r="BL173" s="16">
        <f>T173*参数!$D$3+Z173</f>
        <v>16.483870967741947</v>
      </c>
      <c r="BM173" s="16">
        <f>U173*参数!$D$3+AA173</f>
        <v>-7.855263157894731</v>
      </c>
      <c r="BN173" s="16">
        <f>V173*参数!$D$3+AB173</f>
        <v>6.2727272727272911</v>
      </c>
      <c r="BO173" s="16">
        <f>AC173*参数!$D$3+AI173</f>
        <v>0</v>
      </c>
      <c r="BP173" s="16">
        <f>AD173*参数!$D$3+AJ173</f>
        <v>0</v>
      </c>
      <c r="BQ173" s="16">
        <f>AE173*参数!$D$3+AK173</f>
        <v>0</v>
      </c>
      <c r="BR173" s="16">
        <f>AF173*参数!$D$3+AL173</f>
        <v>0</v>
      </c>
      <c r="BS173" s="16">
        <f>AG173*参数!$D$3+AM173</f>
        <v>0</v>
      </c>
      <c r="BT173" s="16">
        <f>AH173*参数!$D$3+AN173</f>
        <v>0</v>
      </c>
      <c r="BU173" s="10">
        <v>43</v>
      </c>
      <c r="BV173" s="10">
        <v>3</v>
      </c>
      <c r="BW173" s="10" t="str">
        <f t="shared" si="104"/>
        <v/>
      </c>
      <c r="BX173" s="10">
        <f t="shared" si="105"/>
        <v>40</v>
      </c>
      <c r="BY173" s="10">
        <f t="shared" si="106"/>
        <v>3</v>
      </c>
      <c r="BZ173" s="10">
        <f t="shared" si="107"/>
        <v>3</v>
      </c>
      <c r="CA173" s="10" t="str">
        <f t="shared" si="108"/>
        <v/>
      </c>
      <c r="CB173" s="10" t="str">
        <f t="shared" si="109"/>
        <v/>
      </c>
      <c r="CC173" s="10" t="str">
        <f t="shared" si="110"/>
        <v/>
      </c>
      <c r="CD173" s="10">
        <v>3</v>
      </c>
      <c r="CE173" s="10">
        <v>40</v>
      </c>
      <c r="CF173" s="10"/>
      <c r="CG173" s="10"/>
      <c r="CH173" s="10"/>
      <c r="CI173" s="10"/>
      <c r="CJ173" s="10"/>
      <c r="CK173" s="10"/>
      <c r="CL173" s="10"/>
      <c r="CM173" s="10"/>
      <c r="CN173" s="10"/>
      <c r="CO173" s="10"/>
      <c r="CP173" s="10"/>
      <c r="CQ173" s="8"/>
      <c r="CR173" s="8">
        <f t="shared" si="111"/>
        <v>0</v>
      </c>
      <c r="CS173" s="8"/>
      <c r="CT173" s="8">
        <f t="shared" si="112"/>
        <v>0</v>
      </c>
      <c r="CU173" s="8"/>
      <c r="CV173" s="8">
        <f t="shared" si="113"/>
        <v>0</v>
      </c>
      <c r="CW173" s="8"/>
      <c r="CX173" s="8">
        <f t="shared" si="114"/>
        <v>0</v>
      </c>
      <c r="CY173" s="8"/>
      <c r="CZ173" s="8">
        <f t="shared" si="115"/>
        <v>0</v>
      </c>
      <c r="DA173" s="8"/>
      <c r="DB173" s="8">
        <f t="shared" si="116"/>
        <v>0</v>
      </c>
      <c r="DC173" s="8"/>
      <c r="DD173" s="8">
        <f t="shared" si="117"/>
        <v>0</v>
      </c>
      <c r="DE173" s="8"/>
      <c r="DF173" s="8">
        <f t="shared" si="118"/>
        <v>0</v>
      </c>
      <c r="DG173" s="8"/>
      <c r="DH173" s="8">
        <f t="shared" si="119"/>
        <v>0</v>
      </c>
      <c r="DI173" s="8"/>
      <c r="DJ173" s="8">
        <f t="shared" si="120"/>
        <v>0</v>
      </c>
      <c r="DK173" s="8"/>
      <c r="DL173" s="8">
        <f t="shared" si="121"/>
        <v>0</v>
      </c>
      <c r="DM173" s="8"/>
      <c r="DN173" s="8">
        <f t="shared" si="122"/>
        <v>0</v>
      </c>
      <c r="DO173" s="8"/>
      <c r="DP173" s="8">
        <f t="shared" si="123"/>
        <v>0</v>
      </c>
      <c r="DQ173" s="8"/>
      <c r="DR173" s="8">
        <f t="shared" si="124"/>
        <v>0</v>
      </c>
      <c r="DS173" s="8"/>
      <c r="DT173" s="8">
        <f t="shared" si="125"/>
        <v>0</v>
      </c>
      <c r="DU173" s="8"/>
      <c r="DV173" s="8">
        <f t="shared" si="126"/>
        <v>0</v>
      </c>
      <c r="DW173" s="8"/>
      <c r="DX173" s="8">
        <f t="shared" si="127"/>
        <v>0</v>
      </c>
      <c r="DY173" s="18"/>
    </row>
    <row r="174" spans="2:129" customFormat="1">
      <c r="B174" s="19">
        <v>42628</v>
      </c>
      <c r="C174" s="3">
        <v>20</v>
      </c>
      <c r="D174" s="3" t="s">
        <v>796</v>
      </c>
      <c r="E174" s="4">
        <v>42629.128472222219</v>
      </c>
      <c r="F174" s="3" t="s">
        <v>836</v>
      </c>
      <c r="G174" s="3" t="s">
        <v>183</v>
      </c>
      <c r="H174" s="3" t="s">
        <v>836</v>
      </c>
      <c r="I174" s="3" t="s">
        <v>183</v>
      </c>
      <c r="J174" s="6">
        <v>2.61</v>
      </c>
      <c r="K174" s="6">
        <v>2.95</v>
      </c>
      <c r="L174" s="6">
        <v>2.46</v>
      </c>
      <c r="M174" s="10">
        <v>1.39</v>
      </c>
      <c r="N174" s="10">
        <v>4.3</v>
      </c>
      <c r="O174" s="10">
        <v>5.65</v>
      </c>
      <c r="P174" s="15">
        <v>1</v>
      </c>
      <c r="Q174" s="13">
        <v>-6</v>
      </c>
      <c r="R174" s="13">
        <v>4</v>
      </c>
      <c r="S174" s="13">
        <v>8</v>
      </c>
      <c r="T174" s="13">
        <v>-4</v>
      </c>
      <c r="U174" s="13">
        <v>2</v>
      </c>
      <c r="V174" s="13">
        <v>7</v>
      </c>
      <c r="W174" s="9">
        <v>-14.290322580645158</v>
      </c>
      <c r="X174" s="9">
        <v>10.399999999999993</v>
      </c>
      <c r="Y174" s="9">
        <v>21.819444444444436</v>
      </c>
      <c r="Z174" s="9">
        <v>-11.842105263157901</v>
      </c>
      <c r="AA174" s="9">
        <v>6.7876106194690342</v>
      </c>
      <c r="AB174" s="9">
        <v>20.186046511627911</v>
      </c>
      <c r="AC174" s="13"/>
      <c r="AD174" s="13"/>
      <c r="AE174" s="13"/>
      <c r="AF174" s="13"/>
      <c r="AG174" s="13"/>
      <c r="AH174" s="13"/>
      <c r="AI174" s="9"/>
      <c r="AJ174" s="9"/>
      <c r="AK174" s="9"/>
      <c r="AL174" s="9"/>
      <c r="AM174" s="9"/>
      <c r="AN174" s="9"/>
      <c r="AO174" s="8"/>
      <c r="AP174" s="8"/>
      <c r="AQ174" s="8"/>
      <c r="AR174" s="8"/>
      <c r="AS174" s="8"/>
      <c r="AT174" s="8"/>
      <c r="AU174" s="8"/>
      <c r="AV174" s="8"/>
      <c r="AW174" s="8"/>
      <c r="AX174" s="8"/>
      <c r="AY174" s="15"/>
      <c r="AZ174" s="15"/>
      <c r="BA174" s="15"/>
      <c r="BB174" s="15"/>
      <c r="BC174" s="15"/>
      <c r="BD174" s="15"/>
      <c r="BE174" s="15"/>
      <c r="BF174" s="15"/>
      <c r="BG174" s="15"/>
      <c r="BH174" s="15"/>
      <c r="BI174" s="16">
        <f>Q174*参数!$D$3+W174</f>
        <v>-14.290322580645158</v>
      </c>
      <c r="BJ174" s="16">
        <f>R174*参数!$D$3+X174</f>
        <v>10.399999999999993</v>
      </c>
      <c r="BK174" s="16">
        <f>S174*参数!$D$3+Y174</f>
        <v>21.819444444444436</v>
      </c>
      <c r="BL174" s="16">
        <f>T174*参数!$D$3+Z174</f>
        <v>-11.842105263157901</v>
      </c>
      <c r="BM174" s="16">
        <f>U174*参数!$D$3+AA174</f>
        <v>6.7876106194690342</v>
      </c>
      <c r="BN174" s="16">
        <f>V174*参数!$D$3+AB174</f>
        <v>20.186046511627911</v>
      </c>
      <c r="BO174" s="16">
        <f>AC174*参数!$D$3+AI174</f>
        <v>0</v>
      </c>
      <c r="BP174" s="16">
        <f>AD174*参数!$D$3+AJ174</f>
        <v>0</v>
      </c>
      <c r="BQ174" s="16">
        <f>AE174*参数!$D$3+AK174</f>
        <v>0</v>
      </c>
      <c r="BR174" s="16">
        <f>AF174*参数!$D$3+AL174</f>
        <v>0</v>
      </c>
      <c r="BS174" s="16">
        <f>AG174*参数!$D$3+AM174</f>
        <v>0</v>
      </c>
      <c r="BT174" s="16">
        <f>AH174*参数!$D$3+AN174</f>
        <v>0</v>
      </c>
      <c r="BU174" s="10">
        <v>0</v>
      </c>
      <c r="BV174" s="10">
        <v>0</v>
      </c>
      <c r="BW174" s="10">
        <f t="shared" si="104"/>
        <v>0</v>
      </c>
      <c r="BX174" s="10">
        <f t="shared" si="105"/>
        <v>0</v>
      </c>
      <c r="BY174" s="10">
        <f t="shared" si="106"/>
        <v>0</v>
      </c>
      <c r="BZ174" s="10">
        <f t="shared" si="107"/>
        <v>0</v>
      </c>
      <c r="CA174" s="10" t="str">
        <f t="shared" si="108"/>
        <v/>
      </c>
      <c r="CB174" s="10">
        <f t="shared" si="109"/>
        <v>0</v>
      </c>
      <c r="CC174" s="10" t="str">
        <f t="shared" si="110"/>
        <v/>
      </c>
      <c r="CD174" s="10"/>
      <c r="CE174" s="10">
        <v>43</v>
      </c>
      <c r="CF174" s="10"/>
      <c r="CG174" s="10"/>
      <c r="CH174" s="10"/>
      <c r="CI174" s="10"/>
      <c r="CJ174" s="10"/>
      <c r="CK174" s="10"/>
      <c r="CL174" s="10"/>
      <c r="CM174" s="10"/>
      <c r="CN174" s="10"/>
      <c r="CO174" s="10"/>
      <c r="CP174" s="10"/>
      <c r="CQ174" s="8"/>
      <c r="CR174" s="8">
        <f t="shared" si="111"/>
        <v>0</v>
      </c>
      <c r="CS174" s="8"/>
      <c r="CT174" s="8">
        <f t="shared" si="112"/>
        <v>0</v>
      </c>
      <c r="CU174" s="8"/>
      <c r="CV174" s="8">
        <f t="shared" si="113"/>
        <v>0</v>
      </c>
      <c r="CW174" s="8"/>
      <c r="CX174" s="8">
        <f t="shared" si="114"/>
        <v>0</v>
      </c>
      <c r="CY174" s="8"/>
      <c r="CZ174" s="8">
        <f t="shared" si="115"/>
        <v>0</v>
      </c>
      <c r="DA174" s="8"/>
      <c r="DB174" s="8">
        <f t="shared" si="116"/>
        <v>0</v>
      </c>
      <c r="DC174" s="8"/>
      <c r="DD174" s="8">
        <f t="shared" si="117"/>
        <v>0</v>
      </c>
      <c r="DE174" s="8"/>
      <c r="DF174" s="8">
        <f t="shared" si="118"/>
        <v>0</v>
      </c>
      <c r="DG174" s="8"/>
      <c r="DH174" s="8">
        <f t="shared" si="119"/>
        <v>0</v>
      </c>
      <c r="DI174" s="8"/>
      <c r="DJ174" s="8">
        <f t="shared" si="120"/>
        <v>0</v>
      </c>
      <c r="DK174" s="8"/>
      <c r="DL174" s="8">
        <f t="shared" si="121"/>
        <v>0</v>
      </c>
      <c r="DM174" s="8"/>
      <c r="DN174" s="8">
        <f t="shared" si="122"/>
        <v>0</v>
      </c>
      <c r="DO174" s="8"/>
      <c r="DP174" s="8">
        <f t="shared" si="123"/>
        <v>0</v>
      </c>
      <c r="DQ174" s="8"/>
      <c r="DR174" s="8">
        <f t="shared" si="124"/>
        <v>0</v>
      </c>
      <c r="DS174" s="8"/>
      <c r="DT174" s="8">
        <f t="shared" si="125"/>
        <v>0</v>
      </c>
      <c r="DU174" s="8"/>
      <c r="DV174" s="8">
        <f t="shared" si="126"/>
        <v>0</v>
      </c>
      <c r="DW174" s="8"/>
      <c r="DX174" s="8">
        <f t="shared" si="127"/>
        <v>0</v>
      </c>
      <c r="DY174" s="18"/>
    </row>
    <row r="175" spans="2:129" customFormat="1">
      <c r="B175" s="19">
        <v>42628</v>
      </c>
      <c r="C175" s="3">
        <v>21</v>
      </c>
      <c r="D175" s="3" t="s">
        <v>796</v>
      </c>
      <c r="E175" s="4">
        <v>42629.128472222219</v>
      </c>
      <c r="F175" s="3" t="s">
        <v>187</v>
      </c>
      <c r="G175" s="3" t="s">
        <v>837</v>
      </c>
      <c r="H175" s="3" t="s">
        <v>187</v>
      </c>
      <c r="I175" s="3" t="s">
        <v>837</v>
      </c>
      <c r="J175" s="6">
        <v>1.27</v>
      </c>
      <c r="K175" s="6">
        <v>4.5</v>
      </c>
      <c r="L175" s="6">
        <v>8.35</v>
      </c>
      <c r="M175" s="10">
        <v>2.02</v>
      </c>
      <c r="N175" s="10">
        <v>3.4</v>
      </c>
      <c r="O175" s="10">
        <v>2.95</v>
      </c>
      <c r="P175" s="15">
        <v>-1</v>
      </c>
      <c r="Q175" s="13">
        <v>-2</v>
      </c>
      <c r="R175" s="13">
        <v>-6</v>
      </c>
      <c r="S175" s="13">
        <v>-1</v>
      </c>
      <c r="T175" s="13">
        <v>-10</v>
      </c>
      <c r="U175" s="13">
        <v>1</v>
      </c>
      <c r="V175" s="13">
        <v>-1</v>
      </c>
      <c r="W175" s="9">
        <v>-5.6348314606741789</v>
      </c>
      <c r="X175" s="9">
        <v>-12.379310344827584</v>
      </c>
      <c r="Y175" s="9">
        <v>-1.3389830508474578</v>
      </c>
      <c r="Z175" s="9">
        <v>-30.333333333333339</v>
      </c>
      <c r="AA175" s="9">
        <v>2.3421052631578956</v>
      </c>
      <c r="AB175" s="9">
        <v>-2.5000000000000044</v>
      </c>
      <c r="AC175" s="13"/>
      <c r="AD175" s="13"/>
      <c r="AE175" s="13"/>
      <c r="AF175" s="13"/>
      <c r="AG175" s="13"/>
      <c r="AH175" s="13"/>
      <c r="AI175" s="9"/>
      <c r="AJ175" s="9"/>
      <c r="AK175" s="9"/>
      <c r="AL175" s="9"/>
      <c r="AM175" s="9"/>
      <c r="AN175" s="9"/>
      <c r="AO175" s="8"/>
      <c r="AP175" s="8"/>
      <c r="AQ175" s="8"/>
      <c r="AR175" s="8"/>
      <c r="AS175" s="8"/>
      <c r="AT175" s="8"/>
      <c r="AU175" s="8"/>
      <c r="AV175" s="8"/>
      <c r="AW175" s="8"/>
      <c r="AX175" s="8"/>
      <c r="AY175" s="15"/>
      <c r="AZ175" s="15"/>
      <c r="BA175" s="15"/>
      <c r="BB175" s="15"/>
      <c r="BC175" s="15"/>
      <c r="BD175" s="15"/>
      <c r="BE175" s="15"/>
      <c r="BF175" s="15"/>
      <c r="BG175" s="15"/>
      <c r="BH175" s="15"/>
      <c r="BI175" s="16">
        <f>Q175*参数!$D$3+W175</f>
        <v>-5.6348314606741789</v>
      </c>
      <c r="BJ175" s="16">
        <f>R175*参数!$D$3+X175</f>
        <v>-12.379310344827584</v>
      </c>
      <c r="BK175" s="16">
        <f>S175*参数!$D$3+Y175</f>
        <v>-1.3389830508474578</v>
      </c>
      <c r="BL175" s="16">
        <f>T175*参数!$D$3+Z175</f>
        <v>-30.333333333333339</v>
      </c>
      <c r="BM175" s="16">
        <f>U175*参数!$D$3+AA175</f>
        <v>2.3421052631578956</v>
      </c>
      <c r="BN175" s="16">
        <f>V175*参数!$D$3+AB175</f>
        <v>-2.5000000000000044</v>
      </c>
      <c r="BO175" s="16">
        <f>AC175*参数!$D$3+AI175</f>
        <v>0</v>
      </c>
      <c r="BP175" s="16">
        <f>AD175*参数!$D$3+AJ175</f>
        <v>0</v>
      </c>
      <c r="BQ175" s="16">
        <f>AE175*参数!$D$3+AK175</f>
        <v>0</v>
      </c>
      <c r="BR175" s="16">
        <f>AF175*参数!$D$3+AL175</f>
        <v>0</v>
      </c>
      <c r="BS175" s="16">
        <f>AG175*参数!$D$3+AM175</f>
        <v>0</v>
      </c>
      <c r="BT175" s="16">
        <f>AH175*参数!$D$3+AN175</f>
        <v>0</v>
      </c>
      <c r="BU175" s="10">
        <v>40</v>
      </c>
      <c r="BV175" s="10">
        <v>40</v>
      </c>
      <c r="BW175" s="10" t="str">
        <f t="shared" si="104"/>
        <v/>
      </c>
      <c r="BX175" s="10">
        <f t="shared" si="105"/>
        <v>40</v>
      </c>
      <c r="BY175" s="10">
        <f t="shared" si="106"/>
        <v>3</v>
      </c>
      <c r="BZ175" s="10">
        <f t="shared" si="107"/>
        <v>40</v>
      </c>
      <c r="CA175" s="10" t="str">
        <f t="shared" si="108"/>
        <v/>
      </c>
      <c r="CB175" s="10" t="str">
        <f t="shared" si="109"/>
        <v/>
      </c>
      <c r="CC175" s="10" t="str">
        <f t="shared" si="110"/>
        <v/>
      </c>
      <c r="CD175" s="10"/>
      <c r="CE175" s="10">
        <v>40</v>
      </c>
      <c r="CF175" s="10"/>
      <c r="CG175" s="10"/>
      <c r="CH175" s="10"/>
      <c r="CI175" s="10"/>
      <c r="CJ175" s="10"/>
      <c r="CK175" s="10"/>
      <c r="CL175" s="10"/>
      <c r="CM175" s="10"/>
      <c r="CN175" s="10"/>
      <c r="CO175" s="10"/>
      <c r="CP175" s="10"/>
      <c r="CQ175" s="8"/>
      <c r="CR175" s="8">
        <f t="shared" si="111"/>
        <v>0</v>
      </c>
      <c r="CS175" s="8"/>
      <c r="CT175" s="8">
        <f t="shared" si="112"/>
        <v>0</v>
      </c>
      <c r="CU175" s="8"/>
      <c r="CV175" s="8">
        <f t="shared" si="113"/>
        <v>0</v>
      </c>
      <c r="CW175" s="8"/>
      <c r="CX175" s="8">
        <f t="shared" si="114"/>
        <v>0</v>
      </c>
      <c r="CY175" s="8"/>
      <c r="CZ175" s="8">
        <f t="shared" si="115"/>
        <v>0</v>
      </c>
      <c r="DA175" s="8"/>
      <c r="DB175" s="8">
        <f t="shared" si="116"/>
        <v>0</v>
      </c>
      <c r="DC175" s="8"/>
      <c r="DD175" s="8">
        <f t="shared" si="117"/>
        <v>0</v>
      </c>
      <c r="DE175" s="8"/>
      <c r="DF175" s="8">
        <f t="shared" si="118"/>
        <v>0</v>
      </c>
      <c r="DG175" s="8"/>
      <c r="DH175" s="8">
        <f t="shared" si="119"/>
        <v>0</v>
      </c>
      <c r="DI175" s="8"/>
      <c r="DJ175" s="8">
        <f t="shared" si="120"/>
        <v>0</v>
      </c>
      <c r="DK175" s="8"/>
      <c r="DL175" s="8">
        <f t="shared" si="121"/>
        <v>0</v>
      </c>
      <c r="DM175" s="8"/>
      <c r="DN175" s="8">
        <f t="shared" si="122"/>
        <v>0</v>
      </c>
      <c r="DO175" s="8"/>
      <c r="DP175" s="8">
        <f t="shared" si="123"/>
        <v>0</v>
      </c>
      <c r="DQ175" s="8"/>
      <c r="DR175" s="8">
        <f t="shared" si="124"/>
        <v>0</v>
      </c>
      <c r="DS175" s="8"/>
      <c r="DT175" s="8">
        <f t="shared" si="125"/>
        <v>0</v>
      </c>
      <c r="DU175" s="8"/>
      <c r="DV175" s="8">
        <f t="shared" si="126"/>
        <v>0</v>
      </c>
      <c r="DW175" s="8"/>
      <c r="DX175" s="8">
        <f t="shared" si="127"/>
        <v>0</v>
      </c>
      <c r="DY175" s="18"/>
    </row>
    <row r="176" spans="2:129" customFormat="1">
      <c r="B176" s="19">
        <v>42628</v>
      </c>
      <c r="C176" s="3">
        <v>22</v>
      </c>
      <c r="D176" s="3" t="s">
        <v>796</v>
      </c>
      <c r="E176" s="4">
        <v>42629.128472222219</v>
      </c>
      <c r="F176" s="3" t="s">
        <v>838</v>
      </c>
      <c r="G176" s="3" t="s">
        <v>839</v>
      </c>
      <c r="H176" s="3" t="s">
        <v>840</v>
      </c>
      <c r="I176" s="3" t="s">
        <v>839</v>
      </c>
      <c r="J176" s="6">
        <v>1.46</v>
      </c>
      <c r="K176" s="6">
        <v>3.75</v>
      </c>
      <c r="L176" s="6">
        <v>5.65</v>
      </c>
      <c r="M176" s="10">
        <v>2.5499999999999998</v>
      </c>
      <c r="N176" s="10">
        <v>3.4</v>
      </c>
      <c r="O176" s="10">
        <v>2.2599999999999998</v>
      </c>
      <c r="P176" s="15">
        <v>-1</v>
      </c>
      <c r="Q176" s="13">
        <v>-5</v>
      </c>
      <c r="R176" s="13">
        <v>5</v>
      </c>
      <c r="S176" s="13">
        <v>-8</v>
      </c>
      <c r="T176" s="13">
        <v>-11</v>
      </c>
      <c r="U176" s="13">
        <v>1</v>
      </c>
      <c r="V176" s="13">
        <v>4</v>
      </c>
      <c r="W176" s="9">
        <v>-11.3921568627451</v>
      </c>
      <c r="X176" s="9">
        <v>13.800000000000006</v>
      </c>
      <c r="Y176" s="9">
        <v>-20.999999999999996</v>
      </c>
      <c r="Z176" s="9">
        <v>-26.339622641509436</v>
      </c>
      <c r="AA176" s="9">
        <v>2.3421052631578956</v>
      </c>
      <c r="AB176" s="9">
        <v>10.901639344262293</v>
      </c>
      <c r="AC176" s="13"/>
      <c r="AD176" s="13"/>
      <c r="AE176" s="13"/>
      <c r="AF176" s="13"/>
      <c r="AG176" s="13"/>
      <c r="AH176" s="13"/>
      <c r="AI176" s="9"/>
      <c r="AJ176" s="9"/>
      <c r="AK176" s="9"/>
      <c r="AL176" s="9"/>
      <c r="AM176" s="9"/>
      <c r="AN176" s="9"/>
      <c r="AO176" s="8"/>
      <c r="AP176" s="8"/>
      <c r="AQ176" s="8"/>
      <c r="AR176" s="8"/>
      <c r="AS176" s="8"/>
      <c r="AT176" s="8"/>
      <c r="AU176" s="8"/>
      <c r="AV176" s="8"/>
      <c r="AW176" s="8"/>
      <c r="AX176" s="8"/>
      <c r="AY176" s="15"/>
      <c r="AZ176" s="15"/>
      <c r="BA176" s="15"/>
      <c r="BB176" s="15"/>
      <c r="BC176" s="15"/>
      <c r="BD176" s="15"/>
      <c r="BE176" s="15"/>
      <c r="BF176" s="15"/>
      <c r="BG176" s="15"/>
      <c r="BH176" s="15"/>
      <c r="BI176" s="16">
        <f>Q176*参数!$D$3+W176</f>
        <v>-11.3921568627451</v>
      </c>
      <c r="BJ176" s="16">
        <f>R176*参数!$D$3+X176</f>
        <v>13.800000000000006</v>
      </c>
      <c r="BK176" s="16">
        <f>S176*参数!$D$3+Y176</f>
        <v>-20.999999999999996</v>
      </c>
      <c r="BL176" s="16">
        <f>T176*参数!$D$3+Z176</f>
        <v>-26.339622641509436</v>
      </c>
      <c r="BM176" s="16">
        <f>U176*参数!$D$3+AA176</f>
        <v>2.3421052631578956</v>
      </c>
      <c r="BN176" s="16">
        <f>V176*参数!$D$3+AB176</f>
        <v>10.901639344262293</v>
      </c>
      <c r="BO176" s="16">
        <f>AC176*参数!$D$3+AI176</f>
        <v>0</v>
      </c>
      <c r="BP176" s="16">
        <f>AD176*参数!$D$3+AJ176</f>
        <v>0</v>
      </c>
      <c r="BQ176" s="16">
        <f>AE176*参数!$D$3+AK176</f>
        <v>0</v>
      </c>
      <c r="BR176" s="16">
        <f>AF176*参数!$D$3+AL176</f>
        <v>0</v>
      </c>
      <c r="BS176" s="16">
        <f>AG176*参数!$D$3+AM176</f>
        <v>0</v>
      </c>
      <c r="BT176" s="16">
        <f>AH176*参数!$D$3+AN176</f>
        <v>0</v>
      </c>
      <c r="BU176" s="10">
        <v>40</v>
      </c>
      <c r="BV176" s="10">
        <v>40</v>
      </c>
      <c r="BW176" s="10" t="str">
        <f t="shared" si="104"/>
        <v/>
      </c>
      <c r="BX176" s="10">
        <f t="shared" si="105"/>
        <v>40</v>
      </c>
      <c r="BY176" s="10">
        <f t="shared" si="106"/>
        <v>40</v>
      </c>
      <c r="BZ176" s="10">
        <f t="shared" si="107"/>
        <v>40</v>
      </c>
      <c r="CA176" s="10" t="str">
        <f t="shared" si="108"/>
        <v/>
      </c>
      <c r="CB176" s="10">
        <f t="shared" si="109"/>
        <v>40</v>
      </c>
      <c r="CC176" s="10" t="str">
        <f t="shared" si="110"/>
        <v/>
      </c>
      <c r="CD176" s="10"/>
      <c r="CE176" s="10"/>
      <c r="CF176" s="10"/>
      <c r="CG176" s="10"/>
      <c r="CH176" s="10"/>
      <c r="CI176" s="10"/>
      <c r="CJ176" s="10"/>
      <c r="CK176" s="10"/>
      <c r="CL176" s="10"/>
      <c r="CM176" s="10"/>
      <c r="CN176" s="10"/>
      <c r="CO176" s="10"/>
      <c r="CP176" s="10"/>
      <c r="CQ176" s="8"/>
      <c r="CR176" s="8">
        <f t="shared" si="111"/>
        <v>0</v>
      </c>
      <c r="CS176" s="8"/>
      <c r="CT176" s="8">
        <f t="shared" si="112"/>
        <v>0</v>
      </c>
      <c r="CU176" s="8"/>
      <c r="CV176" s="8">
        <f t="shared" si="113"/>
        <v>0</v>
      </c>
      <c r="CW176" s="8"/>
      <c r="CX176" s="8">
        <f t="shared" si="114"/>
        <v>0</v>
      </c>
      <c r="CY176" s="8"/>
      <c r="CZ176" s="8">
        <f t="shared" si="115"/>
        <v>0</v>
      </c>
      <c r="DA176" s="8"/>
      <c r="DB176" s="8">
        <f t="shared" si="116"/>
        <v>0</v>
      </c>
      <c r="DC176" s="8"/>
      <c r="DD176" s="8">
        <f t="shared" si="117"/>
        <v>0</v>
      </c>
      <c r="DE176" s="8"/>
      <c r="DF176" s="8">
        <f t="shared" si="118"/>
        <v>0</v>
      </c>
      <c r="DG176" s="8"/>
      <c r="DH176" s="8">
        <f t="shared" si="119"/>
        <v>0</v>
      </c>
      <c r="DI176" s="8"/>
      <c r="DJ176" s="8">
        <f t="shared" si="120"/>
        <v>0</v>
      </c>
      <c r="DK176" s="8"/>
      <c r="DL176" s="8">
        <f t="shared" si="121"/>
        <v>0</v>
      </c>
      <c r="DM176" s="8"/>
      <c r="DN176" s="8">
        <f t="shared" si="122"/>
        <v>0</v>
      </c>
      <c r="DO176" s="8"/>
      <c r="DP176" s="8">
        <f t="shared" si="123"/>
        <v>0</v>
      </c>
      <c r="DQ176" s="8"/>
      <c r="DR176" s="8">
        <f t="shared" si="124"/>
        <v>0</v>
      </c>
      <c r="DS176" s="8"/>
      <c r="DT176" s="8">
        <f t="shared" si="125"/>
        <v>0</v>
      </c>
      <c r="DU176" s="8"/>
      <c r="DV176" s="8">
        <f t="shared" si="126"/>
        <v>0</v>
      </c>
      <c r="DW176" s="8"/>
      <c r="DX176" s="8">
        <f t="shared" si="127"/>
        <v>0</v>
      </c>
      <c r="DY176" s="18"/>
    </row>
    <row r="177" spans="2:129" customFormat="1">
      <c r="B177" s="19">
        <v>42628</v>
      </c>
      <c r="C177" s="3">
        <v>23</v>
      </c>
      <c r="D177" s="3" t="s">
        <v>796</v>
      </c>
      <c r="E177" s="4">
        <v>42629.128472222219</v>
      </c>
      <c r="F177" s="3" t="s">
        <v>172</v>
      </c>
      <c r="G177" s="3" t="s">
        <v>841</v>
      </c>
      <c r="H177" s="3" t="s">
        <v>172</v>
      </c>
      <c r="I177" s="3" t="s">
        <v>841</v>
      </c>
      <c r="J177" s="6">
        <v>1.1399999999999999</v>
      </c>
      <c r="K177" s="6">
        <v>5.8</v>
      </c>
      <c r="L177" s="6">
        <v>12.5</v>
      </c>
      <c r="M177" s="10">
        <v>1.64</v>
      </c>
      <c r="N177" s="10">
        <v>3.72</v>
      </c>
      <c r="O177" s="10">
        <v>4</v>
      </c>
      <c r="P177" s="15">
        <v>-1</v>
      </c>
      <c r="Q177" s="13">
        <v>1</v>
      </c>
      <c r="R177" s="13">
        <v>0</v>
      </c>
      <c r="S177" s="13">
        <v>-1</v>
      </c>
      <c r="T177" s="13">
        <v>0</v>
      </c>
      <c r="U177" s="13">
        <v>0</v>
      </c>
      <c r="V177" s="13">
        <v>-13</v>
      </c>
      <c r="W177" s="9">
        <v>3.3281250000000182</v>
      </c>
      <c r="X177" s="9">
        <v>0.891891891891893</v>
      </c>
      <c r="Y177" s="9">
        <v>-2.578680203045685</v>
      </c>
      <c r="Z177" s="9">
        <v>-1.3728813559322006</v>
      </c>
      <c r="AA177" s="9">
        <v>-0.50349650349649533</v>
      </c>
      <c r="AB177" s="9">
        <v>-31.9375</v>
      </c>
      <c r="AC177" s="13"/>
      <c r="AD177" s="13"/>
      <c r="AE177" s="13"/>
      <c r="AF177" s="13"/>
      <c r="AG177" s="13"/>
      <c r="AH177" s="13"/>
      <c r="AI177" s="9"/>
      <c r="AJ177" s="9"/>
      <c r="AK177" s="9"/>
      <c r="AL177" s="9"/>
      <c r="AM177" s="9"/>
      <c r="AN177" s="9"/>
      <c r="AO177" s="8"/>
      <c r="AP177" s="8"/>
      <c r="AQ177" s="8"/>
      <c r="AR177" s="8"/>
      <c r="AS177" s="8"/>
      <c r="AT177" s="8"/>
      <c r="AU177" s="8"/>
      <c r="AV177" s="8"/>
      <c r="AW177" s="8"/>
      <c r="AX177" s="8"/>
      <c r="AY177" s="15"/>
      <c r="AZ177" s="15"/>
      <c r="BA177" s="15"/>
      <c r="BB177" s="15"/>
      <c r="BC177" s="15"/>
      <c r="BD177" s="15"/>
      <c r="BE177" s="15"/>
      <c r="BF177" s="15"/>
      <c r="BG177" s="15"/>
      <c r="BH177" s="15"/>
      <c r="BI177" s="16">
        <f>Q177*参数!$D$3+W177</f>
        <v>3.3281250000000182</v>
      </c>
      <c r="BJ177" s="16">
        <f>R177*参数!$D$3+X177</f>
        <v>0.891891891891893</v>
      </c>
      <c r="BK177" s="16">
        <f>S177*参数!$D$3+Y177</f>
        <v>-2.578680203045685</v>
      </c>
      <c r="BL177" s="16">
        <f>T177*参数!$D$3+Z177</f>
        <v>-1.3728813559322006</v>
      </c>
      <c r="BM177" s="16">
        <f>U177*参数!$D$3+AA177</f>
        <v>-0.50349650349649533</v>
      </c>
      <c r="BN177" s="16">
        <f>V177*参数!$D$3+AB177</f>
        <v>-31.9375</v>
      </c>
      <c r="BO177" s="16">
        <f>AC177*参数!$D$3+AI177</f>
        <v>0</v>
      </c>
      <c r="BP177" s="16">
        <f>AD177*参数!$D$3+AJ177</f>
        <v>0</v>
      </c>
      <c r="BQ177" s="16">
        <f>AE177*参数!$D$3+AK177</f>
        <v>0</v>
      </c>
      <c r="BR177" s="16">
        <f>AF177*参数!$D$3+AL177</f>
        <v>0</v>
      </c>
      <c r="BS177" s="16">
        <f>AG177*参数!$D$3+AM177</f>
        <v>0</v>
      </c>
      <c r="BT177" s="16">
        <f>AH177*参数!$D$3+AN177</f>
        <v>0</v>
      </c>
      <c r="BU177" s="10">
        <v>3</v>
      </c>
      <c r="BV177" s="10">
        <v>3</v>
      </c>
      <c r="BW177" s="10">
        <f t="shared" si="104"/>
        <v>3</v>
      </c>
      <c r="BX177" s="10">
        <f t="shared" si="105"/>
        <v>3</v>
      </c>
      <c r="BY177" s="10">
        <f t="shared" si="106"/>
        <v>3</v>
      </c>
      <c r="BZ177" s="10">
        <f t="shared" si="107"/>
        <v>3</v>
      </c>
      <c r="CA177" s="10">
        <f t="shared" si="108"/>
        <v>3</v>
      </c>
      <c r="CB177" s="10">
        <f t="shared" si="109"/>
        <v>3</v>
      </c>
      <c r="CC177" s="10">
        <f t="shared" si="110"/>
        <v>3</v>
      </c>
      <c r="CD177" s="10"/>
      <c r="CE177" s="10"/>
      <c r="CF177" s="10"/>
      <c r="CG177" s="10"/>
      <c r="CH177" s="10"/>
      <c r="CI177" s="10"/>
      <c r="CJ177" s="10"/>
      <c r="CK177" s="10"/>
      <c r="CL177" s="10"/>
      <c r="CM177" s="10"/>
      <c r="CN177" s="10"/>
      <c r="CO177" s="10"/>
      <c r="CP177" s="10"/>
      <c r="CQ177" s="8"/>
      <c r="CR177" s="8">
        <f t="shared" si="111"/>
        <v>1</v>
      </c>
      <c r="CS177" s="8"/>
      <c r="CT177" s="8">
        <f t="shared" si="112"/>
        <v>1</v>
      </c>
      <c r="CU177" s="8"/>
      <c r="CV177" s="8">
        <f t="shared" si="113"/>
        <v>1</v>
      </c>
      <c r="CW177" s="8"/>
      <c r="CX177" s="8">
        <f t="shared" si="114"/>
        <v>1</v>
      </c>
      <c r="CY177" s="8"/>
      <c r="CZ177" s="8">
        <f t="shared" si="115"/>
        <v>1</v>
      </c>
      <c r="DA177" s="8"/>
      <c r="DB177" s="8">
        <f t="shared" si="116"/>
        <v>1</v>
      </c>
      <c r="DC177" s="8"/>
      <c r="DD177" s="8">
        <f t="shared" si="117"/>
        <v>1</v>
      </c>
      <c r="DE177" s="8"/>
      <c r="DF177" s="8">
        <f t="shared" si="118"/>
        <v>1</v>
      </c>
      <c r="DG177" s="8"/>
      <c r="DH177" s="8">
        <f t="shared" si="119"/>
        <v>1</v>
      </c>
      <c r="DI177" s="8"/>
      <c r="DJ177" s="8">
        <f t="shared" si="120"/>
        <v>1</v>
      </c>
      <c r="DK177" s="8"/>
      <c r="DL177" s="8">
        <f t="shared" si="121"/>
        <v>1</v>
      </c>
      <c r="DM177" s="8"/>
      <c r="DN177" s="8">
        <f t="shared" si="122"/>
        <v>1</v>
      </c>
      <c r="DO177" s="8"/>
      <c r="DP177" s="8">
        <f t="shared" si="123"/>
        <v>1</v>
      </c>
      <c r="DQ177" s="8"/>
      <c r="DR177" s="8">
        <f t="shared" si="124"/>
        <v>1</v>
      </c>
      <c r="DS177" s="8"/>
      <c r="DT177" s="8">
        <f t="shared" si="125"/>
        <v>1</v>
      </c>
      <c r="DU177" s="8"/>
      <c r="DV177" s="8">
        <f t="shared" si="126"/>
        <v>1</v>
      </c>
      <c r="DW177" s="8"/>
      <c r="DX177" s="8">
        <f t="shared" si="127"/>
        <v>1</v>
      </c>
      <c r="DY177" s="18"/>
    </row>
    <row r="178" spans="2:129" customFormat="1">
      <c r="B178" s="19">
        <v>42628</v>
      </c>
      <c r="C178" s="3">
        <v>24</v>
      </c>
      <c r="D178" s="3" t="s">
        <v>796</v>
      </c>
      <c r="E178" s="4">
        <v>42629.128472222219</v>
      </c>
      <c r="F178" s="3" t="s">
        <v>842</v>
      </c>
      <c r="G178" s="3" t="s">
        <v>843</v>
      </c>
      <c r="H178" s="3" t="s">
        <v>844</v>
      </c>
      <c r="I178" s="3" t="s">
        <v>845</v>
      </c>
      <c r="J178" s="6">
        <v>1.82</v>
      </c>
      <c r="K178" s="6">
        <v>3.1</v>
      </c>
      <c r="L178" s="6">
        <v>3.9</v>
      </c>
      <c r="M178" s="10">
        <v>3.72</v>
      </c>
      <c r="N178" s="10">
        <v>3.55</v>
      </c>
      <c r="O178" s="10">
        <v>1.73</v>
      </c>
      <c r="P178" s="15">
        <v>-1</v>
      </c>
      <c r="Q178" s="13">
        <v>-2</v>
      </c>
      <c r="R178" s="13">
        <v>2</v>
      </c>
      <c r="S178" s="13">
        <v>5</v>
      </c>
      <c r="T178" s="13">
        <v>9</v>
      </c>
      <c r="U178" s="13">
        <v>-1</v>
      </c>
      <c r="V178" s="13">
        <v>-4</v>
      </c>
      <c r="W178" s="9">
        <v>-4.1869158878504615</v>
      </c>
      <c r="X178" s="9">
        <v>4.5241379310344838</v>
      </c>
      <c r="Y178" s="9">
        <v>11.857142857142854</v>
      </c>
      <c r="Z178" s="9">
        <v>26.782608695652172</v>
      </c>
      <c r="AA178" s="9">
        <v>-2.7513812154696096</v>
      </c>
      <c r="AB178" s="9">
        <v>-11.82758620689653</v>
      </c>
      <c r="AC178" s="13"/>
      <c r="AD178" s="13"/>
      <c r="AE178" s="13"/>
      <c r="AF178" s="13"/>
      <c r="AG178" s="13"/>
      <c r="AH178" s="13"/>
      <c r="AI178" s="9"/>
      <c r="AJ178" s="9"/>
      <c r="AK178" s="9"/>
      <c r="AL178" s="9"/>
      <c r="AM178" s="9"/>
      <c r="AN178" s="9"/>
      <c r="AO178" s="8"/>
      <c r="AP178" s="8"/>
      <c r="AQ178" s="8"/>
      <c r="AR178" s="8"/>
      <c r="AS178" s="8"/>
      <c r="AT178" s="8"/>
      <c r="AU178" s="8"/>
      <c r="AV178" s="8"/>
      <c r="AW178" s="8"/>
      <c r="AX178" s="8"/>
      <c r="AY178" s="15"/>
      <c r="AZ178" s="15"/>
      <c r="BA178" s="15"/>
      <c r="BB178" s="15"/>
      <c r="BC178" s="15"/>
      <c r="BD178" s="15"/>
      <c r="BE178" s="15"/>
      <c r="BF178" s="15"/>
      <c r="BG178" s="15"/>
      <c r="BH178" s="15"/>
      <c r="BI178" s="16">
        <f>Q178*参数!$D$3+W178</f>
        <v>-4.1869158878504615</v>
      </c>
      <c r="BJ178" s="16">
        <f>R178*参数!$D$3+X178</f>
        <v>4.5241379310344838</v>
      </c>
      <c r="BK178" s="16">
        <f>S178*参数!$D$3+Y178</f>
        <v>11.857142857142854</v>
      </c>
      <c r="BL178" s="16">
        <f>T178*参数!$D$3+Z178</f>
        <v>26.782608695652172</v>
      </c>
      <c r="BM178" s="16">
        <f>U178*参数!$D$3+AA178</f>
        <v>-2.7513812154696096</v>
      </c>
      <c r="BN178" s="16">
        <f>V178*参数!$D$3+AB178</f>
        <v>-11.82758620689653</v>
      </c>
      <c r="BO178" s="16">
        <f>AC178*参数!$D$3+AI178</f>
        <v>0</v>
      </c>
      <c r="BP178" s="16">
        <f>AD178*参数!$D$3+AJ178</f>
        <v>0</v>
      </c>
      <c r="BQ178" s="16">
        <f>AE178*参数!$D$3+AK178</f>
        <v>0</v>
      </c>
      <c r="BR178" s="16">
        <f>AF178*参数!$D$3+AL178</f>
        <v>0</v>
      </c>
      <c r="BS178" s="16">
        <f>AG178*参数!$D$3+AM178</f>
        <v>0</v>
      </c>
      <c r="BT178" s="16">
        <f>AH178*参数!$D$3+AN178</f>
        <v>0</v>
      </c>
      <c r="BU178" s="10">
        <v>43</v>
      </c>
      <c r="BV178" s="10">
        <v>3</v>
      </c>
      <c r="BW178" s="10" t="str">
        <f t="shared" si="104"/>
        <v/>
      </c>
      <c r="BX178" s="10">
        <f t="shared" si="105"/>
        <v>3</v>
      </c>
      <c r="BY178" s="10">
        <f t="shared" si="106"/>
        <v>3</v>
      </c>
      <c r="BZ178" s="10">
        <f t="shared" si="107"/>
        <v>3</v>
      </c>
      <c r="CA178" s="10">
        <f t="shared" si="108"/>
        <v>3</v>
      </c>
      <c r="CB178" s="10">
        <f t="shared" si="109"/>
        <v>3</v>
      </c>
      <c r="CC178" s="10">
        <f t="shared" si="110"/>
        <v>3</v>
      </c>
      <c r="CD178" s="10">
        <v>3</v>
      </c>
      <c r="CE178" s="10"/>
      <c r="CF178" s="10"/>
      <c r="CG178" s="10"/>
      <c r="CH178" s="10"/>
      <c r="CI178" s="10"/>
      <c r="CJ178" s="10"/>
      <c r="CK178" s="10"/>
      <c r="CL178" s="10"/>
      <c r="CM178" s="10"/>
      <c r="CN178" s="10"/>
      <c r="CO178" s="10"/>
      <c r="CP178" s="10"/>
      <c r="CQ178" s="8"/>
      <c r="CR178" s="8">
        <f t="shared" si="111"/>
        <v>0</v>
      </c>
      <c r="CS178" s="8"/>
      <c r="CT178" s="8">
        <f t="shared" si="112"/>
        <v>0</v>
      </c>
      <c r="CU178" s="8"/>
      <c r="CV178" s="8">
        <f t="shared" si="113"/>
        <v>0</v>
      </c>
      <c r="CW178" s="8"/>
      <c r="CX178" s="8">
        <f t="shared" si="114"/>
        <v>0</v>
      </c>
      <c r="CY178" s="8"/>
      <c r="CZ178" s="8">
        <f t="shared" si="115"/>
        <v>0</v>
      </c>
      <c r="DA178" s="8"/>
      <c r="DB178" s="8">
        <f t="shared" si="116"/>
        <v>0</v>
      </c>
      <c r="DC178" s="8"/>
      <c r="DD178" s="8">
        <f t="shared" si="117"/>
        <v>0</v>
      </c>
      <c r="DE178" s="8"/>
      <c r="DF178" s="8">
        <f t="shared" si="118"/>
        <v>0</v>
      </c>
      <c r="DG178" s="8"/>
      <c r="DH178" s="8">
        <f t="shared" si="119"/>
        <v>0</v>
      </c>
      <c r="DI178" s="8"/>
      <c r="DJ178" s="8">
        <f t="shared" si="120"/>
        <v>0</v>
      </c>
      <c r="DK178" s="8"/>
      <c r="DL178" s="8">
        <f t="shared" si="121"/>
        <v>0</v>
      </c>
      <c r="DM178" s="8"/>
      <c r="DN178" s="8">
        <f t="shared" si="122"/>
        <v>0</v>
      </c>
      <c r="DO178" s="8"/>
      <c r="DP178" s="8">
        <f t="shared" si="123"/>
        <v>0</v>
      </c>
      <c r="DQ178" s="8"/>
      <c r="DR178" s="8">
        <f t="shared" si="124"/>
        <v>0</v>
      </c>
      <c r="DS178" s="8"/>
      <c r="DT178" s="8">
        <f t="shared" si="125"/>
        <v>0</v>
      </c>
      <c r="DU178" s="8"/>
      <c r="DV178" s="8">
        <f t="shared" si="126"/>
        <v>0</v>
      </c>
      <c r="DW178" s="8"/>
      <c r="DX178" s="8">
        <f t="shared" si="127"/>
        <v>0</v>
      </c>
      <c r="DY178" s="18"/>
    </row>
    <row r="179" spans="2:129" customFormat="1">
      <c r="B179" s="19">
        <v>42628</v>
      </c>
      <c r="C179" s="3">
        <v>25</v>
      </c>
      <c r="D179" s="3" t="s">
        <v>425</v>
      </c>
      <c r="E179" s="4">
        <v>42629.135416666664</v>
      </c>
      <c r="F179" s="3" t="s">
        <v>846</v>
      </c>
      <c r="G179" s="3" t="s">
        <v>847</v>
      </c>
      <c r="H179" s="3" t="s">
        <v>848</v>
      </c>
      <c r="I179" s="3" t="s">
        <v>849</v>
      </c>
      <c r="J179" s="6">
        <v>1.48</v>
      </c>
      <c r="K179" s="6">
        <v>3.6</v>
      </c>
      <c r="L179" s="6">
        <v>5.7</v>
      </c>
      <c r="M179" s="10">
        <v>2.6</v>
      </c>
      <c r="N179" s="10">
        <v>3.4</v>
      </c>
      <c r="O179" s="10">
        <v>2.2200000000000002</v>
      </c>
      <c r="P179" s="15">
        <v>-1</v>
      </c>
      <c r="Q179" s="13">
        <v>-4</v>
      </c>
      <c r="R179" s="13">
        <v>5</v>
      </c>
      <c r="S179" s="13">
        <v>-8</v>
      </c>
      <c r="T179" s="13">
        <v>-6</v>
      </c>
      <c r="U179" s="13">
        <v>1</v>
      </c>
      <c r="V179" s="13">
        <v>4</v>
      </c>
      <c r="W179" s="9">
        <v>-7.3673469387754995</v>
      </c>
      <c r="X179" s="9">
        <v>17.835051546391746</v>
      </c>
      <c r="Y179" s="9">
        <v>-22.694117647058821</v>
      </c>
      <c r="Z179" s="9">
        <v>-12.931034482758617</v>
      </c>
      <c r="AA179" s="9">
        <v>2.3421052631578956</v>
      </c>
      <c r="AB179" s="9">
        <v>12.96052631578948</v>
      </c>
      <c r="AC179" s="13"/>
      <c r="AD179" s="13"/>
      <c r="AE179" s="13"/>
      <c r="AF179" s="13"/>
      <c r="AG179" s="13"/>
      <c r="AH179" s="13"/>
      <c r="AI179" s="9"/>
      <c r="AJ179" s="9"/>
      <c r="AK179" s="9"/>
      <c r="AL179" s="9"/>
      <c r="AM179" s="9"/>
      <c r="AN179" s="9"/>
      <c r="AO179" s="8"/>
      <c r="AP179" s="8"/>
      <c r="AQ179" s="8"/>
      <c r="AR179" s="8"/>
      <c r="AS179" s="8"/>
      <c r="AT179" s="8"/>
      <c r="AU179" s="8"/>
      <c r="AV179" s="8"/>
      <c r="AW179" s="8"/>
      <c r="AX179" s="8"/>
      <c r="AY179" s="15"/>
      <c r="AZ179" s="15"/>
      <c r="BA179" s="15"/>
      <c r="BB179" s="15"/>
      <c r="BC179" s="15"/>
      <c r="BD179" s="15"/>
      <c r="BE179" s="15"/>
      <c r="BF179" s="15"/>
      <c r="BG179" s="15"/>
      <c r="BH179" s="15"/>
      <c r="BI179" s="16">
        <f>Q179*参数!$D$3+W179</f>
        <v>-7.3673469387754995</v>
      </c>
      <c r="BJ179" s="16">
        <f>R179*参数!$D$3+X179</f>
        <v>17.835051546391746</v>
      </c>
      <c r="BK179" s="16">
        <f>S179*参数!$D$3+Y179</f>
        <v>-22.694117647058821</v>
      </c>
      <c r="BL179" s="16">
        <f>T179*参数!$D$3+Z179</f>
        <v>-12.931034482758617</v>
      </c>
      <c r="BM179" s="16">
        <f>U179*参数!$D$3+AA179</f>
        <v>2.3421052631578956</v>
      </c>
      <c r="BN179" s="16">
        <f>V179*参数!$D$3+AB179</f>
        <v>12.96052631578948</v>
      </c>
      <c r="BO179" s="16">
        <f>AC179*参数!$D$3+AI179</f>
        <v>0</v>
      </c>
      <c r="BP179" s="16">
        <f>AD179*参数!$D$3+AJ179</f>
        <v>0</v>
      </c>
      <c r="BQ179" s="16">
        <f>AE179*参数!$D$3+AK179</f>
        <v>0</v>
      </c>
      <c r="BR179" s="16">
        <f>AF179*参数!$D$3+AL179</f>
        <v>0</v>
      </c>
      <c r="BS179" s="16">
        <f>AG179*参数!$D$3+AM179</f>
        <v>0</v>
      </c>
      <c r="BT179" s="16">
        <f>AH179*参数!$D$3+AN179</f>
        <v>0</v>
      </c>
      <c r="BU179" s="10">
        <v>40</v>
      </c>
      <c r="BV179" s="10">
        <v>3</v>
      </c>
      <c r="BW179" s="10" t="str">
        <f t="shared" si="104"/>
        <v/>
      </c>
      <c r="BX179" s="10">
        <f t="shared" si="105"/>
        <v>40</v>
      </c>
      <c r="BY179" s="10">
        <f t="shared" si="106"/>
        <v>40</v>
      </c>
      <c r="BZ179" s="10">
        <f t="shared" si="107"/>
        <v>3</v>
      </c>
      <c r="CA179" s="10" t="str">
        <f t="shared" si="108"/>
        <v/>
      </c>
      <c r="CB179" s="10" t="str">
        <f t="shared" si="109"/>
        <v/>
      </c>
      <c r="CC179" s="10" t="str">
        <f t="shared" si="110"/>
        <v/>
      </c>
      <c r="CD179" s="10"/>
      <c r="CE179" s="10"/>
      <c r="CF179" s="10"/>
      <c r="CG179" s="10"/>
      <c r="CH179" s="10"/>
      <c r="CI179" s="10"/>
      <c r="CJ179" s="10"/>
      <c r="CK179" s="10"/>
      <c r="CL179" s="10"/>
      <c r="CM179" s="10"/>
      <c r="CN179" s="10"/>
      <c r="CO179" s="10"/>
      <c r="CP179" s="10"/>
      <c r="CQ179" s="8"/>
      <c r="CR179" s="8">
        <f t="shared" si="111"/>
        <v>0</v>
      </c>
      <c r="CS179" s="8"/>
      <c r="CT179" s="8">
        <f t="shared" si="112"/>
        <v>0</v>
      </c>
      <c r="CU179" s="8"/>
      <c r="CV179" s="8">
        <f t="shared" si="113"/>
        <v>0</v>
      </c>
      <c r="CW179" s="8"/>
      <c r="CX179" s="8">
        <f t="shared" si="114"/>
        <v>0</v>
      </c>
      <c r="CY179" s="8"/>
      <c r="CZ179" s="8">
        <f t="shared" si="115"/>
        <v>0</v>
      </c>
      <c r="DA179" s="8"/>
      <c r="DB179" s="8">
        <f t="shared" si="116"/>
        <v>0</v>
      </c>
      <c r="DC179" s="8"/>
      <c r="DD179" s="8">
        <f t="shared" si="117"/>
        <v>0</v>
      </c>
      <c r="DE179" s="8"/>
      <c r="DF179" s="8">
        <f t="shared" si="118"/>
        <v>0</v>
      </c>
      <c r="DG179" s="8"/>
      <c r="DH179" s="8">
        <f t="shared" si="119"/>
        <v>0</v>
      </c>
      <c r="DI179" s="8"/>
      <c r="DJ179" s="8">
        <f t="shared" si="120"/>
        <v>0</v>
      </c>
      <c r="DK179" s="8"/>
      <c r="DL179" s="8">
        <f t="shared" si="121"/>
        <v>0</v>
      </c>
      <c r="DM179" s="8"/>
      <c r="DN179" s="8">
        <f t="shared" si="122"/>
        <v>0</v>
      </c>
      <c r="DO179" s="8"/>
      <c r="DP179" s="8">
        <f t="shared" si="123"/>
        <v>0</v>
      </c>
      <c r="DQ179" s="8"/>
      <c r="DR179" s="8">
        <f t="shared" si="124"/>
        <v>0</v>
      </c>
      <c r="DS179" s="8"/>
      <c r="DT179" s="8">
        <f t="shared" si="125"/>
        <v>0</v>
      </c>
      <c r="DU179" s="8"/>
      <c r="DV179" s="8">
        <f t="shared" si="126"/>
        <v>0</v>
      </c>
      <c r="DW179" s="8"/>
      <c r="DX179" s="8">
        <f t="shared" si="127"/>
        <v>0</v>
      </c>
      <c r="DY179" s="18"/>
    </row>
    <row r="180" spans="2:129" customFormat="1">
      <c r="B180" s="19">
        <v>42628</v>
      </c>
      <c r="C180" s="3">
        <v>26</v>
      </c>
      <c r="D180" s="3" t="s">
        <v>850</v>
      </c>
      <c r="E180" s="4">
        <v>42629.229166666664</v>
      </c>
      <c r="F180" s="3" t="s">
        <v>699</v>
      </c>
      <c r="G180" s="3" t="s">
        <v>851</v>
      </c>
      <c r="H180" s="3" t="s">
        <v>699</v>
      </c>
      <c r="I180" s="3" t="s">
        <v>851</v>
      </c>
      <c r="J180" s="6">
        <v>2.16</v>
      </c>
      <c r="K180" s="6">
        <v>3.4</v>
      </c>
      <c r="L180" s="6">
        <v>2.7</v>
      </c>
      <c r="M180" s="10">
        <v>4.4000000000000004</v>
      </c>
      <c r="N180" s="10">
        <v>4.2</v>
      </c>
      <c r="O180" s="10">
        <v>1.51</v>
      </c>
      <c r="P180" s="15">
        <v>-1</v>
      </c>
      <c r="Q180" s="13">
        <v>-2</v>
      </c>
      <c r="R180" s="13">
        <v>1</v>
      </c>
      <c r="S180" s="13">
        <v>-14</v>
      </c>
      <c r="T180" s="13">
        <v>3</v>
      </c>
      <c r="U180" s="13">
        <v>-2</v>
      </c>
      <c r="V180" s="13">
        <v>2</v>
      </c>
      <c r="W180" s="9">
        <v>-5.943181818181821</v>
      </c>
      <c r="X180" s="9">
        <v>4.2740740740740719</v>
      </c>
      <c r="Y180" s="9">
        <v>-28.6</v>
      </c>
      <c r="Z180" s="9">
        <v>7.8888888888888822</v>
      </c>
      <c r="AA180" s="9">
        <v>-2.3225806451612927</v>
      </c>
      <c r="AB180" s="9">
        <v>5.1744186046511533</v>
      </c>
      <c r="AC180" s="13"/>
      <c r="AD180" s="13"/>
      <c r="AE180" s="13"/>
      <c r="AF180" s="13"/>
      <c r="AG180" s="13"/>
      <c r="AH180" s="13"/>
      <c r="AI180" s="9"/>
      <c r="AJ180" s="9"/>
      <c r="AK180" s="9"/>
      <c r="AL180" s="9"/>
      <c r="AM180" s="9"/>
      <c r="AN180" s="9"/>
      <c r="AO180" s="8"/>
      <c r="AP180" s="8"/>
      <c r="AQ180" s="8"/>
      <c r="AR180" s="8"/>
      <c r="AS180" s="8"/>
      <c r="AT180" s="8"/>
      <c r="AU180" s="8"/>
      <c r="AV180" s="8"/>
      <c r="AW180" s="8"/>
      <c r="AX180" s="8"/>
      <c r="AY180" s="15"/>
      <c r="AZ180" s="15"/>
      <c r="BA180" s="15"/>
      <c r="BB180" s="15"/>
      <c r="BC180" s="15"/>
      <c r="BD180" s="15"/>
      <c r="BE180" s="15"/>
      <c r="BF180" s="15"/>
      <c r="BG180" s="15"/>
      <c r="BH180" s="15"/>
      <c r="BI180" s="16">
        <f>Q180*参数!$D$3+W180</f>
        <v>-5.943181818181821</v>
      </c>
      <c r="BJ180" s="16">
        <f>R180*参数!$D$3+X180</f>
        <v>4.2740740740740719</v>
      </c>
      <c r="BK180" s="16">
        <f>S180*参数!$D$3+Y180</f>
        <v>-28.6</v>
      </c>
      <c r="BL180" s="16">
        <f>T180*参数!$D$3+Z180</f>
        <v>7.8888888888888822</v>
      </c>
      <c r="BM180" s="16">
        <f>U180*参数!$D$3+AA180</f>
        <v>-2.3225806451612927</v>
      </c>
      <c r="BN180" s="16">
        <f>V180*参数!$D$3+AB180</f>
        <v>5.1744186046511533</v>
      </c>
      <c r="BO180" s="16">
        <f>AC180*参数!$D$3+AI180</f>
        <v>0</v>
      </c>
      <c r="BP180" s="16">
        <f>AD180*参数!$D$3+AJ180</f>
        <v>0</v>
      </c>
      <c r="BQ180" s="16">
        <f>AE180*参数!$D$3+AK180</f>
        <v>0</v>
      </c>
      <c r="BR180" s="16">
        <f>AF180*参数!$D$3+AL180</f>
        <v>0</v>
      </c>
      <c r="BS180" s="16">
        <f>AG180*参数!$D$3+AM180</f>
        <v>0</v>
      </c>
      <c r="BT180" s="16">
        <f>AH180*参数!$D$3+AN180</f>
        <v>0</v>
      </c>
      <c r="BU180" s="10">
        <v>43</v>
      </c>
      <c r="BV180" s="10">
        <v>3</v>
      </c>
      <c r="BW180" s="10" t="str">
        <f t="shared" si="104"/>
        <v/>
      </c>
      <c r="BX180" s="10">
        <f t="shared" si="105"/>
        <v>40</v>
      </c>
      <c r="BY180" s="10">
        <f t="shared" si="106"/>
        <v>3</v>
      </c>
      <c r="BZ180" s="10">
        <f t="shared" si="107"/>
        <v>3</v>
      </c>
      <c r="CA180" s="10" t="str">
        <f t="shared" si="108"/>
        <v/>
      </c>
      <c r="CB180" s="10" t="str">
        <f t="shared" si="109"/>
        <v/>
      </c>
      <c r="CC180" s="10" t="str">
        <f t="shared" si="110"/>
        <v/>
      </c>
      <c r="CD180" s="10"/>
      <c r="CE180" s="10">
        <v>40</v>
      </c>
      <c r="CF180" s="10"/>
      <c r="CG180" s="10"/>
      <c r="CH180" s="10"/>
      <c r="CI180" s="10"/>
      <c r="CJ180" s="10"/>
      <c r="CK180" s="10"/>
      <c r="CL180" s="10"/>
      <c r="CM180" s="10"/>
      <c r="CN180" s="10"/>
      <c r="CO180" s="10"/>
      <c r="CP180" s="10"/>
      <c r="CQ180" s="8"/>
      <c r="CR180" s="8">
        <f t="shared" si="111"/>
        <v>0</v>
      </c>
      <c r="CS180" s="8"/>
      <c r="CT180" s="8">
        <f t="shared" si="112"/>
        <v>0</v>
      </c>
      <c r="CU180" s="8"/>
      <c r="CV180" s="8">
        <f t="shared" si="113"/>
        <v>0</v>
      </c>
      <c r="CW180" s="8"/>
      <c r="CX180" s="8">
        <f t="shared" si="114"/>
        <v>0</v>
      </c>
      <c r="CY180" s="8"/>
      <c r="CZ180" s="8">
        <f t="shared" si="115"/>
        <v>0</v>
      </c>
      <c r="DA180" s="8"/>
      <c r="DB180" s="8">
        <f t="shared" si="116"/>
        <v>0</v>
      </c>
      <c r="DC180" s="8"/>
      <c r="DD180" s="8">
        <f t="shared" si="117"/>
        <v>0</v>
      </c>
      <c r="DE180" s="8"/>
      <c r="DF180" s="8">
        <f t="shared" si="118"/>
        <v>0</v>
      </c>
      <c r="DG180" s="8"/>
      <c r="DH180" s="8">
        <f t="shared" si="119"/>
        <v>0</v>
      </c>
      <c r="DI180" s="8"/>
      <c r="DJ180" s="8">
        <f t="shared" si="120"/>
        <v>0</v>
      </c>
      <c r="DK180" s="8"/>
      <c r="DL180" s="8">
        <f t="shared" si="121"/>
        <v>0</v>
      </c>
      <c r="DM180" s="8"/>
      <c r="DN180" s="8">
        <f t="shared" si="122"/>
        <v>0</v>
      </c>
      <c r="DO180" s="8"/>
      <c r="DP180" s="8">
        <f t="shared" si="123"/>
        <v>0</v>
      </c>
      <c r="DQ180" s="8"/>
      <c r="DR180" s="8">
        <f t="shared" si="124"/>
        <v>0</v>
      </c>
      <c r="DS180" s="8"/>
      <c r="DT180" s="8">
        <f t="shared" si="125"/>
        <v>0</v>
      </c>
      <c r="DU180" s="8"/>
      <c r="DV180" s="8">
        <f t="shared" si="126"/>
        <v>0</v>
      </c>
      <c r="DW180" s="8"/>
      <c r="DX180" s="8">
        <f t="shared" si="127"/>
        <v>0</v>
      </c>
      <c r="DY180" s="18"/>
    </row>
    <row r="181" spans="2:129" customFormat="1">
      <c r="B181" s="19">
        <v>42628</v>
      </c>
      <c r="C181" s="3">
        <v>27</v>
      </c>
      <c r="D181" s="3" t="s">
        <v>425</v>
      </c>
      <c r="E181" s="4">
        <v>42629.260416666664</v>
      </c>
      <c r="F181" s="3" t="s">
        <v>852</v>
      </c>
      <c r="G181" s="3" t="s">
        <v>853</v>
      </c>
      <c r="H181" s="3" t="s">
        <v>852</v>
      </c>
      <c r="I181" s="3" t="s">
        <v>853</v>
      </c>
      <c r="J181" s="6">
        <v>1.35</v>
      </c>
      <c r="K181" s="6">
        <v>4.3</v>
      </c>
      <c r="L181" s="6">
        <v>6.4</v>
      </c>
      <c r="M181" s="10">
        <v>2.21</v>
      </c>
      <c r="N181" s="10">
        <v>3.45</v>
      </c>
      <c r="O181" s="10">
        <v>2.58</v>
      </c>
      <c r="P181" s="15">
        <v>-1</v>
      </c>
      <c r="Q181" s="13">
        <v>-5</v>
      </c>
      <c r="R181" s="13">
        <v>6</v>
      </c>
      <c r="S181" s="13">
        <v>-2</v>
      </c>
      <c r="T181" s="13">
        <v>5</v>
      </c>
      <c r="U181" s="13">
        <v>3</v>
      </c>
      <c r="V181" s="13">
        <v>-4</v>
      </c>
      <c r="W181" s="9">
        <v>-11.813084112149541</v>
      </c>
      <c r="X181" s="9">
        <v>21.736842105263158</v>
      </c>
      <c r="Y181" s="9">
        <v>-5.0438596491228056</v>
      </c>
      <c r="Z181" s="9">
        <v>12.692307692307681</v>
      </c>
      <c r="AA181" s="9">
        <v>12.571428571428566</v>
      </c>
      <c r="AB181" s="9">
        <v>-9.8500000000000121</v>
      </c>
      <c r="AC181" s="13"/>
      <c r="AD181" s="13"/>
      <c r="AE181" s="13"/>
      <c r="AF181" s="13"/>
      <c r="AG181" s="13"/>
      <c r="AH181" s="13"/>
      <c r="AI181" s="9"/>
      <c r="AJ181" s="9"/>
      <c r="AK181" s="9"/>
      <c r="AL181" s="9"/>
      <c r="AM181" s="9"/>
      <c r="AN181" s="9"/>
      <c r="AO181" s="8"/>
      <c r="AP181" s="8"/>
      <c r="AQ181" s="8"/>
      <c r="AR181" s="8"/>
      <c r="AS181" s="8"/>
      <c r="AT181" s="8"/>
      <c r="AU181" s="8"/>
      <c r="AV181" s="8"/>
      <c r="AW181" s="8"/>
      <c r="AX181" s="8"/>
      <c r="AY181" s="15"/>
      <c r="AZ181" s="15"/>
      <c r="BA181" s="15"/>
      <c r="BB181" s="15"/>
      <c r="BC181" s="15"/>
      <c r="BD181" s="15"/>
      <c r="BE181" s="15"/>
      <c r="BF181" s="15"/>
      <c r="BG181" s="15"/>
      <c r="BH181" s="15"/>
      <c r="BI181" s="16">
        <f>Q181*参数!$D$3+W181</f>
        <v>-11.813084112149541</v>
      </c>
      <c r="BJ181" s="16">
        <f>R181*参数!$D$3+X181</f>
        <v>21.736842105263158</v>
      </c>
      <c r="BK181" s="16">
        <f>S181*参数!$D$3+Y181</f>
        <v>-5.0438596491228056</v>
      </c>
      <c r="BL181" s="16">
        <f>T181*参数!$D$3+Z181</f>
        <v>12.692307692307681</v>
      </c>
      <c r="BM181" s="16">
        <f>U181*参数!$D$3+AA181</f>
        <v>12.571428571428566</v>
      </c>
      <c r="BN181" s="16">
        <f>V181*参数!$D$3+AB181</f>
        <v>-9.8500000000000121</v>
      </c>
      <c r="BO181" s="16">
        <f>AC181*参数!$D$3+AI181</f>
        <v>0</v>
      </c>
      <c r="BP181" s="16">
        <f>AD181*参数!$D$3+AJ181</f>
        <v>0</v>
      </c>
      <c r="BQ181" s="16">
        <f>AE181*参数!$D$3+AK181</f>
        <v>0</v>
      </c>
      <c r="BR181" s="16">
        <f>AF181*参数!$D$3+AL181</f>
        <v>0</v>
      </c>
      <c r="BS181" s="16">
        <f>AG181*参数!$D$3+AM181</f>
        <v>0</v>
      </c>
      <c r="BT181" s="16">
        <f>AH181*参数!$D$3+AN181</f>
        <v>0</v>
      </c>
      <c r="BU181" s="10">
        <v>40</v>
      </c>
      <c r="BV181" s="10">
        <v>40</v>
      </c>
      <c r="BW181" s="10" t="str">
        <f t="shared" si="104"/>
        <v/>
      </c>
      <c r="BX181" s="10">
        <f t="shared" si="105"/>
        <v>40</v>
      </c>
      <c r="BY181" s="10">
        <f t="shared" si="106"/>
        <v>40</v>
      </c>
      <c r="BZ181" s="10">
        <f t="shared" si="107"/>
        <v>40</v>
      </c>
      <c r="CA181" s="10">
        <f t="shared" si="108"/>
        <v>40</v>
      </c>
      <c r="CB181" s="10">
        <f t="shared" si="109"/>
        <v>40</v>
      </c>
      <c r="CC181" s="10">
        <f t="shared" si="110"/>
        <v>40</v>
      </c>
      <c r="CD181" s="10">
        <v>40</v>
      </c>
      <c r="CE181" s="10">
        <v>3</v>
      </c>
      <c r="CF181" s="10"/>
      <c r="CG181" s="10"/>
      <c r="CH181" s="10"/>
      <c r="CI181" s="10"/>
      <c r="CJ181" s="10"/>
      <c r="CK181" s="10"/>
      <c r="CL181" s="10"/>
      <c r="CM181" s="10"/>
      <c r="CN181" s="10"/>
      <c r="CO181" s="10"/>
      <c r="CP181" s="10"/>
      <c r="CQ181" s="8"/>
      <c r="CR181" s="8">
        <f t="shared" si="111"/>
        <v>0</v>
      </c>
      <c r="CS181" s="8"/>
      <c r="CT181" s="8">
        <f t="shared" si="112"/>
        <v>0</v>
      </c>
      <c r="CU181" s="8"/>
      <c r="CV181" s="8">
        <f t="shared" si="113"/>
        <v>0</v>
      </c>
      <c r="CW181" s="8"/>
      <c r="CX181" s="8">
        <f t="shared" si="114"/>
        <v>0</v>
      </c>
      <c r="CY181" s="8"/>
      <c r="CZ181" s="8">
        <f t="shared" si="115"/>
        <v>0</v>
      </c>
      <c r="DA181" s="8"/>
      <c r="DB181" s="8">
        <f t="shared" si="116"/>
        <v>0</v>
      </c>
      <c r="DC181" s="8"/>
      <c r="DD181" s="8">
        <f t="shared" si="117"/>
        <v>0</v>
      </c>
      <c r="DE181" s="8"/>
      <c r="DF181" s="8">
        <f t="shared" si="118"/>
        <v>0</v>
      </c>
      <c r="DG181" s="8"/>
      <c r="DH181" s="8">
        <f t="shared" si="119"/>
        <v>0</v>
      </c>
      <c r="DI181" s="8"/>
      <c r="DJ181" s="8">
        <f t="shared" si="120"/>
        <v>0</v>
      </c>
      <c r="DK181" s="8"/>
      <c r="DL181" s="8">
        <f t="shared" si="121"/>
        <v>0</v>
      </c>
      <c r="DM181" s="8"/>
      <c r="DN181" s="8">
        <f t="shared" si="122"/>
        <v>0</v>
      </c>
      <c r="DO181" s="8"/>
      <c r="DP181" s="8">
        <f t="shared" si="123"/>
        <v>0</v>
      </c>
      <c r="DQ181" s="8"/>
      <c r="DR181" s="8">
        <f t="shared" si="124"/>
        <v>0</v>
      </c>
      <c r="DS181" s="8"/>
      <c r="DT181" s="8">
        <f t="shared" si="125"/>
        <v>0</v>
      </c>
      <c r="DU181" s="8"/>
      <c r="DV181" s="8">
        <f t="shared" si="126"/>
        <v>0</v>
      </c>
      <c r="DW181" s="8"/>
      <c r="DX181" s="8">
        <f t="shared" si="127"/>
        <v>0</v>
      </c>
      <c r="DY181" s="18"/>
    </row>
    <row r="182" spans="2:129" customFormat="1">
      <c r="B182" s="19">
        <v>42628</v>
      </c>
      <c r="C182" s="3">
        <v>28</v>
      </c>
      <c r="D182" s="3" t="s">
        <v>425</v>
      </c>
      <c r="E182" s="4">
        <v>42629.260416666664</v>
      </c>
      <c r="F182" s="3" t="s">
        <v>854</v>
      </c>
      <c r="G182" s="3" t="s">
        <v>855</v>
      </c>
      <c r="H182" s="3" t="s">
        <v>856</v>
      </c>
      <c r="I182" s="3" t="s">
        <v>855</v>
      </c>
      <c r="J182" s="6">
        <v>1.17</v>
      </c>
      <c r="K182" s="6">
        <v>5.45</v>
      </c>
      <c r="L182" s="6">
        <v>11</v>
      </c>
      <c r="M182" s="10">
        <v>1.7</v>
      </c>
      <c r="N182" s="10">
        <v>3.75</v>
      </c>
      <c r="O182" s="10">
        <v>3.68</v>
      </c>
      <c r="P182" s="15">
        <v>-1</v>
      </c>
      <c r="Q182" s="13">
        <v>1</v>
      </c>
      <c r="R182" s="13">
        <v>-6</v>
      </c>
      <c r="S182" s="13">
        <v>0</v>
      </c>
      <c r="T182" s="13">
        <v>-2</v>
      </c>
      <c r="U182" s="13">
        <v>-3</v>
      </c>
      <c r="V182" s="13">
        <v>14</v>
      </c>
      <c r="W182" s="9">
        <v>3.3281250000000182</v>
      </c>
      <c r="X182" s="9">
        <v>-16.545454545454543</v>
      </c>
      <c r="Y182" s="9">
        <v>-0.41326530612244894</v>
      </c>
      <c r="Z182" s="9">
        <v>-6.3913043478261011</v>
      </c>
      <c r="AA182" s="9">
        <v>-7.855263157894731</v>
      </c>
      <c r="AB182" s="9">
        <v>40.200000000000003</v>
      </c>
      <c r="AC182" s="13"/>
      <c r="AD182" s="13"/>
      <c r="AE182" s="13"/>
      <c r="AF182" s="13"/>
      <c r="AG182" s="13"/>
      <c r="AH182" s="13"/>
      <c r="AI182" s="9"/>
      <c r="AJ182" s="9"/>
      <c r="AK182" s="9"/>
      <c r="AL182" s="9"/>
      <c r="AM182" s="9"/>
      <c r="AN182" s="9"/>
      <c r="AO182" s="8"/>
      <c r="AP182" s="8"/>
      <c r="AQ182" s="8"/>
      <c r="AR182" s="8"/>
      <c r="AS182" s="8"/>
      <c r="AT182" s="8"/>
      <c r="AU182" s="8"/>
      <c r="AV182" s="8"/>
      <c r="AW182" s="8"/>
      <c r="AX182" s="8"/>
      <c r="AY182" s="15"/>
      <c r="AZ182" s="15"/>
      <c r="BA182" s="15"/>
      <c r="BB182" s="15"/>
      <c r="BC182" s="15"/>
      <c r="BD182" s="15"/>
      <c r="BE182" s="15"/>
      <c r="BF182" s="15"/>
      <c r="BG182" s="15"/>
      <c r="BH182" s="15"/>
      <c r="BI182" s="16">
        <f>Q182*参数!$D$3+W182</f>
        <v>3.3281250000000182</v>
      </c>
      <c r="BJ182" s="16">
        <f>R182*参数!$D$3+X182</f>
        <v>-16.545454545454543</v>
      </c>
      <c r="BK182" s="16">
        <f>S182*参数!$D$3+Y182</f>
        <v>-0.41326530612244894</v>
      </c>
      <c r="BL182" s="16">
        <f>T182*参数!$D$3+Z182</f>
        <v>-6.3913043478261011</v>
      </c>
      <c r="BM182" s="16">
        <f>U182*参数!$D$3+AA182</f>
        <v>-7.855263157894731</v>
      </c>
      <c r="BN182" s="16">
        <f>V182*参数!$D$3+AB182</f>
        <v>40.200000000000003</v>
      </c>
      <c r="BO182" s="16">
        <f>AC182*参数!$D$3+AI182</f>
        <v>0</v>
      </c>
      <c r="BP182" s="16">
        <f>AD182*参数!$D$3+AJ182</f>
        <v>0</v>
      </c>
      <c r="BQ182" s="16">
        <f>AE182*参数!$D$3+AK182</f>
        <v>0</v>
      </c>
      <c r="BR182" s="16">
        <f>AF182*参数!$D$3+AL182</f>
        <v>0</v>
      </c>
      <c r="BS182" s="16">
        <f>AG182*参数!$D$3+AM182</f>
        <v>0</v>
      </c>
      <c r="BT182" s="16">
        <f>AH182*参数!$D$3+AN182</f>
        <v>0</v>
      </c>
      <c r="BU182" s="10">
        <v>40</v>
      </c>
      <c r="BV182" s="10">
        <v>40</v>
      </c>
      <c r="BW182" s="10">
        <f t="shared" si="104"/>
        <v>40</v>
      </c>
      <c r="BX182" s="10">
        <f t="shared" si="105"/>
        <v>40</v>
      </c>
      <c r="BY182" s="10">
        <f t="shared" si="106"/>
        <v>40</v>
      </c>
      <c r="BZ182" s="10">
        <f t="shared" si="107"/>
        <v>3</v>
      </c>
      <c r="CA182" s="10" t="str">
        <f t="shared" si="108"/>
        <v/>
      </c>
      <c r="CB182" s="10" t="str">
        <f t="shared" si="109"/>
        <v/>
      </c>
      <c r="CC182" s="10" t="str">
        <f t="shared" si="110"/>
        <v/>
      </c>
      <c r="CD182" s="10">
        <v>40</v>
      </c>
      <c r="CE182" s="10"/>
      <c r="CF182" s="10"/>
      <c r="CG182" s="10"/>
      <c r="CH182" s="10"/>
      <c r="CI182" s="10"/>
      <c r="CJ182" s="10"/>
      <c r="CK182" s="10"/>
      <c r="CL182" s="10"/>
      <c r="CM182" s="10"/>
      <c r="CN182" s="10"/>
      <c r="CO182" s="10"/>
      <c r="CP182" s="10"/>
      <c r="CQ182" s="8"/>
      <c r="CR182" s="8">
        <f t="shared" si="111"/>
        <v>0</v>
      </c>
      <c r="CS182" s="8"/>
      <c r="CT182" s="8">
        <f t="shared" si="112"/>
        <v>0</v>
      </c>
      <c r="CU182" s="8"/>
      <c r="CV182" s="8">
        <f t="shared" si="113"/>
        <v>0</v>
      </c>
      <c r="CW182" s="8"/>
      <c r="CX182" s="8">
        <f t="shared" si="114"/>
        <v>0</v>
      </c>
      <c r="CY182" s="8"/>
      <c r="CZ182" s="8">
        <f t="shared" si="115"/>
        <v>0</v>
      </c>
      <c r="DA182" s="8"/>
      <c r="DB182" s="8">
        <f t="shared" si="116"/>
        <v>0</v>
      </c>
      <c r="DC182" s="8"/>
      <c r="DD182" s="8">
        <f t="shared" si="117"/>
        <v>0</v>
      </c>
      <c r="DE182" s="8"/>
      <c r="DF182" s="8">
        <f t="shared" si="118"/>
        <v>0</v>
      </c>
      <c r="DG182" s="8"/>
      <c r="DH182" s="8">
        <f t="shared" si="119"/>
        <v>0</v>
      </c>
      <c r="DI182" s="8"/>
      <c r="DJ182" s="8">
        <f t="shared" si="120"/>
        <v>0</v>
      </c>
      <c r="DK182" s="8"/>
      <c r="DL182" s="8">
        <f t="shared" si="121"/>
        <v>0</v>
      </c>
      <c r="DM182" s="8"/>
      <c r="DN182" s="8">
        <f t="shared" si="122"/>
        <v>0</v>
      </c>
      <c r="DO182" s="8"/>
      <c r="DP182" s="8">
        <f t="shared" si="123"/>
        <v>0</v>
      </c>
      <c r="DQ182" s="8"/>
      <c r="DR182" s="8">
        <f t="shared" si="124"/>
        <v>0</v>
      </c>
      <c r="DS182" s="8"/>
      <c r="DT182" s="8">
        <f t="shared" si="125"/>
        <v>0</v>
      </c>
      <c r="DU182" s="8"/>
      <c r="DV182" s="8">
        <f t="shared" si="126"/>
        <v>0</v>
      </c>
      <c r="DW182" s="8"/>
      <c r="DX182" s="8">
        <f t="shared" si="127"/>
        <v>0</v>
      </c>
      <c r="DY182" s="18"/>
    </row>
    <row r="183" spans="2:129" customFormat="1">
      <c r="B183" s="19">
        <v>42628</v>
      </c>
      <c r="C183" s="3">
        <v>29</v>
      </c>
      <c r="D183" s="3" t="s">
        <v>335</v>
      </c>
      <c r="E183" s="4">
        <v>42629.270833333336</v>
      </c>
      <c r="F183" s="3" t="s">
        <v>215</v>
      </c>
      <c r="G183" s="3" t="s">
        <v>356</v>
      </c>
      <c r="H183" s="3" t="s">
        <v>215</v>
      </c>
      <c r="I183" s="3" t="s">
        <v>356</v>
      </c>
      <c r="J183" s="6">
        <v>1.32</v>
      </c>
      <c r="K183" s="6">
        <v>4.55</v>
      </c>
      <c r="L183" s="6">
        <v>6.6</v>
      </c>
      <c r="M183" s="10">
        <v>2.1</v>
      </c>
      <c r="N183" s="10">
        <v>3.55</v>
      </c>
      <c r="O183" s="10">
        <v>2.7</v>
      </c>
      <c r="P183" s="15">
        <v>-1</v>
      </c>
      <c r="Q183" s="13">
        <v>-4</v>
      </c>
      <c r="R183" s="13">
        <v>-5</v>
      </c>
      <c r="S183" s="13">
        <v>0</v>
      </c>
      <c r="T183" s="13">
        <v>3</v>
      </c>
      <c r="U183" s="13">
        <v>-1</v>
      </c>
      <c r="V183" s="13">
        <v>-5</v>
      </c>
      <c r="W183" s="9">
        <v>-10.377483443708606</v>
      </c>
      <c r="X183" s="9">
        <v>-11.918918918918918</v>
      </c>
      <c r="Y183" s="9">
        <v>-0.28225806451612723</v>
      </c>
      <c r="Z183" s="9">
        <v>7.0952380952381002</v>
      </c>
      <c r="AA183" s="9">
        <v>-2.7513812154696096</v>
      </c>
      <c r="AB183" s="9">
        <v>-9.8780487804878128</v>
      </c>
      <c r="AC183" s="13"/>
      <c r="AD183" s="13"/>
      <c r="AE183" s="13"/>
      <c r="AF183" s="13"/>
      <c r="AG183" s="13"/>
      <c r="AH183" s="13"/>
      <c r="AI183" s="9"/>
      <c r="AJ183" s="9"/>
      <c r="AK183" s="9"/>
      <c r="AL183" s="9"/>
      <c r="AM183" s="9"/>
      <c r="AN183" s="9"/>
      <c r="AO183" s="8"/>
      <c r="AP183" s="8"/>
      <c r="AQ183" s="8"/>
      <c r="AR183" s="8"/>
      <c r="AS183" s="8"/>
      <c r="AT183" s="8"/>
      <c r="AU183" s="8"/>
      <c r="AV183" s="8"/>
      <c r="AW183" s="8"/>
      <c r="AX183" s="8"/>
      <c r="AY183" s="15"/>
      <c r="AZ183" s="15"/>
      <c r="BA183" s="15"/>
      <c r="BB183" s="15"/>
      <c r="BC183" s="15"/>
      <c r="BD183" s="15"/>
      <c r="BE183" s="15"/>
      <c r="BF183" s="15"/>
      <c r="BG183" s="15"/>
      <c r="BH183" s="15"/>
      <c r="BI183" s="16">
        <f>Q183*参数!$D$3+W183</f>
        <v>-10.377483443708606</v>
      </c>
      <c r="BJ183" s="16">
        <f>R183*参数!$D$3+X183</f>
        <v>-11.918918918918918</v>
      </c>
      <c r="BK183" s="16">
        <f>S183*参数!$D$3+Y183</f>
        <v>-0.28225806451612723</v>
      </c>
      <c r="BL183" s="16">
        <f>T183*参数!$D$3+Z183</f>
        <v>7.0952380952381002</v>
      </c>
      <c r="BM183" s="16">
        <f>U183*参数!$D$3+AA183</f>
        <v>-2.7513812154696096</v>
      </c>
      <c r="BN183" s="16">
        <f>V183*参数!$D$3+AB183</f>
        <v>-9.8780487804878128</v>
      </c>
      <c r="BO183" s="16">
        <f>AC183*参数!$D$3+AI183</f>
        <v>0</v>
      </c>
      <c r="BP183" s="16">
        <f>AD183*参数!$D$3+AJ183</f>
        <v>0</v>
      </c>
      <c r="BQ183" s="16">
        <f>AE183*参数!$D$3+AK183</f>
        <v>0</v>
      </c>
      <c r="BR183" s="16">
        <f>AF183*参数!$D$3+AL183</f>
        <v>0</v>
      </c>
      <c r="BS183" s="16">
        <f>AG183*参数!$D$3+AM183</f>
        <v>0</v>
      </c>
      <c r="BT183" s="16">
        <f>AH183*参数!$D$3+AN183</f>
        <v>0</v>
      </c>
      <c r="BU183" s="10">
        <v>43</v>
      </c>
      <c r="BV183" s="10">
        <v>40</v>
      </c>
      <c r="BW183" s="10" t="str">
        <f t="shared" si="104"/>
        <v/>
      </c>
      <c r="BX183" s="10">
        <f t="shared" si="105"/>
        <v>40</v>
      </c>
      <c r="BY183" s="10">
        <f t="shared" si="106"/>
        <v>3</v>
      </c>
      <c r="BZ183" s="10">
        <f t="shared" si="107"/>
        <v>3</v>
      </c>
      <c r="CA183" s="10" t="str">
        <f t="shared" si="108"/>
        <v/>
      </c>
      <c r="CB183" s="10" t="str">
        <f t="shared" si="109"/>
        <v/>
      </c>
      <c r="CC183" s="10" t="str">
        <f t="shared" si="110"/>
        <v/>
      </c>
      <c r="CD183" s="10"/>
      <c r="CE183" s="10">
        <v>3</v>
      </c>
      <c r="CF183" s="10"/>
      <c r="CG183" s="10"/>
      <c r="CH183" s="10"/>
      <c r="CI183" s="10"/>
      <c r="CJ183" s="10"/>
      <c r="CK183" s="10"/>
      <c r="CL183" s="10"/>
      <c r="CM183" s="10"/>
      <c r="CN183" s="10"/>
      <c r="CO183" s="10"/>
      <c r="CP183" s="10"/>
      <c r="CQ183" s="8"/>
      <c r="CR183" s="8">
        <f t="shared" si="111"/>
        <v>0</v>
      </c>
      <c r="CS183" s="8"/>
      <c r="CT183" s="8">
        <f t="shared" si="112"/>
        <v>0</v>
      </c>
      <c r="CU183" s="8"/>
      <c r="CV183" s="8">
        <f t="shared" si="113"/>
        <v>0</v>
      </c>
      <c r="CW183" s="8"/>
      <c r="CX183" s="8">
        <f t="shared" si="114"/>
        <v>0</v>
      </c>
      <c r="CY183" s="8"/>
      <c r="CZ183" s="8">
        <f t="shared" si="115"/>
        <v>0</v>
      </c>
      <c r="DA183" s="8"/>
      <c r="DB183" s="8">
        <f t="shared" si="116"/>
        <v>0</v>
      </c>
      <c r="DC183" s="8"/>
      <c r="DD183" s="8">
        <f t="shared" si="117"/>
        <v>0</v>
      </c>
      <c r="DE183" s="8"/>
      <c r="DF183" s="8">
        <f t="shared" si="118"/>
        <v>0</v>
      </c>
      <c r="DG183" s="8"/>
      <c r="DH183" s="8">
        <f t="shared" si="119"/>
        <v>0</v>
      </c>
      <c r="DI183" s="8"/>
      <c r="DJ183" s="8">
        <f t="shared" si="120"/>
        <v>0</v>
      </c>
      <c r="DK183" s="8"/>
      <c r="DL183" s="8">
        <f t="shared" si="121"/>
        <v>0</v>
      </c>
      <c r="DM183" s="8"/>
      <c r="DN183" s="8">
        <f t="shared" si="122"/>
        <v>0</v>
      </c>
      <c r="DO183" s="8"/>
      <c r="DP183" s="8">
        <f t="shared" si="123"/>
        <v>0</v>
      </c>
      <c r="DQ183" s="8"/>
      <c r="DR183" s="8">
        <f t="shared" si="124"/>
        <v>0</v>
      </c>
      <c r="DS183" s="8"/>
      <c r="DT183" s="8">
        <f t="shared" si="125"/>
        <v>0</v>
      </c>
      <c r="DU183" s="8"/>
      <c r="DV183" s="8">
        <f t="shared" si="126"/>
        <v>0</v>
      </c>
      <c r="DW183" s="8"/>
      <c r="DX183" s="8">
        <f t="shared" si="127"/>
        <v>0</v>
      </c>
      <c r="DY183" s="18"/>
    </row>
    <row r="184" spans="2:129" customFormat="1">
      <c r="B184" s="19">
        <v>42628</v>
      </c>
      <c r="C184" s="3">
        <v>30</v>
      </c>
      <c r="D184" s="3" t="s">
        <v>335</v>
      </c>
      <c r="E184" s="4">
        <v>42629.270833333336</v>
      </c>
      <c r="F184" s="3" t="s">
        <v>239</v>
      </c>
      <c r="G184" s="3" t="s">
        <v>352</v>
      </c>
      <c r="H184" s="3" t="s">
        <v>239</v>
      </c>
      <c r="I184" s="3" t="s">
        <v>354</v>
      </c>
      <c r="J184" s="6">
        <v>1.6</v>
      </c>
      <c r="K184" s="6">
        <v>3.4</v>
      </c>
      <c r="L184" s="6">
        <v>4.75</v>
      </c>
      <c r="M184" s="10">
        <v>3.02</v>
      </c>
      <c r="N184" s="10">
        <v>3.4</v>
      </c>
      <c r="O184" s="10">
        <v>1.99</v>
      </c>
      <c r="P184" s="15">
        <v>-1</v>
      </c>
      <c r="Q184" s="13">
        <v>1</v>
      </c>
      <c r="R184" s="13">
        <v>1</v>
      </c>
      <c r="S184" s="13">
        <v>4</v>
      </c>
      <c r="T184" s="13">
        <v>8</v>
      </c>
      <c r="U184" s="13">
        <v>1</v>
      </c>
      <c r="V184" s="13">
        <v>5</v>
      </c>
      <c r="W184" s="9">
        <v>4.6216216216216255</v>
      </c>
      <c r="X184" s="9">
        <v>4.2740740740740719</v>
      </c>
      <c r="Y184" s="9">
        <v>11.611111111111107</v>
      </c>
      <c r="Z184" s="9">
        <v>15.611111111111116</v>
      </c>
      <c r="AA184" s="9">
        <v>2.3421052631578956</v>
      </c>
      <c r="AB184" s="9">
        <v>12.612903225806447</v>
      </c>
      <c r="AC184" s="13"/>
      <c r="AD184" s="13"/>
      <c r="AE184" s="13"/>
      <c r="AF184" s="13"/>
      <c r="AG184" s="13"/>
      <c r="AH184" s="13"/>
      <c r="AI184" s="9"/>
      <c r="AJ184" s="9"/>
      <c r="AK184" s="9"/>
      <c r="AL184" s="9"/>
      <c r="AM184" s="9"/>
      <c r="AN184" s="9"/>
      <c r="AO184" s="8"/>
      <c r="AP184" s="8"/>
      <c r="AQ184" s="8"/>
      <c r="AR184" s="8"/>
      <c r="AS184" s="8"/>
      <c r="AT184" s="8"/>
      <c r="AU184" s="8"/>
      <c r="AV184" s="8"/>
      <c r="AW184" s="8"/>
      <c r="AX184" s="8"/>
      <c r="AY184" s="15"/>
      <c r="AZ184" s="15"/>
      <c r="BA184" s="15"/>
      <c r="BB184" s="15"/>
      <c r="BC184" s="15"/>
      <c r="BD184" s="15"/>
      <c r="BE184" s="15"/>
      <c r="BF184" s="15"/>
      <c r="BG184" s="15"/>
      <c r="BH184" s="15"/>
      <c r="BI184" s="16">
        <f>Q184*参数!$D$3+W184</f>
        <v>4.6216216216216255</v>
      </c>
      <c r="BJ184" s="16">
        <f>R184*参数!$D$3+X184</f>
        <v>4.2740740740740719</v>
      </c>
      <c r="BK184" s="16">
        <f>S184*参数!$D$3+Y184</f>
        <v>11.611111111111107</v>
      </c>
      <c r="BL184" s="16">
        <f>T184*参数!$D$3+Z184</f>
        <v>15.611111111111116</v>
      </c>
      <c r="BM184" s="16">
        <f>U184*参数!$D$3+AA184</f>
        <v>2.3421052631578956</v>
      </c>
      <c r="BN184" s="16">
        <f>V184*参数!$D$3+AB184</f>
        <v>12.612903225806447</v>
      </c>
      <c r="BO184" s="16">
        <f>AC184*参数!$D$3+AI184</f>
        <v>0</v>
      </c>
      <c r="BP184" s="16">
        <f>AD184*参数!$D$3+AJ184</f>
        <v>0</v>
      </c>
      <c r="BQ184" s="16">
        <f>AE184*参数!$D$3+AK184</f>
        <v>0</v>
      </c>
      <c r="BR184" s="16">
        <f>AF184*参数!$D$3+AL184</f>
        <v>0</v>
      </c>
      <c r="BS184" s="16">
        <f>AG184*参数!$D$3+AM184</f>
        <v>0</v>
      </c>
      <c r="BT184" s="16">
        <f>AH184*参数!$D$3+AN184</f>
        <v>0</v>
      </c>
      <c r="BU184" s="10">
        <v>43</v>
      </c>
      <c r="BV184" s="10">
        <v>3</v>
      </c>
      <c r="BW184" s="10" t="str">
        <f t="shared" si="104"/>
        <v/>
      </c>
      <c r="BX184" s="10">
        <f t="shared" si="105"/>
        <v>40</v>
      </c>
      <c r="BY184" s="10">
        <f t="shared" si="106"/>
        <v>3</v>
      </c>
      <c r="BZ184" s="10">
        <f t="shared" si="107"/>
        <v>40</v>
      </c>
      <c r="CA184" s="10" t="str">
        <f t="shared" si="108"/>
        <v/>
      </c>
      <c r="CB184" s="10" t="str">
        <f t="shared" si="109"/>
        <v/>
      </c>
      <c r="CC184" s="10" t="str">
        <f t="shared" si="110"/>
        <v/>
      </c>
      <c r="CD184" s="10"/>
      <c r="CE184" s="10">
        <v>3</v>
      </c>
      <c r="CF184" s="10"/>
      <c r="CG184" s="10"/>
      <c r="CH184" s="10"/>
      <c r="CI184" s="10"/>
      <c r="CJ184" s="10"/>
      <c r="CK184" s="10"/>
      <c r="CL184" s="10"/>
      <c r="CM184" s="10"/>
      <c r="CN184" s="10"/>
      <c r="CO184" s="10"/>
      <c r="CP184" s="10"/>
      <c r="CQ184" s="8"/>
      <c r="CR184" s="8">
        <f t="shared" si="111"/>
        <v>0</v>
      </c>
      <c r="CS184" s="8"/>
      <c r="CT184" s="8">
        <f t="shared" si="112"/>
        <v>0</v>
      </c>
      <c r="CU184" s="8"/>
      <c r="CV184" s="8">
        <f t="shared" si="113"/>
        <v>0</v>
      </c>
      <c r="CW184" s="8"/>
      <c r="CX184" s="8">
        <f t="shared" si="114"/>
        <v>0</v>
      </c>
      <c r="CY184" s="8"/>
      <c r="CZ184" s="8">
        <f t="shared" si="115"/>
        <v>0</v>
      </c>
      <c r="DA184" s="8"/>
      <c r="DB184" s="8">
        <f t="shared" si="116"/>
        <v>0</v>
      </c>
      <c r="DC184" s="8"/>
      <c r="DD184" s="8">
        <f t="shared" si="117"/>
        <v>0</v>
      </c>
      <c r="DE184" s="8"/>
      <c r="DF184" s="8">
        <f t="shared" si="118"/>
        <v>0</v>
      </c>
      <c r="DG184" s="8"/>
      <c r="DH184" s="8">
        <f t="shared" si="119"/>
        <v>0</v>
      </c>
      <c r="DI184" s="8"/>
      <c r="DJ184" s="8">
        <f t="shared" si="120"/>
        <v>0</v>
      </c>
      <c r="DK184" s="8"/>
      <c r="DL184" s="8">
        <f t="shared" si="121"/>
        <v>0</v>
      </c>
      <c r="DM184" s="8"/>
      <c r="DN184" s="8">
        <f t="shared" si="122"/>
        <v>0</v>
      </c>
      <c r="DO184" s="8"/>
      <c r="DP184" s="8">
        <f t="shared" si="123"/>
        <v>0</v>
      </c>
      <c r="DQ184" s="8"/>
      <c r="DR184" s="8">
        <f t="shared" si="124"/>
        <v>0</v>
      </c>
      <c r="DS184" s="8"/>
      <c r="DT184" s="8">
        <f t="shared" si="125"/>
        <v>0</v>
      </c>
      <c r="DU184" s="8"/>
      <c r="DV184" s="8">
        <f t="shared" si="126"/>
        <v>0</v>
      </c>
      <c r="DW184" s="8"/>
      <c r="DX184" s="8">
        <f t="shared" si="127"/>
        <v>0</v>
      </c>
      <c r="DY184" s="18"/>
    </row>
    <row r="185" spans="2:129" customFormat="1">
      <c r="B185" s="19">
        <v>42628</v>
      </c>
      <c r="C185" s="3">
        <v>31</v>
      </c>
      <c r="D185" s="3" t="s">
        <v>335</v>
      </c>
      <c r="E185" s="4">
        <v>42629.333333333336</v>
      </c>
      <c r="F185" s="3" t="s">
        <v>216</v>
      </c>
      <c r="G185" s="3" t="s">
        <v>357</v>
      </c>
      <c r="H185" s="3" t="s">
        <v>216</v>
      </c>
      <c r="I185" s="3" t="s">
        <v>357</v>
      </c>
      <c r="J185" s="6">
        <v>1.4</v>
      </c>
      <c r="K185" s="6">
        <v>4.0999999999999996</v>
      </c>
      <c r="L185" s="6">
        <v>5.85</v>
      </c>
      <c r="M185" s="10">
        <v>2.2999999999999998</v>
      </c>
      <c r="N185" s="10">
        <v>3.55</v>
      </c>
      <c r="O185" s="10">
        <v>2.42</v>
      </c>
      <c r="P185" s="15">
        <v>-1</v>
      </c>
      <c r="Q185" s="13">
        <v>1</v>
      </c>
      <c r="R185" s="13">
        <v>-2</v>
      </c>
      <c r="S185" s="13">
        <v>-5</v>
      </c>
      <c r="T185" s="13">
        <v>-2</v>
      </c>
      <c r="U185" s="13">
        <v>-1</v>
      </c>
      <c r="V185" s="13">
        <v>-10</v>
      </c>
      <c r="W185" s="9">
        <v>2.6949152542372734</v>
      </c>
      <c r="X185" s="9">
        <v>-4.4782608695652186</v>
      </c>
      <c r="Y185" s="9">
        <v>-13.120879120879122</v>
      </c>
      <c r="Z185" s="9">
        <v>-6.1999999999999922</v>
      </c>
      <c r="AA185" s="9">
        <v>-2.7513812154696096</v>
      </c>
      <c r="AB185" s="9">
        <v>-24.693877551020403</v>
      </c>
      <c r="AC185" s="13"/>
      <c r="AD185" s="13"/>
      <c r="AE185" s="13"/>
      <c r="AF185" s="13"/>
      <c r="AG185" s="13"/>
      <c r="AH185" s="13"/>
      <c r="AI185" s="9"/>
      <c r="AJ185" s="9"/>
      <c r="AK185" s="9"/>
      <c r="AL185" s="9"/>
      <c r="AM185" s="9"/>
      <c r="AN185" s="9"/>
      <c r="AO185" s="8"/>
      <c r="AP185" s="8"/>
      <c r="AQ185" s="8"/>
      <c r="AR185" s="8"/>
      <c r="AS185" s="8"/>
      <c r="AT185" s="8"/>
      <c r="AU185" s="8"/>
      <c r="AV185" s="8"/>
      <c r="AW185" s="8"/>
      <c r="AX185" s="8"/>
      <c r="AY185" s="15"/>
      <c r="AZ185" s="15"/>
      <c r="BA185" s="15"/>
      <c r="BB185" s="15"/>
      <c r="BC185" s="15"/>
      <c r="BD185" s="15"/>
      <c r="BE185" s="15"/>
      <c r="BF185" s="15"/>
      <c r="BG185" s="15"/>
      <c r="BH185" s="15"/>
      <c r="BI185" s="16">
        <f>Q185*参数!$D$3+W185</f>
        <v>2.6949152542372734</v>
      </c>
      <c r="BJ185" s="16">
        <f>R185*参数!$D$3+X185</f>
        <v>-4.4782608695652186</v>
      </c>
      <c r="BK185" s="16">
        <f>S185*参数!$D$3+Y185</f>
        <v>-13.120879120879122</v>
      </c>
      <c r="BL185" s="16">
        <f>T185*参数!$D$3+Z185</f>
        <v>-6.1999999999999922</v>
      </c>
      <c r="BM185" s="16">
        <f>U185*参数!$D$3+AA185</f>
        <v>-2.7513812154696096</v>
      </c>
      <c r="BN185" s="16">
        <f>V185*参数!$D$3+AB185</f>
        <v>-24.693877551020403</v>
      </c>
      <c r="BO185" s="16">
        <f>AC185*参数!$D$3+AI185</f>
        <v>0</v>
      </c>
      <c r="BP185" s="16">
        <f>AD185*参数!$D$3+AJ185</f>
        <v>0</v>
      </c>
      <c r="BQ185" s="16">
        <f>AE185*参数!$D$3+AK185</f>
        <v>0</v>
      </c>
      <c r="BR185" s="16">
        <f>AF185*参数!$D$3+AL185</f>
        <v>0</v>
      </c>
      <c r="BS185" s="16">
        <f>AG185*参数!$D$3+AM185</f>
        <v>0</v>
      </c>
      <c r="BT185" s="16">
        <f>AH185*参数!$D$3+AN185</f>
        <v>0</v>
      </c>
      <c r="BU185" s="10">
        <v>3</v>
      </c>
      <c r="BV185" s="10">
        <v>3</v>
      </c>
      <c r="BW185" s="10">
        <f t="shared" ref="BW185:BW216" si="128">IF(ABS(MAX(BI185:BN185))&gt;ABS(MIN(BI185:BN185)),IF(P185&lt;0,IF(BI185=MAX(BI185:BN185),3,IF(BN185=MAX(BI185:BN185),40,"")),IF(BK185=MAX(BI185:BN185),0,IF(BL185=MAX(BI185:BN185),43,""))),IF(P185&lt;0,IF(BI185=MIN(BI185:BN185),40,IF(BN185=MIN(BI185:BN185),3,"")),IF(BK185=MIN(BI185:BN185),43,IF(BL185=MIN(BI185:BN185),0,""))))</f>
        <v>3</v>
      </c>
      <c r="BX185" s="10">
        <f t="shared" ref="BX185:BX216" si="129" xml:space="preserve">
IF(P185&lt;0,
 IF(BI185&gt;BN185,3,40),
 IF(BK185&gt;BL185,0,43)
)</f>
        <v>3</v>
      </c>
      <c r="BY185" s="10">
        <f t="shared" ref="BY185:BY216" si="130" xml:space="preserve">
IF(P185&lt;0,
 IF(OR(BI185=MAX(BI185:BN185),BL185=MAX(BI185:BN185),BM185=MAX(BI185:BN185)),
  3,40),
 IF(OR(BI185=MAX(BI185:BN185),BJ185=MAX(BI185:BN185),BL185=MAX(BI185:BN185)),
  43,0)
)</f>
        <v>3</v>
      </c>
      <c r="BZ185" s="10">
        <f t="shared" ref="BZ185:BZ216" si="131" xml:space="preserve">
IF(P185&lt;0,
 IF(OR(BI185=MIN(BI185:BN185),BL185=MIN(BI185:BN185),BM185=MIN(BI185:BN185)),
  40,3),
 IF(OR(BI185=MIN(BI185:BN185),BJ185=MIN(BI185:BN185),BL185=MIN(BI185:BN185)),
  0,43)
)</f>
        <v>3</v>
      </c>
      <c r="CA185" s="10">
        <f t="shared" ref="CA185:CA216" si="132" xml:space="preserve">
IF(P185&lt;0,
 IF(BI185=MIN(BI185:BN185),
  40,
  IF(BN185=MIN(BI185:BN185),
  3,"")),
 IF(BK185=MIN(BI185:BN185),
  43,
  IF(BL185=MIN(BI185:BN185),
  0,""))
)</f>
        <v>3</v>
      </c>
      <c r="CB185" s="10">
        <f t="shared" ref="CB185:CB216" si="133">IF(COUNTIF(BX185:BZ185,"="&amp;BX185)=3,BX185,"")</f>
        <v>3</v>
      </c>
      <c r="CC185" s="10">
        <f t="shared" ref="CC185:CC216" si="134">IF(COUNTIF(BX185:CA185,"="&amp;BX185)=4,BX185,"")</f>
        <v>3</v>
      </c>
      <c r="CD185" s="10">
        <v>3</v>
      </c>
      <c r="CE185" s="10">
        <v>3</v>
      </c>
      <c r="CF185" s="10"/>
      <c r="CG185" s="10"/>
      <c r="CH185" s="10"/>
      <c r="CI185" s="10"/>
      <c r="CJ185" s="10"/>
      <c r="CK185" s="10"/>
      <c r="CL185" s="10"/>
      <c r="CM185" s="10"/>
      <c r="CN185" s="10"/>
      <c r="CO185" s="10"/>
      <c r="CP185" s="10"/>
      <c r="CQ185" s="8"/>
      <c r="CR185" s="8">
        <f t="shared" ref="CR185:CR216" si="135">IF(CQ185&lt;10,IF(CQ185=$T185,1,0),IF(MOD(CQ185,10)=$U185,1,0))</f>
        <v>0</v>
      </c>
      <c r="CS185" s="8"/>
      <c r="CT185" s="8">
        <f t="shared" ref="CT185:CT216" si="136">IF(CS185&lt;10,IF(CS185=$T185,1,0),IF(MOD(CS185,10)=$U185,1,0))</f>
        <v>0</v>
      </c>
      <c r="CU185" s="8"/>
      <c r="CV185" s="8">
        <f t="shared" ref="CV185:CV216" si="137">IF(CU185&lt;10,IF(CU185=$T185,1,0),IF(MOD(CU185,10)=$U185,1,0))</f>
        <v>0</v>
      </c>
      <c r="CW185" s="8"/>
      <c r="CX185" s="8">
        <f t="shared" ref="CX185:CX216" si="138">IF(CW185&lt;10,IF(CW185=$T185,1,0),IF(MOD(CW185,10)=$U185,1,0))</f>
        <v>0</v>
      </c>
      <c r="CY185" s="8"/>
      <c r="CZ185" s="8">
        <f t="shared" ref="CZ185:CZ216" si="139">IF(CY185&lt;10,IF(CY185=$T185,1,0),IF(MOD(CY185,10)=$U185,1,0))</f>
        <v>0</v>
      </c>
      <c r="DA185" s="8"/>
      <c r="DB185" s="8">
        <f t="shared" ref="DB185:DB216" si="140">IF(DA185&lt;10,IF(DA185=$T185,1,0),IF(MOD(DA185,10)=$U185,1,0))</f>
        <v>0</v>
      </c>
      <c r="DC185" s="8"/>
      <c r="DD185" s="8">
        <f t="shared" ref="DD185:DD216" si="141">IF(DC185&lt;10,IF(DC185=$T185,1,0),IF(MOD(DC185,10)=$U185,1,0))</f>
        <v>0</v>
      </c>
      <c r="DE185" s="8"/>
      <c r="DF185" s="8">
        <f t="shared" ref="DF185:DF216" si="142">IF(DE185&lt;10,IF(DE185=$T185,1,0),IF(MOD(DE185,10)=$U185,1,0))</f>
        <v>0</v>
      </c>
      <c r="DG185" s="8"/>
      <c r="DH185" s="8">
        <f t="shared" ref="DH185:DH216" si="143">IF(DG185&lt;10,IF(DG185=$T185,1,0),IF(MOD(DG185,10)=$U185,1,0))</f>
        <v>0</v>
      </c>
      <c r="DI185" s="8"/>
      <c r="DJ185" s="8">
        <f t="shared" ref="DJ185:DJ216" si="144">IF(DI185&lt;10,IF(DI185=$T185,1,0),IF(MOD(DI185,10)=$U185,1,0))</f>
        <v>0</v>
      </c>
      <c r="DK185" s="8"/>
      <c r="DL185" s="8">
        <f t="shared" ref="DL185:DL216" si="145">IF(DK185&lt;10,IF(DK185=$T185,1,0),IF(MOD(DK185,10)=$U185,1,0))</f>
        <v>0</v>
      </c>
      <c r="DM185" s="8"/>
      <c r="DN185" s="8">
        <f t="shared" ref="DN185:DN216" si="146">IF(DM185&lt;10,IF(DM185=$T185,1,0),IF(MOD(DM185,10)=$U185,1,0))</f>
        <v>0</v>
      </c>
      <c r="DO185" s="8"/>
      <c r="DP185" s="8">
        <f t="shared" ref="DP185:DP216" si="147">IF(DO185&lt;10,IF(DO185=$T185,1,0),IF(MOD(DO185,10)=$U185,1,0))</f>
        <v>0</v>
      </c>
      <c r="DQ185" s="8"/>
      <c r="DR185" s="8">
        <f t="shared" ref="DR185:DR216" si="148">IF(DQ185&lt;10,IF(DQ185=$T185,1,0),IF(MOD(DQ185,10)=$U185,1,0))</f>
        <v>0</v>
      </c>
      <c r="DS185" s="8"/>
      <c r="DT185" s="8">
        <f t="shared" ref="DT185:DT216" si="149">IF(DS185&lt;10,IF(DS185=$T185,1,0),IF(MOD(DS185,10)=$U185,1,0))</f>
        <v>0</v>
      </c>
      <c r="DU185" s="8"/>
      <c r="DV185" s="8">
        <f t="shared" ref="DV185:DV216" si="150">IF(DU185&lt;10,IF(DU185=$T185,1,0),IF(MOD(DU185,10)=$U185,1,0))</f>
        <v>0</v>
      </c>
      <c r="DW185" s="8"/>
      <c r="DX185" s="8">
        <f t="shared" ref="DX185:DX216" si="151">IF(DW185&lt;10,IF(DW185=$T185,1,0),IF(MOD(DW185,10)=$U185,1,0))</f>
        <v>0</v>
      </c>
      <c r="DY185" s="18"/>
    </row>
    <row r="186" spans="2:129" customFormat="1">
      <c r="B186" s="19">
        <v>42628</v>
      </c>
      <c r="C186" s="3">
        <v>32</v>
      </c>
      <c r="D186" s="3" t="s">
        <v>335</v>
      </c>
      <c r="E186" s="4">
        <v>42629.333333333336</v>
      </c>
      <c r="F186" s="3" t="s">
        <v>251</v>
      </c>
      <c r="G186" s="3" t="s">
        <v>336</v>
      </c>
      <c r="H186" s="3" t="s">
        <v>251</v>
      </c>
      <c r="I186" s="3" t="s">
        <v>336</v>
      </c>
      <c r="J186" s="6">
        <v>1.8</v>
      </c>
      <c r="K186" s="6">
        <v>3.35</v>
      </c>
      <c r="L186" s="6">
        <v>3.65</v>
      </c>
      <c r="M186" s="10">
        <v>3.57</v>
      </c>
      <c r="N186" s="10">
        <v>3.6</v>
      </c>
      <c r="O186" s="10">
        <v>1.75</v>
      </c>
      <c r="P186" s="15">
        <v>-1</v>
      </c>
      <c r="Q186" s="13">
        <v>-12</v>
      </c>
      <c r="R186" s="13">
        <v>7</v>
      </c>
      <c r="S186" s="13">
        <v>4</v>
      </c>
      <c r="T186" s="13">
        <v>19</v>
      </c>
      <c r="U186" s="13">
        <v>-1</v>
      </c>
      <c r="V186" s="13">
        <v>1</v>
      </c>
      <c r="W186" s="9">
        <v>-31.957446808510639</v>
      </c>
      <c r="X186" s="9">
        <v>25.565517241379304</v>
      </c>
      <c r="Y186" s="9">
        <v>12.666666666666673</v>
      </c>
      <c r="Z186" s="9">
        <v>67.828571428571422</v>
      </c>
      <c r="AA186" s="9">
        <v>-1.9447513812154777</v>
      </c>
      <c r="AB186" s="9">
        <v>3.5089285714285463</v>
      </c>
      <c r="AC186" s="13"/>
      <c r="AD186" s="13"/>
      <c r="AE186" s="13"/>
      <c r="AF186" s="13"/>
      <c r="AG186" s="13"/>
      <c r="AH186" s="13"/>
      <c r="AI186" s="9"/>
      <c r="AJ186" s="9"/>
      <c r="AK186" s="9"/>
      <c r="AL186" s="9"/>
      <c r="AM186" s="9"/>
      <c r="AN186" s="9"/>
      <c r="AO186" s="8"/>
      <c r="AP186" s="8"/>
      <c r="AQ186" s="8"/>
      <c r="AR186" s="8"/>
      <c r="AS186" s="8"/>
      <c r="AT186" s="8"/>
      <c r="AU186" s="8"/>
      <c r="AV186" s="8"/>
      <c r="AW186" s="8"/>
      <c r="AX186" s="8"/>
      <c r="AY186" s="15"/>
      <c r="AZ186" s="15"/>
      <c r="BA186" s="15"/>
      <c r="BB186" s="15"/>
      <c r="BC186" s="15"/>
      <c r="BD186" s="15"/>
      <c r="BE186" s="15"/>
      <c r="BF186" s="15"/>
      <c r="BG186" s="15"/>
      <c r="BH186" s="15"/>
      <c r="BI186" s="16">
        <f>Q186*参数!$D$3+W186</f>
        <v>-31.957446808510639</v>
      </c>
      <c r="BJ186" s="16">
        <f>R186*参数!$D$3+X186</f>
        <v>25.565517241379304</v>
      </c>
      <c r="BK186" s="16">
        <f>S186*参数!$D$3+Y186</f>
        <v>12.666666666666673</v>
      </c>
      <c r="BL186" s="16">
        <f>T186*参数!$D$3+Z186</f>
        <v>67.828571428571422</v>
      </c>
      <c r="BM186" s="16">
        <f>U186*参数!$D$3+AA186</f>
        <v>-1.9447513812154777</v>
      </c>
      <c r="BN186" s="16">
        <f>V186*参数!$D$3+AB186</f>
        <v>3.5089285714285463</v>
      </c>
      <c r="BO186" s="16">
        <f>AC186*参数!$D$3+AI186</f>
        <v>0</v>
      </c>
      <c r="BP186" s="16">
        <f>AD186*参数!$D$3+AJ186</f>
        <v>0</v>
      </c>
      <c r="BQ186" s="16">
        <f>AE186*参数!$D$3+AK186</f>
        <v>0</v>
      </c>
      <c r="BR186" s="16">
        <f>AF186*参数!$D$3+AL186</f>
        <v>0</v>
      </c>
      <c r="BS186" s="16">
        <f>AG186*参数!$D$3+AM186</f>
        <v>0</v>
      </c>
      <c r="BT186" s="16">
        <f>AH186*参数!$D$3+AN186</f>
        <v>0</v>
      </c>
      <c r="BU186" s="10">
        <v>43</v>
      </c>
      <c r="BV186" s="10">
        <v>40</v>
      </c>
      <c r="BW186" s="10" t="str">
        <f t="shared" si="128"/>
        <v/>
      </c>
      <c r="BX186" s="10">
        <f t="shared" si="129"/>
        <v>40</v>
      </c>
      <c r="BY186" s="10">
        <f t="shared" si="130"/>
        <v>3</v>
      </c>
      <c r="BZ186" s="10">
        <f t="shared" si="131"/>
        <v>40</v>
      </c>
      <c r="CA186" s="10">
        <f t="shared" si="132"/>
        <v>40</v>
      </c>
      <c r="CB186" s="10" t="str">
        <f t="shared" si="133"/>
        <v/>
      </c>
      <c r="CC186" s="10" t="str">
        <f t="shared" si="134"/>
        <v/>
      </c>
      <c r="CD186" s="10"/>
      <c r="CE186" s="10">
        <v>3</v>
      </c>
      <c r="CF186" s="10"/>
      <c r="CG186" s="10"/>
      <c r="CH186" s="10"/>
      <c r="CI186" s="10"/>
      <c r="CJ186" s="10"/>
      <c r="CK186" s="10"/>
      <c r="CL186" s="10"/>
      <c r="CM186" s="10"/>
      <c r="CN186" s="10"/>
      <c r="CO186" s="10"/>
      <c r="CP186" s="10"/>
      <c r="CQ186" s="8"/>
      <c r="CR186" s="8">
        <f t="shared" si="135"/>
        <v>0</v>
      </c>
      <c r="CS186" s="8"/>
      <c r="CT186" s="8">
        <f t="shared" si="136"/>
        <v>0</v>
      </c>
      <c r="CU186" s="8"/>
      <c r="CV186" s="8">
        <f t="shared" si="137"/>
        <v>0</v>
      </c>
      <c r="CW186" s="8"/>
      <c r="CX186" s="8">
        <f t="shared" si="138"/>
        <v>0</v>
      </c>
      <c r="CY186" s="8"/>
      <c r="CZ186" s="8">
        <f t="shared" si="139"/>
        <v>0</v>
      </c>
      <c r="DA186" s="8"/>
      <c r="DB186" s="8">
        <f t="shared" si="140"/>
        <v>0</v>
      </c>
      <c r="DC186" s="8"/>
      <c r="DD186" s="8">
        <f t="shared" si="141"/>
        <v>0</v>
      </c>
      <c r="DE186" s="8"/>
      <c r="DF186" s="8">
        <f t="shared" si="142"/>
        <v>0</v>
      </c>
      <c r="DG186" s="8"/>
      <c r="DH186" s="8">
        <f t="shared" si="143"/>
        <v>0</v>
      </c>
      <c r="DI186" s="8"/>
      <c r="DJ186" s="8">
        <f t="shared" si="144"/>
        <v>0</v>
      </c>
      <c r="DK186" s="8"/>
      <c r="DL186" s="8">
        <f t="shared" si="145"/>
        <v>0</v>
      </c>
      <c r="DM186" s="8"/>
      <c r="DN186" s="8">
        <f t="shared" si="146"/>
        <v>0</v>
      </c>
      <c r="DO186" s="8"/>
      <c r="DP186" s="8">
        <f t="shared" si="147"/>
        <v>0</v>
      </c>
      <c r="DQ186" s="8"/>
      <c r="DR186" s="8">
        <f t="shared" si="148"/>
        <v>0</v>
      </c>
      <c r="DS186" s="8"/>
      <c r="DT186" s="8">
        <f t="shared" si="149"/>
        <v>0</v>
      </c>
      <c r="DU186" s="8"/>
      <c r="DV186" s="8">
        <f t="shared" si="150"/>
        <v>0</v>
      </c>
      <c r="DW186" s="8"/>
      <c r="DX186" s="8">
        <f t="shared" si="151"/>
        <v>0</v>
      </c>
      <c r="DY186" s="18"/>
    </row>
    <row r="187" spans="2:129" customFormat="1">
      <c r="B187" s="19">
        <v>42628</v>
      </c>
      <c r="C187" s="3">
        <v>33</v>
      </c>
      <c r="D187" s="3" t="s">
        <v>857</v>
      </c>
      <c r="E187" s="4">
        <v>42629.333333333336</v>
      </c>
      <c r="F187" s="3" t="s">
        <v>858</v>
      </c>
      <c r="G187" s="3" t="s">
        <v>859</v>
      </c>
      <c r="H187" s="3" t="s">
        <v>860</v>
      </c>
      <c r="I187" s="3" t="s">
        <v>859</v>
      </c>
      <c r="J187" s="6">
        <v>2.1800000000000002</v>
      </c>
      <c r="K187" s="6">
        <v>3.45</v>
      </c>
      <c r="L187" s="6">
        <v>2.63</v>
      </c>
      <c r="M187" s="10">
        <v>4.3</v>
      </c>
      <c r="N187" s="10">
        <v>4.3499999999999996</v>
      </c>
      <c r="O187" s="10">
        <v>1.5</v>
      </c>
      <c r="P187" s="15">
        <v>-1</v>
      </c>
      <c r="Q187" s="13">
        <v>-2</v>
      </c>
      <c r="R187" s="13">
        <v>-2</v>
      </c>
      <c r="S187" s="13">
        <v>-2</v>
      </c>
      <c r="T187" s="13">
        <v>-2</v>
      </c>
      <c r="U187" s="13">
        <v>-4</v>
      </c>
      <c r="V187" s="13">
        <v>0</v>
      </c>
      <c r="W187" s="9">
        <v>-3.9333333333333469</v>
      </c>
      <c r="X187" s="9">
        <v>-6.850467289719627</v>
      </c>
      <c r="Y187" s="9">
        <v>-5</v>
      </c>
      <c r="Z187" s="9">
        <v>-5.8999999999999986</v>
      </c>
      <c r="AA187" s="9">
        <v>-14.433734939759033</v>
      </c>
      <c r="AB187" s="9">
        <v>4.54545454545352E-2</v>
      </c>
      <c r="AC187" s="13"/>
      <c r="AD187" s="13"/>
      <c r="AE187" s="13"/>
      <c r="AF187" s="13"/>
      <c r="AG187" s="13"/>
      <c r="AH187" s="13"/>
      <c r="AI187" s="9"/>
      <c r="AJ187" s="9"/>
      <c r="AK187" s="9"/>
      <c r="AL187" s="9"/>
      <c r="AM187" s="9"/>
      <c r="AN187" s="9"/>
      <c r="AO187" s="8"/>
      <c r="AP187" s="8"/>
      <c r="AQ187" s="8"/>
      <c r="AR187" s="8"/>
      <c r="AS187" s="8"/>
      <c r="AT187" s="8"/>
      <c r="AU187" s="8"/>
      <c r="AV187" s="8"/>
      <c r="AW187" s="8"/>
      <c r="AX187" s="8"/>
      <c r="AY187" s="15"/>
      <c r="AZ187" s="15"/>
      <c r="BA187" s="15"/>
      <c r="BB187" s="15"/>
      <c r="BC187" s="15"/>
      <c r="BD187" s="15"/>
      <c r="BE187" s="15"/>
      <c r="BF187" s="15"/>
      <c r="BG187" s="15"/>
      <c r="BH187" s="15"/>
      <c r="BI187" s="16">
        <f>Q187*参数!$D$3+W187</f>
        <v>-3.9333333333333469</v>
      </c>
      <c r="BJ187" s="16">
        <f>R187*参数!$D$3+X187</f>
        <v>-6.850467289719627</v>
      </c>
      <c r="BK187" s="16">
        <f>S187*参数!$D$3+Y187</f>
        <v>-5</v>
      </c>
      <c r="BL187" s="16">
        <f>T187*参数!$D$3+Z187</f>
        <v>-5.8999999999999986</v>
      </c>
      <c r="BM187" s="16">
        <f>U187*参数!$D$3+AA187</f>
        <v>-14.433734939759033</v>
      </c>
      <c r="BN187" s="16">
        <f>V187*参数!$D$3+AB187</f>
        <v>4.54545454545352E-2</v>
      </c>
      <c r="BO187" s="16">
        <f>AC187*参数!$D$3+AI187</f>
        <v>0</v>
      </c>
      <c r="BP187" s="16">
        <f>AD187*参数!$D$3+AJ187</f>
        <v>0</v>
      </c>
      <c r="BQ187" s="16">
        <f>AE187*参数!$D$3+AK187</f>
        <v>0</v>
      </c>
      <c r="BR187" s="16">
        <f>AF187*参数!$D$3+AL187</f>
        <v>0</v>
      </c>
      <c r="BS187" s="16">
        <f>AG187*参数!$D$3+AM187</f>
        <v>0</v>
      </c>
      <c r="BT187" s="16">
        <f>AH187*参数!$D$3+AN187</f>
        <v>0</v>
      </c>
      <c r="BU187" s="10">
        <v>40</v>
      </c>
      <c r="BV187" s="10">
        <v>40</v>
      </c>
      <c r="BW187" s="10" t="str">
        <f t="shared" si="128"/>
        <v/>
      </c>
      <c r="BX187" s="10">
        <f t="shared" si="129"/>
        <v>40</v>
      </c>
      <c r="BY187" s="10">
        <f t="shared" si="130"/>
        <v>40</v>
      </c>
      <c r="BZ187" s="10">
        <f t="shared" si="131"/>
        <v>40</v>
      </c>
      <c r="CA187" s="10" t="str">
        <f t="shared" si="132"/>
        <v/>
      </c>
      <c r="CB187" s="10">
        <f t="shared" si="133"/>
        <v>40</v>
      </c>
      <c r="CC187" s="10" t="str">
        <f t="shared" si="134"/>
        <v/>
      </c>
      <c r="CD187" s="10">
        <v>40</v>
      </c>
      <c r="CE187" s="10">
        <v>3</v>
      </c>
      <c r="CF187" s="10"/>
      <c r="CG187" s="10"/>
      <c r="CH187" s="10"/>
      <c r="CI187" s="10"/>
      <c r="CJ187" s="10"/>
      <c r="CK187" s="10"/>
      <c r="CL187" s="10"/>
      <c r="CM187" s="10"/>
      <c r="CN187" s="10"/>
      <c r="CO187" s="10"/>
      <c r="CP187" s="10"/>
      <c r="CQ187" s="8"/>
      <c r="CR187" s="8">
        <f t="shared" si="135"/>
        <v>0</v>
      </c>
      <c r="CS187" s="8"/>
      <c r="CT187" s="8">
        <f t="shared" si="136"/>
        <v>0</v>
      </c>
      <c r="CU187" s="8"/>
      <c r="CV187" s="8">
        <f t="shared" si="137"/>
        <v>0</v>
      </c>
      <c r="CW187" s="8"/>
      <c r="CX187" s="8">
        <f t="shared" si="138"/>
        <v>0</v>
      </c>
      <c r="CY187" s="8"/>
      <c r="CZ187" s="8">
        <f t="shared" si="139"/>
        <v>0</v>
      </c>
      <c r="DA187" s="8"/>
      <c r="DB187" s="8">
        <f t="shared" si="140"/>
        <v>0</v>
      </c>
      <c r="DC187" s="8"/>
      <c r="DD187" s="8">
        <f t="shared" si="141"/>
        <v>0</v>
      </c>
      <c r="DE187" s="8"/>
      <c r="DF187" s="8">
        <f t="shared" si="142"/>
        <v>0</v>
      </c>
      <c r="DG187" s="8"/>
      <c r="DH187" s="8">
        <f t="shared" si="143"/>
        <v>0</v>
      </c>
      <c r="DI187" s="8"/>
      <c r="DJ187" s="8">
        <f t="shared" si="144"/>
        <v>0</v>
      </c>
      <c r="DK187" s="8"/>
      <c r="DL187" s="8">
        <f t="shared" si="145"/>
        <v>0</v>
      </c>
      <c r="DM187" s="8"/>
      <c r="DN187" s="8">
        <f t="shared" si="146"/>
        <v>0</v>
      </c>
      <c r="DO187" s="8"/>
      <c r="DP187" s="8">
        <f t="shared" si="147"/>
        <v>0</v>
      </c>
      <c r="DQ187" s="8"/>
      <c r="DR187" s="8">
        <f t="shared" si="148"/>
        <v>0</v>
      </c>
      <c r="DS187" s="8"/>
      <c r="DT187" s="8">
        <f t="shared" si="149"/>
        <v>0</v>
      </c>
      <c r="DU187" s="8"/>
      <c r="DV187" s="8">
        <f t="shared" si="150"/>
        <v>0</v>
      </c>
      <c r="DW187" s="8"/>
      <c r="DX187" s="8">
        <f t="shared" si="151"/>
        <v>0</v>
      </c>
      <c r="DY187" s="18"/>
    </row>
    <row r="188" spans="2:129" customFormat="1">
      <c r="B188" s="19">
        <v>42628</v>
      </c>
      <c r="C188" s="3">
        <v>34</v>
      </c>
      <c r="D188" s="3" t="s">
        <v>28</v>
      </c>
      <c r="E188" s="4">
        <v>42629.333333333336</v>
      </c>
      <c r="F188" s="3" t="s">
        <v>298</v>
      </c>
      <c r="G188" s="3" t="s">
        <v>861</v>
      </c>
      <c r="H188" s="3" t="s">
        <v>298</v>
      </c>
      <c r="I188" s="3" t="s">
        <v>862</v>
      </c>
      <c r="J188" s="6">
        <v>1.1299999999999999</v>
      </c>
      <c r="K188" s="6">
        <v>5.9</v>
      </c>
      <c r="L188" s="6">
        <v>13.25</v>
      </c>
      <c r="M188" s="10">
        <v>1.58</v>
      </c>
      <c r="N188" s="10">
        <v>3.95</v>
      </c>
      <c r="O188" s="10">
        <v>4.12</v>
      </c>
      <c r="P188" s="15">
        <v>-1</v>
      </c>
      <c r="Q188" s="13">
        <v>1</v>
      </c>
      <c r="R188" s="13">
        <v>-2</v>
      </c>
      <c r="S188" s="13">
        <v>-1</v>
      </c>
      <c r="T188" s="13">
        <v>-6</v>
      </c>
      <c r="U188" s="13">
        <v>-1</v>
      </c>
      <c r="V188" s="13">
        <v>6</v>
      </c>
      <c r="W188" s="9">
        <v>3.3281250000000182</v>
      </c>
      <c r="X188" s="9">
        <v>-28.262195121951223</v>
      </c>
      <c r="Y188" s="9">
        <v>-2.6237623762376221</v>
      </c>
      <c r="Z188" s="9">
        <v>-17.746987951807228</v>
      </c>
      <c r="AA188" s="9">
        <v>-2.2574257425742563</v>
      </c>
      <c r="AB188" s="9">
        <v>13.260869565217391</v>
      </c>
      <c r="AC188" s="13"/>
      <c r="AD188" s="13"/>
      <c r="AE188" s="13"/>
      <c r="AF188" s="13"/>
      <c r="AG188" s="13"/>
      <c r="AH188" s="13"/>
      <c r="AI188" s="9"/>
      <c r="AJ188" s="9"/>
      <c r="AK188" s="9"/>
      <c r="AL188" s="9"/>
      <c r="AM188" s="9"/>
      <c r="AN188" s="9"/>
      <c r="AO188" s="8"/>
      <c r="AP188" s="8"/>
      <c r="AQ188" s="8"/>
      <c r="AR188" s="8"/>
      <c r="AS188" s="8"/>
      <c r="AT188" s="8"/>
      <c r="AU188" s="8"/>
      <c r="AV188" s="8"/>
      <c r="AW188" s="8"/>
      <c r="AX188" s="8"/>
      <c r="AY188" s="15"/>
      <c r="AZ188" s="15"/>
      <c r="BA188" s="15"/>
      <c r="BB188" s="15"/>
      <c r="BC188" s="15"/>
      <c r="BD188" s="15"/>
      <c r="BE188" s="15"/>
      <c r="BF188" s="15"/>
      <c r="BG188" s="15"/>
      <c r="BH188" s="15"/>
      <c r="BI188" s="16">
        <f>Q188*参数!$D$3+W188</f>
        <v>3.3281250000000182</v>
      </c>
      <c r="BJ188" s="16">
        <f>R188*参数!$D$3+X188</f>
        <v>-28.262195121951223</v>
      </c>
      <c r="BK188" s="16">
        <f>S188*参数!$D$3+Y188</f>
        <v>-2.6237623762376221</v>
      </c>
      <c r="BL188" s="16">
        <f>T188*参数!$D$3+Z188</f>
        <v>-17.746987951807228</v>
      </c>
      <c r="BM188" s="16">
        <f>U188*参数!$D$3+AA188</f>
        <v>-2.2574257425742563</v>
      </c>
      <c r="BN188" s="16">
        <f>V188*参数!$D$3+AB188</f>
        <v>13.260869565217391</v>
      </c>
      <c r="BO188" s="16">
        <f>AC188*参数!$D$3+AI188</f>
        <v>0</v>
      </c>
      <c r="BP188" s="16">
        <f>AD188*参数!$D$3+AJ188</f>
        <v>0</v>
      </c>
      <c r="BQ188" s="16">
        <f>AE188*参数!$D$3+AK188</f>
        <v>0</v>
      </c>
      <c r="BR188" s="16">
        <f>AF188*参数!$D$3+AL188</f>
        <v>0</v>
      </c>
      <c r="BS188" s="16">
        <f>AG188*参数!$D$3+AM188</f>
        <v>0</v>
      </c>
      <c r="BT188" s="16">
        <f>AH188*参数!$D$3+AN188</f>
        <v>0</v>
      </c>
      <c r="BU188" s="10">
        <v>40</v>
      </c>
      <c r="BV188" s="10">
        <v>40</v>
      </c>
      <c r="BW188" s="10" t="str">
        <f t="shared" si="128"/>
        <v/>
      </c>
      <c r="BX188" s="10">
        <f t="shared" si="129"/>
        <v>40</v>
      </c>
      <c r="BY188" s="10">
        <f t="shared" si="130"/>
        <v>40</v>
      </c>
      <c r="BZ188" s="10">
        <f t="shared" si="131"/>
        <v>3</v>
      </c>
      <c r="CA188" s="10" t="str">
        <f t="shared" si="132"/>
        <v/>
      </c>
      <c r="CB188" s="10" t="str">
        <f t="shared" si="133"/>
        <v/>
      </c>
      <c r="CC188" s="10" t="str">
        <f t="shared" si="134"/>
        <v/>
      </c>
      <c r="CD188" s="10"/>
      <c r="CE188" s="10"/>
      <c r="CF188" s="10"/>
      <c r="CG188" s="10"/>
      <c r="CH188" s="10"/>
      <c r="CI188" s="10"/>
      <c r="CJ188" s="10"/>
      <c r="CK188" s="10"/>
      <c r="CL188" s="10"/>
      <c r="CM188" s="10"/>
      <c r="CN188" s="10"/>
      <c r="CO188" s="10"/>
      <c r="CP188" s="10"/>
      <c r="CQ188" s="8"/>
      <c r="CR188" s="8">
        <f t="shared" si="135"/>
        <v>0</v>
      </c>
      <c r="CS188" s="8"/>
      <c r="CT188" s="8">
        <f t="shared" si="136"/>
        <v>0</v>
      </c>
      <c r="CU188" s="8"/>
      <c r="CV188" s="8">
        <f t="shared" si="137"/>
        <v>0</v>
      </c>
      <c r="CW188" s="8"/>
      <c r="CX188" s="8">
        <f t="shared" si="138"/>
        <v>0</v>
      </c>
      <c r="CY188" s="8"/>
      <c r="CZ188" s="8">
        <f t="shared" si="139"/>
        <v>0</v>
      </c>
      <c r="DA188" s="8"/>
      <c r="DB188" s="8">
        <f t="shared" si="140"/>
        <v>0</v>
      </c>
      <c r="DC188" s="8"/>
      <c r="DD188" s="8">
        <f t="shared" si="141"/>
        <v>0</v>
      </c>
      <c r="DE188" s="8"/>
      <c r="DF188" s="8">
        <f t="shared" si="142"/>
        <v>0</v>
      </c>
      <c r="DG188" s="8"/>
      <c r="DH188" s="8">
        <f t="shared" si="143"/>
        <v>0</v>
      </c>
      <c r="DI188" s="8"/>
      <c r="DJ188" s="8">
        <f t="shared" si="144"/>
        <v>0</v>
      </c>
      <c r="DK188" s="8"/>
      <c r="DL188" s="8">
        <f t="shared" si="145"/>
        <v>0</v>
      </c>
      <c r="DM188" s="8"/>
      <c r="DN188" s="8">
        <f t="shared" si="146"/>
        <v>0</v>
      </c>
      <c r="DO188" s="8"/>
      <c r="DP188" s="8">
        <f t="shared" si="147"/>
        <v>0</v>
      </c>
      <c r="DQ188" s="8"/>
      <c r="DR188" s="8">
        <f t="shared" si="148"/>
        <v>0</v>
      </c>
      <c r="DS188" s="8"/>
      <c r="DT188" s="8">
        <f t="shared" si="149"/>
        <v>0</v>
      </c>
      <c r="DU188" s="8"/>
      <c r="DV188" s="8">
        <f t="shared" si="150"/>
        <v>0</v>
      </c>
      <c r="DW188" s="8"/>
      <c r="DX188" s="8">
        <f t="shared" si="151"/>
        <v>0</v>
      </c>
      <c r="DY188" s="18"/>
    </row>
    <row r="189" spans="2:129" customFormat="1">
      <c r="B189" s="19">
        <v>42628</v>
      </c>
      <c r="C189" s="3">
        <v>35</v>
      </c>
      <c r="D189" s="3" t="s">
        <v>425</v>
      </c>
      <c r="E189" s="4">
        <v>42629.364583333336</v>
      </c>
      <c r="F189" s="3" t="s">
        <v>863</v>
      </c>
      <c r="G189" s="3" t="s">
        <v>864</v>
      </c>
      <c r="H189" s="3" t="s">
        <v>865</v>
      </c>
      <c r="I189" s="3" t="s">
        <v>866</v>
      </c>
      <c r="J189" s="6">
        <v>2.2200000000000002</v>
      </c>
      <c r="K189" s="6">
        <v>3.25</v>
      </c>
      <c r="L189" s="6">
        <v>2.7</v>
      </c>
      <c r="M189" s="10">
        <v>4.8499999999999996</v>
      </c>
      <c r="N189" s="10">
        <v>4.05</v>
      </c>
      <c r="O189" s="10">
        <v>1.48</v>
      </c>
      <c r="P189" s="15">
        <v>-1</v>
      </c>
      <c r="Q189" s="13">
        <v>0</v>
      </c>
      <c r="R189" s="13">
        <v>5</v>
      </c>
      <c r="S189" s="13">
        <v>-14</v>
      </c>
      <c r="T189" s="13">
        <v>-4</v>
      </c>
      <c r="U189" s="13">
        <v>-3</v>
      </c>
      <c r="V189" s="13">
        <v>1</v>
      </c>
      <c r="W189" s="9">
        <v>-2.857142857142797E-2</v>
      </c>
      <c r="X189" s="9">
        <v>15.945205479452051</v>
      </c>
      <c r="Y189" s="9">
        <v>-28.6</v>
      </c>
      <c r="Z189" s="9">
        <v>-12.89</v>
      </c>
      <c r="AA189" s="9">
        <v>-4.0281690140845043</v>
      </c>
      <c r="AB189" s="9">
        <v>1.3103448275862137</v>
      </c>
      <c r="AC189" s="13"/>
      <c r="AD189" s="13"/>
      <c r="AE189" s="13"/>
      <c r="AF189" s="13"/>
      <c r="AG189" s="13"/>
      <c r="AH189" s="13"/>
      <c r="AI189" s="9"/>
      <c r="AJ189" s="9"/>
      <c r="AK189" s="9"/>
      <c r="AL189" s="9"/>
      <c r="AM189" s="9"/>
      <c r="AN189" s="9"/>
      <c r="AO189" s="8"/>
      <c r="AP189" s="8"/>
      <c r="AQ189" s="8"/>
      <c r="AR189" s="8"/>
      <c r="AS189" s="8"/>
      <c r="AT189" s="8"/>
      <c r="AU189" s="8"/>
      <c r="AV189" s="8"/>
      <c r="AW189" s="8"/>
      <c r="AX189" s="8"/>
      <c r="AY189" s="15"/>
      <c r="AZ189" s="15"/>
      <c r="BA189" s="15"/>
      <c r="BB189" s="15"/>
      <c r="BC189" s="15"/>
      <c r="BD189" s="15"/>
      <c r="BE189" s="15"/>
      <c r="BF189" s="15"/>
      <c r="BG189" s="15"/>
      <c r="BH189" s="15"/>
      <c r="BI189" s="16">
        <f>Q189*参数!$D$3+W189</f>
        <v>-2.857142857142797E-2</v>
      </c>
      <c r="BJ189" s="16">
        <f>R189*参数!$D$3+X189</f>
        <v>15.945205479452051</v>
      </c>
      <c r="BK189" s="16">
        <f>S189*参数!$D$3+Y189</f>
        <v>-28.6</v>
      </c>
      <c r="BL189" s="16">
        <f>T189*参数!$D$3+Z189</f>
        <v>-12.89</v>
      </c>
      <c r="BM189" s="16">
        <f>U189*参数!$D$3+AA189</f>
        <v>-4.0281690140845043</v>
      </c>
      <c r="BN189" s="16">
        <f>V189*参数!$D$3+AB189</f>
        <v>1.3103448275862137</v>
      </c>
      <c r="BO189" s="16">
        <f>AC189*参数!$D$3+AI189</f>
        <v>0</v>
      </c>
      <c r="BP189" s="16">
        <f>AD189*参数!$D$3+AJ189</f>
        <v>0</v>
      </c>
      <c r="BQ189" s="16">
        <f>AE189*参数!$D$3+AK189</f>
        <v>0</v>
      </c>
      <c r="BR189" s="16">
        <f>AF189*参数!$D$3+AL189</f>
        <v>0</v>
      </c>
      <c r="BS189" s="16">
        <f>AG189*参数!$D$3+AM189</f>
        <v>0</v>
      </c>
      <c r="BT189" s="16">
        <f>AH189*参数!$D$3+AN189</f>
        <v>0</v>
      </c>
      <c r="BU189" s="10">
        <v>40</v>
      </c>
      <c r="BV189" s="10">
        <v>3</v>
      </c>
      <c r="BW189" s="10" t="str">
        <f t="shared" si="128"/>
        <v/>
      </c>
      <c r="BX189" s="10">
        <f t="shared" si="129"/>
        <v>40</v>
      </c>
      <c r="BY189" s="10">
        <f t="shared" si="130"/>
        <v>40</v>
      </c>
      <c r="BZ189" s="10">
        <f t="shared" si="131"/>
        <v>3</v>
      </c>
      <c r="CA189" s="10" t="str">
        <f t="shared" si="132"/>
        <v/>
      </c>
      <c r="CB189" s="10" t="str">
        <f t="shared" si="133"/>
        <v/>
      </c>
      <c r="CC189" s="10" t="str">
        <f t="shared" si="134"/>
        <v/>
      </c>
      <c r="CD189" s="10">
        <v>3</v>
      </c>
      <c r="CE189" s="10">
        <v>3</v>
      </c>
      <c r="CF189" s="10"/>
      <c r="CG189" s="10"/>
      <c r="CH189" s="10"/>
      <c r="CI189" s="10"/>
      <c r="CJ189" s="10"/>
      <c r="CK189" s="10"/>
      <c r="CL189" s="10"/>
      <c r="CM189" s="10"/>
      <c r="CN189" s="10"/>
      <c r="CO189" s="10"/>
      <c r="CP189" s="10"/>
      <c r="CQ189" s="8"/>
      <c r="CR189" s="8">
        <f t="shared" si="135"/>
        <v>0</v>
      </c>
      <c r="CS189" s="8"/>
      <c r="CT189" s="8">
        <f t="shared" si="136"/>
        <v>0</v>
      </c>
      <c r="CU189" s="8"/>
      <c r="CV189" s="8">
        <f t="shared" si="137"/>
        <v>0</v>
      </c>
      <c r="CW189" s="8"/>
      <c r="CX189" s="8">
        <f t="shared" si="138"/>
        <v>0</v>
      </c>
      <c r="CY189" s="8"/>
      <c r="CZ189" s="8">
        <f t="shared" si="139"/>
        <v>0</v>
      </c>
      <c r="DA189" s="8"/>
      <c r="DB189" s="8">
        <f t="shared" si="140"/>
        <v>0</v>
      </c>
      <c r="DC189" s="8"/>
      <c r="DD189" s="8">
        <f t="shared" si="141"/>
        <v>0</v>
      </c>
      <c r="DE189" s="8"/>
      <c r="DF189" s="8">
        <f t="shared" si="142"/>
        <v>0</v>
      </c>
      <c r="DG189" s="8"/>
      <c r="DH189" s="8">
        <f t="shared" si="143"/>
        <v>0</v>
      </c>
      <c r="DI189" s="8"/>
      <c r="DJ189" s="8">
        <f t="shared" si="144"/>
        <v>0</v>
      </c>
      <c r="DK189" s="8"/>
      <c r="DL189" s="8">
        <f t="shared" si="145"/>
        <v>0</v>
      </c>
      <c r="DM189" s="8"/>
      <c r="DN189" s="8">
        <f t="shared" si="146"/>
        <v>0</v>
      </c>
      <c r="DO189" s="8"/>
      <c r="DP189" s="8">
        <f t="shared" si="147"/>
        <v>0</v>
      </c>
      <c r="DQ189" s="8"/>
      <c r="DR189" s="8">
        <f t="shared" si="148"/>
        <v>0</v>
      </c>
      <c r="DS189" s="8"/>
      <c r="DT189" s="8">
        <f t="shared" si="149"/>
        <v>0</v>
      </c>
      <c r="DU189" s="8"/>
      <c r="DV189" s="8">
        <f t="shared" si="150"/>
        <v>0</v>
      </c>
      <c r="DW189" s="8"/>
      <c r="DX189" s="8">
        <f t="shared" si="151"/>
        <v>0</v>
      </c>
      <c r="DY189" s="18"/>
    </row>
    <row r="190" spans="2:129" customFormat="1">
      <c r="B190" s="19">
        <v>42628</v>
      </c>
      <c r="C190" s="3">
        <v>36</v>
      </c>
      <c r="D190" s="3" t="s">
        <v>425</v>
      </c>
      <c r="E190" s="4">
        <v>42629.364583333336</v>
      </c>
      <c r="F190" s="3" t="s">
        <v>273</v>
      </c>
      <c r="G190" s="3" t="s">
        <v>217</v>
      </c>
      <c r="H190" s="3" t="s">
        <v>273</v>
      </c>
      <c r="I190" s="3" t="s">
        <v>218</v>
      </c>
      <c r="J190" s="6">
        <v>2.29</v>
      </c>
      <c r="K190" s="6">
        <v>2.94</v>
      </c>
      <c r="L190" s="6">
        <v>2.84</v>
      </c>
      <c r="M190" s="10">
        <v>5.2</v>
      </c>
      <c r="N190" s="10">
        <v>4.05</v>
      </c>
      <c r="O190" s="10">
        <v>1.45</v>
      </c>
      <c r="P190" s="15">
        <v>-1</v>
      </c>
      <c r="Q190" s="13">
        <v>-1</v>
      </c>
      <c r="R190" s="13">
        <v>3</v>
      </c>
      <c r="S190" s="13">
        <v>-5</v>
      </c>
      <c r="T190" s="13">
        <v>0</v>
      </c>
      <c r="U190" s="13">
        <v>-3</v>
      </c>
      <c r="V190" s="13">
        <v>-2</v>
      </c>
      <c r="W190" s="9">
        <v>-1.9677419354838666</v>
      </c>
      <c r="X190" s="9">
        <v>7.3823529411764595</v>
      </c>
      <c r="Y190" s="9">
        <v>-14.936842105263164</v>
      </c>
      <c r="Z190" s="9">
        <v>-0.56435643564356774</v>
      </c>
      <c r="AA190" s="9">
        <v>-4.0281690140845043</v>
      </c>
      <c r="AB190" s="9">
        <v>-3.5247524752475274</v>
      </c>
      <c r="AC190" s="13"/>
      <c r="AD190" s="13"/>
      <c r="AE190" s="13"/>
      <c r="AF190" s="13"/>
      <c r="AG190" s="13"/>
      <c r="AH190" s="13"/>
      <c r="AI190" s="9"/>
      <c r="AJ190" s="9"/>
      <c r="AK190" s="9"/>
      <c r="AL190" s="9"/>
      <c r="AM190" s="9"/>
      <c r="AN190" s="9"/>
      <c r="AO190" s="8"/>
      <c r="AP190" s="8"/>
      <c r="AQ190" s="8"/>
      <c r="AR190" s="8"/>
      <c r="AS190" s="8"/>
      <c r="AT190" s="8"/>
      <c r="AU190" s="8"/>
      <c r="AV190" s="8"/>
      <c r="AW190" s="8"/>
      <c r="AX190" s="8"/>
      <c r="AY190" s="15"/>
      <c r="AZ190" s="15"/>
      <c r="BA190" s="15"/>
      <c r="BB190" s="15"/>
      <c r="BC190" s="15"/>
      <c r="BD190" s="15"/>
      <c r="BE190" s="15"/>
      <c r="BF190" s="15"/>
      <c r="BG190" s="15"/>
      <c r="BH190" s="15"/>
      <c r="BI190" s="16">
        <f>Q190*参数!$D$3+W190</f>
        <v>-1.9677419354838666</v>
      </c>
      <c r="BJ190" s="16">
        <f>R190*参数!$D$3+X190</f>
        <v>7.3823529411764595</v>
      </c>
      <c r="BK190" s="16">
        <f>S190*参数!$D$3+Y190</f>
        <v>-14.936842105263164</v>
      </c>
      <c r="BL190" s="16">
        <f>T190*参数!$D$3+Z190</f>
        <v>-0.56435643564356774</v>
      </c>
      <c r="BM190" s="16">
        <f>U190*参数!$D$3+AA190</f>
        <v>-4.0281690140845043</v>
      </c>
      <c r="BN190" s="16">
        <f>V190*参数!$D$3+AB190</f>
        <v>-3.5247524752475274</v>
      </c>
      <c r="BO190" s="16">
        <f>AC190*参数!$D$3+AI190</f>
        <v>0</v>
      </c>
      <c r="BP190" s="16">
        <f>AD190*参数!$D$3+AJ190</f>
        <v>0</v>
      </c>
      <c r="BQ190" s="16">
        <f>AE190*参数!$D$3+AK190</f>
        <v>0</v>
      </c>
      <c r="BR190" s="16">
        <f>AF190*参数!$D$3+AL190</f>
        <v>0</v>
      </c>
      <c r="BS190" s="16">
        <f>AG190*参数!$D$3+AM190</f>
        <v>0</v>
      </c>
      <c r="BT190" s="16">
        <f>AH190*参数!$D$3+AN190</f>
        <v>0</v>
      </c>
      <c r="BU190" s="10">
        <v>3</v>
      </c>
      <c r="BV190" s="10">
        <v>3</v>
      </c>
      <c r="BW190" s="10" t="str">
        <f t="shared" si="128"/>
        <v/>
      </c>
      <c r="BX190" s="10">
        <f t="shared" si="129"/>
        <v>3</v>
      </c>
      <c r="BY190" s="10">
        <f t="shared" si="130"/>
        <v>40</v>
      </c>
      <c r="BZ190" s="10">
        <f t="shared" si="131"/>
        <v>3</v>
      </c>
      <c r="CA190" s="10" t="str">
        <f t="shared" si="132"/>
        <v/>
      </c>
      <c r="CB190" s="10" t="str">
        <f t="shared" si="133"/>
        <v/>
      </c>
      <c r="CC190" s="10" t="str">
        <f t="shared" si="134"/>
        <v/>
      </c>
      <c r="CD190" s="10">
        <v>3</v>
      </c>
      <c r="CE190" s="10">
        <v>3</v>
      </c>
      <c r="CF190" s="10"/>
      <c r="CG190" s="10"/>
      <c r="CH190" s="10"/>
      <c r="CI190" s="10"/>
      <c r="CJ190" s="10"/>
      <c r="CK190" s="10"/>
      <c r="CL190" s="10"/>
      <c r="CM190" s="10"/>
      <c r="CN190" s="10"/>
      <c r="CO190" s="10"/>
      <c r="CP190" s="10"/>
      <c r="CQ190" s="8"/>
      <c r="CR190" s="8">
        <f t="shared" si="135"/>
        <v>1</v>
      </c>
      <c r="CS190" s="8"/>
      <c r="CT190" s="8">
        <f t="shared" si="136"/>
        <v>1</v>
      </c>
      <c r="CU190" s="8"/>
      <c r="CV190" s="8">
        <f t="shared" si="137"/>
        <v>1</v>
      </c>
      <c r="CW190" s="8"/>
      <c r="CX190" s="8">
        <f t="shared" si="138"/>
        <v>1</v>
      </c>
      <c r="CY190" s="8"/>
      <c r="CZ190" s="8">
        <f t="shared" si="139"/>
        <v>1</v>
      </c>
      <c r="DA190" s="8"/>
      <c r="DB190" s="8">
        <f t="shared" si="140"/>
        <v>1</v>
      </c>
      <c r="DC190" s="8"/>
      <c r="DD190" s="8">
        <f t="shared" si="141"/>
        <v>1</v>
      </c>
      <c r="DE190" s="8"/>
      <c r="DF190" s="8">
        <f t="shared" si="142"/>
        <v>1</v>
      </c>
      <c r="DG190" s="8"/>
      <c r="DH190" s="8">
        <f t="shared" si="143"/>
        <v>1</v>
      </c>
      <c r="DI190" s="8"/>
      <c r="DJ190" s="8">
        <f t="shared" si="144"/>
        <v>1</v>
      </c>
      <c r="DK190" s="8"/>
      <c r="DL190" s="8">
        <f t="shared" si="145"/>
        <v>1</v>
      </c>
      <c r="DM190" s="8"/>
      <c r="DN190" s="8">
        <f t="shared" si="146"/>
        <v>1</v>
      </c>
      <c r="DO190" s="8"/>
      <c r="DP190" s="8">
        <f t="shared" si="147"/>
        <v>1</v>
      </c>
      <c r="DQ190" s="8"/>
      <c r="DR190" s="8">
        <f t="shared" si="148"/>
        <v>1</v>
      </c>
      <c r="DS190" s="8"/>
      <c r="DT190" s="8">
        <f t="shared" si="149"/>
        <v>1</v>
      </c>
      <c r="DU190" s="8"/>
      <c r="DV190" s="8">
        <f t="shared" si="150"/>
        <v>1</v>
      </c>
      <c r="DW190" s="8"/>
      <c r="DX190" s="8">
        <f t="shared" si="151"/>
        <v>1</v>
      </c>
      <c r="DY190" s="18"/>
    </row>
    <row r="191" spans="2:129" customFormat="1">
      <c r="B191" s="19">
        <v>42628</v>
      </c>
      <c r="C191" s="3">
        <v>37</v>
      </c>
      <c r="D191" s="3" t="s">
        <v>28</v>
      </c>
      <c r="E191" s="4">
        <v>42629.416666666664</v>
      </c>
      <c r="F191" s="3" t="s">
        <v>867</v>
      </c>
      <c r="G191" s="3" t="s">
        <v>868</v>
      </c>
      <c r="H191" s="3" t="s">
        <v>869</v>
      </c>
      <c r="I191" s="3" t="s">
        <v>870</v>
      </c>
      <c r="J191" s="6">
        <v>3.52</v>
      </c>
      <c r="K191" s="6">
        <v>3.45</v>
      </c>
      <c r="L191" s="6">
        <v>1.8</v>
      </c>
      <c r="M191" s="10">
        <v>1.75</v>
      </c>
      <c r="N191" s="10">
        <v>3.7</v>
      </c>
      <c r="O191" s="10">
        <v>3.5</v>
      </c>
      <c r="P191" s="15">
        <v>1</v>
      </c>
      <c r="Q191" s="13">
        <v>-5</v>
      </c>
      <c r="R191" s="13">
        <v>-2</v>
      </c>
      <c r="S191" s="13">
        <v>-2</v>
      </c>
      <c r="T191" s="13">
        <v>0</v>
      </c>
      <c r="U191" s="13">
        <v>0</v>
      </c>
      <c r="V191" s="13">
        <v>2</v>
      </c>
      <c r="W191" s="9">
        <v>-20.8</v>
      </c>
      <c r="X191" s="9">
        <v>-6.850467289719627</v>
      </c>
      <c r="Y191" s="9">
        <v>-5.8787878787878753</v>
      </c>
      <c r="Z191" s="9">
        <v>8.5106382978708428E-2</v>
      </c>
      <c r="AA191" s="9">
        <v>-0.77464788732393908</v>
      </c>
      <c r="AB191" s="9">
        <v>8.6363636363636296</v>
      </c>
      <c r="AC191" s="13"/>
      <c r="AD191" s="13"/>
      <c r="AE191" s="13"/>
      <c r="AF191" s="13"/>
      <c r="AG191" s="13"/>
      <c r="AH191" s="13"/>
      <c r="AI191" s="9"/>
      <c r="AJ191" s="9"/>
      <c r="AK191" s="9"/>
      <c r="AL191" s="9"/>
      <c r="AM191" s="9"/>
      <c r="AN191" s="9"/>
      <c r="AO191" s="8"/>
      <c r="AP191" s="8"/>
      <c r="AQ191" s="8"/>
      <c r="AR191" s="8"/>
      <c r="AS191" s="8"/>
      <c r="AT191" s="8"/>
      <c r="AU191" s="8"/>
      <c r="AV191" s="8"/>
      <c r="AW191" s="8"/>
      <c r="AX191" s="8"/>
      <c r="AY191" s="15"/>
      <c r="AZ191" s="15"/>
      <c r="BA191" s="15"/>
      <c r="BB191" s="15"/>
      <c r="BC191" s="15"/>
      <c r="BD191" s="15"/>
      <c r="BE191" s="15"/>
      <c r="BF191" s="15"/>
      <c r="BG191" s="15"/>
      <c r="BH191" s="15"/>
      <c r="BI191" s="16">
        <f>Q191*参数!$D$3+W191</f>
        <v>-20.8</v>
      </c>
      <c r="BJ191" s="16">
        <f>R191*参数!$D$3+X191</f>
        <v>-6.850467289719627</v>
      </c>
      <c r="BK191" s="16">
        <f>S191*参数!$D$3+Y191</f>
        <v>-5.8787878787878753</v>
      </c>
      <c r="BL191" s="16">
        <f>T191*参数!$D$3+Z191</f>
        <v>8.5106382978708428E-2</v>
      </c>
      <c r="BM191" s="16">
        <f>U191*参数!$D$3+AA191</f>
        <v>-0.77464788732393908</v>
      </c>
      <c r="BN191" s="16">
        <f>V191*参数!$D$3+AB191</f>
        <v>8.6363636363636296</v>
      </c>
      <c r="BO191" s="16">
        <f>AC191*参数!$D$3+AI191</f>
        <v>0</v>
      </c>
      <c r="BP191" s="16">
        <f>AD191*参数!$D$3+AJ191</f>
        <v>0</v>
      </c>
      <c r="BQ191" s="16">
        <f>AE191*参数!$D$3+AK191</f>
        <v>0</v>
      </c>
      <c r="BR191" s="16">
        <f>AF191*参数!$D$3+AL191</f>
        <v>0</v>
      </c>
      <c r="BS191" s="16">
        <f>AG191*参数!$D$3+AM191</f>
        <v>0</v>
      </c>
      <c r="BT191" s="16">
        <f>AH191*参数!$D$3+AN191</f>
        <v>0</v>
      </c>
      <c r="BU191" s="10">
        <v>43</v>
      </c>
      <c r="BV191" s="10">
        <v>0</v>
      </c>
      <c r="BW191" s="10" t="str">
        <f t="shared" si="128"/>
        <v/>
      </c>
      <c r="BX191" s="10">
        <f t="shared" si="129"/>
        <v>43</v>
      </c>
      <c r="BY191" s="10">
        <f t="shared" si="130"/>
        <v>0</v>
      </c>
      <c r="BZ191" s="10">
        <f t="shared" si="131"/>
        <v>0</v>
      </c>
      <c r="CA191" s="10" t="str">
        <f t="shared" si="132"/>
        <v/>
      </c>
      <c r="CB191" s="10" t="str">
        <f t="shared" si="133"/>
        <v/>
      </c>
      <c r="CC191" s="10" t="str">
        <f t="shared" si="134"/>
        <v/>
      </c>
      <c r="CD191" s="10"/>
      <c r="CE191" s="10">
        <v>0</v>
      </c>
      <c r="CF191" s="10"/>
      <c r="CG191" s="10"/>
      <c r="CH191" s="10"/>
      <c r="CI191" s="10"/>
      <c r="CJ191" s="10"/>
      <c r="CK191" s="10"/>
      <c r="CL191" s="10"/>
      <c r="CM191" s="10"/>
      <c r="CN191" s="10"/>
      <c r="CO191" s="10"/>
      <c r="CP191" s="10"/>
      <c r="CQ191" s="8"/>
      <c r="CR191" s="8">
        <f t="shared" si="135"/>
        <v>1</v>
      </c>
      <c r="CS191" s="8"/>
      <c r="CT191" s="8">
        <f t="shared" si="136"/>
        <v>1</v>
      </c>
      <c r="CU191" s="8"/>
      <c r="CV191" s="8">
        <f t="shared" si="137"/>
        <v>1</v>
      </c>
      <c r="CW191" s="8"/>
      <c r="CX191" s="8">
        <f t="shared" si="138"/>
        <v>1</v>
      </c>
      <c r="CY191" s="8"/>
      <c r="CZ191" s="8">
        <f t="shared" si="139"/>
        <v>1</v>
      </c>
      <c r="DA191" s="8"/>
      <c r="DB191" s="8">
        <f t="shared" si="140"/>
        <v>1</v>
      </c>
      <c r="DC191" s="8"/>
      <c r="DD191" s="8">
        <f t="shared" si="141"/>
        <v>1</v>
      </c>
      <c r="DE191" s="8"/>
      <c r="DF191" s="8">
        <f t="shared" si="142"/>
        <v>1</v>
      </c>
      <c r="DG191" s="8"/>
      <c r="DH191" s="8">
        <f t="shared" si="143"/>
        <v>1</v>
      </c>
      <c r="DI191" s="8"/>
      <c r="DJ191" s="8">
        <f t="shared" si="144"/>
        <v>1</v>
      </c>
      <c r="DK191" s="8"/>
      <c r="DL191" s="8">
        <f t="shared" si="145"/>
        <v>1</v>
      </c>
      <c r="DM191" s="8"/>
      <c r="DN191" s="8">
        <f t="shared" si="146"/>
        <v>1</v>
      </c>
      <c r="DO191" s="8"/>
      <c r="DP191" s="8">
        <f t="shared" si="147"/>
        <v>1</v>
      </c>
      <c r="DQ191" s="8"/>
      <c r="DR191" s="8">
        <f t="shared" si="148"/>
        <v>1</v>
      </c>
      <c r="DS191" s="8"/>
      <c r="DT191" s="8">
        <f t="shared" si="149"/>
        <v>1</v>
      </c>
      <c r="DU191" s="8"/>
      <c r="DV191" s="8">
        <f t="shared" si="150"/>
        <v>1</v>
      </c>
      <c r="DW191" s="8"/>
      <c r="DX191" s="8">
        <f t="shared" si="151"/>
        <v>1</v>
      </c>
      <c r="DY191" s="18"/>
    </row>
    <row r="192" spans="2:129" customFormat="1">
      <c r="B192" s="19">
        <v>42628</v>
      </c>
      <c r="C192" s="3">
        <v>38</v>
      </c>
      <c r="D192" s="3" t="s">
        <v>28</v>
      </c>
      <c r="E192" s="4">
        <v>42629.416666666664</v>
      </c>
      <c r="F192" s="3" t="s">
        <v>871</v>
      </c>
      <c r="G192" s="3" t="s">
        <v>872</v>
      </c>
      <c r="H192" s="3" t="s">
        <v>873</v>
      </c>
      <c r="I192" s="3" t="s">
        <v>874</v>
      </c>
      <c r="J192" s="6">
        <v>1.24</v>
      </c>
      <c r="K192" s="6">
        <v>4.8499999999999996</v>
      </c>
      <c r="L192" s="6">
        <v>8.65</v>
      </c>
      <c r="M192" s="10">
        <v>1.89</v>
      </c>
      <c r="N192" s="10">
        <v>3.6</v>
      </c>
      <c r="O192" s="10">
        <v>3.12</v>
      </c>
      <c r="P192" s="15">
        <v>-1</v>
      </c>
      <c r="Q192" s="13">
        <v>0</v>
      </c>
      <c r="R192" s="13">
        <v>3</v>
      </c>
      <c r="S192" s="13">
        <v>0</v>
      </c>
      <c r="T192" s="13">
        <v>15</v>
      </c>
      <c r="U192" s="13">
        <v>-1</v>
      </c>
      <c r="V192" s="13">
        <v>5</v>
      </c>
      <c r="W192" s="9">
        <v>-0.82178217821783506</v>
      </c>
      <c r="X192" s="9">
        <v>10.4375</v>
      </c>
      <c r="Y192" s="9">
        <v>-0.10112359550561723</v>
      </c>
      <c r="Z192" s="9">
        <v>39.904761904761898</v>
      </c>
      <c r="AA192" s="9">
        <v>-1.9447513812154777</v>
      </c>
      <c r="AB192" s="9">
        <v>14.000000000000002</v>
      </c>
      <c r="AC192" s="13"/>
      <c r="AD192" s="13"/>
      <c r="AE192" s="13"/>
      <c r="AF192" s="13"/>
      <c r="AG192" s="13"/>
      <c r="AH192" s="13"/>
      <c r="AI192" s="9"/>
      <c r="AJ192" s="9"/>
      <c r="AK192" s="9"/>
      <c r="AL192" s="9"/>
      <c r="AM192" s="9"/>
      <c r="AN192" s="9"/>
      <c r="AO192" s="8"/>
      <c r="AP192" s="8"/>
      <c r="AQ192" s="8"/>
      <c r="AR192" s="8"/>
      <c r="AS192" s="8"/>
      <c r="AT192" s="8"/>
      <c r="AU192" s="8"/>
      <c r="AV192" s="8"/>
      <c r="AW192" s="8"/>
      <c r="AX192" s="8"/>
      <c r="AY192" s="15"/>
      <c r="AZ192" s="15"/>
      <c r="BA192" s="15"/>
      <c r="BB192" s="15"/>
      <c r="BC192" s="15"/>
      <c r="BD192" s="15"/>
      <c r="BE192" s="15"/>
      <c r="BF192" s="15"/>
      <c r="BG192" s="15"/>
      <c r="BH192" s="15"/>
      <c r="BI192" s="16">
        <f>Q192*参数!$D$3+W192</f>
        <v>-0.82178217821783506</v>
      </c>
      <c r="BJ192" s="16">
        <f>R192*参数!$D$3+X192</f>
        <v>10.4375</v>
      </c>
      <c r="BK192" s="16">
        <f>S192*参数!$D$3+Y192</f>
        <v>-0.10112359550561723</v>
      </c>
      <c r="BL192" s="16">
        <f>T192*参数!$D$3+Z192</f>
        <v>39.904761904761898</v>
      </c>
      <c r="BM192" s="16">
        <f>U192*参数!$D$3+AA192</f>
        <v>-1.9447513812154777</v>
      </c>
      <c r="BN192" s="16">
        <f>V192*参数!$D$3+AB192</f>
        <v>14.000000000000002</v>
      </c>
      <c r="BO192" s="16">
        <f>AC192*参数!$D$3+AI192</f>
        <v>0</v>
      </c>
      <c r="BP192" s="16">
        <f>AD192*参数!$D$3+AJ192</f>
        <v>0</v>
      </c>
      <c r="BQ192" s="16">
        <f>AE192*参数!$D$3+AK192</f>
        <v>0</v>
      </c>
      <c r="BR192" s="16">
        <f>AF192*参数!$D$3+AL192</f>
        <v>0</v>
      </c>
      <c r="BS192" s="16">
        <f>AG192*参数!$D$3+AM192</f>
        <v>0</v>
      </c>
      <c r="BT192" s="16">
        <f>AH192*参数!$D$3+AN192</f>
        <v>0</v>
      </c>
      <c r="BU192" s="10">
        <v>43</v>
      </c>
      <c r="BV192" s="10">
        <v>40</v>
      </c>
      <c r="BW192" s="10" t="str">
        <f t="shared" si="128"/>
        <v/>
      </c>
      <c r="BX192" s="10">
        <f t="shared" si="129"/>
        <v>40</v>
      </c>
      <c r="BY192" s="10">
        <f t="shared" si="130"/>
        <v>3</v>
      </c>
      <c r="BZ192" s="10">
        <f t="shared" si="131"/>
        <v>40</v>
      </c>
      <c r="CA192" s="10" t="str">
        <f t="shared" si="132"/>
        <v/>
      </c>
      <c r="CB192" s="10" t="str">
        <f t="shared" si="133"/>
        <v/>
      </c>
      <c r="CC192" s="10" t="str">
        <f t="shared" si="134"/>
        <v/>
      </c>
      <c r="CD192" s="10"/>
      <c r="CE192" s="10"/>
      <c r="CF192" s="10"/>
      <c r="CG192" s="10"/>
      <c r="CH192" s="10"/>
      <c r="CI192" s="10"/>
      <c r="CJ192" s="10"/>
      <c r="CK192" s="10"/>
      <c r="CL192" s="10"/>
      <c r="CM192" s="10"/>
      <c r="CN192" s="10"/>
      <c r="CO192" s="10"/>
      <c r="CP192" s="10"/>
      <c r="CQ192" s="8"/>
      <c r="CR192" s="8">
        <f t="shared" si="135"/>
        <v>0</v>
      </c>
      <c r="CS192" s="8"/>
      <c r="CT192" s="8">
        <f t="shared" si="136"/>
        <v>0</v>
      </c>
      <c r="CU192" s="8"/>
      <c r="CV192" s="8">
        <f t="shared" si="137"/>
        <v>0</v>
      </c>
      <c r="CW192" s="8"/>
      <c r="CX192" s="8">
        <f t="shared" si="138"/>
        <v>0</v>
      </c>
      <c r="CY192" s="8"/>
      <c r="CZ192" s="8">
        <f t="shared" si="139"/>
        <v>0</v>
      </c>
      <c r="DA192" s="8"/>
      <c r="DB192" s="8">
        <f t="shared" si="140"/>
        <v>0</v>
      </c>
      <c r="DC192" s="8"/>
      <c r="DD192" s="8">
        <f t="shared" si="141"/>
        <v>0</v>
      </c>
      <c r="DE192" s="8"/>
      <c r="DF192" s="8">
        <f t="shared" si="142"/>
        <v>0</v>
      </c>
      <c r="DG192" s="8"/>
      <c r="DH192" s="8">
        <f t="shared" si="143"/>
        <v>0</v>
      </c>
      <c r="DI192" s="8"/>
      <c r="DJ192" s="8">
        <f t="shared" si="144"/>
        <v>0</v>
      </c>
      <c r="DK192" s="8"/>
      <c r="DL192" s="8">
        <f t="shared" si="145"/>
        <v>0</v>
      </c>
      <c r="DM192" s="8"/>
      <c r="DN192" s="8">
        <f t="shared" si="146"/>
        <v>0</v>
      </c>
      <c r="DO192" s="8"/>
      <c r="DP192" s="8">
        <f t="shared" si="147"/>
        <v>0</v>
      </c>
      <c r="DQ192" s="8"/>
      <c r="DR192" s="8">
        <f t="shared" si="148"/>
        <v>0</v>
      </c>
      <c r="DS192" s="8"/>
      <c r="DT192" s="8">
        <f t="shared" si="149"/>
        <v>0</v>
      </c>
      <c r="DU192" s="8"/>
      <c r="DV192" s="8">
        <f t="shared" si="150"/>
        <v>0</v>
      </c>
      <c r="DW192" s="8"/>
      <c r="DX192" s="8">
        <f t="shared" si="151"/>
        <v>0</v>
      </c>
      <c r="DY192" s="18"/>
    </row>
    <row r="193" spans="2:129" customFormat="1">
      <c r="B193" s="19">
        <v>42629</v>
      </c>
      <c r="C193" s="3">
        <v>1</v>
      </c>
      <c r="D193" s="3" t="s">
        <v>306</v>
      </c>
      <c r="E193" s="4">
        <v>42629.916666666664</v>
      </c>
      <c r="F193" s="3" t="s">
        <v>876</v>
      </c>
      <c r="G193" s="3" t="s">
        <v>310</v>
      </c>
      <c r="H193" s="3" t="s">
        <v>877</v>
      </c>
      <c r="I193" s="3" t="s">
        <v>310</v>
      </c>
      <c r="J193" s="6">
        <v>5</v>
      </c>
      <c r="K193" s="6">
        <v>3.3</v>
      </c>
      <c r="L193" s="6">
        <v>1.6</v>
      </c>
      <c r="M193" s="10">
        <v>1.99</v>
      </c>
      <c r="N193" s="10">
        <v>3.25</v>
      </c>
      <c r="O193" s="10">
        <v>3.15</v>
      </c>
      <c r="P193" s="15">
        <v>1</v>
      </c>
      <c r="Q193" s="13"/>
      <c r="R193" s="13"/>
      <c r="S193" s="13"/>
      <c r="T193" s="13"/>
      <c r="U193" s="13"/>
      <c r="V193" s="13"/>
      <c r="W193" s="9"/>
      <c r="X193" s="9"/>
      <c r="Y193" s="9"/>
      <c r="Z193" s="9"/>
      <c r="AA193" s="9"/>
      <c r="AB193" s="9"/>
      <c r="AC193" s="13"/>
      <c r="AD193" s="13"/>
      <c r="AE193" s="13"/>
      <c r="AF193" s="13"/>
      <c r="AG193" s="13"/>
      <c r="AH193" s="13"/>
      <c r="AI193" s="9"/>
      <c r="AJ193" s="9"/>
      <c r="AK193" s="9"/>
      <c r="AL193" s="9"/>
      <c r="AM193" s="9"/>
      <c r="AN193" s="9"/>
      <c r="AO193" s="8"/>
      <c r="AP193" s="8"/>
      <c r="AQ193" s="8"/>
      <c r="AR193" s="8"/>
      <c r="AS193" s="8"/>
      <c r="AT193" s="8"/>
      <c r="AU193" s="8"/>
      <c r="AV193" s="8"/>
      <c r="AW193" s="8"/>
      <c r="AX193" s="8"/>
      <c r="AY193" s="15"/>
      <c r="AZ193" s="15"/>
      <c r="BA193" s="15"/>
      <c r="BB193" s="15"/>
      <c r="BC193" s="15"/>
      <c r="BD193" s="15"/>
      <c r="BE193" s="15"/>
      <c r="BF193" s="15"/>
      <c r="BG193" s="15"/>
      <c r="BH193" s="15"/>
      <c r="BI193" s="16">
        <f>Q193*参数!$D$3+W193</f>
        <v>0</v>
      </c>
      <c r="BJ193" s="16">
        <f>R193*参数!$D$3+X193</f>
        <v>0</v>
      </c>
      <c r="BK193" s="16">
        <f>S193*参数!$D$3+Y193</f>
        <v>0</v>
      </c>
      <c r="BL193" s="16">
        <f>T193*参数!$D$3+Z193</f>
        <v>0</v>
      </c>
      <c r="BM193" s="16">
        <f>U193*参数!$D$3+AA193</f>
        <v>0</v>
      </c>
      <c r="BN193" s="16">
        <f>V193*参数!$D$3+AB193</f>
        <v>0</v>
      </c>
      <c r="BO193" s="16">
        <f>AC193*参数!$D$3+AI193</f>
        <v>0</v>
      </c>
      <c r="BP193" s="16">
        <f>AD193*参数!$D$3+AJ193</f>
        <v>0</v>
      </c>
      <c r="BQ193" s="16">
        <f>AE193*参数!$D$3+AK193</f>
        <v>0</v>
      </c>
      <c r="BR193" s="16">
        <f>AF193*参数!$D$3+AL193</f>
        <v>0</v>
      </c>
      <c r="BS193" s="16">
        <f>AG193*参数!$D$3+AM193</f>
        <v>0</v>
      </c>
      <c r="BT193" s="16">
        <f>AH193*参数!$D$3+AN193</f>
        <v>0</v>
      </c>
      <c r="BU193" s="10"/>
      <c r="BV193" s="10"/>
      <c r="BW193" s="10">
        <f t="shared" si="128"/>
        <v>43</v>
      </c>
      <c r="BX193" s="10">
        <f t="shared" si="129"/>
        <v>43</v>
      </c>
      <c r="BY193" s="10">
        <f t="shared" si="130"/>
        <v>43</v>
      </c>
      <c r="BZ193" s="10">
        <f t="shared" si="131"/>
        <v>0</v>
      </c>
      <c r="CA193" s="10">
        <f t="shared" si="132"/>
        <v>43</v>
      </c>
      <c r="CB193" s="10" t="str">
        <f t="shared" si="133"/>
        <v/>
      </c>
      <c r="CC193" s="10" t="str">
        <f t="shared" si="134"/>
        <v/>
      </c>
      <c r="CD193" s="10"/>
      <c r="CE193" s="10"/>
      <c r="CF193" s="10"/>
      <c r="CG193" s="10"/>
      <c r="CH193" s="10"/>
      <c r="CI193" s="10"/>
      <c r="CJ193" s="10"/>
      <c r="CK193" s="10"/>
      <c r="CL193" s="10"/>
      <c r="CM193" s="10"/>
      <c r="CN193" s="10"/>
      <c r="CO193" s="10"/>
      <c r="CP193" s="10"/>
      <c r="CQ193" s="8"/>
      <c r="CR193" s="8">
        <f t="shared" si="135"/>
        <v>1</v>
      </c>
      <c r="CS193" s="8"/>
      <c r="CT193" s="8">
        <f t="shared" si="136"/>
        <v>1</v>
      </c>
      <c r="CU193" s="8"/>
      <c r="CV193" s="8">
        <f t="shared" si="137"/>
        <v>1</v>
      </c>
      <c r="CW193" s="8"/>
      <c r="CX193" s="8">
        <f t="shared" si="138"/>
        <v>1</v>
      </c>
      <c r="CY193" s="8"/>
      <c r="CZ193" s="8">
        <f t="shared" si="139"/>
        <v>1</v>
      </c>
      <c r="DA193" s="8"/>
      <c r="DB193" s="8">
        <f t="shared" si="140"/>
        <v>1</v>
      </c>
      <c r="DC193" s="8"/>
      <c r="DD193" s="8">
        <f t="shared" si="141"/>
        <v>1</v>
      </c>
      <c r="DE193" s="8"/>
      <c r="DF193" s="8">
        <f t="shared" si="142"/>
        <v>1</v>
      </c>
      <c r="DG193" s="8"/>
      <c r="DH193" s="8">
        <f t="shared" si="143"/>
        <v>1</v>
      </c>
      <c r="DI193" s="8"/>
      <c r="DJ193" s="8">
        <f t="shared" si="144"/>
        <v>1</v>
      </c>
      <c r="DK193" s="8"/>
      <c r="DL193" s="8">
        <f t="shared" si="145"/>
        <v>1</v>
      </c>
      <c r="DM193" s="8"/>
      <c r="DN193" s="8">
        <f t="shared" si="146"/>
        <v>1</v>
      </c>
      <c r="DO193" s="8"/>
      <c r="DP193" s="8">
        <f t="shared" si="147"/>
        <v>1</v>
      </c>
      <c r="DQ193" s="8"/>
      <c r="DR193" s="8">
        <f t="shared" si="148"/>
        <v>1</v>
      </c>
      <c r="DS193" s="8"/>
      <c r="DT193" s="8">
        <f t="shared" si="149"/>
        <v>1</v>
      </c>
      <c r="DU193" s="8"/>
      <c r="DV193" s="8">
        <f t="shared" si="150"/>
        <v>1</v>
      </c>
      <c r="DW193" s="8"/>
      <c r="DX193" s="8">
        <f t="shared" si="151"/>
        <v>1</v>
      </c>
      <c r="DY193" s="18"/>
    </row>
    <row r="194" spans="2:129" customFormat="1">
      <c r="B194" s="19">
        <v>42629</v>
      </c>
      <c r="C194" s="3">
        <v>2</v>
      </c>
      <c r="D194" s="3" t="s">
        <v>261</v>
      </c>
      <c r="E194" s="4">
        <v>42630.020833333336</v>
      </c>
      <c r="F194" s="3" t="s">
        <v>878</v>
      </c>
      <c r="G194" s="3" t="s">
        <v>879</v>
      </c>
      <c r="H194" s="3" t="s">
        <v>878</v>
      </c>
      <c r="I194" s="3" t="s">
        <v>879</v>
      </c>
      <c r="J194" s="6">
        <v>2.4500000000000002</v>
      </c>
      <c r="K194" s="6">
        <v>2.85</v>
      </c>
      <c r="L194" s="6">
        <v>2.7</v>
      </c>
      <c r="M194" s="10">
        <v>5.55</v>
      </c>
      <c r="N194" s="10">
        <v>4.3499999999999996</v>
      </c>
      <c r="O194" s="10">
        <v>1.39</v>
      </c>
      <c r="P194" s="15">
        <v>-1</v>
      </c>
      <c r="Q194" s="13"/>
      <c r="R194" s="13"/>
      <c r="S194" s="13"/>
      <c r="T194" s="13"/>
      <c r="U194" s="13"/>
      <c r="V194" s="13"/>
      <c r="W194" s="9"/>
      <c r="X194" s="9"/>
      <c r="Y194" s="9"/>
      <c r="Z194" s="9"/>
      <c r="AA194" s="9"/>
      <c r="AB194" s="9"/>
      <c r="AC194" s="13"/>
      <c r="AD194" s="13"/>
      <c r="AE194" s="13"/>
      <c r="AF194" s="13"/>
      <c r="AG194" s="13"/>
      <c r="AH194" s="13"/>
      <c r="AI194" s="9"/>
      <c r="AJ194" s="9"/>
      <c r="AK194" s="9"/>
      <c r="AL194" s="9"/>
      <c r="AM194" s="9"/>
      <c r="AN194" s="9"/>
      <c r="AO194" s="8"/>
      <c r="AP194" s="8"/>
      <c r="AQ194" s="8"/>
      <c r="AR194" s="8"/>
      <c r="AS194" s="8"/>
      <c r="AT194" s="8"/>
      <c r="AU194" s="8"/>
      <c r="AV194" s="8"/>
      <c r="AW194" s="8"/>
      <c r="AX194" s="8"/>
      <c r="AY194" s="15"/>
      <c r="AZ194" s="15"/>
      <c r="BA194" s="15"/>
      <c r="BB194" s="15"/>
      <c r="BC194" s="15"/>
      <c r="BD194" s="15"/>
      <c r="BE194" s="15"/>
      <c r="BF194" s="15"/>
      <c r="BG194" s="15"/>
      <c r="BH194" s="15"/>
      <c r="BI194" s="16">
        <f>Q194*参数!$D$3+W194</f>
        <v>0</v>
      </c>
      <c r="BJ194" s="16">
        <f>R194*参数!$D$3+X194</f>
        <v>0</v>
      </c>
      <c r="BK194" s="16">
        <f>S194*参数!$D$3+Y194</f>
        <v>0</v>
      </c>
      <c r="BL194" s="16">
        <f>T194*参数!$D$3+Z194</f>
        <v>0</v>
      </c>
      <c r="BM194" s="16">
        <f>U194*参数!$D$3+AA194</f>
        <v>0</v>
      </c>
      <c r="BN194" s="16">
        <f>V194*参数!$D$3+AB194</f>
        <v>0</v>
      </c>
      <c r="BO194" s="16">
        <f>AC194*参数!$D$3+AI194</f>
        <v>0</v>
      </c>
      <c r="BP194" s="16">
        <f>AD194*参数!$D$3+AJ194</f>
        <v>0</v>
      </c>
      <c r="BQ194" s="16">
        <f>AE194*参数!$D$3+AK194</f>
        <v>0</v>
      </c>
      <c r="BR194" s="16">
        <f>AF194*参数!$D$3+AL194</f>
        <v>0</v>
      </c>
      <c r="BS194" s="16">
        <f>AG194*参数!$D$3+AM194</f>
        <v>0</v>
      </c>
      <c r="BT194" s="16">
        <f>AH194*参数!$D$3+AN194</f>
        <v>0</v>
      </c>
      <c r="BU194" s="10"/>
      <c r="BV194" s="10"/>
      <c r="BW194" s="10">
        <f t="shared" si="128"/>
        <v>40</v>
      </c>
      <c r="BX194" s="10">
        <f t="shared" si="129"/>
        <v>40</v>
      </c>
      <c r="BY194" s="10">
        <f t="shared" si="130"/>
        <v>3</v>
      </c>
      <c r="BZ194" s="10">
        <f t="shared" si="131"/>
        <v>40</v>
      </c>
      <c r="CA194" s="10">
        <f t="shared" si="132"/>
        <v>40</v>
      </c>
      <c r="CB194" s="10" t="str">
        <f t="shared" si="133"/>
        <v/>
      </c>
      <c r="CC194" s="10" t="str">
        <f t="shared" si="134"/>
        <v/>
      </c>
      <c r="CD194" s="10"/>
      <c r="CE194" s="10"/>
      <c r="CF194" s="10"/>
      <c r="CG194" s="10"/>
      <c r="CH194" s="10"/>
      <c r="CI194" s="10"/>
      <c r="CJ194" s="10"/>
      <c r="CK194" s="10"/>
      <c r="CL194" s="10"/>
      <c r="CM194" s="10"/>
      <c r="CN194" s="10"/>
      <c r="CO194" s="10"/>
      <c r="CP194" s="10"/>
      <c r="CQ194" s="8"/>
      <c r="CR194" s="8">
        <f t="shared" si="135"/>
        <v>1</v>
      </c>
      <c r="CS194" s="8"/>
      <c r="CT194" s="8">
        <f t="shared" si="136"/>
        <v>1</v>
      </c>
      <c r="CU194" s="8"/>
      <c r="CV194" s="8">
        <f t="shared" si="137"/>
        <v>1</v>
      </c>
      <c r="CW194" s="8"/>
      <c r="CX194" s="8">
        <f t="shared" si="138"/>
        <v>1</v>
      </c>
      <c r="CY194" s="8"/>
      <c r="CZ194" s="8">
        <f t="shared" si="139"/>
        <v>1</v>
      </c>
      <c r="DA194" s="8"/>
      <c r="DB194" s="8">
        <f t="shared" si="140"/>
        <v>1</v>
      </c>
      <c r="DC194" s="8"/>
      <c r="DD194" s="8">
        <f t="shared" si="141"/>
        <v>1</v>
      </c>
      <c r="DE194" s="8"/>
      <c r="DF194" s="8">
        <f t="shared" si="142"/>
        <v>1</v>
      </c>
      <c r="DG194" s="8"/>
      <c r="DH194" s="8">
        <f t="shared" si="143"/>
        <v>1</v>
      </c>
      <c r="DI194" s="8"/>
      <c r="DJ194" s="8">
        <f t="shared" si="144"/>
        <v>1</v>
      </c>
      <c r="DK194" s="8"/>
      <c r="DL194" s="8">
        <f t="shared" si="145"/>
        <v>1</v>
      </c>
      <c r="DM194" s="8"/>
      <c r="DN194" s="8">
        <f t="shared" si="146"/>
        <v>1</v>
      </c>
      <c r="DO194" s="8"/>
      <c r="DP194" s="8">
        <f t="shared" si="147"/>
        <v>1</v>
      </c>
      <c r="DQ194" s="8"/>
      <c r="DR194" s="8">
        <f t="shared" si="148"/>
        <v>1</v>
      </c>
      <c r="DS194" s="8"/>
      <c r="DT194" s="8">
        <f t="shared" si="149"/>
        <v>1</v>
      </c>
      <c r="DU194" s="8"/>
      <c r="DV194" s="8">
        <f t="shared" si="150"/>
        <v>1</v>
      </c>
      <c r="DW194" s="8"/>
      <c r="DX194" s="8">
        <f t="shared" si="151"/>
        <v>1</v>
      </c>
      <c r="DY194" s="18"/>
    </row>
    <row r="195" spans="2:129" customFormat="1">
      <c r="B195" s="19">
        <v>42629</v>
      </c>
      <c r="C195" s="3">
        <v>3</v>
      </c>
      <c r="D195" s="3" t="s">
        <v>261</v>
      </c>
      <c r="E195" s="4">
        <v>42630.020833333336</v>
      </c>
      <c r="F195" s="3" t="s">
        <v>680</v>
      </c>
      <c r="G195" s="3" t="s">
        <v>262</v>
      </c>
      <c r="H195" s="3" t="s">
        <v>680</v>
      </c>
      <c r="I195" s="3" t="s">
        <v>263</v>
      </c>
      <c r="J195" s="6">
        <v>2.2400000000000002</v>
      </c>
      <c r="K195" s="6">
        <v>3.2</v>
      </c>
      <c r="L195" s="6">
        <v>2.7</v>
      </c>
      <c r="M195" s="10">
        <v>4.8</v>
      </c>
      <c r="N195" s="10">
        <v>4.1500000000000004</v>
      </c>
      <c r="O195" s="10">
        <v>1.47</v>
      </c>
      <c r="P195" s="15">
        <v>-1</v>
      </c>
      <c r="Q195" s="13"/>
      <c r="R195" s="13"/>
      <c r="S195" s="13"/>
      <c r="T195" s="13"/>
      <c r="U195" s="13"/>
      <c r="V195" s="13"/>
      <c r="W195" s="9"/>
      <c r="X195" s="9"/>
      <c r="Y195" s="9"/>
      <c r="Z195" s="9"/>
      <c r="AA195" s="9"/>
      <c r="AB195" s="9"/>
      <c r="AC195" s="13"/>
      <c r="AD195" s="13"/>
      <c r="AE195" s="13"/>
      <c r="AF195" s="13"/>
      <c r="AG195" s="13"/>
      <c r="AH195" s="13"/>
      <c r="AI195" s="9"/>
      <c r="AJ195" s="9"/>
      <c r="AK195" s="9"/>
      <c r="AL195" s="9"/>
      <c r="AM195" s="9"/>
      <c r="AN195" s="9"/>
      <c r="AO195" s="8"/>
      <c r="AP195" s="8"/>
      <c r="AQ195" s="8"/>
      <c r="AR195" s="8"/>
      <c r="AS195" s="8"/>
      <c r="AT195" s="8"/>
      <c r="AU195" s="8"/>
      <c r="AV195" s="8"/>
      <c r="AW195" s="8"/>
      <c r="AX195" s="8"/>
      <c r="AY195" s="15"/>
      <c r="AZ195" s="15"/>
      <c r="BA195" s="15"/>
      <c r="BB195" s="15"/>
      <c r="BC195" s="15"/>
      <c r="BD195" s="15"/>
      <c r="BE195" s="15"/>
      <c r="BF195" s="15"/>
      <c r="BG195" s="15"/>
      <c r="BH195" s="15"/>
      <c r="BI195" s="16">
        <f>Q195*参数!$D$3+W195</f>
        <v>0</v>
      </c>
      <c r="BJ195" s="16">
        <f>R195*参数!$D$3+X195</f>
        <v>0</v>
      </c>
      <c r="BK195" s="16">
        <f>S195*参数!$D$3+Y195</f>
        <v>0</v>
      </c>
      <c r="BL195" s="16">
        <f>T195*参数!$D$3+Z195</f>
        <v>0</v>
      </c>
      <c r="BM195" s="16">
        <f>U195*参数!$D$3+AA195</f>
        <v>0</v>
      </c>
      <c r="BN195" s="16">
        <f>V195*参数!$D$3+AB195</f>
        <v>0</v>
      </c>
      <c r="BO195" s="16">
        <f>AC195*参数!$D$3+AI195</f>
        <v>0</v>
      </c>
      <c r="BP195" s="16">
        <f>AD195*参数!$D$3+AJ195</f>
        <v>0</v>
      </c>
      <c r="BQ195" s="16">
        <f>AE195*参数!$D$3+AK195</f>
        <v>0</v>
      </c>
      <c r="BR195" s="16">
        <f>AF195*参数!$D$3+AL195</f>
        <v>0</v>
      </c>
      <c r="BS195" s="16">
        <f>AG195*参数!$D$3+AM195</f>
        <v>0</v>
      </c>
      <c r="BT195" s="16">
        <f>AH195*参数!$D$3+AN195</f>
        <v>0</v>
      </c>
      <c r="BU195" s="10"/>
      <c r="BV195" s="10"/>
      <c r="BW195" s="10">
        <f t="shared" si="128"/>
        <v>40</v>
      </c>
      <c r="BX195" s="10">
        <f t="shared" si="129"/>
        <v>40</v>
      </c>
      <c r="BY195" s="10">
        <f t="shared" si="130"/>
        <v>3</v>
      </c>
      <c r="BZ195" s="10">
        <f t="shared" si="131"/>
        <v>40</v>
      </c>
      <c r="CA195" s="10">
        <f t="shared" si="132"/>
        <v>40</v>
      </c>
      <c r="CB195" s="10" t="str">
        <f t="shared" si="133"/>
        <v/>
      </c>
      <c r="CC195" s="10" t="str">
        <f t="shared" si="134"/>
        <v/>
      </c>
      <c r="CD195" s="10"/>
      <c r="CE195" s="10"/>
      <c r="CF195" s="10"/>
      <c r="CG195" s="10"/>
      <c r="CH195" s="10"/>
      <c r="CI195" s="10"/>
      <c r="CJ195" s="10"/>
      <c r="CK195" s="10"/>
      <c r="CL195" s="10"/>
      <c r="CM195" s="10"/>
      <c r="CN195" s="10"/>
      <c r="CO195" s="10"/>
      <c r="CP195" s="10"/>
      <c r="CQ195" s="8"/>
      <c r="CR195" s="8">
        <f t="shared" si="135"/>
        <v>1</v>
      </c>
      <c r="CS195" s="8"/>
      <c r="CT195" s="8">
        <f t="shared" si="136"/>
        <v>1</v>
      </c>
      <c r="CU195" s="8"/>
      <c r="CV195" s="8">
        <f t="shared" si="137"/>
        <v>1</v>
      </c>
      <c r="CW195" s="8"/>
      <c r="CX195" s="8">
        <f t="shared" si="138"/>
        <v>1</v>
      </c>
      <c r="CY195" s="8"/>
      <c r="CZ195" s="8">
        <f t="shared" si="139"/>
        <v>1</v>
      </c>
      <c r="DA195" s="8"/>
      <c r="DB195" s="8">
        <f t="shared" si="140"/>
        <v>1</v>
      </c>
      <c r="DC195" s="8"/>
      <c r="DD195" s="8">
        <f t="shared" si="141"/>
        <v>1</v>
      </c>
      <c r="DE195" s="8"/>
      <c r="DF195" s="8">
        <f t="shared" si="142"/>
        <v>1</v>
      </c>
      <c r="DG195" s="8"/>
      <c r="DH195" s="8">
        <f t="shared" si="143"/>
        <v>1</v>
      </c>
      <c r="DI195" s="8"/>
      <c r="DJ195" s="8">
        <f t="shared" si="144"/>
        <v>1</v>
      </c>
      <c r="DK195" s="8"/>
      <c r="DL195" s="8">
        <f t="shared" si="145"/>
        <v>1</v>
      </c>
      <c r="DM195" s="8"/>
      <c r="DN195" s="8">
        <f t="shared" si="146"/>
        <v>1</v>
      </c>
      <c r="DO195" s="8"/>
      <c r="DP195" s="8">
        <f t="shared" si="147"/>
        <v>1</v>
      </c>
      <c r="DQ195" s="8"/>
      <c r="DR195" s="8">
        <f t="shared" si="148"/>
        <v>1</v>
      </c>
      <c r="DS195" s="8"/>
      <c r="DT195" s="8">
        <f t="shared" si="149"/>
        <v>1</v>
      </c>
      <c r="DU195" s="8"/>
      <c r="DV195" s="8">
        <f t="shared" si="150"/>
        <v>1</v>
      </c>
      <c r="DW195" s="8"/>
      <c r="DX195" s="8">
        <f t="shared" si="151"/>
        <v>1</v>
      </c>
      <c r="DY195" s="18"/>
    </row>
    <row r="196" spans="2:129" customFormat="1">
      <c r="B196" s="19">
        <v>42629</v>
      </c>
      <c r="C196" s="3">
        <v>4</v>
      </c>
      <c r="D196" s="3" t="s">
        <v>261</v>
      </c>
      <c r="E196" s="4">
        <v>42630.020833333336</v>
      </c>
      <c r="F196" s="3" t="s">
        <v>880</v>
      </c>
      <c r="G196" s="3" t="s">
        <v>227</v>
      </c>
      <c r="H196" s="3" t="s">
        <v>880</v>
      </c>
      <c r="I196" s="3" t="s">
        <v>227</v>
      </c>
      <c r="J196" s="6">
        <v>1.84</v>
      </c>
      <c r="K196" s="6">
        <v>3.35</v>
      </c>
      <c r="L196" s="6">
        <v>3.5</v>
      </c>
      <c r="M196" s="10">
        <v>3.65</v>
      </c>
      <c r="N196" s="10">
        <v>3.7</v>
      </c>
      <c r="O196" s="10">
        <v>1.71</v>
      </c>
      <c r="P196" s="15">
        <v>-1</v>
      </c>
      <c r="Q196" s="13"/>
      <c r="R196" s="13"/>
      <c r="S196" s="13"/>
      <c r="T196" s="13"/>
      <c r="U196" s="13"/>
      <c r="V196" s="13"/>
      <c r="W196" s="9"/>
      <c r="X196" s="9"/>
      <c r="Y196" s="9"/>
      <c r="Z196" s="9"/>
      <c r="AA196" s="9"/>
      <c r="AB196" s="9"/>
      <c r="AC196" s="13"/>
      <c r="AD196" s="13"/>
      <c r="AE196" s="13"/>
      <c r="AF196" s="13"/>
      <c r="AG196" s="13"/>
      <c r="AH196" s="13"/>
      <c r="AI196" s="9"/>
      <c r="AJ196" s="9"/>
      <c r="AK196" s="9"/>
      <c r="AL196" s="9"/>
      <c r="AM196" s="9"/>
      <c r="AN196" s="9"/>
      <c r="AO196" s="8"/>
      <c r="AP196" s="8"/>
      <c r="AQ196" s="8"/>
      <c r="AR196" s="8"/>
      <c r="AS196" s="8"/>
      <c r="AT196" s="8"/>
      <c r="AU196" s="8"/>
      <c r="AV196" s="8"/>
      <c r="AW196" s="8"/>
      <c r="AX196" s="8"/>
      <c r="AY196" s="15"/>
      <c r="AZ196" s="15"/>
      <c r="BA196" s="15"/>
      <c r="BB196" s="15"/>
      <c r="BC196" s="15"/>
      <c r="BD196" s="15"/>
      <c r="BE196" s="15"/>
      <c r="BF196" s="15"/>
      <c r="BG196" s="15"/>
      <c r="BH196" s="15"/>
      <c r="BI196" s="16">
        <f>Q196*参数!$D$3+W196</f>
        <v>0</v>
      </c>
      <c r="BJ196" s="16">
        <f>R196*参数!$D$3+X196</f>
        <v>0</v>
      </c>
      <c r="BK196" s="16">
        <f>S196*参数!$D$3+Y196</f>
        <v>0</v>
      </c>
      <c r="BL196" s="16">
        <f>T196*参数!$D$3+Z196</f>
        <v>0</v>
      </c>
      <c r="BM196" s="16">
        <f>U196*参数!$D$3+AA196</f>
        <v>0</v>
      </c>
      <c r="BN196" s="16">
        <f>V196*参数!$D$3+AB196</f>
        <v>0</v>
      </c>
      <c r="BO196" s="16">
        <f>AC196*参数!$D$3+AI196</f>
        <v>0</v>
      </c>
      <c r="BP196" s="16">
        <f>AD196*参数!$D$3+AJ196</f>
        <v>0</v>
      </c>
      <c r="BQ196" s="16">
        <f>AE196*参数!$D$3+AK196</f>
        <v>0</v>
      </c>
      <c r="BR196" s="16">
        <f>AF196*参数!$D$3+AL196</f>
        <v>0</v>
      </c>
      <c r="BS196" s="16">
        <f>AG196*参数!$D$3+AM196</f>
        <v>0</v>
      </c>
      <c r="BT196" s="16">
        <f>AH196*参数!$D$3+AN196</f>
        <v>0</v>
      </c>
      <c r="BU196" s="10"/>
      <c r="BV196" s="10"/>
      <c r="BW196" s="10">
        <f t="shared" si="128"/>
        <v>40</v>
      </c>
      <c r="BX196" s="10">
        <f t="shared" si="129"/>
        <v>40</v>
      </c>
      <c r="BY196" s="10">
        <f t="shared" si="130"/>
        <v>3</v>
      </c>
      <c r="BZ196" s="10">
        <f t="shared" si="131"/>
        <v>40</v>
      </c>
      <c r="CA196" s="10">
        <f t="shared" si="132"/>
        <v>40</v>
      </c>
      <c r="CB196" s="10" t="str">
        <f t="shared" si="133"/>
        <v/>
      </c>
      <c r="CC196" s="10" t="str">
        <f t="shared" si="134"/>
        <v/>
      </c>
      <c r="CD196" s="10"/>
      <c r="CE196" s="10"/>
      <c r="CF196" s="10"/>
      <c r="CG196" s="10"/>
      <c r="CH196" s="10"/>
      <c r="CI196" s="10"/>
      <c r="CJ196" s="10"/>
      <c r="CK196" s="10"/>
      <c r="CL196" s="10"/>
      <c r="CM196" s="10"/>
      <c r="CN196" s="10"/>
      <c r="CO196" s="10"/>
      <c r="CP196" s="10"/>
      <c r="CQ196" s="8"/>
      <c r="CR196" s="8">
        <f t="shared" si="135"/>
        <v>1</v>
      </c>
      <c r="CS196" s="8"/>
      <c r="CT196" s="8">
        <f t="shared" si="136"/>
        <v>1</v>
      </c>
      <c r="CU196" s="8"/>
      <c r="CV196" s="8">
        <f t="shared" si="137"/>
        <v>1</v>
      </c>
      <c r="CW196" s="8"/>
      <c r="CX196" s="8">
        <f t="shared" si="138"/>
        <v>1</v>
      </c>
      <c r="CY196" s="8"/>
      <c r="CZ196" s="8">
        <f t="shared" si="139"/>
        <v>1</v>
      </c>
      <c r="DA196" s="8"/>
      <c r="DB196" s="8">
        <f t="shared" si="140"/>
        <v>1</v>
      </c>
      <c r="DC196" s="8"/>
      <c r="DD196" s="8">
        <f t="shared" si="141"/>
        <v>1</v>
      </c>
      <c r="DE196" s="8"/>
      <c r="DF196" s="8">
        <f t="shared" si="142"/>
        <v>1</v>
      </c>
      <c r="DG196" s="8"/>
      <c r="DH196" s="8">
        <f t="shared" si="143"/>
        <v>1</v>
      </c>
      <c r="DI196" s="8"/>
      <c r="DJ196" s="8">
        <f t="shared" si="144"/>
        <v>1</v>
      </c>
      <c r="DK196" s="8"/>
      <c r="DL196" s="8">
        <f t="shared" si="145"/>
        <v>1</v>
      </c>
      <c r="DM196" s="8"/>
      <c r="DN196" s="8">
        <f t="shared" si="146"/>
        <v>1</v>
      </c>
      <c r="DO196" s="8"/>
      <c r="DP196" s="8">
        <f t="shared" si="147"/>
        <v>1</v>
      </c>
      <c r="DQ196" s="8"/>
      <c r="DR196" s="8">
        <f t="shared" si="148"/>
        <v>1</v>
      </c>
      <c r="DS196" s="8"/>
      <c r="DT196" s="8">
        <f t="shared" si="149"/>
        <v>1</v>
      </c>
      <c r="DU196" s="8"/>
      <c r="DV196" s="8">
        <f t="shared" si="150"/>
        <v>1</v>
      </c>
      <c r="DW196" s="8"/>
      <c r="DX196" s="8">
        <f t="shared" si="151"/>
        <v>1</v>
      </c>
      <c r="DY196" s="18"/>
    </row>
    <row r="197" spans="2:129" customFormat="1">
      <c r="B197" s="19">
        <v>42629</v>
      </c>
      <c r="C197" s="3">
        <v>5</v>
      </c>
      <c r="D197" s="3" t="s">
        <v>331</v>
      </c>
      <c r="E197" s="4">
        <v>42630.041666666664</v>
      </c>
      <c r="F197" s="3" t="s">
        <v>332</v>
      </c>
      <c r="G197" s="3" t="s">
        <v>291</v>
      </c>
      <c r="H197" s="3" t="s">
        <v>333</v>
      </c>
      <c r="I197" s="3" t="s">
        <v>291</v>
      </c>
      <c r="J197" s="6">
        <v>2.8</v>
      </c>
      <c r="K197" s="6">
        <v>3.2</v>
      </c>
      <c r="L197" s="6">
        <v>2.1800000000000002</v>
      </c>
      <c r="M197" s="10">
        <v>1.5</v>
      </c>
      <c r="N197" s="10">
        <v>4.0999999999999996</v>
      </c>
      <c r="O197" s="10">
        <v>4.5999999999999996</v>
      </c>
      <c r="P197" s="15">
        <v>1</v>
      </c>
      <c r="Q197" s="13"/>
      <c r="R197" s="13"/>
      <c r="S197" s="13"/>
      <c r="T197" s="13"/>
      <c r="U197" s="13"/>
      <c r="V197" s="13"/>
      <c r="W197" s="9"/>
      <c r="X197" s="9"/>
      <c r="Y197" s="9"/>
      <c r="Z197" s="9"/>
      <c r="AA197" s="9"/>
      <c r="AB197" s="9"/>
      <c r="AC197" s="13"/>
      <c r="AD197" s="13"/>
      <c r="AE197" s="13"/>
      <c r="AF197" s="13"/>
      <c r="AG197" s="13"/>
      <c r="AH197" s="13"/>
      <c r="AI197" s="9"/>
      <c r="AJ197" s="9"/>
      <c r="AK197" s="9"/>
      <c r="AL197" s="9"/>
      <c r="AM197" s="9"/>
      <c r="AN197" s="9"/>
      <c r="AO197" s="8"/>
      <c r="AP197" s="8"/>
      <c r="AQ197" s="8"/>
      <c r="AR197" s="8"/>
      <c r="AS197" s="8"/>
      <c r="AT197" s="8"/>
      <c r="AU197" s="8"/>
      <c r="AV197" s="8"/>
      <c r="AW197" s="8"/>
      <c r="AX197" s="8"/>
      <c r="AY197" s="15"/>
      <c r="AZ197" s="15"/>
      <c r="BA197" s="15"/>
      <c r="BB197" s="15"/>
      <c r="BC197" s="15"/>
      <c r="BD197" s="15"/>
      <c r="BE197" s="15"/>
      <c r="BF197" s="15"/>
      <c r="BG197" s="15"/>
      <c r="BH197" s="15"/>
      <c r="BI197" s="16">
        <f>Q197*参数!$D$3+W197</f>
        <v>0</v>
      </c>
      <c r="BJ197" s="16">
        <f>R197*参数!$D$3+X197</f>
        <v>0</v>
      </c>
      <c r="BK197" s="16">
        <f>S197*参数!$D$3+Y197</f>
        <v>0</v>
      </c>
      <c r="BL197" s="16">
        <f>T197*参数!$D$3+Z197</f>
        <v>0</v>
      </c>
      <c r="BM197" s="16">
        <f>U197*参数!$D$3+AA197</f>
        <v>0</v>
      </c>
      <c r="BN197" s="16">
        <f>V197*参数!$D$3+AB197</f>
        <v>0</v>
      </c>
      <c r="BO197" s="16">
        <f>AC197*参数!$D$3+AI197</f>
        <v>0</v>
      </c>
      <c r="BP197" s="16">
        <f>AD197*参数!$D$3+AJ197</f>
        <v>0</v>
      </c>
      <c r="BQ197" s="16">
        <f>AE197*参数!$D$3+AK197</f>
        <v>0</v>
      </c>
      <c r="BR197" s="16">
        <f>AF197*参数!$D$3+AL197</f>
        <v>0</v>
      </c>
      <c r="BS197" s="16">
        <f>AG197*参数!$D$3+AM197</f>
        <v>0</v>
      </c>
      <c r="BT197" s="16">
        <f>AH197*参数!$D$3+AN197</f>
        <v>0</v>
      </c>
      <c r="BU197" s="10"/>
      <c r="BV197" s="10"/>
      <c r="BW197" s="10">
        <f t="shared" si="128"/>
        <v>43</v>
      </c>
      <c r="BX197" s="10">
        <f t="shared" si="129"/>
        <v>43</v>
      </c>
      <c r="BY197" s="10">
        <f t="shared" si="130"/>
        <v>43</v>
      </c>
      <c r="BZ197" s="10">
        <f t="shared" si="131"/>
        <v>0</v>
      </c>
      <c r="CA197" s="10">
        <f t="shared" si="132"/>
        <v>43</v>
      </c>
      <c r="CB197" s="10" t="str">
        <f t="shared" si="133"/>
        <v/>
      </c>
      <c r="CC197" s="10" t="str">
        <f t="shared" si="134"/>
        <v/>
      </c>
      <c r="CD197" s="10"/>
      <c r="CE197" s="10"/>
      <c r="CF197" s="10"/>
      <c r="CG197" s="10"/>
      <c r="CH197" s="10"/>
      <c r="CI197" s="10"/>
      <c r="CJ197" s="10"/>
      <c r="CK197" s="10"/>
      <c r="CL197" s="10"/>
      <c r="CM197" s="10"/>
      <c r="CN197" s="10"/>
      <c r="CO197" s="10"/>
      <c r="CP197" s="10"/>
      <c r="CQ197" s="8"/>
      <c r="CR197" s="8">
        <f t="shared" si="135"/>
        <v>1</v>
      </c>
      <c r="CS197" s="8"/>
      <c r="CT197" s="8">
        <f t="shared" si="136"/>
        <v>1</v>
      </c>
      <c r="CU197" s="8"/>
      <c r="CV197" s="8">
        <f t="shared" si="137"/>
        <v>1</v>
      </c>
      <c r="CW197" s="8"/>
      <c r="CX197" s="8">
        <f t="shared" si="138"/>
        <v>1</v>
      </c>
      <c r="CY197" s="8"/>
      <c r="CZ197" s="8">
        <f t="shared" si="139"/>
        <v>1</v>
      </c>
      <c r="DA197" s="8"/>
      <c r="DB197" s="8">
        <f t="shared" si="140"/>
        <v>1</v>
      </c>
      <c r="DC197" s="8"/>
      <c r="DD197" s="8">
        <f t="shared" si="141"/>
        <v>1</v>
      </c>
      <c r="DE197" s="8"/>
      <c r="DF197" s="8">
        <f t="shared" si="142"/>
        <v>1</v>
      </c>
      <c r="DG197" s="8"/>
      <c r="DH197" s="8">
        <f t="shared" si="143"/>
        <v>1</v>
      </c>
      <c r="DI197" s="8"/>
      <c r="DJ197" s="8">
        <f t="shared" si="144"/>
        <v>1</v>
      </c>
      <c r="DK197" s="8"/>
      <c r="DL197" s="8">
        <f t="shared" si="145"/>
        <v>1</v>
      </c>
      <c r="DM197" s="8"/>
      <c r="DN197" s="8">
        <f t="shared" si="146"/>
        <v>1</v>
      </c>
      <c r="DO197" s="8"/>
      <c r="DP197" s="8">
        <f t="shared" si="147"/>
        <v>1</v>
      </c>
      <c r="DQ197" s="8"/>
      <c r="DR197" s="8">
        <f t="shared" si="148"/>
        <v>1</v>
      </c>
      <c r="DS197" s="8"/>
      <c r="DT197" s="8">
        <f t="shared" si="149"/>
        <v>1</v>
      </c>
      <c r="DU197" s="8"/>
      <c r="DV197" s="8">
        <f t="shared" si="150"/>
        <v>1</v>
      </c>
      <c r="DW197" s="8"/>
      <c r="DX197" s="8">
        <f t="shared" si="151"/>
        <v>1</v>
      </c>
      <c r="DY197" s="18"/>
    </row>
    <row r="198" spans="2:129" customFormat="1">
      <c r="B198" s="19">
        <v>42629</v>
      </c>
      <c r="C198" s="3">
        <v>6</v>
      </c>
      <c r="D198" s="3" t="s">
        <v>331</v>
      </c>
      <c r="E198" s="4">
        <v>42630.041666666664</v>
      </c>
      <c r="F198" s="3" t="s">
        <v>252</v>
      </c>
      <c r="G198" s="3" t="s">
        <v>342</v>
      </c>
      <c r="H198" s="3" t="s">
        <v>253</v>
      </c>
      <c r="I198" s="3" t="s">
        <v>343</v>
      </c>
      <c r="J198" s="6">
        <v>1.45</v>
      </c>
      <c r="K198" s="6">
        <v>4.05</v>
      </c>
      <c r="L198" s="6">
        <v>5.2</v>
      </c>
      <c r="M198" s="10">
        <v>2.42</v>
      </c>
      <c r="N198" s="10">
        <v>3.6</v>
      </c>
      <c r="O198" s="10">
        <v>2.2799999999999998</v>
      </c>
      <c r="P198" s="15">
        <v>-1</v>
      </c>
      <c r="Q198" s="13"/>
      <c r="R198" s="13"/>
      <c r="S198" s="13"/>
      <c r="T198" s="13"/>
      <c r="U198" s="13"/>
      <c r="V198" s="13"/>
      <c r="W198" s="9"/>
      <c r="X198" s="9"/>
      <c r="Y198" s="9"/>
      <c r="Z198" s="9"/>
      <c r="AA198" s="9"/>
      <c r="AB198" s="9"/>
      <c r="AC198" s="13"/>
      <c r="AD198" s="13"/>
      <c r="AE198" s="13"/>
      <c r="AF198" s="13"/>
      <c r="AG198" s="13"/>
      <c r="AH198" s="13"/>
      <c r="AI198" s="9"/>
      <c r="AJ198" s="9"/>
      <c r="AK198" s="9"/>
      <c r="AL198" s="9"/>
      <c r="AM198" s="9"/>
      <c r="AN198" s="9"/>
      <c r="AO198" s="8"/>
      <c r="AP198" s="8"/>
      <c r="AQ198" s="8"/>
      <c r="AR198" s="8"/>
      <c r="AS198" s="8"/>
      <c r="AT198" s="8"/>
      <c r="AU198" s="8"/>
      <c r="AV198" s="8"/>
      <c r="AW198" s="8"/>
      <c r="AX198" s="8"/>
      <c r="AY198" s="15"/>
      <c r="AZ198" s="15"/>
      <c r="BA198" s="15"/>
      <c r="BB198" s="15"/>
      <c r="BC198" s="15"/>
      <c r="BD198" s="15"/>
      <c r="BE198" s="15"/>
      <c r="BF198" s="15"/>
      <c r="BG198" s="15"/>
      <c r="BH198" s="15"/>
      <c r="BI198" s="16">
        <f>Q198*参数!$D$3+W198</f>
        <v>0</v>
      </c>
      <c r="BJ198" s="16">
        <f>R198*参数!$D$3+X198</f>
        <v>0</v>
      </c>
      <c r="BK198" s="16">
        <f>S198*参数!$D$3+Y198</f>
        <v>0</v>
      </c>
      <c r="BL198" s="16">
        <f>T198*参数!$D$3+Z198</f>
        <v>0</v>
      </c>
      <c r="BM198" s="16">
        <f>U198*参数!$D$3+AA198</f>
        <v>0</v>
      </c>
      <c r="BN198" s="16">
        <f>V198*参数!$D$3+AB198</f>
        <v>0</v>
      </c>
      <c r="BO198" s="16">
        <f>AC198*参数!$D$3+AI198</f>
        <v>0</v>
      </c>
      <c r="BP198" s="16">
        <f>AD198*参数!$D$3+AJ198</f>
        <v>0</v>
      </c>
      <c r="BQ198" s="16">
        <f>AE198*参数!$D$3+AK198</f>
        <v>0</v>
      </c>
      <c r="BR198" s="16">
        <f>AF198*参数!$D$3+AL198</f>
        <v>0</v>
      </c>
      <c r="BS198" s="16">
        <f>AG198*参数!$D$3+AM198</f>
        <v>0</v>
      </c>
      <c r="BT198" s="16">
        <f>AH198*参数!$D$3+AN198</f>
        <v>0</v>
      </c>
      <c r="BU198" s="10"/>
      <c r="BV198" s="10"/>
      <c r="BW198" s="10">
        <f t="shared" si="128"/>
        <v>40</v>
      </c>
      <c r="BX198" s="10">
        <f t="shared" si="129"/>
        <v>40</v>
      </c>
      <c r="BY198" s="10">
        <f t="shared" si="130"/>
        <v>3</v>
      </c>
      <c r="BZ198" s="10">
        <f t="shared" si="131"/>
        <v>40</v>
      </c>
      <c r="CA198" s="10">
        <f t="shared" si="132"/>
        <v>40</v>
      </c>
      <c r="CB198" s="10" t="str">
        <f t="shared" si="133"/>
        <v/>
      </c>
      <c r="CC198" s="10" t="str">
        <f t="shared" si="134"/>
        <v/>
      </c>
      <c r="CD198" s="10"/>
      <c r="CE198" s="10">
        <v>3</v>
      </c>
      <c r="CF198" s="10"/>
      <c r="CG198" s="10"/>
      <c r="CH198" s="10"/>
      <c r="CI198" s="10"/>
      <c r="CJ198" s="10"/>
      <c r="CK198" s="10"/>
      <c r="CL198" s="10"/>
      <c r="CM198" s="10"/>
      <c r="CN198" s="10"/>
      <c r="CO198" s="10"/>
      <c r="CP198" s="10"/>
      <c r="CQ198" s="8"/>
      <c r="CR198" s="8">
        <f t="shared" si="135"/>
        <v>1</v>
      </c>
      <c r="CS198" s="8"/>
      <c r="CT198" s="8">
        <f t="shared" si="136"/>
        <v>1</v>
      </c>
      <c r="CU198" s="8"/>
      <c r="CV198" s="8">
        <f t="shared" si="137"/>
        <v>1</v>
      </c>
      <c r="CW198" s="8"/>
      <c r="CX198" s="8">
        <f t="shared" si="138"/>
        <v>1</v>
      </c>
      <c r="CY198" s="8"/>
      <c r="CZ198" s="8">
        <f t="shared" si="139"/>
        <v>1</v>
      </c>
      <c r="DA198" s="8"/>
      <c r="DB198" s="8">
        <f t="shared" si="140"/>
        <v>1</v>
      </c>
      <c r="DC198" s="8"/>
      <c r="DD198" s="8">
        <f t="shared" si="141"/>
        <v>1</v>
      </c>
      <c r="DE198" s="8"/>
      <c r="DF198" s="8">
        <f t="shared" si="142"/>
        <v>1</v>
      </c>
      <c r="DG198" s="8"/>
      <c r="DH198" s="8">
        <f t="shared" si="143"/>
        <v>1</v>
      </c>
      <c r="DI198" s="8"/>
      <c r="DJ198" s="8">
        <f t="shared" si="144"/>
        <v>1</v>
      </c>
      <c r="DK198" s="8"/>
      <c r="DL198" s="8">
        <f t="shared" si="145"/>
        <v>1</v>
      </c>
      <c r="DM198" s="8"/>
      <c r="DN198" s="8">
        <f t="shared" si="146"/>
        <v>1</v>
      </c>
      <c r="DO198" s="8"/>
      <c r="DP198" s="8">
        <f t="shared" si="147"/>
        <v>1</v>
      </c>
      <c r="DQ198" s="8"/>
      <c r="DR198" s="8">
        <f t="shared" si="148"/>
        <v>1</v>
      </c>
      <c r="DS198" s="8"/>
      <c r="DT198" s="8">
        <f t="shared" si="149"/>
        <v>1</v>
      </c>
      <c r="DU198" s="8"/>
      <c r="DV198" s="8">
        <f t="shared" si="150"/>
        <v>1</v>
      </c>
      <c r="DW198" s="8"/>
      <c r="DX198" s="8">
        <f t="shared" si="151"/>
        <v>1</v>
      </c>
      <c r="DY198" s="18"/>
    </row>
    <row r="199" spans="2:129" customFormat="1">
      <c r="B199" s="19">
        <v>42629</v>
      </c>
      <c r="C199" s="3">
        <v>7</v>
      </c>
      <c r="D199" s="3" t="s">
        <v>313</v>
      </c>
      <c r="E199" s="4">
        <v>42630.041666666664</v>
      </c>
      <c r="F199" s="3" t="s">
        <v>881</v>
      </c>
      <c r="G199" s="3" t="s">
        <v>323</v>
      </c>
      <c r="H199" s="3" t="s">
        <v>881</v>
      </c>
      <c r="I199" s="3" t="s">
        <v>323</v>
      </c>
      <c r="J199" s="6">
        <v>1.99</v>
      </c>
      <c r="K199" s="6">
        <v>3.4</v>
      </c>
      <c r="L199" s="6">
        <v>3.02</v>
      </c>
      <c r="M199" s="10">
        <v>3.88</v>
      </c>
      <c r="N199" s="10">
        <v>4.05</v>
      </c>
      <c r="O199" s="10">
        <v>1.6</v>
      </c>
      <c r="P199" s="15">
        <v>-1</v>
      </c>
      <c r="Q199" s="13"/>
      <c r="R199" s="13"/>
      <c r="S199" s="13"/>
      <c r="T199" s="13"/>
      <c r="U199" s="13"/>
      <c r="V199" s="13"/>
      <c r="W199" s="9"/>
      <c r="X199" s="9"/>
      <c r="Y199" s="9"/>
      <c r="Z199" s="9"/>
      <c r="AA199" s="9"/>
      <c r="AB199" s="9"/>
      <c r="AC199" s="13"/>
      <c r="AD199" s="13"/>
      <c r="AE199" s="13"/>
      <c r="AF199" s="13"/>
      <c r="AG199" s="13"/>
      <c r="AH199" s="13"/>
      <c r="AI199" s="9"/>
      <c r="AJ199" s="9"/>
      <c r="AK199" s="9"/>
      <c r="AL199" s="9"/>
      <c r="AM199" s="9"/>
      <c r="AN199" s="9"/>
      <c r="AO199" s="8"/>
      <c r="AP199" s="8"/>
      <c r="AQ199" s="8"/>
      <c r="AR199" s="8"/>
      <c r="AS199" s="8"/>
      <c r="AT199" s="8"/>
      <c r="AU199" s="8"/>
      <c r="AV199" s="8"/>
      <c r="AW199" s="8"/>
      <c r="AX199" s="8"/>
      <c r="AY199" s="15"/>
      <c r="AZ199" s="15"/>
      <c r="BA199" s="15"/>
      <c r="BB199" s="15"/>
      <c r="BC199" s="15"/>
      <c r="BD199" s="15"/>
      <c r="BE199" s="15"/>
      <c r="BF199" s="15"/>
      <c r="BG199" s="15"/>
      <c r="BH199" s="15"/>
      <c r="BI199" s="16">
        <f>Q199*参数!$D$3+W199</f>
        <v>0</v>
      </c>
      <c r="BJ199" s="16">
        <f>R199*参数!$D$3+X199</f>
        <v>0</v>
      </c>
      <c r="BK199" s="16">
        <f>S199*参数!$D$3+Y199</f>
        <v>0</v>
      </c>
      <c r="BL199" s="16">
        <f>T199*参数!$D$3+Z199</f>
        <v>0</v>
      </c>
      <c r="BM199" s="16">
        <f>U199*参数!$D$3+AA199</f>
        <v>0</v>
      </c>
      <c r="BN199" s="16">
        <f>V199*参数!$D$3+AB199</f>
        <v>0</v>
      </c>
      <c r="BO199" s="16">
        <f>AC199*参数!$D$3+AI199</f>
        <v>0</v>
      </c>
      <c r="BP199" s="16">
        <f>AD199*参数!$D$3+AJ199</f>
        <v>0</v>
      </c>
      <c r="BQ199" s="16">
        <f>AE199*参数!$D$3+AK199</f>
        <v>0</v>
      </c>
      <c r="BR199" s="16">
        <f>AF199*参数!$D$3+AL199</f>
        <v>0</v>
      </c>
      <c r="BS199" s="16">
        <f>AG199*参数!$D$3+AM199</f>
        <v>0</v>
      </c>
      <c r="BT199" s="16">
        <f>AH199*参数!$D$3+AN199</f>
        <v>0</v>
      </c>
      <c r="BU199" s="10"/>
      <c r="BV199" s="10"/>
      <c r="BW199" s="10">
        <f t="shared" si="128"/>
        <v>40</v>
      </c>
      <c r="BX199" s="10">
        <f t="shared" si="129"/>
        <v>40</v>
      </c>
      <c r="BY199" s="10">
        <f t="shared" si="130"/>
        <v>3</v>
      </c>
      <c r="BZ199" s="10">
        <f t="shared" si="131"/>
        <v>40</v>
      </c>
      <c r="CA199" s="10">
        <f t="shared" si="132"/>
        <v>40</v>
      </c>
      <c r="CB199" s="10" t="str">
        <f t="shared" si="133"/>
        <v/>
      </c>
      <c r="CC199" s="10" t="str">
        <f t="shared" si="134"/>
        <v/>
      </c>
      <c r="CD199" s="10"/>
      <c r="CE199" s="10">
        <v>3</v>
      </c>
      <c r="CF199" s="10"/>
      <c r="CG199" s="10"/>
      <c r="CH199" s="10"/>
      <c r="CI199" s="10"/>
      <c r="CJ199" s="10"/>
      <c r="CK199" s="10"/>
      <c r="CL199" s="10"/>
      <c r="CM199" s="10"/>
      <c r="CN199" s="10"/>
      <c r="CO199" s="10"/>
      <c r="CP199" s="10"/>
      <c r="CQ199" s="8"/>
      <c r="CR199" s="8">
        <f t="shared" si="135"/>
        <v>1</v>
      </c>
      <c r="CS199" s="8"/>
      <c r="CT199" s="8">
        <f t="shared" si="136"/>
        <v>1</v>
      </c>
      <c r="CU199" s="8"/>
      <c r="CV199" s="8">
        <f t="shared" si="137"/>
        <v>1</v>
      </c>
      <c r="CW199" s="8"/>
      <c r="CX199" s="8">
        <f t="shared" si="138"/>
        <v>1</v>
      </c>
      <c r="CY199" s="8"/>
      <c r="CZ199" s="8">
        <f t="shared" si="139"/>
        <v>1</v>
      </c>
      <c r="DA199" s="8"/>
      <c r="DB199" s="8">
        <f t="shared" si="140"/>
        <v>1</v>
      </c>
      <c r="DC199" s="8"/>
      <c r="DD199" s="8">
        <f t="shared" si="141"/>
        <v>1</v>
      </c>
      <c r="DE199" s="8"/>
      <c r="DF199" s="8">
        <f t="shared" si="142"/>
        <v>1</v>
      </c>
      <c r="DG199" s="8"/>
      <c r="DH199" s="8">
        <f t="shared" si="143"/>
        <v>1</v>
      </c>
      <c r="DI199" s="8"/>
      <c r="DJ199" s="8">
        <f t="shared" si="144"/>
        <v>1</v>
      </c>
      <c r="DK199" s="8"/>
      <c r="DL199" s="8">
        <f t="shared" si="145"/>
        <v>1</v>
      </c>
      <c r="DM199" s="8"/>
      <c r="DN199" s="8">
        <f t="shared" si="146"/>
        <v>1</v>
      </c>
      <c r="DO199" s="8"/>
      <c r="DP199" s="8">
        <f t="shared" si="147"/>
        <v>1</v>
      </c>
      <c r="DQ199" s="8"/>
      <c r="DR199" s="8">
        <f t="shared" si="148"/>
        <v>1</v>
      </c>
      <c r="DS199" s="8"/>
      <c r="DT199" s="8">
        <f t="shared" si="149"/>
        <v>1</v>
      </c>
      <c r="DU199" s="8"/>
      <c r="DV199" s="8">
        <f t="shared" si="150"/>
        <v>1</v>
      </c>
      <c r="DW199" s="8"/>
      <c r="DX199" s="8">
        <f t="shared" si="151"/>
        <v>1</v>
      </c>
      <c r="DY199" s="18"/>
    </row>
    <row r="200" spans="2:129" customFormat="1">
      <c r="B200" s="19">
        <v>42629</v>
      </c>
      <c r="C200" s="3">
        <v>9</v>
      </c>
      <c r="D200" s="3" t="s">
        <v>681</v>
      </c>
      <c r="E200" s="4">
        <v>42630.083333333336</v>
      </c>
      <c r="F200" s="3" t="s">
        <v>882</v>
      </c>
      <c r="G200" s="3" t="s">
        <v>883</v>
      </c>
      <c r="H200" s="3" t="s">
        <v>882</v>
      </c>
      <c r="I200" s="3" t="s">
        <v>883</v>
      </c>
      <c r="J200" s="6">
        <v>3.4</v>
      </c>
      <c r="K200" s="6">
        <v>2.82</v>
      </c>
      <c r="L200" s="6">
        <v>2.08</v>
      </c>
      <c r="M200" s="10">
        <v>1.55</v>
      </c>
      <c r="N200" s="10">
        <v>3.85</v>
      </c>
      <c r="O200" s="10">
        <v>4.45</v>
      </c>
      <c r="P200" s="15">
        <v>1</v>
      </c>
      <c r="Q200" s="13"/>
      <c r="R200" s="13"/>
      <c r="S200" s="13"/>
      <c r="T200" s="13"/>
      <c r="U200" s="13"/>
      <c r="V200" s="13"/>
      <c r="W200" s="9"/>
      <c r="X200" s="9"/>
      <c r="Y200" s="9"/>
      <c r="Z200" s="9"/>
      <c r="AA200" s="9"/>
      <c r="AB200" s="9"/>
      <c r="AC200" s="13"/>
      <c r="AD200" s="13"/>
      <c r="AE200" s="13"/>
      <c r="AF200" s="13"/>
      <c r="AG200" s="13"/>
      <c r="AH200" s="13"/>
      <c r="AI200" s="9"/>
      <c r="AJ200" s="9"/>
      <c r="AK200" s="9"/>
      <c r="AL200" s="9"/>
      <c r="AM200" s="9"/>
      <c r="AN200" s="9"/>
      <c r="AO200" s="8"/>
      <c r="AP200" s="8"/>
      <c r="AQ200" s="8"/>
      <c r="AR200" s="8"/>
      <c r="AS200" s="8"/>
      <c r="AT200" s="8"/>
      <c r="AU200" s="8"/>
      <c r="AV200" s="8"/>
      <c r="AW200" s="8"/>
      <c r="AX200" s="8"/>
      <c r="AY200" s="15"/>
      <c r="AZ200" s="15"/>
      <c r="BA200" s="15"/>
      <c r="BB200" s="15"/>
      <c r="BC200" s="15"/>
      <c r="BD200" s="15"/>
      <c r="BE200" s="15"/>
      <c r="BF200" s="15"/>
      <c r="BG200" s="15"/>
      <c r="BH200" s="15"/>
      <c r="BI200" s="16">
        <f>Q200*参数!$D$3+W200</f>
        <v>0</v>
      </c>
      <c r="BJ200" s="16">
        <f>R200*参数!$D$3+X200</f>
        <v>0</v>
      </c>
      <c r="BK200" s="16">
        <f>S200*参数!$D$3+Y200</f>
        <v>0</v>
      </c>
      <c r="BL200" s="16">
        <f>T200*参数!$D$3+Z200</f>
        <v>0</v>
      </c>
      <c r="BM200" s="16">
        <f>U200*参数!$D$3+AA200</f>
        <v>0</v>
      </c>
      <c r="BN200" s="16">
        <f>V200*参数!$D$3+AB200</f>
        <v>0</v>
      </c>
      <c r="BO200" s="16">
        <f>AC200*参数!$D$3+AI200</f>
        <v>0</v>
      </c>
      <c r="BP200" s="16">
        <f>AD200*参数!$D$3+AJ200</f>
        <v>0</v>
      </c>
      <c r="BQ200" s="16">
        <f>AE200*参数!$D$3+AK200</f>
        <v>0</v>
      </c>
      <c r="BR200" s="16">
        <f>AF200*参数!$D$3+AL200</f>
        <v>0</v>
      </c>
      <c r="BS200" s="16">
        <f>AG200*参数!$D$3+AM200</f>
        <v>0</v>
      </c>
      <c r="BT200" s="16">
        <f>AH200*参数!$D$3+AN200</f>
        <v>0</v>
      </c>
      <c r="BU200" s="10"/>
      <c r="BV200" s="10"/>
      <c r="BW200" s="10">
        <f t="shared" si="128"/>
        <v>43</v>
      </c>
      <c r="BX200" s="10">
        <f t="shared" si="129"/>
        <v>43</v>
      </c>
      <c r="BY200" s="10">
        <f t="shared" si="130"/>
        <v>43</v>
      </c>
      <c r="BZ200" s="10">
        <f t="shared" si="131"/>
        <v>0</v>
      </c>
      <c r="CA200" s="10">
        <f t="shared" si="132"/>
        <v>43</v>
      </c>
      <c r="CB200" s="10" t="str">
        <f t="shared" si="133"/>
        <v/>
      </c>
      <c r="CC200" s="10" t="str">
        <f t="shared" si="134"/>
        <v/>
      </c>
      <c r="CD200" s="10"/>
      <c r="CE200" s="10">
        <v>0</v>
      </c>
      <c r="CF200" s="10"/>
      <c r="CG200" s="10"/>
      <c r="CH200" s="10"/>
      <c r="CI200" s="10"/>
      <c r="CJ200" s="10"/>
      <c r="CK200" s="10"/>
      <c r="CL200" s="10"/>
      <c r="CM200" s="10"/>
      <c r="CN200" s="10"/>
      <c r="CO200" s="10"/>
      <c r="CP200" s="10"/>
      <c r="CQ200" s="8"/>
      <c r="CR200" s="8">
        <f t="shared" si="135"/>
        <v>1</v>
      </c>
      <c r="CS200" s="8"/>
      <c r="CT200" s="8">
        <f t="shared" si="136"/>
        <v>1</v>
      </c>
      <c r="CU200" s="8"/>
      <c r="CV200" s="8">
        <f t="shared" si="137"/>
        <v>1</v>
      </c>
      <c r="CW200" s="8"/>
      <c r="CX200" s="8">
        <f t="shared" si="138"/>
        <v>1</v>
      </c>
      <c r="CY200" s="8"/>
      <c r="CZ200" s="8">
        <f t="shared" si="139"/>
        <v>1</v>
      </c>
      <c r="DA200" s="8"/>
      <c r="DB200" s="8">
        <f t="shared" si="140"/>
        <v>1</v>
      </c>
      <c r="DC200" s="8"/>
      <c r="DD200" s="8">
        <f t="shared" si="141"/>
        <v>1</v>
      </c>
      <c r="DE200" s="8"/>
      <c r="DF200" s="8">
        <f t="shared" si="142"/>
        <v>1</v>
      </c>
      <c r="DG200" s="8"/>
      <c r="DH200" s="8">
        <f t="shared" si="143"/>
        <v>1</v>
      </c>
      <c r="DI200" s="8"/>
      <c r="DJ200" s="8">
        <f t="shared" si="144"/>
        <v>1</v>
      </c>
      <c r="DK200" s="8"/>
      <c r="DL200" s="8">
        <f t="shared" si="145"/>
        <v>1</v>
      </c>
      <c r="DM200" s="8"/>
      <c r="DN200" s="8">
        <f t="shared" si="146"/>
        <v>1</v>
      </c>
      <c r="DO200" s="8"/>
      <c r="DP200" s="8">
        <f t="shared" si="147"/>
        <v>1</v>
      </c>
      <c r="DQ200" s="8"/>
      <c r="DR200" s="8">
        <f t="shared" si="148"/>
        <v>1</v>
      </c>
      <c r="DS200" s="8"/>
      <c r="DT200" s="8">
        <f t="shared" si="149"/>
        <v>1</v>
      </c>
      <c r="DU200" s="8"/>
      <c r="DV200" s="8">
        <f t="shared" si="150"/>
        <v>1</v>
      </c>
      <c r="DW200" s="8"/>
      <c r="DX200" s="8">
        <f t="shared" si="151"/>
        <v>1</v>
      </c>
      <c r="DY200" s="18"/>
    </row>
    <row r="201" spans="2:129" customFormat="1">
      <c r="B201" s="19">
        <v>42629</v>
      </c>
      <c r="C201" s="3">
        <v>10</v>
      </c>
      <c r="D201" s="3" t="s">
        <v>681</v>
      </c>
      <c r="E201" s="4">
        <v>42630.083333333336</v>
      </c>
      <c r="F201" s="3" t="s">
        <v>884</v>
      </c>
      <c r="G201" s="3" t="s">
        <v>885</v>
      </c>
      <c r="H201" s="3" t="s">
        <v>886</v>
      </c>
      <c r="I201" s="3" t="s">
        <v>885</v>
      </c>
      <c r="J201" s="6">
        <v>2.3199999999999998</v>
      </c>
      <c r="K201" s="6">
        <v>2.65</v>
      </c>
      <c r="L201" s="6">
        <v>3.12</v>
      </c>
      <c r="M201" s="10">
        <v>5.4</v>
      </c>
      <c r="N201" s="10">
        <v>4</v>
      </c>
      <c r="O201" s="10">
        <v>1.44</v>
      </c>
      <c r="P201" s="15">
        <v>-1</v>
      </c>
      <c r="Q201" s="13"/>
      <c r="R201" s="13"/>
      <c r="S201" s="13"/>
      <c r="T201" s="13"/>
      <c r="U201" s="13"/>
      <c r="V201" s="13"/>
      <c r="W201" s="9"/>
      <c r="X201" s="9"/>
      <c r="Y201" s="9"/>
      <c r="Z201" s="9"/>
      <c r="AA201" s="9"/>
      <c r="AB201" s="9"/>
      <c r="AC201" s="13"/>
      <c r="AD201" s="13"/>
      <c r="AE201" s="13"/>
      <c r="AF201" s="13"/>
      <c r="AG201" s="13"/>
      <c r="AH201" s="13"/>
      <c r="AI201" s="9"/>
      <c r="AJ201" s="9"/>
      <c r="AK201" s="9"/>
      <c r="AL201" s="9"/>
      <c r="AM201" s="9"/>
      <c r="AN201" s="9"/>
      <c r="AO201" s="8"/>
      <c r="AP201" s="8"/>
      <c r="AQ201" s="8"/>
      <c r="AR201" s="8"/>
      <c r="AS201" s="8"/>
      <c r="AT201" s="8"/>
      <c r="AU201" s="8"/>
      <c r="AV201" s="8"/>
      <c r="AW201" s="8"/>
      <c r="AX201" s="8"/>
      <c r="AY201" s="15"/>
      <c r="AZ201" s="15"/>
      <c r="BA201" s="15"/>
      <c r="BB201" s="15"/>
      <c r="BC201" s="15"/>
      <c r="BD201" s="15"/>
      <c r="BE201" s="15"/>
      <c r="BF201" s="15"/>
      <c r="BG201" s="15"/>
      <c r="BH201" s="15"/>
      <c r="BI201" s="16">
        <f>Q201*参数!$D$3+W201</f>
        <v>0</v>
      </c>
      <c r="BJ201" s="16">
        <f>R201*参数!$D$3+X201</f>
        <v>0</v>
      </c>
      <c r="BK201" s="16">
        <f>S201*参数!$D$3+Y201</f>
        <v>0</v>
      </c>
      <c r="BL201" s="16">
        <f>T201*参数!$D$3+Z201</f>
        <v>0</v>
      </c>
      <c r="BM201" s="16">
        <f>U201*参数!$D$3+AA201</f>
        <v>0</v>
      </c>
      <c r="BN201" s="16">
        <f>V201*参数!$D$3+AB201</f>
        <v>0</v>
      </c>
      <c r="BO201" s="16">
        <f>AC201*参数!$D$3+AI201</f>
        <v>0</v>
      </c>
      <c r="BP201" s="16">
        <f>AD201*参数!$D$3+AJ201</f>
        <v>0</v>
      </c>
      <c r="BQ201" s="16">
        <f>AE201*参数!$D$3+AK201</f>
        <v>0</v>
      </c>
      <c r="BR201" s="16">
        <f>AF201*参数!$D$3+AL201</f>
        <v>0</v>
      </c>
      <c r="BS201" s="16">
        <f>AG201*参数!$D$3+AM201</f>
        <v>0</v>
      </c>
      <c r="BT201" s="16">
        <f>AH201*参数!$D$3+AN201</f>
        <v>0</v>
      </c>
      <c r="BU201" s="10"/>
      <c r="BV201" s="10"/>
      <c r="BW201" s="10">
        <f t="shared" si="128"/>
        <v>40</v>
      </c>
      <c r="BX201" s="10">
        <f t="shared" si="129"/>
        <v>40</v>
      </c>
      <c r="BY201" s="10">
        <f t="shared" si="130"/>
        <v>3</v>
      </c>
      <c r="BZ201" s="10">
        <f t="shared" si="131"/>
        <v>40</v>
      </c>
      <c r="CA201" s="10">
        <f t="shared" si="132"/>
        <v>40</v>
      </c>
      <c r="CB201" s="10" t="str">
        <f t="shared" si="133"/>
        <v/>
      </c>
      <c r="CC201" s="10" t="str">
        <f t="shared" si="134"/>
        <v/>
      </c>
      <c r="CD201" s="10"/>
      <c r="CE201" s="10">
        <v>3</v>
      </c>
      <c r="CF201" s="10"/>
      <c r="CG201" s="10"/>
      <c r="CH201" s="10"/>
      <c r="CI201" s="10"/>
      <c r="CJ201" s="10"/>
      <c r="CK201" s="10"/>
      <c r="CL201" s="10"/>
      <c r="CM201" s="10"/>
      <c r="CN201" s="10"/>
      <c r="CO201" s="10"/>
      <c r="CP201" s="10"/>
      <c r="CQ201" s="8"/>
      <c r="CR201" s="8">
        <f t="shared" si="135"/>
        <v>1</v>
      </c>
      <c r="CS201" s="8"/>
      <c r="CT201" s="8">
        <f t="shared" si="136"/>
        <v>1</v>
      </c>
      <c r="CU201" s="8"/>
      <c r="CV201" s="8">
        <f t="shared" si="137"/>
        <v>1</v>
      </c>
      <c r="CW201" s="8"/>
      <c r="CX201" s="8">
        <f t="shared" si="138"/>
        <v>1</v>
      </c>
      <c r="CY201" s="8"/>
      <c r="CZ201" s="8">
        <f t="shared" si="139"/>
        <v>1</v>
      </c>
      <c r="DA201" s="8"/>
      <c r="DB201" s="8">
        <f t="shared" si="140"/>
        <v>1</v>
      </c>
      <c r="DC201" s="8"/>
      <c r="DD201" s="8">
        <f t="shared" si="141"/>
        <v>1</v>
      </c>
      <c r="DE201" s="8"/>
      <c r="DF201" s="8">
        <f t="shared" si="142"/>
        <v>1</v>
      </c>
      <c r="DG201" s="8"/>
      <c r="DH201" s="8">
        <f t="shared" si="143"/>
        <v>1</v>
      </c>
      <c r="DI201" s="8"/>
      <c r="DJ201" s="8">
        <f t="shared" si="144"/>
        <v>1</v>
      </c>
      <c r="DK201" s="8"/>
      <c r="DL201" s="8">
        <f t="shared" si="145"/>
        <v>1</v>
      </c>
      <c r="DM201" s="8"/>
      <c r="DN201" s="8">
        <f t="shared" si="146"/>
        <v>1</v>
      </c>
      <c r="DO201" s="8"/>
      <c r="DP201" s="8">
        <f t="shared" si="147"/>
        <v>1</v>
      </c>
      <c r="DQ201" s="8"/>
      <c r="DR201" s="8">
        <f t="shared" si="148"/>
        <v>1</v>
      </c>
      <c r="DS201" s="8"/>
      <c r="DT201" s="8">
        <f t="shared" si="149"/>
        <v>1</v>
      </c>
      <c r="DU201" s="8"/>
      <c r="DV201" s="8">
        <f t="shared" si="150"/>
        <v>1</v>
      </c>
      <c r="DW201" s="8"/>
      <c r="DX201" s="8">
        <f t="shared" si="151"/>
        <v>1</v>
      </c>
      <c r="DY201" s="18"/>
    </row>
    <row r="202" spans="2:129" customFormat="1">
      <c r="B202" s="19">
        <v>42629</v>
      </c>
      <c r="C202" s="3">
        <v>11</v>
      </c>
      <c r="D202" s="3" t="s">
        <v>681</v>
      </c>
      <c r="E202" s="4">
        <v>42630.083333333336</v>
      </c>
      <c r="F202" s="3" t="s">
        <v>683</v>
      </c>
      <c r="G202" s="3" t="s">
        <v>887</v>
      </c>
      <c r="H202" s="3" t="s">
        <v>683</v>
      </c>
      <c r="I202" s="3" t="s">
        <v>887</v>
      </c>
      <c r="J202" s="6">
        <v>2.1</v>
      </c>
      <c r="K202" s="6">
        <v>2.82</v>
      </c>
      <c r="L202" s="6">
        <v>3.35</v>
      </c>
      <c r="M202" s="10">
        <v>4.5999999999999996</v>
      </c>
      <c r="N202" s="10">
        <v>3.8</v>
      </c>
      <c r="O202" s="10">
        <v>1.54</v>
      </c>
      <c r="P202" s="15">
        <v>-1</v>
      </c>
      <c r="Q202" s="13"/>
      <c r="R202" s="13"/>
      <c r="S202" s="13"/>
      <c r="T202" s="13"/>
      <c r="U202" s="13"/>
      <c r="V202" s="13"/>
      <c r="W202" s="9"/>
      <c r="X202" s="9"/>
      <c r="Y202" s="9"/>
      <c r="Z202" s="9"/>
      <c r="AA202" s="9"/>
      <c r="AB202" s="9"/>
      <c r="AC202" s="13"/>
      <c r="AD202" s="13"/>
      <c r="AE202" s="13"/>
      <c r="AF202" s="13"/>
      <c r="AG202" s="13"/>
      <c r="AH202" s="13"/>
      <c r="AI202" s="9"/>
      <c r="AJ202" s="9"/>
      <c r="AK202" s="9"/>
      <c r="AL202" s="9"/>
      <c r="AM202" s="9"/>
      <c r="AN202" s="9"/>
      <c r="AO202" s="8"/>
      <c r="AP202" s="8"/>
      <c r="AQ202" s="8"/>
      <c r="AR202" s="8"/>
      <c r="AS202" s="8"/>
      <c r="AT202" s="8"/>
      <c r="AU202" s="8"/>
      <c r="AV202" s="8"/>
      <c r="AW202" s="8"/>
      <c r="AX202" s="8"/>
      <c r="AY202" s="15"/>
      <c r="AZ202" s="15"/>
      <c r="BA202" s="15"/>
      <c r="BB202" s="15"/>
      <c r="BC202" s="15"/>
      <c r="BD202" s="15"/>
      <c r="BE202" s="15"/>
      <c r="BF202" s="15"/>
      <c r="BG202" s="15"/>
      <c r="BH202" s="15"/>
      <c r="BI202" s="16">
        <f>Q202*参数!$D$3+W202</f>
        <v>0</v>
      </c>
      <c r="BJ202" s="16">
        <f>R202*参数!$D$3+X202</f>
        <v>0</v>
      </c>
      <c r="BK202" s="16">
        <f>S202*参数!$D$3+Y202</f>
        <v>0</v>
      </c>
      <c r="BL202" s="16">
        <f>T202*参数!$D$3+Z202</f>
        <v>0</v>
      </c>
      <c r="BM202" s="16">
        <f>U202*参数!$D$3+AA202</f>
        <v>0</v>
      </c>
      <c r="BN202" s="16">
        <f>V202*参数!$D$3+AB202</f>
        <v>0</v>
      </c>
      <c r="BO202" s="16">
        <f>AC202*参数!$D$3+AI202</f>
        <v>0</v>
      </c>
      <c r="BP202" s="16">
        <f>AD202*参数!$D$3+AJ202</f>
        <v>0</v>
      </c>
      <c r="BQ202" s="16">
        <f>AE202*参数!$D$3+AK202</f>
        <v>0</v>
      </c>
      <c r="BR202" s="16">
        <f>AF202*参数!$D$3+AL202</f>
        <v>0</v>
      </c>
      <c r="BS202" s="16">
        <f>AG202*参数!$D$3+AM202</f>
        <v>0</v>
      </c>
      <c r="BT202" s="16">
        <f>AH202*参数!$D$3+AN202</f>
        <v>0</v>
      </c>
      <c r="BU202" s="10"/>
      <c r="BV202" s="10"/>
      <c r="BW202" s="10">
        <f t="shared" si="128"/>
        <v>40</v>
      </c>
      <c r="BX202" s="10">
        <f t="shared" si="129"/>
        <v>40</v>
      </c>
      <c r="BY202" s="10">
        <f t="shared" si="130"/>
        <v>3</v>
      </c>
      <c r="BZ202" s="10">
        <f t="shared" si="131"/>
        <v>40</v>
      </c>
      <c r="CA202" s="10">
        <f t="shared" si="132"/>
        <v>40</v>
      </c>
      <c r="CB202" s="10" t="str">
        <f t="shared" si="133"/>
        <v/>
      </c>
      <c r="CC202" s="10" t="str">
        <f t="shared" si="134"/>
        <v/>
      </c>
      <c r="CD202" s="10"/>
      <c r="CE202" s="10">
        <v>3</v>
      </c>
      <c r="CF202" s="10"/>
      <c r="CG202" s="10"/>
      <c r="CH202" s="10"/>
      <c r="CI202" s="10"/>
      <c r="CJ202" s="10"/>
      <c r="CK202" s="10"/>
      <c r="CL202" s="10"/>
      <c r="CM202" s="10"/>
      <c r="CN202" s="10"/>
      <c r="CO202" s="10"/>
      <c r="CP202" s="10"/>
      <c r="CQ202" s="8"/>
      <c r="CR202" s="8">
        <f t="shared" si="135"/>
        <v>1</v>
      </c>
      <c r="CS202" s="8"/>
      <c r="CT202" s="8">
        <f t="shared" si="136"/>
        <v>1</v>
      </c>
      <c r="CU202" s="8"/>
      <c r="CV202" s="8">
        <f t="shared" si="137"/>
        <v>1</v>
      </c>
      <c r="CW202" s="8"/>
      <c r="CX202" s="8">
        <f t="shared" si="138"/>
        <v>1</v>
      </c>
      <c r="CY202" s="8"/>
      <c r="CZ202" s="8">
        <f t="shared" si="139"/>
        <v>1</v>
      </c>
      <c r="DA202" s="8"/>
      <c r="DB202" s="8">
        <f t="shared" si="140"/>
        <v>1</v>
      </c>
      <c r="DC202" s="8"/>
      <c r="DD202" s="8">
        <f t="shared" si="141"/>
        <v>1</v>
      </c>
      <c r="DE202" s="8"/>
      <c r="DF202" s="8">
        <f t="shared" si="142"/>
        <v>1</v>
      </c>
      <c r="DG202" s="8"/>
      <c r="DH202" s="8">
        <f t="shared" si="143"/>
        <v>1</v>
      </c>
      <c r="DI202" s="8"/>
      <c r="DJ202" s="8">
        <f t="shared" si="144"/>
        <v>1</v>
      </c>
      <c r="DK202" s="8"/>
      <c r="DL202" s="8">
        <f t="shared" si="145"/>
        <v>1</v>
      </c>
      <c r="DM202" s="8"/>
      <c r="DN202" s="8">
        <f t="shared" si="146"/>
        <v>1</v>
      </c>
      <c r="DO202" s="8"/>
      <c r="DP202" s="8">
        <f t="shared" si="147"/>
        <v>1</v>
      </c>
      <c r="DQ202" s="8"/>
      <c r="DR202" s="8">
        <f t="shared" si="148"/>
        <v>1</v>
      </c>
      <c r="DS202" s="8"/>
      <c r="DT202" s="8">
        <f t="shared" si="149"/>
        <v>1</v>
      </c>
      <c r="DU202" s="8"/>
      <c r="DV202" s="8">
        <f t="shared" si="150"/>
        <v>1</v>
      </c>
      <c r="DW202" s="8"/>
      <c r="DX202" s="8">
        <f t="shared" si="151"/>
        <v>1</v>
      </c>
      <c r="DY202" s="18"/>
    </row>
    <row r="203" spans="2:129" customFormat="1">
      <c r="B203" s="19">
        <v>42629</v>
      </c>
      <c r="C203" s="3">
        <v>12</v>
      </c>
      <c r="D203" s="3" t="s">
        <v>681</v>
      </c>
      <c r="E203" s="4">
        <v>42630.083333333336</v>
      </c>
      <c r="F203" s="3" t="s">
        <v>888</v>
      </c>
      <c r="G203" s="3" t="s">
        <v>108</v>
      </c>
      <c r="H203" s="3" t="s">
        <v>888</v>
      </c>
      <c r="I203" s="3" t="s">
        <v>108</v>
      </c>
      <c r="J203" s="6">
        <v>2.21</v>
      </c>
      <c r="K203" s="6">
        <v>2.5499999999999998</v>
      </c>
      <c r="L203" s="6">
        <v>3.52</v>
      </c>
      <c r="M203" s="10">
        <v>5.35</v>
      </c>
      <c r="N203" s="10">
        <v>3.75</v>
      </c>
      <c r="O203" s="10">
        <v>1.48</v>
      </c>
      <c r="P203" s="15">
        <v>-1</v>
      </c>
      <c r="Q203" s="13"/>
      <c r="R203" s="13"/>
      <c r="S203" s="13"/>
      <c r="T203" s="13"/>
      <c r="U203" s="13"/>
      <c r="V203" s="13"/>
      <c r="W203" s="9"/>
      <c r="X203" s="9"/>
      <c r="Y203" s="9"/>
      <c r="Z203" s="9"/>
      <c r="AA203" s="9"/>
      <c r="AB203" s="9"/>
      <c r="AC203" s="13"/>
      <c r="AD203" s="13"/>
      <c r="AE203" s="13"/>
      <c r="AF203" s="13"/>
      <c r="AG203" s="13"/>
      <c r="AH203" s="13"/>
      <c r="AI203" s="9"/>
      <c r="AJ203" s="9"/>
      <c r="AK203" s="9"/>
      <c r="AL203" s="9"/>
      <c r="AM203" s="9"/>
      <c r="AN203" s="9"/>
      <c r="AO203" s="8"/>
      <c r="AP203" s="8"/>
      <c r="AQ203" s="8"/>
      <c r="AR203" s="8"/>
      <c r="AS203" s="8"/>
      <c r="AT203" s="8"/>
      <c r="AU203" s="8"/>
      <c r="AV203" s="8"/>
      <c r="AW203" s="8"/>
      <c r="AX203" s="8"/>
      <c r="AY203" s="15"/>
      <c r="AZ203" s="15"/>
      <c r="BA203" s="15"/>
      <c r="BB203" s="15"/>
      <c r="BC203" s="15"/>
      <c r="BD203" s="15"/>
      <c r="BE203" s="15"/>
      <c r="BF203" s="15"/>
      <c r="BG203" s="15"/>
      <c r="BH203" s="15"/>
      <c r="BI203" s="16">
        <f>Q203*参数!$D$3+W203</f>
        <v>0</v>
      </c>
      <c r="BJ203" s="16">
        <f>R203*参数!$D$3+X203</f>
        <v>0</v>
      </c>
      <c r="BK203" s="16">
        <f>S203*参数!$D$3+Y203</f>
        <v>0</v>
      </c>
      <c r="BL203" s="16">
        <f>T203*参数!$D$3+Z203</f>
        <v>0</v>
      </c>
      <c r="BM203" s="16">
        <f>U203*参数!$D$3+AA203</f>
        <v>0</v>
      </c>
      <c r="BN203" s="16">
        <f>V203*参数!$D$3+AB203</f>
        <v>0</v>
      </c>
      <c r="BO203" s="16">
        <f>AC203*参数!$D$3+AI203</f>
        <v>0</v>
      </c>
      <c r="BP203" s="16">
        <f>AD203*参数!$D$3+AJ203</f>
        <v>0</v>
      </c>
      <c r="BQ203" s="16">
        <f>AE203*参数!$D$3+AK203</f>
        <v>0</v>
      </c>
      <c r="BR203" s="16">
        <f>AF203*参数!$D$3+AL203</f>
        <v>0</v>
      </c>
      <c r="BS203" s="16">
        <f>AG203*参数!$D$3+AM203</f>
        <v>0</v>
      </c>
      <c r="BT203" s="16">
        <f>AH203*参数!$D$3+AN203</f>
        <v>0</v>
      </c>
      <c r="BU203" s="10"/>
      <c r="BV203" s="10"/>
      <c r="BW203" s="10">
        <f t="shared" si="128"/>
        <v>40</v>
      </c>
      <c r="BX203" s="10">
        <f t="shared" si="129"/>
        <v>40</v>
      </c>
      <c r="BY203" s="10">
        <f t="shared" si="130"/>
        <v>3</v>
      </c>
      <c r="BZ203" s="10">
        <f t="shared" si="131"/>
        <v>40</v>
      </c>
      <c r="CA203" s="10">
        <f t="shared" si="132"/>
        <v>40</v>
      </c>
      <c r="CB203" s="10" t="str">
        <f t="shared" si="133"/>
        <v/>
      </c>
      <c r="CC203" s="10" t="str">
        <f t="shared" si="134"/>
        <v/>
      </c>
      <c r="CD203" s="10"/>
      <c r="CE203" s="10">
        <v>40</v>
      </c>
      <c r="CF203" s="10"/>
      <c r="CG203" s="10"/>
      <c r="CH203" s="10"/>
      <c r="CI203" s="10"/>
      <c r="CJ203" s="10"/>
      <c r="CK203" s="10"/>
      <c r="CL203" s="10"/>
      <c r="CM203" s="10"/>
      <c r="CN203" s="10"/>
      <c r="CO203" s="10"/>
      <c r="CP203" s="10"/>
      <c r="CQ203" s="8"/>
      <c r="CR203" s="8">
        <f t="shared" si="135"/>
        <v>1</v>
      </c>
      <c r="CS203" s="8"/>
      <c r="CT203" s="8">
        <f t="shared" si="136"/>
        <v>1</v>
      </c>
      <c r="CU203" s="8"/>
      <c r="CV203" s="8">
        <f t="shared" si="137"/>
        <v>1</v>
      </c>
      <c r="CW203" s="8"/>
      <c r="CX203" s="8">
        <f t="shared" si="138"/>
        <v>1</v>
      </c>
      <c r="CY203" s="8"/>
      <c r="CZ203" s="8">
        <f t="shared" si="139"/>
        <v>1</v>
      </c>
      <c r="DA203" s="8"/>
      <c r="DB203" s="8">
        <f t="shared" si="140"/>
        <v>1</v>
      </c>
      <c r="DC203" s="8"/>
      <c r="DD203" s="8">
        <f t="shared" si="141"/>
        <v>1</v>
      </c>
      <c r="DE203" s="8"/>
      <c r="DF203" s="8">
        <f t="shared" si="142"/>
        <v>1</v>
      </c>
      <c r="DG203" s="8"/>
      <c r="DH203" s="8">
        <f t="shared" si="143"/>
        <v>1</v>
      </c>
      <c r="DI203" s="8"/>
      <c r="DJ203" s="8">
        <f t="shared" si="144"/>
        <v>1</v>
      </c>
      <c r="DK203" s="8"/>
      <c r="DL203" s="8">
        <f t="shared" si="145"/>
        <v>1</v>
      </c>
      <c r="DM203" s="8"/>
      <c r="DN203" s="8">
        <f t="shared" si="146"/>
        <v>1</v>
      </c>
      <c r="DO203" s="8"/>
      <c r="DP203" s="8">
        <f t="shared" si="147"/>
        <v>1</v>
      </c>
      <c r="DQ203" s="8"/>
      <c r="DR203" s="8">
        <f t="shared" si="148"/>
        <v>1</v>
      </c>
      <c r="DS203" s="8"/>
      <c r="DT203" s="8">
        <f t="shared" si="149"/>
        <v>1</v>
      </c>
      <c r="DU203" s="8"/>
      <c r="DV203" s="8">
        <f t="shared" si="150"/>
        <v>1</v>
      </c>
      <c r="DW203" s="8"/>
      <c r="DX203" s="8">
        <f t="shared" si="151"/>
        <v>1</v>
      </c>
      <c r="DY203" s="18"/>
    </row>
    <row r="204" spans="2:129" customFormat="1">
      <c r="B204" s="19">
        <v>42629</v>
      </c>
      <c r="C204" s="3">
        <v>13</v>
      </c>
      <c r="D204" s="3" t="s">
        <v>681</v>
      </c>
      <c r="E204" s="4">
        <v>42630.083333333336</v>
      </c>
      <c r="F204" s="3" t="s">
        <v>889</v>
      </c>
      <c r="G204" s="3" t="s">
        <v>890</v>
      </c>
      <c r="H204" s="3" t="s">
        <v>891</v>
      </c>
      <c r="I204" s="3" t="s">
        <v>890</v>
      </c>
      <c r="J204" s="6">
        <v>2.0299999999999998</v>
      </c>
      <c r="K204" s="6">
        <v>2.58</v>
      </c>
      <c r="L204" s="6">
        <v>4.05</v>
      </c>
      <c r="M204" s="10">
        <v>4.6500000000000004</v>
      </c>
      <c r="N204" s="10">
        <v>3.55</v>
      </c>
      <c r="O204" s="10">
        <v>1.58</v>
      </c>
      <c r="P204" s="15">
        <v>-1</v>
      </c>
      <c r="Q204" s="13"/>
      <c r="R204" s="13"/>
      <c r="S204" s="13"/>
      <c r="T204" s="13"/>
      <c r="U204" s="13"/>
      <c r="V204" s="13"/>
      <c r="W204" s="9"/>
      <c r="X204" s="9"/>
      <c r="Y204" s="9"/>
      <c r="Z204" s="9"/>
      <c r="AA204" s="9"/>
      <c r="AB204" s="9"/>
      <c r="AC204" s="13"/>
      <c r="AD204" s="13"/>
      <c r="AE204" s="13"/>
      <c r="AF204" s="13"/>
      <c r="AG204" s="13"/>
      <c r="AH204" s="13"/>
      <c r="AI204" s="9"/>
      <c r="AJ204" s="9"/>
      <c r="AK204" s="9"/>
      <c r="AL204" s="9"/>
      <c r="AM204" s="9"/>
      <c r="AN204" s="9"/>
      <c r="AO204" s="8"/>
      <c r="AP204" s="8"/>
      <c r="AQ204" s="8"/>
      <c r="AR204" s="8"/>
      <c r="AS204" s="8"/>
      <c r="AT204" s="8"/>
      <c r="AU204" s="8"/>
      <c r="AV204" s="8"/>
      <c r="AW204" s="8"/>
      <c r="AX204" s="8"/>
      <c r="AY204" s="15"/>
      <c r="AZ204" s="15"/>
      <c r="BA204" s="15"/>
      <c r="BB204" s="15"/>
      <c r="BC204" s="15"/>
      <c r="BD204" s="15"/>
      <c r="BE204" s="15"/>
      <c r="BF204" s="15"/>
      <c r="BG204" s="15"/>
      <c r="BH204" s="15"/>
      <c r="BI204" s="16">
        <f>Q204*参数!$D$3+W204</f>
        <v>0</v>
      </c>
      <c r="BJ204" s="16">
        <f>R204*参数!$D$3+X204</f>
        <v>0</v>
      </c>
      <c r="BK204" s="16">
        <f>S204*参数!$D$3+Y204</f>
        <v>0</v>
      </c>
      <c r="BL204" s="16">
        <f>T204*参数!$D$3+Z204</f>
        <v>0</v>
      </c>
      <c r="BM204" s="16">
        <f>U204*参数!$D$3+AA204</f>
        <v>0</v>
      </c>
      <c r="BN204" s="16">
        <f>V204*参数!$D$3+AB204</f>
        <v>0</v>
      </c>
      <c r="BO204" s="16">
        <f>AC204*参数!$D$3+AI204</f>
        <v>0</v>
      </c>
      <c r="BP204" s="16">
        <f>AD204*参数!$D$3+AJ204</f>
        <v>0</v>
      </c>
      <c r="BQ204" s="16">
        <f>AE204*参数!$D$3+AK204</f>
        <v>0</v>
      </c>
      <c r="BR204" s="16">
        <f>AF204*参数!$D$3+AL204</f>
        <v>0</v>
      </c>
      <c r="BS204" s="16">
        <f>AG204*参数!$D$3+AM204</f>
        <v>0</v>
      </c>
      <c r="BT204" s="16">
        <f>AH204*参数!$D$3+AN204</f>
        <v>0</v>
      </c>
      <c r="BU204" s="10"/>
      <c r="BV204" s="10"/>
      <c r="BW204" s="10">
        <f t="shared" si="128"/>
        <v>40</v>
      </c>
      <c r="BX204" s="10">
        <f t="shared" si="129"/>
        <v>40</v>
      </c>
      <c r="BY204" s="10">
        <f t="shared" si="130"/>
        <v>3</v>
      </c>
      <c r="BZ204" s="10">
        <f t="shared" si="131"/>
        <v>40</v>
      </c>
      <c r="CA204" s="10">
        <f t="shared" si="132"/>
        <v>40</v>
      </c>
      <c r="CB204" s="10" t="str">
        <f t="shared" si="133"/>
        <v/>
      </c>
      <c r="CC204" s="10" t="str">
        <f t="shared" si="134"/>
        <v/>
      </c>
      <c r="CD204" s="10"/>
      <c r="CE204" s="10">
        <v>3</v>
      </c>
      <c r="CF204" s="10"/>
      <c r="CG204" s="10"/>
      <c r="CH204" s="10"/>
      <c r="CI204" s="10"/>
      <c r="CJ204" s="10"/>
      <c r="CK204" s="10"/>
      <c r="CL204" s="10"/>
      <c r="CM204" s="10"/>
      <c r="CN204" s="10"/>
      <c r="CO204" s="10"/>
      <c r="CP204" s="10"/>
      <c r="CQ204" s="8"/>
      <c r="CR204" s="8">
        <f t="shared" si="135"/>
        <v>1</v>
      </c>
      <c r="CS204" s="8"/>
      <c r="CT204" s="8">
        <f t="shared" si="136"/>
        <v>1</v>
      </c>
      <c r="CU204" s="8"/>
      <c r="CV204" s="8">
        <f t="shared" si="137"/>
        <v>1</v>
      </c>
      <c r="CW204" s="8"/>
      <c r="CX204" s="8">
        <f t="shared" si="138"/>
        <v>1</v>
      </c>
      <c r="CY204" s="8"/>
      <c r="CZ204" s="8">
        <f t="shared" si="139"/>
        <v>1</v>
      </c>
      <c r="DA204" s="8"/>
      <c r="DB204" s="8">
        <f t="shared" si="140"/>
        <v>1</v>
      </c>
      <c r="DC204" s="8"/>
      <c r="DD204" s="8">
        <f t="shared" si="141"/>
        <v>1</v>
      </c>
      <c r="DE204" s="8"/>
      <c r="DF204" s="8">
        <f t="shared" si="142"/>
        <v>1</v>
      </c>
      <c r="DG204" s="8"/>
      <c r="DH204" s="8">
        <f t="shared" si="143"/>
        <v>1</v>
      </c>
      <c r="DI204" s="8"/>
      <c r="DJ204" s="8">
        <f t="shared" si="144"/>
        <v>1</v>
      </c>
      <c r="DK204" s="8"/>
      <c r="DL204" s="8">
        <f t="shared" si="145"/>
        <v>1</v>
      </c>
      <c r="DM204" s="8"/>
      <c r="DN204" s="8">
        <f t="shared" si="146"/>
        <v>1</v>
      </c>
      <c r="DO204" s="8"/>
      <c r="DP204" s="8">
        <f t="shared" si="147"/>
        <v>1</v>
      </c>
      <c r="DQ204" s="8"/>
      <c r="DR204" s="8">
        <f t="shared" si="148"/>
        <v>1</v>
      </c>
      <c r="DS204" s="8"/>
      <c r="DT204" s="8">
        <f t="shared" si="149"/>
        <v>1</v>
      </c>
      <c r="DU204" s="8"/>
      <c r="DV204" s="8">
        <f t="shared" si="150"/>
        <v>1</v>
      </c>
      <c r="DW204" s="8"/>
      <c r="DX204" s="8">
        <f t="shared" si="151"/>
        <v>1</v>
      </c>
      <c r="DY204" s="18"/>
    </row>
    <row r="205" spans="2:129" customFormat="1">
      <c r="B205" s="19">
        <v>42629</v>
      </c>
      <c r="C205" s="3">
        <v>14</v>
      </c>
      <c r="D205" s="3" t="s">
        <v>681</v>
      </c>
      <c r="E205" s="4">
        <v>42630.083333333336</v>
      </c>
      <c r="F205" s="3" t="s">
        <v>892</v>
      </c>
      <c r="G205" s="3" t="s">
        <v>893</v>
      </c>
      <c r="H205" s="3" t="s">
        <v>894</v>
      </c>
      <c r="I205" s="3" t="s">
        <v>893</v>
      </c>
      <c r="J205" s="6">
        <v>2.29</v>
      </c>
      <c r="K205" s="6">
        <v>2.75</v>
      </c>
      <c r="L205" s="6">
        <v>3.05</v>
      </c>
      <c r="M205" s="10">
        <v>5.3</v>
      </c>
      <c r="N205" s="10">
        <v>4</v>
      </c>
      <c r="O205" s="10">
        <v>1.45</v>
      </c>
      <c r="P205" s="15">
        <v>-1</v>
      </c>
      <c r="Q205" s="13"/>
      <c r="R205" s="13"/>
      <c r="S205" s="13"/>
      <c r="T205" s="13"/>
      <c r="U205" s="13"/>
      <c r="V205" s="13"/>
      <c r="W205" s="9"/>
      <c r="X205" s="9"/>
      <c r="Y205" s="9"/>
      <c r="Z205" s="9"/>
      <c r="AA205" s="9"/>
      <c r="AB205" s="9"/>
      <c r="AC205" s="13"/>
      <c r="AD205" s="13"/>
      <c r="AE205" s="13"/>
      <c r="AF205" s="13"/>
      <c r="AG205" s="13"/>
      <c r="AH205" s="13"/>
      <c r="AI205" s="9"/>
      <c r="AJ205" s="9"/>
      <c r="AK205" s="9"/>
      <c r="AL205" s="9"/>
      <c r="AM205" s="9"/>
      <c r="AN205" s="9"/>
      <c r="AO205" s="8"/>
      <c r="AP205" s="8"/>
      <c r="AQ205" s="8"/>
      <c r="AR205" s="8"/>
      <c r="AS205" s="8"/>
      <c r="AT205" s="8"/>
      <c r="AU205" s="8"/>
      <c r="AV205" s="8"/>
      <c r="AW205" s="8"/>
      <c r="AX205" s="8"/>
      <c r="AY205" s="15"/>
      <c r="AZ205" s="15"/>
      <c r="BA205" s="15"/>
      <c r="BB205" s="15"/>
      <c r="BC205" s="15"/>
      <c r="BD205" s="15"/>
      <c r="BE205" s="15"/>
      <c r="BF205" s="15"/>
      <c r="BG205" s="15"/>
      <c r="BH205" s="15"/>
      <c r="BI205" s="16">
        <f>Q205*参数!$D$3+W205</f>
        <v>0</v>
      </c>
      <c r="BJ205" s="16">
        <f>R205*参数!$D$3+X205</f>
        <v>0</v>
      </c>
      <c r="BK205" s="16">
        <f>S205*参数!$D$3+Y205</f>
        <v>0</v>
      </c>
      <c r="BL205" s="16">
        <f>T205*参数!$D$3+Z205</f>
        <v>0</v>
      </c>
      <c r="BM205" s="16">
        <f>U205*参数!$D$3+AA205</f>
        <v>0</v>
      </c>
      <c r="BN205" s="16">
        <f>V205*参数!$D$3+AB205</f>
        <v>0</v>
      </c>
      <c r="BO205" s="16">
        <f>AC205*参数!$D$3+AI205</f>
        <v>0</v>
      </c>
      <c r="BP205" s="16">
        <f>AD205*参数!$D$3+AJ205</f>
        <v>0</v>
      </c>
      <c r="BQ205" s="16">
        <f>AE205*参数!$D$3+AK205</f>
        <v>0</v>
      </c>
      <c r="BR205" s="16">
        <f>AF205*参数!$D$3+AL205</f>
        <v>0</v>
      </c>
      <c r="BS205" s="16">
        <f>AG205*参数!$D$3+AM205</f>
        <v>0</v>
      </c>
      <c r="BT205" s="16">
        <f>AH205*参数!$D$3+AN205</f>
        <v>0</v>
      </c>
      <c r="BU205" s="10"/>
      <c r="BV205" s="10"/>
      <c r="BW205" s="10">
        <f t="shared" si="128"/>
        <v>40</v>
      </c>
      <c r="BX205" s="10">
        <f t="shared" si="129"/>
        <v>40</v>
      </c>
      <c r="BY205" s="10">
        <f t="shared" si="130"/>
        <v>3</v>
      </c>
      <c r="BZ205" s="10">
        <f t="shared" si="131"/>
        <v>40</v>
      </c>
      <c r="CA205" s="10">
        <f t="shared" si="132"/>
        <v>40</v>
      </c>
      <c r="CB205" s="10" t="str">
        <f t="shared" si="133"/>
        <v/>
      </c>
      <c r="CC205" s="10" t="str">
        <f t="shared" si="134"/>
        <v/>
      </c>
      <c r="CD205" s="10"/>
      <c r="CE205" s="10">
        <v>3</v>
      </c>
      <c r="CF205" s="10"/>
      <c r="CG205" s="10"/>
      <c r="CH205" s="10"/>
      <c r="CI205" s="10"/>
      <c r="CJ205" s="10"/>
      <c r="CK205" s="10"/>
      <c r="CL205" s="10"/>
      <c r="CM205" s="10"/>
      <c r="CN205" s="10"/>
      <c r="CO205" s="10"/>
      <c r="CP205" s="10"/>
      <c r="CQ205" s="8"/>
      <c r="CR205" s="8">
        <f t="shared" si="135"/>
        <v>1</v>
      </c>
      <c r="CS205" s="8"/>
      <c r="CT205" s="8">
        <f t="shared" si="136"/>
        <v>1</v>
      </c>
      <c r="CU205" s="8"/>
      <c r="CV205" s="8">
        <f t="shared" si="137"/>
        <v>1</v>
      </c>
      <c r="CW205" s="8"/>
      <c r="CX205" s="8">
        <f t="shared" si="138"/>
        <v>1</v>
      </c>
      <c r="CY205" s="8"/>
      <c r="CZ205" s="8">
        <f t="shared" si="139"/>
        <v>1</v>
      </c>
      <c r="DA205" s="8"/>
      <c r="DB205" s="8">
        <f t="shared" si="140"/>
        <v>1</v>
      </c>
      <c r="DC205" s="8"/>
      <c r="DD205" s="8">
        <f t="shared" si="141"/>
        <v>1</v>
      </c>
      <c r="DE205" s="8"/>
      <c r="DF205" s="8">
        <f t="shared" si="142"/>
        <v>1</v>
      </c>
      <c r="DG205" s="8"/>
      <c r="DH205" s="8">
        <f t="shared" si="143"/>
        <v>1</v>
      </c>
      <c r="DI205" s="8"/>
      <c r="DJ205" s="8">
        <f t="shared" si="144"/>
        <v>1</v>
      </c>
      <c r="DK205" s="8"/>
      <c r="DL205" s="8">
        <f t="shared" si="145"/>
        <v>1</v>
      </c>
      <c r="DM205" s="8"/>
      <c r="DN205" s="8">
        <f t="shared" si="146"/>
        <v>1</v>
      </c>
      <c r="DO205" s="8"/>
      <c r="DP205" s="8">
        <f t="shared" si="147"/>
        <v>1</v>
      </c>
      <c r="DQ205" s="8"/>
      <c r="DR205" s="8">
        <f t="shared" si="148"/>
        <v>1</v>
      </c>
      <c r="DS205" s="8"/>
      <c r="DT205" s="8">
        <f t="shared" si="149"/>
        <v>1</v>
      </c>
      <c r="DU205" s="8"/>
      <c r="DV205" s="8">
        <f t="shared" si="150"/>
        <v>1</v>
      </c>
      <c r="DW205" s="8"/>
      <c r="DX205" s="8">
        <f t="shared" si="151"/>
        <v>1</v>
      </c>
      <c r="DY205" s="18"/>
    </row>
    <row r="206" spans="2:129" customFormat="1">
      <c r="B206" s="19">
        <v>42629</v>
      </c>
      <c r="C206" s="3">
        <v>15</v>
      </c>
      <c r="D206" s="3" t="s">
        <v>681</v>
      </c>
      <c r="E206" s="4">
        <v>42630.083333333336</v>
      </c>
      <c r="F206" s="3" t="s">
        <v>895</v>
      </c>
      <c r="G206" s="3" t="s">
        <v>682</v>
      </c>
      <c r="H206" s="3" t="s">
        <v>895</v>
      </c>
      <c r="I206" s="3" t="s">
        <v>682</v>
      </c>
      <c r="J206" s="6">
        <v>2.86</v>
      </c>
      <c r="K206" s="6">
        <v>2.5299999999999998</v>
      </c>
      <c r="L206" s="6">
        <v>2.6</v>
      </c>
      <c r="M206" s="10">
        <v>1.35</v>
      </c>
      <c r="N206" s="10">
        <v>4.0999999999999996</v>
      </c>
      <c r="O206" s="10">
        <v>6.9</v>
      </c>
      <c r="P206" s="15">
        <v>1</v>
      </c>
      <c r="Q206" s="13"/>
      <c r="R206" s="13"/>
      <c r="S206" s="13"/>
      <c r="T206" s="13"/>
      <c r="U206" s="13"/>
      <c r="V206" s="13"/>
      <c r="W206" s="9"/>
      <c r="X206" s="9"/>
      <c r="Y206" s="9"/>
      <c r="Z206" s="9"/>
      <c r="AA206" s="9"/>
      <c r="AB206" s="9"/>
      <c r="AC206" s="13"/>
      <c r="AD206" s="13"/>
      <c r="AE206" s="13"/>
      <c r="AF206" s="13"/>
      <c r="AG206" s="13"/>
      <c r="AH206" s="13"/>
      <c r="AI206" s="9"/>
      <c r="AJ206" s="9"/>
      <c r="AK206" s="9"/>
      <c r="AL206" s="9"/>
      <c r="AM206" s="9"/>
      <c r="AN206" s="9"/>
      <c r="AO206" s="8"/>
      <c r="AP206" s="8"/>
      <c r="AQ206" s="8"/>
      <c r="AR206" s="8"/>
      <c r="AS206" s="8"/>
      <c r="AT206" s="8"/>
      <c r="AU206" s="8"/>
      <c r="AV206" s="8"/>
      <c r="AW206" s="8"/>
      <c r="AX206" s="8"/>
      <c r="AY206" s="15"/>
      <c r="AZ206" s="15"/>
      <c r="BA206" s="15"/>
      <c r="BB206" s="15"/>
      <c r="BC206" s="15"/>
      <c r="BD206" s="15"/>
      <c r="BE206" s="15"/>
      <c r="BF206" s="15"/>
      <c r="BG206" s="15"/>
      <c r="BH206" s="15"/>
      <c r="BI206" s="16">
        <f>Q206*参数!$D$3+W206</f>
        <v>0</v>
      </c>
      <c r="BJ206" s="16">
        <f>R206*参数!$D$3+X206</f>
        <v>0</v>
      </c>
      <c r="BK206" s="16">
        <f>S206*参数!$D$3+Y206</f>
        <v>0</v>
      </c>
      <c r="BL206" s="16">
        <f>T206*参数!$D$3+Z206</f>
        <v>0</v>
      </c>
      <c r="BM206" s="16">
        <f>U206*参数!$D$3+AA206</f>
        <v>0</v>
      </c>
      <c r="BN206" s="16">
        <f>V206*参数!$D$3+AB206</f>
        <v>0</v>
      </c>
      <c r="BO206" s="16">
        <f>AC206*参数!$D$3+AI206</f>
        <v>0</v>
      </c>
      <c r="BP206" s="16">
        <f>AD206*参数!$D$3+AJ206</f>
        <v>0</v>
      </c>
      <c r="BQ206" s="16">
        <f>AE206*参数!$D$3+AK206</f>
        <v>0</v>
      </c>
      <c r="BR206" s="16">
        <f>AF206*参数!$D$3+AL206</f>
        <v>0</v>
      </c>
      <c r="BS206" s="16">
        <f>AG206*参数!$D$3+AM206</f>
        <v>0</v>
      </c>
      <c r="BT206" s="16">
        <f>AH206*参数!$D$3+AN206</f>
        <v>0</v>
      </c>
      <c r="BU206" s="10"/>
      <c r="BV206" s="10"/>
      <c r="BW206" s="10">
        <f t="shared" si="128"/>
        <v>43</v>
      </c>
      <c r="BX206" s="10">
        <f t="shared" si="129"/>
        <v>43</v>
      </c>
      <c r="BY206" s="10">
        <f t="shared" si="130"/>
        <v>43</v>
      </c>
      <c r="BZ206" s="10">
        <f t="shared" si="131"/>
        <v>0</v>
      </c>
      <c r="CA206" s="10">
        <f t="shared" si="132"/>
        <v>43</v>
      </c>
      <c r="CB206" s="10" t="str">
        <f t="shared" si="133"/>
        <v/>
      </c>
      <c r="CC206" s="10" t="str">
        <f t="shared" si="134"/>
        <v/>
      </c>
      <c r="CD206" s="10"/>
      <c r="CE206" s="10"/>
      <c r="CF206" s="10"/>
      <c r="CG206" s="10"/>
      <c r="CH206" s="10"/>
      <c r="CI206" s="10"/>
      <c r="CJ206" s="10"/>
      <c r="CK206" s="10"/>
      <c r="CL206" s="10"/>
      <c r="CM206" s="10"/>
      <c r="CN206" s="10"/>
      <c r="CO206" s="10"/>
      <c r="CP206" s="10"/>
      <c r="CQ206" s="8"/>
      <c r="CR206" s="8">
        <f t="shared" si="135"/>
        <v>1</v>
      </c>
      <c r="CS206" s="8"/>
      <c r="CT206" s="8">
        <f t="shared" si="136"/>
        <v>1</v>
      </c>
      <c r="CU206" s="8"/>
      <c r="CV206" s="8">
        <f t="shared" si="137"/>
        <v>1</v>
      </c>
      <c r="CW206" s="8"/>
      <c r="CX206" s="8">
        <f t="shared" si="138"/>
        <v>1</v>
      </c>
      <c r="CY206" s="8"/>
      <c r="CZ206" s="8">
        <f t="shared" si="139"/>
        <v>1</v>
      </c>
      <c r="DA206" s="8"/>
      <c r="DB206" s="8">
        <f t="shared" si="140"/>
        <v>1</v>
      </c>
      <c r="DC206" s="8"/>
      <c r="DD206" s="8">
        <f t="shared" si="141"/>
        <v>1</v>
      </c>
      <c r="DE206" s="8"/>
      <c r="DF206" s="8">
        <f t="shared" si="142"/>
        <v>1</v>
      </c>
      <c r="DG206" s="8"/>
      <c r="DH206" s="8">
        <f t="shared" si="143"/>
        <v>1</v>
      </c>
      <c r="DI206" s="8"/>
      <c r="DJ206" s="8">
        <f t="shared" si="144"/>
        <v>1</v>
      </c>
      <c r="DK206" s="8"/>
      <c r="DL206" s="8">
        <f t="shared" si="145"/>
        <v>1</v>
      </c>
      <c r="DM206" s="8"/>
      <c r="DN206" s="8">
        <f t="shared" si="146"/>
        <v>1</v>
      </c>
      <c r="DO206" s="8"/>
      <c r="DP206" s="8">
        <f t="shared" si="147"/>
        <v>1</v>
      </c>
      <c r="DQ206" s="8"/>
      <c r="DR206" s="8">
        <f t="shared" si="148"/>
        <v>1</v>
      </c>
      <c r="DS206" s="8"/>
      <c r="DT206" s="8">
        <f t="shared" si="149"/>
        <v>1</v>
      </c>
      <c r="DU206" s="8"/>
      <c r="DV206" s="8">
        <f t="shared" si="150"/>
        <v>1</v>
      </c>
      <c r="DW206" s="8"/>
      <c r="DX206" s="8">
        <f t="shared" si="151"/>
        <v>1</v>
      </c>
      <c r="DY206" s="18"/>
    </row>
    <row r="207" spans="2:129" customFormat="1">
      <c r="B207" s="19">
        <v>42629</v>
      </c>
      <c r="C207" s="3">
        <v>16</v>
      </c>
      <c r="D207" s="3" t="s">
        <v>681</v>
      </c>
      <c r="E207" s="4">
        <v>42630.083333333336</v>
      </c>
      <c r="F207" s="3" t="s">
        <v>896</v>
      </c>
      <c r="G207" s="3" t="s">
        <v>897</v>
      </c>
      <c r="H207" s="3" t="s">
        <v>896</v>
      </c>
      <c r="I207" s="3" t="s">
        <v>897</v>
      </c>
      <c r="J207" s="6">
        <v>2.2000000000000002</v>
      </c>
      <c r="K207" s="6">
        <v>2.62</v>
      </c>
      <c r="L207" s="6">
        <v>3.42</v>
      </c>
      <c r="M207" s="10">
        <v>5.05</v>
      </c>
      <c r="N207" s="10">
        <v>3.85</v>
      </c>
      <c r="O207" s="10">
        <v>1.49</v>
      </c>
      <c r="P207" s="15">
        <v>-1</v>
      </c>
      <c r="Q207" s="13"/>
      <c r="R207" s="13"/>
      <c r="S207" s="13"/>
      <c r="T207" s="13"/>
      <c r="U207" s="13"/>
      <c r="V207" s="13"/>
      <c r="W207" s="9"/>
      <c r="X207" s="9"/>
      <c r="Y207" s="9"/>
      <c r="Z207" s="9"/>
      <c r="AA207" s="9"/>
      <c r="AB207" s="9"/>
      <c r="AC207" s="13"/>
      <c r="AD207" s="13"/>
      <c r="AE207" s="13"/>
      <c r="AF207" s="13"/>
      <c r="AG207" s="13"/>
      <c r="AH207" s="13"/>
      <c r="AI207" s="9"/>
      <c r="AJ207" s="9"/>
      <c r="AK207" s="9"/>
      <c r="AL207" s="9"/>
      <c r="AM207" s="9"/>
      <c r="AN207" s="9"/>
      <c r="AO207" s="8"/>
      <c r="AP207" s="8"/>
      <c r="AQ207" s="8"/>
      <c r="AR207" s="8"/>
      <c r="AS207" s="8"/>
      <c r="AT207" s="8"/>
      <c r="AU207" s="8"/>
      <c r="AV207" s="8"/>
      <c r="AW207" s="8"/>
      <c r="AX207" s="8"/>
      <c r="AY207" s="15"/>
      <c r="AZ207" s="15"/>
      <c r="BA207" s="15"/>
      <c r="BB207" s="15"/>
      <c r="BC207" s="15"/>
      <c r="BD207" s="15"/>
      <c r="BE207" s="15"/>
      <c r="BF207" s="15"/>
      <c r="BG207" s="15"/>
      <c r="BH207" s="15"/>
      <c r="BI207" s="16">
        <f>Q207*参数!$D$3+W207</f>
        <v>0</v>
      </c>
      <c r="BJ207" s="16">
        <f>R207*参数!$D$3+X207</f>
        <v>0</v>
      </c>
      <c r="BK207" s="16">
        <f>S207*参数!$D$3+Y207</f>
        <v>0</v>
      </c>
      <c r="BL207" s="16">
        <f>T207*参数!$D$3+Z207</f>
        <v>0</v>
      </c>
      <c r="BM207" s="16">
        <f>U207*参数!$D$3+AA207</f>
        <v>0</v>
      </c>
      <c r="BN207" s="16">
        <f>V207*参数!$D$3+AB207</f>
        <v>0</v>
      </c>
      <c r="BO207" s="16">
        <f>AC207*参数!$D$3+AI207</f>
        <v>0</v>
      </c>
      <c r="BP207" s="16">
        <f>AD207*参数!$D$3+AJ207</f>
        <v>0</v>
      </c>
      <c r="BQ207" s="16">
        <f>AE207*参数!$D$3+AK207</f>
        <v>0</v>
      </c>
      <c r="BR207" s="16">
        <f>AF207*参数!$D$3+AL207</f>
        <v>0</v>
      </c>
      <c r="BS207" s="16">
        <f>AG207*参数!$D$3+AM207</f>
        <v>0</v>
      </c>
      <c r="BT207" s="16">
        <f>AH207*参数!$D$3+AN207</f>
        <v>0</v>
      </c>
      <c r="BU207" s="10"/>
      <c r="BV207" s="10"/>
      <c r="BW207" s="10">
        <f t="shared" si="128"/>
        <v>40</v>
      </c>
      <c r="BX207" s="10">
        <f t="shared" si="129"/>
        <v>40</v>
      </c>
      <c r="BY207" s="10">
        <f t="shared" si="130"/>
        <v>3</v>
      </c>
      <c r="BZ207" s="10">
        <f t="shared" si="131"/>
        <v>40</v>
      </c>
      <c r="CA207" s="10">
        <f t="shared" si="132"/>
        <v>40</v>
      </c>
      <c r="CB207" s="10" t="str">
        <f t="shared" si="133"/>
        <v/>
      </c>
      <c r="CC207" s="10" t="str">
        <f t="shared" si="134"/>
        <v/>
      </c>
      <c r="CD207" s="10"/>
      <c r="CE207" s="10"/>
      <c r="CF207" s="10"/>
      <c r="CG207" s="10"/>
      <c r="CH207" s="10"/>
      <c r="CI207" s="10"/>
      <c r="CJ207" s="10"/>
      <c r="CK207" s="10"/>
      <c r="CL207" s="10"/>
      <c r="CM207" s="10"/>
      <c r="CN207" s="10"/>
      <c r="CO207" s="10"/>
      <c r="CP207" s="10"/>
      <c r="CQ207" s="8"/>
      <c r="CR207" s="8">
        <f t="shared" si="135"/>
        <v>1</v>
      </c>
      <c r="CS207" s="8"/>
      <c r="CT207" s="8">
        <f t="shared" si="136"/>
        <v>1</v>
      </c>
      <c r="CU207" s="8"/>
      <c r="CV207" s="8">
        <f t="shared" si="137"/>
        <v>1</v>
      </c>
      <c r="CW207" s="8"/>
      <c r="CX207" s="8">
        <f t="shared" si="138"/>
        <v>1</v>
      </c>
      <c r="CY207" s="8"/>
      <c r="CZ207" s="8">
        <f t="shared" si="139"/>
        <v>1</v>
      </c>
      <c r="DA207" s="8"/>
      <c r="DB207" s="8">
        <f t="shared" si="140"/>
        <v>1</v>
      </c>
      <c r="DC207" s="8"/>
      <c r="DD207" s="8">
        <f t="shared" si="141"/>
        <v>1</v>
      </c>
      <c r="DE207" s="8"/>
      <c r="DF207" s="8">
        <f t="shared" si="142"/>
        <v>1</v>
      </c>
      <c r="DG207" s="8"/>
      <c r="DH207" s="8">
        <f t="shared" si="143"/>
        <v>1</v>
      </c>
      <c r="DI207" s="8"/>
      <c r="DJ207" s="8">
        <f t="shared" si="144"/>
        <v>1</v>
      </c>
      <c r="DK207" s="8"/>
      <c r="DL207" s="8">
        <f t="shared" si="145"/>
        <v>1</v>
      </c>
      <c r="DM207" s="8"/>
      <c r="DN207" s="8">
        <f t="shared" si="146"/>
        <v>1</v>
      </c>
      <c r="DO207" s="8"/>
      <c r="DP207" s="8">
        <f t="shared" si="147"/>
        <v>1</v>
      </c>
      <c r="DQ207" s="8"/>
      <c r="DR207" s="8">
        <f t="shared" si="148"/>
        <v>1</v>
      </c>
      <c r="DS207" s="8"/>
      <c r="DT207" s="8">
        <f t="shared" si="149"/>
        <v>1</v>
      </c>
      <c r="DU207" s="8"/>
      <c r="DV207" s="8">
        <f t="shared" si="150"/>
        <v>1</v>
      </c>
      <c r="DW207" s="8"/>
      <c r="DX207" s="8">
        <f t="shared" si="151"/>
        <v>1</v>
      </c>
      <c r="DY207" s="18"/>
    </row>
    <row r="208" spans="2:129" customFormat="1">
      <c r="B208" s="19">
        <v>42629</v>
      </c>
      <c r="C208" s="3">
        <v>17</v>
      </c>
      <c r="D208" s="3" t="s">
        <v>219</v>
      </c>
      <c r="E208" s="4">
        <v>42630.083333333336</v>
      </c>
      <c r="F208" s="3" t="s">
        <v>898</v>
      </c>
      <c r="G208" s="3" t="s">
        <v>236</v>
      </c>
      <c r="H208" s="3" t="s">
        <v>898</v>
      </c>
      <c r="I208" s="3" t="s">
        <v>236</v>
      </c>
      <c r="J208" s="6">
        <v>1.49</v>
      </c>
      <c r="K208" s="6">
        <v>4.05</v>
      </c>
      <c r="L208" s="6">
        <v>4.75</v>
      </c>
      <c r="M208" s="10">
        <v>2.56</v>
      </c>
      <c r="N208" s="10">
        <v>3.55</v>
      </c>
      <c r="O208" s="10">
        <v>2.19</v>
      </c>
      <c r="P208" s="15">
        <v>-1</v>
      </c>
      <c r="Q208" s="13"/>
      <c r="R208" s="13"/>
      <c r="S208" s="13"/>
      <c r="T208" s="13"/>
      <c r="U208" s="13"/>
      <c r="V208" s="13"/>
      <c r="W208" s="9"/>
      <c r="X208" s="9"/>
      <c r="Y208" s="9"/>
      <c r="Z208" s="9"/>
      <c r="AA208" s="9"/>
      <c r="AB208" s="9"/>
      <c r="AC208" s="13"/>
      <c r="AD208" s="13"/>
      <c r="AE208" s="13"/>
      <c r="AF208" s="13"/>
      <c r="AG208" s="13"/>
      <c r="AH208" s="13"/>
      <c r="AI208" s="9"/>
      <c r="AJ208" s="9"/>
      <c r="AK208" s="9"/>
      <c r="AL208" s="9"/>
      <c r="AM208" s="9"/>
      <c r="AN208" s="9"/>
      <c r="AO208" s="8"/>
      <c r="AP208" s="8"/>
      <c r="AQ208" s="8"/>
      <c r="AR208" s="8"/>
      <c r="AS208" s="8"/>
      <c r="AT208" s="8"/>
      <c r="AU208" s="8"/>
      <c r="AV208" s="8"/>
      <c r="AW208" s="8"/>
      <c r="AX208" s="8"/>
      <c r="AY208" s="15"/>
      <c r="AZ208" s="15"/>
      <c r="BA208" s="15"/>
      <c r="BB208" s="15"/>
      <c r="BC208" s="15"/>
      <c r="BD208" s="15"/>
      <c r="BE208" s="15"/>
      <c r="BF208" s="15"/>
      <c r="BG208" s="15"/>
      <c r="BH208" s="15"/>
      <c r="BI208" s="16">
        <f>Q208*参数!$D$3+W208</f>
        <v>0</v>
      </c>
      <c r="BJ208" s="16">
        <f>R208*参数!$D$3+X208</f>
        <v>0</v>
      </c>
      <c r="BK208" s="16">
        <f>S208*参数!$D$3+Y208</f>
        <v>0</v>
      </c>
      <c r="BL208" s="16">
        <f>T208*参数!$D$3+Z208</f>
        <v>0</v>
      </c>
      <c r="BM208" s="16">
        <f>U208*参数!$D$3+AA208</f>
        <v>0</v>
      </c>
      <c r="BN208" s="16">
        <f>V208*参数!$D$3+AB208</f>
        <v>0</v>
      </c>
      <c r="BO208" s="16">
        <f>AC208*参数!$D$3+AI208</f>
        <v>0</v>
      </c>
      <c r="BP208" s="16">
        <f>AD208*参数!$D$3+AJ208</f>
        <v>0</v>
      </c>
      <c r="BQ208" s="16">
        <f>AE208*参数!$D$3+AK208</f>
        <v>0</v>
      </c>
      <c r="BR208" s="16">
        <f>AF208*参数!$D$3+AL208</f>
        <v>0</v>
      </c>
      <c r="BS208" s="16">
        <f>AG208*参数!$D$3+AM208</f>
        <v>0</v>
      </c>
      <c r="BT208" s="16">
        <f>AH208*参数!$D$3+AN208</f>
        <v>0</v>
      </c>
      <c r="BU208" s="10"/>
      <c r="BV208" s="10"/>
      <c r="BW208" s="10">
        <f t="shared" si="128"/>
        <v>40</v>
      </c>
      <c r="BX208" s="10">
        <f t="shared" si="129"/>
        <v>40</v>
      </c>
      <c r="BY208" s="10">
        <f t="shared" si="130"/>
        <v>3</v>
      </c>
      <c r="BZ208" s="10">
        <f t="shared" si="131"/>
        <v>40</v>
      </c>
      <c r="CA208" s="10">
        <f t="shared" si="132"/>
        <v>40</v>
      </c>
      <c r="CB208" s="10" t="str">
        <f t="shared" si="133"/>
        <v/>
      </c>
      <c r="CC208" s="10" t="str">
        <f t="shared" si="134"/>
        <v/>
      </c>
      <c r="CD208" s="10"/>
      <c r="CE208" s="10"/>
      <c r="CF208" s="10"/>
      <c r="CG208" s="10"/>
      <c r="CH208" s="10"/>
      <c r="CI208" s="10"/>
      <c r="CJ208" s="10"/>
      <c r="CK208" s="10"/>
      <c r="CL208" s="10"/>
      <c r="CM208" s="10"/>
      <c r="CN208" s="10"/>
      <c r="CO208" s="10"/>
      <c r="CP208" s="10"/>
      <c r="CQ208" s="8"/>
      <c r="CR208" s="8">
        <f t="shared" si="135"/>
        <v>1</v>
      </c>
      <c r="CS208" s="8"/>
      <c r="CT208" s="8">
        <f t="shared" si="136"/>
        <v>1</v>
      </c>
      <c r="CU208" s="8"/>
      <c r="CV208" s="8">
        <f t="shared" si="137"/>
        <v>1</v>
      </c>
      <c r="CW208" s="8"/>
      <c r="CX208" s="8">
        <f t="shared" si="138"/>
        <v>1</v>
      </c>
      <c r="CY208" s="8"/>
      <c r="CZ208" s="8">
        <f t="shared" si="139"/>
        <v>1</v>
      </c>
      <c r="DA208" s="8"/>
      <c r="DB208" s="8">
        <f t="shared" si="140"/>
        <v>1</v>
      </c>
      <c r="DC208" s="8"/>
      <c r="DD208" s="8">
        <f t="shared" si="141"/>
        <v>1</v>
      </c>
      <c r="DE208" s="8"/>
      <c r="DF208" s="8">
        <f t="shared" si="142"/>
        <v>1</v>
      </c>
      <c r="DG208" s="8"/>
      <c r="DH208" s="8">
        <f t="shared" si="143"/>
        <v>1</v>
      </c>
      <c r="DI208" s="8"/>
      <c r="DJ208" s="8">
        <f t="shared" si="144"/>
        <v>1</v>
      </c>
      <c r="DK208" s="8"/>
      <c r="DL208" s="8">
        <f t="shared" si="145"/>
        <v>1</v>
      </c>
      <c r="DM208" s="8"/>
      <c r="DN208" s="8">
        <f t="shared" si="146"/>
        <v>1</v>
      </c>
      <c r="DO208" s="8"/>
      <c r="DP208" s="8">
        <f t="shared" si="147"/>
        <v>1</v>
      </c>
      <c r="DQ208" s="8"/>
      <c r="DR208" s="8">
        <f t="shared" si="148"/>
        <v>1</v>
      </c>
      <c r="DS208" s="8"/>
      <c r="DT208" s="8">
        <f t="shared" si="149"/>
        <v>1</v>
      </c>
      <c r="DU208" s="8"/>
      <c r="DV208" s="8">
        <f t="shared" si="150"/>
        <v>1</v>
      </c>
      <c r="DW208" s="8"/>
      <c r="DX208" s="8">
        <f t="shared" si="151"/>
        <v>1</v>
      </c>
      <c r="DY208" s="18"/>
    </row>
    <row r="209" spans="2:129" customFormat="1">
      <c r="B209" s="19">
        <v>42629</v>
      </c>
      <c r="C209" s="3">
        <v>18</v>
      </c>
      <c r="D209" s="3" t="s">
        <v>222</v>
      </c>
      <c r="E209" s="4">
        <v>42630.083333333336</v>
      </c>
      <c r="F209" s="3" t="s">
        <v>328</v>
      </c>
      <c r="G209" s="3" t="s">
        <v>899</v>
      </c>
      <c r="H209" s="3" t="s">
        <v>224</v>
      </c>
      <c r="I209" s="3" t="s">
        <v>899</v>
      </c>
      <c r="J209" s="6">
        <v>2.79</v>
      </c>
      <c r="K209" s="6">
        <v>3.6</v>
      </c>
      <c r="L209" s="6">
        <v>2.0299999999999998</v>
      </c>
      <c r="M209" s="10">
        <v>1.58</v>
      </c>
      <c r="N209" s="10">
        <v>4.0999999999999996</v>
      </c>
      <c r="O209" s="10">
        <v>3.96</v>
      </c>
      <c r="P209" s="15">
        <v>1</v>
      </c>
      <c r="Q209" s="13"/>
      <c r="R209" s="13"/>
      <c r="S209" s="13"/>
      <c r="T209" s="13"/>
      <c r="U209" s="13"/>
      <c r="V209" s="13"/>
      <c r="W209" s="9"/>
      <c r="X209" s="9"/>
      <c r="Y209" s="9"/>
      <c r="Z209" s="9"/>
      <c r="AA209" s="9"/>
      <c r="AB209" s="9"/>
      <c r="AC209" s="13"/>
      <c r="AD209" s="13"/>
      <c r="AE209" s="13"/>
      <c r="AF209" s="13"/>
      <c r="AG209" s="13"/>
      <c r="AH209" s="13"/>
      <c r="AI209" s="9"/>
      <c r="AJ209" s="9"/>
      <c r="AK209" s="9"/>
      <c r="AL209" s="9"/>
      <c r="AM209" s="9"/>
      <c r="AN209" s="9"/>
      <c r="AO209" s="8"/>
      <c r="AP209" s="8"/>
      <c r="AQ209" s="8"/>
      <c r="AR209" s="8"/>
      <c r="AS209" s="8"/>
      <c r="AT209" s="8"/>
      <c r="AU209" s="8"/>
      <c r="AV209" s="8"/>
      <c r="AW209" s="8"/>
      <c r="AX209" s="8"/>
      <c r="AY209" s="15"/>
      <c r="AZ209" s="15"/>
      <c r="BA209" s="15"/>
      <c r="BB209" s="15"/>
      <c r="BC209" s="15"/>
      <c r="BD209" s="15"/>
      <c r="BE209" s="15"/>
      <c r="BF209" s="15"/>
      <c r="BG209" s="15"/>
      <c r="BH209" s="15"/>
      <c r="BI209" s="16">
        <f>Q209*参数!$D$3+W209</f>
        <v>0</v>
      </c>
      <c r="BJ209" s="16">
        <f>R209*参数!$D$3+X209</f>
        <v>0</v>
      </c>
      <c r="BK209" s="16">
        <f>S209*参数!$D$3+Y209</f>
        <v>0</v>
      </c>
      <c r="BL209" s="16">
        <f>T209*参数!$D$3+Z209</f>
        <v>0</v>
      </c>
      <c r="BM209" s="16">
        <f>U209*参数!$D$3+AA209</f>
        <v>0</v>
      </c>
      <c r="BN209" s="16">
        <f>V209*参数!$D$3+AB209</f>
        <v>0</v>
      </c>
      <c r="BO209" s="16">
        <f>AC209*参数!$D$3+AI209</f>
        <v>0</v>
      </c>
      <c r="BP209" s="16">
        <f>AD209*参数!$D$3+AJ209</f>
        <v>0</v>
      </c>
      <c r="BQ209" s="16">
        <f>AE209*参数!$D$3+AK209</f>
        <v>0</v>
      </c>
      <c r="BR209" s="16">
        <f>AF209*参数!$D$3+AL209</f>
        <v>0</v>
      </c>
      <c r="BS209" s="16">
        <f>AG209*参数!$D$3+AM209</f>
        <v>0</v>
      </c>
      <c r="BT209" s="16">
        <f>AH209*参数!$D$3+AN209</f>
        <v>0</v>
      </c>
      <c r="BU209" s="10"/>
      <c r="BV209" s="10"/>
      <c r="BW209" s="10">
        <f t="shared" si="128"/>
        <v>43</v>
      </c>
      <c r="BX209" s="10">
        <f t="shared" si="129"/>
        <v>43</v>
      </c>
      <c r="BY209" s="10">
        <f t="shared" si="130"/>
        <v>43</v>
      </c>
      <c r="BZ209" s="10">
        <f t="shared" si="131"/>
        <v>0</v>
      </c>
      <c r="CA209" s="10">
        <f t="shared" si="132"/>
        <v>43</v>
      </c>
      <c r="CB209" s="10" t="str">
        <f t="shared" si="133"/>
        <v/>
      </c>
      <c r="CC209" s="10" t="str">
        <f t="shared" si="134"/>
        <v/>
      </c>
      <c r="CD209" s="10"/>
      <c r="CE209" s="10"/>
      <c r="CF209" s="10"/>
      <c r="CG209" s="10"/>
      <c r="CH209" s="10"/>
      <c r="CI209" s="10"/>
      <c r="CJ209" s="10"/>
      <c r="CK209" s="10"/>
      <c r="CL209" s="10"/>
      <c r="CM209" s="10"/>
      <c r="CN209" s="10"/>
      <c r="CO209" s="10"/>
      <c r="CP209" s="10"/>
      <c r="CQ209" s="8"/>
      <c r="CR209" s="8">
        <f t="shared" si="135"/>
        <v>1</v>
      </c>
      <c r="CS209" s="8"/>
      <c r="CT209" s="8">
        <f t="shared" si="136"/>
        <v>1</v>
      </c>
      <c r="CU209" s="8"/>
      <c r="CV209" s="8">
        <f t="shared" si="137"/>
        <v>1</v>
      </c>
      <c r="CW209" s="8"/>
      <c r="CX209" s="8">
        <f t="shared" si="138"/>
        <v>1</v>
      </c>
      <c r="CY209" s="8"/>
      <c r="CZ209" s="8">
        <f t="shared" si="139"/>
        <v>1</v>
      </c>
      <c r="DA209" s="8"/>
      <c r="DB209" s="8">
        <f t="shared" si="140"/>
        <v>1</v>
      </c>
      <c r="DC209" s="8"/>
      <c r="DD209" s="8">
        <f t="shared" si="141"/>
        <v>1</v>
      </c>
      <c r="DE209" s="8"/>
      <c r="DF209" s="8">
        <f t="shared" si="142"/>
        <v>1</v>
      </c>
      <c r="DG209" s="8"/>
      <c r="DH209" s="8">
        <f t="shared" si="143"/>
        <v>1</v>
      </c>
      <c r="DI209" s="8"/>
      <c r="DJ209" s="8">
        <f t="shared" si="144"/>
        <v>1</v>
      </c>
      <c r="DK209" s="8"/>
      <c r="DL209" s="8">
        <f t="shared" si="145"/>
        <v>1</v>
      </c>
      <c r="DM209" s="8"/>
      <c r="DN209" s="8">
        <f t="shared" si="146"/>
        <v>1</v>
      </c>
      <c r="DO209" s="8"/>
      <c r="DP209" s="8">
        <f t="shared" si="147"/>
        <v>1</v>
      </c>
      <c r="DQ209" s="8"/>
      <c r="DR209" s="8">
        <f t="shared" si="148"/>
        <v>1</v>
      </c>
      <c r="DS209" s="8"/>
      <c r="DT209" s="8">
        <f t="shared" si="149"/>
        <v>1</v>
      </c>
      <c r="DU209" s="8"/>
      <c r="DV209" s="8">
        <f t="shared" si="150"/>
        <v>1</v>
      </c>
      <c r="DW209" s="8"/>
      <c r="DX209" s="8">
        <f t="shared" si="151"/>
        <v>1</v>
      </c>
      <c r="DY209" s="18"/>
    </row>
    <row r="210" spans="2:129" customFormat="1">
      <c r="B210" s="19">
        <v>42629</v>
      </c>
      <c r="C210" s="3">
        <v>19</v>
      </c>
      <c r="D210" s="3" t="s">
        <v>222</v>
      </c>
      <c r="E210" s="4">
        <v>42630.083333333336</v>
      </c>
      <c r="F210" s="3" t="s">
        <v>900</v>
      </c>
      <c r="G210" s="3" t="s">
        <v>901</v>
      </c>
      <c r="H210" s="3" t="s">
        <v>902</v>
      </c>
      <c r="I210" s="3" t="s">
        <v>903</v>
      </c>
      <c r="J210" s="6">
        <v>1.77</v>
      </c>
      <c r="K210" s="6">
        <v>3.9</v>
      </c>
      <c r="L210" s="6">
        <v>3.25</v>
      </c>
      <c r="M210" s="10">
        <v>3.15</v>
      </c>
      <c r="N210" s="10">
        <v>4</v>
      </c>
      <c r="O210" s="10">
        <v>1.78</v>
      </c>
      <c r="P210" s="15">
        <v>-1</v>
      </c>
      <c r="Q210" s="13"/>
      <c r="R210" s="13"/>
      <c r="S210" s="13"/>
      <c r="T210" s="13"/>
      <c r="U210" s="13"/>
      <c r="V210" s="13"/>
      <c r="W210" s="9"/>
      <c r="X210" s="9"/>
      <c r="Y210" s="9"/>
      <c r="Z210" s="9"/>
      <c r="AA210" s="9"/>
      <c r="AB210" s="9"/>
      <c r="AC210" s="13"/>
      <c r="AD210" s="13"/>
      <c r="AE210" s="13"/>
      <c r="AF210" s="13"/>
      <c r="AG210" s="13"/>
      <c r="AH210" s="13"/>
      <c r="AI210" s="9"/>
      <c r="AJ210" s="9"/>
      <c r="AK210" s="9"/>
      <c r="AL210" s="9"/>
      <c r="AM210" s="9"/>
      <c r="AN210" s="9"/>
      <c r="AO210" s="8"/>
      <c r="AP210" s="8"/>
      <c r="AQ210" s="8"/>
      <c r="AR210" s="8"/>
      <c r="AS210" s="8"/>
      <c r="AT210" s="8"/>
      <c r="AU210" s="8"/>
      <c r="AV210" s="8"/>
      <c r="AW210" s="8"/>
      <c r="AX210" s="8"/>
      <c r="AY210" s="15"/>
      <c r="AZ210" s="15"/>
      <c r="BA210" s="15"/>
      <c r="BB210" s="15"/>
      <c r="BC210" s="15"/>
      <c r="BD210" s="15"/>
      <c r="BE210" s="15"/>
      <c r="BF210" s="15"/>
      <c r="BG210" s="15"/>
      <c r="BH210" s="15"/>
      <c r="BI210" s="16">
        <f>Q210*参数!$D$3+W210</f>
        <v>0</v>
      </c>
      <c r="BJ210" s="16">
        <f>R210*参数!$D$3+X210</f>
        <v>0</v>
      </c>
      <c r="BK210" s="16">
        <f>S210*参数!$D$3+Y210</f>
        <v>0</v>
      </c>
      <c r="BL210" s="16">
        <f>T210*参数!$D$3+Z210</f>
        <v>0</v>
      </c>
      <c r="BM210" s="16">
        <f>U210*参数!$D$3+AA210</f>
        <v>0</v>
      </c>
      <c r="BN210" s="16">
        <f>V210*参数!$D$3+AB210</f>
        <v>0</v>
      </c>
      <c r="BO210" s="16">
        <f>AC210*参数!$D$3+AI210</f>
        <v>0</v>
      </c>
      <c r="BP210" s="16">
        <f>AD210*参数!$D$3+AJ210</f>
        <v>0</v>
      </c>
      <c r="BQ210" s="16">
        <f>AE210*参数!$D$3+AK210</f>
        <v>0</v>
      </c>
      <c r="BR210" s="16">
        <f>AF210*参数!$D$3+AL210</f>
        <v>0</v>
      </c>
      <c r="BS210" s="16">
        <f>AG210*参数!$D$3+AM210</f>
        <v>0</v>
      </c>
      <c r="BT210" s="16">
        <f>AH210*参数!$D$3+AN210</f>
        <v>0</v>
      </c>
      <c r="BU210" s="10"/>
      <c r="BV210" s="10"/>
      <c r="BW210" s="10">
        <f t="shared" si="128"/>
        <v>40</v>
      </c>
      <c r="BX210" s="10">
        <f t="shared" si="129"/>
        <v>40</v>
      </c>
      <c r="BY210" s="10">
        <f t="shared" si="130"/>
        <v>3</v>
      </c>
      <c r="BZ210" s="10">
        <f t="shared" si="131"/>
        <v>40</v>
      </c>
      <c r="CA210" s="10">
        <f t="shared" si="132"/>
        <v>40</v>
      </c>
      <c r="CB210" s="10" t="str">
        <f t="shared" si="133"/>
        <v/>
      </c>
      <c r="CC210" s="10" t="str">
        <f t="shared" si="134"/>
        <v/>
      </c>
      <c r="CD210" s="10"/>
      <c r="CE210" s="10"/>
      <c r="CF210" s="10"/>
      <c r="CG210" s="10"/>
      <c r="CH210" s="10"/>
      <c r="CI210" s="10"/>
      <c r="CJ210" s="10"/>
      <c r="CK210" s="10"/>
      <c r="CL210" s="10"/>
      <c r="CM210" s="10"/>
      <c r="CN210" s="10"/>
      <c r="CO210" s="10"/>
      <c r="CP210" s="10"/>
      <c r="CQ210" s="8"/>
      <c r="CR210" s="8">
        <f t="shared" si="135"/>
        <v>1</v>
      </c>
      <c r="CS210" s="8"/>
      <c r="CT210" s="8">
        <f t="shared" si="136"/>
        <v>1</v>
      </c>
      <c r="CU210" s="8"/>
      <c r="CV210" s="8">
        <f t="shared" si="137"/>
        <v>1</v>
      </c>
      <c r="CW210" s="8"/>
      <c r="CX210" s="8">
        <f t="shared" si="138"/>
        <v>1</v>
      </c>
      <c r="CY210" s="8"/>
      <c r="CZ210" s="8">
        <f t="shared" si="139"/>
        <v>1</v>
      </c>
      <c r="DA210" s="8"/>
      <c r="DB210" s="8">
        <f t="shared" si="140"/>
        <v>1</v>
      </c>
      <c r="DC210" s="8"/>
      <c r="DD210" s="8">
        <f t="shared" si="141"/>
        <v>1</v>
      </c>
      <c r="DE210" s="8"/>
      <c r="DF210" s="8">
        <f t="shared" si="142"/>
        <v>1</v>
      </c>
      <c r="DG210" s="8"/>
      <c r="DH210" s="8">
        <f t="shared" si="143"/>
        <v>1</v>
      </c>
      <c r="DI210" s="8"/>
      <c r="DJ210" s="8">
        <f t="shared" si="144"/>
        <v>1</v>
      </c>
      <c r="DK210" s="8"/>
      <c r="DL210" s="8">
        <f t="shared" si="145"/>
        <v>1</v>
      </c>
      <c r="DM210" s="8"/>
      <c r="DN210" s="8">
        <f t="shared" si="146"/>
        <v>1</v>
      </c>
      <c r="DO210" s="8"/>
      <c r="DP210" s="8">
        <f t="shared" si="147"/>
        <v>1</v>
      </c>
      <c r="DQ210" s="8"/>
      <c r="DR210" s="8">
        <f t="shared" si="148"/>
        <v>1</v>
      </c>
      <c r="DS210" s="8"/>
      <c r="DT210" s="8">
        <f t="shared" si="149"/>
        <v>1</v>
      </c>
      <c r="DU210" s="8"/>
      <c r="DV210" s="8">
        <f t="shared" si="150"/>
        <v>1</v>
      </c>
      <c r="DW210" s="8"/>
      <c r="DX210" s="8">
        <f t="shared" si="151"/>
        <v>1</v>
      </c>
      <c r="DY210" s="18"/>
    </row>
    <row r="211" spans="2:129" customFormat="1">
      <c r="B211" s="19">
        <v>42629</v>
      </c>
      <c r="C211" s="3">
        <v>20</v>
      </c>
      <c r="D211" s="3" t="s">
        <v>222</v>
      </c>
      <c r="E211" s="4">
        <v>42630.083333333336</v>
      </c>
      <c r="F211" s="3" t="s">
        <v>904</v>
      </c>
      <c r="G211" s="3" t="s">
        <v>905</v>
      </c>
      <c r="H211" s="3" t="s">
        <v>904</v>
      </c>
      <c r="I211" s="3" t="s">
        <v>906</v>
      </c>
      <c r="J211" s="6">
        <v>1.62</v>
      </c>
      <c r="K211" s="6">
        <v>3.85</v>
      </c>
      <c r="L211" s="6">
        <v>4</v>
      </c>
      <c r="M211" s="10">
        <v>2.82</v>
      </c>
      <c r="N211" s="10">
        <v>3.8</v>
      </c>
      <c r="O211" s="10">
        <v>1.96</v>
      </c>
      <c r="P211" s="15">
        <v>-1</v>
      </c>
      <c r="Q211" s="13"/>
      <c r="R211" s="13"/>
      <c r="S211" s="13"/>
      <c r="T211" s="13"/>
      <c r="U211" s="13"/>
      <c r="V211" s="13"/>
      <c r="W211" s="9"/>
      <c r="X211" s="9"/>
      <c r="Y211" s="9"/>
      <c r="Z211" s="9"/>
      <c r="AA211" s="9"/>
      <c r="AB211" s="9"/>
      <c r="AC211" s="13"/>
      <c r="AD211" s="13"/>
      <c r="AE211" s="13"/>
      <c r="AF211" s="13"/>
      <c r="AG211" s="13"/>
      <c r="AH211" s="13"/>
      <c r="AI211" s="9"/>
      <c r="AJ211" s="9"/>
      <c r="AK211" s="9"/>
      <c r="AL211" s="9"/>
      <c r="AM211" s="9"/>
      <c r="AN211" s="9"/>
      <c r="AO211" s="8"/>
      <c r="AP211" s="8"/>
      <c r="AQ211" s="8"/>
      <c r="AR211" s="8"/>
      <c r="AS211" s="8"/>
      <c r="AT211" s="8"/>
      <c r="AU211" s="8"/>
      <c r="AV211" s="8"/>
      <c r="AW211" s="8"/>
      <c r="AX211" s="8"/>
      <c r="AY211" s="15"/>
      <c r="AZ211" s="15"/>
      <c r="BA211" s="15"/>
      <c r="BB211" s="15"/>
      <c r="BC211" s="15"/>
      <c r="BD211" s="15"/>
      <c r="BE211" s="15"/>
      <c r="BF211" s="15"/>
      <c r="BG211" s="15"/>
      <c r="BH211" s="15"/>
      <c r="BI211" s="16">
        <f>Q211*参数!$D$3+W211</f>
        <v>0</v>
      </c>
      <c r="BJ211" s="16">
        <f>R211*参数!$D$3+X211</f>
        <v>0</v>
      </c>
      <c r="BK211" s="16">
        <f>S211*参数!$D$3+Y211</f>
        <v>0</v>
      </c>
      <c r="BL211" s="16">
        <f>T211*参数!$D$3+Z211</f>
        <v>0</v>
      </c>
      <c r="BM211" s="16">
        <f>U211*参数!$D$3+AA211</f>
        <v>0</v>
      </c>
      <c r="BN211" s="16">
        <f>V211*参数!$D$3+AB211</f>
        <v>0</v>
      </c>
      <c r="BO211" s="16">
        <f>AC211*参数!$D$3+AI211</f>
        <v>0</v>
      </c>
      <c r="BP211" s="16">
        <f>AD211*参数!$D$3+AJ211</f>
        <v>0</v>
      </c>
      <c r="BQ211" s="16">
        <f>AE211*参数!$D$3+AK211</f>
        <v>0</v>
      </c>
      <c r="BR211" s="16">
        <f>AF211*参数!$D$3+AL211</f>
        <v>0</v>
      </c>
      <c r="BS211" s="16">
        <f>AG211*参数!$D$3+AM211</f>
        <v>0</v>
      </c>
      <c r="BT211" s="16">
        <f>AH211*参数!$D$3+AN211</f>
        <v>0</v>
      </c>
      <c r="BU211" s="10"/>
      <c r="BV211" s="10"/>
      <c r="BW211" s="10">
        <f t="shared" si="128"/>
        <v>40</v>
      </c>
      <c r="BX211" s="10">
        <f t="shared" si="129"/>
        <v>40</v>
      </c>
      <c r="BY211" s="10">
        <f t="shared" si="130"/>
        <v>3</v>
      </c>
      <c r="BZ211" s="10">
        <f t="shared" si="131"/>
        <v>40</v>
      </c>
      <c r="CA211" s="10">
        <f t="shared" si="132"/>
        <v>40</v>
      </c>
      <c r="CB211" s="10" t="str">
        <f t="shared" si="133"/>
        <v/>
      </c>
      <c r="CC211" s="10" t="str">
        <f t="shared" si="134"/>
        <v/>
      </c>
      <c r="CD211" s="10"/>
      <c r="CE211" s="10"/>
      <c r="CF211" s="10"/>
      <c r="CG211" s="10"/>
      <c r="CH211" s="10"/>
      <c r="CI211" s="10"/>
      <c r="CJ211" s="10"/>
      <c r="CK211" s="10"/>
      <c r="CL211" s="10"/>
      <c r="CM211" s="10"/>
      <c r="CN211" s="10"/>
      <c r="CO211" s="10"/>
      <c r="CP211" s="10"/>
      <c r="CQ211" s="8"/>
      <c r="CR211" s="8">
        <f t="shared" si="135"/>
        <v>1</v>
      </c>
      <c r="CS211" s="8"/>
      <c r="CT211" s="8">
        <f t="shared" si="136"/>
        <v>1</v>
      </c>
      <c r="CU211" s="8"/>
      <c r="CV211" s="8">
        <f t="shared" si="137"/>
        <v>1</v>
      </c>
      <c r="CW211" s="8"/>
      <c r="CX211" s="8">
        <f t="shared" si="138"/>
        <v>1</v>
      </c>
      <c r="CY211" s="8"/>
      <c r="CZ211" s="8">
        <f t="shared" si="139"/>
        <v>1</v>
      </c>
      <c r="DA211" s="8"/>
      <c r="DB211" s="8">
        <f t="shared" si="140"/>
        <v>1</v>
      </c>
      <c r="DC211" s="8"/>
      <c r="DD211" s="8">
        <f t="shared" si="141"/>
        <v>1</v>
      </c>
      <c r="DE211" s="8"/>
      <c r="DF211" s="8">
        <f t="shared" si="142"/>
        <v>1</v>
      </c>
      <c r="DG211" s="8"/>
      <c r="DH211" s="8">
        <f t="shared" si="143"/>
        <v>1</v>
      </c>
      <c r="DI211" s="8"/>
      <c r="DJ211" s="8">
        <f t="shared" si="144"/>
        <v>1</v>
      </c>
      <c r="DK211" s="8"/>
      <c r="DL211" s="8">
        <f t="shared" si="145"/>
        <v>1</v>
      </c>
      <c r="DM211" s="8"/>
      <c r="DN211" s="8">
        <f t="shared" si="146"/>
        <v>1</v>
      </c>
      <c r="DO211" s="8"/>
      <c r="DP211" s="8">
        <f t="shared" si="147"/>
        <v>1</v>
      </c>
      <c r="DQ211" s="8"/>
      <c r="DR211" s="8">
        <f t="shared" si="148"/>
        <v>1</v>
      </c>
      <c r="DS211" s="8"/>
      <c r="DT211" s="8">
        <f t="shared" si="149"/>
        <v>1</v>
      </c>
      <c r="DU211" s="8"/>
      <c r="DV211" s="8">
        <f t="shared" si="150"/>
        <v>1</v>
      </c>
      <c r="DW211" s="8"/>
      <c r="DX211" s="8">
        <f t="shared" si="151"/>
        <v>1</v>
      </c>
      <c r="DY211" s="18"/>
    </row>
    <row r="212" spans="2:129" customFormat="1">
      <c r="B212" s="19">
        <v>42629</v>
      </c>
      <c r="C212" s="3">
        <v>21</v>
      </c>
      <c r="D212" s="3" t="s">
        <v>222</v>
      </c>
      <c r="E212" s="4">
        <v>42630.083333333336</v>
      </c>
      <c r="F212" s="3" t="s">
        <v>907</v>
      </c>
      <c r="G212" s="3" t="s">
        <v>908</v>
      </c>
      <c r="H212" s="3" t="s">
        <v>907</v>
      </c>
      <c r="I212" s="3" t="s">
        <v>909</v>
      </c>
      <c r="J212" s="6">
        <v>2.76</v>
      </c>
      <c r="K212" s="6">
        <v>3.5</v>
      </c>
      <c r="L212" s="6">
        <v>2.08</v>
      </c>
      <c r="M212" s="10">
        <v>1.55</v>
      </c>
      <c r="N212" s="10">
        <v>4.0999999999999996</v>
      </c>
      <c r="O212" s="10">
        <v>4.16</v>
      </c>
      <c r="P212" s="15">
        <v>1</v>
      </c>
      <c r="Q212" s="13"/>
      <c r="R212" s="13"/>
      <c r="S212" s="13"/>
      <c r="T212" s="13"/>
      <c r="U212" s="13"/>
      <c r="V212" s="13"/>
      <c r="W212" s="9"/>
      <c r="X212" s="9"/>
      <c r="Y212" s="9"/>
      <c r="Z212" s="9"/>
      <c r="AA212" s="9"/>
      <c r="AB212" s="9"/>
      <c r="AC212" s="13"/>
      <c r="AD212" s="13"/>
      <c r="AE212" s="13"/>
      <c r="AF212" s="13"/>
      <c r="AG212" s="13"/>
      <c r="AH212" s="13"/>
      <c r="AI212" s="9"/>
      <c r="AJ212" s="9"/>
      <c r="AK212" s="9"/>
      <c r="AL212" s="9"/>
      <c r="AM212" s="9"/>
      <c r="AN212" s="9"/>
      <c r="AO212" s="8"/>
      <c r="AP212" s="8"/>
      <c r="AQ212" s="8"/>
      <c r="AR212" s="8"/>
      <c r="AS212" s="8"/>
      <c r="AT212" s="8"/>
      <c r="AU212" s="8"/>
      <c r="AV212" s="8"/>
      <c r="AW212" s="8"/>
      <c r="AX212" s="8"/>
      <c r="AY212" s="15"/>
      <c r="AZ212" s="15"/>
      <c r="BA212" s="15"/>
      <c r="BB212" s="15"/>
      <c r="BC212" s="15"/>
      <c r="BD212" s="15"/>
      <c r="BE212" s="15"/>
      <c r="BF212" s="15"/>
      <c r="BG212" s="15"/>
      <c r="BH212" s="15"/>
      <c r="BI212" s="16">
        <f>Q212*参数!$D$3+W212</f>
        <v>0</v>
      </c>
      <c r="BJ212" s="16">
        <f>R212*参数!$D$3+X212</f>
        <v>0</v>
      </c>
      <c r="BK212" s="16">
        <f>S212*参数!$D$3+Y212</f>
        <v>0</v>
      </c>
      <c r="BL212" s="16">
        <f>T212*参数!$D$3+Z212</f>
        <v>0</v>
      </c>
      <c r="BM212" s="16">
        <f>U212*参数!$D$3+AA212</f>
        <v>0</v>
      </c>
      <c r="BN212" s="16">
        <f>V212*参数!$D$3+AB212</f>
        <v>0</v>
      </c>
      <c r="BO212" s="16">
        <f>AC212*参数!$D$3+AI212</f>
        <v>0</v>
      </c>
      <c r="BP212" s="16">
        <f>AD212*参数!$D$3+AJ212</f>
        <v>0</v>
      </c>
      <c r="BQ212" s="16">
        <f>AE212*参数!$D$3+AK212</f>
        <v>0</v>
      </c>
      <c r="BR212" s="16">
        <f>AF212*参数!$D$3+AL212</f>
        <v>0</v>
      </c>
      <c r="BS212" s="16">
        <f>AG212*参数!$D$3+AM212</f>
        <v>0</v>
      </c>
      <c r="BT212" s="16">
        <f>AH212*参数!$D$3+AN212</f>
        <v>0</v>
      </c>
      <c r="BU212" s="10"/>
      <c r="BV212" s="10"/>
      <c r="BW212" s="10">
        <f t="shared" si="128"/>
        <v>43</v>
      </c>
      <c r="BX212" s="10">
        <f t="shared" si="129"/>
        <v>43</v>
      </c>
      <c r="BY212" s="10">
        <f t="shared" si="130"/>
        <v>43</v>
      </c>
      <c r="BZ212" s="10">
        <f t="shared" si="131"/>
        <v>0</v>
      </c>
      <c r="CA212" s="10">
        <f t="shared" si="132"/>
        <v>43</v>
      </c>
      <c r="CB212" s="10" t="str">
        <f t="shared" si="133"/>
        <v/>
      </c>
      <c r="CC212" s="10" t="str">
        <f t="shared" si="134"/>
        <v/>
      </c>
      <c r="CD212" s="10"/>
      <c r="CE212" s="10"/>
      <c r="CF212" s="10"/>
      <c r="CG212" s="10"/>
      <c r="CH212" s="10"/>
      <c r="CI212" s="10"/>
      <c r="CJ212" s="10"/>
      <c r="CK212" s="10"/>
      <c r="CL212" s="10"/>
      <c r="CM212" s="10"/>
      <c r="CN212" s="10"/>
      <c r="CO212" s="10"/>
      <c r="CP212" s="10"/>
      <c r="CQ212" s="8"/>
      <c r="CR212" s="8">
        <f t="shared" si="135"/>
        <v>1</v>
      </c>
      <c r="CS212" s="8"/>
      <c r="CT212" s="8">
        <f t="shared" si="136"/>
        <v>1</v>
      </c>
      <c r="CU212" s="8"/>
      <c r="CV212" s="8">
        <f t="shared" si="137"/>
        <v>1</v>
      </c>
      <c r="CW212" s="8"/>
      <c r="CX212" s="8">
        <f t="shared" si="138"/>
        <v>1</v>
      </c>
      <c r="CY212" s="8"/>
      <c r="CZ212" s="8">
        <f t="shared" si="139"/>
        <v>1</v>
      </c>
      <c r="DA212" s="8"/>
      <c r="DB212" s="8">
        <f t="shared" si="140"/>
        <v>1</v>
      </c>
      <c r="DC212" s="8"/>
      <c r="DD212" s="8">
        <f t="shared" si="141"/>
        <v>1</v>
      </c>
      <c r="DE212" s="8"/>
      <c r="DF212" s="8">
        <f t="shared" si="142"/>
        <v>1</v>
      </c>
      <c r="DG212" s="8"/>
      <c r="DH212" s="8">
        <f t="shared" si="143"/>
        <v>1</v>
      </c>
      <c r="DI212" s="8"/>
      <c r="DJ212" s="8">
        <f t="shared" si="144"/>
        <v>1</v>
      </c>
      <c r="DK212" s="8"/>
      <c r="DL212" s="8">
        <f t="shared" si="145"/>
        <v>1</v>
      </c>
      <c r="DM212" s="8"/>
      <c r="DN212" s="8">
        <f t="shared" si="146"/>
        <v>1</v>
      </c>
      <c r="DO212" s="8"/>
      <c r="DP212" s="8">
        <f t="shared" si="147"/>
        <v>1</v>
      </c>
      <c r="DQ212" s="8"/>
      <c r="DR212" s="8">
        <f t="shared" si="148"/>
        <v>1</v>
      </c>
      <c r="DS212" s="8"/>
      <c r="DT212" s="8">
        <f t="shared" si="149"/>
        <v>1</v>
      </c>
      <c r="DU212" s="8"/>
      <c r="DV212" s="8">
        <f t="shared" si="150"/>
        <v>1</v>
      </c>
      <c r="DW212" s="8"/>
      <c r="DX212" s="8">
        <f t="shared" si="151"/>
        <v>1</v>
      </c>
      <c r="DY212" s="18"/>
    </row>
    <row r="213" spans="2:129" customFormat="1">
      <c r="B213" s="19">
        <v>42629</v>
      </c>
      <c r="C213" s="3">
        <v>22</v>
      </c>
      <c r="D213" s="3" t="s">
        <v>222</v>
      </c>
      <c r="E213" s="4">
        <v>42630.083333333336</v>
      </c>
      <c r="F213" s="3" t="s">
        <v>677</v>
      </c>
      <c r="G213" s="3" t="s">
        <v>910</v>
      </c>
      <c r="H213" s="3" t="s">
        <v>679</v>
      </c>
      <c r="I213" s="3" t="s">
        <v>910</v>
      </c>
      <c r="J213" s="6">
        <v>4.4000000000000004</v>
      </c>
      <c r="K213" s="6">
        <v>3.9</v>
      </c>
      <c r="L213" s="6">
        <v>1.55</v>
      </c>
      <c r="M213" s="10">
        <v>2.0699999999999998</v>
      </c>
      <c r="N213" s="10">
        <v>3.75</v>
      </c>
      <c r="O213" s="10">
        <v>2.65</v>
      </c>
      <c r="P213" s="15">
        <v>1</v>
      </c>
      <c r="Q213" s="13"/>
      <c r="R213" s="13"/>
      <c r="S213" s="13"/>
      <c r="T213" s="13"/>
      <c r="U213" s="13"/>
      <c r="V213" s="13"/>
      <c r="W213" s="9"/>
      <c r="X213" s="9"/>
      <c r="Y213" s="9"/>
      <c r="Z213" s="9"/>
      <c r="AA213" s="9"/>
      <c r="AB213" s="9"/>
      <c r="AC213" s="13"/>
      <c r="AD213" s="13"/>
      <c r="AE213" s="13"/>
      <c r="AF213" s="13"/>
      <c r="AG213" s="13"/>
      <c r="AH213" s="13"/>
      <c r="AI213" s="9"/>
      <c r="AJ213" s="9"/>
      <c r="AK213" s="9"/>
      <c r="AL213" s="9"/>
      <c r="AM213" s="9"/>
      <c r="AN213" s="9"/>
      <c r="AO213" s="8"/>
      <c r="AP213" s="8"/>
      <c r="AQ213" s="8"/>
      <c r="AR213" s="8"/>
      <c r="AS213" s="8"/>
      <c r="AT213" s="8"/>
      <c r="AU213" s="8"/>
      <c r="AV213" s="8"/>
      <c r="AW213" s="8"/>
      <c r="AX213" s="8"/>
      <c r="AY213" s="15"/>
      <c r="AZ213" s="15"/>
      <c r="BA213" s="15"/>
      <c r="BB213" s="15"/>
      <c r="BC213" s="15"/>
      <c r="BD213" s="15"/>
      <c r="BE213" s="15"/>
      <c r="BF213" s="15"/>
      <c r="BG213" s="15"/>
      <c r="BH213" s="15"/>
      <c r="BI213" s="16">
        <f>Q213*参数!$D$3+W213</f>
        <v>0</v>
      </c>
      <c r="BJ213" s="16">
        <f>R213*参数!$D$3+X213</f>
        <v>0</v>
      </c>
      <c r="BK213" s="16">
        <f>S213*参数!$D$3+Y213</f>
        <v>0</v>
      </c>
      <c r="BL213" s="16">
        <f>T213*参数!$D$3+Z213</f>
        <v>0</v>
      </c>
      <c r="BM213" s="16">
        <f>U213*参数!$D$3+AA213</f>
        <v>0</v>
      </c>
      <c r="BN213" s="16">
        <f>V213*参数!$D$3+AB213</f>
        <v>0</v>
      </c>
      <c r="BO213" s="16">
        <f>AC213*参数!$D$3+AI213</f>
        <v>0</v>
      </c>
      <c r="BP213" s="16">
        <f>AD213*参数!$D$3+AJ213</f>
        <v>0</v>
      </c>
      <c r="BQ213" s="16">
        <f>AE213*参数!$D$3+AK213</f>
        <v>0</v>
      </c>
      <c r="BR213" s="16">
        <f>AF213*参数!$D$3+AL213</f>
        <v>0</v>
      </c>
      <c r="BS213" s="16">
        <f>AG213*参数!$D$3+AM213</f>
        <v>0</v>
      </c>
      <c r="BT213" s="16">
        <f>AH213*参数!$D$3+AN213</f>
        <v>0</v>
      </c>
      <c r="BU213" s="10"/>
      <c r="BV213" s="10"/>
      <c r="BW213" s="10">
        <f t="shared" si="128"/>
        <v>43</v>
      </c>
      <c r="BX213" s="10">
        <f t="shared" si="129"/>
        <v>43</v>
      </c>
      <c r="BY213" s="10">
        <f t="shared" si="130"/>
        <v>43</v>
      </c>
      <c r="BZ213" s="10">
        <f t="shared" si="131"/>
        <v>0</v>
      </c>
      <c r="CA213" s="10">
        <f t="shared" si="132"/>
        <v>43</v>
      </c>
      <c r="CB213" s="10" t="str">
        <f t="shared" si="133"/>
        <v/>
      </c>
      <c r="CC213" s="10" t="str">
        <f t="shared" si="134"/>
        <v/>
      </c>
      <c r="CD213" s="10"/>
      <c r="CE213" s="10"/>
      <c r="CF213" s="10"/>
      <c r="CG213" s="10"/>
      <c r="CH213" s="10"/>
      <c r="CI213" s="10"/>
      <c r="CJ213" s="10"/>
      <c r="CK213" s="10"/>
      <c r="CL213" s="10"/>
      <c r="CM213" s="10"/>
      <c r="CN213" s="10"/>
      <c r="CO213" s="10"/>
      <c r="CP213" s="10"/>
      <c r="CQ213" s="8"/>
      <c r="CR213" s="8">
        <f t="shared" si="135"/>
        <v>1</v>
      </c>
      <c r="CS213" s="8"/>
      <c r="CT213" s="8">
        <f t="shared" si="136"/>
        <v>1</v>
      </c>
      <c r="CU213" s="8"/>
      <c r="CV213" s="8">
        <f t="shared" si="137"/>
        <v>1</v>
      </c>
      <c r="CW213" s="8"/>
      <c r="CX213" s="8">
        <f t="shared" si="138"/>
        <v>1</v>
      </c>
      <c r="CY213" s="8"/>
      <c r="CZ213" s="8">
        <f t="shared" si="139"/>
        <v>1</v>
      </c>
      <c r="DA213" s="8"/>
      <c r="DB213" s="8">
        <f t="shared" si="140"/>
        <v>1</v>
      </c>
      <c r="DC213" s="8"/>
      <c r="DD213" s="8">
        <f t="shared" si="141"/>
        <v>1</v>
      </c>
      <c r="DE213" s="8"/>
      <c r="DF213" s="8">
        <f t="shared" si="142"/>
        <v>1</v>
      </c>
      <c r="DG213" s="8"/>
      <c r="DH213" s="8">
        <f t="shared" si="143"/>
        <v>1</v>
      </c>
      <c r="DI213" s="8"/>
      <c r="DJ213" s="8">
        <f t="shared" si="144"/>
        <v>1</v>
      </c>
      <c r="DK213" s="8"/>
      <c r="DL213" s="8">
        <f t="shared" si="145"/>
        <v>1</v>
      </c>
      <c r="DM213" s="8"/>
      <c r="DN213" s="8">
        <f t="shared" si="146"/>
        <v>1</v>
      </c>
      <c r="DO213" s="8"/>
      <c r="DP213" s="8">
        <f t="shared" si="147"/>
        <v>1</v>
      </c>
      <c r="DQ213" s="8"/>
      <c r="DR213" s="8">
        <f t="shared" si="148"/>
        <v>1</v>
      </c>
      <c r="DS213" s="8"/>
      <c r="DT213" s="8">
        <f t="shared" si="149"/>
        <v>1</v>
      </c>
      <c r="DU213" s="8"/>
      <c r="DV213" s="8">
        <f t="shared" si="150"/>
        <v>1</v>
      </c>
      <c r="DW213" s="8"/>
      <c r="DX213" s="8">
        <f t="shared" si="151"/>
        <v>1</v>
      </c>
      <c r="DY213" s="18"/>
    </row>
    <row r="214" spans="2:129" customFormat="1">
      <c r="B214" s="19">
        <v>42629</v>
      </c>
      <c r="C214" s="3">
        <v>23</v>
      </c>
      <c r="D214" s="3" t="s">
        <v>222</v>
      </c>
      <c r="E214" s="4">
        <v>42630.083333333336</v>
      </c>
      <c r="F214" s="3" t="s">
        <v>911</v>
      </c>
      <c r="G214" s="3" t="s">
        <v>912</v>
      </c>
      <c r="H214" s="3" t="s">
        <v>911</v>
      </c>
      <c r="I214" s="3" t="s">
        <v>912</v>
      </c>
      <c r="J214" s="6">
        <v>4.1500000000000004</v>
      </c>
      <c r="K214" s="6">
        <v>3.95</v>
      </c>
      <c r="L214" s="6">
        <v>1.58</v>
      </c>
      <c r="M214" s="10">
        <v>2.02</v>
      </c>
      <c r="N214" s="10">
        <v>3.7</v>
      </c>
      <c r="O214" s="10">
        <v>2.75</v>
      </c>
      <c r="P214" s="15">
        <v>1</v>
      </c>
      <c r="Q214" s="13"/>
      <c r="R214" s="13"/>
      <c r="S214" s="13"/>
      <c r="T214" s="13"/>
      <c r="U214" s="13"/>
      <c r="V214" s="13"/>
      <c r="W214" s="9"/>
      <c r="X214" s="9"/>
      <c r="Y214" s="9"/>
      <c r="Z214" s="9"/>
      <c r="AA214" s="9"/>
      <c r="AB214" s="9"/>
      <c r="AC214" s="13"/>
      <c r="AD214" s="13"/>
      <c r="AE214" s="13"/>
      <c r="AF214" s="13"/>
      <c r="AG214" s="13"/>
      <c r="AH214" s="13"/>
      <c r="AI214" s="9"/>
      <c r="AJ214" s="9"/>
      <c r="AK214" s="9"/>
      <c r="AL214" s="9"/>
      <c r="AM214" s="9"/>
      <c r="AN214" s="9"/>
      <c r="AO214" s="8"/>
      <c r="AP214" s="8"/>
      <c r="AQ214" s="8"/>
      <c r="AR214" s="8"/>
      <c r="AS214" s="8"/>
      <c r="AT214" s="8"/>
      <c r="AU214" s="8"/>
      <c r="AV214" s="8"/>
      <c r="AW214" s="8"/>
      <c r="AX214" s="8"/>
      <c r="AY214" s="15"/>
      <c r="AZ214" s="15"/>
      <c r="BA214" s="15"/>
      <c r="BB214" s="15"/>
      <c r="BC214" s="15"/>
      <c r="BD214" s="15"/>
      <c r="BE214" s="15"/>
      <c r="BF214" s="15"/>
      <c r="BG214" s="15"/>
      <c r="BH214" s="15"/>
      <c r="BI214" s="16">
        <f>Q214*参数!$D$3+W214</f>
        <v>0</v>
      </c>
      <c r="BJ214" s="16">
        <f>R214*参数!$D$3+X214</f>
        <v>0</v>
      </c>
      <c r="BK214" s="16">
        <f>S214*参数!$D$3+Y214</f>
        <v>0</v>
      </c>
      <c r="BL214" s="16">
        <f>T214*参数!$D$3+Z214</f>
        <v>0</v>
      </c>
      <c r="BM214" s="16">
        <f>U214*参数!$D$3+AA214</f>
        <v>0</v>
      </c>
      <c r="BN214" s="16">
        <f>V214*参数!$D$3+AB214</f>
        <v>0</v>
      </c>
      <c r="BO214" s="16">
        <f>AC214*参数!$D$3+AI214</f>
        <v>0</v>
      </c>
      <c r="BP214" s="16">
        <f>AD214*参数!$D$3+AJ214</f>
        <v>0</v>
      </c>
      <c r="BQ214" s="16">
        <f>AE214*参数!$D$3+AK214</f>
        <v>0</v>
      </c>
      <c r="BR214" s="16">
        <f>AF214*参数!$D$3+AL214</f>
        <v>0</v>
      </c>
      <c r="BS214" s="16">
        <f>AG214*参数!$D$3+AM214</f>
        <v>0</v>
      </c>
      <c r="BT214" s="16">
        <f>AH214*参数!$D$3+AN214</f>
        <v>0</v>
      </c>
      <c r="BU214" s="10"/>
      <c r="BV214" s="10"/>
      <c r="BW214" s="10">
        <f t="shared" si="128"/>
        <v>43</v>
      </c>
      <c r="BX214" s="10">
        <f t="shared" si="129"/>
        <v>43</v>
      </c>
      <c r="BY214" s="10">
        <f t="shared" si="130"/>
        <v>43</v>
      </c>
      <c r="BZ214" s="10">
        <f t="shared" si="131"/>
        <v>0</v>
      </c>
      <c r="CA214" s="10">
        <f t="shared" si="132"/>
        <v>43</v>
      </c>
      <c r="CB214" s="10" t="str">
        <f t="shared" si="133"/>
        <v/>
      </c>
      <c r="CC214" s="10" t="str">
        <f t="shared" si="134"/>
        <v/>
      </c>
      <c r="CD214" s="10"/>
      <c r="CE214" s="10">
        <v>0</v>
      </c>
      <c r="CF214" s="10"/>
      <c r="CG214" s="10"/>
      <c r="CH214" s="10"/>
      <c r="CI214" s="10"/>
      <c r="CJ214" s="10"/>
      <c r="CK214" s="10"/>
      <c r="CL214" s="10"/>
      <c r="CM214" s="10"/>
      <c r="CN214" s="10"/>
      <c r="CO214" s="10"/>
      <c r="CP214" s="10"/>
      <c r="CQ214" s="8"/>
      <c r="CR214" s="8">
        <f t="shared" si="135"/>
        <v>1</v>
      </c>
      <c r="CS214" s="8"/>
      <c r="CT214" s="8">
        <f t="shared" si="136"/>
        <v>1</v>
      </c>
      <c r="CU214" s="8"/>
      <c r="CV214" s="8">
        <f t="shared" si="137"/>
        <v>1</v>
      </c>
      <c r="CW214" s="8"/>
      <c r="CX214" s="8">
        <f t="shared" si="138"/>
        <v>1</v>
      </c>
      <c r="CY214" s="8"/>
      <c r="CZ214" s="8">
        <f t="shared" si="139"/>
        <v>1</v>
      </c>
      <c r="DA214" s="8"/>
      <c r="DB214" s="8">
        <f t="shared" si="140"/>
        <v>1</v>
      </c>
      <c r="DC214" s="8"/>
      <c r="DD214" s="8">
        <f t="shared" si="141"/>
        <v>1</v>
      </c>
      <c r="DE214" s="8"/>
      <c r="DF214" s="8">
        <f t="shared" si="142"/>
        <v>1</v>
      </c>
      <c r="DG214" s="8"/>
      <c r="DH214" s="8">
        <f t="shared" si="143"/>
        <v>1</v>
      </c>
      <c r="DI214" s="8"/>
      <c r="DJ214" s="8">
        <f t="shared" si="144"/>
        <v>1</v>
      </c>
      <c r="DK214" s="8"/>
      <c r="DL214" s="8">
        <f t="shared" si="145"/>
        <v>1</v>
      </c>
      <c r="DM214" s="8"/>
      <c r="DN214" s="8">
        <f t="shared" si="146"/>
        <v>1</v>
      </c>
      <c r="DO214" s="8"/>
      <c r="DP214" s="8">
        <f t="shared" si="147"/>
        <v>1</v>
      </c>
      <c r="DQ214" s="8"/>
      <c r="DR214" s="8">
        <f t="shared" si="148"/>
        <v>1</v>
      </c>
      <c r="DS214" s="8"/>
      <c r="DT214" s="8">
        <f t="shared" si="149"/>
        <v>1</v>
      </c>
      <c r="DU214" s="8"/>
      <c r="DV214" s="8">
        <f t="shared" si="150"/>
        <v>1</v>
      </c>
      <c r="DW214" s="8"/>
      <c r="DX214" s="8">
        <f t="shared" si="151"/>
        <v>1</v>
      </c>
      <c r="DY214" s="18"/>
    </row>
    <row r="215" spans="2:129" customFormat="1">
      <c r="B215" s="19">
        <v>42629</v>
      </c>
      <c r="C215" s="3">
        <v>24</v>
      </c>
      <c r="D215" s="3" t="s">
        <v>222</v>
      </c>
      <c r="E215" s="4">
        <v>42630.083333333336</v>
      </c>
      <c r="F215" s="3" t="s">
        <v>913</v>
      </c>
      <c r="G215" s="3" t="s">
        <v>914</v>
      </c>
      <c r="H215" s="3" t="s">
        <v>913</v>
      </c>
      <c r="I215" s="3" t="s">
        <v>914</v>
      </c>
      <c r="J215" s="6">
        <v>1.75</v>
      </c>
      <c r="K215" s="6">
        <v>3.6</v>
      </c>
      <c r="L215" s="6">
        <v>3.6</v>
      </c>
      <c r="M215" s="10">
        <v>3.15</v>
      </c>
      <c r="N215" s="10">
        <v>3.9</v>
      </c>
      <c r="O215" s="10">
        <v>1.8</v>
      </c>
      <c r="P215" s="15">
        <v>-1</v>
      </c>
      <c r="Q215" s="13"/>
      <c r="R215" s="13"/>
      <c r="S215" s="13"/>
      <c r="T215" s="13"/>
      <c r="U215" s="13"/>
      <c r="V215" s="13"/>
      <c r="W215" s="9"/>
      <c r="X215" s="9"/>
      <c r="Y215" s="9"/>
      <c r="Z215" s="9"/>
      <c r="AA215" s="9"/>
      <c r="AB215" s="9"/>
      <c r="AC215" s="13"/>
      <c r="AD215" s="13"/>
      <c r="AE215" s="13"/>
      <c r="AF215" s="13"/>
      <c r="AG215" s="13"/>
      <c r="AH215" s="13"/>
      <c r="AI215" s="9"/>
      <c r="AJ215" s="9"/>
      <c r="AK215" s="9"/>
      <c r="AL215" s="9"/>
      <c r="AM215" s="9"/>
      <c r="AN215" s="9"/>
      <c r="AO215" s="8"/>
      <c r="AP215" s="8"/>
      <c r="AQ215" s="8"/>
      <c r="AR215" s="8"/>
      <c r="AS215" s="8"/>
      <c r="AT215" s="8"/>
      <c r="AU215" s="8"/>
      <c r="AV215" s="8"/>
      <c r="AW215" s="8"/>
      <c r="AX215" s="8"/>
      <c r="AY215" s="15"/>
      <c r="AZ215" s="15"/>
      <c r="BA215" s="15"/>
      <c r="BB215" s="15"/>
      <c r="BC215" s="15"/>
      <c r="BD215" s="15"/>
      <c r="BE215" s="15"/>
      <c r="BF215" s="15"/>
      <c r="BG215" s="15"/>
      <c r="BH215" s="15"/>
      <c r="BI215" s="16">
        <f>Q215*参数!$D$3+W215</f>
        <v>0</v>
      </c>
      <c r="BJ215" s="16">
        <f>R215*参数!$D$3+X215</f>
        <v>0</v>
      </c>
      <c r="BK215" s="16">
        <f>S215*参数!$D$3+Y215</f>
        <v>0</v>
      </c>
      <c r="BL215" s="16">
        <f>T215*参数!$D$3+Z215</f>
        <v>0</v>
      </c>
      <c r="BM215" s="16">
        <f>U215*参数!$D$3+AA215</f>
        <v>0</v>
      </c>
      <c r="BN215" s="16">
        <f>V215*参数!$D$3+AB215</f>
        <v>0</v>
      </c>
      <c r="BO215" s="16">
        <f>AC215*参数!$D$3+AI215</f>
        <v>0</v>
      </c>
      <c r="BP215" s="16">
        <f>AD215*参数!$D$3+AJ215</f>
        <v>0</v>
      </c>
      <c r="BQ215" s="16">
        <f>AE215*参数!$D$3+AK215</f>
        <v>0</v>
      </c>
      <c r="BR215" s="16">
        <f>AF215*参数!$D$3+AL215</f>
        <v>0</v>
      </c>
      <c r="BS215" s="16">
        <f>AG215*参数!$D$3+AM215</f>
        <v>0</v>
      </c>
      <c r="BT215" s="16">
        <f>AH215*参数!$D$3+AN215</f>
        <v>0</v>
      </c>
      <c r="BU215" s="10"/>
      <c r="BV215" s="10"/>
      <c r="BW215" s="10">
        <f t="shared" si="128"/>
        <v>40</v>
      </c>
      <c r="BX215" s="10">
        <f t="shared" si="129"/>
        <v>40</v>
      </c>
      <c r="BY215" s="10">
        <f t="shared" si="130"/>
        <v>3</v>
      </c>
      <c r="BZ215" s="10">
        <f t="shared" si="131"/>
        <v>40</v>
      </c>
      <c r="CA215" s="10">
        <f t="shared" si="132"/>
        <v>40</v>
      </c>
      <c r="CB215" s="10" t="str">
        <f t="shared" si="133"/>
        <v/>
      </c>
      <c r="CC215" s="10" t="str">
        <f t="shared" si="134"/>
        <v/>
      </c>
      <c r="CD215" s="10"/>
      <c r="CE215" s="10"/>
      <c r="CF215" s="10"/>
      <c r="CG215" s="10"/>
      <c r="CH215" s="10"/>
      <c r="CI215" s="10"/>
      <c r="CJ215" s="10"/>
      <c r="CK215" s="10"/>
      <c r="CL215" s="10"/>
      <c r="CM215" s="10"/>
      <c r="CN215" s="10"/>
      <c r="CO215" s="10"/>
      <c r="CP215" s="10"/>
      <c r="CQ215" s="8"/>
      <c r="CR215" s="8">
        <f t="shared" si="135"/>
        <v>1</v>
      </c>
      <c r="CS215" s="8"/>
      <c r="CT215" s="8">
        <f t="shared" si="136"/>
        <v>1</v>
      </c>
      <c r="CU215" s="8"/>
      <c r="CV215" s="8">
        <f t="shared" si="137"/>
        <v>1</v>
      </c>
      <c r="CW215" s="8"/>
      <c r="CX215" s="8">
        <f t="shared" si="138"/>
        <v>1</v>
      </c>
      <c r="CY215" s="8"/>
      <c r="CZ215" s="8">
        <f t="shared" si="139"/>
        <v>1</v>
      </c>
      <c r="DA215" s="8"/>
      <c r="DB215" s="8">
        <f t="shared" si="140"/>
        <v>1</v>
      </c>
      <c r="DC215" s="8"/>
      <c r="DD215" s="8">
        <f t="shared" si="141"/>
        <v>1</v>
      </c>
      <c r="DE215" s="8"/>
      <c r="DF215" s="8">
        <f t="shared" si="142"/>
        <v>1</v>
      </c>
      <c r="DG215" s="8"/>
      <c r="DH215" s="8">
        <f t="shared" si="143"/>
        <v>1</v>
      </c>
      <c r="DI215" s="8"/>
      <c r="DJ215" s="8">
        <f t="shared" si="144"/>
        <v>1</v>
      </c>
      <c r="DK215" s="8"/>
      <c r="DL215" s="8">
        <f t="shared" si="145"/>
        <v>1</v>
      </c>
      <c r="DM215" s="8"/>
      <c r="DN215" s="8">
        <f t="shared" si="146"/>
        <v>1</v>
      </c>
      <c r="DO215" s="8"/>
      <c r="DP215" s="8">
        <f t="shared" si="147"/>
        <v>1</v>
      </c>
      <c r="DQ215" s="8"/>
      <c r="DR215" s="8">
        <f t="shared" si="148"/>
        <v>1</v>
      </c>
      <c r="DS215" s="8"/>
      <c r="DT215" s="8">
        <f t="shared" si="149"/>
        <v>1</v>
      </c>
      <c r="DU215" s="8"/>
      <c r="DV215" s="8">
        <f t="shared" si="150"/>
        <v>1</v>
      </c>
      <c r="DW215" s="8"/>
      <c r="DX215" s="8">
        <f t="shared" si="151"/>
        <v>1</v>
      </c>
      <c r="DY215" s="18"/>
    </row>
    <row r="216" spans="2:129" customFormat="1">
      <c r="B216" s="19">
        <v>42629</v>
      </c>
      <c r="C216" s="3">
        <v>25</v>
      </c>
      <c r="D216" s="3" t="s">
        <v>222</v>
      </c>
      <c r="E216" s="4">
        <v>42630.083333333336</v>
      </c>
      <c r="F216" s="3" t="s">
        <v>225</v>
      </c>
      <c r="G216" s="3" t="s">
        <v>675</v>
      </c>
      <c r="H216" s="3" t="s">
        <v>226</v>
      </c>
      <c r="I216" s="3" t="s">
        <v>675</v>
      </c>
      <c r="J216" s="6">
        <v>1.69</v>
      </c>
      <c r="K216" s="6">
        <v>3.85</v>
      </c>
      <c r="L216" s="6">
        <v>3.6</v>
      </c>
      <c r="M216" s="10">
        <v>3.01</v>
      </c>
      <c r="N216" s="10">
        <v>3.85</v>
      </c>
      <c r="O216" s="10">
        <v>1.86</v>
      </c>
      <c r="P216" s="15">
        <v>-1</v>
      </c>
      <c r="Q216" s="13"/>
      <c r="R216" s="13"/>
      <c r="S216" s="13"/>
      <c r="T216" s="13"/>
      <c r="U216" s="13"/>
      <c r="V216" s="13"/>
      <c r="W216" s="9"/>
      <c r="X216" s="9"/>
      <c r="Y216" s="9"/>
      <c r="Z216" s="9"/>
      <c r="AA216" s="9"/>
      <c r="AB216" s="9"/>
      <c r="AC216" s="13"/>
      <c r="AD216" s="13"/>
      <c r="AE216" s="13"/>
      <c r="AF216" s="13"/>
      <c r="AG216" s="13"/>
      <c r="AH216" s="13"/>
      <c r="AI216" s="9"/>
      <c r="AJ216" s="9"/>
      <c r="AK216" s="9"/>
      <c r="AL216" s="9"/>
      <c r="AM216" s="9"/>
      <c r="AN216" s="9"/>
      <c r="AO216" s="8"/>
      <c r="AP216" s="8"/>
      <c r="AQ216" s="8"/>
      <c r="AR216" s="8"/>
      <c r="AS216" s="8"/>
      <c r="AT216" s="8"/>
      <c r="AU216" s="8"/>
      <c r="AV216" s="8"/>
      <c r="AW216" s="8"/>
      <c r="AX216" s="8"/>
      <c r="AY216" s="15"/>
      <c r="AZ216" s="15"/>
      <c r="BA216" s="15"/>
      <c r="BB216" s="15"/>
      <c r="BC216" s="15"/>
      <c r="BD216" s="15"/>
      <c r="BE216" s="15"/>
      <c r="BF216" s="15"/>
      <c r="BG216" s="15"/>
      <c r="BH216" s="15"/>
      <c r="BI216" s="16">
        <f>Q216*参数!$D$3+W216</f>
        <v>0</v>
      </c>
      <c r="BJ216" s="16">
        <f>R216*参数!$D$3+X216</f>
        <v>0</v>
      </c>
      <c r="BK216" s="16">
        <f>S216*参数!$D$3+Y216</f>
        <v>0</v>
      </c>
      <c r="BL216" s="16">
        <f>T216*参数!$D$3+Z216</f>
        <v>0</v>
      </c>
      <c r="BM216" s="16">
        <f>U216*参数!$D$3+AA216</f>
        <v>0</v>
      </c>
      <c r="BN216" s="16">
        <f>V216*参数!$D$3+AB216</f>
        <v>0</v>
      </c>
      <c r="BO216" s="16">
        <f>AC216*参数!$D$3+AI216</f>
        <v>0</v>
      </c>
      <c r="BP216" s="16">
        <f>AD216*参数!$D$3+AJ216</f>
        <v>0</v>
      </c>
      <c r="BQ216" s="16">
        <f>AE216*参数!$D$3+AK216</f>
        <v>0</v>
      </c>
      <c r="BR216" s="16">
        <f>AF216*参数!$D$3+AL216</f>
        <v>0</v>
      </c>
      <c r="BS216" s="16">
        <f>AG216*参数!$D$3+AM216</f>
        <v>0</v>
      </c>
      <c r="BT216" s="16">
        <f>AH216*参数!$D$3+AN216</f>
        <v>0</v>
      </c>
      <c r="BU216" s="10"/>
      <c r="BV216" s="10"/>
      <c r="BW216" s="10">
        <f t="shared" si="128"/>
        <v>40</v>
      </c>
      <c r="BX216" s="10">
        <f t="shared" si="129"/>
        <v>40</v>
      </c>
      <c r="BY216" s="10">
        <f t="shared" si="130"/>
        <v>3</v>
      </c>
      <c r="BZ216" s="10">
        <f t="shared" si="131"/>
        <v>40</v>
      </c>
      <c r="CA216" s="10">
        <f t="shared" si="132"/>
        <v>40</v>
      </c>
      <c r="CB216" s="10" t="str">
        <f t="shared" si="133"/>
        <v/>
      </c>
      <c r="CC216" s="10" t="str">
        <f t="shared" si="134"/>
        <v/>
      </c>
      <c r="CD216" s="10"/>
      <c r="CE216" s="10">
        <v>40</v>
      </c>
      <c r="CF216" s="10"/>
      <c r="CG216" s="10"/>
      <c r="CH216" s="10"/>
      <c r="CI216" s="10"/>
      <c r="CJ216" s="10"/>
      <c r="CK216" s="10"/>
      <c r="CL216" s="10"/>
      <c r="CM216" s="10"/>
      <c r="CN216" s="10"/>
      <c r="CO216" s="10"/>
      <c r="CP216" s="10"/>
      <c r="CQ216" s="8"/>
      <c r="CR216" s="8">
        <f t="shared" si="135"/>
        <v>1</v>
      </c>
      <c r="CS216" s="8"/>
      <c r="CT216" s="8">
        <f t="shared" si="136"/>
        <v>1</v>
      </c>
      <c r="CU216" s="8"/>
      <c r="CV216" s="8">
        <f t="shared" si="137"/>
        <v>1</v>
      </c>
      <c r="CW216" s="8"/>
      <c r="CX216" s="8">
        <f t="shared" si="138"/>
        <v>1</v>
      </c>
      <c r="CY216" s="8"/>
      <c r="CZ216" s="8">
        <f t="shared" si="139"/>
        <v>1</v>
      </c>
      <c r="DA216" s="8"/>
      <c r="DB216" s="8">
        <f t="shared" si="140"/>
        <v>1</v>
      </c>
      <c r="DC216" s="8"/>
      <c r="DD216" s="8">
        <f t="shared" si="141"/>
        <v>1</v>
      </c>
      <c r="DE216" s="8"/>
      <c r="DF216" s="8">
        <f t="shared" si="142"/>
        <v>1</v>
      </c>
      <c r="DG216" s="8"/>
      <c r="DH216" s="8">
        <f t="shared" si="143"/>
        <v>1</v>
      </c>
      <c r="DI216" s="8"/>
      <c r="DJ216" s="8">
        <f t="shared" si="144"/>
        <v>1</v>
      </c>
      <c r="DK216" s="8"/>
      <c r="DL216" s="8">
        <f t="shared" si="145"/>
        <v>1</v>
      </c>
      <c r="DM216" s="8"/>
      <c r="DN216" s="8">
        <f t="shared" si="146"/>
        <v>1</v>
      </c>
      <c r="DO216" s="8"/>
      <c r="DP216" s="8">
        <f t="shared" si="147"/>
        <v>1</v>
      </c>
      <c r="DQ216" s="8"/>
      <c r="DR216" s="8">
        <f t="shared" si="148"/>
        <v>1</v>
      </c>
      <c r="DS216" s="8"/>
      <c r="DT216" s="8">
        <f t="shared" si="149"/>
        <v>1</v>
      </c>
      <c r="DU216" s="8"/>
      <c r="DV216" s="8">
        <f t="shared" si="150"/>
        <v>1</v>
      </c>
      <c r="DW216" s="8"/>
      <c r="DX216" s="8">
        <f t="shared" si="151"/>
        <v>1</v>
      </c>
      <c r="DY216" s="18"/>
    </row>
    <row r="217" spans="2:129" customFormat="1">
      <c r="B217" s="19">
        <v>42629</v>
      </c>
      <c r="C217" s="3">
        <v>26</v>
      </c>
      <c r="D217" s="3" t="s">
        <v>222</v>
      </c>
      <c r="E217" s="4">
        <v>42630.083333333336</v>
      </c>
      <c r="F217" s="3" t="s">
        <v>915</v>
      </c>
      <c r="G217" s="3" t="s">
        <v>916</v>
      </c>
      <c r="H217" s="3" t="s">
        <v>915</v>
      </c>
      <c r="I217" s="3" t="s">
        <v>916</v>
      </c>
      <c r="J217" s="6">
        <v>3.02</v>
      </c>
      <c r="K217" s="6">
        <v>3.4</v>
      </c>
      <c r="L217" s="6">
        <v>1.99</v>
      </c>
      <c r="M217" s="10">
        <v>1.6</v>
      </c>
      <c r="N217" s="10">
        <v>4.0999999999999996</v>
      </c>
      <c r="O217" s="10">
        <v>3.85</v>
      </c>
      <c r="P217" s="15">
        <v>1</v>
      </c>
      <c r="Q217" s="13"/>
      <c r="R217" s="13"/>
      <c r="S217" s="13"/>
      <c r="T217" s="13"/>
      <c r="U217" s="13"/>
      <c r="V217" s="13"/>
      <c r="W217" s="9"/>
      <c r="X217" s="9"/>
      <c r="Y217" s="9"/>
      <c r="Z217" s="9"/>
      <c r="AA217" s="9"/>
      <c r="AB217" s="9"/>
      <c r="AC217" s="13"/>
      <c r="AD217" s="13"/>
      <c r="AE217" s="13"/>
      <c r="AF217" s="13"/>
      <c r="AG217" s="13"/>
      <c r="AH217" s="13"/>
      <c r="AI217" s="9"/>
      <c r="AJ217" s="9"/>
      <c r="AK217" s="9"/>
      <c r="AL217" s="9"/>
      <c r="AM217" s="9"/>
      <c r="AN217" s="9"/>
      <c r="AO217" s="8"/>
      <c r="AP217" s="8"/>
      <c r="AQ217" s="8"/>
      <c r="AR217" s="8"/>
      <c r="AS217" s="8"/>
      <c r="AT217" s="8"/>
      <c r="AU217" s="8"/>
      <c r="AV217" s="8"/>
      <c r="AW217" s="8"/>
      <c r="AX217" s="8"/>
      <c r="AY217" s="15"/>
      <c r="AZ217" s="15"/>
      <c r="BA217" s="15"/>
      <c r="BB217" s="15"/>
      <c r="BC217" s="15"/>
      <c r="BD217" s="15"/>
      <c r="BE217" s="15"/>
      <c r="BF217" s="15"/>
      <c r="BG217" s="15"/>
      <c r="BH217" s="15"/>
      <c r="BI217" s="16">
        <f>Q217*参数!$D$3+W217</f>
        <v>0</v>
      </c>
      <c r="BJ217" s="16">
        <f>R217*参数!$D$3+X217</f>
        <v>0</v>
      </c>
      <c r="BK217" s="16">
        <f>S217*参数!$D$3+Y217</f>
        <v>0</v>
      </c>
      <c r="BL217" s="16">
        <f>T217*参数!$D$3+Z217</f>
        <v>0</v>
      </c>
      <c r="BM217" s="16">
        <f>U217*参数!$D$3+AA217</f>
        <v>0</v>
      </c>
      <c r="BN217" s="16">
        <f>V217*参数!$D$3+AB217</f>
        <v>0</v>
      </c>
      <c r="BO217" s="16">
        <f>AC217*参数!$D$3+AI217</f>
        <v>0</v>
      </c>
      <c r="BP217" s="16">
        <f>AD217*参数!$D$3+AJ217</f>
        <v>0</v>
      </c>
      <c r="BQ217" s="16">
        <f>AE217*参数!$D$3+AK217</f>
        <v>0</v>
      </c>
      <c r="BR217" s="16">
        <f>AF217*参数!$D$3+AL217</f>
        <v>0</v>
      </c>
      <c r="BS217" s="16">
        <f>AG217*参数!$D$3+AM217</f>
        <v>0</v>
      </c>
      <c r="BT217" s="16">
        <f>AH217*参数!$D$3+AN217</f>
        <v>0</v>
      </c>
      <c r="BU217" s="10"/>
      <c r="BV217" s="10"/>
      <c r="BW217" s="10">
        <f t="shared" ref="BW217:BW280" si="152">IF(ABS(MAX(BI217:BN217))&gt;ABS(MIN(BI217:BN217)),IF(P217&lt;0,IF(BI217=MAX(BI217:BN217),3,IF(BN217=MAX(BI217:BN217),40,"")),IF(BK217=MAX(BI217:BN217),0,IF(BL217=MAX(BI217:BN217),43,""))),IF(P217&lt;0,IF(BI217=MIN(BI217:BN217),40,IF(BN217=MIN(BI217:BN217),3,"")),IF(BK217=MIN(BI217:BN217),43,IF(BL217=MIN(BI217:BN217),0,""))))</f>
        <v>43</v>
      </c>
      <c r="BX217" s="10">
        <f t="shared" ref="BX217:BX280" si="153" xml:space="preserve">
IF(P217&lt;0,
 IF(BI217&gt;BN217,3,40),
 IF(BK217&gt;BL217,0,43)
)</f>
        <v>43</v>
      </c>
      <c r="BY217" s="10">
        <f t="shared" ref="BY217:BY280" si="154" xml:space="preserve">
IF(P217&lt;0,
 IF(OR(BI217=MAX(BI217:BN217),BL217=MAX(BI217:BN217),BM217=MAX(BI217:BN217)),
  3,40),
 IF(OR(BI217=MAX(BI217:BN217),BJ217=MAX(BI217:BN217),BL217=MAX(BI217:BN217)),
  43,0)
)</f>
        <v>43</v>
      </c>
      <c r="BZ217" s="10">
        <f t="shared" ref="BZ217:BZ280" si="155" xml:space="preserve">
IF(P217&lt;0,
 IF(OR(BI217=MIN(BI217:BN217),BL217=MIN(BI217:BN217),BM217=MIN(BI217:BN217)),
  40,3),
 IF(OR(BI217=MIN(BI217:BN217),BJ217=MIN(BI217:BN217),BL217=MIN(BI217:BN217)),
  0,43)
)</f>
        <v>0</v>
      </c>
      <c r="CA217" s="10">
        <f t="shared" ref="CA217:CA280" si="156" xml:space="preserve">
IF(P217&lt;0,
 IF(BI217=MIN(BI217:BN217),
  40,
  IF(BN217=MIN(BI217:BN217),
  3,"")),
 IF(BK217=MIN(BI217:BN217),
  43,
  IF(BL217=MIN(BI217:BN217),
  0,""))
)</f>
        <v>43</v>
      </c>
      <c r="CB217" s="10" t="str">
        <f t="shared" ref="CB217:CB280" si="157">IF(COUNTIF(BX217:BZ217,"="&amp;BX217)=3,BX217,"")</f>
        <v/>
      </c>
      <c r="CC217" s="10" t="str">
        <f t="shared" ref="CC217:CC280" si="158">IF(COUNTIF(BX217:CA217,"="&amp;BX217)=4,BX217,"")</f>
        <v/>
      </c>
      <c r="CD217" s="10"/>
      <c r="CE217" s="10">
        <v>43</v>
      </c>
      <c r="CF217" s="10"/>
      <c r="CG217" s="10"/>
      <c r="CH217" s="10"/>
      <c r="CI217" s="10"/>
      <c r="CJ217" s="10"/>
      <c r="CK217" s="10"/>
      <c r="CL217" s="10"/>
      <c r="CM217" s="10"/>
      <c r="CN217" s="10"/>
      <c r="CO217" s="10"/>
      <c r="CP217" s="10"/>
      <c r="CQ217" s="8"/>
      <c r="CR217" s="8">
        <f t="shared" ref="CR217:CR280" si="159">IF(CQ217&lt;10,IF(CQ217=$T217,1,0),IF(MOD(CQ217,10)=$U217,1,0))</f>
        <v>1</v>
      </c>
      <c r="CS217" s="8"/>
      <c r="CT217" s="8">
        <f t="shared" ref="CT217:CT280" si="160">IF(CS217&lt;10,IF(CS217=$T217,1,0),IF(MOD(CS217,10)=$U217,1,0))</f>
        <v>1</v>
      </c>
      <c r="CU217" s="8"/>
      <c r="CV217" s="8">
        <f t="shared" ref="CV217:CV280" si="161">IF(CU217&lt;10,IF(CU217=$T217,1,0),IF(MOD(CU217,10)=$U217,1,0))</f>
        <v>1</v>
      </c>
      <c r="CW217" s="8"/>
      <c r="CX217" s="8">
        <f t="shared" ref="CX217:CX280" si="162">IF(CW217&lt;10,IF(CW217=$T217,1,0),IF(MOD(CW217,10)=$U217,1,0))</f>
        <v>1</v>
      </c>
      <c r="CY217" s="8"/>
      <c r="CZ217" s="8">
        <f t="shared" ref="CZ217:CZ280" si="163">IF(CY217&lt;10,IF(CY217=$T217,1,0),IF(MOD(CY217,10)=$U217,1,0))</f>
        <v>1</v>
      </c>
      <c r="DA217" s="8"/>
      <c r="DB217" s="8">
        <f t="shared" ref="DB217:DB280" si="164">IF(DA217&lt;10,IF(DA217=$T217,1,0),IF(MOD(DA217,10)=$U217,1,0))</f>
        <v>1</v>
      </c>
      <c r="DC217" s="8"/>
      <c r="DD217" s="8">
        <f t="shared" ref="DD217:DD280" si="165">IF(DC217&lt;10,IF(DC217=$T217,1,0),IF(MOD(DC217,10)=$U217,1,0))</f>
        <v>1</v>
      </c>
      <c r="DE217" s="8"/>
      <c r="DF217" s="8">
        <f t="shared" ref="DF217:DF280" si="166">IF(DE217&lt;10,IF(DE217=$T217,1,0),IF(MOD(DE217,10)=$U217,1,0))</f>
        <v>1</v>
      </c>
      <c r="DG217" s="8"/>
      <c r="DH217" s="8">
        <f t="shared" ref="DH217:DH280" si="167">IF(DG217&lt;10,IF(DG217=$T217,1,0),IF(MOD(DG217,10)=$U217,1,0))</f>
        <v>1</v>
      </c>
      <c r="DI217" s="8"/>
      <c r="DJ217" s="8">
        <f t="shared" ref="DJ217:DJ280" si="168">IF(DI217&lt;10,IF(DI217=$T217,1,0),IF(MOD(DI217,10)=$U217,1,0))</f>
        <v>1</v>
      </c>
      <c r="DK217" s="8"/>
      <c r="DL217" s="8">
        <f t="shared" ref="DL217:DL280" si="169">IF(DK217&lt;10,IF(DK217=$T217,1,0),IF(MOD(DK217,10)=$U217,1,0))</f>
        <v>1</v>
      </c>
      <c r="DM217" s="8"/>
      <c r="DN217" s="8">
        <f t="shared" ref="DN217:DN280" si="170">IF(DM217&lt;10,IF(DM217=$T217,1,0),IF(MOD(DM217,10)=$U217,1,0))</f>
        <v>1</v>
      </c>
      <c r="DO217" s="8"/>
      <c r="DP217" s="8">
        <f t="shared" ref="DP217:DP280" si="171">IF(DO217&lt;10,IF(DO217=$T217,1,0),IF(MOD(DO217,10)=$U217,1,0))</f>
        <v>1</v>
      </c>
      <c r="DQ217" s="8"/>
      <c r="DR217" s="8">
        <f t="shared" ref="DR217:DR280" si="172">IF(DQ217&lt;10,IF(DQ217=$T217,1,0),IF(MOD(DQ217,10)=$U217,1,0))</f>
        <v>1</v>
      </c>
      <c r="DS217" s="8"/>
      <c r="DT217" s="8">
        <f t="shared" ref="DT217:DT280" si="173">IF(DS217&lt;10,IF(DS217=$T217,1,0),IF(MOD(DS217,10)=$U217,1,0))</f>
        <v>1</v>
      </c>
      <c r="DU217" s="8"/>
      <c r="DV217" s="8">
        <f t="shared" ref="DV217:DV280" si="174">IF(DU217&lt;10,IF(DU217=$T217,1,0),IF(MOD(DU217,10)=$U217,1,0))</f>
        <v>1</v>
      </c>
      <c r="DW217" s="8"/>
      <c r="DX217" s="8">
        <f t="shared" ref="DX217:DX280" si="175">IF(DW217&lt;10,IF(DW217=$T217,1,0),IF(MOD(DW217,10)=$U217,1,0))</f>
        <v>1</v>
      </c>
      <c r="DY217" s="18"/>
    </row>
    <row r="218" spans="2:129" customFormat="1">
      <c r="B218" s="19">
        <v>42629</v>
      </c>
      <c r="C218" s="3">
        <v>27</v>
      </c>
      <c r="D218" s="3" t="s">
        <v>222</v>
      </c>
      <c r="E218" s="4">
        <v>42630.083333333336</v>
      </c>
      <c r="F218" s="3" t="s">
        <v>917</v>
      </c>
      <c r="G218" s="3" t="s">
        <v>676</v>
      </c>
      <c r="H218" s="3" t="s">
        <v>917</v>
      </c>
      <c r="I218" s="3" t="s">
        <v>678</v>
      </c>
      <c r="J218" s="6">
        <v>1.19</v>
      </c>
      <c r="K218" s="6">
        <v>5.45</v>
      </c>
      <c r="L218" s="6">
        <v>9.5</v>
      </c>
      <c r="M218" s="10">
        <v>1.7</v>
      </c>
      <c r="N218" s="10">
        <v>3.95</v>
      </c>
      <c r="O218" s="10">
        <v>3.48</v>
      </c>
      <c r="P218" s="15">
        <v>-1</v>
      </c>
      <c r="Q218" s="13"/>
      <c r="R218" s="13"/>
      <c r="S218" s="13"/>
      <c r="T218" s="13"/>
      <c r="U218" s="13"/>
      <c r="V218" s="13"/>
      <c r="W218" s="9"/>
      <c r="X218" s="9"/>
      <c r="Y218" s="9"/>
      <c r="Z218" s="9"/>
      <c r="AA218" s="9"/>
      <c r="AB218" s="9"/>
      <c r="AC218" s="13"/>
      <c r="AD218" s="13"/>
      <c r="AE218" s="13"/>
      <c r="AF218" s="13"/>
      <c r="AG218" s="13"/>
      <c r="AH218" s="13"/>
      <c r="AI218" s="9"/>
      <c r="AJ218" s="9"/>
      <c r="AK218" s="9"/>
      <c r="AL218" s="9"/>
      <c r="AM218" s="9"/>
      <c r="AN218" s="9"/>
      <c r="AO218" s="8"/>
      <c r="AP218" s="8"/>
      <c r="AQ218" s="8"/>
      <c r="AR218" s="8"/>
      <c r="AS218" s="8"/>
      <c r="AT218" s="8"/>
      <c r="AU218" s="8"/>
      <c r="AV218" s="8"/>
      <c r="AW218" s="8"/>
      <c r="AX218" s="8"/>
      <c r="AY218" s="15"/>
      <c r="AZ218" s="15"/>
      <c r="BA218" s="15"/>
      <c r="BB218" s="15"/>
      <c r="BC218" s="15"/>
      <c r="BD218" s="15"/>
      <c r="BE218" s="15"/>
      <c r="BF218" s="15"/>
      <c r="BG218" s="15"/>
      <c r="BH218" s="15"/>
      <c r="BI218" s="16">
        <f>Q218*参数!$D$3+W218</f>
        <v>0</v>
      </c>
      <c r="BJ218" s="16">
        <f>R218*参数!$D$3+X218</f>
        <v>0</v>
      </c>
      <c r="BK218" s="16">
        <f>S218*参数!$D$3+Y218</f>
        <v>0</v>
      </c>
      <c r="BL218" s="16">
        <f>T218*参数!$D$3+Z218</f>
        <v>0</v>
      </c>
      <c r="BM218" s="16">
        <f>U218*参数!$D$3+AA218</f>
        <v>0</v>
      </c>
      <c r="BN218" s="16">
        <f>V218*参数!$D$3+AB218</f>
        <v>0</v>
      </c>
      <c r="BO218" s="16">
        <f>AC218*参数!$D$3+AI218</f>
        <v>0</v>
      </c>
      <c r="BP218" s="16">
        <f>AD218*参数!$D$3+AJ218</f>
        <v>0</v>
      </c>
      <c r="BQ218" s="16">
        <f>AE218*参数!$D$3+AK218</f>
        <v>0</v>
      </c>
      <c r="BR218" s="16">
        <f>AF218*参数!$D$3+AL218</f>
        <v>0</v>
      </c>
      <c r="BS218" s="16">
        <f>AG218*参数!$D$3+AM218</f>
        <v>0</v>
      </c>
      <c r="BT218" s="16">
        <f>AH218*参数!$D$3+AN218</f>
        <v>0</v>
      </c>
      <c r="BU218" s="10"/>
      <c r="BV218" s="10"/>
      <c r="BW218" s="10">
        <f t="shared" si="152"/>
        <v>40</v>
      </c>
      <c r="BX218" s="10">
        <f t="shared" si="153"/>
        <v>40</v>
      </c>
      <c r="BY218" s="10">
        <f t="shared" si="154"/>
        <v>3</v>
      </c>
      <c r="BZ218" s="10">
        <f t="shared" si="155"/>
        <v>40</v>
      </c>
      <c r="CA218" s="10">
        <f t="shared" si="156"/>
        <v>40</v>
      </c>
      <c r="CB218" s="10" t="str">
        <f t="shared" si="157"/>
        <v/>
      </c>
      <c r="CC218" s="10" t="str">
        <f t="shared" si="158"/>
        <v/>
      </c>
      <c r="CD218" s="10"/>
      <c r="CE218" s="10">
        <v>3</v>
      </c>
      <c r="CF218" s="10"/>
      <c r="CG218" s="10"/>
      <c r="CH218" s="10"/>
      <c r="CI218" s="10"/>
      <c r="CJ218" s="10"/>
      <c r="CK218" s="10"/>
      <c r="CL218" s="10"/>
      <c r="CM218" s="10"/>
      <c r="CN218" s="10"/>
      <c r="CO218" s="10"/>
      <c r="CP218" s="10"/>
      <c r="CQ218" s="8"/>
      <c r="CR218" s="8">
        <f t="shared" si="159"/>
        <v>1</v>
      </c>
      <c r="CS218" s="8"/>
      <c r="CT218" s="8">
        <f t="shared" si="160"/>
        <v>1</v>
      </c>
      <c r="CU218" s="8"/>
      <c r="CV218" s="8">
        <f t="shared" si="161"/>
        <v>1</v>
      </c>
      <c r="CW218" s="8"/>
      <c r="CX218" s="8">
        <f t="shared" si="162"/>
        <v>1</v>
      </c>
      <c r="CY218" s="8"/>
      <c r="CZ218" s="8">
        <f t="shared" si="163"/>
        <v>1</v>
      </c>
      <c r="DA218" s="8"/>
      <c r="DB218" s="8">
        <f t="shared" si="164"/>
        <v>1</v>
      </c>
      <c r="DC218" s="8"/>
      <c r="DD218" s="8">
        <f t="shared" si="165"/>
        <v>1</v>
      </c>
      <c r="DE218" s="8"/>
      <c r="DF218" s="8">
        <f t="shared" si="166"/>
        <v>1</v>
      </c>
      <c r="DG218" s="8"/>
      <c r="DH218" s="8">
        <f t="shared" si="167"/>
        <v>1</v>
      </c>
      <c r="DI218" s="8"/>
      <c r="DJ218" s="8">
        <f t="shared" si="168"/>
        <v>1</v>
      </c>
      <c r="DK218" s="8"/>
      <c r="DL218" s="8">
        <f t="shared" si="169"/>
        <v>1</v>
      </c>
      <c r="DM218" s="8"/>
      <c r="DN218" s="8">
        <f t="shared" si="170"/>
        <v>1</v>
      </c>
      <c r="DO218" s="8"/>
      <c r="DP218" s="8">
        <f t="shared" si="171"/>
        <v>1</v>
      </c>
      <c r="DQ218" s="8"/>
      <c r="DR218" s="8">
        <f t="shared" si="172"/>
        <v>1</v>
      </c>
      <c r="DS218" s="8"/>
      <c r="DT218" s="8">
        <f t="shared" si="173"/>
        <v>1</v>
      </c>
      <c r="DU218" s="8"/>
      <c r="DV218" s="8">
        <f t="shared" si="174"/>
        <v>1</v>
      </c>
      <c r="DW218" s="8"/>
      <c r="DX218" s="8">
        <f t="shared" si="175"/>
        <v>1</v>
      </c>
      <c r="DY218" s="18"/>
    </row>
    <row r="219" spans="2:129" customFormat="1">
      <c r="B219" s="19">
        <v>42629</v>
      </c>
      <c r="C219" s="3">
        <v>28</v>
      </c>
      <c r="D219" s="3" t="s">
        <v>850</v>
      </c>
      <c r="E219" s="4">
        <v>42630.083333333336</v>
      </c>
      <c r="F219" s="3" t="s">
        <v>229</v>
      </c>
      <c r="G219" s="3" t="s">
        <v>918</v>
      </c>
      <c r="H219" s="3" t="s">
        <v>231</v>
      </c>
      <c r="I219" s="3" t="s">
        <v>918</v>
      </c>
      <c r="J219" s="6">
        <v>3.25</v>
      </c>
      <c r="K219" s="6">
        <v>3.55</v>
      </c>
      <c r="L219" s="6">
        <v>1.85</v>
      </c>
      <c r="M219" s="10">
        <v>1.7</v>
      </c>
      <c r="N219" s="10">
        <v>3.92</v>
      </c>
      <c r="O219" s="10">
        <v>3.5</v>
      </c>
      <c r="P219" s="15">
        <v>1</v>
      </c>
      <c r="Q219" s="13"/>
      <c r="R219" s="13"/>
      <c r="S219" s="13"/>
      <c r="T219" s="13"/>
      <c r="U219" s="13"/>
      <c r="V219" s="13"/>
      <c r="W219" s="9"/>
      <c r="X219" s="9"/>
      <c r="Y219" s="9"/>
      <c r="Z219" s="9"/>
      <c r="AA219" s="9"/>
      <c r="AB219" s="9"/>
      <c r="AC219" s="13"/>
      <c r="AD219" s="13"/>
      <c r="AE219" s="13"/>
      <c r="AF219" s="13"/>
      <c r="AG219" s="13"/>
      <c r="AH219" s="13"/>
      <c r="AI219" s="9"/>
      <c r="AJ219" s="9"/>
      <c r="AK219" s="9"/>
      <c r="AL219" s="9"/>
      <c r="AM219" s="9"/>
      <c r="AN219" s="9"/>
      <c r="AO219" s="8"/>
      <c r="AP219" s="8"/>
      <c r="AQ219" s="8"/>
      <c r="AR219" s="8"/>
      <c r="AS219" s="8"/>
      <c r="AT219" s="8"/>
      <c r="AU219" s="8"/>
      <c r="AV219" s="8"/>
      <c r="AW219" s="8"/>
      <c r="AX219" s="8"/>
      <c r="AY219" s="15"/>
      <c r="AZ219" s="15"/>
      <c r="BA219" s="15"/>
      <c r="BB219" s="15"/>
      <c r="BC219" s="15"/>
      <c r="BD219" s="15"/>
      <c r="BE219" s="15"/>
      <c r="BF219" s="15"/>
      <c r="BG219" s="15"/>
      <c r="BH219" s="15"/>
      <c r="BI219" s="16">
        <f>Q219*参数!$D$3+W219</f>
        <v>0</v>
      </c>
      <c r="BJ219" s="16">
        <f>R219*参数!$D$3+X219</f>
        <v>0</v>
      </c>
      <c r="BK219" s="16">
        <f>S219*参数!$D$3+Y219</f>
        <v>0</v>
      </c>
      <c r="BL219" s="16">
        <f>T219*参数!$D$3+Z219</f>
        <v>0</v>
      </c>
      <c r="BM219" s="16">
        <f>U219*参数!$D$3+AA219</f>
        <v>0</v>
      </c>
      <c r="BN219" s="16">
        <f>V219*参数!$D$3+AB219</f>
        <v>0</v>
      </c>
      <c r="BO219" s="16">
        <f>AC219*参数!$D$3+AI219</f>
        <v>0</v>
      </c>
      <c r="BP219" s="16">
        <f>AD219*参数!$D$3+AJ219</f>
        <v>0</v>
      </c>
      <c r="BQ219" s="16">
        <f>AE219*参数!$D$3+AK219</f>
        <v>0</v>
      </c>
      <c r="BR219" s="16">
        <f>AF219*参数!$D$3+AL219</f>
        <v>0</v>
      </c>
      <c r="BS219" s="16">
        <f>AG219*参数!$D$3+AM219</f>
        <v>0</v>
      </c>
      <c r="BT219" s="16">
        <f>AH219*参数!$D$3+AN219</f>
        <v>0</v>
      </c>
      <c r="BU219" s="10"/>
      <c r="BV219" s="10"/>
      <c r="BW219" s="10">
        <f t="shared" si="152"/>
        <v>43</v>
      </c>
      <c r="BX219" s="10">
        <f t="shared" si="153"/>
        <v>43</v>
      </c>
      <c r="BY219" s="10">
        <f t="shared" si="154"/>
        <v>43</v>
      </c>
      <c r="BZ219" s="10">
        <f t="shared" si="155"/>
        <v>0</v>
      </c>
      <c r="CA219" s="10">
        <f t="shared" si="156"/>
        <v>43</v>
      </c>
      <c r="CB219" s="10" t="str">
        <f t="shared" si="157"/>
        <v/>
      </c>
      <c r="CC219" s="10" t="str">
        <f t="shared" si="158"/>
        <v/>
      </c>
      <c r="CD219" s="10"/>
      <c r="CE219" s="10"/>
      <c r="CF219" s="10"/>
      <c r="CG219" s="10"/>
      <c r="CH219" s="10"/>
      <c r="CI219" s="10"/>
      <c r="CJ219" s="10"/>
      <c r="CK219" s="10"/>
      <c r="CL219" s="10"/>
      <c r="CM219" s="10"/>
      <c r="CN219" s="10"/>
      <c r="CO219" s="10"/>
      <c r="CP219" s="10"/>
      <c r="CQ219" s="8"/>
      <c r="CR219" s="8">
        <f t="shared" si="159"/>
        <v>1</v>
      </c>
      <c r="CS219" s="8"/>
      <c r="CT219" s="8">
        <f t="shared" si="160"/>
        <v>1</v>
      </c>
      <c r="CU219" s="8"/>
      <c r="CV219" s="8">
        <f t="shared" si="161"/>
        <v>1</v>
      </c>
      <c r="CW219" s="8"/>
      <c r="CX219" s="8">
        <f t="shared" si="162"/>
        <v>1</v>
      </c>
      <c r="CY219" s="8"/>
      <c r="CZ219" s="8">
        <f t="shared" si="163"/>
        <v>1</v>
      </c>
      <c r="DA219" s="8"/>
      <c r="DB219" s="8">
        <f t="shared" si="164"/>
        <v>1</v>
      </c>
      <c r="DC219" s="8"/>
      <c r="DD219" s="8">
        <f t="shared" si="165"/>
        <v>1</v>
      </c>
      <c r="DE219" s="8"/>
      <c r="DF219" s="8">
        <f t="shared" si="166"/>
        <v>1</v>
      </c>
      <c r="DG219" s="8"/>
      <c r="DH219" s="8">
        <f t="shared" si="167"/>
        <v>1</v>
      </c>
      <c r="DI219" s="8"/>
      <c r="DJ219" s="8">
        <f t="shared" si="168"/>
        <v>1</v>
      </c>
      <c r="DK219" s="8"/>
      <c r="DL219" s="8">
        <f t="shared" si="169"/>
        <v>1</v>
      </c>
      <c r="DM219" s="8"/>
      <c r="DN219" s="8">
        <f t="shared" si="170"/>
        <v>1</v>
      </c>
      <c r="DO219" s="8"/>
      <c r="DP219" s="8">
        <f t="shared" si="171"/>
        <v>1</v>
      </c>
      <c r="DQ219" s="8"/>
      <c r="DR219" s="8">
        <f t="shared" si="172"/>
        <v>1</v>
      </c>
      <c r="DS219" s="8"/>
      <c r="DT219" s="8">
        <f t="shared" si="173"/>
        <v>1</v>
      </c>
      <c r="DU219" s="8"/>
      <c r="DV219" s="8">
        <f t="shared" si="174"/>
        <v>1</v>
      </c>
      <c r="DW219" s="8"/>
      <c r="DX219" s="8">
        <f t="shared" si="175"/>
        <v>1</v>
      </c>
      <c r="DY219" s="18"/>
    </row>
    <row r="220" spans="2:129" customFormat="1">
      <c r="B220" s="19">
        <v>42629</v>
      </c>
      <c r="C220" s="3">
        <v>29</v>
      </c>
      <c r="D220" s="3" t="s">
        <v>246</v>
      </c>
      <c r="E220" s="4">
        <v>42630.104166666664</v>
      </c>
      <c r="F220" s="3" t="s">
        <v>919</v>
      </c>
      <c r="G220" s="3" t="s">
        <v>264</v>
      </c>
      <c r="H220" s="3" t="s">
        <v>919</v>
      </c>
      <c r="I220" s="3" t="s">
        <v>264</v>
      </c>
      <c r="J220" s="6">
        <v>1.62</v>
      </c>
      <c r="K220" s="6">
        <v>3.5</v>
      </c>
      <c r="L220" s="6">
        <v>4.45</v>
      </c>
      <c r="M220" s="10">
        <v>3.05</v>
      </c>
      <c r="N220" s="10">
        <v>3.45</v>
      </c>
      <c r="O220" s="10">
        <v>1.96</v>
      </c>
      <c r="P220" s="15">
        <v>-1</v>
      </c>
      <c r="Q220" s="13"/>
      <c r="R220" s="13"/>
      <c r="S220" s="13"/>
      <c r="T220" s="13"/>
      <c r="U220" s="13"/>
      <c r="V220" s="13"/>
      <c r="W220" s="9"/>
      <c r="X220" s="9"/>
      <c r="Y220" s="9"/>
      <c r="Z220" s="9"/>
      <c r="AA220" s="9"/>
      <c r="AB220" s="9"/>
      <c r="AC220" s="13"/>
      <c r="AD220" s="13"/>
      <c r="AE220" s="13"/>
      <c r="AF220" s="13"/>
      <c r="AG220" s="13"/>
      <c r="AH220" s="13"/>
      <c r="AI220" s="9"/>
      <c r="AJ220" s="9"/>
      <c r="AK220" s="9"/>
      <c r="AL220" s="9"/>
      <c r="AM220" s="9"/>
      <c r="AN220" s="9"/>
      <c r="AO220" s="8"/>
      <c r="AP220" s="8"/>
      <c r="AQ220" s="8"/>
      <c r="AR220" s="8"/>
      <c r="AS220" s="8"/>
      <c r="AT220" s="8"/>
      <c r="AU220" s="8"/>
      <c r="AV220" s="8"/>
      <c r="AW220" s="8"/>
      <c r="AX220" s="8"/>
      <c r="AY220" s="15"/>
      <c r="AZ220" s="15"/>
      <c r="BA220" s="15"/>
      <c r="BB220" s="15"/>
      <c r="BC220" s="15"/>
      <c r="BD220" s="15"/>
      <c r="BE220" s="15"/>
      <c r="BF220" s="15"/>
      <c r="BG220" s="15"/>
      <c r="BH220" s="15"/>
      <c r="BI220" s="16">
        <f>Q220*参数!$D$3+W220</f>
        <v>0</v>
      </c>
      <c r="BJ220" s="16">
        <f>R220*参数!$D$3+X220</f>
        <v>0</v>
      </c>
      <c r="BK220" s="16">
        <f>S220*参数!$D$3+Y220</f>
        <v>0</v>
      </c>
      <c r="BL220" s="16">
        <f>T220*参数!$D$3+Z220</f>
        <v>0</v>
      </c>
      <c r="BM220" s="16">
        <f>U220*参数!$D$3+AA220</f>
        <v>0</v>
      </c>
      <c r="BN220" s="16">
        <f>V220*参数!$D$3+AB220</f>
        <v>0</v>
      </c>
      <c r="BO220" s="16">
        <f>AC220*参数!$D$3+AI220</f>
        <v>0</v>
      </c>
      <c r="BP220" s="16">
        <f>AD220*参数!$D$3+AJ220</f>
        <v>0</v>
      </c>
      <c r="BQ220" s="16">
        <f>AE220*参数!$D$3+AK220</f>
        <v>0</v>
      </c>
      <c r="BR220" s="16">
        <f>AF220*参数!$D$3+AL220</f>
        <v>0</v>
      </c>
      <c r="BS220" s="16">
        <f>AG220*参数!$D$3+AM220</f>
        <v>0</v>
      </c>
      <c r="BT220" s="16">
        <f>AH220*参数!$D$3+AN220</f>
        <v>0</v>
      </c>
      <c r="BU220" s="10"/>
      <c r="BV220" s="10"/>
      <c r="BW220" s="10">
        <f t="shared" si="152"/>
        <v>40</v>
      </c>
      <c r="BX220" s="10">
        <f t="shared" si="153"/>
        <v>40</v>
      </c>
      <c r="BY220" s="10">
        <f t="shared" si="154"/>
        <v>3</v>
      </c>
      <c r="BZ220" s="10">
        <f t="shared" si="155"/>
        <v>40</v>
      </c>
      <c r="CA220" s="10">
        <f t="shared" si="156"/>
        <v>40</v>
      </c>
      <c r="CB220" s="10" t="str">
        <f t="shared" si="157"/>
        <v/>
      </c>
      <c r="CC220" s="10" t="str">
        <f t="shared" si="158"/>
        <v/>
      </c>
      <c r="CD220" s="10"/>
      <c r="CE220" s="10">
        <v>3</v>
      </c>
      <c r="CF220" s="10"/>
      <c r="CG220" s="10"/>
      <c r="CH220" s="10"/>
      <c r="CI220" s="10"/>
      <c r="CJ220" s="10"/>
      <c r="CK220" s="10"/>
      <c r="CL220" s="10"/>
      <c r="CM220" s="10"/>
      <c r="CN220" s="10"/>
      <c r="CO220" s="10"/>
      <c r="CP220" s="10"/>
      <c r="CQ220" s="8"/>
      <c r="CR220" s="8">
        <f t="shared" si="159"/>
        <v>1</v>
      </c>
      <c r="CS220" s="8"/>
      <c r="CT220" s="8">
        <f t="shared" si="160"/>
        <v>1</v>
      </c>
      <c r="CU220" s="8"/>
      <c r="CV220" s="8">
        <f t="shared" si="161"/>
        <v>1</v>
      </c>
      <c r="CW220" s="8"/>
      <c r="CX220" s="8">
        <f t="shared" si="162"/>
        <v>1</v>
      </c>
      <c r="CY220" s="8"/>
      <c r="CZ220" s="8">
        <f t="shared" si="163"/>
        <v>1</v>
      </c>
      <c r="DA220" s="8"/>
      <c r="DB220" s="8">
        <f t="shared" si="164"/>
        <v>1</v>
      </c>
      <c r="DC220" s="8"/>
      <c r="DD220" s="8">
        <f t="shared" si="165"/>
        <v>1</v>
      </c>
      <c r="DE220" s="8"/>
      <c r="DF220" s="8">
        <f t="shared" si="166"/>
        <v>1</v>
      </c>
      <c r="DG220" s="8"/>
      <c r="DH220" s="8">
        <f t="shared" si="167"/>
        <v>1</v>
      </c>
      <c r="DI220" s="8"/>
      <c r="DJ220" s="8">
        <f t="shared" si="168"/>
        <v>1</v>
      </c>
      <c r="DK220" s="8"/>
      <c r="DL220" s="8">
        <f t="shared" si="169"/>
        <v>1</v>
      </c>
      <c r="DM220" s="8"/>
      <c r="DN220" s="8">
        <f t="shared" si="170"/>
        <v>1</v>
      </c>
      <c r="DO220" s="8"/>
      <c r="DP220" s="8">
        <f t="shared" si="171"/>
        <v>1</v>
      </c>
      <c r="DQ220" s="8"/>
      <c r="DR220" s="8">
        <f t="shared" si="172"/>
        <v>1</v>
      </c>
      <c r="DS220" s="8"/>
      <c r="DT220" s="8">
        <f t="shared" si="173"/>
        <v>1</v>
      </c>
      <c r="DU220" s="8"/>
      <c r="DV220" s="8">
        <f t="shared" si="174"/>
        <v>1</v>
      </c>
      <c r="DW220" s="8"/>
      <c r="DX220" s="8">
        <f t="shared" si="175"/>
        <v>1</v>
      </c>
      <c r="DY220" s="18"/>
    </row>
    <row r="221" spans="2:129" customFormat="1">
      <c r="B221" s="19">
        <v>42629</v>
      </c>
      <c r="C221" s="3">
        <v>30</v>
      </c>
      <c r="D221" s="3" t="s">
        <v>329</v>
      </c>
      <c r="E221" s="4">
        <v>42630.104166666664</v>
      </c>
      <c r="F221" s="3" t="s">
        <v>920</v>
      </c>
      <c r="G221" s="3" t="s">
        <v>921</v>
      </c>
      <c r="H221" s="3" t="s">
        <v>920</v>
      </c>
      <c r="I221" s="3" t="s">
        <v>921</v>
      </c>
      <c r="J221" s="6">
        <v>1.59</v>
      </c>
      <c r="K221" s="6">
        <v>3.65</v>
      </c>
      <c r="L221" s="6">
        <v>4.42</v>
      </c>
      <c r="M221" s="10">
        <v>2.95</v>
      </c>
      <c r="N221" s="10">
        <v>3.45</v>
      </c>
      <c r="O221" s="10">
        <v>2</v>
      </c>
      <c r="P221" s="15">
        <v>-1</v>
      </c>
      <c r="Q221" s="13"/>
      <c r="R221" s="13"/>
      <c r="S221" s="13"/>
      <c r="T221" s="13"/>
      <c r="U221" s="13"/>
      <c r="V221" s="13"/>
      <c r="W221" s="9"/>
      <c r="X221" s="9"/>
      <c r="Y221" s="9"/>
      <c r="Z221" s="9"/>
      <c r="AA221" s="9"/>
      <c r="AB221" s="9"/>
      <c r="AC221" s="13"/>
      <c r="AD221" s="13"/>
      <c r="AE221" s="13"/>
      <c r="AF221" s="13"/>
      <c r="AG221" s="13"/>
      <c r="AH221" s="13"/>
      <c r="AI221" s="9"/>
      <c r="AJ221" s="9"/>
      <c r="AK221" s="9"/>
      <c r="AL221" s="9"/>
      <c r="AM221" s="9"/>
      <c r="AN221" s="9"/>
      <c r="AO221" s="8"/>
      <c r="AP221" s="8"/>
      <c r="AQ221" s="8"/>
      <c r="AR221" s="8"/>
      <c r="AS221" s="8"/>
      <c r="AT221" s="8"/>
      <c r="AU221" s="8"/>
      <c r="AV221" s="8"/>
      <c r="AW221" s="8"/>
      <c r="AX221" s="8"/>
      <c r="AY221" s="15"/>
      <c r="AZ221" s="15"/>
      <c r="BA221" s="15"/>
      <c r="BB221" s="15"/>
      <c r="BC221" s="15"/>
      <c r="BD221" s="15"/>
      <c r="BE221" s="15"/>
      <c r="BF221" s="15"/>
      <c r="BG221" s="15"/>
      <c r="BH221" s="15"/>
      <c r="BI221" s="16">
        <f>Q221*参数!$D$3+W221</f>
        <v>0</v>
      </c>
      <c r="BJ221" s="16">
        <f>R221*参数!$D$3+X221</f>
        <v>0</v>
      </c>
      <c r="BK221" s="16">
        <f>S221*参数!$D$3+Y221</f>
        <v>0</v>
      </c>
      <c r="BL221" s="16">
        <f>T221*参数!$D$3+Z221</f>
        <v>0</v>
      </c>
      <c r="BM221" s="16">
        <f>U221*参数!$D$3+AA221</f>
        <v>0</v>
      </c>
      <c r="BN221" s="16">
        <f>V221*参数!$D$3+AB221</f>
        <v>0</v>
      </c>
      <c r="BO221" s="16">
        <f>AC221*参数!$D$3+AI221</f>
        <v>0</v>
      </c>
      <c r="BP221" s="16">
        <f>AD221*参数!$D$3+AJ221</f>
        <v>0</v>
      </c>
      <c r="BQ221" s="16">
        <f>AE221*参数!$D$3+AK221</f>
        <v>0</v>
      </c>
      <c r="BR221" s="16">
        <f>AF221*参数!$D$3+AL221</f>
        <v>0</v>
      </c>
      <c r="BS221" s="16">
        <f>AG221*参数!$D$3+AM221</f>
        <v>0</v>
      </c>
      <c r="BT221" s="16">
        <f>AH221*参数!$D$3+AN221</f>
        <v>0</v>
      </c>
      <c r="BU221" s="10"/>
      <c r="BV221" s="10"/>
      <c r="BW221" s="10">
        <f t="shared" si="152"/>
        <v>40</v>
      </c>
      <c r="BX221" s="10">
        <f t="shared" si="153"/>
        <v>40</v>
      </c>
      <c r="BY221" s="10">
        <f t="shared" si="154"/>
        <v>3</v>
      </c>
      <c r="BZ221" s="10">
        <f t="shared" si="155"/>
        <v>40</v>
      </c>
      <c r="CA221" s="10">
        <f t="shared" si="156"/>
        <v>40</v>
      </c>
      <c r="CB221" s="10" t="str">
        <f t="shared" si="157"/>
        <v/>
      </c>
      <c r="CC221" s="10" t="str">
        <f t="shared" si="158"/>
        <v/>
      </c>
      <c r="CD221" s="10"/>
      <c r="CE221" s="10">
        <v>3</v>
      </c>
      <c r="CF221" s="10"/>
      <c r="CG221" s="10"/>
      <c r="CH221" s="10"/>
      <c r="CI221" s="10"/>
      <c r="CJ221" s="10"/>
      <c r="CK221" s="10"/>
      <c r="CL221" s="10"/>
      <c r="CM221" s="10"/>
      <c r="CN221" s="10"/>
      <c r="CO221" s="10"/>
      <c r="CP221" s="10"/>
      <c r="CQ221" s="8"/>
      <c r="CR221" s="8">
        <f t="shared" si="159"/>
        <v>1</v>
      </c>
      <c r="CS221" s="8"/>
      <c r="CT221" s="8">
        <f t="shared" si="160"/>
        <v>1</v>
      </c>
      <c r="CU221" s="8"/>
      <c r="CV221" s="8">
        <f t="shared" si="161"/>
        <v>1</v>
      </c>
      <c r="CW221" s="8"/>
      <c r="CX221" s="8">
        <f t="shared" si="162"/>
        <v>1</v>
      </c>
      <c r="CY221" s="8"/>
      <c r="CZ221" s="8">
        <f t="shared" si="163"/>
        <v>1</v>
      </c>
      <c r="DA221" s="8"/>
      <c r="DB221" s="8">
        <f t="shared" si="164"/>
        <v>1</v>
      </c>
      <c r="DC221" s="8"/>
      <c r="DD221" s="8">
        <f t="shared" si="165"/>
        <v>1</v>
      </c>
      <c r="DE221" s="8"/>
      <c r="DF221" s="8">
        <f t="shared" si="166"/>
        <v>1</v>
      </c>
      <c r="DG221" s="8"/>
      <c r="DH221" s="8">
        <f t="shared" si="167"/>
        <v>1</v>
      </c>
      <c r="DI221" s="8"/>
      <c r="DJ221" s="8">
        <f t="shared" si="168"/>
        <v>1</v>
      </c>
      <c r="DK221" s="8"/>
      <c r="DL221" s="8">
        <f t="shared" si="169"/>
        <v>1</v>
      </c>
      <c r="DM221" s="8"/>
      <c r="DN221" s="8">
        <f t="shared" si="170"/>
        <v>1</v>
      </c>
      <c r="DO221" s="8"/>
      <c r="DP221" s="8">
        <f t="shared" si="171"/>
        <v>1</v>
      </c>
      <c r="DQ221" s="8"/>
      <c r="DR221" s="8">
        <f t="shared" si="172"/>
        <v>1</v>
      </c>
      <c r="DS221" s="8"/>
      <c r="DT221" s="8">
        <f t="shared" si="173"/>
        <v>1</v>
      </c>
      <c r="DU221" s="8"/>
      <c r="DV221" s="8">
        <f t="shared" si="174"/>
        <v>1</v>
      </c>
      <c r="DW221" s="8"/>
      <c r="DX221" s="8">
        <f t="shared" si="175"/>
        <v>1</v>
      </c>
      <c r="DY221" s="18"/>
    </row>
    <row r="222" spans="2:129" customFormat="1">
      <c r="B222" s="19">
        <v>42629</v>
      </c>
      <c r="C222" s="3">
        <v>31</v>
      </c>
      <c r="D222" s="3" t="s">
        <v>174</v>
      </c>
      <c r="E222" s="4">
        <v>42630.114583333336</v>
      </c>
      <c r="F222" s="3" t="s">
        <v>176</v>
      </c>
      <c r="G222" s="3" t="s">
        <v>922</v>
      </c>
      <c r="H222" s="3" t="s">
        <v>176</v>
      </c>
      <c r="I222" s="3" t="s">
        <v>922</v>
      </c>
      <c r="J222" s="6">
        <v>2.72</v>
      </c>
      <c r="K222" s="6">
        <v>3.1</v>
      </c>
      <c r="L222" s="6">
        <v>2.2799999999999998</v>
      </c>
      <c r="M222" s="10">
        <v>1.45</v>
      </c>
      <c r="N222" s="10">
        <v>4.2</v>
      </c>
      <c r="O222" s="10">
        <v>4.95</v>
      </c>
      <c r="P222" s="15">
        <v>1</v>
      </c>
      <c r="Q222" s="13"/>
      <c r="R222" s="13"/>
      <c r="S222" s="13"/>
      <c r="T222" s="13"/>
      <c r="U222" s="13"/>
      <c r="V222" s="13"/>
      <c r="W222" s="9"/>
      <c r="X222" s="9"/>
      <c r="Y222" s="9"/>
      <c r="Z222" s="9"/>
      <c r="AA222" s="9"/>
      <c r="AB222" s="9"/>
      <c r="AC222" s="13"/>
      <c r="AD222" s="13"/>
      <c r="AE222" s="13"/>
      <c r="AF222" s="13"/>
      <c r="AG222" s="13"/>
      <c r="AH222" s="13"/>
      <c r="AI222" s="9"/>
      <c r="AJ222" s="9"/>
      <c r="AK222" s="9"/>
      <c r="AL222" s="9"/>
      <c r="AM222" s="9"/>
      <c r="AN222" s="9"/>
      <c r="AO222" s="8"/>
      <c r="AP222" s="8"/>
      <c r="AQ222" s="8"/>
      <c r="AR222" s="8"/>
      <c r="AS222" s="8"/>
      <c r="AT222" s="8"/>
      <c r="AU222" s="8"/>
      <c r="AV222" s="8"/>
      <c r="AW222" s="8"/>
      <c r="AX222" s="8"/>
      <c r="AY222" s="15"/>
      <c r="AZ222" s="15"/>
      <c r="BA222" s="15"/>
      <c r="BB222" s="15"/>
      <c r="BC222" s="15"/>
      <c r="BD222" s="15"/>
      <c r="BE222" s="15"/>
      <c r="BF222" s="15"/>
      <c r="BG222" s="15"/>
      <c r="BH222" s="15"/>
      <c r="BI222" s="16">
        <f>Q222*参数!$D$3+W222</f>
        <v>0</v>
      </c>
      <c r="BJ222" s="16">
        <f>R222*参数!$D$3+X222</f>
        <v>0</v>
      </c>
      <c r="BK222" s="16">
        <f>S222*参数!$D$3+Y222</f>
        <v>0</v>
      </c>
      <c r="BL222" s="16">
        <f>T222*参数!$D$3+Z222</f>
        <v>0</v>
      </c>
      <c r="BM222" s="16">
        <f>U222*参数!$D$3+AA222</f>
        <v>0</v>
      </c>
      <c r="BN222" s="16">
        <f>V222*参数!$D$3+AB222</f>
        <v>0</v>
      </c>
      <c r="BO222" s="16">
        <f>AC222*参数!$D$3+AI222</f>
        <v>0</v>
      </c>
      <c r="BP222" s="16">
        <f>AD222*参数!$D$3+AJ222</f>
        <v>0</v>
      </c>
      <c r="BQ222" s="16">
        <f>AE222*参数!$D$3+AK222</f>
        <v>0</v>
      </c>
      <c r="BR222" s="16">
        <f>AF222*参数!$D$3+AL222</f>
        <v>0</v>
      </c>
      <c r="BS222" s="16">
        <f>AG222*参数!$D$3+AM222</f>
        <v>0</v>
      </c>
      <c r="BT222" s="16">
        <f>AH222*参数!$D$3+AN222</f>
        <v>0</v>
      </c>
      <c r="BU222" s="10"/>
      <c r="BV222" s="10"/>
      <c r="BW222" s="10">
        <f t="shared" si="152"/>
        <v>43</v>
      </c>
      <c r="BX222" s="10">
        <f t="shared" si="153"/>
        <v>43</v>
      </c>
      <c r="BY222" s="10">
        <f t="shared" si="154"/>
        <v>43</v>
      </c>
      <c r="BZ222" s="10">
        <f t="shared" si="155"/>
        <v>0</v>
      </c>
      <c r="CA222" s="10">
        <f t="shared" si="156"/>
        <v>43</v>
      </c>
      <c r="CB222" s="10" t="str">
        <f t="shared" si="157"/>
        <v/>
      </c>
      <c r="CC222" s="10" t="str">
        <f t="shared" si="158"/>
        <v/>
      </c>
      <c r="CD222" s="10"/>
      <c r="CE222" s="10"/>
      <c r="CF222" s="10"/>
      <c r="CG222" s="10"/>
      <c r="CH222" s="10"/>
      <c r="CI222" s="10"/>
      <c r="CJ222" s="10"/>
      <c r="CK222" s="10"/>
      <c r="CL222" s="10"/>
      <c r="CM222" s="10"/>
      <c r="CN222" s="10"/>
      <c r="CO222" s="10"/>
      <c r="CP222" s="10"/>
      <c r="CQ222" s="8"/>
      <c r="CR222" s="8">
        <f t="shared" si="159"/>
        <v>1</v>
      </c>
      <c r="CS222" s="8"/>
      <c r="CT222" s="8">
        <f t="shared" si="160"/>
        <v>1</v>
      </c>
      <c r="CU222" s="8"/>
      <c r="CV222" s="8">
        <f t="shared" si="161"/>
        <v>1</v>
      </c>
      <c r="CW222" s="8"/>
      <c r="CX222" s="8">
        <f t="shared" si="162"/>
        <v>1</v>
      </c>
      <c r="CY222" s="8"/>
      <c r="CZ222" s="8">
        <f t="shared" si="163"/>
        <v>1</v>
      </c>
      <c r="DA222" s="8"/>
      <c r="DB222" s="8">
        <f t="shared" si="164"/>
        <v>1</v>
      </c>
      <c r="DC222" s="8"/>
      <c r="DD222" s="8">
        <f t="shared" si="165"/>
        <v>1</v>
      </c>
      <c r="DE222" s="8"/>
      <c r="DF222" s="8">
        <f t="shared" si="166"/>
        <v>1</v>
      </c>
      <c r="DG222" s="8"/>
      <c r="DH222" s="8">
        <f t="shared" si="167"/>
        <v>1</v>
      </c>
      <c r="DI222" s="8"/>
      <c r="DJ222" s="8">
        <f t="shared" si="168"/>
        <v>1</v>
      </c>
      <c r="DK222" s="8"/>
      <c r="DL222" s="8">
        <f t="shared" si="169"/>
        <v>1</v>
      </c>
      <c r="DM222" s="8"/>
      <c r="DN222" s="8">
        <f t="shared" si="170"/>
        <v>1</v>
      </c>
      <c r="DO222" s="8"/>
      <c r="DP222" s="8">
        <f t="shared" si="171"/>
        <v>1</v>
      </c>
      <c r="DQ222" s="8"/>
      <c r="DR222" s="8">
        <f t="shared" si="172"/>
        <v>1</v>
      </c>
      <c r="DS222" s="8"/>
      <c r="DT222" s="8">
        <f t="shared" si="173"/>
        <v>1</v>
      </c>
      <c r="DU222" s="8"/>
      <c r="DV222" s="8">
        <f t="shared" si="174"/>
        <v>1</v>
      </c>
      <c r="DW222" s="8"/>
      <c r="DX222" s="8">
        <f t="shared" si="175"/>
        <v>1</v>
      </c>
      <c r="DY222" s="18"/>
    </row>
    <row r="223" spans="2:129" customFormat="1">
      <c r="B223" s="19">
        <v>42629</v>
      </c>
      <c r="C223" s="3">
        <v>32</v>
      </c>
      <c r="D223" s="3" t="s">
        <v>161</v>
      </c>
      <c r="E223" s="4">
        <v>42630.114583333336</v>
      </c>
      <c r="F223" s="3" t="s">
        <v>667</v>
      </c>
      <c r="G223" s="3" t="s">
        <v>165</v>
      </c>
      <c r="H223" s="3" t="s">
        <v>667</v>
      </c>
      <c r="I223" s="3" t="s">
        <v>167</v>
      </c>
      <c r="J223" s="6">
        <v>1.6</v>
      </c>
      <c r="K223" s="6">
        <v>3.4</v>
      </c>
      <c r="L223" s="6">
        <v>4.75</v>
      </c>
      <c r="M223" s="10">
        <v>3.05</v>
      </c>
      <c r="N223" s="10">
        <v>3.35</v>
      </c>
      <c r="O223" s="10">
        <v>1.99</v>
      </c>
      <c r="P223" s="15">
        <v>-1</v>
      </c>
      <c r="Q223" s="13"/>
      <c r="R223" s="13"/>
      <c r="S223" s="13"/>
      <c r="T223" s="13"/>
      <c r="U223" s="13"/>
      <c r="V223" s="13"/>
      <c r="W223" s="9"/>
      <c r="X223" s="9"/>
      <c r="Y223" s="9"/>
      <c r="Z223" s="9"/>
      <c r="AA223" s="9"/>
      <c r="AB223" s="9"/>
      <c r="AC223" s="13"/>
      <c r="AD223" s="13"/>
      <c r="AE223" s="13"/>
      <c r="AF223" s="13"/>
      <c r="AG223" s="13"/>
      <c r="AH223" s="13"/>
      <c r="AI223" s="9"/>
      <c r="AJ223" s="9"/>
      <c r="AK223" s="9"/>
      <c r="AL223" s="9"/>
      <c r="AM223" s="9"/>
      <c r="AN223" s="9"/>
      <c r="AO223" s="8"/>
      <c r="AP223" s="8"/>
      <c r="AQ223" s="8"/>
      <c r="AR223" s="8"/>
      <c r="AS223" s="8"/>
      <c r="AT223" s="8"/>
      <c r="AU223" s="8"/>
      <c r="AV223" s="8"/>
      <c r="AW223" s="8"/>
      <c r="AX223" s="8"/>
      <c r="AY223" s="15"/>
      <c r="AZ223" s="15"/>
      <c r="BA223" s="15"/>
      <c r="BB223" s="15"/>
      <c r="BC223" s="15"/>
      <c r="BD223" s="15"/>
      <c r="BE223" s="15"/>
      <c r="BF223" s="15"/>
      <c r="BG223" s="15"/>
      <c r="BH223" s="15"/>
      <c r="BI223" s="16">
        <f>Q223*参数!$D$3+W223</f>
        <v>0</v>
      </c>
      <c r="BJ223" s="16">
        <f>R223*参数!$D$3+X223</f>
        <v>0</v>
      </c>
      <c r="BK223" s="16">
        <f>S223*参数!$D$3+Y223</f>
        <v>0</v>
      </c>
      <c r="BL223" s="16">
        <f>T223*参数!$D$3+Z223</f>
        <v>0</v>
      </c>
      <c r="BM223" s="16">
        <f>U223*参数!$D$3+AA223</f>
        <v>0</v>
      </c>
      <c r="BN223" s="16">
        <f>V223*参数!$D$3+AB223</f>
        <v>0</v>
      </c>
      <c r="BO223" s="16">
        <f>AC223*参数!$D$3+AI223</f>
        <v>0</v>
      </c>
      <c r="BP223" s="16">
        <f>AD223*参数!$D$3+AJ223</f>
        <v>0</v>
      </c>
      <c r="BQ223" s="16">
        <f>AE223*参数!$D$3+AK223</f>
        <v>0</v>
      </c>
      <c r="BR223" s="16">
        <f>AF223*参数!$D$3+AL223</f>
        <v>0</v>
      </c>
      <c r="BS223" s="16">
        <f>AG223*参数!$D$3+AM223</f>
        <v>0</v>
      </c>
      <c r="BT223" s="16">
        <f>AH223*参数!$D$3+AN223</f>
        <v>0</v>
      </c>
      <c r="BU223" s="10"/>
      <c r="BV223" s="10"/>
      <c r="BW223" s="10">
        <f t="shared" si="152"/>
        <v>40</v>
      </c>
      <c r="BX223" s="10">
        <f t="shared" si="153"/>
        <v>40</v>
      </c>
      <c r="BY223" s="10">
        <f t="shared" si="154"/>
        <v>3</v>
      </c>
      <c r="BZ223" s="10">
        <f t="shared" si="155"/>
        <v>40</v>
      </c>
      <c r="CA223" s="10">
        <f t="shared" si="156"/>
        <v>40</v>
      </c>
      <c r="CB223" s="10" t="str">
        <f t="shared" si="157"/>
        <v/>
      </c>
      <c r="CC223" s="10" t="str">
        <f t="shared" si="158"/>
        <v/>
      </c>
      <c r="CD223" s="10"/>
      <c r="CE223" s="10">
        <v>3</v>
      </c>
      <c r="CF223" s="10"/>
      <c r="CG223" s="10"/>
      <c r="CH223" s="10"/>
      <c r="CI223" s="10"/>
      <c r="CJ223" s="10"/>
      <c r="CK223" s="10"/>
      <c r="CL223" s="10"/>
      <c r="CM223" s="10"/>
      <c r="CN223" s="10"/>
      <c r="CO223" s="10"/>
      <c r="CP223" s="10"/>
      <c r="CQ223" s="8"/>
      <c r="CR223" s="8">
        <f t="shared" si="159"/>
        <v>1</v>
      </c>
      <c r="CS223" s="8"/>
      <c r="CT223" s="8">
        <f t="shared" si="160"/>
        <v>1</v>
      </c>
      <c r="CU223" s="8"/>
      <c r="CV223" s="8">
        <f t="shared" si="161"/>
        <v>1</v>
      </c>
      <c r="CW223" s="8"/>
      <c r="CX223" s="8">
        <f t="shared" si="162"/>
        <v>1</v>
      </c>
      <c r="CY223" s="8"/>
      <c r="CZ223" s="8">
        <f t="shared" si="163"/>
        <v>1</v>
      </c>
      <c r="DA223" s="8"/>
      <c r="DB223" s="8">
        <f t="shared" si="164"/>
        <v>1</v>
      </c>
      <c r="DC223" s="8"/>
      <c r="DD223" s="8">
        <f t="shared" si="165"/>
        <v>1</v>
      </c>
      <c r="DE223" s="8"/>
      <c r="DF223" s="8">
        <f t="shared" si="166"/>
        <v>1</v>
      </c>
      <c r="DG223" s="8"/>
      <c r="DH223" s="8">
        <f t="shared" si="167"/>
        <v>1</v>
      </c>
      <c r="DI223" s="8"/>
      <c r="DJ223" s="8">
        <f t="shared" si="168"/>
        <v>1</v>
      </c>
      <c r="DK223" s="8"/>
      <c r="DL223" s="8">
        <f t="shared" si="169"/>
        <v>1</v>
      </c>
      <c r="DM223" s="8"/>
      <c r="DN223" s="8">
        <f t="shared" si="170"/>
        <v>1</v>
      </c>
      <c r="DO223" s="8"/>
      <c r="DP223" s="8">
        <f t="shared" si="171"/>
        <v>1</v>
      </c>
      <c r="DQ223" s="8"/>
      <c r="DR223" s="8">
        <f t="shared" si="172"/>
        <v>1</v>
      </c>
      <c r="DS223" s="8"/>
      <c r="DT223" s="8">
        <f t="shared" si="173"/>
        <v>1</v>
      </c>
      <c r="DU223" s="8"/>
      <c r="DV223" s="8">
        <f t="shared" si="174"/>
        <v>1</v>
      </c>
      <c r="DW223" s="8"/>
      <c r="DX223" s="8">
        <f t="shared" si="175"/>
        <v>1</v>
      </c>
      <c r="DY223" s="18"/>
    </row>
    <row r="224" spans="2:129" customFormat="1">
      <c r="B224" s="19">
        <v>42629</v>
      </c>
      <c r="C224" s="3">
        <v>33</v>
      </c>
      <c r="D224" s="3" t="s">
        <v>192</v>
      </c>
      <c r="E224" s="4">
        <v>42630.114583333336</v>
      </c>
      <c r="F224" s="3" t="s">
        <v>923</v>
      </c>
      <c r="G224" s="3" t="s">
        <v>213</v>
      </c>
      <c r="H224" s="3" t="s">
        <v>923</v>
      </c>
      <c r="I224" s="3" t="s">
        <v>214</v>
      </c>
      <c r="J224" s="6">
        <v>7.5</v>
      </c>
      <c r="K224" s="6">
        <v>4.4000000000000004</v>
      </c>
      <c r="L224" s="6">
        <v>1.3</v>
      </c>
      <c r="M224" s="10">
        <v>2.8</v>
      </c>
      <c r="N224" s="10">
        <v>3.5</v>
      </c>
      <c r="O224" s="10">
        <v>2.06</v>
      </c>
      <c r="P224" s="15">
        <v>1</v>
      </c>
      <c r="Q224" s="13"/>
      <c r="R224" s="13"/>
      <c r="S224" s="13"/>
      <c r="T224" s="13"/>
      <c r="U224" s="13"/>
      <c r="V224" s="13"/>
      <c r="W224" s="9"/>
      <c r="X224" s="9"/>
      <c r="Y224" s="9"/>
      <c r="Z224" s="9"/>
      <c r="AA224" s="9"/>
      <c r="AB224" s="9"/>
      <c r="AC224" s="13"/>
      <c r="AD224" s="13"/>
      <c r="AE224" s="13"/>
      <c r="AF224" s="13"/>
      <c r="AG224" s="13"/>
      <c r="AH224" s="13"/>
      <c r="AI224" s="9"/>
      <c r="AJ224" s="9"/>
      <c r="AK224" s="9"/>
      <c r="AL224" s="9"/>
      <c r="AM224" s="9"/>
      <c r="AN224" s="9"/>
      <c r="AO224" s="8"/>
      <c r="AP224" s="8"/>
      <c r="AQ224" s="8"/>
      <c r="AR224" s="8"/>
      <c r="AS224" s="8"/>
      <c r="AT224" s="8"/>
      <c r="AU224" s="8"/>
      <c r="AV224" s="8"/>
      <c r="AW224" s="8"/>
      <c r="AX224" s="8"/>
      <c r="AY224" s="15"/>
      <c r="AZ224" s="15"/>
      <c r="BA224" s="15"/>
      <c r="BB224" s="15"/>
      <c r="BC224" s="15"/>
      <c r="BD224" s="15"/>
      <c r="BE224" s="15"/>
      <c r="BF224" s="15"/>
      <c r="BG224" s="15"/>
      <c r="BH224" s="15"/>
      <c r="BI224" s="16">
        <f>Q224*参数!$D$3+W224</f>
        <v>0</v>
      </c>
      <c r="BJ224" s="16">
        <f>R224*参数!$D$3+X224</f>
        <v>0</v>
      </c>
      <c r="BK224" s="16">
        <f>S224*参数!$D$3+Y224</f>
        <v>0</v>
      </c>
      <c r="BL224" s="16">
        <f>T224*参数!$D$3+Z224</f>
        <v>0</v>
      </c>
      <c r="BM224" s="16">
        <f>U224*参数!$D$3+AA224</f>
        <v>0</v>
      </c>
      <c r="BN224" s="16">
        <f>V224*参数!$D$3+AB224</f>
        <v>0</v>
      </c>
      <c r="BO224" s="16">
        <f>AC224*参数!$D$3+AI224</f>
        <v>0</v>
      </c>
      <c r="BP224" s="16">
        <f>AD224*参数!$D$3+AJ224</f>
        <v>0</v>
      </c>
      <c r="BQ224" s="16">
        <f>AE224*参数!$D$3+AK224</f>
        <v>0</v>
      </c>
      <c r="BR224" s="16">
        <f>AF224*参数!$D$3+AL224</f>
        <v>0</v>
      </c>
      <c r="BS224" s="16">
        <f>AG224*参数!$D$3+AM224</f>
        <v>0</v>
      </c>
      <c r="BT224" s="16">
        <f>AH224*参数!$D$3+AN224</f>
        <v>0</v>
      </c>
      <c r="BU224" s="10"/>
      <c r="BV224" s="10"/>
      <c r="BW224" s="10">
        <f t="shared" si="152"/>
        <v>43</v>
      </c>
      <c r="BX224" s="10">
        <f t="shared" si="153"/>
        <v>43</v>
      </c>
      <c r="BY224" s="10">
        <f t="shared" si="154"/>
        <v>43</v>
      </c>
      <c r="BZ224" s="10">
        <f t="shared" si="155"/>
        <v>0</v>
      </c>
      <c r="CA224" s="10">
        <f t="shared" si="156"/>
        <v>43</v>
      </c>
      <c r="CB224" s="10" t="str">
        <f t="shared" si="157"/>
        <v/>
      </c>
      <c r="CC224" s="10" t="str">
        <f t="shared" si="158"/>
        <v/>
      </c>
      <c r="CD224" s="10"/>
      <c r="CE224" s="10">
        <v>0</v>
      </c>
      <c r="CF224" s="10"/>
      <c r="CG224" s="10"/>
      <c r="CH224" s="10"/>
      <c r="CI224" s="10"/>
      <c r="CJ224" s="10"/>
      <c r="CK224" s="10"/>
      <c r="CL224" s="10"/>
      <c r="CM224" s="10"/>
      <c r="CN224" s="10"/>
      <c r="CO224" s="10"/>
      <c r="CP224" s="10"/>
      <c r="CQ224" s="8"/>
      <c r="CR224" s="8">
        <f t="shared" si="159"/>
        <v>1</v>
      </c>
      <c r="CS224" s="8"/>
      <c r="CT224" s="8">
        <f t="shared" si="160"/>
        <v>1</v>
      </c>
      <c r="CU224" s="8"/>
      <c r="CV224" s="8">
        <f t="shared" si="161"/>
        <v>1</v>
      </c>
      <c r="CW224" s="8"/>
      <c r="CX224" s="8">
        <f t="shared" si="162"/>
        <v>1</v>
      </c>
      <c r="CY224" s="8"/>
      <c r="CZ224" s="8">
        <f t="shared" si="163"/>
        <v>1</v>
      </c>
      <c r="DA224" s="8"/>
      <c r="DB224" s="8">
        <f t="shared" si="164"/>
        <v>1</v>
      </c>
      <c r="DC224" s="8"/>
      <c r="DD224" s="8">
        <f t="shared" si="165"/>
        <v>1</v>
      </c>
      <c r="DE224" s="8"/>
      <c r="DF224" s="8">
        <f t="shared" si="166"/>
        <v>1</v>
      </c>
      <c r="DG224" s="8"/>
      <c r="DH224" s="8">
        <f t="shared" si="167"/>
        <v>1</v>
      </c>
      <c r="DI224" s="8"/>
      <c r="DJ224" s="8">
        <f t="shared" si="168"/>
        <v>1</v>
      </c>
      <c r="DK224" s="8"/>
      <c r="DL224" s="8">
        <f t="shared" si="169"/>
        <v>1</v>
      </c>
      <c r="DM224" s="8"/>
      <c r="DN224" s="8">
        <f t="shared" si="170"/>
        <v>1</v>
      </c>
      <c r="DO224" s="8"/>
      <c r="DP224" s="8">
        <f t="shared" si="171"/>
        <v>1</v>
      </c>
      <c r="DQ224" s="8"/>
      <c r="DR224" s="8">
        <f t="shared" si="172"/>
        <v>1</v>
      </c>
      <c r="DS224" s="8"/>
      <c r="DT224" s="8">
        <f t="shared" si="173"/>
        <v>1</v>
      </c>
      <c r="DU224" s="8"/>
      <c r="DV224" s="8">
        <f t="shared" si="174"/>
        <v>1</v>
      </c>
      <c r="DW224" s="8"/>
      <c r="DX224" s="8">
        <f t="shared" si="175"/>
        <v>1</v>
      </c>
      <c r="DY224" s="18"/>
    </row>
    <row r="225" spans="2:129" customFormat="1">
      <c r="B225" s="19">
        <v>42629</v>
      </c>
      <c r="C225" s="3">
        <v>34</v>
      </c>
      <c r="D225" s="3" t="s">
        <v>3</v>
      </c>
      <c r="E225" s="4">
        <v>42630.125</v>
      </c>
      <c r="F225" s="3" t="s">
        <v>924</v>
      </c>
      <c r="G225" s="3" t="s">
        <v>925</v>
      </c>
      <c r="H225" s="3" t="s">
        <v>924</v>
      </c>
      <c r="I225" s="3" t="s">
        <v>925</v>
      </c>
      <c r="J225" s="6">
        <v>2</v>
      </c>
      <c r="K225" s="6">
        <v>3.2</v>
      </c>
      <c r="L225" s="6">
        <v>3.16</v>
      </c>
      <c r="M225" s="10">
        <v>4.05</v>
      </c>
      <c r="N225" s="10">
        <v>3.9</v>
      </c>
      <c r="O225" s="10">
        <v>1.6</v>
      </c>
      <c r="P225" s="15">
        <v>-1</v>
      </c>
      <c r="Q225" s="13"/>
      <c r="R225" s="13"/>
      <c r="S225" s="13"/>
      <c r="T225" s="13"/>
      <c r="U225" s="13"/>
      <c r="V225" s="13"/>
      <c r="W225" s="9"/>
      <c r="X225" s="9"/>
      <c r="Y225" s="9"/>
      <c r="Z225" s="9"/>
      <c r="AA225" s="9"/>
      <c r="AB225" s="9"/>
      <c r="AC225" s="13"/>
      <c r="AD225" s="13"/>
      <c r="AE225" s="13"/>
      <c r="AF225" s="13"/>
      <c r="AG225" s="13"/>
      <c r="AH225" s="13"/>
      <c r="AI225" s="9"/>
      <c r="AJ225" s="9"/>
      <c r="AK225" s="9"/>
      <c r="AL225" s="9"/>
      <c r="AM225" s="9"/>
      <c r="AN225" s="9"/>
      <c r="AO225" s="8"/>
      <c r="AP225" s="8"/>
      <c r="AQ225" s="8"/>
      <c r="AR225" s="8"/>
      <c r="AS225" s="8"/>
      <c r="AT225" s="8"/>
      <c r="AU225" s="8"/>
      <c r="AV225" s="8"/>
      <c r="AW225" s="8"/>
      <c r="AX225" s="8"/>
      <c r="AY225" s="15"/>
      <c r="AZ225" s="15"/>
      <c r="BA225" s="15"/>
      <c r="BB225" s="15"/>
      <c r="BC225" s="15"/>
      <c r="BD225" s="15"/>
      <c r="BE225" s="15"/>
      <c r="BF225" s="15"/>
      <c r="BG225" s="15"/>
      <c r="BH225" s="15"/>
      <c r="BI225" s="16">
        <f>Q225*参数!$D$3+W225</f>
        <v>0</v>
      </c>
      <c r="BJ225" s="16">
        <f>R225*参数!$D$3+X225</f>
        <v>0</v>
      </c>
      <c r="BK225" s="16">
        <f>S225*参数!$D$3+Y225</f>
        <v>0</v>
      </c>
      <c r="BL225" s="16">
        <f>T225*参数!$D$3+Z225</f>
        <v>0</v>
      </c>
      <c r="BM225" s="16">
        <f>U225*参数!$D$3+AA225</f>
        <v>0</v>
      </c>
      <c r="BN225" s="16">
        <f>V225*参数!$D$3+AB225</f>
        <v>0</v>
      </c>
      <c r="BO225" s="16">
        <f>AC225*参数!$D$3+AI225</f>
        <v>0</v>
      </c>
      <c r="BP225" s="16">
        <f>AD225*参数!$D$3+AJ225</f>
        <v>0</v>
      </c>
      <c r="BQ225" s="16">
        <f>AE225*参数!$D$3+AK225</f>
        <v>0</v>
      </c>
      <c r="BR225" s="16">
        <f>AF225*参数!$D$3+AL225</f>
        <v>0</v>
      </c>
      <c r="BS225" s="16">
        <f>AG225*参数!$D$3+AM225</f>
        <v>0</v>
      </c>
      <c r="BT225" s="16">
        <f>AH225*参数!$D$3+AN225</f>
        <v>0</v>
      </c>
      <c r="BU225" s="10"/>
      <c r="BV225" s="10"/>
      <c r="BW225" s="10">
        <f t="shared" si="152"/>
        <v>40</v>
      </c>
      <c r="BX225" s="10">
        <f t="shared" si="153"/>
        <v>40</v>
      </c>
      <c r="BY225" s="10">
        <f t="shared" si="154"/>
        <v>3</v>
      </c>
      <c r="BZ225" s="10">
        <f t="shared" si="155"/>
        <v>40</v>
      </c>
      <c r="CA225" s="10">
        <f t="shared" si="156"/>
        <v>40</v>
      </c>
      <c r="CB225" s="10" t="str">
        <f t="shared" si="157"/>
        <v/>
      </c>
      <c r="CC225" s="10" t="str">
        <f t="shared" si="158"/>
        <v/>
      </c>
      <c r="CD225" s="10"/>
      <c r="CE225" s="10"/>
      <c r="CF225" s="10"/>
      <c r="CG225" s="10"/>
      <c r="CH225" s="10"/>
      <c r="CI225" s="10"/>
      <c r="CJ225" s="10"/>
      <c r="CK225" s="10"/>
      <c r="CL225" s="10"/>
      <c r="CM225" s="10"/>
      <c r="CN225" s="10"/>
      <c r="CO225" s="10"/>
      <c r="CP225" s="10"/>
      <c r="CQ225" s="8"/>
      <c r="CR225" s="8">
        <f t="shared" si="159"/>
        <v>1</v>
      </c>
      <c r="CS225" s="8"/>
      <c r="CT225" s="8">
        <f t="shared" si="160"/>
        <v>1</v>
      </c>
      <c r="CU225" s="8"/>
      <c r="CV225" s="8">
        <f t="shared" si="161"/>
        <v>1</v>
      </c>
      <c r="CW225" s="8"/>
      <c r="CX225" s="8">
        <f t="shared" si="162"/>
        <v>1</v>
      </c>
      <c r="CY225" s="8"/>
      <c r="CZ225" s="8">
        <f t="shared" si="163"/>
        <v>1</v>
      </c>
      <c r="DA225" s="8"/>
      <c r="DB225" s="8">
        <f t="shared" si="164"/>
        <v>1</v>
      </c>
      <c r="DC225" s="8"/>
      <c r="DD225" s="8">
        <f t="shared" si="165"/>
        <v>1</v>
      </c>
      <c r="DE225" s="8"/>
      <c r="DF225" s="8">
        <f t="shared" si="166"/>
        <v>1</v>
      </c>
      <c r="DG225" s="8"/>
      <c r="DH225" s="8">
        <f t="shared" si="167"/>
        <v>1</v>
      </c>
      <c r="DI225" s="8"/>
      <c r="DJ225" s="8">
        <f t="shared" si="168"/>
        <v>1</v>
      </c>
      <c r="DK225" s="8"/>
      <c r="DL225" s="8">
        <f t="shared" si="169"/>
        <v>1</v>
      </c>
      <c r="DM225" s="8"/>
      <c r="DN225" s="8">
        <f t="shared" si="170"/>
        <v>1</v>
      </c>
      <c r="DO225" s="8"/>
      <c r="DP225" s="8">
        <f t="shared" si="171"/>
        <v>1</v>
      </c>
      <c r="DQ225" s="8"/>
      <c r="DR225" s="8">
        <f t="shared" si="172"/>
        <v>1</v>
      </c>
      <c r="DS225" s="8"/>
      <c r="DT225" s="8">
        <f t="shared" si="173"/>
        <v>1</v>
      </c>
      <c r="DU225" s="8"/>
      <c r="DV225" s="8">
        <f t="shared" si="174"/>
        <v>1</v>
      </c>
      <c r="DW225" s="8"/>
      <c r="DX225" s="8">
        <f t="shared" si="175"/>
        <v>1</v>
      </c>
      <c r="DY225" s="18"/>
    </row>
    <row r="226" spans="2:129" customFormat="1">
      <c r="B226" s="19">
        <v>42629</v>
      </c>
      <c r="C226" s="3">
        <v>35</v>
      </c>
      <c r="D226" s="3" t="s">
        <v>82</v>
      </c>
      <c r="E226" s="4">
        <v>42630.145833333336</v>
      </c>
      <c r="F226" s="3" t="s">
        <v>88</v>
      </c>
      <c r="G226" s="3" t="s">
        <v>101</v>
      </c>
      <c r="H226" s="3" t="s">
        <v>90</v>
      </c>
      <c r="I226" s="3" t="s">
        <v>101</v>
      </c>
      <c r="J226" s="6">
        <v>2.2200000000000002</v>
      </c>
      <c r="K226" s="6">
        <v>2.9</v>
      </c>
      <c r="L226" s="6">
        <v>3</v>
      </c>
      <c r="M226" s="10">
        <v>5</v>
      </c>
      <c r="N226" s="10">
        <v>3.95</v>
      </c>
      <c r="O226" s="10">
        <v>1.48</v>
      </c>
      <c r="P226" s="15">
        <v>-1</v>
      </c>
      <c r="Q226" s="13"/>
      <c r="R226" s="13"/>
      <c r="S226" s="13"/>
      <c r="T226" s="13"/>
      <c r="U226" s="13"/>
      <c r="V226" s="13"/>
      <c r="W226" s="9"/>
      <c r="X226" s="9"/>
      <c r="Y226" s="9"/>
      <c r="Z226" s="9"/>
      <c r="AA226" s="9"/>
      <c r="AB226" s="9"/>
      <c r="AC226" s="13"/>
      <c r="AD226" s="13"/>
      <c r="AE226" s="13"/>
      <c r="AF226" s="13"/>
      <c r="AG226" s="13"/>
      <c r="AH226" s="13"/>
      <c r="AI226" s="9"/>
      <c r="AJ226" s="9"/>
      <c r="AK226" s="9"/>
      <c r="AL226" s="9"/>
      <c r="AM226" s="9"/>
      <c r="AN226" s="9"/>
      <c r="AO226" s="8"/>
      <c r="AP226" s="8"/>
      <c r="AQ226" s="8"/>
      <c r="AR226" s="8"/>
      <c r="AS226" s="8"/>
      <c r="AT226" s="8"/>
      <c r="AU226" s="8"/>
      <c r="AV226" s="8"/>
      <c r="AW226" s="8"/>
      <c r="AX226" s="8"/>
      <c r="AY226" s="15"/>
      <c r="AZ226" s="15"/>
      <c r="BA226" s="15"/>
      <c r="BB226" s="15"/>
      <c r="BC226" s="15"/>
      <c r="BD226" s="15"/>
      <c r="BE226" s="15"/>
      <c r="BF226" s="15"/>
      <c r="BG226" s="15"/>
      <c r="BH226" s="15"/>
      <c r="BI226" s="16">
        <f>Q226*参数!$D$3+W226</f>
        <v>0</v>
      </c>
      <c r="BJ226" s="16">
        <f>R226*参数!$D$3+X226</f>
        <v>0</v>
      </c>
      <c r="BK226" s="16">
        <f>S226*参数!$D$3+Y226</f>
        <v>0</v>
      </c>
      <c r="BL226" s="16">
        <f>T226*参数!$D$3+Z226</f>
        <v>0</v>
      </c>
      <c r="BM226" s="16">
        <f>U226*参数!$D$3+AA226</f>
        <v>0</v>
      </c>
      <c r="BN226" s="16">
        <f>V226*参数!$D$3+AB226</f>
        <v>0</v>
      </c>
      <c r="BO226" s="16">
        <f>AC226*参数!$D$3+AI226</f>
        <v>0</v>
      </c>
      <c r="BP226" s="16">
        <f>AD226*参数!$D$3+AJ226</f>
        <v>0</v>
      </c>
      <c r="BQ226" s="16">
        <f>AE226*参数!$D$3+AK226</f>
        <v>0</v>
      </c>
      <c r="BR226" s="16">
        <f>AF226*参数!$D$3+AL226</f>
        <v>0</v>
      </c>
      <c r="BS226" s="16">
        <f>AG226*参数!$D$3+AM226</f>
        <v>0</v>
      </c>
      <c r="BT226" s="16">
        <f>AH226*参数!$D$3+AN226</f>
        <v>0</v>
      </c>
      <c r="BU226" s="10"/>
      <c r="BV226" s="10"/>
      <c r="BW226" s="10">
        <f t="shared" si="152"/>
        <v>40</v>
      </c>
      <c r="BX226" s="10">
        <f t="shared" si="153"/>
        <v>40</v>
      </c>
      <c r="BY226" s="10">
        <f t="shared" si="154"/>
        <v>3</v>
      </c>
      <c r="BZ226" s="10">
        <f t="shared" si="155"/>
        <v>40</v>
      </c>
      <c r="CA226" s="10">
        <f t="shared" si="156"/>
        <v>40</v>
      </c>
      <c r="CB226" s="10" t="str">
        <f t="shared" si="157"/>
        <v/>
      </c>
      <c r="CC226" s="10" t="str">
        <f t="shared" si="158"/>
        <v/>
      </c>
      <c r="CD226" s="10"/>
      <c r="CE226" s="10"/>
      <c r="CF226" s="10"/>
      <c r="CG226" s="10"/>
      <c r="CH226" s="10"/>
      <c r="CI226" s="10"/>
      <c r="CJ226" s="10"/>
      <c r="CK226" s="10"/>
      <c r="CL226" s="10"/>
      <c r="CM226" s="10"/>
      <c r="CN226" s="10"/>
      <c r="CO226" s="10"/>
      <c r="CP226" s="10"/>
      <c r="CQ226" s="8"/>
      <c r="CR226" s="8">
        <f t="shared" si="159"/>
        <v>1</v>
      </c>
      <c r="CS226" s="8"/>
      <c r="CT226" s="8">
        <f t="shared" si="160"/>
        <v>1</v>
      </c>
      <c r="CU226" s="8"/>
      <c r="CV226" s="8">
        <f t="shared" si="161"/>
        <v>1</v>
      </c>
      <c r="CW226" s="8"/>
      <c r="CX226" s="8">
        <f t="shared" si="162"/>
        <v>1</v>
      </c>
      <c r="CY226" s="8"/>
      <c r="CZ226" s="8">
        <f t="shared" si="163"/>
        <v>1</v>
      </c>
      <c r="DA226" s="8"/>
      <c r="DB226" s="8">
        <f t="shared" si="164"/>
        <v>1</v>
      </c>
      <c r="DC226" s="8"/>
      <c r="DD226" s="8">
        <f t="shared" si="165"/>
        <v>1</v>
      </c>
      <c r="DE226" s="8"/>
      <c r="DF226" s="8">
        <f t="shared" si="166"/>
        <v>1</v>
      </c>
      <c r="DG226" s="8"/>
      <c r="DH226" s="8">
        <f t="shared" si="167"/>
        <v>1</v>
      </c>
      <c r="DI226" s="8"/>
      <c r="DJ226" s="8">
        <f t="shared" si="168"/>
        <v>1</v>
      </c>
      <c r="DK226" s="8"/>
      <c r="DL226" s="8">
        <f t="shared" si="169"/>
        <v>1</v>
      </c>
      <c r="DM226" s="8"/>
      <c r="DN226" s="8">
        <f t="shared" si="170"/>
        <v>1</v>
      </c>
      <c r="DO226" s="8"/>
      <c r="DP226" s="8">
        <f t="shared" si="171"/>
        <v>1</v>
      </c>
      <c r="DQ226" s="8"/>
      <c r="DR226" s="8">
        <f t="shared" si="172"/>
        <v>1</v>
      </c>
      <c r="DS226" s="8"/>
      <c r="DT226" s="8">
        <f t="shared" si="173"/>
        <v>1</v>
      </c>
      <c r="DU226" s="8"/>
      <c r="DV226" s="8">
        <f t="shared" si="174"/>
        <v>1</v>
      </c>
      <c r="DW226" s="8"/>
      <c r="DX226" s="8">
        <f t="shared" si="175"/>
        <v>1</v>
      </c>
      <c r="DY226" s="18"/>
    </row>
    <row r="227" spans="2:129" customFormat="1">
      <c r="B227" s="19">
        <v>42629</v>
      </c>
      <c r="C227" s="3">
        <v>36</v>
      </c>
      <c r="D227" s="3" t="s">
        <v>117</v>
      </c>
      <c r="E227" s="4">
        <v>42630.333333333336</v>
      </c>
      <c r="F227" s="3" t="s">
        <v>926</v>
      </c>
      <c r="G227" s="3" t="s">
        <v>927</v>
      </c>
      <c r="H227" s="3" t="s">
        <v>926</v>
      </c>
      <c r="I227" s="3" t="s">
        <v>928</v>
      </c>
      <c r="J227" s="6">
        <v>1.93</v>
      </c>
      <c r="K227" s="6">
        <v>3.35</v>
      </c>
      <c r="L227" s="6">
        <v>3.2</v>
      </c>
      <c r="M227" s="10">
        <v>3.75</v>
      </c>
      <c r="N227" s="10">
        <v>3.95</v>
      </c>
      <c r="O227" s="10">
        <v>1.64</v>
      </c>
      <c r="P227" s="15">
        <v>-1</v>
      </c>
      <c r="Q227" s="13"/>
      <c r="R227" s="13"/>
      <c r="S227" s="13"/>
      <c r="T227" s="13"/>
      <c r="U227" s="13"/>
      <c r="V227" s="13"/>
      <c r="W227" s="9"/>
      <c r="X227" s="9"/>
      <c r="Y227" s="9"/>
      <c r="Z227" s="9"/>
      <c r="AA227" s="9"/>
      <c r="AB227" s="9"/>
      <c r="AC227" s="13"/>
      <c r="AD227" s="13"/>
      <c r="AE227" s="13"/>
      <c r="AF227" s="13"/>
      <c r="AG227" s="13"/>
      <c r="AH227" s="13"/>
      <c r="AI227" s="9"/>
      <c r="AJ227" s="9"/>
      <c r="AK227" s="9"/>
      <c r="AL227" s="9"/>
      <c r="AM227" s="9"/>
      <c r="AN227" s="9"/>
      <c r="AO227" s="8"/>
      <c r="AP227" s="8"/>
      <c r="AQ227" s="8"/>
      <c r="AR227" s="8"/>
      <c r="AS227" s="8"/>
      <c r="AT227" s="8"/>
      <c r="AU227" s="8"/>
      <c r="AV227" s="8"/>
      <c r="AW227" s="8"/>
      <c r="AX227" s="8"/>
      <c r="AY227" s="15"/>
      <c r="AZ227" s="15"/>
      <c r="BA227" s="15"/>
      <c r="BB227" s="15"/>
      <c r="BC227" s="15"/>
      <c r="BD227" s="15"/>
      <c r="BE227" s="15"/>
      <c r="BF227" s="15"/>
      <c r="BG227" s="15"/>
      <c r="BH227" s="15"/>
      <c r="BI227" s="16">
        <f>Q227*参数!$D$3+W227</f>
        <v>0</v>
      </c>
      <c r="BJ227" s="16">
        <f>R227*参数!$D$3+X227</f>
        <v>0</v>
      </c>
      <c r="BK227" s="16">
        <f>S227*参数!$D$3+Y227</f>
        <v>0</v>
      </c>
      <c r="BL227" s="16">
        <f>T227*参数!$D$3+Z227</f>
        <v>0</v>
      </c>
      <c r="BM227" s="16">
        <f>U227*参数!$D$3+AA227</f>
        <v>0</v>
      </c>
      <c r="BN227" s="16">
        <f>V227*参数!$D$3+AB227</f>
        <v>0</v>
      </c>
      <c r="BO227" s="16">
        <f>AC227*参数!$D$3+AI227</f>
        <v>0</v>
      </c>
      <c r="BP227" s="16">
        <f>AD227*参数!$D$3+AJ227</f>
        <v>0</v>
      </c>
      <c r="BQ227" s="16">
        <f>AE227*参数!$D$3+AK227</f>
        <v>0</v>
      </c>
      <c r="BR227" s="16">
        <f>AF227*参数!$D$3+AL227</f>
        <v>0</v>
      </c>
      <c r="BS227" s="16">
        <f>AG227*参数!$D$3+AM227</f>
        <v>0</v>
      </c>
      <c r="BT227" s="16">
        <f>AH227*参数!$D$3+AN227</f>
        <v>0</v>
      </c>
      <c r="BU227" s="10"/>
      <c r="BV227" s="10"/>
      <c r="BW227" s="10">
        <f t="shared" si="152"/>
        <v>40</v>
      </c>
      <c r="BX227" s="10">
        <f t="shared" si="153"/>
        <v>40</v>
      </c>
      <c r="BY227" s="10">
        <f t="shared" si="154"/>
        <v>3</v>
      </c>
      <c r="BZ227" s="10">
        <f t="shared" si="155"/>
        <v>40</v>
      </c>
      <c r="CA227" s="10">
        <f t="shared" si="156"/>
        <v>40</v>
      </c>
      <c r="CB227" s="10" t="str">
        <f t="shared" si="157"/>
        <v/>
      </c>
      <c r="CC227" s="10" t="str">
        <f t="shared" si="158"/>
        <v/>
      </c>
      <c r="CD227" s="10"/>
      <c r="CE227" s="10"/>
      <c r="CF227" s="10"/>
      <c r="CG227" s="10"/>
      <c r="CH227" s="10"/>
      <c r="CI227" s="10"/>
      <c r="CJ227" s="10"/>
      <c r="CK227" s="10"/>
      <c r="CL227" s="10"/>
      <c r="CM227" s="10"/>
      <c r="CN227" s="10"/>
      <c r="CO227" s="10"/>
      <c r="CP227" s="10"/>
      <c r="CQ227" s="8"/>
      <c r="CR227" s="8">
        <f t="shared" si="159"/>
        <v>1</v>
      </c>
      <c r="CS227" s="8"/>
      <c r="CT227" s="8">
        <f t="shared" si="160"/>
        <v>1</v>
      </c>
      <c r="CU227" s="8"/>
      <c r="CV227" s="8">
        <f t="shared" si="161"/>
        <v>1</v>
      </c>
      <c r="CW227" s="8"/>
      <c r="CX227" s="8">
        <f t="shared" si="162"/>
        <v>1</v>
      </c>
      <c r="CY227" s="8"/>
      <c r="CZ227" s="8">
        <f t="shared" si="163"/>
        <v>1</v>
      </c>
      <c r="DA227" s="8"/>
      <c r="DB227" s="8">
        <f t="shared" si="164"/>
        <v>1</v>
      </c>
      <c r="DC227" s="8"/>
      <c r="DD227" s="8">
        <f t="shared" si="165"/>
        <v>1</v>
      </c>
      <c r="DE227" s="8"/>
      <c r="DF227" s="8">
        <f t="shared" si="166"/>
        <v>1</v>
      </c>
      <c r="DG227" s="8"/>
      <c r="DH227" s="8">
        <f t="shared" si="167"/>
        <v>1</v>
      </c>
      <c r="DI227" s="8"/>
      <c r="DJ227" s="8">
        <f t="shared" si="168"/>
        <v>1</v>
      </c>
      <c r="DK227" s="8"/>
      <c r="DL227" s="8">
        <f t="shared" si="169"/>
        <v>1</v>
      </c>
      <c r="DM227" s="8"/>
      <c r="DN227" s="8">
        <f t="shared" si="170"/>
        <v>1</v>
      </c>
      <c r="DO227" s="8"/>
      <c r="DP227" s="8">
        <f t="shared" si="171"/>
        <v>1</v>
      </c>
      <c r="DQ227" s="8"/>
      <c r="DR227" s="8">
        <f t="shared" si="172"/>
        <v>1</v>
      </c>
      <c r="DS227" s="8"/>
      <c r="DT227" s="8">
        <f t="shared" si="173"/>
        <v>1</v>
      </c>
      <c r="DU227" s="8"/>
      <c r="DV227" s="8">
        <f t="shared" si="174"/>
        <v>1</v>
      </c>
      <c r="DW227" s="8"/>
      <c r="DX227" s="8">
        <f t="shared" si="175"/>
        <v>1</v>
      </c>
      <c r="DY227" s="18"/>
    </row>
    <row r="228" spans="2:129" customFormat="1">
      <c r="B228" s="19">
        <v>42629</v>
      </c>
      <c r="C228" s="3">
        <v>37</v>
      </c>
      <c r="D228" s="3" t="s">
        <v>265</v>
      </c>
      <c r="E228" s="4">
        <v>42630.34375</v>
      </c>
      <c r="F228" s="3" t="s">
        <v>929</v>
      </c>
      <c r="G228" s="3" t="s">
        <v>930</v>
      </c>
      <c r="H228" s="3" t="s">
        <v>929</v>
      </c>
      <c r="I228" s="3" t="s">
        <v>931</v>
      </c>
      <c r="J228" s="6">
        <v>1.92</v>
      </c>
      <c r="K228" s="6">
        <v>2.9</v>
      </c>
      <c r="L228" s="6">
        <v>3.8</v>
      </c>
      <c r="M228" s="10">
        <v>4.3</v>
      </c>
      <c r="N228" s="10">
        <v>3.45</v>
      </c>
      <c r="O228" s="10">
        <v>1.65</v>
      </c>
      <c r="P228" s="15">
        <v>-1</v>
      </c>
      <c r="Q228" s="13"/>
      <c r="R228" s="13"/>
      <c r="S228" s="13"/>
      <c r="T228" s="13"/>
      <c r="U228" s="13"/>
      <c r="V228" s="13"/>
      <c r="W228" s="9"/>
      <c r="X228" s="9"/>
      <c r="Y228" s="9"/>
      <c r="Z228" s="9"/>
      <c r="AA228" s="9"/>
      <c r="AB228" s="9"/>
      <c r="AC228" s="13"/>
      <c r="AD228" s="13"/>
      <c r="AE228" s="13"/>
      <c r="AF228" s="13"/>
      <c r="AG228" s="13"/>
      <c r="AH228" s="13"/>
      <c r="AI228" s="9"/>
      <c r="AJ228" s="9"/>
      <c r="AK228" s="9"/>
      <c r="AL228" s="9"/>
      <c r="AM228" s="9"/>
      <c r="AN228" s="9"/>
      <c r="AO228" s="8"/>
      <c r="AP228" s="8"/>
      <c r="AQ228" s="8"/>
      <c r="AR228" s="8"/>
      <c r="AS228" s="8"/>
      <c r="AT228" s="8"/>
      <c r="AU228" s="8"/>
      <c r="AV228" s="8"/>
      <c r="AW228" s="8"/>
      <c r="AX228" s="8"/>
      <c r="AY228" s="15"/>
      <c r="AZ228" s="15"/>
      <c r="BA228" s="15"/>
      <c r="BB228" s="15"/>
      <c r="BC228" s="15"/>
      <c r="BD228" s="15"/>
      <c r="BE228" s="15"/>
      <c r="BF228" s="15"/>
      <c r="BG228" s="15"/>
      <c r="BH228" s="15"/>
      <c r="BI228" s="16">
        <f>Q228*参数!$D$3+W228</f>
        <v>0</v>
      </c>
      <c r="BJ228" s="16">
        <f>R228*参数!$D$3+X228</f>
        <v>0</v>
      </c>
      <c r="BK228" s="16">
        <f>S228*参数!$D$3+Y228</f>
        <v>0</v>
      </c>
      <c r="BL228" s="16">
        <f>T228*参数!$D$3+Z228</f>
        <v>0</v>
      </c>
      <c r="BM228" s="16">
        <f>U228*参数!$D$3+AA228</f>
        <v>0</v>
      </c>
      <c r="BN228" s="16">
        <f>V228*参数!$D$3+AB228</f>
        <v>0</v>
      </c>
      <c r="BO228" s="16">
        <f>AC228*参数!$D$3+AI228</f>
        <v>0</v>
      </c>
      <c r="BP228" s="16">
        <f>AD228*参数!$D$3+AJ228</f>
        <v>0</v>
      </c>
      <c r="BQ228" s="16">
        <f>AE228*参数!$D$3+AK228</f>
        <v>0</v>
      </c>
      <c r="BR228" s="16">
        <f>AF228*参数!$D$3+AL228</f>
        <v>0</v>
      </c>
      <c r="BS228" s="16">
        <f>AG228*参数!$D$3+AM228</f>
        <v>0</v>
      </c>
      <c r="BT228" s="16">
        <f>AH228*参数!$D$3+AN228</f>
        <v>0</v>
      </c>
      <c r="BU228" s="10"/>
      <c r="BV228" s="10"/>
      <c r="BW228" s="10">
        <f t="shared" si="152"/>
        <v>40</v>
      </c>
      <c r="BX228" s="10">
        <f t="shared" si="153"/>
        <v>40</v>
      </c>
      <c r="BY228" s="10">
        <f t="shared" si="154"/>
        <v>3</v>
      </c>
      <c r="BZ228" s="10">
        <f t="shared" si="155"/>
        <v>40</v>
      </c>
      <c r="CA228" s="10">
        <f t="shared" si="156"/>
        <v>40</v>
      </c>
      <c r="CB228" s="10" t="str">
        <f t="shared" si="157"/>
        <v/>
      </c>
      <c r="CC228" s="10" t="str">
        <f t="shared" si="158"/>
        <v/>
      </c>
      <c r="CD228" s="10"/>
      <c r="CE228" s="10"/>
      <c r="CF228" s="10"/>
      <c r="CG228" s="10"/>
      <c r="CH228" s="10"/>
      <c r="CI228" s="10"/>
      <c r="CJ228" s="10"/>
      <c r="CK228" s="10"/>
      <c r="CL228" s="10"/>
      <c r="CM228" s="10"/>
      <c r="CN228" s="10"/>
      <c r="CO228" s="10"/>
      <c r="CP228" s="10"/>
      <c r="CQ228" s="8"/>
      <c r="CR228" s="8">
        <f t="shared" si="159"/>
        <v>1</v>
      </c>
      <c r="CS228" s="8"/>
      <c r="CT228" s="8">
        <f t="shared" si="160"/>
        <v>1</v>
      </c>
      <c r="CU228" s="8"/>
      <c r="CV228" s="8">
        <f t="shared" si="161"/>
        <v>1</v>
      </c>
      <c r="CW228" s="8"/>
      <c r="CX228" s="8">
        <f t="shared" si="162"/>
        <v>1</v>
      </c>
      <c r="CY228" s="8"/>
      <c r="CZ228" s="8">
        <f t="shared" si="163"/>
        <v>1</v>
      </c>
      <c r="DA228" s="8"/>
      <c r="DB228" s="8">
        <f t="shared" si="164"/>
        <v>1</v>
      </c>
      <c r="DC228" s="8"/>
      <c r="DD228" s="8">
        <f t="shared" si="165"/>
        <v>1</v>
      </c>
      <c r="DE228" s="8"/>
      <c r="DF228" s="8">
        <f t="shared" si="166"/>
        <v>1</v>
      </c>
      <c r="DG228" s="8"/>
      <c r="DH228" s="8">
        <f t="shared" si="167"/>
        <v>1</v>
      </c>
      <c r="DI228" s="8"/>
      <c r="DJ228" s="8">
        <f t="shared" si="168"/>
        <v>1</v>
      </c>
      <c r="DK228" s="8"/>
      <c r="DL228" s="8">
        <f t="shared" si="169"/>
        <v>1</v>
      </c>
      <c r="DM228" s="8"/>
      <c r="DN228" s="8">
        <f t="shared" si="170"/>
        <v>1</v>
      </c>
      <c r="DO228" s="8"/>
      <c r="DP228" s="8">
        <f t="shared" si="171"/>
        <v>1</v>
      </c>
      <c r="DQ228" s="8"/>
      <c r="DR228" s="8">
        <f t="shared" si="172"/>
        <v>1</v>
      </c>
      <c r="DS228" s="8"/>
      <c r="DT228" s="8">
        <f t="shared" si="173"/>
        <v>1</v>
      </c>
      <c r="DU228" s="8"/>
      <c r="DV228" s="8">
        <f t="shared" si="174"/>
        <v>1</v>
      </c>
      <c r="DW228" s="8"/>
      <c r="DX228" s="8">
        <f t="shared" si="175"/>
        <v>1</v>
      </c>
      <c r="DY228" s="18"/>
    </row>
    <row r="229" spans="2:129" customFormat="1">
      <c r="B229" s="19">
        <v>42629</v>
      </c>
      <c r="C229" s="3">
        <v>38</v>
      </c>
      <c r="D229" s="3" t="s">
        <v>190</v>
      </c>
      <c r="E229" s="4">
        <v>42630.416666666664</v>
      </c>
      <c r="F229" s="3" t="s">
        <v>758</v>
      </c>
      <c r="G229" s="3" t="s">
        <v>198</v>
      </c>
      <c r="H229" s="3" t="s">
        <v>759</v>
      </c>
      <c r="I229" s="3" t="s">
        <v>198</v>
      </c>
      <c r="J229" s="6">
        <v>2.16</v>
      </c>
      <c r="K229" s="6">
        <v>3.25</v>
      </c>
      <c r="L229" s="6">
        <v>2.8</v>
      </c>
      <c r="M229" s="10">
        <v>4.4800000000000004</v>
      </c>
      <c r="N229" s="10">
        <v>4.0999999999999996</v>
      </c>
      <c r="O229" s="10">
        <v>1.51</v>
      </c>
      <c r="P229" s="15">
        <v>-1</v>
      </c>
      <c r="Q229" s="13"/>
      <c r="R229" s="13"/>
      <c r="S229" s="13"/>
      <c r="T229" s="13"/>
      <c r="U229" s="13"/>
      <c r="V229" s="13"/>
      <c r="W229" s="9"/>
      <c r="X229" s="9"/>
      <c r="Y229" s="9"/>
      <c r="Z229" s="9"/>
      <c r="AA229" s="9"/>
      <c r="AB229" s="9"/>
      <c r="AC229" s="13"/>
      <c r="AD229" s="13"/>
      <c r="AE229" s="13"/>
      <c r="AF229" s="13"/>
      <c r="AG229" s="13"/>
      <c r="AH229" s="13"/>
      <c r="AI229" s="9"/>
      <c r="AJ229" s="9"/>
      <c r="AK229" s="9"/>
      <c r="AL229" s="9"/>
      <c r="AM229" s="9"/>
      <c r="AN229" s="9"/>
      <c r="AO229" s="8"/>
      <c r="AP229" s="8"/>
      <c r="AQ229" s="8"/>
      <c r="AR229" s="8"/>
      <c r="AS229" s="8"/>
      <c r="AT229" s="8"/>
      <c r="AU229" s="8"/>
      <c r="AV229" s="8"/>
      <c r="AW229" s="8"/>
      <c r="AX229" s="8"/>
      <c r="AY229" s="15"/>
      <c r="AZ229" s="15"/>
      <c r="BA229" s="15"/>
      <c r="BB229" s="15"/>
      <c r="BC229" s="15"/>
      <c r="BD229" s="15"/>
      <c r="BE229" s="15"/>
      <c r="BF229" s="15"/>
      <c r="BG229" s="15"/>
      <c r="BH229" s="15"/>
      <c r="BI229" s="16">
        <f>Q229*参数!$D$3+W229</f>
        <v>0</v>
      </c>
      <c r="BJ229" s="16">
        <f>R229*参数!$D$3+X229</f>
        <v>0</v>
      </c>
      <c r="BK229" s="16">
        <f>S229*参数!$D$3+Y229</f>
        <v>0</v>
      </c>
      <c r="BL229" s="16">
        <f>T229*参数!$D$3+Z229</f>
        <v>0</v>
      </c>
      <c r="BM229" s="16">
        <f>U229*参数!$D$3+AA229</f>
        <v>0</v>
      </c>
      <c r="BN229" s="16">
        <f>V229*参数!$D$3+AB229</f>
        <v>0</v>
      </c>
      <c r="BO229" s="16">
        <f>AC229*参数!$D$3+AI229</f>
        <v>0</v>
      </c>
      <c r="BP229" s="16">
        <f>AD229*参数!$D$3+AJ229</f>
        <v>0</v>
      </c>
      <c r="BQ229" s="16">
        <f>AE229*参数!$D$3+AK229</f>
        <v>0</v>
      </c>
      <c r="BR229" s="16">
        <f>AF229*参数!$D$3+AL229</f>
        <v>0</v>
      </c>
      <c r="BS229" s="16">
        <f>AG229*参数!$D$3+AM229</f>
        <v>0</v>
      </c>
      <c r="BT229" s="16">
        <f>AH229*参数!$D$3+AN229</f>
        <v>0</v>
      </c>
      <c r="BU229" s="10"/>
      <c r="BV229" s="10"/>
      <c r="BW229" s="10">
        <f t="shared" si="152"/>
        <v>40</v>
      </c>
      <c r="BX229" s="10">
        <f t="shared" si="153"/>
        <v>40</v>
      </c>
      <c r="BY229" s="10">
        <f t="shared" si="154"/>
        <v>3</v>
      </c>
      <c r="BZ229" s="10">
        <f t="shared" si="155"/>
        <v>40</v>
      </c>
      <c r="CA229" s="10">
        <f t="shared" si="156"/>
        <v>40</v>
      </c>
      <c r="CB229" s="10" t="str">
        <f t="shared" si="157"/>
        <v/>
      </c>
      <c r="CC229" s="10" t="str">
        <f t="shared" si="158"/>
        <v/>
      </c>
      <c r="CD229" s="10"/>
      <c r="CE229" s="10">
        <v>40</v>
      </c>
      <c r="CF229" s="10"/>
      <c r="CG229" s="10"/>
      <c r="CH229" s="10"/>
      <c r="CI229" s="10"/>
      <c r="CJ229" s="10"/>
      <c r="CK229" s="10"/>
      <c r="CL229" s="10"/>
      <c r="CM229" s="10"/>
      <c r="CN229" s="10"/>
      <c r="CO229" s="10"/>
      <c r="CP229" s="10"/>
      <c r="CQ229" s="8"/>
      <c r="CR229" s="8">
        <f t="shared" si="159"/>
        <v>1</v>
      </c>
      <c r="CS229" s="8"/>
      <c r="CT229" s="8">
        <f t="shared" si="160"/>
        <v>1</v>
      </c>
      <c r="CU229" s="8"/>
      <c r="CV229" s="8">
        <f t="shared" si="161"/>
        <v>1</v>
      </c>
      <c r="CW229" s="8"/>
      <c r="CX229" s="8">
        <f t="shared" si="162"/>
        <v>1</v>
      </c>
      <c r="CY229" s="8"/>
      <c r="CZ229" s="8">
        <f t="shared" si="163"/>
        <v>1</v>
      </c>
      <c r="DA229" s="8"/>
      <c r="DB229" s="8">
        <f t="shared" si="164"/>
        <v>1</v>
      </c>
      <c r="DC229" s="8"/>
      <c r="DD229" s="8">
        <f t="shared" si="165"/>
        <v>1</v>
      </c>
      <c r="DE229" s="8"/>
      <c r="DF229" s="8">
        <f t="shared" si="166"/>
        <v>1</v>
      </c>
      <c r="DG229" s="8"/>
      <c r="DH229" s="8">
        <f t="shared" si="167"/>
        <v>1</v>
      </c>
      <c r="DI229" s="8"/>
      <c r="DJ229" s="8">
        <f t="shared" si="168"/>
        <v>1</v>
      </c>
      <c r="DK229" s="8"/>
      <c r="DL229" s="8">
        <f t="shared" si="169"/>
        <v>1</v>
      </c>
      <c r="DM229" s="8"/>
      <c r="DN229" s="8">
        <f t="shared" si="170"/>
        <v>1</v>
      </c>
      <c r="DO229" s="8"/>
      <c r="DP229" s="8">
        <f t="shared" si="171"/>
        <v>1</v>
      </c>
      <c r="DQ229" s="8"/>
      <c r="DR229" s="8">
        <f t="shared" si="172"/>
        <v>1</v>
      </c>
      <c r="DS229" s="8"/>
      <c r="DT229" s="8">
        <f t="shared" si="173"/>
        <v>1</v>
      </c>
      <c r="DU229" s="8"/>
      <c r="DV229" s="8">
        <f t="shared" si="174"/>
        <v>1</v>
      </c>
      <c r="DW229" s="8"/>
      <c r="DX229" s="8">
        <f t="shared" si="175"/>
        <v>1</v>
      </c>
      <c r="DY229" s="18"/>
    </row>
    <row r="230" spans="2:129" customFormat="1">
      <c r="B230" s="19">
        <v>42630</v>
      </c>
      <c r="C230" s="3">
        <v>1</v>
      </c>
      <c r="D230" s="3" t="s">
        <v>938</v>
      </c>
      <c r="E230" s="4">
        <v>42630.541666666664</v>
      </c>
      <c r="F230" s="3" t="s">
        <v>402</v>
      </c>
      <c r="G230" s="3" t="s">
        <v>939</v>
      </c>
      <c r="H230" s="3" t="s">
        <v>402</v>
      </c>
      <c r="I230" s="3" t="s">
        <v>939</v>
      </c>
      <c r="J230" s="6">
        <v>1.93</v>
      </c>
      <c r="K230" s="6">
        <v>3.2</v>
      </c>
      <c r="L230" s="6">
        <v>3.35</v>
      </c>
      <c r="M230" s="10">
        <v>4.2</v>
      </c>
      <c r="N230" s="10">
        <v>3.55</v>
      </c>
      <c r="O230" s="10">
        <v>1.64</v>
      </c>
      <c r="P230" s="15">
        <v>-1</v>
      </c>
      <c r="Q230" s="13"/>
      <c r="R230" s="13"/>
      <c r="S230" s="13"/>
      <c r="T230" s="13"/>
      <c r="U230" s="13"/>
      <c r="V230" s="13"/>
      <c r="W230" s="9"/>
      <c r="X230" s="9"/>
      <c r="Y230" s="9"/>
      <c r="Z230" s="9"/>
      <c r="AA230" s="9"/>
      <c r="AB230" s="9"/>
      <c r="AC230" s="13"/>
      <c r="AD230" s="13"/>
      <c r="AE230" s="13"/>
      <c r="AF230" s="13"/>
      <c r="AG230" s="13"/>
      <c r="AH230" s="13"/>
      <c r="AI230" s="9"/>
      <c r="AJ230" s="9"/>
      <c r="AK230" s="9"/>
      <c r="AL230" s="9"/>
      <c r="AM230" s="9"/>
      <c r="AN230" s="9"/>
      <c r="AO230" s="8"/>
      <c r="AP230" s="8"/>
      <c r="AQ230" s="8"/>
      <c r="AR230" s="8"/>
      <c r="AS230" s="8"/>
      <c r="AT230" s="8"/>
      <c r="AU230" s="8"/>
      <c r="AV230" s="8"/>
      <c r="AW230" s="8"/>
      <c r="AX230" s="8"/>
      <c r="AY230" s="15"/>
      <c r="AZ230" s="15"/>
      <c r="BA230" s="15"/>
      <c r="BB230" s="15"/>
      <c r="BC230" s="15"/>
      <c r="BD230" s="15"/>
      <c r="BE230" s="15"/>
      <c r="BF230" s="15"/>
      <c r="BG230" s="15"/>
      <c r="BH230" s="15"/>
      <c r="BI230" s="16">
        <f>Q230*参数!$D$3+W230</f>
        <v>0</v>
      </c>
      <c r="BJ230" s="16">
        <f>R230*参数!$D$3+X230</f>
        <v>0</v>
      </c>
      <c r="BK230" s="16">
        <f>S230*参数!$D$3+Y230</f>
        <v>0</v>
      </c>
      <c r="BL230" s="16">
        <f>T230*参数!$D$3+Z230</f>
        <v>0</v>
      </c>
      <c r="BM230" s="16">
        <f>U230*参数!$D$3+AA230</f>
        <v>0</v>
      </c>
      <c r="BN230" s="16">
        <f>V230*参数!$D$3+AB230</f>
        <v>0</v>
      </c>
      <c r="BO230" s="16">
        <f>AC230*参数!$D$3+AI230</f>
        <v>0</v>
      </c>
      <c r="BP230" s="16">
        <f>AD230*参数!$D$3+AJ230</f>
        <v>0</v>
      </c>
      <c r="BQ230" s="16">
        <f>AE230*参数!$D$3+AK230</f>
        <v>0</v>
      </c>
      <c r="BR230" s="16">
        <f>AF230*参数!$D$3+AL230</f>
        <v>0</v>
      </c>
      <c r="BS230" s="16">
        <f>AG230*参数!$D$3+AM230</f>
        <v>0</v>
      </c>
      <c r="BT230" s="16">
        <f>AH230*参数!$D$3+AN230</f>
        <v>0</v>
      </c>
      <c r="BU230" s="10"/>
      <c r="BV230" s="10"/>
      <c r="BW230" s="10">
        <f t="shared" si="152"/>
        <v>40</v>
      </c>
      <c r="BX230" s="10">
        <f t="shared" si="153"/>
        <v>40</v>
      </c>
      <c r="BY230" s="10">
        <f t="shared" si="154"/>
        <v>3</v>
      </c>
      <c r="BZ230" s="10">
        <f t="shared" si="155"/>
        <v>40</v>
      </c>
      <c r="CA230" s="10">
        <f t="shared" si="156"/>
        <v>40</v>
      </c>
      <c r="CB230" s="10" t="str">
        <f t="shared" si="157"/>
        <v/>
      </c>
      <c r="CC230" s="10" t="str">
        <f t="shared" si="158"/>
        <v/>
      </c>
      <c r="CD230" s="10"/>
      <c r="CE230" s="10">
        <v>40</v>
      </c>
      <c r="CF230" s="10"/>
      <c r="CG230" s="10"/>
      <c r="CH230" s="10"/>
      <c r="CI230" s="10"/>
      <c r="CJ230" s="10"/>
      <c r="CK230" s="10"/>
      <c r="CL230" s="10"/>
      <c r="CM230" s="10"/>
      <c r="CN230" s="10"/>
      <c r="CO230" s="10"/>
      <c r="CP230" s="10"/>
      <c r="CQ230" s="8"/>
      <c r="CR230" s="8">
        <f t="shared" si="159"/>
        <v>1</v>
      </c>
      <c r="CS230" s="8"/>
      <c r="CT230" s="8">
        <f t="shared" si="160"/>
        <v>1</v>
      </c>
      <c r="CU230" s="8"/>
      <c r="CV230" s="8">
        <f t="shared" si="161"/>
        <v>1</v>
      </c>
      <c r="CW230" s="8"/>
      <c r="CX230" s="8">
        <f t="shared" si="162"/>
        <v>1</v>
      </c>
      <c r="CY230" s="8"/>
      <c r="CZ230" s="8">
        <f t="shared" si="163"/>
        <v>1</v>
      </c>
      <c r="DA230" s="8"/>
      <c r="DB230" s="8">
        <f t="shared" si="164"/>
        <v>1</v>
      </c>
      <c r="DC230" s="8"/>
      <c r="DD230" s="8">
        <f t="shared" si="165"/>
        <v>1</v>
      </c>
      <c r="DE230" s="8"/>
      <c r="DF230" s="8">
        <f t="shared" si="166"/>
        <v>1</v>
      </c>
      <c r="DG230" s="8"/>
      <c r="DH230" s="8">
        <f t="shared" si="167"/>
        <v>1</v>
      </c>
      <c r="DI230" s="8"/>
      <c r="DJ230" s="8">
        <f t="shared" si="168"/>
        <v>1</v>
      </c>
      <c r="DK230" s="8"/>
      <c r="DL230" s="8">
        <f t="shared" si="169"/>
        <v>1</v>
      </c>
      <c r="DM230" s="8"/>
      <c r="DN230" s="8">
        <f t="shared" si="170"/>
        <v>1</v>
      </c>
      <c r="DO230" s="8"/>
      <c r="DP230" s="8">
        <f t="shared" si="171"/>
        <v>1</v>
      </c>
      <c r="DQ230" s="8"/>
      <c r="DR230" s="8">
        <f t="shared" si="172"/>
        <v>1</v>
      </c>
      <c r="DS230" s="8"/>
      <c r="DT230" s="8">
        <f t="shared" si="173"/>
        <v>1</v>
      </c>
      <c r="DU230" s="8"/>
      <c r="DV230" s="8">
        <f t="shared" si="174"/>
        <v>1</v>
      </c>
      <c r="DW230" s="8"/>
      <c r="DX230" s="8">
        <f t="shared" si="175"/>
        <v>1</v>
      </c>
      <c r="DY230" s="18"/>
    </row>
    <row r="231" spans="2:129" customFormat="1">
      <c r="B231" s="19">
        <v>42630</v>
      </c>
      <c r="C231" s="3">
        <v>2</v>
      </c>
      <c r="D231" s="3" t="s">
        <v>938</v>
      </c>
      <c r="E231" s="4">
        <v>42630.625</v>
      </c>
      <c r="F231" s="3" t="s">
        <v>940</v>
      </c>
      <c r="G231" s="3" t="s">
        <v>521</v>
      </c>
      <c r="H231" s="3" t="s">
        <v>940</v>
      </c>
      <c r="I231" s="3" t="s">
        <v>521</v>
      </c>
      <c r="J231" s="6">
        <v>2.92</v>
      </c>
      <c r="K231" s="6">
        <v>3.05</v>
      </c>
      <c r="L231" s="6">
        <v>2.1800000000000002</v>
      </c>
      <c r="M231" s="10">
        <v>1.5</v>
      </c>
      <c r="N231" s="10">
        <v>3.8</v>
      </c>
      <c r="O231" s="10">
        <v>5</v>
      </c>
      <c r="P231" s="15">
        <v>1</v>
      </c>
      <c r="Q231" s="13"/>
      <c r="R231" s="13"/>
      <c r="S231" s="13"/>
      <c r="T231" s="13"/>
      <c r="U231" s="13"/>
      <c r="V231" s="13"/>
      <c r="W231" s="9"/>
      <c r="X231" s="9"/>
      <c r="Y231" s="9"/>
      <c r="Z231" s="9"/>
      <c r="AA231" s="9"/>
      <c r="AB231" s="9"/>
      <c r="AC231" s="13"/>
      <c r="AD231" s="13"/>
      <c r="AE231" s="13"/>
      <c r="AF231" s="13"/>
      <c r="AG231" s="13"/>
      <c r="AH231" s="13"/>
      <c r="AI231" s="9"/>
      <c r="AJ231" s="9"/>
      <c r="AK231" s="9"/>
      <c r="AL231" s="9"/>
      <c r="AM231" s="9"/>
      <c r="AN231" s="9"/>
      <c r="AO231" s="8"/>
      <c r="AP231" s="8"/>
      <c r="AQ231" s="8"/>
      <c r="AR231" s="8"/>
      <c r="AS231" s="8"/>
      <c r="AT231" s="8"/>
      <c r="AU231" s="8"/>
      <c r="AV231" s="8"/>
      <c r="AW231" s="8"/>
      <c r="AX231" s="8"/>
      <c r="AY231" s="15"/>
      <c r="AZ231" s="15"/>
      <c r="BA231" s="15"/>
      <c r="BB231" s="15"/>
      <c r="BC231" s="15"/>
      <c r="BD231" s="15"/>
      <c r="BE231" s="15"/>
      <c r="BF231" s="15"/>
      <c r="BG231" s="15"/>
      <c r="BH231" s="15"/>
      <c r="BI231" s="16">
        <f>Q231*参数!$D$3+W231</f>
        <v>0</v>
      </c>
      <c r="BJ231" s="16">
        <f>R231*参数!$D$3+X231</f>
        <v>0</v>
      </c>
      <c r="BK231" s="16">
        <f>S231*参数!$D$3+Y231</f>
        <v>0</v>
      </c>
      <c r="BL231" s="16">
        <f>T231*参数!$D$3+Z231</f>
        <v>0</v>
      </c>
      <c r="BM231" s="16">
        <f>U231*参数!$D$3+AA231</f>
        <v>0</v>
      </c>
      <c r="BN231" s="16">
        <f>V231*参数!$D$3+AB231</f>
        <v>0</v>
      </c>
      <c r="BO231" s="16">
        <f>AC231*参数!$D$3+AI231</f>
        <v>0</v>
      </c>
      <c r="BP231" s="16">
        <f>AD231*参数!$D$3+AJ231</f>
        <v>0</v>
      </c>
      <c r="BQ231" s="16">
        <f>AE231*参数!$D$3+AK231</f>
        <v>0</v>
      </c>
      <c r="BR231" s="16">
        <f>AF231*参数!$D$3+AL231</f>
        <v>0</v>
      </c>
      <c r="BS231" s="16">
        <f>AG231*参数!$D$3+AM231</f>
        <v>0</v>
      </c>
      <c r="BT231" s="16">
        <f>AH231*参数!$D$3+AN231</f>
        <v>0</v>
      </c>
      <c r="BU231" s="10"/>
      <c r="BV231" s="10"/>
      <c r="BW231" s="10">
        <f t="shared" si="152"/>
        <v>43</v>
      </c>
      <c r="BX231" s="10">
        <f t="shared" si="153"/>
        <v>43</v>
      </c>
      <c r="BY231" s="10">
        <f t="shared" si="154"/>
        <v>43</v>
      </c>
      <c r="BZ231" s="10">
        <f t="shared" si="155"/>
        <v>0</v>
      </c>
      <c r="CA231" s="10">
        <f t="shared" si="156"/>
        <v>43</v>
      </c>
      <c r="CB231" s="10" t="str">
        <f t="shared" si="157"/>
        <v/>
      </c>
      <c r="CC231" s="10" t="str">
        <f t="shared" si="158"/>
        <v/>
      </c>
      <c r="CD231" s="10"/>
      <c r="CE231" s="10">
        <v>0</v>
      </c>
      <c r="CF231" s="10"/>
      <c r="CG231" s="10"/>
      <c r="CH231" s="10"/>
      <c r="CI231" s="10"/>
      <c r="CJ231" s="10"/>
      <c r="CK231" s="10"/>
      <c r="CL231" s="10"/>
      <c r="CM231" s="10"/>
      <c r="CN231" s="10"/>
      <c r="CO231" s="10"/>
      <c r="CP231" s="10"/>
      <c r="CQ231" s="8"/>
      <c r="CR231" s="8">
        <f t="shared" si="159"/>
        <v>1</v>
      </c>
      <c r="CS231" s="8"/>
      <c r="CT231" s="8">
        <f t="shared" si="160"/>
        <v>1</v>
      </c>
      <c r="CU231" s="8"/>
      <c r="CV231" s="8">
        <f t="shared" si="161"/>
        <v>1</v>
      </c>
      <c r="CW231" s="8"/>
      <c r="CX231" s="8">
        <f t="shared" si="162"/>
        <v>1</v>
      </c>
      <c r="CY231" s="8"/>
      <c r="CZ231" s="8">
        <f t="shared" si="163"/>
        <v>1</v>
      </c>
      <c r="DA231" s="8"/>
      <c r="DB231" s="8">
        <f t="shared" si="164"/>
        <v>1</v>
      </c>
      <c r="DC231" s="8"/>
      <c r="DD231" s="8">
        <f t="shared" si="165"/>
        <v>1</v>
      </c>
      <c r="DE231" s="8"/>
      <c r="DF231" s="8">
        <f t="shared" si="166"/>
        <v>1</v>
      </c>
      <c r="DG231" s="8"/>
      <c r="DH231" s="8">
        <f t="shared" si="167"/>
        <v>1</v>
      </c>
      <c r="DI231" s="8"/>
      <c r="DJ231" s="8">
        <f t="shared" si="168"/>
        <v>1</v>
      </c>
      <c r="DK231" s="8"/>
      <c r="DL231" s="8">
        <f t="shared" si="169"/>
        <v>1</v>
      </c>
      <c r="DM231" s="8"/>
      <c r="DN231" s="8">
        <f t="shared" si="170"/>
        <v>1</v>
      </c>
      <c r="DO231" s="8"/>
      <c r="DP231" s="8">
        <f t="shared" si="171"/>
        <v>1</v>
      </c>
      <c r="DQ231" s="8"/>
      <c r="DR231" s="8">
        <f t="shared" si="172"/>
        <v>1</v>
      </c>
      <c r="DS231" s="8"/>
      <c r="DT231" s="8">
        <f t="shared" si="173"/>
        <v>1</v>
      </c>
      <c r="DU231" s="8"/>
      <c r="DV231" s="8">
        <f t="shared" si="174"/>
        <v>1</v>
      </c>
      <c r="DW231" s="8"/>
      <c r="DX231" s="8">
        <f t="shared" si="175"/>
        <v>1</v>
      </c>
      <c r="DY231" s="18"/>
    </row>
    <row r="232" spans="2:129" customFormat="1">
      <c r="B232" s="19">
        <v>42630</v>
      </c>
      <c r="C232" s="3">
        <v>4</v>
      </c>
      <c r="D232" s="3" t="s">
        <v>938</v>
      </c>
      <c r="E232" s="4">
        <v>42630.708333333336</v>
      </c>
      <c r="F232" s="3" t="s">
        <v>401</v>
      </c>
      <c r="G232" s="3" t="s">
        <v>941</v>
      </c>
      <c r="H232" s="3" t="s">
        <v>401</v>
      </c>
      <c r="I232" s="3" t="s">
        <v>941</v>
      </c>
      <c r="J232" s="6">
        <v>4.3499999999999996</v>
      </c>
      <c r="K232" s="6">
        <v>3.75</v>
      </c>
      <c r="L232" s="6">
        <v>1.58</v>
      </c>
      <c r="M232" s="10">
        <v>2.02</v>
      </c>
      <c r="N232" s="10">
        <v>3.45</v>
      </c>
      <c r="O232" s="10">
        <v>2.9</v>
      </c>
      <c r="P232" s="15">
        <v>1</v>
      </c>
      <c r="Q232" s="13"/>
      <c r="R232" s="13"/>
      <c r="S232" s="13"/>
      <c r="T232" s="13"/>
      <c r="U232" s="13"/>
      <c r="V232" s="13"/>
      <c r="W232" s="9"/>
      <c r="X232" s="9"/>
      <c r="Y232" s="9"/>
      <c r="Z232" s="9"/>
      <c r="AA232" s="9"/>
      <c r="AB232" s="9"/>
      <c r="AC232" s="13"/>
      <c r="AD232" s="13"/>
      <c r="AE232" s="13"/>
      <c r="AF232" s="13"/>
      <c r="AG232" s="13"/>
      <c r="AH232" s="13"/>
      <c r="AI232" s="9"/>
      <c r="AJ232" s="9"/>
      <c r="AK232" s="9"/>
      <c r="AL232" s="9"/>
      <c r="AM232" s="9"/>
      <c r="AN232" s="9"/>
      <c r="AO232" s="8"/>
      <c r="AP232" s="8"/>
      <c r="AQ232" s="8"/>
      <c r="AR232" s="8"/>
      <c r="AS232" s="8"/>
      <c r="AT232" s="8"/>
      <c r="AU232" s="8"/>
      <c r="AV232" s="8"/>
      <c r="AW232" s="8"/>
      <c r="AX232" s="8"/>
      <c r="AY232" s="15"/>
      <c r="AZ232" s="15"/>
      <c r="BA232" s="15"/>
      <c r="BB232" s="15"/>
      <c r="BC232" s="15"/>
      <c r="BD232" s="15"/>
      <c r="BE232" s="15"/>
      <c r="BF232" s="15"/>
      <c r="BG232" s="15"/>
      <c r="BH232" s="15"/>
      <c r="BI232" s="16">
        <f>Q232*参数!$D$3+W232</f>
        <v>0</v>
      </c>
      <c r="BJ232" s="16">
        <f>R232*参数!$D$3+X232</f>
        <v>0</v>
      </c>
      <c r="BK232" s="16">
        <f>S232*参数!$D$3+Y232</f>
        <v>0</v>
      </c>
      <c r="BL232" s="16">
        <f>T232*参数!$D$3+Z232</f>
        <v>0</v>
      </c>
      <c r="BM232" s="16">
        <f>U232*参数!$D$3+AA232</f>
        <v>0</v>
      </c>
      <c r="BN232" s="16">
        <f>V232*参数!$D$3+AB232</f>
        <v>0</v>
      </c>
      <c r="BO232" s="16">
        <f>AC232*参数!$D$3+AI232</f>
        <v>0</v>
      </c>
      <c r="BP232" s="16">
        <f>AD232*参数!$D$3+AJ232</f>
        <v>0</v>
      </c>
      <c r="BQ232" s="16">
        <f>AE232*参数!$D$3+AK232</f>
        <v>0</v>
      </c>
      <c r="BR232" s="16">
        <f>AF232*参数!$D$3+AL232</f>
        <v>0</v>
      </c>
      <c r="BS232" s="16">
        <f>AG232*参数!$D$3+AM232</f>
        <v>0</v>
      </c>
      <c r="BT232" s="16">
        <f>AH232*参数!$D$3+AN232</f>
        <v>0</v>
      </c>
      <c r="BU232" s="10"/>
      <c r="BV232" s="10"/>
      <c r="BW232" s="10">
        <f t="shared" si="152"/>
        <v>43</v>
      </c>
      <c r="BX232" s="10">
        <f t="shared" si="153"/>
        <v>43</v>
      </c>
      <c r="BY232" s="10">
        <f t="shared" si="154"/>
        <v>43</v>
      </c>
      <c r="BZ232" s="10">
        <f t="shared" si="155"/>
        <v>0</v>
      </c>
      <c r="CA232" s="10">
        <f t="shared" si="156"/>
        <v>43</v>
      </c>
      <c r="CB232" s="10" t="str">
        <f t="shared" si="157"/>
        <v/>
      </c>
      <c r="CC232" s="10" t="str">
        <f t="shared" si="158"/>
        <v/>
      </c>
      <c r="CD232" s="10"/>
      <c r="CE232" s="10">
        <v>43</v>
      </c>
      <c r="CF232" s="10"/>
      <c r="CG232" s="10"/>
      <c r="CH232" s="10"/>
      <c r="CI232" s="10"/>
      <c r="CJ232" s="10"/>
      <c r="CK232" s="10"/>
      <c r="CL232" s="10"/>
      <c r="CM232" s="10"/>
      <c r="CN232" s="10"/>
      <c r="CO232" s="10"/>
      <c r="CP232" s="10"/>
      <c r="CQ232" s="8"/>
      <c r="CR232" s="8">
        <f t="shared" si="159"/>
        <v>1</v>
      </c>
      <c r="CS232" s="8"/>
      <c r="CT232" s="8">
        <f t="shared" si="160"/>
        <v>1</v>
      </c>
      <c r="CU232" s="8"/>
      <c r="CV232" s="8">
        <f t="shared" si="161"/>
        <v>1</v>
      </c>
      <c r="CW232" s="8"/>
      <c r="CX232" s="8">
        <f t="shared" si="162"/>
        <v>1</v>
      </c>
      <c r="CY232" s="8"/>
      <c r="CZ232" s="8">
        <f t="shared" si="163"/>
        <v>1</v>
      </c>
      <c r="DA232" s="8"/>
      <c r="DB232" s="8">
        <f t="shared" si="164"/>
        <v>1</v>
      </c>
      <c r="DC232" s="8"/>
      <c r="DD232" s="8">
        <f t="shared" si="165"/>
        <v>1</v>
      </c>
      <c r="DE232" s="8"/>
      <c r="DF232" s="8">
        <f t="shared" si="166"/>
        <v>1</v>
      </c>
      <c r="DG232" s="8"/>
      <c r="DH232" s="8">
        <f t="shared" si="167"/>
        <v>1</v>
      </c>
      <c r="DI232" s="8"/>
      <c r="DJ232" s="8">
        <f t="shared" si="168"/>
        <v>1</v>
      </c>
      <c r="DK232" s="8"/>
      <c r="DL232" s="8">
        <f t="shared" si="169"/>
        <v>1</v>
      </c>
      <c r="DM232" s="8"/>
      <c r="DN232" s="8">
        <f t="shared" si="170"/>
        <v>1</v>
      </c>
      <c r="DO232" s="8"/>
      <c r="DP232" s="8">
        <f t="shared" si="171"/>
        <v>1</v>
      </c>
      <c r="DQ232" s="8"/>
      <c r="DR232" s="8">
        <f t="shared" si="172"/>
        <v>1</v>
      </c>
      <c r="DS232" s="8"/>
      <c r="DT232" s="8">
        <f t="shared" si="173"/>
        <v>1</v>
      </c>
      <c r="DU232" s="8"/>
      <c r="DV232" s="8">
        <f t="shared" si="174"/>
        <v>1</v>
      </c>
      <c r="DW232" s="8"/>
      <c r="DX232" s="8">
        <f t="shared" si="175"/>
        <v>1</v>
      </c>
      <c r="DY232" s="18"/>
    </row>
    <row r="233" spans="2:129" customFormat="1">
      <c r="B233" s="19">
        <v>42630</v>
      </c>
      <c r="C233" s="3">
        <v>5</v>
      </c>
      <c r="D233" s="3" t="s">
        <v>314</v>
      </c>
      <c r="E233" s="4">
        <v>42630.708333333336</v>
      </c>
      <c r="F233" s="3" t="s">
        <v>942</v>
      </c>
      <c r="G233" s="3" t="s">
        <v>943</v>
      </c>
      <c r="H233" s="3" t="s">
        <v>944</v>
      </c>
      <c r="I233" s="3" t="s">
        <v>945</v>
      </c>
      <c r="J233" s="6">
        <v>2.14</v>
      </c>
      <c r="K233" s="6">
        <v>3.05</v>
      </c>
      <c r="L233" s="6">
        <v>3</v>
      </c>
      <c r="M233" s="10">
        <v>4.55</v>
      </c>
      <c r="N233" s="10">
        <v>4</v>
      </c>
      <c r="O233" s="10">
        <v>1.52</v>
      </c>
      <c r="P233" s="15">
        <v>-1</v>
      </c>
      <c r="Q233" s="13"/>
      <c r="R233" s="13"/>
      <c r="S233" s="13"/>
      <c r="T233" s="13"/>
      <c r="U233" s="13"/>
      <c r="V233" s="13"/>
      <c r="W233" s="9"/>
      <c r="X233" s="9"/>
      <c r="Y233" s="9"/>
      <c r="Z233" s="9"/>
      <c r="AA233" s="9"/>
      <c r="AB233" s="9"/>
      <c r="AC233" s="13"/>
      <c r="AD233" s="13"/>
      <c r="AE233" s="13"/>
      <c r="AF233" s="13"/>
      <c r="AG233" s="13"/>
      <c r="AH233" s="13"/>
      <c r="AI233" s="9"/>
      <c r="AJ233" s="9"/>
      <c r="AK233" s="9"/>
      <c r="AL233" s="9"/>
      <c r="AM233" s="9"/>
      <c r="AN233" s="9"/>
      <c r="AO233" s="8"/>
      <c r="AP233" s="8"/>
      <c r="AQ233" s="8"/>
      <c r="AR233" s="8"/>
      <c r="AS233" s="8"/>
      <c r="AT233" s="8"/>
      <c r="AU233" s="8"/>
      <c r="AV233" s="8"/>
      <c r="AW233" s="8"/>
      <c r="AX233" s="8"/>
      <c r="AY233" s="15"/>
      <c r="AZ233" s="15"/>
      <c r="BA233" s="15"/>
      <c r="BB233" s="15"/>
      <c r="BC233" s="15"/>
      <c r="BD233" s="15"/>
      <c r="BE233" s="15"/>
      <c r="BF233" s="15"/>
      <c r="BG233" s="15"/>
      <c r="BH233" s="15"/>
      <c r="BI233" s="16">
        <f>Q233*参数!$D$3+W233</f>
        <v>0</v>
      </c>
      <c r="BJ233" s="16">
        <f>R233*参数!$D$3+X233</f>
        <v>0</v>
      </c>
      <c r="BK233" s="16">
        <f>S233*参数!$D$3+Y233</f>
        <v>0</v>
      </c>
      <c r="BL233" s="16">
        <f>T233*参数!$D$3+Z233</f>
        <v>0</v>
      </c>
      <c r="BM233" s="16">
        <f>U233*参数!$D$3+AA233</f>
        <v>0</v>
      </c>
      <c r="BN233" s="16">
        <f>V233*参数!$D$3+AB233</f>
        <v>0</v>
      </c>
      <c r="BO233" s="16">
        <f>AC233*参数!$D$3+AI233</f>
        <v>0</v>
      </c>
      <c r="BP233" s="16">
        <f>AD233*参数!$D$3+AJ233</f>
        <v>0</v>
      </c>
      <c r="BQ233" s="16">
        <f>AE233*参数!$D$3+AK233</f>
        <v>0</v>
      </c>
      <c r="BR233" s="16">
        <f>AF233*参数!$D$3+AL233</f>
        <v>0</v>
      </c>
      <c r="BS233" s="16">
        <f>AG233*参数!$D$3+AM233</f>
        <v>0</v>
      </c>
      <c r="BT233" s="16">
        <f>AH233*参数!$D$3+AN233</f>
        <v>0</v>
      </c>
      <c r="BU233" s="10"/>
      <c r="BV233" s="10"/>
      <c r="BW233" s="10">
        <f t="shared" si="152"/>
        <v>40</v>
      </c>
      <c r="BX233" s="10">
        <f t="shared" si="153"/>
        <v>40</v>
      </c>
      <c r="BY233" s="10">
        <f t="shared" si="154"/>
        <v>3</v>
      </c>
      <c r="BZ233" s="10">
        <f t="shared" si="155"/>
        <v>40</v>
      </c>
      <c r="CA233" s="10">
        <f t="shared" si="156"/>
        <v>40</v>
      </c>
      <c r="CB233" s="10" t="str">
        <f t="shared" si="157"/>
        <v/>
      </c>
      <c r="CC233" s="10" t="str">
        <f t="shared" si="158"/>
        <v/>
      </c>
      <c r="CD233" s="10"/>
      <c r="CE233" s="10">
        <v>40</v>
      </c>
      <c r="CF233" s="10"/>
      <c r="CG233" s="10"/>
      <c r="CH233" s="10"/>
      <c r="CI233" s="10"/>
      <c r="CJ233" s="10"/>
      <c r="CK233" s="10"/>
      <c r="CL233" s="10"/>
      <c r="CM233" s="10"/>
      <c r="CN233" s="10"/>
      <c r="CO233" s="10"/>
      <c r="CP233" s="10"/>
      <c r="CQ233" s="8"/>
      <c r="CR233" s="8">
        <f t="shared" si="159"/>
        <v>1</v>
      </c>
      <c r="CS233" s="8"/>
      <c r="CT233" s="8">
        <f t="shared" si="160"/>
        <v>1</v>
      </c>
      <c r="CU233" s="8"/>
      <c r="CV233" s="8">
        <f t="shared" si="161"/>
        <v>1</v>
      </c>
      <c r="CW233" s="8"/>
      <c r="CX233" s="8">
        <f t="shared" si="162"/>
        <v>1</v>
      </c>
      <c r="CY233" s="8"/>
      <c r="CZ233" s="8">
        <f t="shared" si="163"/>
        <v>1</v>
      </c>
      <c r="DA233" s="8"/>
      <c r="DB233" s="8">
        <f t="shared" si="164"/>
        <v>1</v>
      </c>
      <c r="DC233" s="8"/>
      <c r="DD233" s="8">
        <f t="shared" si="165"/>
        <v>1</v>
      </c>
      <c r="DE233" s="8"/>
      <c r="DF233" s="8">
        <f t="shared" si="166"/>
        <v>1</v>
      </c>
      <c r="DG233" s="8"/>
      <c r="DH233" s="8">
        <f t="shared" si="167"/>
        <v>1</v>
      </c>
      <c r="DI233" s="8"/>
      <c r="DJ233" s="8">
        <f t="shared" si="168"/>
        <v>1</v>
      </c>
      <c r="DK233" s="8"/>
      <c r="DL233" s="8">
        <f t="shared" si="169"/>
        <v>1</v>
      </c>
      <c r="DM233" s="8"/>
      <c r="DN233" s="8">
        <f t="shared" si="170"/>
        <v>1</v>
      </c>
      <c r="DO233" s="8"/>
      <c r="DP233" s="8">
        <f t="shared" si="171"/>
        <v>1</v>
      </c>
      <c r="DQ233" s="8"/>
      <c r="DR233" s="8">
        <f t="shared" si="172"/>
        <v>1</v>
      </c>
      <c r="DS233" s="8"/>
      <c r="DT233" s="8">
        <f t="shared" si="173"/>
        <v>1</v>
      </c>
      <c r="DU233" s="8"/>
      <c r="DV233" s="8">
        <f t="shared" si="174"/>
        <v>1</v>
      </c>
      <c r="DW233" s="8"/>
      <c r="DX233" s="8">
        <f t="shared" si="175"/>
        <v>1</v>
      </c>
      <c r="DY233" s="18"/>
    </row>
    <row r="234" spans="2:129" customFormat="1">
      <c r="B234" s="19">
        <v>42630</v>
      </c>
      <c r="C234" s="3">
        <v>6</v>
      </c>
      <c r="D234" s="3" t="s">
        <v>938</v>
      </c>
      <c r="E234" s="4">
        <v>42630.729166666664</v>
      </c>
      <c r="F234" s="3" t="s">
        <v>946</v>
      </c>
      <c r="G234" s="3" t="s">
        <v>947</v>
      </c>
      <c r="H234" s="3" t="s">
        <v>946</v>
      </c>
      <c r="I234" s="3" t="s">
        <v>948</v>
      </c>
      <c r="J234" s="6">
        <v>1.32</v>
      </c>
      <c r="K234" s="6">
        <v>4.6500000000000004</v>
      </c>
      <c r="L234" s="6">
        <v>6.4</v>
      </c>
      <c r="M234" s="10">
        <v>2.06</v>
      </c>
      <c r="N234" s="10">
        <v>3.65</v>
      </c>
      <c r="O234" s="10">
        <v>2.7</v>
      </c>
      <c r="P234" s="15">
        <v>-1</v>
      </c>
      <c r="Q234" s="13"/>
      <c r="R234" s="13"/>
      <c r="S234" s="13"/>
      <c r="T234" s="13"/>
      <c r="U234" s="13"/>
      <c r="V234" s="13"/>
      <c r="W234" s="9"/>
      <c r="X234" s="9"/>
      <c r="Y234" s="9"/>
      <c r="Z234" s="9"/>
      <c r="AA234" s="9"/>
      <c r="AB234" s="9"/>
      <c r="AC234" s="13"/>
      <c r="AD234" s="13"/>
      <c r="AE234" s="13"/>
      <c r="AF234" s="13"/>
      <c r="AG234" s="13"/>
      <c r="AH234" s="13"/>
      <c r="AI234" s="9"/>
      <c r="AJ234" s="9"/>
      <c r="AK234" s="9"/>
      <c r="AL234" s="9"/>
      <c r="AM234" s="9"/>
      <c r="AN234" s="9"/>
      <c r="AO234" s="8"/>
      <c r="AP234" s="8"/>
      <c r="AQ234" s="8"/>
      <c r="AR234" s="8"/>
      <c r="AS234" s="8"/>
      <c r="AT234" s="8"/>
      <c r="AU234" s="8"/>
      <c r="AV234" s="8"/>
      <c r="AW234" s="8"/>
      <c r="AX234" s="8"/>
      <c r="AY234" s="15"/>
      <c r="AZ234" s="15"/>
      <c r="BA234" s="15"/>
      <c r="BB234" s="15"/>
      <c r="BC234" s="15"/>
      <c r="BD234" s="15"/>
      <c r="BE234" s="15"/>
      <c r="BF234" s="15"/>
      <c r="BG234" s="15"/>
      <c r="BH234" s="15"/>
      <c r="BI234" s="16">
        <f>Q234*参数!$D$3+W234</f>
        <v>0</v>
      </c>
      <c r="BJ234" s="16">
        <f>R234*参数!$D$3+X234</f>
        <v>0</v>
      </c>
      <c r="BK234" s="16">
        <f>S234*参数!$D$3+Y234</f>
        <v>0</v>
      </c>
      <c r="BL234" s="16">
        <f>T234*参数!$D$3+Z234</f>
        <v>0</v>
      </c>
      <c r="BM234" s="16">
        <f>U234*参数!$D$3+AA234</f>
        <v>0</v>
      </c>
      <c r="BN234" s="16">
        <f>V234*参数!$D$3+AB234</f>
        <v>0</v>
      </c>
      <c r="BO234" s="16">
        <f>AC234*参数!$D$3+AI234</f>
        <v>0</v>
      </c>
      <c r="BP234" s="16">
        <f>AD234*参数!$D$3+AJ234</f>
        <v>0</v>
      </c>
      <c r="BQ234" s="16">
        <f>AE234*参数!$D$3+AK234</f>
        <v>0</v>
      </c>
      <c r="BR234" s="16">
        <f>AF234*参数!$D$3+AL234</f>
        <v>0</v>
      </c>
      <c r="BS234" s="16">
        <f>AG234*参数!$D$3+AM234</f>
        <v>0</v>
      </c>
      <c r="BT234" s="16">
        <f>AH234*参数!$D$3+AN234</f>
        <v>0</v>
      </c>
      <c r="BU234" s="10"/>
      <c r="BV234" s="10"/>
      <c r="BW234" s="10">
        <f t="shared" si="152"/>
        <v>40</v>
      </c>
      <c r="BX234" s="10">
        <f t="shared" si="153"/>
        <v>40</v>
      </c>
      <c r="BY234" s="10">
        <f t="shared" si="154"/>
        <v>3</v>
      </c>
      <c r="BZ234" s="10">
        <f t="shared" si="155"/>
        <v>40</v>
      </c>
      <c r="CA234" s="10">
        <f t="shared" si="156"/>
        <v>40</v>
      </c>
      <c r="CB234" s="10" t="str">
        <f t="shared" si="157"/>
        <v/>
      </c>
      <c r="CC234" s="10" t="str">
        <f t="shared" si="158"/>
        <v/>
      </c>
      <c r="CD234" s="10"/>
      <c r="CE234" s="10">
        <v>3</v>
      </c>
      <c r="CF234" s="10"/>
      <c r="CG234" s="10"/>
      <c r="CH234" s="10"/>
      <c r="CI234" s="10"/>
      <c r="CJ234" s="10"/>
      <c r="CK234" s="10"/>
      <c r="CL234" s="10"/>
      <c r="CM234" s="10"/>
      <c r="CN234" s="10"/>
      <c r="CO234" s="10"/>
      <c r="CP234" s="10"/>
      <c r="CQ234" s="8"/>
      <c r="CR234" s="8">
        <f t="shared" si="159"/>
        <v>1</v>
      </c>
      <c r="CS234" s="8"/>
      <c r="CT234" s="8">
        <f t="shared" si="160"/>
        <v>1</v>
      </c>
      <c r="CU234" s="8"/>
      <c r="CV234" s="8">
        <f t="shared" si="161"/>
        <v>1</v>
      </c>
      <c r="CW234" s="8"/>
      <c r="CX234" s="8">
        <f t="shared" si="162"/>
        <v>1</v>
      </c>
      <c r="CY234" s="8"/>
      <c r="CZ234" s="8">
        <f t="shared" si="163"/>
        <v>1</v>
      </c>
      <c r="DA234" s="8"/>
      <c r="DB234" s="8">
        <f t="shared" si="164"/>
        <v>1</v>
      </c>
      <c r="DC234" s="8"/>
      <c r="DD234" s="8">
        <f t="shared" si="165"/>
        <v>1</v>
      </c>
      <c r="DE234" s="8"/>
      <c r="DF234" s="8">
        <f t="shared" si="166"/>
        <v>1</v>
      </c>
      <c r="DG234" s="8"/>
      <c r="DH234" s="8">
        <f t="shared" si="167"/>
        <v>1</v>
      </c>
      <c r="DI234" s="8"/>
      <c r="DJ234" s="8">
        <f t="shared" si="168"/>
        <v>1</v>
      </c>
      <c r="DK234" s="8"/>
      <c r="DL234" s="8">
        <f t="shared" si="169"/>
        <v>1</v>
      </c>
      <c r="DM234" s="8"/>
      <c r="DN234" s="8">
        <f t="shared" si="170"/>
        <v>1</v>
      </c>
      <c r="DO234" s="8"/>
      <c r="DP234" s="8">
        <f t="shared" si="171"/>
        <v>1</v>
      </c>
      <c r="DQ234" s="8"/>
      <c r="DR234" s="8">
        <f t="shared" si="172"/>
        <v>1</v>
      </c>
      <c r="DS234" s="8"/>
      <c r="DT234" s="8">
        <f t="shared" si="173"/>
        <v>1</v>
      </c>
      <c r="DU234" s="8"/>
      <c r="DV234" s="8">
        <f t="shared" si="174"/>
        <v>1</v>
      </c>
      <c r="DW234" s="8"/>
      <c r="DX234" s="8">
        <f t="shared" si="175"/>
        <v>1</v>
      </c>
      <c r="DY234" s="18"/>
    </row>
    <row r="235" spans="2:129" customFormat="1">
      <c r="B235" s="19">
        <v>42630</v>
      </c>
      <c r="C235" s="3">
        <v>7</v>
      </c>
      <c r="D235" s="3" t="s">
        <v>938</v>
      </c>
      <c r="E235" s="4">
        <v>42630.75</v>
      </c>
      <c r="F235" s="3" t="s">
        <v>408</v>
      </c>
      <c r="G235" s="3" t="s">
        <v>407</v>
      </c>
      <c r="H235" s="3" t="s">
        <v>409</v>
      </c>
      <c r="I235" s="3" t="s">
        <v>407</v>
      </c>
      <c r="J235" s="6">
        <v>3.7</v>
      </c>
      <c r="K235" s="6">
        <v>3.4</v>
      </c>
      <c r="L235" s="6">
        <v>1.77</v>
      </c>
      <c r="M235" s="10">
        <v>1.78</v>
      </c>
      <c r="N235" s="10">
        <v>3.6</v>
      </c>
      <c r="O235" s="10">
        <v>3.45</v>
      </c>
      <c r="P235" s="15">
        <v>1</v>
      </c>
      <c r="Q235" s="13"/>
      <c r="R235" s="13"/>
      <c r="S235" s="13"/>
      <c r="T235" s="13"/>
      <c r="U235" s="13"/>
      <c r="V235" s="13"/>
      <c r="W235" s="9"/>
      <c r="X235" s="9"/>
      <c r="Y235" s="9"/>
      <c r="Z235" s="9"/>
      <c r="AA235" s="9"/>
      <c r="AB235" s="9"/>
      <c r="AC235" s="13"/>
      <c r="AD235" s="13"/>
      <c r="AE235" s="13"/>
      <c r="AF235" s="13"/>
      <c r="AG235" s="13"/>
      <c r="AH235" s="13"/>
      <c r="AI235" s="9"/>
      <c r="AJ235" s="9"/>
      <c r="AK235" s="9"/>
      <c r="AL235" s="9"/>
      <c r="AM235" s="9"/>
      <c r="AN235" s="9"/>
      <c r="AO235" s="8"/>
      <c r="AP235" s="8"/>
      <c r="AQ235" s="8"/>
      <c r="AR235" s="8"/>
      <c r="AS235" s="8"/>
      <c r="AT235" s="8"/>
      <c r="AU235" s="8"/>
      <c r="AV235" s="8"/>
      <c r="AW235" s="8"/>
      <c r="AX235" s="8"/>
      <c r="AY235" s="15"/>
      <c r="AZ235" s="15"/>
      <c r="BA235" s="15"/>
      <c r="BB235" s="15"/>
      <c r="BC235" s="15"/>
      <c r="BD235" s="15"/>
      <c r="BE235" s="15"/>
      <c r="BF235" s="15"/>
      <c r="BG235" s="15"/>
      <c r="BH235" s="15"/>
      <c r="BI235" s="16">
        <f>Q235*参数!$D$3+W235</f>
        <v>0</v>
      </c>
      <c r="BJ235" s="16">
        <f>R235*参数!$D$3+X235</f>
        <v>0</v>
      </c>
      <c r="BK235" s="16">
        <f>S235*参数!$D$3+Y235</f>
        <v>0</v>
      </c>
      <c r="BL235" s="16">
        <f>T235*参数!$D$3+Z235</f>
        <v>0</v>
      </c>
      <c r="BM235" s="16">
        <f>U235*参数!$D$3+AA235</f>
        <v>0</v>
      </c>
      <c r="BN235" s="16">
        <f>V235*参数!$D$3+AB235</f>
        <v>0</v>
      </c>
      <c r="BO235" s="16">
        <f>AC235*参数!$D$3+AI235</f>
        <v>0</v>
      </c>
      <c r="BP235" s="16">
        <f>AD235*参数!$D$3+AJ235</f>
        <v>0</v>
      </c>
      <c r="BQ235" s="16">
        <f>AE235*参数!$D$3+AK235</f>
        <v>0</v>
      </c>
      <c r="BR235" s="16">
        <f>AF235*参数!$D$3+AL235</f>
        <v>0</v>
      </c>
      <c r="BS235" s="16">
        <f>AG235*参数!$D$3+AM235</f>
        <v>0</v>
      </c>
      <c r="BT235" s="16">
        <f>AH235*参数!$D$3+AN235</f>
        <v>0</v>
      </c>
      <c r="BU235" s="10"/>
      <c r="BV235" s="10"/>
      <c r="BW235" s="10">
        <f t="shared" si="152"/>
        <v>43</v>
      </c>
      <c r="BX235" s="10">
        <f t="shared" si="153"/>
        <v>43</v>
      </c>
      <c r="BY235" s="10">
        <f t="shared" si="154"/>
        <v>43</v>
      </c>
      <c r="BZ235" s="10">
        <f t="shared" si="155"/>
        <v>0</v>
      </c>
      <c r="CA235" s="10">
        <f t="shared" si="156"/>
        <v>43</v>
      </c>
      <c r="CB235" s="10" t="str">
        <f t="shared" si="157"/>
        <v/>
      </c>
      <c r="CC235" s="10" t="str">
        <f t="shared" si="158"/>
        <v/>
      </c>
      <c r="CD235" s="10"/>
      <c r="CE235" s="10">
        <v>0</v>
      </c>
      <c r="CF235" s="10"/>
      <c r="CG235" s="10"/>
      <c r="CH235" s="10"/>
      <c r="CI235" s="10"/>
      <c r="CJ235" s="10"/>
      <c r="CK235" s="10"/>
      <c r="CL235" s="10"/>
      <c r="CM235" s="10"/>
      <c r="CN235" s="10"/>
      <c r="CO235" s="10"/>
      <c r="CP235" s="10"/>
      <c r="CQ235" s="8"/>
      <c r="CR235" s="8">
        <f t="shared" si="159"/>
        <v>1</v>
      </c>
      <c r="CS235" s="8"/>
      <c r="CT235" s="8">
        <f t="shared" si="160"/>
        <v>1</v>
      </c>
      <c r="CU235" s="8"/>
      <c r="CV235" s="8">
        <f t="shared" si="161"/>
        <v>1</v>
      </c>
      <c r="CW235" s="8"/>
      <c r="CX235" s="8">
        <f t="shared" si="162"/>
        <v>1</v>
      </c>
      <c r="CY235" s="8"/>
      <c r="CZ235" s="8">
        <f t="shared" si="163"/>
        <v>1</v>
      </c>
      <c r="DA235" s="8"/>
      <c r="DB235" s="8">
        <f t="shared" si="164"/>
        <v>1</v>
      </c>
      <c r="DC235" s="8"/>
      <c r="DD235" s="8">
        <f t="shared" si="165"/>
        <v>1</v>
      </c>
      <c r="DE235" s="8"/>
      <c r="DF235" s="8">
        <f t="shared" si="166"/>
        <v>1</v>
      </c>
      <c r="DG235" s="8"/>
      <c r="DH235" s="8">
        <f t="shared" si="167"/>
        <v>1</v>
      </c>
      <c r="DI235" s="8"/>
      <c r="DJ235" s="8">
        <f t="shared" si="168"/>
        <v>1</v>
      </c>
      <c r="DK235" s="8"/>
      <c r="DL235" s="8">
        <f t="shared" si="169"/>
        <v>1</v>
      </c>
      <c r="DM235" s="8"/>
      <c r="DN235" s="8">
        <f t="shared" si="170"/>
        <v>1</v>
      </c>
      <c r="DO235" s="8"/>
      <c r="DP235" s="8">
        <f t="shared" si="171"/>
        <v>1</v>
      </c>
      <c r="DQ235" s="8"/>
      <c r="DR235" s="8">
        <f t="shared" si="172"/>
        <v>1</v>
      </c>
      <c r="DS235" s="8"/>
      <c r="DT235" s="8">
        <f t="shared" si="173"/>
        <v>1</v>
      </c>
      <c r="DU235" s="8"/>
      <c r="DV235" s="8">
        <f t="shared" si="174"/>
        <v>1</v>
      </c>
      <c r="DW235" s="8"/>
      <c r="DX235" s="8">
        <f t="shared" si="175"/>
        <v>1</v>
      </c>
      <c r="DY235" s="18"/>
    </row>
    <row r="236" spans="2:129" customFormat="1">
      <c r="B236" s="19">
        <v>42630</v>
      </c>
      <c r="C236" s="3">
        <v>8</v>
      </c>
      <c r="D236" s="3" t="s">
        <v>938</v>
      </c>
      <c r="E236" s="4">
        <v>42630.75</v>
      </c>
      <c r="F236" s="3" t="s">
        <v>527</v>
      </c>
      <c r="G236" s="3" t="s">
        <v>403</v>
      </c>
      <c r="H236" s="3" t="s">
        <v>527</v>
      </c>
      <c r="I236" s="3" t="s">
        <v>403</v>
      </c>
      <c r="J236" s="6">
        <v>2.5</v>
      </c>
      <c r="K236" s="6">
        <v>3.2</v>
      </c>
      <c r="L236" s="6">
        <v>2.4</v>
      </c>
      <c r="M236" s="10">
        <v>1.41</v>
      </c>
      <c r="N236" s="10">
        <v>4.1500000000000004</v>
      </c>
      <c r="O236" s="10">
        <v>5.6</v>
      </c>
      <c r="P236" s="15">
        <v>1</v>
      </c>
      <c r="Q236" s="13"/>
      <c r="R236" s="13"/>
      <c r="S236" s="13"/>
      <c r="T236" s="13"/>
      <c r="U236" s="13"/>
      <c r="V236" s="13"/>
      <c r="W236" s="9"/>
      <c r="X236" s="9"/>
      <c r="Y236" s="9"/>
      <c r="Z236" s="9"/>
      <c r="AA236" s="9"/>
      <c r="AB236" s="9"/>
      <c r="AC236" s="13"/>
      <c r="AD236" s="13"/>
      <c r="AE236" s="13"/>
      <c r="AF236" s="13"/>
      <c r="AG236" s="13"/>
      <c r="AH236" s="13"/>
      <c r="AI236" s="9"/>
      <c r="AJ236" s="9"/>
      <c r="AK236" s="9"/>
      <c r="AL236" s="9"/>
      <c r="AM236" s="9"/>
      <c r="AN236" s="9"/>
      <c r="AO236" s="8"/>
      <c r="AP236" s="8"/>
      <c r="AQ236" s="8"/>
      <c r="AR236" s="8"/>
      <c r="AS236" s="8"/>
      <c r="AT236" s="8"/>
      <c r="AU236" s="8"/>
      <c r="AV236" s="8"/>
      <c r="AW236" s="8"/>
      <c r="AX236" s="8"/>
      <c r="AY236" s="15"/>
      <c r="AZ236" s="15"/>
      <c r="BA236" s="15"/>
      <c r="BB236" s="15"/>
      <c r="BC236" s="15"/>
      <c r="BD236" s="15"/>
      <c r="BE236" s="15"/>
      <c r="BF236" s="15"/>
      <c r="BG236" s="15"/>
      <c r="BH236" s="15"/>
      <c r="BI236" s="16">
        <f>Q236*参数!$D$3+W236</f>
        <v>0</v>
      </c>
      <c r="BJ236" s="16">
        <f>R236*参数!$D$3+X236</f>
        <v>0</v>
      </c>
      <c r="BK236" s="16">
        <f>S236*参数!$D$3+Y236</f>
        <v>0</v>
      </c>
      <c r="BL236" s="16">
        <f>T236*参数!$D$3+Z236</f>
        <v>0</v>
      </c>
      <c r="BM236" s="16">
        <f>U236*参数!$D$3+AA236</f>
        <v>0</v>
      </c>
      <c r="BN236" s="16">
        <f>V236*参数!$D$3+AB236</f>
        <v>0</v>
      </c>
      <c r="BO236" s="16">
        <f>AC236*参数!$D$3+AI236</f>
        <v>0</v>
      </c>
      <c r="BP236" s="16">
        <f>AD236*参数!$D$3+AJ236</f>
        <v>0</v>
      </c>
      <c r="BQ236" s="16">
        <f>AE236*参数!$D$3+AK236</f>
        <v>0</v>
      </c>
      <c r="BR236" s="16">
        <f>AF236*参数!$D$3+AL236</f>
        <v>0</v>
      </c>
      <c r="BS236" s="16">
        <f>AG236*参数!$D$3+AM236</f>
        <v>0</v>
      </c>
      <c r="BT236" s="16">
        <f>AH236*参数!$D$3+AN236</f>
        <v>0</v>
      </c>
      <c r="BU236" s="10"/>
      <c r="BV236" s="10"/>
      <c r="BW236" s="10">
        <f t="shared" si="152"/>
        <v>43</v>
      </c>
      <c r="BX236" s="10">
        <f t="shared" si="153"/>
        <v>43</v>
      </c>
      <c r="BY236" s="10">
        <f t="shared" si="154"/>
        <v>43</v>
      </c>
      <c r="BZ236" s="10">
        <f t="shared" si="155"/>
        <v>0</v>
      </c>
      <c r="CA236" s="10">
        <f t="shared" si="156"/>
        <v>43</v>
      </c>
      <c r="CB236" s="10" t="str">
        <f t="shared" si="157"/>
        <v/>
      </c>
      <c r="CC236" s="10" t="str">
        <f t="shared" si="158"/>
        <v/>
      </c>
      <c r="CD236" s="10"/>
      <c r="CE236" s="10">
        <v>0</v>
      </c>
      <c r="CF236" s="10"/>
      <c r="CG236" s="10"/>
      <c r="CH236" s="10"/>
      <c r="CI236" s="10"/>
      <c r="CJ236" s="10"/>
      <c r="CK236" s="10"/>
      <c r="CL236" s="10"/>
      <c r="CM236" s="10"/>
      <c r="CN236" s="10"/>
      <c r="CO236" s="10"/>
      <c r="CP236" s="10"/>
      <c r="CQ236" s="8"/>
      <c r="CR236" s="8">
        <f t="shared" si="159"/>
        <v>1</v>
      </c>
      <c r="CS236" s="8"/>
      <c r="CT236" s="8">
        <f t="shared" si="160"/>
        <v>1</v>
      </c>
      <c r="CU236" s="8"/>
      <c r="CV236" s="8">
        <f t="shared" si="161"/>
        <v>1</v>
      </c>
      <c r="CW236" s="8"/>
      <c r="CX236" s="8">
        <f t="shared" si="162"/>
        <v>1</v>
      </c>
      <c r="CY236" s="8"/>
      <c r="CZ236" s="8">
        <f t="shared" si="163"/>
        <v>1</v>
      </c>
      <c r="DA236" s="8"/>
      <c r="DB236" s="8">
        <f t="shared" si="164"/>
        <v>1</v>
      </c>
      <c r="DC236" s="8"/>
      <c r="DD236" s="8">
        <f t="shared" si="165"/>
        <v>1</v>
      </c>
      <c r="DE236" s="8"/>
      <c r="DF236" s="8">
        <f t="shared" si="166"/>
        <v>1</v>
      </c>
      <c r="DG236" s="8"/>
      <c r="DH236" s="8">
        <f t="shared" si="167"/>
        <v>1</v>
      </c>
      <c r="DI236" s="8"/>
      <c r="DJ236" s="8">
        <f t="shared" si="168"/>
        <v>1</v>
      </c>
      <c r="DK236" s="8"/>
      <c r="DL236" s="8">
        <f t="shared" si="169"/>
        <v>1</v>
      </c>
      <c r="DM236" s="8"/>
      <c r="DN236" s="8">
        <f t="shared" si="170"/>
        <v>1</v>
      </c>
      <c r="DO236" s="8"/>
      <c r="DP236" s="8">
        <f t="shared" si="171"/>
        <v>1</v>
      </c>
      <c r="DQ236" s="8"/>
      <c r="DR236" s="8">
        <f t="shared" si="172"/>
        <v>1</v>
      </c>
      <c r="DS236" s="8"/>
      <c r="DT236" s="8">
        <f t="shared" si="173"/>
        <v>1</v>
      </c>
      <c r="DU236" s="8"/>
      <c r="DV236" s="8">
        <f t="shared" si="174"/>
        <v>1</v>
      </c>
      <c r="DW236" s="8"/>
      <c r="DX236" s="8">
        <f t="shared" si="175"/>
        <v>1</v>
      </c>
      <c r="DY236" s="18"/>
    </row>
    <row r="237" spans="2:129" customFormat="1">
      <c r="B237" s="19">
        <v>42630</v>
      </c>
      <c r="C237" s="3">
        <v>9</v>
      </c>
      <c r="D237" s="3" t="s">
        <v>938</v>
      </c>
      <c r="E237" s="4">
        <v>42630.75</v>
      </c>
      <c r="F237" s="3" t="s">
        <v>949</v>
      </c>
      <c r="G237" s="3" t="s">
        <v>134</v>
      </c>
      <c r="H237" s="3" t="s">
        <v>950</v>
      </c>
      <c r="I237" s="3" t="s">
        <v>134</v>
      </c>
      <c r="J237" s="6">
        <v>1.86</v>
      </c>
      <c r="K237" s="6">
        <v>3.55</v>
      </c>
      <c r="L237" s="6">
        <v>3.22</v>
      </c>
      <c r="M237" s="10">
        <v>3.75</v>
      </c>
      <c r="N237" s="10">
        <v>3.65</v>
      </c>
      <c r="O237" s="10">
        <v>1.7</v>
      </c>
      <c r="P237" s="15">
        <v>-1</v>
      </c>
      <c r="Q237" s="13"/>
      <c r="R237" s="13"/>
      <c r="S237" s="13"/>
      <c r="T237" s="13"/>
      <c r="U237" s="13"/>
      <c r="V237" s="13"/>
      <c r="W237" s="9"/>
      <c r="X237" s="9"/>
      <c r="Y237" s="9"/>
      <c r="Z237" s="9"/>
      <c r="AA237" s="9"/>
      <c r="AB237" s="9"/>
      <c r="AC237" s="13"/>
      <c r="AD237" s="13"/>
      <c r="AE237" s="13"/>
      <c r="AF237" s="13"/>
      <c r="AG237" s="13"/>
      <c r="AH237" s="13"/>
      <c r="AI237" s="9"/>
      <c r="AJ237" s="9"/>
      <c r="AK237" s="9"/>
      <c r="AL237" s="9"/>
      <c r="AM237" s="9"/>
      <c r="AN237" s="9"/>
      <c r="AO237" s="8"/>
      <c r="AP237" s="8"/>
      <c r="AQ237" s="8"/>
      <c r="AR237" s="8"/>
      <c r="AS237" s="8"/>
      <c r="AT237" s="8"/>
      <c r="AU237" s="8"/>
      <c r="AV237" s="8"/>
      <c r="AW237" s="8"/>
      <c r="AX237" s="8"/>
      <c r="AY237" s="15"/>
      <c r="AZ237" s="15"/>
      <c r="BA237" s="15"/>
      <c r="BB237" s="15"/>
      <c r="BC237" s="15"/>
      <c r="BD237" s="15"/>
      <c r="BE237" s="15"/>
      <c r="BF237" s="15"/>
      <c r="BG237" s="15"/>
      <c r="BH237" s="15"/>
      <c r="BI237" s="16">
        <f>Q237*参数!$D$3+W237</f>
        <v>0</v>
      </c>
      <c r="BJ237" s="16">
        <f>R237*参数!$D$3+X237</f>
        <v>0</v>
      </c>
      <c r="BK237" s="16">
        <f>S237*参数!$D$3+Y237</f>
        <v>0</v>
      </c>
      <c r="BL237" s="16">
        <f>T237*参数!$D$3+Z237</f>
        <v>0</v>
      </c>
      <c r="BM237" s="16">
        <f>U237*参数!$D$3+AA237</f>
        <v>0</v>
      </c>
      <c r="BN237" s="16">
        <f>V237*参数!$D$3+AB237</f>
        <v>0</v>
      </c>
      <c r="BO237" s="16">
        <f>AC237*参数!$D$3+AI237</f>
        <v>0</v>
      </c>
      <c r="BP237" s="16">
        <f>AD237*参数!$D$3+AJ237</f>
        <v>0</v>
      </c>
      <c r="BQ237" s="16">
        <f>AE237*参数!$D$3+AK237</f>
        <v>0</v>
      </c>
      <c r="BR237" s="16">
        <f>AF237*参数!$D$3+AL237</f>
        <v>0</v>
      </c>
      <c r="BS237" s="16">
        <f>AG237*参数!$D$3+AM237</f>
        <v>0</v>
      </c>
      <c r="BT237" s="16">
        <f>AH237*参数!$D$3+AN237</f>
        <v>0</v>
      </c>
      <c r="BU237" s="10"/>
      <c r="BV237" s="10"/>
      <c r="BW237" s="10">
        <f t="shared" si="152"/>
        <v>40</v>
      </c>
      <c r="BX237" s="10">
        <f t="shared" si="153"/>
        <v>40</v>
      </c>
      <c r="BY237" s="10">
        <f t="shared" si="154"/>
        <v>3</v>
      </c>
      <c r="BZ237" s="10">
        <f t="shared" si="155"/>
        <v>40</v>
      </c>
      <c r="CA237" s="10">
        <f t="shared" si="156"/>
        <v>40</v>
      </c>
      <c r="CB237" s="10" t="str">
        <f t="shared" si="157"/>
        <v/>
      </c>
      <c r="CC237" s="10" t="str">
        <f t="shared" si="158"/>
        <v/>
      </c>
      <c r="CD237" s="10"/>
      <c r="CE237" s="10">
        <v>40</v>
      </c>
      <c r="CF237" s="10"/>
      <c r="CG237" s="10"/>
      <c r="CH237" s="10"/>
      <c r="CI237" s="10"/>
      <c r="CJ237" s="10"/>
      <c r="CK237" s="10"/>
      <c r="CL237" s="10"/>
      <c r="CM237" s="10"/>
      <c r="CN237" s="10"/>
      <c r="CO237" s="10"/>
      <c r="CP237" s="10"/>
      <c r="CQ237" s="8"/>
      <c r="CR237" s="8">
        <f t="shared" si="159"/>
        <v>1</v>
      </c>
      <c r="CS237" s="8"/>
      <c r="CT237" s="8">
        <f t="shared" si="160"/>
        <v>1</v>
      </c>
      <c r="CU237" s="8"/>
      <c r="CV237" s="8">
        <f t="shared" si="161"/>
        <v>1</v>
      </c>
      <c r="CW237" s="8"/>
      <c r="CX237" s="8">
        <f t="shared" si="162"/>
        <v>1</v>
      </c>
      <c r="CY237" s="8"/>
      <c r="CZ237" s="8">
        <f t="shared" si="163"/>
        <v>1</v>
      </c>
      <c r="DA237" s="8"/>
      <c r="DB237" s="8">
        <f t="shared" si="164"/>
        <v>1</v>
      </c>
      <c r="DC237" s="8"/>
      <c r="DD237" s="8">
        <f t="shared" si="165"/>
        <v>1</v>
      </c>
      <c r="DE237" s="8"/>
      <c r="DF237" s="8">
        <f t="shared" si="166"/>
        <v>1</v>
      </c>
      <c r="DG237" s="8"/>
      <c r="DH237" s="8">
        <f t="shared" si="167"/>
        <v>1</v>
      </c>
      <c r="DI237" s="8"/>
      <c r="DJ237" s="8">
        <f t="shared" si="168"/>
        <v>1</v>
      </c>
      <c r="DK237" s="8"/>
      <c r="DL237" s="8">
        <f t="shared" si="169"/>
        <v>1</v>
      </c>
      <c r="DM237" s="8"/>
      <c r="DN237" s="8">
        <f t="shared" si="170"/>
        <v>1</v>
      </c>
      <c r="DO237" s="8"/>
      <c r="DP237" s="8">
        <f t="shared" si="171"/>
        <v>1</v>
      </c>
      <c r="DQ237" s="8"/>
      <c r="DR237" s="8">
        <f t="shared" si="172"/>
        <v>1</v>
      </c>
      <c r="DS237" s="8"/>
      <c r="DT237" s="8">
        <f t="shared" si="173"/>
        <v>1</v>
      </c>
      <c r="DU237" s="8"/>
      <c r="DV237" s="8">
        <f t="shared" si="174"/>
        <v>1</v>
      </c>
      <c r="DW237" s="8"/>
      <c r="DX237" s="8">
        <f t="shared" si="175"/>
        <v>1</v>
      </c>
      <c r="DY237" s="18"/>
    </row>
    <row r="238" spans="2:129" customFormat="1">
      <c r="B238" s="19">
        <v>42630</v>
      </c>
      <c r="C238" s="3">
        <v>10</v>
      </c>
      <c r="D238" s="3" t="s">
        <v>938</v>
      </c>
      <c r="E238" s="4">
        <v>42630.75</v>
      </c>
      <c r="F238" s="3" t="s">
        <v>406</v>
      </c>
      <c r="G238" s="3" t="s">
        <v>951</v>
      </c>
      <c r="H238" s="3" t="s">
        <v>406</v>
      </c>
      <c r="I238" s="3" t="s">
        <v>951</v>
      </c>
      <c r="J238" s="6">
        <v>2.5099999999999998</v>
      </c>
      <c r="K238" s="6">
        <v>3.5</v>
      </c>
      <c r="L238" s="6">
        <v>2.25</v>
      </c>
      <c r="M238" s="10">
        <v>5.5</v>
      </c>
      <c r="N238" s="10">
        <v>4.5999999999999996</v>
      </c>
      <c r="O238" s="10">
        <v>1.37</v>
      </c>
      <c r="P238" s="15">
        <v>-1</v>
      </c>
      <c r="Q238" s="13"/>
      <c r="R238" s="13"/>
      <c r="S238" s="13"/>
      <c r="T238" s="13"/>
      <c r="U238" s="13"/>
      <c r="V238" s="13"/>
      <c r="W238" s="9"/>
      <c r="X238" s="9"/>
      <c r="Y238" s="9"/>
      <c r="Z238" s="9"/>
      <c r="AA238" s="9"/>
      <c r="AB238" s="9"/>
      <c r="AC238" s="13"/>
      <c r="AD238" s="13"/>
      <c r="AE238" s="13"/>
      <c r="AF238" s="13"/>
      <c r="AG238" s="13"/>
      <c r="AH238" s="13"/>
      <c r="AI238" s="9"/>
      <c r="AJ238" s="9"/>
      <c r="AK238" s="9"/>
      <c r="AL238" s="9"/>
      <c r="AM238" s="9"/>
      <c r="AN238" s="9"/>
      <c r="AO238" s="8"/>
      <c r="AP238" s="8"/>
      <c r="AQ238" s="8"/>
      <c r="AR238" s="8"/>
      <c r="AS238" s="8"/>
      <c r="AT238" s="8"/>
      <c r="AU238" s="8"/>
      <c r="AV238" s="8"/>
      <c r="AW238" s="8"/>
      <c r="AX238" s="8"/>
      <c r="AY238" s="15"/>
      <c r="AZ238" s="15"/>
      <c r="BA238" s="15"/>
      <c r="BB238" s="15"/>
      <c r="BC238" s="15"/>
      <c r="BD238" s="15"/>
      <c r="BE238" s="15"/>
      <c r="BF238" s="15"/>
      <c r="BG238" s="15"/>
      <c r="BH238" s="15"/>
      <c r="BI238" s="16">
        <f>Q238*参数!$D$3+W238</f>
        <v>0</v>
      </c>
      <c r="BJ238" s="16">
        <f>R238*参数!$D$3+X238</f>
        <v>0</v>
      </c>
      <c r="BK238" s="16">
        <f>S238*参数!$D$3+Y238</f>
        <v>0</v>
      </c>
      <c r="BL238" s="16">
        <f>T238*参数!$D$3+Z238</f>
        <v>0</v>
      </c>
      <c r="BM238" s="16">
        <f>U238*参数!$D$3+AA238</f>
        <v>0</v>
      </c>
      <c r="BN238" s="16">
        <f>V238*参数!$D$3+AB238</f>
        <v>0</v>
      </c>
      <c r="BO238" s="16">
        <f>AC238*参数!$D$3+AI238</f>
        <v>0</v>
      </c>
      <c r="BP238" s="16">
        <f>AD238*参数!$D$3+AJ238</f>
        <v>0</v>
      </c>
      <c r="BQ238" s="16">
        <f>AE238*参数!$D$3+AK238</f>
        <v>0</v>
      </c>
      <c r="BR238" s="16">
        <f>AF238*参数!$D$3+AL238</f>
        <v>0</v>
      </c>
      <c r="BS238" s="16">
        <f>AG238*参数!$D$3+AM238</f>
        <v>0</v>
      </c>
      <c r="BT238" s="16">
        <f>AH238*参数!$D$3+AN238</f>
        <v>0</v>
      </c>
      <c r="BU238" s="10"/>
      <c r="BV238" s="10"/>
      <c r="BW238" s="10">
        <f t="shared" si="152"/>
        <v>40</v>
      </c>
      <c r="BX238" s="10">
        <f t="shared" si="153"/>
        <v>40</v>
      </c>
      <c r="BY238" s="10">
        <f t="shared" si="154"/>
        <v>3</v>
      </c>
      <c r="BZ238" s="10">
        <f t="shared" si="155"/>
        <v>40</v>
      </c>
      <c r="CA238" s="10">
        <f t="shared" si="156"/>
        <v>40</v>
      </c>
      <c r="CB238" s="10" t="str">
        <f t="shared" si="157"/>
        <v/>
      </c>
      <c r="CC238" s="10" t="str">
        <f t="shared" si="158"/>
        <v/>
      </c>
      <c r="CD238" s="10"/>
      <c r="CE238" s="10">
        <v>40</v>
      </c>
      <c r="CF238" s="10"/>
      <c r="CG238" s="10"/>
      <c r="CH238" s="10"/>
      <c r="CI238" s="10"/>
      <c r="CJ238" s="10"/>
      <c r="CK238" s="10"/>
      <c r="CL238" s="10"/>
      <c r="CM238" s="10"/>
      <c r="CN238" s="10"/>
      <c r="CO238" s="10"/>
      <c r="CP238" s="10"/>
      <c r="CQ238" s="8"/>
      <c r="CR238" s="8">
        <f t="shared" si="159"/>
        <v>1</v>
      </c>
      <c r="CS238" s="8"/>
      <c r="CT238" s="8">
        <f t="shared" si="160"/>
        <v>1</v>
      </c>
      <c r="CU238" s="8"/>
      <c r="CV238" s="8">
        <f t="shared" si="161"/>
        <v>1</v>
      </c>
      <c r="CW238" s="8"/>
      <c r="CX238" s="8">
        <f t="shared" si="162"/>
        <v>1</v>
      </c>
      <c r="CY238" s="8"/>
      <c r="CZ238" s="8">
        <f t="shared" si="163"/>
        <v>1</v>
      </c>
      <c r="DA238" s="8"/>
      <c r="DB238" s="8">
        <f t="shared" si="164"/>
        <v>1</v>
      </c>
      <c r="DC238" s="8"/>
      <c r="DD238" s="8">
        <f t="shared" si="165"/>
        <v>1</v>
      </c>
      <c r="DE238" s="8"/>
      <c r="DF238" s="8">
        <f t="shared" si="166"/>
        <v>1</v>
      </c>
      <c r="DG238" s="8"/>
      <c r="DH238" s="8">
        <f t="shared" si="167"/>
        <v>1</v>
      </c>
      <c r="DI238" s="8"/>
      <c r="DJ238" s="8">
        <f t="shared" si="168"/>
        <v>1</v>
      </c>
      <c r="DK238" s="8"/>
      <c r="DL238" s="8">
        <f t="shared" si="169"/>
        <v>1</v>
      </c>
      <c r="DM238" s="8"/>
      <c r="DN238" s="8">
        <f t="shared" si="170"/>
        <v>1</v>
      </c>
      <c r="DO238" s="8"/>
      <c r="DP238" s="8">
        <f t="shared" si="171"/>
        <v>1</v>
      </c>
      <c r="DQ238" s="8"/>
      <c r="DR238" s="8">
        <f t="shared" si="172"/>
        <v>1</v>
      </c>
      <c r="DS238" s="8"/>
      <c r="DT238" s="8">
        <f t="shared" si="173"/>
        <v>1</v>
      </c>
      <c r="DU238" s="8"/>
      <c r="DV238" s="8">
        <f t="shared" si="174"/>
        <v>1</v>
      </c>
      <c r="DW238" s="8"/>
      <c r="DX238" s="8">
        <f t="shared" si="175"/>
        <v>1</v>
      </c>
      <c r="DY238" s="18"/>
    </row>
    <row r="239" spans="2:129" customFormat="1">
      <c r="B239" s="19">
        <v>42630</v>
      </c>
      <c r="C239" s="3">
        <v>11</v>
      </c>
      <c r="D239" s="3" t="s">
        <v>314</v>
      </c>
      <c r="E239" s="4">
        <v>42630.75</v>
      </c>
      <c r="F239" s="3" t="s">
        <v>318</v>
      </c>
      <c r="G239" s="3" t="s">
        <v>952</v>
      </c>
      <c r="H239" s="3" t="s">
        <v>318</v>
      </c>
      <c r="I239" s="3" t="s">
        <v>952</v>
      </c>
      <c r="J239" s="6">
        <v>2.2400000000000002</v>
      </c>
      <c r="K239" s="6">
        <v>2.95</v>
      </c>
      <c r="L239" s="6">
        <v>2.92</v>
      </c>
      <c r="M239" s="10">
        <v>4.95</v>
      </c>
      <c r="N239" s="10">
        <v>4.05</v>
      </c>
      <c r="O239" s="10">
        <v>1.47</v>
      </c>
      <c r="P239" s="15">
        <v>-1</v>
      </c>
      <c r="Q239" s="13"/>
      <c r="R239" s="13"/>
      <c r="S239" s="13"/>
      <c r="T239" s="13"/>
      <c r="U239" s="13"/>
      <c r="V239" s="13"/>
      <c r="W239" s="9"/>
      <c r="X239" s="9"/>
      <c r="Y239" s="9"/>
      <c r="Z239" s="9"/>
      <c r="AA239" s="9"/>
      <c r="AB239" s="9"/>
      <c r="AC239" s="13"/>
      <c r="AD239" s="13"/>
      <c r="AE239" s="13"/>
      <c r="AF239" s="13"/>
      <c r="AG239" s="13"/>
      <c r="AH239" s="13"/>
      <c r="AI239" s="9"/>
      <c r="AJ239" s="9"/>
      <c r="AK239" s="9"/>
      <c r="AL239" s="9"/>
      <c r="AM239" s="9"/>
      <c r="AN239" s="9"/>
      <c r="AO239" s="8"/>
      <c r="AP239" s="8"/>
      <c r="AQ239" s="8"/>
      <c r="AR239" s="8"/>
      <c r="AS239" s="8"/>
      <c r="AT239" s="8"/>
      <c r="AU239" s="8"/>
      <c r="AV239" s="8"/>
      <c r="AW239" s="8"/>
      <c r="AX239" s="8"/>
      <c r="AY239" s="15"/>
      <c r="AZ239" s="15"/>
      <c r="BA239" s="15"/>
      <c r="BB239" s="15"/>
      <c r="BC239" s="15"/>
      <c r="BD239" s="15"/>
      <c r="BE239" s="15"/>
      <c r="BF239" s="15"/>
      <c r="BG239" s="15"/>
      <c r="BH239" s="15"/>
      <c r="BI239" s="16">
        <f>Q239*参数!$D$3+W239</f>
        <v>0</v>
      </c>
      <c r="BJ239" s="16">
        <f>R239*参数!$D$3+X239</f>
        <v>0</v>
      </c>
      <c r="BK239" s="16">
        <f>S239*参数!$D$3+Y239</f>
        <v>0</v>
      </c>
      <c r="BL239" s="16">
        <f>T239*参数!$D$3+Z239</f>
        <v>0</v>
      </c>
      <c r="BM239" s="16">
        <f>U239*参数!$D$3+AA239</f>
        <v>0</v>
      </c>
      <c r="BN239" s="16">
        <f>V239*参数!$D$3+AB239</f>
        <v>0</v>
      </c>
      <c r="BO239" s="16">
        <f>AC239*参数!$D$3+AI239</f>
        <v>0</v>
      </c>
      <c r="BP239" s="16">
        <f>AD239*参数!$D$3+AJ239</f>
        <v>0</v>
      </c>
      <c r="BQ239" s="16">
        <f>AE239*参数!$D$3+AK239</f>
        <v>0</v>
      </c>
      <c r="BR239" s="16">
        <f>AF239*参数!$D$3+AL239</f>
        <v>0</v>
      </c>
      <c r="BS239" s="16">
        <f>AG239*参数!$D$3+AM239</f>
        <v>0</v>
      </c>
      <c r="BT239" s="16">
        <f>AH239*参数!$D$3+AN239</f>
        <v>0</v>
      </c>
      <c r="BU239" s="10"/>
      <c r="BV239" s="10"/>
      <c r="BW239" s="10">
        <f t="shared" si="152"/>
        <v>40</v>
      </c>
      <c r="BX239" s="10">
        <f t="shared" si="153"/>
        <v>40</v>
      </c>
      <c r="BY239" s="10">
        <f t="shared" si="154"/>
        <v>3</v>
      </c>
      <c r="BZ239" s="10">
        <f t="shared" si="155"/>
        <v>40</v>
      </c>
      <c r="CA239" s="10">
        <f t="shared" si="156"/>
        <v>40</v>
      </c>
      <c r="CB239" s="10" t="str">
        <f t="shared" si="157"/>
        <v/>
      </c>
      <c r="CC239" s="10" t="str">
        <f t="shared" si="158"/>
        <v/>
      </c>
      <c r="CD239" s="10"/>
      <c r="CE239" s="10">
        <v>3</v>
      </c>
      <c r="CF239" s="10"/>
      <c r="CG239" s="10"/>
      <c r="CH239" s="10"/>
      <c r="CI239" s="10"/>
      <c r="CJ239" s="10"/>
      <c r="CK239" s="10"/>
      <c r="CL239" s="10"/>
      <c r="CM239" s="10"/>
      <c r="CN239" s="10"/>
      <c r="CO239" s="10"/>
      <c r="CP239" s="10"/>
      <c r="CQ239" s="8"/>
      <c r="CR239" s="8">
        <f t="shared" si="159"/>
        <v>1</v>
      </c>
      <c r="CS239" s="8"/>
      <c r="CT239" s="8">
        <f t="shared" si="160"/>
        <v>1</v>
      </c>
      <c r="CU239" s="8"/>
      <c r="CV239" s="8">
        <f t="shared" si="161"/>
        <v>1</v>
      </c>
      <c r="CW239" s="8"/>
      <c r="CX239" s="8">
        <f t="shared" si="162"/>
        <v>1</v>
      </c>
      <c r="CY239" s="8"/>
      <c r="CZ239" s="8">
        <f t="shared" si="163"/>
        <v>1</v>
      </c>
      <c r="DA239" s="8"/>
      <c r="DB239" s="8">
        <f t="shared" si="164"/>
        <v>1</v>
      </c>
      <c r="DC239" s="8"/>
      <c r="DD239" s="8">
        <f t="shared" si="165"/>
        <v>1</v>
      </c>
      <c r="DE239" s="8"/>
      <c r="DF239" s="8">
        <f t="shared" si="166"/>
        <v>1</v>
      </c>
      <c r="DG239" s="8"/>
      <c r="DH239" s="8">
        <f t="shared" si="167"/>
        <v>1</v>
      </c>
      <c r="DI239" s="8"/>
      <c r="DJ239" s="8">
        <f t="shared" si="168"/>
        <v>1</v>
      </c>
      <c r="DK239" s="8"/>
      <c r="DL239" s="8">
        <f t="shared" si="169"/>
        <v>1</v>
      </c>
      <c r="DM239" s="8"/>
      <c r="DN239" s="8">
        <f t="shared" si="170"/>
        <v>1</v>
      </c>
      <c r="DO239" s="8"/>
      <c r="DP239" s="8">
        <f t="shared" si="171"/>
        <v>1</v>
      </c>
      <c r="DQ239" s="8"/>
      <c r="DR239" s="8">
        <f t="shared" si="172"/>
        <v>1</v>
      </c>
      <c r="DS239" s="8"/>
      <c r="DT239" s="8">
        <f t="shared" si="173"/>
        <v>1</v>
      </c>
      <c r="DU239" s="8"/>
      <c r="DV239" s="8">
        <f t="shared" si="174"/>
        <v>1</v>
      </c>
      <c r="DW239" s="8"/>
      <c r="DX239" s="8">
        <f t="shared" si="175"/>
        <v>1</v>
      </c>
      <c r="DY239" s="18"/>
    </row>
    <row r="240" spans="2:129" customFormat="1">
      <c r="B240" s="19">
        <v>42630</v>
      </c>
      <c r="C240" s="3">
        <v>12</v>
      </c>
      <c r="D240" s="3" t="s">
        <v>938</v>
      </c>
      <c r="E240" s="4">
        <v>42630.770833333336</v>
      </c>
      <c r="F240" s="3" t="s">
        <v>953</v>
      </c>
      <c r="G240" s="3" t="s">
        <v>404</v>
      </c>
      <c r="H240" s="3" t="s">
        <v>953</v>
      </c>
      <c r="I240" s="3" t="s">
        <v>405</v>
      </c>
      <c r="J240" s="6">
        <v>3.4</v>
      </c>
      <c r="K240" s="6">
        <v>3.55</v>
      </c>
      <c r="L240" s="6">
        <v>1.81</v>
      </c>
      <c r="M240" s="10">
        <v>1.74</v>
      </c>
      <c r="N240" s="10">
        <v>3.75</v>
      </c>
      <c r="O240" s="10">
        <v>3.5</v>
      </c>
      <c r="P240" s="15">
        <v>1</v>
      </c>
      <c r="Q240" s="13"/>
      <c r="R240" s="13"/>
      <c r="S240" s="13"/>
      <c r="T240" s="13"/>
      <c r="U240" s="13"/>
      <c r="V240" s="13"/>
      <c r="W240" s="9"/>
      <c r="X240" s="9"/>
      <c r="Y240" s="9"/>
      <c r="Z240" s="9"/>
      <c r="AA240" s="9"/>
      <c r="AB240" s="9"/>
      <c r="AC240" s="13"/>
      <c r="AD240" s="13"/>
      <c r="AE240" s="13"/>
      <c r="AF240" s="13"/>
      <c r="AG240" s="13"/>
      <c r="AH240" s="13"/>
      <c r="AI240" s="9"/>
      <c r="AJ240" s="9"/>
      <c r="AK240" s="9"/>
      <c r="AL240" s="9"/>
      <c r="AM240" s="9"/>
      <c r="AN240" s="9"/>
      <c r="AO240" s="8"/>
      <c r="AP240" s="8"/>
      <c r="AQ240" s="8"/>
      <c r="AR240" s="8"/>
      <c r="AS240" s="8"/>
      <c r="AT240" s="8"/>
      <c r="AU240" s="8"/>
      <c r="AV240" s="8"/>
      <c r="AW240" s="8"/>
      <c r="AX240" s="8"/>
      <c r="AY240" s="15"/>
      <c r="AZ240" s="15"/>
      <c r="BA240" s="15"/>
      <c r="BB240" s="15"/>
      <c r="BC240" s="15"/>
      <c r="BD240" s="15"/>
      <c r="BE240" s="15"/>
      <c r="BF240" s="15"/>
      <c r="BG240" s="15"/>
      <c r="BH240" s="15"/>
      <c r="BI240" s="16">
        <f>Q240*参数!$D$3+W240</f>
        <v>0</v>
      </c>
      <c r="BJ240" s="16">
        <f>R240*参数!$D$3+X240</f>
        <v>0</v>
      </c>
      <c r="BK240" s="16">
        <f>S240*参数!$D$3+Y240</f>
        <v>0</v>
      </c>
      <c r="BL240" s="16">
        <f>T240*参数!$D$3+Z240</f>
        <v>0</v>
      </c>
      <c r="BM240" s="16">
        <f>U240*参数!$D$3+AA240</f>
        <v>0</v>
      </c>
      <c r="BN240" s="16">
        <f>V240*参数!$D$3+AB240</f>
        <v>0</v>
      </c>
      <c r="BO240" s="16">
        <f>AC240*参数!$D$3+AI240</f>
        <v>0</v>
      </c>
      <c r="BP240" s="16">
        <f>AD240*参数!$D$3+AJ240</f>
        <v>0</v>
      </c>
      <c r="BQ240" s="16">
        <f>AE240*参数!$D$3+AK240</f>
        <v>0</v>
      </c>
      <c r="BR240" s="16">
        <f>AF240*参数!$D$3+AL240</f>
        <v>0</v>
      </c>
      <c r="BS240" s="16">
        <f>AG240*参数!$D$3+AM240</f>
        <v>0</v>
      </c>
      <c r="BT240" s="16">
        <f>AH240*参数!$D$3+AN240</f>
        <v>0</v>
      </c>
      <c r="BU240" s="10"/>
      <c r="BV240" s="10"/>
      <c r="BW240" s="10">
        <f t="shared" si="152"/>
        <v>43</v>
      </c>
      <c r="BX240" s="10">
        <f t="shared" si="153"/>
        <v>43</v>
      </c>
      <c r="BY240" s="10">
        <f t="shared" si="154"/>
        <v>43</v>
      </c>
      <c r="BZ240" s="10">
        <f t="shared" si="155"/>
        <v>0</v>
      </c>
      <c r="CA240" s="10">
        <f t="shared" si="156"/>
        <v>43</v>
      </c>
      <c r="CB240" s="10" t="str">
        <f t="shared" si="157"/>
        <v/>
      </c>
      <c r="CC240" s="10" t="str">
        <f t="shared" si="158"/>
        <v/>
      </c>
      <c r="CD240" s="10"/>
      <c r="CE240" s="10">
        <v>43</v>
      </c>
      <c r="CF240" s="10"/>
      <c r="CG240" s="10"/>
      <c r="CH240" s="10"/>
      <c r="CI240" s="10"/>
      <c r="CJ240" s="10"/>
      <c r="CK240" s="10"/>
      <c r="CL240" s="10"/>
      <c r="CM240" s="10"/>
      <c r="CN240" s="10"/>
      <c r="CO240" s="10"/>
      <c r="CP240" s="10"/>
      <c r="CQ240" s="8"/>
      <c r="CR240" s="8">
        <f t="shared" si="159"/>
        <v>1</v>
      </c>
      <c r="CS240" s="8"/>
      <c r="CT240" s="8">
        <f t="shared" si="160"/>
        <v>1</v>
      </c>
      <c r="CU240" s="8"/>
      <c r="CV240" s="8">
        <f t="shared" si="161"/>
        <v>1</v>
      </c>
      <c r="CW240" s="8"/>
      <c r="CX240" s="8">
        <f t="shared" si="162"/>
        <v>1</v>
      </c>
      <c r="CY240" s="8"/>
      <c r="CZ240" s="8">
        <f t="shared" si="163"/>
        <v>1</v>
      </c>
      <c r="DA240" s="8"/>
      <c r="DB240" s="8">
        <f t="shared" si="164"/>
        <v>1</v>
      </c>
      <c r="DC240" s="8"/>
      <c r="DD240" s="8">
        <f t="shared" si="165"/>
        <v>1</v>
      </c>
      <c r="DE240" s="8"/>
      <c r="DF240" s="8">
        <f t="shared" si="166"/>
        <v>1</v>
      </c>
      <c r="DG240" s="8"/>
      <c r="DH240" s="8">
        <f t="shared" si="167"/>
        <v>1</v>
      </c>
      <c r="DI240" s="8"/>
      <c r="DJ240" s="8">
        <f t="shared" si="168"/>
        <v>1</v>
      </c>
      <c r="DK240" s="8"/>
      <c r="DL240" s="8">
        <f t="shared" si="169"/>
        <v>1</v>
      </c>
      <c r="DM240" s="8"/>
      <c r="DN240" s="8">
        <f t="shared" si="170"/>
        <v>1</v>
      </c>
      <c r="DO240" s="8"/>
      <c r="DP240" s="8">
        <f t="shared" si="171"/>
        <v>1</v>
      </c>
      <c r="DQ240" s="8"/>
      <c r="DR240" s="8">
        <f t="shared" si="172"/>
        <v>1</v>
      </c>
      <c r="DS240" s="8"/>
      <c r="DT240" s="8">
        <f t="shared" si="173"/>
        <v>1</v>
      </c>
      <c r="DU240" s="8"/>
      <c r="DV240" s="8">
        <f t="shared" si="174"/>
        <v>1</v>
      </c>
      <c r="DW240" s="8"/>
      <c r="DX240" s="8">
        <f t="shared" si="175"/>
        <v>1</v>
      </c>
      <c r="DY240" s="18"/>
    </row>
    <row r="241" spans="2:129" customFormat="1">
      <c r="B241" s="19">
        <v>42630</v>
      </c>
      <c r="C241" s="3">
        <v>13</v>
      </c>
      <c r="D241" s="3" t="s">
        <v>261</v>
      </c>
      <c r="E241" s="4">
        <v>42630.791666666664</v>
      </c>
      <c r="F241" s="3" t="s">
        <v>954</v>
      </c>
      <c r="G241" s="3" t="s">
        <v>955</v>
      </c>
      <c r="H241" s="3" t="s">
        <v>954</v>
      </c>
      <c r="I241" s="3" t="s">
        <v>955</v>
      </c>
      <c r="J241" s="6">
        <v>2.12</v>
      </c>
      <c r="K241" s="6">
        <v>3</v>
      </c>
      <c r="L241" s="6">
        <v>3.1</v>
      </c>
      <c r="M241" s="10">
        <v>4.62</v>
      </c>
      <c r="N241" s="10">
        <v>3.85</v>
      </c>
      <c r="O241" s="10">
        <v>1.53</v>
      </c>
      <c r="P241" s="15">
        <v>-1</v>
      </c>
      <c r="Q241" s="13"/>
      <c r="R241" s="13"/>
      <c r="S241" s="13"/>
      <c r="T241" s="13"/>
      <c r="U241" s="13"/>
      <c r="V241" s="13"/>
      <c r="W241" s="9"/>
      <c r="X241" s="9"/>
      <c r="Y241" s="9"/>
      <c r="Z241" s="9"/>
      <c r="AA241" s="9"/>
      <c r="AB241" s="9"/>
      <c r="AC241" s="13"/>
      <c r="AD241" s="13"/>
      <c r="AE241" s="13"/>
      <c r="AF241" s="13"/>
      <c r="AG241" s="13"/>
      <c r="AH241" s="13"/>
      <c r="AI241" s="9"/>
      <c r="AJ241" s="9"/>
      <c r="AK241" s="9"/>
      <c r="AL241" s="9"/>
      <c r="AM241" s="9"/>
      <c r="AN241" s="9"/>
      <c r="AO241" s="8"/>
      <c r="AP241" s="8"/>
      <c r="AQ241" s="8"/>
      <c r="AR241" s="8"/>
      <c r="AS241" s="8"/>
      <c r="AT241" s="8"/>
      <c r="AU241" s="8"/>
      <c r="AV241" s="8"/>
      <c r="AW241" s="8"/>
      <c r="AX241" s="8"/>
      <c r="AY241" s="15"/>
      <c r="AZ241" s="15"/>
      <c r="BA241" s="15"/>
      <c r="BB241" s="15"/>
      <c r="BC241" s="15"/>
      <c r="BD241" s="15"/>
      <c r="BE241" s="15"/>
      <c r="BF241" s="15"/>
      <c r="BG241" s="15"/>
      <c r="BH241" s="15"/>
      <c r="BI241" s="16">
        <f>Q241*参数!$D$3+W241</f>
        <v>0</v>
      </c>
      <c r="BJ241" s="16">
        <f>R241*参数!$D$3+X241</f>
        <v>0</v>
      </c>
      <c r="BK241" s="16">
        <f>S241*参数!$D$3+Y241</f>
        <v>0</v>
      </c>
      <c r="BL241" s="16">
        <f>T241*参数!$D$3+Z241</f>
        <v>0</v>
      </c>
      <c r="BM241" s="16">
        <f>U241*参数!$D$3+AA241</f>
        <v>0</v>
      </c>
      <c r="BN241" s="16">
        <f>V241*参数!$D$3+AB241</f>
        <v>0</v>
      </c>
      <c r="BO241" s="16">
        <f>AC241*参数!$D$3+AI241</f>
        <v>0</v>
      </c>
      <c r="BP241" s="16">
        <f>AD241*参数!$D$3+AJ241</f>
        <v>0</v>
      </c>
      <c r="BQ241" s="16">
        <f>AE241*参数!$D$3+AK241</f>
        <v>0</v>
      </c>
      <c r="BR241" s="16">
        <f>AF241*参数!$D$3+AL241</f>
        <v>0</v>
      </c>
      <c r="BS241" s="16">
        <f>AG241*参数!$D$3+AM241</f>
        <v>0</v>
      </c>
      <c r="BT241" s="16">
        <f>AH241*参数!$D$3+AN241</f>
        <v>0</v>
      </c>
      <c r="BU241" s="10"/>
      <c r="BV241" s="10"/>
      <c r="BW241" s="10">
        <f t="shared" si="152"/>
        <v>40</v>
      </c>
      <c r="BX241" s="10">
        <f t="shared" si="153"/>
        <v>40</v>
      </c>
      <c r="BY241" s="10">
        <f t="shared" si="154"/>
        <v>3</v>
      </c>
      <c r="BZ241" s="10">
        <f t="shared" si="155"/>
        <v>40</v>
      </c>
      <c r="CA241" s="10">
        <f t="shared" si="156"/>
        <v>40</v>
      </c>
      <c r="CB241" s="10" t="str">
        <f t="shared" si="157"/>
        <v/>
      </c>
      <c r="CC241" s="10" t="str">
        <f t="shared" si="158"/>
        <v/>
      </c>
      <c r="CD241" s="10"/>
      <c r="CE241" s="10">
        <v>3</v>
      </c>
      <c r="CF241" s="10"/>
      <c r="CG241" s="10"/>
      <c r="CH241" s="10"/>
      <c r="CI241" s="10"/>
      <c r="CJ241" s="10"/>
      <c r="CK241" s="10"/>
      <c r="CL241" s="10"/>
      <c r="CM241" s="10"/>
      <c r="CN241" s="10"/>
      <c r="CO241" s="10"/>
      <c r="CP241" s="10"/>
      <c r="CQ241" s="8"/>
      <c r="CR241" s="8">
        <f t="shared" si="159"/>
        <v>1</v>
      </c>
      <c r="CS241" s="8"/>
      <c r="CT241" s="8">
        <f t="shared" si="160"/>
        <v>1</v>
      </c>
      <c r="CU241" s="8"/>
      <c r="CV241" s="8">
        <f t="shared" si="161"/>
        <v>1</v>
      </c>
      <c r="CW241" s="8"/>
      <c r="CX241" s="8">
        <f t="shared" si="162"/>
        <v>1</v>
      </c>
      <c r="CY241" s="8"/>
      <c r="CZ241" s="8">
        <f t="shared" si="163"/>
        <v>1</v>
      </c>
      <c r="DA241" s="8"/>
      <c r="DB241" s="8">
        <f t="shared" si="164"/>
        <v>1</v>
      </c>
      <c r="DC241" s="8"/>
      <c r="DD241" s="8">
        <f t="shared" si="165"/>
        <v>1</v>
      </c>
      <c r="DE241" s="8"/>
      <c r="DF241" s="8">
        <f t="shared" si="166"/>
        <v>1</v>
      </c>
      <c r="DG241" s="8"/>
      <c r="DH241" s="8">
        <f t="shared" si="167"/>
        <v>1</v>
      </c>
      <c r="DI241" s="8"/>
      <c r="DJ241" s="8">
        <f t="shared" si="168"/>
        <v>1</v>
      </c>
      <c r="DK241" s="8"/>
      <c r="DL241" s="8">
        <f t="shared" si="169"/>
        <v>1</v>
      </c>
      <c r="DM241" s="8"/>
      <c r="DN241" s="8">
        <f t="shared" si="170"/>
        <v>1</v>
      </c>
      <c r="DO241" s="8"/>
      <c r="DP241" s="8">
        <f t="shared" si="171"/>
        <v>1</v>
      </c>
      <c r="DQ241" s="8"/>
      <c r="DR241" s="8">
        <f t="shared" si="172"/>
        <v>1</v>
      </c>
      <c r="DS241" s="8"/>
      <c r="DT241" s="8">
        <f t="shared" si="173"/>
        <v>1</v>
      </c>
      <c r="DU241" s="8"/>
      <c r="DV241" s="8">
        <f t="shared" si="174"/>
        <v>1</v>
      </c>
      <c r="DW241" s="8"/>
      <c r="DX241" s="8">
        <f t="shared" si="175"/>
        <v>1</v>
      </c>
      <c r="DY241" s="18"/>
    </row>
    <row r="242" spans="2:129" customFormat="1">
      <c r="B242" s="19">
        <v>42630</v>
      </c>
      <c r="C242" s="3">
        <v>14</v>
      </c>
      <c r="D242" s="3" t="s">
        <v>261</v>
      </c>
      <c r="E242" s="4">
        <v>42630.791666666664</v>
      </c>
      <c r="F242" s="3" t="s">
        <v>956</v>
      </c>
      <c r="G242" s="3" t="s">
        <v>957</v>
      </c>
      <c r="H242" s="3" t="s">
        <v>956</v>
      </c>
      <c r="I242" s="3" t="s">
        <v>957</v>
      </c>
      <c r="J242" s="6">
        <v>2.7</v>
      </c>
      <c r="K242" s="6">
        <v>3.2</v>
      </c>
      <c r="L242" s="6">
        <v>2.2400000000000002</v>
      </c>
      <c r="M242" s="10">
        <v>1.47</v>
      </c>
      <c r="N242" s="10">
        <v>4.2</v>
      </c>
      <c r="O242" s="10">
        <v>4.75</v>
      </c>
      <c r="P242" s="15">
        <v>1</v>
      </c>
      <c r="Q242" s="13"/>
      <c r="R242" s="13"/>
      <c r="S242" s="13"/>
      <c r="T242" s="13"/>
      <c r="U242" s="13"/>
      <c r="V242" s="13"/>
      <c r="W242" s="9"/>
      <c r="X242" s="9"/>
      <c r="Y242" s="9"/>
      <c r="Z242" s="9"/>
      <c r="AA242" s="9"/>
      <c r="AB242" s="9"/>
      <c r="AC242" s="13"/>
      <c r="AD242" s="13"/>
      <c r="AE242" s="13"/>
      <c r="AF242" s="13"/>
      <c r="AG242" s="13"/>
      <c r="AH242" s="13"/>
      <c r="AI242" s="9"/>
      <c r="AJ242" s="9"/>
      <c r="AK242" s="9"/>
      <c r="AL242" s="9"/>
      <c r="AM242" s="9"/>
      <c r="AN242" s="9"/>
      <c r="AO242" s="8"/>
      <c r="AP242" s="8"/>
      <c r="AQ242" s="8"/>
      <c r="AR242" s="8"/>
      <c r="AS242" s="8"/>
      <c r="AT242" s="8"/>
      <c r="AU242" s="8"/>
      <c r="AV242" s="8"/>
      <c r="AW242" s="8"/>
      <c r="AX242" s="8"/>
      <c r="AY242" s="15"/>
      <c r="AZ242" s="15"/>
      <c r="BA242" s="15"/>
      <c r="BB242" s="15"/>
      <c r="BC242" s="15"/>
      <c r="BD242" s="15"/>
      <c r="BE242" s="15"/>
      <c r="BF242" s="15"/>
      <c r="BG242" s="15"/>
      <c r="BH242" s="15"/>
      <c r="BI242" s="16">
        <f>Q242*参数!$D$3+W242</f>
        <v>0</v>
      </c>
      <c r="BJ242" s="16">
        <f>R242*参数!$D$3+X242</f>
        <v>0</v>
      </c>
      <c r="BK242" s="16">
        <f>S242*参数!$D$3+Y242</f>
        <v>0</v>
      </c>
      <c r="BL242" s="16">
        <f>T242*参数!$D$3+Z242</f>
        <v>0</v>
      </c>
      <c r="BM242" s="16">
        <f>U242*参数!$D$3+AA242</f>
        <v>0</v>
      </c>
      <c r="BN242" s="16">
        <f>V242*参数!$D$3+AB242</f>
        <v>0</v>
      </c>
      <c r="BO242" s="16">
        <f>AC242*参数!$D$3+AI242</f>
        <v>0</v>
      </c>
      <c r="BP242" s="16">
        <f>AD242*参数!$D$3+AJ242</f>
        <v>0</v>
      </c>
      <c r="BQ242" s="16">
        <f>AE242*参数!$D$3+AK242</f>
        <v>0</v>
      </c>
      <c r="BR242" s="16">
        <f>AF242*参数!$D$3+AL242</f>
        <v>0</v>
      </c>
      <c r="BS242" s="16">
        <f>AG242*参数!$D$3+AM242</f>
        <v>0</v>
      </c>
      <c r="BT242" s="16">
        <f>AH242*参数!$D$3+AN242</f>
        <v>0</v>
      </c>
      <c r="BU242" s="10"/>
      <c r="BV242" s="10"/>
      <c r="BW242" s="10">
        <f t="shared" si="152"/>
        <v>43</v>
      </c>
      <c r="BX242" s="10">
        <f t="shared" si="153"/>
        <v>43</v>
      </c>
      <c r="BY242" s="10">
        <f t="shared" si="154"/>
        <v>43</v>
      </c>
      <c r="BZ242" s="10">
        <f t="shared" si="155"/>
        <v>0</v>
      </c>
      <c r="CA242" s="10">
        <f t="shared" si="156"/>
        <v>43</v>
      </c>
      <c r="CB242" s="10" t="str">
        <f t="shared" si="157"/>
        <v/>
      </c>
      <c r="CC242" s="10" t="str">
        <f t="shared" si="158"/>
        <v/>
      </c>
      <c r="CD242" s="10"/>
      <c r="CE242" s="10">
        <v>0</v>
      </c>
      <c r="CF242" s="10"/>
      <c r="CG242" s="10"/>
      <c r="CH242" s="10"/>
      <c r="CI242" s="10"/>
      <c r="CJ242" s="10"/>
      <c r="CK242" s="10"/>
      <c r="CL242" s="10"/>
      <c r="CM242" s="10"/>
      <c r="CN242" s="10"/>
      <c r="CO242" s="10"/>
      <c r="CP242" s="10"/>
      <c r="CQ242" s="8"/>
      <c r="CR242" s="8">
        <f t="shared" si="159"/>
        <v>1</v>
      </c>
      <c r="CS242" s="8"/>
      <c r="CT242" s="8">
        <f t="shared" si="160"/>
        <v>1</v>
      </c>
      <c r="CU242" s="8"/>
      <c r="CV242" s="8">
        <f t="shared" si="161"/>
        <v>1</v>
      </c>
      <c r="CW242" s="8"/>
      <c r="CX242" s="8">
        <f t="shared" si="162"/>
        <v>1</v>
      </c>
      <c r="CY242" s="8"/>
      <c r="CZ242" s="8">
        <f t="shared" si="163"/>
        <v>1</v>
      </c>
      <c r="DA242" s="8"/>
      <c r="DB242" s="8">
        <f t="shared" si="164"/>
        <v>1</v>
      </c>
      <c r="DC242" s="8"/>
      <c r="DD242" s="8">
        <f t="shared" si="165"/>
        <v>1</v>
      </c>
      <c r="DE242" s="8"/>
      <c r="DF242" s="8">
        <f t="shared" si="166"/>
        <v>1</v>
      </c>
      <c r="DG242" s="8"/>
      <c r="DH242" s="8">
        <f t="shared" si="167"/>
        <v>1</v>
      </c>
      <c r="DI242" s="8"/>
      <c r="DJ242" s="8">
        <f t="shared" si="168"/>
        <v>1</v>
      </c>
      <c r="DK242" s="8"/>
      <c r="DL242" s="8">
        <f t="shared" si="169"/>
        <v>1</v>
      </c>
      <c r="DM242" s="8"/>
      <c r="DN242" s="8">
        <f t="shared" si="170"/>
        <v>1</v>
      </c>
      <c r="DO242" s="8"/>
      <c r="DP242" s="8">
        <f t="shared" si="171"/>
        <v>1</v>
      </c>
      <c r="DQ242" s="8"/>
      <c r="DR242" s="8">
        <f t="shared" si="172"/>
        <v>1</v>
      </c>
      <c r="DS242" s="8"/>
      <c r="DT242" s="8">
        <f t="shared" si="173"/>
        <v>1</v>
      </c>
      <c r="DU242" s="8"/>
      <c r="DV242" s="8">
        <f t="shared" si="174"/>
        <v>1</v>
      </c>
      <c r="DW242" s="8"/>
      <c r="DX242" s="8">
        <f t="shared" si="175"/>
        <v>1</v>
      </c>
      <c r="DY242" s="18"/>
    </row>
    <row r="243" spans="2:129" customFormat="1">
      <c r="B243" s="19">
        <v>42630</v>
      </c>
      <c r="C243" s="3">
        <v>15</v>
      </c>
      <c r="D243" s="3" t="s">
        <v>261</v>
      </c>
      <c r="E243" s="4">
        <v>42630.791666666664</v>
      </c>
      <c r="F243" s="3" t="s">
        <v>271</v>
      </c>
      <c r="G243" s="3" t="s">
        <v>958</v>
      </c>
      <c r="H243" s="3" t="s">
        <v>271</v>
      </c>
      <c r="I243" s="3" t="s">
        <v>958</v>
      </c>
      <c r="J243" s="6">
        <v>1.53</v>
      </c>
      <c r="K243" s="6">
        <v>3.6</v>
      </c>
      <c r="L243" s="6">
        <v>5.05</v>
      </c>
      <c r="M243" s="10">
        <v>2.71</v>
      </c>
      <c r="N243" s="10">
        <v>3.5</v>
      </c>
      <c r="O243" s="10">
        <v>2.11</v>
      </c>
      <c r="P243" s="15">
        <v>-1</v>
      </c>
      <c r="Q243" s="13"/>
      <c r="R243" s="13"/>
      <c r="S243" s="13"/>
      <c r="T243" s="13"/>
      <c r="U243" s="13"/>
      <c r="V243" s="13"/>
      <c r="W243" s="9"/>
      <c r="X243" s="9"/>
      <c r="Y243" s="9"/>
      <c r="Z243" s="9"/>
      <c r="AA243" s="9"/>
      <c r="AB243" s="9"/>
      <c r="AC243" s="13"/>
      <c r="AD243" s="13"/>
      <c r="AE243" s="13"/>
      <c r="AF243" s="13"/>
      <c r="AG243" s="13"/>
      <c r="AH243" s="13"/>
      <c r="AI243" s="9"/>
      <c r="AJ243" s="9"/>
      <c r="AK243" s="9"/>
      <c r="AL243" s="9"/>
      <c r="AM243" s="9"/>
      <c r="AN243" s="9"/>
      <c r="AO243" s="8"/>
      <c r="AP243" s="8"/>
      <c r="AQ243" s="8"/>
      <c r="AR243" s="8"/>
      <c r="AS243" s="8"/>
      <c r="AT243" s="8"/>
      <c r="AU243" s="8"/>
      <c r="AV243" s="8"/>
      <c r="AW243" s="8"/>
      <c r="AX243" s="8"/>
      <c r="AY243" s="15"/>
      <c r="AZ243" s="15"/>
      <c r="BA243" s="15"/>
      <c r="BB243" s="15"/>
      <c r="BC243" s="15"/>
      <c r="BD243" s="15"/>
      <c r="BE243" s="15"/>
      <c r="BF243" s="15"/>
      <c r="BG243" s="15"/>
      <c r="BH243" s="15"/>
      <c r="BI243" s="16">
        <f>Q243*参数!$D$3+W243</f>
        <v>0</v>
      </c>
      <c r="BJ243" s="16">
        <f>R243*参数!$D$3+X243</f>
        <v>0</v>
      </c>
      <c r="BK243" s="16">
        <f>S243*参数!$D$3+Y243</f>
        <v>0</v>
      </c>
      <c r="BL243" s="16">
        <f>T243*参数!$D$3+Z243</f>
        <v>0</v>
      </c>
      <c r="BM243" s="16">
        <f>U243*参数!$D$3+AA243</f>
        <v>0</v>
      </c>
      <c r="BN243" s="16">
        <f>V243*参数!$D$3+AB243</f>
        <v>0</v>
      </c>
      <c r="BO243" s="16">
        <f>AC243*参数!$D$3+AI243</f>
        <v>0</v>
      </c>
      <c r="BP243" s="16">
        <f>AD243*参数!$D$3+AJ243</f>
        <v>0</v>
      </c>
      <c r="BQ243" s="16">
        <f>AE243*参数!$D$3+AK243</f>
        <v>0</v>
      </c>
      <c r="BR243" s="16">
        <f>AF243*参数!$D$3+AL243</f>
        <v>0</v>
      </c>
      <c r="BS243" s="16">
        <f>AG243*参数!$D$3+AM243</f>
        <v>0</v>
      </c>
      <c r="BT243" s="16">
        <f>AH243*参数!$D$3+AN243</f>
        <v>0</v>
      </c>
      <c r="BU243" s="10"/>
      <c r="BV243" s="10"/>
      <c r="BW243" s="10">
        <f t="shared" si="152"/>
        <v>40</v>
      </c>
      <c r="BX243" s="10">
        <f t="shared" si="153"/>
        <v>40</v>
      </c>
      <c r="BY243" s="10">
        <f t="shared" si="154"/>
        <v>3</v>
      </c>
      <c r="BZ243" s="10">
        <f t="shared" si="155"/>
        <v>40</v>
      </c>
      <c r="CA243" s="10">
        <f t="shared" si="156"/>
        <v>40</v>
      </c>
      <c r="CB243" s="10" t="str">
        <f t="shared" si="157"/>
        <v/>
      </c>
      <c r="CC243" s="10" t="str">
        <f t="shared" si="158"/>
        <v/>
      </c>
      <c r="CD243" s="10"/>
      <c r="CE243" s="10">
        <v>3</v>
      </c>
      <c r="CF243" s="10"/>
      <c r="CG243" s="10"/>
      <c r="CH243" s="10"/>
      <c r="CI243" s="10"/>
      <c r="CJ243" s="10"/>
      <c r="CK243" s="10"/>
      <c r="CL243" s="10"/>
      <c r="CM243" s="10"/>
      <c r="CN243" s="10"/>
      <c r="CO243" s="10"/>
      <c r="CP243" s="10"/>
      <c r="CQ243" s="8"/>
      <c r="CR243" s="8">
        <f t="shared" si="159"/>
        <v>1</v>
      </c>
      <c r="CS243" s="8"/>
      <c r="CT243" s="8">
        <f t="shared" si="160"/>
        <v>1</v>
      </c>
      <c r="CU243" s="8"/>
      <c r="CV243" s="8">
        <f t="shared" si="161"/>
        <v>1</v>
      </c>
      <c r="CW243" s="8"/>
      <c r="CX243" s="8">
        <f t="shared" si="162"/>
        <v>1</v>
      </c>
      <c r="CY243" s="8"/>
      <c r="CZ243" s="8">
        <f t="shared" si="163"/>
        <v>1</v>
      </c>
      <c r="DA243" s="8"/>
      <c r="DB243" s="8">
        <f t="shared" si="164"/>
        <v>1</v>
      </c>
      <c r="DC243" s="8"/>
      <c r="DD243" s="8">
        <f t="shared" si="165"/>
        <v>1</v>
      </c>
      <c r="DE243" s="8"/>
      <c r="DF243" s="8">
        <f t="shared" si="166"/>
        <v>1</v>
      </c>
      <c r="DG243" s="8"/>
      <c r="DH243" s="8">
        <f t="shared" si="167"/>
        <v>1</v>
      </c>
      <c r="DI243" s="8"/>
      <c r="DJ243" s="8">
        <f t="shared" si="168"/>
        <v>1</v>
      </c>
      <c r="DK243" s="8"/>
      <c r="DL243" s="8">
        <f t="shared" si="169"/>
        <v>1</v>
      </c>
      <c r="DM243" s="8"/>
      <c r="DN243" s="8">
        <f t="shared" si="170"/>
        <v>1</v>
      </c>
      <c r="DO243" s="8"/>
      <c r="DP243" s="8">
        <f t="shared" si="171"/>
        <v>1</v>
      </c>
      <c r="DQ243" s="8"/>
      <c r="DR243" s="8">
        <f t="shared" si="172"/>
        <v>1</v>
      </c>
      <c r="DS243" s="8"/>
      <c r="DT243" s="8">
        <f t="shared" si="173"/>
        <v>1</v>
      </c>
      <c r="DU243" s="8"/>
      <c r="DV243" s="8">
        <f t="shared" si="174"/>
        <v>1</v>
      </c>
      <c r="DW243" s="8"/>
      <c r="DX243" s="8">
        <f t="shared" si="175"/>
        <v>1</v>
      </c>
      <c r="DY243" s="18"/>
    </row>
    <row r="244" spans="2:129" customFormat="1">
      <c r="B244" s="19">
        <v>42630</v>
      </c>
      <c r="C244" s="3">
        <v>16</v>
      </c>
      <c r="D244" s="3" t="s">
        <v>161</v>
      </c>
      <c r="E244" s="4">
        <v>42630.791666666664</v>
      </c>
      <c r="F244" s="3" t="s">
        <v>959</v>
      </c>
      <c r="G244" s="3" t="s">
        <v>212</v>
      </c>
      <c r="H244" s="3" t="s">
        <v>960</v>
      </c>
      <c r="I244" s="3" t="s">
        <v>212</v>
      </c>
      <c r="J244" s="6">
        <v>13</v>
      </c>
      <c r="K244" s="6">
        <v>7</v>
      </c>
      <c r="L244" s="6">
        <v>1.1000000000000001</v>
      </c>
      <c r="M244" s="10">
        <v>2.4</v>
      </c>
      <c r="N244" s="10">
        <v>3.9</v>
      </c>
      <c r="O244" s="10">
        <v>2.2000000000000002</v>
      </c>
      <c r="P244" s="15">
        <v>2</v>
      </c>
      <c r="Q244" s="13"/>
      <c r="R244" s="13"/>
      <c r="S244" s="13"/>
      <c r="T244" s="13"/>
      <c r="U244" s="13"/>
      <c r="V244" s="13"/>
      <c r="W244" s="9"/>
      <c r="X244" s="9"/>
      <c r="Y244" s="9"/>
      <c r="Z244" s="9"/>
      <c r="AA244" s="9"/>
      <c r="AB244" s="9"/>
      <c r="AC244" s="13"/>
      <c r="AD244" s="13"/>
      <c r="AE244" s="13"/>
      <c r="AF244" s="13"/>
      <c r="AG244" s="13"/>
      <c r="AH244" s="13"/>
      <c r="AI244" s="9"/>
      <c r="AJ244" s="9"/>
      <c r="AK244" s="9"/>
      <c r="AL244" s="9"/>
      <c r="AM244" s="9"/>
      <c r="AN244" s="9"/>
      <c r="AO244" s="8"/>
      <c r="AP244" s="8"/>
      <c r="AQ244" s="8"/>
      <c r="AR244" s="8"/>
      <c r="AS244" s="8"/>
      <c r="AT244" s="8"/>
      <c r="AU244" s="8"/>
      <c r="AV244" s="8"/>
      <c r="AW244" s="8"/>
      <c r="AX244" s="8"/>
      <c r="AY244" s="15"/>
      <c r="AZ244" s="15"/>
      <c r="BA244" s="15"/>
      <c r="BB244" s="15"/>
      <c r="BC244" s="15"/>
      <c r="BD244" s="15"/>
      <c r="BE244" s="15"/>
      <c r="BF244" s="15"/>
      <c r="BG244" s="15"/>
      <c r="BH244" s="15"/>
      <c r="BI244" s="16">
        <f>Q244*参数!$D$3+W244</f>
        <v>0</v>
      </c>
      <c r="BJ244" s="16">
        <f>R244*参数!$D$3+X244</f>
        <v>0</v>
      </c>
      <c r="BK244" s="16">
        <f>S244*参数!$D$3+Y244</f>
        <v>0</v>
      </c>
      <c r="BL244" s="16">
        <f>T244*参数!$D$3+Z244</f>
        <v>0</v>
      </c>
      <c r="BM244" s="16">
        <f>U244*参数!$D$3+AA244</f>
        <v>0</v>
      </c>
      <c r="BN244" s="16">
        <f>V244*参数!$D$3+AB244</f>
        <v>0</v>
      </c>
      <c r="BO244" s="16">
        <f>AC244*参数!$D$3+AI244</f>
        <v>0</v>
      </c>
      <c r="BP244" s="16">
        <f>AD244*参数!$D$3+AJ244</f>
        <v>0</v>
      </c>
      <c r="BQ244" s="16">
        <f>AE244*参数!$D$3+AK244</f>
        <v>0</v>
      </c>
      <c r="BR244" s="16">
        <f>AF244*参数!$D$3+AL244</f>
        <v>0</v>
      </c>
      <c r="BS244" s="16">
        <f>AG244*参数!$D$3+AM244</f>
        <v>0</v>
      </c>
      <c r="BT244" s="16">
        <f>AH244*参数!$D$3+AN244</f>
        <v>0</v>
      </c>
      <c r="BU244" s="10"/>
      <c r="BV244" s="10"/>
      <c r="BW244" s="10"/>
      <c r="BX244" s="10"/>
      <c r="BY244" s="10"/>
      <c r="BZ244" s="10"/>
      <c r="CA244" s="10"/>
      <c r="CB244" s="10"/>
      <c r="CC244" s="10"/>
      <c r="CD244" s="10"/>
      <c r="CE244" s="10"/>
      <c r="CF244" s="10"/>
      <c r="CG244" s="10"/>
      <c r="CH244" s="10"/>
      <c r="CI244" s="10"/>
      <c r="CJ244" s="10"/>
      <c r="CK244" s="10"/>
      <c r="CL244" s="10"/>
      <c r="CM244" s="10"/>
      <c r="CN244" s="10"/>
      <c r="CO244" s="10"/>
      <c r="CP244" s="10"/>
      <c r="CQ244" s="8"/>
      <c r="CR244" s="8">
        <f t="shared" si="159"/>
        <v>1</v>
      </c>
      <c r="CS244" s="8"/>
      <c r="CT244" s="8">
        <f t="shared" si="160"/>
        <v>1</v>
      </c>
      <c r="CU244" s="8"/>
      <c r="CV244" s="8">
        <f t="shared" si="161"/>
        <v>1</v>
      </c>
      <c r="CW244" s="8"/>
      <c r="CX244" s="8">
        <f t="shared" si="162"/>
        <v>1</v>
      </c>
      <c r="CY244" s="8"/>
      <c r="CZ244" s="8">
        <f t="shared" si="163"/>
        <v>1</v>
      </c>
      <c r="DA244" s="8"/>
      <c r="DB244" s="8">
        <f t="shared" si="164"/>
        <v>1</v>
      </c>
      <c r="DC244" s="8"/>
      <c r="DD244" s="8">
        <f t="shared" si="165"/>
        <v>1</v>
      </c>
      <c r="DE244" s="8"/>
      <c r="DF244" s="8">
        <f t="shared" si="166"/>
        <v>1</v>
      </c>
      <c r="DG244" s="8"/>
      <c r="DH244" s="8">
        <f t="shared" si="167"/>
        <v>1</v>
      </c>
      <c r="DI244" s="8"/>
      <c r="DJ244" s="8">
        <f t="shared" si="168"/>
        <v>1</v>
      </c>
      <c r="DK244" s="8"/>
      <c r="DL244" s="8">
        <f t="shared" si="169"/>
        <v>1</v>
      </c>
      <c r="DM244" s="8"/>
      <c r="DN244" s="8">
        <f t="shared" si="170"/>
        <v>1</v>
      </c>
      <c r="DO244" s="8"/>
      <c r="DP244" s="8">
        <f t="shared" si="171"/>
        <v>1</v>
      </c>
      <c r="DQ244" s="8"/>
      <c r="DR244" s="8">
        <f t="shared" si="172"/>
        <v>1</v>
      </c>
      <c r="DS244" s="8"/>
      <c r="DT244" s="8">
        <f t="shared" si="173"/>
        <v>1</v>
      </c>
      <c r="DU244" s="8"/>
      <c r="DV244" s="8">
        <f t="shared" si="174"/>
        <v>1</v>
      </c>
      <c r="DW244" s="8"/>
      <c r="DX244" s="8">
        <f t="shared" si="175"/>
        <v>1</v>
      </c>
      <c r="DY244" s="18"/>
    </row>
    <row r="245" spans="2:129" customFormat="1">
      <c r="B245" s="19">
        <v>42630</v>
      </c>
      <c r="C245" s="3">
        <v>17</v>
      </c>
      <c r="D245" s="3" t="s">
        <v>306</v>
      </c>
      <c r="E245" s="4">
        <v>42630.791666666664</v>
      </c>
      <c r="F245" s="3" t="s">
        <v>961</v>
      </c>
      <c r="G245" s="3" t="s">
        <v>334</v>
      </c>
      <c r="H245" s="3" t="s">
        <v>962</v>
      </c>
      <c r="I245" s="3" t="s">
        <v>334</v>
      </c>
      <c r="J245" s="6">
        <v>1.88</v>
      </c>
      <c r="K245" s="6">
        <v>2.9</v>
      </c>
      <c r="L245" s="6">
        <v>3.95</v>
      </c>
      <c r="M245" s="10">
        <v>4.25</v>
      </c>
      <c r="N245" s="10">
        <v>3.35</v>
      </c>
      <c r="O245" s="10">
        <v>1.68</v>
      </c>
      <c r="P245" s="15">
        <v>-1</v>
      </c>
      <c r="Q245" s="13"/>
      <c r="R245" s="13"/>
      <c r="S245" s="13"/>
      <c r="T245" s="13"/>
      <c r="U245" s="13"/>
      <c r="V245" s="13"/>
      <c r="W245" s="9"/>
      <c r="X245" s="9"/>
      <c r="Y245" s="9"/>
      <c r="Z245" s="9"/>
      <c r="AA245" s="9"/>
      <c r="AB245" s="9"/>
      <c r="AC245" s="13"/>
      <c r="AD245" s="13"/>
      <c r="AE245" s="13"/>
      <c r="AF245" s="13"/>
      <c r="AG245" s="13"/>
      <c r="AH245" s="13"/>
      <c r="AI245" s="9"/>
      <c r="AJ245" s="9"/>
      <c r="AK245" s="9"/>
      <c r="AL245" s="9"/>
      <c r="AM245" s="9"/>
      <c r="AN245" s="9"/>
      <c r="AO245" s="8"/>
      <c r="AP245" s="8"/>
      <c r="AQ245" s="8"/>
      <c r="AR245" s="8"/>
      <c r="AS245" s="8"/>
      <c r="AT245" s="8"/>
      <c r="AU245" s="8"/>
      <c r="AV245" s="8"/>
      <c r="AW245" s="8"/>
      <c r="AX245" s="8"/>
      <c r="AY245" s="15"/>
      <c r="AZ245" s="15"/>
      <c r="BA245" s="15"/>
      <c r="BB245" s="15"/>
      <c r="BC245" s="15"/>
      <c r="BD245" s="15"/>
      <c r="BE245" s="15"/>
      <c r="BF245" s="15"/>
      <c r="BG245" s="15"/>
      <c r="BH245" s="15"/>
      <c r="BI245" s="16">
        <f>Q245*参数!$D$3+W245</f>
        <v>0</v>
      </c>
      <c r="BJ245" s="16">
        <f>R245*参数!$D$3+X245</f>
        <v>0</v>
      </c>
      <c r="BK245" s="16">
        <f>S245*参数!$D$3+Y245</f>
        <v>0</v>
      </c>
      <c r="BL245" s="16">
        <f>T245*参数!$D$3+Z245</f>
        <v>0</v>
      </c>
      <c r="BM245" s="16">
        <f>U245*参数!$D$3+AA245</f>
        <v>0</v>
      </c>
      <c r="BN245" s="16">
        <f>V245*参数!$D$3+AB245</f>
        <v>0</v>
      </c>
      <c r="BO245" s="16">
        <f>AC245*参数!$D$3+AI245</f>
        <v>0</v>
      </c>
      <c r="BP245" s="16">
        <f>AD245*参数!$D$3+AJ245</f>
        <v>0</v>
      </c>
      <c r="BQ245" s="16">
        <f>AE245*参数!$D$3+AK245</f>
        <v>0</v>
      </c>
      <c r="BR245" s="16">
        <f>AF245*参数!$D$3+AL245</f>
        <v>0</v>
      </c>
      <c r="BS245" s="16">
        <f>AG245*参数!$D$3+AM245</f>
        <v>0</v>
      </c>
      <c r="BT245" s="16">
        <f>AH245*参数!$D$3+AN245</f>
        <v>0</v>
      </c>
      <c r="BU245" s="10"/>
      <c r="BV245" s="10"/>
      <c r="BW245" s="10">
        <f t="shared" si="152"/>
        <v>40</v>
      </c>
      <c r="BX245" s="10">
        <f t="shared" si="153"/>
        <v>40</v>
      </c>
      <c r="BY245" s="10">
        <f t="shared" si="154"/>
        <v>3</v>
      </c>
      <c r="BZ245" s="10">
        <f t="shared" si="155"/>
        <v>40</v>
      </c>
      <c r="CA245" s="10">
        <f t="shared" si="156"/>
        <v>40</v>
      </c>
      <c r="CB245" s="10" t="str">
        <f t="shared" si="157"/>
        <v/>
      </c>
      <c r="CC245" s="10" t="str">
        <f t="shared" si="158"/>
        <v/>
      </c>
      <c r="CD245" s="10"/>
      <c r="CE245" s="10">
        <v>40</v>
      </c>
      <c r="CF245" s="10"/>
      <c r="CG245" s="10"/>
      <c r="CH245" s="10"/>
      <c r="CI245" s="10"/>
      <c r="CJ245" s="10"/>
      <c r="CK245" s="10"/>
      <c r="CL245" s="10"/>
      <c r="CM245" s="10"/>
      <c r="CN245" s="10"/>
      <c r="CO245" s="10"/>
      <c r="CP245" s="10"/>
      <c r="CQ245" s="8"/>
      <c r="CR245" s="8">
        <f t="shared" si="159"/>
        <v>1</v>
      </c>
      <c r="CS245" s="8"/>
      <c r="CT245" s="8">
        <f t="shared" si="160"/>
        <v>1</v>
      </c>
      <c r="CU245" s="8"/>
      <c r="CV245" s="8">
        <f t="shared" si="161"/>
        <v>1</v>
      </c>
      <c r="CW245" s="8"/>
      <c r="CX245" s="8">
        <f t="shared" si="162"/>
        <v>1</v>
      </c>
      <c r="CY245" s="8"/>
      <c r="CZ245" s="8">
        <f t="shared" si="163"/>
        <v>1</v>
      </c>
      <c r="DA245" s="8"/>
      <c r="DB245" s="8">
        <f t="shared" si="164"/>
        <v>1</v>
      </c>
      <c r="DC245" s="8"/>
      <c r="DD245" s="8">
        <f t="shared" si="165"/>
        <v>1</v>
      </c>
      <c r="DE245" s="8"/>
      <c r="DF245" s="8">
        <f t="shared" si="166"/>
        <v>1</v>
      </c>
      <c r="DG245" s="8"/>
      <c r="DH245" s="8">
        <f t="shared" si="167"/>
        <v>1</v>
      </c>
      <c r="DI245" s="8"/>
      <c r="DJ245" s="8">
        <f t="shared" si="168"/>
        <v>1</v>
      </c>
      <c r="DK245" s="8"/>
      <c r="DL245" s="8">
        <f t="shared" si="169"/>
        <v>1</v>
      </c>
      <c r="DM245" s="8"/>
      <c r="DN245" s="8">
        <f t="shared" si="170"/>
        <v>1</v>
      </c>
      <c r="DO245" s="8"/>
      <c r="DP245" s="8">
        <f t="shared" si="171"/>
        <v>1</v>
      </c>
      <c r="DQ245" s="8"/>
      <c r="DR245" s="8">
        <f t="shared" si="172"/>
        <v>1</v>
      </c>
      <c r="DS245" s="8"/>
      <c r="DT245" s="8">
        <f t="shared" si="173"/>
        <v>1</v>
      </c>
      <c r="DU245" s="8"/>
      <c r="DV245" s="8">
        <f t="shared" si="174"/>
        <v>1</v>
      </c>
      <c r="DW245" s="8"/>
      <c r="DX245" s="8">
        <f t="shared" si="175"/>
        <v>1</v>
      </c>
      <c r="DY245" s="18"/>
    </row>
    <row r="246" spans="2:129" customFormat="1">
      <c r="B246" s="19">
        <v>42630</v>
      </c>
      <c r="C246" s="3">
        <v>18</v>
      </c>
      <c r="D246" s="3" t="s">
        <v>717</v>
      </c>
      <c r="E246" s="4">
        <v>42630.8125</v>
      </c>
      <c r="F246" s="3" t="s">
        <v>728</v>
      </c>
      <c r="G246" s="3" t="s">
        <v>723</v>
      </c>
      <c r="H246" s="3" t="s">
        <v>728</v>
      </c>
      <c r="I246" s="3" t="s">
        <v>723</v>
      </c>
      <c r="J246" s="6">
        <v>2.1</v>
      </c>
      <c r="K246" s="6">
        <v>3.08</v>
      </c>
      <c r="L246" s="6">
        <v>3.05</v>
      </c>
      <c r="M246" s="10">
        <v>4.55</v>
      </c>
      <c r="N246" s="10">
        <v>3.85</v>
      </c>
      <c r="O246" s="10">
        <v>1.54</v>
      </c>
      <c r="P246" s="15">
        <v>-1</v>
      </c>
      <c r="Q246" s="13"/>
      <c r="R246" s="13"/>
      <c r="S246" s="13"/>
      <c r="T246" s="13"/>
      <c r="U246" s="13"/>
      <c r="V246" s="13"/>
      <c r="W246" s="9"/>
      <c r="X246" s="9"/>
      <c r="Y246" s="9"/>
      <c r="Z246" s="9"/>
      <c r="AA246" s="9"/>
      <c r="AB246" s="9"/>
      <c r="AC246" s="13"/>
      <c r="AD246" s="13"/>
      <c r="AE246" s="13"/>
      <c r="AF246" s="13"/>
      <c r="AG246" s="13"/>
      <c r="AH246" s="13"/>
      <c r="AI246" s="9"/>
      <c r="AJ246" s="9"/>
      <c r="AK246" s="9"/>
      <c r="AL246" s="9"/>
      <c r="AM246" s="9"/>
      <c r="AN246" s="9"/>
      <c r="AO246" s="8"/>
      <c r="AP246" s="8"/>
      <c r="AQ246" s="8"/>
      <c r="AR246" s="8"/>
      <c r="AS246" s="8"/>
      <c r="AT246" s="8"/>
      <c r="AU246" s="8"/>
      <c r="AV246" s="8"/>
      <c r="AW246" s="8"/>
      <c r="AX246" s="8"/>
      <c r="AY246" s="15"/>
      <c r="AZ246" s="15"/>
      <c r="BA246" s="15"/>
      <c r="BB246" s="15"/>
      <c r="BC246" s="15"/>
      <c r="BD246" s="15"/>
      <c r="BE246" s="15"/>
      <c r="BF246" s="15"/>
      <c r="BG246" s="15"/>
      <c r="BH246" s="15"/>
      <c r="BI246" s="16">
        <f>Q246*参数!$D$3+W246</f>
        <v>0</v>
      </c>
      <c r="BJ246" s="16">
        <f>R246*参数!$D$3+X246</f>
        <v>0</v>
      </c>
      <c r="BK246" s="16">
        <f>S246*参数!$D$3+Y246</f>
        <v>0</v>
      </c>
      <c r="BL246" s="16">
        <f>T246*参数!$D$3+Z246</f>
        <v>0</v>
      </c>
      <c r="BM246" s="16">
        <f>U246*参数!$D$3+AA246</f>
        <v>0</v>
      </c>
      <c r="BN246" s="16">
        <f>V246*参数!$D$3+AB246</f>
        <v>0</v>
      </c>
      <c r="BO246" s="16">
        <f>AC246*参数!$D$3+AI246</f>
        <v>0</v>
      </c>
      <c r="BP246" s="16">
        <f>AD246*参数!$D$3+AJ246</f>
        <v>0</v>
      </c>
      <c r="BQ246" s="16">
        <f>AE246*参数!$D$3+AK246</f>
        <v>0</v>
      </c>
      <c r="BR246" s="16">
        <f>AF246*参数!$D$3+AL246</f>
        <v>0</v>
      </c>
      <c r="BS246" s="16">
        <f>AG246*参数!$D$3+AM246</f>
        <v>0</v>
      </c>
      <c r="BT246" s="16">
        <f>AH246*参数!$D$3+AN246</f>
        <v>0</v>
      </c>
      <c r="BU246" s="10"/>
      <c r="BV246" s="10"/>
      <c r="BW246" s="10">
        <f t="shared" si="152"/>
        <v>40</v>
      </c>
      <c r="BX246" s="10">
        <f t="shared" si="153"/>
        <v>40</v>
      </c>
      <c r="BY246" s="10">
        <f t="shared" si="154"/>
        <v>3</v>
      </c>
      <c r="BZ246" s="10">
        <f t="shared" si="155"/>
        <v>40</v>
      </c>
      <c r="CA246" s="10">
        <f t="shared" si="156"/>
        <v>40</v>
      </c>
      <c r="CB246" s="10" t="str">
        <f t="shared" si="157"/>
        <v/>
      </c>
      <c r="CC246" s="10" t="str">
        <f t="shared" si="158"/>
        <v/>
      </c>
      <c r="CD246" s="10"/>
      <c r="CE246" s="10">
        <v>3</v>
      </c>
      <c r="CF246" s="10"/>
      <c r="CG246" s="10"/>
      <c r="CH246" s="10"/>
      <c r="CI246" s="10"/>
      <c r="CJ246" s="10"/>
      <c r="CK246" s="10"/>
      <c r="CL246" s="10"/>
      <c r="CM246" s="10"/>
      <c r="CN246" s="10"/>
      <c r="CO246" s="10"/>
      <c r="CP246" s="10"/>
      <c r="CQ246" s="8"/>
      <c r="CR246" s="8">
        <f t="shared" si="159"/>
        <v>1</v>
      </c>
      <c r="CS246" s="8"/>
      <c r="CT246" s="8">
        <f t="shared" si="160"/>
        <v>1</v>
      </c>
      <c r="CU246" s="8"/>
      <c r="CV246" s="8">
        <f t="shared" si="161"/>
        <v>1</v>
      </c>
      <c r="CW246" s="8"/>
      <c r="CX246" s="8">
        <f t="shared" si="162"/>
        <v>1</v>
      </c>
      <c r="CY246" s="8"/>
      <c r="CZ246" s="8">
        <f t="shared" si="163"/>
        <v>1</v>
      </c>
      <c r="DA246" s="8"/>
      <c r="DB246" s="8">
        <f t="shared" si="164"/>
        <v>1</v>
      </c>
      <c r="DC246" s="8"/>
      <c r="DD246" s="8">
        <f t="shared" si="165"/>
        <v>1</v>
      </c>
      <c r="DE246" s="8"/>
      <c r="DF246" s="8">
        <f t="shared" si="166"/>
        <v>1</v>
      </c>
      <c r="DG246" s="8"/>
      <c r="DH246" s="8">
        <f t="shared" si="167"/>
        <v>1</v>
      </c>
      <c r="DI246" s="8"/>
      <c r="DJ246" s="8">
        <f t="shared" si="168"/>
        <v>1</v>
      </c>
      <c r="DK246" s="8"/>
      <c r="DL246" s="8">
        <f t="shared" si="169"/>
        <v>1</v>
      </c>
      <c r="DM246" s="8"/>
      <c r="DN246" s="8">
        <f t="shared" si="170"/>
        <v>1</v>
      </c>
      <c r="DO246" s="8"/>
      <c r="DP246" s="8">
        <f t="shared" si="171"/>
        <v>1</v>
      </c>
      <c r="DQ246" s="8"/>
      <c r="DR246" s="8">
        <f t="shared" si="172"/>
        <v>1</v>
      </c>
      <c r="DS246" s="8"/>
      <c r="DT246" s="8">
        <f t="shared" si="173"/>
        <v>1</v>
      </c>
      <c r="DU246" s="8"/>
      <c r="DV246" s="8">
        <f t="shared" si="174"/>
        <v>1</v>
      </c>
      <c r="DW246" s="8"/>
      <c r="DX246" s="8">
        <f t="shared" si="175"/>
        <v>1</v>
      </c>
      <c r="DY246" s="18"/>
    </row>
    <row r="247" spans="2:129" customFormat="1">
      <c r="B247" s="19">
        <v>42630</v>
      </c>
      <c r="C247" s="3">
        <v>20</v>
      </c>
      <c r="D247" s="3" t="s">
        <v>246</v>
      </c>
      <c r="E247" s="4">
        <v>42630.895833333336</v>
      </c>
      <c r="F247" s="3" t="s">
        <v>963</v>
      </c>
      <c r="G247" s="3" t="s">
        <v>762</v>
      </c>
      <c r="H247" s="3" t="s">
        <v>963</v>
      </c>
      <c r="I247" s="3" t="s">
        <v>762</v>
      </c>
      <c r="J247" s="6">
        <v>3.55</v>
      </c>
      <c r="K247" s="6">
        <v>3.4</v>
      </c>
      <c r="L247" s="6">
        <v>1.81</v>
      </c>
      <c r="M247" s="10">
        <v>1.74</v>
      </c>
      <c r="N247" s="10">
        <v>3.7</v>
      </c>
      <c r="O247" s="10">
        <v>3.52</v>
      </c>
      <c r="P247" s="15">
        <v>1</v>
      </c>
      <c r="Q247" s="13"/>
      <c r="R247" s="13"/>
      <c r="S247" s="13"/>
      <c r="T247" s="13"/>
      <c r="U247" s="13"/>
      <c r="V247" s="13"/>
      <c r="W247" s="9"/>
      <c r="X247" s="9"/>
      <c r="Y247" s="9"/>
      <c r="Z247" s="9"/>
      <c r="AA247" s="9"/>
      <c r="AB247" s="9"/>
      <c r="AC247" s="13"/>
      <c r="AD247" s="13"/>
      <c r="AE247" s="13"/>
      <c r="AF247" s="13"/>
      <c r="AG247" s="13"/>
      <c r="AH247" s="13"/>
      <c r="AI247" s="9"/>
      <c r="AJ247" s="9"/>
      <c r="AK247" s="9"/>
      <c r="AL247" s="9"/>
      <c r="AM247" s="9"/>
      <c r="AN247" s="9"/>
      <c r="AO247" s="8"/>
      <c r="AP247" s="8"/>
      <c r="AQ247" s="8"/>
      <c r="AR247" s="8"/>
      <c r="AS247" s="8"/>
      <c r="AT247" s="8"/>
      <c r="AU247" s="8"/>
      <c r="AV247" s="8"/>
      <c r="AW247" s="8"/>
      <c r="AX247" s="8"/>
      <c r="AY247" s="15"/>
      <c r="AZ247" s="15"/>
      <c r="BA247" s="15"/>
      <c r="BB247" s="15"/>
      <c r="BC247" s="15"/>
      <c r="BD247" s="15"/>
      <c r="BE247" s="15"/>
      <c r="BF247" s="15"/>
      <c r="BG247" s="15"/>
      <c r="BH247" s="15"/>
      <c r="BI247" s="16">
        <f>Q247*参数!$D$3+W247</f>
        <v>0</v>
      </c>
      <c r="BJ247" s="16">
        <f>R247*参数!$D$3+X247</f>
        <v>0</v>
      </c>
      <c r="BK247" s="16">
        <f>S247*参数!$D$3+Y247</f>
        <v>0</v>
      </c>
      <c r="BL247" s="16">
        <f>T247*参数!$D$3+Z247</f>
        <v>0</v>
      </c>
      <c r="BM247" s="16">
        <f>U247*参数!$D$3+AA247</f>
        <v>0</v>
      </c>
      <c r="BN247" s="16">
        <f>V247*参数!$D$3+AB247</f>
        <v>0</v>
      </c>
      <c r="BO247" s="16">
        <f>AC247*参数!$D$3+AI247</f>
        <v>0</v>
      </c>
      <c r="BP247" s="16">
        <f>AD247*参数!$D$3+AJ247</f>
        <v>0</v>
      </c>
      <c r="BQ247" s="16">
        <f>AE247*参数!$D$3+AK247</f>
        <v>0</v>
      </c>
      <c r="BR247" s="16">
        <f>AF247*参数!$D$3+AL247</f>
        <v>0</v>
      </c>
      <c r="BS247" s="16">
        <f>AG247*参数!$D$3+AM247</f>
        <v>0</v>
      </c>
      <c r="BT247" s="16">
        <f>AH247*参数!$D$3+AN247</f>
        <v>0</v>
      </c>
      <c r="BU247" s="10"/>
      <c r="BV247" s="10"/>
      <c r="BW247" s="10">
        <f t="shared" si="152"/>
        <v>43</v>
      </c>
      <c r="BX247" s="10">
        <f t="shared" si="153"/>
        <v>43</v>
      </c>
      <c r="BY247" s="10">
        <f t="shared" si="154"/>
        <v>43</v>
      </c>
      <c r="BZ247" s="10">
        <f t="shared" si="155"/>
        <v>0</v>
      </c>
      <c r="CA247" s="10">
        <f t="shared" si="156"/>
        <v>43</v>
      </c>
      <c r="CB247" s="10" t="str">
        <f t="shared" si="157"/>
        <v/>
      </c>
      <c r="CC247" s="10" t="str">
        <f t="shared" si="158"/>
        <v/>
      </c>
      <c r="CD247" s="10"/>
      <c r="CE247" s="10">
        <v>43</v>
      </c>
      <c r="CF247" s="10"/>
      <c r="CG247" s="10"/>
      <c r="CH247" s="10"/>
      <c r="CI247" s="10"/>
      <c r="CJ247" s="10"/>
      <c r="CK247" s="10"/>
      <c r="CL247" s="10"/>
      <c r="CM247" s="10"/>
      <c r="CN247" s="10"/>
      <c r="CO247" s="10"/>
      <c r="CP247" s="10"/>
      <c r="CQ247" s="8"/>
      <c r="CR247" s="8">
        <f t="shared" si="159"/>
        <v>1</v>
      </c>
      <c r="CS247" s="8"/>
      <c r="CT247" s="8">
        <f t="shared" si="160"/>
        <v>1</v>
      </c>
      <c r="CU247" s="8"/>
      <c r="CV247" s="8">
        <f t="shared" si="161"/>
        <v>1</v>
      </c>
      <c r="CW247" s="8"/>
      <c r="CX247" s="8">
        <f t="shared" si="162"/>
        <v>1</v>
      </c>
      <c r="CY247" s="8"/>
      <c r="CZ247" s="8">
        <f t="shared" si="163"/>
        <v>1</v>
      </c>
      <c r="DA247" s="8"/>
      <c r="DB247" s="8">
        <f t="shared" si="164"/>
        <v>1</v>
      </c>
      <c r="DC247" s="8"/>
      <c r="DD247" s="8">
        <f t="shared" si="165"/>
        <v>1</v>
      </c>
      <c r="DE247" s="8"/>
      <c r="DF247" s="8">
        <f t="shared" si="166"/>
        <v>1</v>
      </c>
      <c r="DG247" s="8"/>
      <c r="DH247" s="8">
        <f t="shared" si="167"/>
        <v>1</v>
      </c>
      <c r="DI247" s="8"/>
      <c r="DJ247" s="8">
        <f t="shared" si="168"/>
        <v>1</v>
      </c>
      <c r="DK247" s="8"/>
      <c r="DL247" s="8">
        <f t="shared" si="169"/>
        <v>1</v>
      </c>
      <c r="DM247" s="8"/>
      <c r="DN247" s="8">
        <f t="shared" si="170"/>
        <v>1</v>
      </c>
      <c r="DO247" s="8"/>
      <c r="DP247" s="8">
        <f t="shared" si="171"/>
        <v>1</v>
      </c>
      <c r="DQ247" s="8"/>
      <c r="DR247" s="8">
        <f t="shared" si="172"/>
        <v>1</v>
      </c>
      <c r="DS247" s="8"/>
      <c r="DT247" s="8">
        <f t="shared" si="173"/>
        <v>1</v>
      </c>
      <c r="DU247" s="8"/>
      <c r="DV247" s="8">
        <f t="shared" si="174"/>
        <v>1</v>
      </c>
      <c r="DW247" s="8"/>
      <c r="DX247" s="8">
        <f t="shared" si="175"/>
        <v>1</v>
      </c>
      <c r="DY247" s="18"/>
    </row>
    <row r="248" spans="2:129" customFormat="1">
      <c r="B248" s="19">
        <v>42630</v>
      </c>
      <c r="C248" s="3">
        <v>22</v>
      </c>
      <c r="D248" s="3" t="s">
        <v>246</v>
      </c>
      <c r="E248" s="4">
        <v>42630.895833333336</v>
      </c>
      <c r="F248" s="3" t="s">
        <v>964</v>
      </c>
      <c r="G248" s="3" t="s">
        <v>270</v>
      </c>
      <c r="H248" s="3" t="s">
        <v>964</v>
      </c>
      <c r="I248" s="3" t="s">
        <v>270</v>
      </c>
      <c r="J248" s="6">
        <v>2.5499999999999998</v>
      </c>
      <c r="K248" s="6">
        <v>3.15</v>
      </c>
      <c r="L248" s="6">
        <v>2.4</v>
      </c>
      <c r="M248" s="10">
        <v>1.41</v>
      </c>
      <c r="N248" s="10">
        <v>4.25</v>
      </c>
      <c r="O248" s="10">
        <v>5.4</v>
      </c>
      <c r="P248" s="15">
        <v>1</v>
      </c>
      <c r="Q248" s="13"/>
      <c r="R248" s="13"/>
      <c r="S248" s="13"/>
      <c r="T248" s="13"/>
      <c r="U248" s="13"/>
      <c r="V248" s="13"/>
      <c r="W248" s="9"/>
      <c r="X248" s="9"/>
      <c r="Y248" s="9"/>
      <c r="Z248" s="9"/>
      <c r="AA248" s="9"/>
      <c r="AB248" s="9"/>
      <c r="AC248" s="13"/>
      <c r="AD248" s="13"/>
      <c r="AE248" s="13"/>
      <c r="AF248" s="13"/>
      <c r="AG248" s="13"/>
      <c r="AH248" s="13"/>
      <c r="AI248" s="9"/>
      <c r="AJ248" s="9"/>
      <c r="AK248" s="9"/>
      <c r="AL248" s="9"/>
      <c r="AM248" s="9"/>
      <c r="AN248" s="9"/>
      <c r="AO248" s="8"/>
      <c r="AP248" s="8"/>
      <c r="AQ248" s="8"/>
      <c r="AR248" s="8"/>
      <c r="AS248" s="8"/>
      <c r="AT248" s="8"/>
      <c r="AU248" s="8"/>
      <c r="AV248" s="8"/>
      <c r="AW248" s="8"/>
      <c r="AX248" s="8"/>
      <c r="AY248" s="15"/>
      <c r="AZ248" s="15"/>
      <c r="BA248" s="15"/>
      <c r="BB248" s="15"/>
      <c r="BC248" s="15"/>
      <c r="BD248" s="15"/>
      <c r="BE248" s="15"/>
      <c r="BF248" s="15"/>
      <c r="BG248" s="15"/>
      <c r="BH248" s="15"/>
      <c r="BI248" s="16">
        <f>Q248*参数!$D$3+W248</f>
        <v>0</v>
      </c>
      <c r="BJ248" s="16">
        <f>R248*参数!$D$3+X248</f>
        <v>0</v>
      </c>
      <c r="BK248" s="16">
        <f>S248*参数!$D$3+Y248</f>
        <v>0</v>
      </c>
      <c r="BL248" s="16">
        <f>T248*参数!$D$3+Z248</f>
        <v>0</v>
      </c>
      <c r="BM248" s="16">
        <f>U248*参数!$D$3+AA248</f>
        <v>0</v>
      </c>
      <c r="BN248" s="16">
        <f>V248*参数!$D$3+AB248</f>
        <v>0</v>
      </c>
      <c r="BO248" s="16">
        <f>AC248*参数!$D$3+AI248</f>
        <v>0</v>
      </c>
      <c r="BP248" s="16">
        <f>AD248*参数!$D$3+AJ248</f>
        <v>0</v>
      </c>
      <c r="BQ248" s="16">
        <f>AE248*参数!$D$3+AK248</f>
        <v>0</v>
      </c>
      <c r="BR248" s="16">
        <f>AF248*参数!$D$3+AL248</f>
        <v>0</v>
      </c>
      <c r="BS248" s="16">
        <f>AG248*参数!$D$3+AM248</f>
        <v>0</v>
      </c>
      <c r="BT248" s="16">
        <f>AH248*参数!$D$3+AN248</f>
        <v>0</v>
      </c>
      <c r="BU248" s="10"/>
      <c r="BV248" s="10"/>
      <c r="BW248" s="10">
        <f t="shared" si="152"/>
        <v>43</v>
      </c>
      <c r="BX248" s="10">
        <f t="shared" si="153"/>
        <v>43</v>
      </c>
      <c r="BY248" s="10">
        <f t="shared" si="154"/>
        <v>43</v>
      </c>
      <c r="BZ248" s="10">
        <f t="shared" si="155"/>
        <v>0</v>
      </c>
      <c r="CA248" s="10">
        <f t="shared" si="156"/>
        <v>43</v>
      </c>
      <c r="CB248" s="10" t="str">
        <f t="shared" si="157"/>
        <v/>
      </c>
      <c r="CC248" s="10" t="str">
        <f t="shared" si="158"/>
        <v/>
      </c>
      <c r="CD248" s="10"/>
      <c r="CE248" s="10">
        <v>0</v>
      </c>
      <c r="CF248" s="10"/>
      <c r="CG248" s="10"/>
      <c r="CH248" s="10"/>
      <c r="CI248" s="10"/>
      <c r="CJ248" s="10"/>
      <c r="CK248" s="10"/>
      <c r="CL248" s="10"/>
      <c r="CM248" s="10"/>
      <c r="CN248" s="10"/>
      <c r="CO248" s="10"/>
      <c r="CP248" s="10"/>
      <c r="CQ248" s="8"/>
      <c r="CR248" s="8">
        <f t="shared" si="159"/>
        <v>1</v>
      </c>
      <c r="CS248" s="8"/>
      <c r="CT248" s="8">
        <f t="shared" si="160"/>
        <v>1</v>
      </c>
      <c r="CU248" s="8"/>
      <c r="CV248" s="8">
        <f t="shared" si="161"/>
        <v>1</v>
      </c>
      <c r="CW248" s="8"/>
      <c r="CX248" s="8">
        <f t="shared" si="162"/>
        <v>1</v>
      </c>
      <c r="CY248" s="8"/>
      <c r="CZ248" s="8">
        <f t="shared" si="163"/>
        <v>1</v>
      </c>
      <c r="DA248" s="8"/>
      <c r="DB248" s="8">
        <f t="shared" si="164"/>
        <v>1</v>
      </c>
      <c r="DC248" s="8"/>
      <c r="DD248" s="8">
        <f t="shared" si="165"/>
        <v>1</v>
      </c>
      <c r="DE248" s="8"/>
      <c r="DF248" s="8">
        <f t="shared" si="166"/>
        <v>1</v>
      </c>
      <c r="DG248" s="8"/>
      <c r="DH248" s="8">
        <f t="shared" si="167"/>
        <v>1</v>
      </c>
      <c r="DI248" s="8"/>
      <c r="DJ248" s="8">
        <f t="shared" si="168"/>
        <v>1</v>
      </c>
      <c r="DK248" s="8"/>
      <c r="DL248" s="8">
        <f t="shared" si="169"/>
        <v>1</v>
      </c>
      <c r="DM248" s="8"/>
      <c r="DN248" s="8">
        <f t="shared" si="170"/>
        <v>1</v>
      </c>
      <c r="DO248" s="8"/>
      <c r="DP248" s="8">
        <f t="shared" si="171"/>
        <v>1</v>
      </c>
      <c r="DQ248" s="8"/>
      <c r="DR248" s="8">
        <f t="shared" si="172"/>
        <v>1</v>
      </c>
      <c r="DS248" s="8"/>
      <c r="DT248" s="8">
        <f t="shared" si="173"/>
        <v>1</v>
      </c>
      <c r="DU248" s="8"/>
      <c r="DV248" s="8">
        <f t="shared" si="174"/>
        <v>1</v>
      </c>
      <c r="DW248" s="8"/>
      <c r="DX248" s="8">
        <f t="shared" si="175"/>
        <v>1</v>
      </c>
      <c r="DY248" s="18"/>
    </row>
    <row r="249" spans="2:129" customFormat="1">
      <c r="B249" s="19">
        <v>42630</v>
      </c>
      <c r="C249" s="3">
        <v>23</v>
      </c>
      <c r="D249" s="3" t="s">
        <v>246</v>
      </c>
      <c r="E249" s="4">
        <v>42630.895833333336</v>
      </c>
      <c r="F249" s="3" t="s">
        <v>247</v>
      </c>
      <c r="G249" s="3" t="s">
        <v>965</v>
      </c>
      <c r="H249" s="3" t="s">
        <v>247</v>
      </c>
      <c r="I249" s="3" t="s">
        <v>965</v>
      </c>
      <c r="J249" s="6">
        <v>2.62</v>
      </c>
      <c r="K249" s="6">
        <v>3.35</v>
      </c>
      <c r="L249" s="6">
        <v>2.23</v>
      </c>
      <c r="M249" s="10">
        <v>1.47</v>
      </c>
      <c r="N249" s="10">
        <v>4.3499999999999996</v>
      </c>
      <c r="O249" s="10">
        <v>4.55</v>
      </c>
      <c r="P249" s="15">
        <v>1</v>
      </c>
      <c r="Q249" s="13"/>
      <c r="R249" s="13"/>
      <c r="S249" s="13"/>
      <c r="T249" s="13"/>
      <c r="U249" s="13"/>
      <c r="V249" s="13"/>
      <c r="W249" s="9"/>
      <c r="X249" s="9"/>
      <c r="Y249" s="9"/>
      <c r="Z249" s="9"/>
      <c r="AA249" s="9"/>
      <c r="AB249" s="9"/>
      <c r="AC249" s="13"/>
      <c r="AD249" s="13"/>
      <c r="AE249" s="13"/>
      <c r="AF249" s="13"/>
      <c r="AG249" s="13"/>
      <c r="AH249" s="13"/>
      <c r="AI249" s="9"/>
      <c r="AJ249" s="9"/>
      <c r="AK249" s="9"/>
      <c r="AL249" s="9"/>
      <c r="AM249" s="9"/>
      <c r="AN249" s="9"/>
      <c r="AO249" s="8"/>
      <c r="AP249" s="8"/>
      <c r="AQ249" s="8"/>
      <c r="AR249" s="8"/>
      <c r="AS249" s="8"/>
      <c r="AT249" s="8"/>
      <c r="AU249" s="8"/>
      <c r="AV249" s="8"/>
      <c r="AW249" s="8"/>
      <c r="AX249" s="8"/>
      <c r="AY249" s="15"/>
      <c r="AZ249" s="15"/>
      <c r="BA249" s="15"/>
      <c r="BB249" s="15"/>
      <c r="BC249" s="15"/>
      <c r="BD249" s="15"/>
      <c r="BE249" s="15"/>
      <c r="BF249" s="15"/>
      <c r="BG249" s="15"/>
      <c r="BH249" s="15"/>
      <c r="BI249" s="16">
        <f>Q249*参数!$D$3+W249</f>
        <v>0</v>
      </c>
      <c r="BJ249" s="16">
        <f>R249*参数!$D$3+X249</f>
        <v>0</v>
      </c>
      <c r="BK249" s="16">
        <f>S249*参数!$D$3+Y249</f>
        <v>0</v>
      </c>
      <c r="BL249" s="16">
        <f>T249*参数!$D$3+Z249</f>
        <v>0</v>
      </c>
      <c r="BM249" s="16">
        <f>U249*参数!$D$3+AA249</f>
        <v>0</v>
      </c>
      <c r="BN249" s="16">
        <f>V249*参数!$D$3+AB249</f>
        <v>0</v>
      </c>
      <c r="BO249" s="16">
        <f>AC249*参数!$D$3+AI249</f>
        <v>0</v>
      </c>
      <c r="BP249" s="16">
        <f>AD249*参数!$D$3+AJ249</f>
        <v>0</v>
      </c>
      <c r="BQ249" s="16">
        <f>AE249*参数!$D$3+AK249</f>
        <v>0</v>
      </c>
      <c r="BR249" s="16">
        <f>AF249*参数!$D$3+AL249</f>
        <v>0</v>
      </c>
      <c r="BS249" s="16">
        <f>AG249*参数!$D$3+AM249</f>
        <v>0</v>
      </c>
      <c r="BT249" s="16">
        <f>AH249*参数!$D$3+AN249</f>
        <v>0</v>
      </c>
      <c r="BU249" s="10"/>
      <c r="BV249" s="10"/>
      <c r="BW249" s="10">
        <f t="shared" si="152"/>
        <v>43</v>
      </c>
      <c r="BX249" s="10">
        <f t="shared" si="153"/>
        <v>43</v>
      </c>
      <c r="BY249" s="10">
        <f t="shared" si="154"/>
        <v>43</v>
      </c>
      <c r="BZ249" s="10">
        <f t="shared" si="155"/>
        <v>0</v>
      </c>
      <c r="CA249" s="10">
        <f t="shared" si="156"/>
        <v>43</v>
      </c>
      <c r="CB249" s="10" t="str">
        <f t="shared" si="157"/>
        <v/>
      </c>
      <c r="CC249" s="10" t="str">
        <f t="shared" si="158"/>
        <v/>
      </c>
      <c r="CD249" s="10"/>
      <c r="CE249" s="10">
        <v>43</v>
      </c>
      <c r="CF249" s="10"/>
      <c r="CG249" s="10"/>
      <c r="CH249" s="10"/>
      <c r="CI249" s="10"/>
      <c r="CJ249" s="10"/>
      <c r="CK249" s="10"/>
      <c r="CL249" s="10"/>
      <c r="CM249" s="10"/>
      <c r="CN249" s="10"/>
      <c r="CO249" s="10"/>
      <c r="CP249" s="10"/>
      <c r="CQ249" s="8"/>
      <c r="CR249" s="8">
        <f t="shared" si="159"/>
        <v>1</v>
      </c>
      <c r="CS249" s="8"/>
      <c r="CT249" s="8">
        <f t="shared" si="160"/>
        <v>1</v>
      </c>
      <c r="CU249" s="8"/>
      <c r="CV249" s="8">
        <f t="shared" si="161"/>
        <v>1</v>
      </c>
      <c r="CW249" s="8"/>
      <c r="CX249" s="8">
        <f t="shared" si="162"/>
        <v>1</v>
      </c>
      <c r="CY249" s="8"/>
      <c r="CZ249" s="8">
        <f t="shared" si="163"/>
        <v>1</v>
      </c>
      <c r="DA249" s="8"/>
      <c r="DB249" s="8">
        <f t="shared" si="164"/>
        <v>1</v>
      </c>
      <c r="DC249" s="8"/>
      <c r="DD249" s="8">
        <f t="shared" si="165"/>
        <v>1</v>
      </c>
      <c r="DE249" s="8"/>
      <c r="DF249" s="8">
        <f t="shared" si="166"/>
        <v>1</v>
      </c>
      <c r="DG249" s="8"/>
      <c r="DH249" s="8">
        <f t="shared" si="167"/>
        <v>1</v>
      </c>
      <c r="DI249" s="8"/>
      <c r="DJ249" s="8">
        <f t="shared" si="168"/>
        <v>1</v>
      </c>
      <c r="DK249" s="8"/>
      <c r="DL249" s="8">
        <f t="shared" si="169"/>
        <v>1</v>
      </c>
      <c r="DM249" s="8"/>
      <c r="DN249" s="8">
        <f t="shared" si="170"/>
        <v>1</v>
      </c>
      <c r="DO249" s="8"/>
      <c r="DP249" s="8">
        <f t="shared" si="171"/>
        <v>1</v>
      </c>
      <c r="DQ249" s="8"/>
      <c r="DR249" s="8">
        <f t="shared" si="172"/>
        <v>1</v>
      </c>
      <c r="DS249" s="8"/>
      <c r="DT249" s="8">
        <f t="shared" si="173"/>
        <v>1</v>
      </c>
      <c r="DU249" s="8"/>
      <c r="DV249" s="8">
        <f t="shared" si="174"/>
        <v>1</v>
      </c>
      <c r="DW249" s="8"/>
      <c r="DX249" s="8">
        <f t="shared" si="175"/>
        <v>1</v>
      </c>
      <c r="DY249" s="18"/>
    </row>
    <row r="250" spans="2:129" customFormat="1">
      <c r="B250" s="19">
        <v>42630</v>
      </c>
      <c r="C250" s="3">
        <v>24</v>
      </c>
      <c r="D250" s="3" t="s">
        <v>313</v>
      </c>
      <c r="E250" s="4">
        <v>42630.895833333336</v>
      </c>
      <c r="F250" s="3" t="s">
        <v>300</v>
      </c>
      <c r="G250" s="3" t="s">
        <v>248</v>
      </c>
      <c r="H250" s="3" t="s">
        <v>300</v>
      </c>
      <c r="I250" s="3" t="s">
        <v>248</v>
      </c>
      <c r="J250" s="6">
        <v>1.67</v>
      </c>
      <c r="K250" s="6">
        <v>3.7</v>
      </c>
      <c r="L250" s="6">
        <v>3.85</v>
      </c>
      <c r="M250" s="10">
        <v>2.98</v>
      </c>
      <c r="N250" s="10">
        <v>3.8</v>
      </c>
      <c r="O250" s="10">
        <v>1.89</v>
      </c>
      <c r="P250" s="15">
        <v>-1</v>
      </c>
      <c r="Q250" s="13"/>
      <c r="R250" s="13"/>
      <c r="S250" s="13"/>
      <c r="T250" s="13"/>
      <c r="U250" s="13"/>
      <c r="V250" s="13"/>
      <c r="W250" s="9"/>
      <c r="X250" s="9"/>
      <c r="Y250" s="9"/>
      <c r="Z250" s="9"/>
      <c r="AA250" s="9"/>
      <c r="AB250" s="9"/>
      <c r="AC250" s="13"/>
      <c r="AD250" s="13"/>
      <c r="AE250" s="13"/>
      <c r="AF250" s="13"/>
      <c r="AG250" s="13"/>
      <c r="AH250" s="13"/>
      <c r="AI250" s="9"/>
      <c r="AJ250" s="9"/>
      <c r="AK250" s="9"/>
      <c r="AL250" s="9"/>
      <c r="AM250" s="9"/>
      <c r="AN250" s="9"/>
      <c r="AO250" s="8"/>
      <c r="AP250" s="8"/>
      <c r="AQ250" s="8"/>
      <c r="AR250" s="8"/>
      <c r="AS250" s="8"/>
      <c r="AT250" s="8"/>
      <c r="AU250" s="8"/>
      <c r="AV250" s="8"/>
      <c r="AW250" s="8"/>
      <c r="AX250" s="8"/>
      <c r="AY250" s="15"/>
      <c r="AZ250" s="15"/>
      <c r="BA250" s="15"/>
      <c r="BB250" s="15"/>
      <c r="BC250" s="15"/>
      <c r="BD250" s="15"/>
      <c r="BE250" s="15"/>
      <c r="BF250" s="15"/>
      <c r="BG250" s="15"/>
      <c r="BH250" s="15"/>
      <c r="BI250" s="16">
        <f>Q250*参数!$D$3+W250</f>
        <v>0</v>
      </c>
      <c r="BJ250" s="16">
        <f>R250*参数!$D$3+X250</f>
        <v>0</v>
      </c>
      <c r="BK250" s="16">
        <f>S250*参数!$D$3+Y250</f>
        <v>0</v>
      </c>
      <c r="BL250" s="16">
        <f>T250*参数!$D$3+Z250</f>
        <v>0</v>
      </c>
      <c r="BM250" s="16">
        <f>U250*参数!$D$3+AA250</f>
        <v>0</v>
      </c>
      <c r="BN250" s="16">
        <f>V250*参数!$D$3+AB250</f>
        <v>0</v>
      </c>
      <c r="BO250" s="16">
        <f>AC250*参数!$D$3+AI250</f>
        <v>0</v>
      </c>
      <c r="BP250" s="16">
        <f>AD250*参数!$D$3+AJ250</f>
        <v>0</v>
      </c>
      <c r="BQ250" s="16">
        <f>AE250*参数!$D$3+AK250</f>
        <v>0</v>
      </c>
      <c r="BR250" s="16">
        <f>AF250*参数!$D$3+AL250</f>
        <v>0</v>
      </c>
      <c r="BS250" s="16">
        <f>AG250*参数!$D$3+AM250</f>
        <v>0</v>
      </c>
      <c r="BT250" s="16">
        <f>AH250*参数!$D$3+AN250</f>
        <v>0</v>
      </c>
      <c r="BU250" s="10"/>
      <c r="BV250" s="10"/>
      <c r="BW250" s="10">
        <f t="shared" si="152"/>
        <v>40</v>
      </c>
      <c r="BX250" s="10">
        <f t="shared" si="153"/>
        <v>40</v>
      </c>
      <c r="BY250" s="10">
        <f t="shared" si="154"/>
        <v>3</v>
      </c>
      <c r="BZ250" s="10">
        <f t="shared" si="155"/>
        <v>40</v>
      </c>
      <c r="CA250" s="10">
        <f t="shared" si="156"/>
        <v>40</v>
      </c>
      <c r="CB250" s="10" t="str">
        <f t="shared" si="157"/>
        <v/>
      </c>
      <c r="CC250" s="10" t="str">
        <f t="shared" si="158"/>
        <v/>
      </c>
      <c r="CD250" s="10"/>
      <c r="CE250" s="10">
        <v>3</v>
      </c>
      <c r="CF250" s="10"/>
      <c r="CG250" s="10"/>
      <c r="CH250" s="10"/>
      <c r="CI250" s="10"/>
      <c r="CJ250" s="10"/>
      <c r="CK250" s="10"/>
      <c r="CL250" s="10"/>
      <c r="CM250" s="10"/>
      <c r="CN250" s="10"/>
      <c r="CO250" s="10"/>
      <c r="CP250" s="10"/>
      <c r="CQ250" s="8"/>
      <c r="CR250" s="8">
        <f t="shared" si="159"/>
        <v>1</v>
      </c>
      <c r="CS250" s="8"/>
      <c r="CT250" s="8">
        <f t="shared" si="160"/>
        <v>1</v>
      </c>
      <c r="CU250" s="8"/>
      <c r="CV250" s="8">
        <f t="shared" si="161"/>
        <v>1</v>
      </c>
      <c r="CW250" s="8"/>
      <c r="CX250" s="8">
        <f t="shared" si="162"/>
        <v>1</v>
      </c>
      <c r="CY250" s="8"/>
      <c r="CZ250" s="8">
        <f t="shared" si="163"/>
        <v>1</v>
      </c>
      <c r="DA250" s="8"/>
      <c r="DB250" s="8">
        <f t="shared" si="164"/>
        <v>1</v>
      </c>
      <c r="DC250" s="8"/>
      <c r="DD250" s="8">
        <f t="shared" si="165"/>
        <v>1</v>
      </c>
      <c r="DE250" s="8"/>
      <c r="DF250" s="8">
        <f t="shared" si="166"/>
        <v>1</v>
      </c>
      <c r="DG250" s="8"/>
      <c r="DH250" s="8">
        <f t="shared" si="167"/>
        <v>1</v>
      </c>
      <c r="DI250" s="8"/>
      <c r="DJ250" s="8">
        <f t="shared" si="168"/>
        <v>1</v>
      </c>
      <c r="DK250" s="8"/>
      <c r="DL250" s="8">
        <f t="shared" si="169"/>
        <v>1</v>
      </c>
      <c r="DM250" s="8"/>
      <c r="DN250" s="8">
        <f t="shared" si="170"/>
        <v>1</v>
      </c>
      <c r="DO250" s="8"/>
      <c r="DP250" s="8">
        <f t="shared" si="171"/>
        <v>1</v>
      </c>
      <c r="DQ250" s="8"/>
      <c r="DR250" s="8">
        <f t="shared" si="172"/>
        <v>1</v>
      </c>
      <c r="DS250" s="8"/>
      <c r="DT250" s="8">
        <f t="shared" si="173"/>
        <v>1</v>
      </c>
      <c r="DU250" s="8"/>
      <c r="DV250" s="8">
        <f t="shared" si="174"/>
        <v>1</v>
      </c>
      <c r="DW250" s="8"/>
      <c r="DX250" s="8">
        <f t="shared" si="175"/>
        <v>1</v>
      </c>
      <c r="DY250" s="18"/>
    </row>
    <row r="251" spans="2:129" customFormat="1">
      <c r="B251" s="19">
        <v>42630</v>
      </c>
      <c r="C251" s="3">
        <v>25</v>
      </c>
      <c r="D251" s="3" t="s">
        <v>306</v>
      </c>
      <c r="E251" s="4">
        <v>42630.895833333336</v>
      </c>
      <c r="F251" s="3" t="s">
        <v>312</v>
      </c>
      <c r="G251" s="3" t="s">
        <v>289</v>
      </c>
      <c r="H251" s="3" t="s">
        <v>312</v>
      </c>
      <c r="I251" s="3" t="s">
        <v>290</v>
      </c>
      <c r="J251" s="6">
        <v>1.98</v>
      </c>
      <c r="K251" s="6">
        <v>2.85</v>
      </c>
      <c r="L251" s="6">
        <v>3.65</v>
      </c>
      <c r="M251" s="10">
        <v>4.5</v>
      </c>
      <c r="N251" s="10">
        <v>3.5</v>
      </c>
      <c r="O251" s="10">
        <v>1.61</v>
      </c>
      <c r="P251" s="15">
        <v>-1</v>
      </c>
      <c r="Q251" s="13"/>
      <c r="R251" s="13"/>
      <c r="S251" s="13"/>
      <c r="T251" s="13"/>
      <c r="U251" s="13"/>
      <c r="V251" s="13"/>
      <c r="W251" s="9"/>
      <c r="X251" s="9"/>
      <c r="Y251" s="9"/>
      <c r="Z251" s="9"/>
      <c r="AA251" s="9"/>
      <c r="AB251" s="9"/>
      <c r="AC251" s="13"/>
      <c r="AD251" s="13"/>
      <c r="AE251" s="13"/>
      <c r="AF251" s="13"/>
      <c r="AG251" s="13"/>
      <c r="AH251" s="13"/>
      <c r="AI251" s="9"/>
      <c r="AJ251" s="9"/>
      <c r="AK251" s="9"/>
      <c r="AL251" s="9"/>
      <c r="AM251" s="9"/>
      <c r="AN251" s="9"/>
      <c r="AO251" s="8"/>
      <c r="AP251" s="8"/>
      <c r="AQ251" s="8"/>
      <c r="AR251" s="8"/>
      <c r="AS251" s="8"/>
      <c r="AT251" s="8"/>
      <c r="AU251" s="8"/>
      <c r="AV251" s="8"/>
      <c r="AW251" s="8"/>
      <c r="AX251" s="8"/>
      <c r="AY251" s="15"/>
      <c r="AZ251" s="15"/>
      <c r="BA251" s="15"/>
      <c r="BB251" s="15"/>
      <c r="BC251" s="15"/>
      <c r="BD251" s="15"/>
      <c r="BE251" s="15"/>
      <c r="BF251" s="15"/>
      <c r="BG251" s="15"/>
      <c r="BH251" s="15"/>
      <c r="BI251" s="16">
        <f>Q251*参数!$D$3+W251</f>
        <v>0</v>
      </c>
      <c r="BJ251" s="16">
        <f>R251*参数!$D$3+X251</f>
        <v>0</v>
      </c>
      <c r="BK251" s="16">
        <f>S251*参数!$D$3+Y251</f>
        <v>0</v>
      </c>
      <c r="BL251" s="16">
        <f>T251*参数!$D$3+Z251</f>
        <v>0</v>
      </c>
      <c r="BM251" s="16">
        <f>U251*参数!$D$3+AA251</f>
        <v>0</v>
      </c>
      <c r="BN251" s="16">
        <f>V251*参数!$D$3+AB251</f>
        <v>0</v>
      </c>
      <c r="BO251" s="16">
        <f>AC251*参数!$D$3+AI251</f>
        <v>0</v>
      </c>
      <c r="BP251" s="16">
        <f>AD251*参数!$D$3+AJ251</f>
        <v>0</v>
      </c>
      <c r="BQ251" s="16">
        <f>AE251*参数!$D$3+AK251</f>
        <v>0</v>
      </c>
      <c r="BR251" s="16">
        <f>AF251*参数!$D$3+AL251</f>
        <v>0</v>
      </c>
      <c r="BS251" s="16">
        <f>AG251*参数!$D$3+AM251</f>
        <v>0</v>
      </c>
      <c r="BT251" s="16">
        <f>AH251*参数!$D$3+AN251</f>
        <v>0</v>
      </c>
      <c r="BU251" s="10"/>
      <c r="BV251" s="10"/>
      <c r="BW251" s="10">
        <f t="shared" si="152"/>
        <v>40</v>
      </c>
      <c r="BX251" s="10">
        <f t="shared" si="153"/>
        <v>40</v>
      </c>
      <c r="BY251" s="10">
        <f t="shared" si="154"/>
        <v>3</v>
      </c>
      <c r="BZ251" s="10">
        <f t="shared" si="155"/>
        <v>40</v>
      </c>
      <c r="CA251" s="10">
        <f t="shared" si="156"/>
        <v>40</v>
      </c>
      <c r="CB251" s="10" t="str">
        <f t="shared" si="157"/>
        <v/>
      </c>
      <c r="CC251" s="10" t="str">
        <f t="shared" si="158"/>
        <v/>
      </c>
      <c r="CD251" s="10"/>
      <c r="CE251" s="10">
        <v>3</v>
      </c>
      <c r="CF251" s="10"/>
      <c r="CG251" s="10"/>
      <c r="CH251" s="10"/>
      <c r="CI251" s="10"/>
      <c r="CJ251" s="10"/>
      <c r="CK251" s="10"/>
      <c r="CL251" s="10"/>
      <c r="CM251" s="10"/>
      <c r="CN251" s="10"/>
      <c r="CO251" s="10"/>
      <c r="CP251" s="10"/>
      <c r="CQ251" s="8"/>
      <c r="CR251" s="8">
        <f t="shared" si="159"/>
        <v>1</v>
      </c>
      <c r="CS251" s="8"/>
      <c r="CT251" s="8">
        <f t="shared" si="160"/>
        <v>1</v>
      </c>
      <c r="CU251" s="8"/>
      <c r="CV251" s="8">
        <f t="shared" si="161"/>
        <v>1</v>
      </c>
      <c r="CW251" s="8"/>
      <c r="CX251" s="8">
        <f t="shared" si="162"/>
        <v>1</v>
      </c>
      <c r="CY251" s="8"/>
      <c r="CZ251" s="8">
        <f t="shared" si="163"/>
        <v>1</v>
      </c>
      <c r="DA251" s="8"/>
      <c r="DB251" s="8">
        <f t="shared" si="164"/>
        <v>1</v>
      </c>
      <c r="DC251" s="8"/>
      <c r="DD251" s="8">
        <f t="shared" si="165"/>
        <v>1</v>
      </c>
      <c r="DE251" s="8"/>
      <c r="DF251" s="8">
        <f t="shared" si="166"/>
        <v>1</v>
      </c>
      <c r="DG251" s="8"/>
      <c r="DH251" s="8">
        <f t="shared" si="167"/>
        <v>1</v>
      </c>
      <c r="DI251" s="8"/>
      <c r="DJ251" s="8">
        <f t="shared" si="168"/>
        <v>1</v>
      </c>
      <c r="DK251" s="8"/>
      <c r="DL251" s="8">
        <f t="shared" si="169"/>
        <v>1</v>
      </c>
      <c r="DM251" s="8"/>
      <c r="DN251" s="8">
        <f t="shared" si="170"/>
        <v>1</v>
      </c>
      <c r="DO251" s="8"/>
      <c r="DP251" s="8">
        <f t="shared" si="171"/>
        <v>1</v>
      </c>
      <c r="DQ251" s="8"/>
      <c r="DR251" s="8">
        <f t="shared" si="172"/>
        <v>1</v>
      </c>
      <c r="DS251" s="8"/>
      <c r="DT251" s="8">
        <f t="shared" si="173"/>
        <v>1</v>
      </c>
      <c r="DU251" s="8"/>
      <c r="DV251" s="8">
        <f t="shared" si="174"/>
        <v>1</v>
      </c>
      <c r="DW251" s="8"/>
      <c r="DX251" s="8">
        <f t="shared" si="175"/>
        <v>1</v>
      </c>
      <c r="DY251" s="18"/>
    </row>
    <row r="252" spans="2:129" customFormat="1">
      <c r="B252" s="19">
        <v>42630</v>
      </c>
      <c r="C252" s="3">
        <v>26</v>
      </c>
      <c r="D252" s="3" t="s">
        <v>3</v>
      </c>
      <c r="E252" s="4">
        <v>42630.916666666664</v>
      </c>
      <c r="F252" s="3" t="s">
        <v>966</v>
      </c>
      <c r="G252" s="3" t="s">
        <v>709</v>
      </c>
      <c r="H252" s="3" t="s">
        <v>966</v>
      </c>
      <c r="I252" s="3" t="s">
        <v>709</v>
      </c>
      <c r="J252" s="6">
        <v>5.9</v>
      </c>
      <c r="K252" s="6">
        <v>4</v>
      </c>
      <c r="L252" s="6">
        <v>1.41</v>
      </c>
      <c r="M252" s="10">
        <v>2.4</v>
      </c>
      <c r="N252" s="10">
        <v>3.45</v>
      </c>
      <c r="O252" s="10">
        <v>2.37</v>
      </c>
      <c r="P252" s="15">
        <v>1</v>
      </c>
      <c r="Q252" s="13"/>
      <c r="R252" s="13"/>
      <c r="S252" s="13"/>
      <c r="T252" s="13"/>
      <c r="U252" s="13"/>
      <c r="V252" s="13"/>
      <c r="W252" s="9"/>
      <c r="X252" s="9"/>
      <c r="Y252" s="9"/>
      <c r="Z252" s="9"/>
      <c r="AA252" s="9"/>
      <c r="AB252" s="9"/>
      <c r="AC252" s="13"/>
      <c r="AD252" s="13"/>
      <c r="AE252" s="13"/>
      <c r="AF252" s="13"/>
      <c r="AG252" s="13"/>
      <c r="AH252" s="13"/>
      <c r="AI252" s="9"/>
      <c r="AJ252" s="9"/>
      <c r="AK252" s="9"/>
      <c r="AL252" s="9"/>
      <c r="AM252" s="9"/>
      <c r="AN252" s="9"/>
      <c r="AO252" s="8"/>
      <c r="AP252" s="8"/>
      <c r="AQ252" s="8"/>
      <c r="AR252" s="8"/>
      <c r="AS252" s="8"/>
      <c r="AT252" s="8"/>
      <c r="AU252" s="8"/>
      <c r="AV252" s="8"/>
      <c r="AW252" s="8"/>
      <c r="AX252" s="8"/>
      <c r="AY252" s="15"/>
      <c r="AZ252" s="15"/>
      <c r="BA252" s="15"/>
      <c r="BB252" s="15"/>
      <c r="BC252" s="15"/>
      <c r="BD252" s="15"/>
      <c r="BE252" s="15"/>
      <c r="BF252" s="15"/>
      <c r="BG252" s="15"/>
      <c r="BH252" s="15"/>
      <c r="BI252" s="16">
        <f>Q252*参数!$D$3+W252</f>
        <v>0</v>
      </c>
      <c r="BJ252" s="16">
        <f>R252*参数!$D$3+X252</f>
        <v>0</v>
      </c>
      <c r="BK252" s="16">
        <f>S252*参数!$D$3+Y252</f>
        <v>0</v>
      </c>
      <c r="BL252" s="16">
        <f>T252*参数!$D$3+Z252</f>
        <v>0</v>
      </c>
      <c r="BM252" s="16">
        <f>U252*参数!$D$3+AA252</f>
        <v>0</v>
      </c>
      <c r="BN252" s="16">
        <f>V252*参数!$D$3+AB252</f>
        <v>0</v>
      </c>
      <c r="BO252" s="16">
        <f>AC252*参数!$D$3+AI252</f>
        <v>0</v>
      </c>
      <c r="BP252" s="16">
        <f>AD252*参数!$D$3+AJ252</f>
        <v>0</v>
      </c>
      <c r="BQ252" s="16">
        <f>AE252*参数!$D$3+AK252</f>
        <v>0</v>
      </c>
      <c r="BR252" s="16">
        <f>AF252*参数!$D$3+AL252</f>
        <v>0</v>
      </c>
      <c r="BS252" s="16">
        <f>AG252*参数!$D$3+AM252</f>
        <v>0</v>
      </c>
      <c r="BT252" s="16">
        <f>AH252*参数!$D$3+AN252</f>
        <v>0</v>
      </c>
      <c r="BU252" s="10"/>
      <c r="BV252" s="10"/>
      <c r="BW252" s="10">
        <f t="shared" si="152"/>
        <v>43</v>
      </c>
      <c r="BX252" s="10">
        <f t="shared" si="153"/>
        <v>43</v>
      </c>
      <c r="BY252" s="10">
        <f t="shared" si="154"/>
        <v>43</v>
      </c>
      <c r="BZ252" s="10">
        <f t="shared" si="155"/>
        <v>0</v>
      </c>
      <c r="CA252" s="10">
        <f t="shared" si="156"/>
        <v>43</v>
      </c>
      <c r="CB252" s="10" t="str">
        <f t="shared" si="157"/>
        <v/>
      </c>
      <c r="CC252" s="10" t="str">
        <f t="shared" si="158"/>
        <v/>
      </c>
      <c r="CD252" s="10"/>
      <c r="CE252" s="10">
        <v>0</v>
      </c>
      <c r="CF252" s="10"/>
      <c r="CG252" s="10"/>
      <c r="CH252" s="10"/>
      <c r="CI252" s="10"/>
      <c r="CJ252" s="10"/>
      <c r="CK252" s="10"/>
      <c r="CL252" s="10"/>
      <c r="CM252" s="10"/>
      <c r="CN252" s="10"/>
      <c r="CO252" s="10"/>
      <c r="CP252" s="10"/>
      <c r="CQ252" s="8"/>
      <c r="CR252" s="8">
        <f t="shared" si="159"/>
        <v>1</v>
      </c>
      <c r="CS252" s="8"/>
      <c r="CT252" s="8">
        <f t="shared" si="160"/>
        <v>1</v>
      </c>
      <c r="CU252" s="8"/>
      <c r="CV252" s="8">
        <f t="shared" si="161"/>
        <v>1</v>
      </c>
      <c r="CW252" s="8"/>
      <c r="CX252" s="8">
        <f t="shared" si="162"/>
        <v>1</v>
      </c>
      <c r="CY252" s="8"/>
      <c r="CZ252" s="8">
        <f t="shared" si="163"/>
        <v>1</v>
      </c>
      <c r="DA252" s="8"/>
      <c r="DB252" s="8">
        <f t="shared" si="164"/>
        <v>1</v>
      </c>
      <c r="DC252" s="8"/>
      <c r="DD252" s="8">
        <f t="shared" si="165"/>
        <v>1</v>
      </c>
      <c r="DE252" s="8"/>
      <c r="DF252" s="8">
        <f t="shared" si="166"/>
        <v>1</v>
      </c>
      <c r="DG252" s="8"/>
      <c r="DH252" s="8">
        <f t="shared" si="167"/>
        <v>1</v>
      </c>
      <c r="DI252" s="8"/>
      <c r="DJ252" s="8">
        <f t="shared" si="168"/>
        <v>1</v>
      </c>
      <c r="DK252" s="8"/>
      <c r="DL252" s="8">
        <f t="shared" si="169"/>
        <v>1</v>
      </c>
      <c r="DM252" s="8"/>
      <c r="DN252" s="8">
        <f t="shared" si="170"/>
        <v>1</v>
      </c>
      <c r="DO252" s="8"/>
      <c r="DP252" s="8">
        <f t="shared" si="171"/>
        <v>1</v>
      </c>
      <c r="DQ252" s="8"/>
      <c r="DR252" s="8">
        <f t="shared" si="172"/>
        <v>1</v>
      </c>
      <c r="DS252" s="8"/>
      <c r="DT252" s="8">
        <f t="shared" si="173"/>
        <v>1</v>
      </c>
      <c r="DU252" s="8"/>
      <c r="DV252" s="8">
        <f t="shared" si="174"/>
        <v>1</v>
      </c>
      <c r="DW252" s="8"/>
      <c r="DX252" s="8">
        <f t="shared" si="175"/>
        <v>1</v>
      </c>
      <c r="DY252" s="18"/>
    </row>
    <row r="253" spans="2:129" customFormat="1">
      <c r="B253" s="19">
        <v>42630</v>
      </c>
      <c r="C253" s="3">
        <v>27</v>
      </c>
      <c r="D253" s="3" t="s">
        <v>3</v>
      </c>
      <c r="E253" s="4">
        <v>42630.916666666664</v>
      </c>
      <c r="F253" s="3" t="s">
        <v>774</v>
      </c>
      <c r="G253" s="3" t="s">
        <v>967</v>
      </c>
      <c r="H253" s="3" t="s">
        <v>774</v>
      </c>
      <c r="I253" s="3" t="s">
        <v>967</v>
      </c>
      <c r="J253" s="6">
        <v>1.3</v>
      </c>
      <c r="K253" s="6">
        <v>4.2</v>
      </c>
      <c r="L253" s="6">
        <v>8.1999999999999993</v>
      </c>
      <c r="M253" s="10">
        <v>2.11</v>
      </c>
      <c r="N253" s="10">
        <v>3.35</v>
      </c>
      <c r="O253" s="10">
        <v>2.8</v>
      </c>
      <c r="P253" s="15">
        <v>-1</v>
      </c>
      <c r="Q253" s="13"/>
      <c r="R253" s="13"/>
      <c r="S253" s="13"/>
      <c r="T253" s="13"/>
      <c r="U253" s="13"/>
      <c r="V253" s="13"/>
      <c r="W253" s="9"/>
      <c r="X253" s="9"/>
      <c r="Y253" s="9"/>
      <c r="Z253" s="9"/>
      <c r="AA253" s="9"/>
      <c r="AB253" s="9"/>
      <c r="AC253" s="13"/>
      <c r="AD253" s="13"/>
      <c r="AE253" s="13"/>
      <c r="AF253" s="13"/>
      <c r="AG253" s="13"/>
      <c r="AH253" s="13"/>
      <c r="AI253" s="9"/>
      <c r="AJ253" s="9"/>
      <c r="AK253" s="9"/>
      <c r="AL253" s="9"/>
      <c r="AM253" s="9"/>
      <c r="AN253" s="9"/>
      <c r="AO253" s="8"/>
      <c r="AP253" s="8"/>
      <c r="AQ253" s="8"/>
      <c r="AR253" s="8"/>
      <c r="AS253" s="8"/>
      <c r="AT253" s="8"/>
      <c r="AU253" s="8"/>
      <c r="AV253" s="8"/>
      <c r="AW253" s="8"/>
      <c r="AX253" s="8"/>
      <c r="AY253" s="15"/>
      <c r="AZ253" s="15"/>
      <c r="BA253" s="15"/>
      <c r="BB253" s="15"/>
      <c r="BC253" s="15"/>
      <c r="BD253" s="15"/>
      <c r="BE253" s="15"/>
      <c r="BF253" s="15"/>
      <c r="BG253" s="15"/>
      <c r="BH253" s="15"/>
      <c r="BI253" s="16">
        <f>Q253*参数!$D$3+W253</f>
        <v>0</v>
      </c>
      <c r="BJ253" s="16">
        <f>R253*参数!$D$3+X253</f>
        <v>0</v>
      </c>
      <c r="BK253" s="16">
        <f>S253*参数!$D$3+Y253</f>
        <v>0</v>
      </c>
      <c r="BL253" s="16">
        <f>T253*参数!$D$3+Z253</f>
        <v>0</v>
      </c>
      <c r="BM253" s="16">
        <f>U253*参数!$D$3+AA253</f>
        <v>0</v>
      </c>
      <c r="BN253" s="16">
        <f>V253*参数!$D$3+AB253</f>
        <v>0</v>
      </c>
      <c r="BO253" s="16">
        <f>AC253*参数!$D$3+AI253</f>
        <v>0</v>
      </c>
      <c r="BP253" s="16">
        <f>AD253*参数!$D$3+AJ253</f>
        <v>0</v>
      </c>
      <c r="BQ253" s="16">
        <f>AE253*参数!$D$3+AK253</f>
        <v>0</v>
      </c>
      <c r="BR253" s="16">
        <f>AF253*参数!$D$3+AL253</f>
        <v>0</v>
      </c>
      <c r="BS253" s="16">
        <f>AG253*参数!$D$3+AM253</f>
        <v>0</v>
      </c>
      <c r="BT253" s="16">
        <f>AH253*参数!$D$3+AN253</f>
        <v>0</v>
      </c>
      <c r="BU253" s="10"/>
      <c r="BV253" s="10"/>
      <c r="BW253" s="10">
        <f t="shared" si="152"/>
        <v>40</v>
      </c>
      <c r="BX253" s="10">
        <f t="shared" si="153"/>
        <v>40</v>
      </c>
      <c r="BY253" s="10">
        <f t="shared" si="154"/>
        <v>3</v>
      </c>
      <c r="BZ253" s="10">
        <f t="shared" si="155"/>
        <v>40</v>
      </c>
      <c r="CA253" s="10">
        <f t="shared" si="156"/>
        <v>40</v>
      </c>
      <c r="CB253" s="10" t="str">
        <f t="shared" si="157"/>
        <v/>
      </c>
      <c r="CC253" s="10" t="str">
        <f t="shared" si="158"/>
        <v/>
      </c>
      <c r="CD253" s="10"/>
      <c r="CE253" s="10">
        <v>3</v>
      </c>
      <c r="CF253" s="10"/>
      <c r="CG253" s="10"/>
      <c r="CH253" s="10"/>
      <c r="CI253" s="10"/>
      <c r="CJ253" s="10"/>
      <c r="CK253" s="10"/>
      <c r="CL253" s="10"/>
      <c r="CM253" s="10"/>
      <c r="CN253" s="10"/>
      <c r="CO253" s="10"/>
      <c r="CP253" s="10"/>
      <c r="CQ253" s="8"/>
      <c r="CR253" s="8">
        <f t="shared" si="159"/>
        <v>1</v>
      </c>
      <c r="CS253" s="8"/>
      <c r="CT253" s="8">
        <f t="shared" si="160"/>
        <v>1</v>
      </c>
      <c r="CU253" s="8"/>
      <c r="CV253" s="8">
        <f t="shared" si="161"/>
        <v>1</v>
      </c>
      <c r="CW253" s="8"/>
      <c r="CX253" s="8">
        <f t="shared" si="162"/>
        <v>1</v>
      </c>
      <c r="CY253" s="8"/>
      <c r="CZ253" s="8">
        <f t="shared" si="163"/>
        <v>1</v>
      </c>
      <c r="DA253" s="8"/>
      <c r="DB253" s="8">
        <f t="shared" si="164"/>
        <v>1</v>
      </c>
      <c r="DC253" s="8"/>
      <c r="DD253" s="8">
        <f t="shared" si="165"/>
        <v>1</v>
      </c>
      <c r="DE253" s="8"/>
      <c r="DF253" s="8">
        <f t="shared" si="166"/>
        <v>1</v>
      </c>
      <c r="DG253" s="8"/>
      <c r="DH253" s="8">
        <f t="shared" si="167"/>
        <v>1</v>
      </c>
      <c r="DI253" s="8"/>
      <c r="DJ253" s="8">
        <f t="shared" si="168"/>
        <v>1</v>
      </c>
      <c r="DK253" s="8"/>
      <c r="DL253" s="8">
        <f t="shared" si="169"/>
        <v>1</v>
      </c>
      <c r="DM253" s="8"/>
      <c r="DN253" s="8">
        <f t="shared" si="170"/>
        <v>1</v>
      </c>
      <c r="DO253" s="8"/>
      <c r="DP253" s="8">
        <f t="shared" si="171"/>
        <v>1</v>
      </c>
      <c r="DQ253" s="8"/>
      <c r="DR253" s="8">
        <f t="shared" si="172"/>
        <v>1</v>
      </c>
      <c r="DS253" s="8"/>
      <c r="DT253" s="8">
        <f t="shared" si="173"/>
        <v>1</v>
      </c>
      <c r="DU253" s="8"/>
      <c r="DV253" s="8">
        <f t="shared" si="174"/>
        <v>1</v>
      </c>
      <c r="DW253" s="8"/>
      <c r="DX253" s="8">
        <f t="shared" si="175"/>
        <v>1</v>
      </c>
      <c r="DY253" s="18"/>
    </row>
    <row r="254" spans="2:129" customFormat="1">
      <c r="B254" s="19">
        <v>42630</v>
      </c>
      <c r="C254" s="3">
        <v>28</v>
      </c>
      <c r="D254" s="3" t="s">
        <v>3</v>
      </c>
      <c r="E254" s="4">
        <v>42630.916666666664</v>
      </c>
      <c r="F254" s="3" t="s">
        <v>159</v>
      </c>
      <c r="G254" s="3" t="s">
        <v>968</v>
      </c>
      <c r="H254" s="3" t="s">
        <v>160</v>
      </c>
      <c r="I254" s="3" t="s">
        <v>968</v>
      </c>
      <c r="J254" s="6">
        <v>1.1200000000000001</v>
      </c>
      <c r="K254" s="6">
        <v>6.25</v>
      </c>
      <c r="L254" s="6">
        <v>13</v>
      </c>
      <c r="M254" s="10">
        <v>1.5</v>
      </c>
      <c r="N254" s="10">
        <v>4.3499999999999996</v>
      </c>
      <c r="O254" s="10">
        <v>4.3</v>
      </c>
      <c r="P254" s="15">
        <v>-1</v>
      </c>
      <c r="Q254" s="13"/>
      <c r="R254" s="13"/>
      <c r="S254" s="13"/>
      <c r="T254" s="13"/>
      <c r="U254" s="13"/>
      <c r="V254" s="13"/>
      <c r="W254" s="9"/>
      <c r="X254" s="9"/>
      <c r="Y254" s="9"/>
      <c r="Z254" s="9"/>
      <c r="AA254" s="9"/>
      <c r="AB254" s="9"/>
      <c r="AC254" s="13"/>
      <c r="AD254" s="13"/>
      <c r="AE254" s="13"/>
      <c r="AF254" s="13"/>
      <c r="AG254" s="13"/>
      <c r="AH254" s="13"/>
      <c r="AI254" s="9"/>
      <c r="AJ254" s="9"/>
      <c r="AK254" s="9"/>
      <c r="AL254" s="9"/>
      <c r="AM254" s="9"/>
      <c r="AN254" s="9"/>
      <c r="AO254" s="8"/>
      <c r="AP254" s="8"/>
      <c r="AQ254" s="8"/>
      <c r="AR254" s="8"/>
      <c r="AS254" s="8"/>
      <c r="AT254" s="8"/>
      <c r="AU254" s="8"/>
      <c r="AV254" s="8"/>
      <c r="AW254" s="8"/>
      <c r="AX254" s="8"/>
      <c r="AY254" s="15"/>
      <c r="AZ254" s="15"/>
      <c r="BA254" s="15"/>
      <c r="BB254" s="15"/>
      <c r="BC254" s="15"/>
      <c r="BD254" s="15"/>
      <c r="BE254" s="15"/>
      <c r="BF254" s="15"/>
      <c r="BG254" s="15"/>
      <c r="BH254" s="15"/>
      <c r="BI254" s="16">
        <f>Q254*参数!$D$3+W254</f>
        <v>0</v>
      </c>
      <c r="BJ254" s="16">
        <f>R254*参数!$D$3+X254</f>
        <v>0</v>
      </c>
      <c r="BK254" s="16">
        <f>S254*参数!$D$3+Y254</f>
        <v>0</v>
      </c>
      <c r="BL254" s="16">
        <f>T254*参数!$D$3+Z254</f>
        <v>0</v>
      </c>
      <c r="BM254" s="16">
        <f>U254*参数!$D$3+AA254</f>
        <v>0</v>
      </c>
      <c r="BN254" s="16">
        <f>V254*参数!$D$3+AB254</f>
        <v>0</v>
      </c>
      <c r="BO254" s="16">
        <f>AC254*参数!$D$3+AI254</f>
        <v>0</v>
      </c>
      <c r="BP254" s="16">
        <f>AD254*参数!$D$3+AJ254</f>
        <v>0</v>
      </c>
      <c r="BQ254" s="16">
        <f>AE254*参数!$D$3+AK254</f>
        <v>0</v>
      </c>
      <c r="BR254" s="16">
        <f>AF254*参数!$D$3+AL254</f>
        <v>0</v>
      </c>
      <c r="BS254" s="16">
        <f>AG254*参数!$D$3+AM254</f>
        <v>0</v>
      </c>
      <c r="BT254" s="16">
        <f>AH254*参数!$D$3+AN254</f>
        <v>0</v>
      </c>
      <c r="BU254" s="10"/>
      <c r="BV254" s="10"/>
      <c r="BW254" s="10">
        <f t="shared" si="152"/>
        <v>40</v>
      </c>
      <c r="BX254" s="10">
        <f t="shared" si="153"/>
        <v>40</v>
      </c>
      <c r="BY254" s="10">
        <f t="shared" si="154"/>
        <v>3</v>
      </c>
      <c r="BZ254" s="10">
        <f t="shared" si="155"/>
        <v>40</v>
      </c>
      <c r="CA254" s="10">
        <f t="shared" si="156"/>
        <v>40</v>
      </c>
      <c r="CB254" s="10" t="str">
        <f t="shared" si="157"/>
        <v/>
      </c>
      <c r="CC254" s="10" t="str">
        <f t="shared" si="158"/>
        <v/>
      </c>
      <c r="CD254" s="10"/>
      <c r="CE254" s="10">
        <v>3</v>
      </c>
      <c r="CF254" s="10"/>
      <c r="CG254" s="10"/>
      <c r="CH254" s="10"/>
      <c r="CI254" s="10"/>
      <c r="CJ254" s="10"/>
      <c r="CK254" s="10"/>
      <c r="CL254" s="10"/>
      <c r="CM254" s="10"/>
      <c r="CN254" s="10"/>
      <c r="CO254" s="10"/>
      <c r="CP254" s="10"/>
      <c r="CQ254" s="8"/>
      <c r="CR254" s="8">
        <f t="shared" si="159"/>
        <v>1</v>
      </c>
      <c r="CS254" s="8"/>
      <c r="CT254" s="8">
        <f t="shared" si="160"/>
        <v>1</v>
      </c>
      <c r="CU254" s="8"/>
      <c r="CV254" s="8">
        <f t="shared" si="161"/>
        <v>1</v>
      </c>
      <c r="CW254" s="8"/>
      <c r="CX254" s="8">
        <f t="shared" si="162"/>
        <v>1</v>
      </c>
      <c r="CY254" s="8"/>
      <c r="CZ254" s="8">
        <f t="shared" si="163"/>
        <v>1</v>
      </c>
      <c r="DA254" s="8"/>
      <c r="DB254" s="8">
        <f t="shared" si="164"/>
        <v>1</v>
      </c>
      <c r="DC254" s="8"/>
      <c r="DD254" s="8">
        <f t="shared" si="165"/>
        <v>1</v>
      </c>
      <c r="DE254" s="8"/>
      <c r="DF254" s="8">
        <f t="shared" si="166"/>
        <v>1</v>
      </c>
      <c r="DG254" s="8"/>
      <c r="DH254" s="8">
        <f t="shared" si="167"/>
        <v>1</v>
      </c>
      <c r="DI254" s="8"/>
      <c r="DJ254" s="8">
        <f t="shared" si="168"/>
        <v>1</v>
      </c>
      <c r="DK254" s="8"/>
      <c r="DL254" s="8">
        <f t="shared" si="169"/>
        <v>1</v>
      </c>
      <c r="DM254" s="8"/>
      <c r="DN254" s="8">
        <f t="shared" si="170"/>
        <v>1</v>
      </c>
      <c r="DO254" s="8"/>
      <c r="DP254" s="8">
        <f t="shared" si="171"/>
        <v>1</v>
      </c>
      <c r="DQ254" s="8"/>
      <c r="DR254" s="8">
        <f t="shared" si="172"/>
        <v>1</v>
      </c>
      <c r="DS254" s="8"/>
      <c r="DT254" s="8">
        <f t="shared" si="173"/>
        <v>1</v>
      </c>
      <c r="DU254" s="8"/>
      <c r="DV254" s="8">
        <f t="shared" si="174"/>
        <v>1</v>
      </c>
      <c r="DW254" s="8"/>
      <c r="DX254" s="8">
        <f t="shared" si="175"/>
        <v>1</v>
      </c>
      <c r="DY254" s="18"/>
    </row>
    <row r="255" spans="2:129" customFormat="1">
      <c r="B255" s="19">
        <v>42630</v>
      </c>
      <c r="C255" s="3">
        <v>29</v>
      </c>
      <c r="D255" s="3" t="s">
        <v>3</v>
      </c>
      <c r="E255" s="4">
        <v>42630.916666666664</v>
      </c>
      <c r="F255" s="3" t="s">
        <v>5</v>
      </c>
      <c r="G255" s="3" t="s">
        <v>4</v>
      </c>
      <c r="H255" s="3" t="s">
        <v>6</v>
      </c>
      <c r="I255" s="3" t="s">
        <v>4</v>
      </c>
      <c r="J255" s="6">
        <v>2.68</v>
      </c>
      <c r="K255" s="6">
        <v>2.92</v>
      </c>
      <c r="L255" s="6">
        <v>2.42</v>
      </c>
      <c r="M255" s="10">
        <v>6.75</v>
      </c>
      <c r="N255" s="10">
        <v>4.3499999999999996</v>
      </c>
      <c r="O255" s="10">
        <v>1.33</v>
      </c>
      <c r="P255" s="15">
        <v>-1</v>
      </c>
      <c r="Q255" s="13"/>
      <c r="R255" s="13"/>
      <c r="S255" s="13"/>
      <c r="T255" s="13"/>
      <c r="U255" s="13"/>
      <c r="V255" s="13"/>
      <c r="W255" s="9"/>
      <c r="X255" s="9"/>
      <c r="Y255" s="9"/>
      <c r="Z255" s="9"/>
      <c r="AA255" s="9"/>
      <c r="AB255" s="9"/>
      <c r="AC255" s="13"/>
      <c r="AD255" s="13"/>
      <c r="AE255" s="13"/>
      <c r="AF255" s="13"/>
      <c r="AG255" s="13"/>
      <c r="AH255" s="13"/>
      <c r="AI255" s="9"/>
      <c r="AJ255" s="9"/>
      <c r="AK255" s="9"/>
      <c r="AL255" s="9"/>
      <c r="AM255" s="9"/>
      <c r="AN255" s="9"/>
      <c r="AO255" s="8"/>
      <c r="AP255" s="8"/>
      <c r="AQ255" s="8"/>
      <c r="AR255" s="8"/>
      <c r="AS255" s="8"/>
      <c r="AT255" s="8"/>
      <c r="AU255" s="8"/>
      <c r="AV255" s="8"/>
      <c r="AW255" s="8"/>
      <c r="AX255" s="8"/>
      <c r="AY255" s="15"/>
      <c r="AZ255" s="15"/>
      <c r="BA255" s="15"/>
      <c r="BB255" s="15"/>
      <c r="BC255" s="15"/>
      <c r="BD255" s="15"/>
      <c r="BE255" s="15"/>
      <c r="BF255" s="15"/>
      <c r="BG255" s="15"/>
      <c r="BH255" s="15"/>
      <c r="BI255" s="16">
        <f>Q255*参数!$D$3+W255</f>
        <v>0</v>
      </c>
      <c r="BJ255" s="16">
        <f>R255*参数!$D$3+X255</f>
        <v>0</v>
      </c>
      <c r="BK255" s="16">
        <f>S255*参数!$D$3+Y255</f>
        <v>0</v>
      </c>
      <c r="BL255" s="16">
        <f>T255*参数!$D$3+Z255</f>
        <v>0</v>
      </c>
      <c r="BM255" s="16">
        <f>U255*参数!$D$3+AA255</f>
        <v>0</v>
      </c>
      <c r="BN255" s="16">
        <f>V255*参数!$D$3+AB255</f>
        <v>0</v>
      </c>
      <c r="BO255" s="16">
        <f>AC255*参数!$D$3+AI255</f>
        <v>0</v>
      </c>
      <c r="BP255" s="16">
        <f>AD255*参数!$D$3+AJ255</f>
        <v>0</v>
      </c>
      <c r="BQ255" s="16">
        <f>AE255*参数!$D$3+AK255</f>
        <v>0</v>
      </c>
      <c r="BR255" s="16">
        <f>AF255*参数!$D$3+AL255</f>
        <v>0</v>
      </c>
      <c r="BS255" s="16">
        <f>AG255*参数!$D$3+AM255</f>
        <v>0</v>
      </c>
      <c r="BT255" s="16">
        <f>AH255*参数!$D$3+AN255</f>
        <v>0</v>
      </c>
      <c r="BU255" s="10"/>
      <c r="BV255" s="10"/>
      <c r="BW255" s="10">
        <f t="shared" si="152"/>
        <v>40</v>
      </c>
      <c r="BX255" s="10">
        <f t="shared" si="153"/>
        <v>40</v>
      </c>
      <c r="BY255" s="10">
        <f t="shared" si="154"/>
        <v>3</v>
      </c>
      <c r="BZ255" s="10">
        <f t="shared" si="155"/>
        <v>40</v>
      </c>
      <c r="CA255" s="10">
        <f t="shared" si="156"/>
        <v>40</v>
      </c>
      <c r="CB255" s="10" t="str">
        <f t="shared" si="157"/>
        <v/>
      </c>
      <c r="CC255" s="10" t="str">
        <f t="shared" si="158"/>
        <v/>
      </c>
      <c r="CD255" s="10"/>
      <c r="CE255" s="10">
        <v>40</v>
      </c>
      <c r="CF255" s="10"/>
      <c r="CG255" s="10"/>
      <c r="CH255" s="10"/>
      <c r="CI255" s="10"/>
      <c r="CJ255" s="10"/>
      <c r="CK255" s="10"/>
      <c r="CL255" s="10"/>
      <c r="CM255" s="10"/>
      <c r="CN255" s="10"/>
      <c r="CO255" s="10"/>
      <c r="CP255" s="10"/>
      <c r="CQ255" s="8"/>
      <c r="CR255" s="8">
        <f t="shared" si="159"/>
        <v>1</v>
      </c>
      <c r="CS255" s="8"/>
      <c r="CT255" s="8">
        <f t="shared" si="160"/>
        <v>1</v>
      </c>
      <c r="CU255" s="8"/>
      <c r="CV255" s="8">
        <f t="shared" si="161"/>
        <v>1</v>
      </c>
      <c r="CW255" s="8"/>
      <c r="CX255" s="8">
        <f t="shared" si="162"/>
        <v>1</v>
      </c>
      <c r="CY255" s="8"/>
      <c r="CZ255" s="8">
        <f t="shared" si="163"/>
        <v>1</v>
      </c>
      <c r="DA255" s="8"/>
      <c r="DB255" s="8">
        <f t="shared" si="164"/>
        <v>1</v>
      </c>
      <c r="DC255" s="8"/>
      <c r="DD255" s="8">
        <f t="shared" si="165"/>
        <v>1</v>
      </c>
      <c r="DE255" s="8"/>
      <c r="DF255" s="8">
        <f t="shared" si="166"/>
        <v>1</v>
      </c>
      <c r="DG255" s="8"/>
      <c r="DH255" s="8">
        <f t="shared" si="167"/>
        <v>1</v>
      </c>
      <c r="DI255" s="8"/>
      <c r="DJ255" s="8">
        <f t="shared" si="168"/>
        <v>1</v>
      </c>
      <c r="DK255" s="8"/>
      <c r="DL255" s="8">
        <f t="shared" si="169"/>
        <v>1</v>
      </c>
      <c r="DM255" s="8"/>
      <c r="DN255" s="8">
        <f t="shared" si="170"/>
        <v>1</v>
      </c>
      <c r="DO255" s="8"/>
      <c r="DP255" s="8">
        <f t="shared" si="171"/>
        <v>1</v>
      </c>
      <c r="DQ255" s="8"/>
      <c r="DR255" s="8">
        <f t="shared" si="172"/>
        <v>1</v>
      </c>
      <c r="DS255" s="8"/>
      <c r="DT255" s="8">
        <f t="shared" si="173"/>
        <v>1</v>
      </c>
      <c r="DU255" s="8"/>
      <c r="DV255" s="8">
        <f t="shared" si="174"/>
        <v>1</v>
      </c>
      <c r="DW255" s="8"/>
      <c r="DX255" s="8">
        <f t="shared" si="175"/>
        <v>1</v>
      </c>
      <c r="DY255" s="18"/>
    </row>
    <row r="256" spans="2:129" customFormat="1">
      <c r="B256" s="19">
        <v>42630</v>
      </c>
      <c r="C256" s="3">
        <v>30</v>
      </c>
      <c r="D256" s="3" t="s">
        <v>717</v>
      </c>
      <c r="E256" s="4">
        <v>42630.916666666664</v>
      </c>
      <c r="F256" s="3" t="s">
        <v>736</v>
      </c>
      <c r="G256" s="3" t="s">
        <v>742</v>
      </c>
      <c r="H256" s="3" t="s">
        <v>736</v>
      </c>
      <c r="I256" s="3" t="s">
        <v>742</v>
      </c>
      <c r="J256" s="6">
        <v>2.1800000000000002</v>
      </c>
      <c r="K256" s="6">
        <v>3.25</v>
      </c>
      <c r="L256" s="6">
        <v>2.76</v>
      </c>
      <c r="M256" s="10">
        <v>4.5999999999999996</v>
      </c>
      <c r="N256" s="10">
        <v>4.0999999999999996</v>
      </c>
      <c r="O256" s="10">
        <v>1.5</v>
      </c>
      <c r="P256" s="15">
        <v>-1</v>
      </c>
      <c r="Q256" s="13"/>
      <c r="R256" s="13"/>
      <c r="S256" s="13"/>
      <c r="T256" s="13"/>
      <c r="U256" s="13"/>
      <c r="V256" s="13"/>
      <c r="W256" s="9"/>
      <c r="X256" s="9"/>
      <c r="Y256" s="9"/>
      <c r="Z256" s="9"/>
      <c r="AA256" s="9"/>
      <c r="AB256" s="9"/>
      <c r="AC256" s="13"/>
      <c r="AD256" s="13"/>
      <c r="AE256" s="13"/>
      <c r="AF256" s="13"/>
      <c r="AG256" s="13"/>
      <c r="AH256" s="13"/>
      <c r="AI256" s="9"/>
      <c r="AJ256" s="9"/>
      <c r="AK256" s="9"/>
      <c r="AL256" s="9"/>
      <c r="AM256" s="9"/>
      <c r="AN256" s="9"/>
      <c r="AO256" s="8"/>
      <c r="AP256" s="8"/>
      <c r="AQ256" s="8"/>
      <c r="AR256" s="8"/>
      <c r="AS256" s="8"/>
      <c r="AT256" s="8"/>
      <c r="AU256" s="8"/>
      <c r="AV256" s="8"/>
      <c r="AW256" s="8"/>
      <c r="AX256" s="8"/>
      <c r="AY256" s="15"/>
      <c r="AZ256" s="15"/>
      <c r="BA256" s="15"/>
      <c r="BB256" s="15"/>
      <c r="BC256" s="15"/>
      <c r="BD256" s="15"/>
      <c r="BE256" s="15"/>
      <c r="BF256" s="15"/>
      <c r="BG256" s="15"/>
      <c r="BH256" s="15"/>
      <c r="BI256" s="16">
        <f>Q256*参数!$D$3+W256</f>
        <v>0</v>
      </c>
      <c r="BJ256" s="16">
        <f>R256*参数!$D$3+X256</f>
        <v>0</v>
      </c>
      <c r="BK256" s="16">
        <f>S256*参数!$D$3+Y256</f>
        <v>0</v>
      </c>
      <c r="BL256" s="16">
        <f>T256*参数!$D$3+Z256</f>
        <v>0</v>
      </c>
      <c r="BM256" s="16">
        <f>U256*参数!$D$3+AA256</f>
        <v>0</v>
      </c>
      <c r="BN256" s="16">
        <f>V256*参数!$D$3+AB256</f>
        <v>0</v>
      </c>
      <c r="BO256" s="16">
        <f>AC256*参数!$D$3+AI256</f>
        <v>0</v>
      </c>
      <c r="BP256" s="16">
        <f>AD256*参数!$D$3+AJ256</f>
        <v>0</v>
      </c>
      <c r="BQ256" s="16">
        <f>AE256*参数!$D$3+AK256</f>
        <v>0</v>
      </c>
      <c r="BR256" s="16">
        <f>AF256*参数!$D$3+AL256</f>
        <v>0</v>
      </c>
      <c r="BS256" s="16">
        <f>AG256*参数!$D$3+AM256</f>
        <v>0</v>
      </c>
      <c r="BT256" s="16">
        <f>AH256*参数!$D$3+AN256</f>
        <v>0</v>
      </c>
      <c r="BU256" s="10"/>
      <c r="BV256" s="10"/>
      <c r="BW256" s="10">
        <f t="shared" si="152"/>
        <v>40</v>
      </c>
      <c r="BX256" s="10">
        <f t="shared" si="153"/>
        <v>40</v>
      </c>
      <c r="BY256" s="10">
        <f t="shared" si="154"/>
        <v>3</v>
      </c>
      <c r="BZ256" s="10">
        <f t="shared" si="155"/>
        <v>40</v>
      </c>
      <c r="CA256" s="10">
        <f t="shared" si="156"/>
        <v>40</v>
      </c>
      <c r="CB256" s="10" t="str">
        <f t="shared" si="157"/>
        <v/>
      </c>
      <c r="CC256" s="10" t="str">
        <f t="shared" si="158"/>
        <v/>
      </c>
      <c r="CD256" s="10"/>
      <c r="CE256" s="10">
        <v>40</v>
      </c>
      <c r="CF256" s="10"/>
      <c r="CG256" s="10"/>
      <c r="CH256" s="10"/>
      <c r="CI256" s="10"/>
      <c r="CJ256" s="10"/>
      <c r="CK256" s="10"/>
      <c r="CL256" s="10"/>
      <c r="CM256" s="10"/>
      <c r="CN256" s="10"/>
      <c r="CO256" s="10"/>
      <c r="CP256" s="10"/>
      <c r="CQ256" s="8"/>
      <c r="CR256" s="8">
        <f t="shared" si="159"/>
        <v>1</v>
      </c>
      <c r="CS256" s="8"/>
      <c r="CT256" s="8">
        <f t="shared" si="160"/>
        <v>1</v>
      </c>
      <c r="CU256" s="8"/>
      <c r="CV256" s="8">
        <f t="shared" si="161"/>
        <v>1</v>
      </c>
      <c r="CW256" s="8"/>
      <c r="CX256" s="8">
        <f t="shared" si="162"/>
        <v>1</v>
      </c>
      <c r="CY256" s="8"/>
      <c r="CZ256" s="8">
        <f t="shared" si="163"/>
        <v>1</v>
      </c>
      <c r="DA256" s="8"/>
      <c r="DB256" s="8">
        <f t="shared" si="164"/>
        <v>1</v>
      </c>
      <c r="DC256" s="8"/>
      <c r="DD256" s="8">
        <f t="shared" si="165"/>
        <v>1</v>
      </c>
      <c r="DE256" s="8"/>
      <c r="DF256" s="8">
        <f t="shared" si="166"/>
        <v>1</v>
      </c>
      <c r="DG256" s="8"/>
      <c r="DH256" s="8">
        <f t="shared" si="167"/>
        <v>1</v>
      </c>
      <c r="DI256" s="8"/>
      <c r="DJ256" s="8">
        <f t="shared" si="168"/>
        <v>1</v>
      </c>
      <c r="DK256" s="8"/>
      <c r="DL256" s="8">
        <f t="shared" si="169"/>
        <v>1</v>
      </c>
      <c r="DM256" s="8"/>
      <c r="DN256" s="8">
        <f t="shared" si="170"/>
        <v>1</v>
      </c>
      <c r="DO256" s="8"/>
      <c r="DP256" s="8">
        <f t="shared" si="171"/>
        <v>1</v>
      </c>
      <c r="DQ256" s="8"/>
      <c r="DR256" s="8">
        <f t="shared" si="172"/>
        <v>1</v>
      </c>
      <c r="DS256" s="8"/>
      <c r="DT256" s="8">
        <f t="shared" si="173"/>
        <v>1</v>
      </c>
      <c r="DU256" s="8"/>
      <c r="DV256" s="8">
        <f t="shared" si="174"/>
        <v>1</v>
      </c>
      <c r="DW256" s="8"/>
      <c r="DX256" s="8">
        <f t="shared" si="175"/>
        <v>1</v>
      </c>
      <c r="DY256" s="18"/>
    </row>
    <row r="257" spans="2:129" customFormat="1">
      <c r="B257" s="19">
        <v>42630</v>
      </c>
      <c r="C257" s="3">
        <v>31</v>
      </c>
      <c r="D257" s="3" t="s">
        <v>717</v>
      </c>
      <c r="E257" s="4">
        <v>42630.916666666664</v>
      </c>
      <c r="F257" s="3" t="s">
        <v>724</v>
      </c>
      <c r="G257" s="3" t="s">
        <v>778</v>
      </c>
      <c r="H257" s="3" t="s">
        <v>724</v>
      </c>
      <c r="I257" s="3" t="s">
        <v>778</v>
      </c>
      <c r="J257" s="6">
        <v>1.86</v>
      </c>
      <c r="K257" s="6">
        <v>3.25</v>
      </c>
      <c r="L257" s="6">
        <v>3.55</v>
      </c>
      <c r="M257" s="10">
        <v>3.7</v>
      </c>
      <c r="N257" s="10">
        <v>3.7</v>
      </c>
      <c r="O257" s="10">
        <v>1.7</v>
      </c>
      <c r="P257" s="15">
        <v>-1</v>
      </c>
      <c r="Q257" s="13"/>
      <c r="R257" s="13"/>
      <c r="S257" s="13"/>
      <c r="T257" s="13"/>
      <c r="U257" s="13"/>
      <c r="V257" s="13"/>
      <c r="W257" s="9"/>
      <c r="X257" s="9"/>
      <c r="Y257" s="9"/>
      <c r="Z257" s="9"/>
      <c r="AA257" s="9"/>
      <c r="AB257" s="9"/>
      <c r="AC257" s="13"/>
      <c r="AD257" s="13"/>
      <c r="AE257" s="13"/>
      <c r="AF257" s="13"/>
      <c r="AG257" s="13"/>
      <c r="AH257" s="13"/>
      <c r="AI257" s="9"/>
      <c r="AJ257" s="9"/>
      <c r="AK257" s="9"/>
      <c r="AL257" s="9"/>
      <c r="AM257" s="9"/>
      <c r="AN257" s="9"/>
      <c r="AO257" s="8"/>
      <c r="AP257" s="8"/>
      <c r="AQ257" s="8"/>
      <c r="AR257" s="8"/>
      <c r="AS257" s="8"/>
      <c r="AT257" s="8"/>
      <c r="AU257" s="8"/>
      <c r="AV257" s="8"/>
      <c r="AW257" s="8"/>
      <c r="AX257" s="8"/>
      <c r="AY257" s="15"/>
      <c r="AZ257" s="15"/>
      <c r="BA257" s="15"/>
      <c r="BB257" s="15"/>
      <c r="BC257" s="15"/>
      <c r="BD257" s="15"/>
      <c r="BE257" s="15"/>
      <c r="BF257" s="15"/>
      <c r="BG257" s="15"/>
      <c r="BH257" s="15"/>
      <c r="BI257" s="16">
        <f>Q257*参数!$D$3+W257</f>
        <v>0</v>
      </c>
      <c r="BJ257" s="16">
        <f>R257*参数!$D$3+X257</f>
        <v>0</v>
      </c>
      <c r="BK257" s="16">
        <f>S257*参数!$D$3+Y257</f>
        <v>0</v>
      </c>
      <c r="BL257" s="16">
        <f>T257*参数!$D$3+Z257</f>
        <v>0</v>
      </c>
      <c r="BM257" s="16">
        <f>U257*参数!$D$3+AA257</f>
        <v>0</v>
      </c>
      <c r="BN257" s="16">
        <f>V257*参数!$D$3+AB257</f>
        <v>0</v>
      </c>
      <c r="BO257" s="16">
        <f>AC257*参数!$D$3+AI257</f>
        <v>0</v>
      </c>
      <c r="BP257" s="16">
        <f>AD257*参数!$D$3+AJ257</f>
        <v>0</v>
      </c>
      <c r="BQ257" s="16">
        <f>AE257*参数!$D$3+AK257</f>
        <v>0</v>
      </c>
      <c r="BR257" s="16">
        <f>AF257*参数!$D$3+AL257</f>
        <v>0</v>
      </c>
      <c r="BS257" s="16">
        <f>AG257*参数!$D$3+AM257</f>
        <v>0</v>
      </c>
      <c r="BT257" s="16">
        <f>AH257*参数!$D$3+AN257</f>
        <v>0</v>
      </c>
      <c r="BU257" s="10"/>
      <c r="BV257" s="10"/>
      <c r="BW257" s="10">
        <f t="shared" si="152"/>
        <v>40</v>
      </c>
      <c r="BX257" s="10">
        <f t="shared" si="153"/>
        <v>40</v>
      </c>
      <c r="BY257" s="10">
        <f t="shared" si="154"/>
        <v>3</v>
      </c>
      <c r="BZ257" s="10">
        <f t="shared" si="155"/>
        <v>40</v>
      </c>
      <c r="CA257" s="10">
        <f t="shared" si="156"/>
        <v>40</v>
      </c>
      <c r="CB257" s="10" t="str">
        <f t="shared" si="157"/>
        <v/>
      </c>
      <c r="CC257" s="10" t="str">
        <f t="shared" si="158"/>
        <v/>
      </c>
      <c r="CD257" s="10"/>
      <c r="CE257" s="10">
        <v>40</v>
      </c>
      <c r="CF257" s="10"/>
      <c r="CG257" s="10"/>
      <c r="CH257" s="10"/>
      <c r="CI257" s="10"/>
      <c r="CJ257" s="10"/>
      <c r="CK257" s="10"/>
      <c r="CL257" s="10"/>
      <c r="CM257" s="10"/>
      <c r="CN257" s="10"/>
      <c r="CO257" s="10"/>
      <c r="CP257" s="10"/>
      <c r="CQ257" s="8"/>
      <c r="CR257" s="8">
        <f t="shared" si="159"/>
        <v>1</v>
      </c>
      <c r="CS257" s="8"/>
      <c r="CT257" s="8">
        <f t="shared" si="160"/>
        <v>1</v>
      </c>
      <c r="CU257" s="8"/>
      <c r="CV257" s="8">
        <f t="shared" si="161"/>
        <v>1</v>
      </c>
      <c r="CW257" s="8"/>
      <c r="CX257" s="8">
        <f t="shared" si="162"/>
        <v>1</v>
      </c>
      <c r="CY257" s="8"/>
      <c r="CZ257" s="8">
        <f t="shared" si="163"/>
        <v>1</v>
      </c>
      <c r="DA257" s="8"/>
      <c r="DB257" s="8">
        <f t="shared" si="164"/>
        <v>1</v>
      </c>
      <c r="DC257" s="8"/>
      <c r="DD257" s="8">
        <f t="shared" si="165"/>
        <v>1</v>
      </c>
      <c r="DE257" s="8"/>
      <c r="DF257" s="8">
        <f t="shared" si="166"/>
        <v>1</v>
      </c>
      <c r="DG257" s="8"/>
      <c r="DH257" s="8">
        <f t="shared" si="167"/>
        <v>1</v>
      </c>
      <c r="DI257" s="8"/>
      <c r="DJ257" s="8">
        <f t="shared" si="168"/>
        <v>1</v>
      </c>
      <c r="DK257" s="8"/>
      <c r="DL257" s="8">
        <f t="shared" si="169"/>
        <v>1</v>
      </c>
      <c r="DM257" s="8"/>
      <c r="DN257" s="8">
        <f t="shared" si="170"/>
        <v>1</v>
      </c>
      <c r="DO257" s="8"/>
      <c r="DP257" s="8">
        <f t="shared" si="171"/>
        <v>1</v>
      </c>
      <c r="DQ257" s="8"/>
      <c r="DR257" s="8">
        <f t="shared" si="172"/>
        <v>1</v>
      </c>
      <c r="DS257" s="8"/>
      <c r="DT257" s="8">
        <f t="shared" si="173"/>
        <v>1</v>
      </c>
      <c r="DU257" s="8"/>
      <c r="DV257" s="8">
        <f t="shared" si="174"/>
        <v>1</v>
      </c>
      <c r="DW257" s="8"/>
      <c r="DX257" s="8">
        <f t="shared" si="175"/>
        <v>1</v>
      </c>
      <c r="DY257" s="18"/>
    </row>
    <row r="258" spans="2:129" customFormat="1">
      <c r="B258" s="19">
        <v>42630</v>
      </c>
      <c r="C258" s="3">
        <v>32</v>
      </c>
      <c r="D258" s="3" t="s">
        <v>717</v>
      </c>
      <c r="E258" s="4">
        <v>42630.916666666664</v>
      </c>
      <c r="F258" s="3" t="s">
        <v>781</v>
      </c>
      <c r="G258" s="3" t="s">
        <v>727</v>
      </c>
      <c r="H258" s="3" t="s">
        <v>781</v>
      </c>
      <c r="I258" s="3" t="s">
        <v>727</v>
      </c>
      <c r="J258" s="6">
        <v>1.98</v>
      </c>
      <c r="K258" s="6">
        <v>3.2</v>
      </c>
      <c r="L258" s="6">
        <v>3.21</v>
      </c>
      <c r="M258" s="10">
        <v>4.0999999999999996</v>
      </c>
      <c r="N258" s="10">
        <v>3.8</v>
      </c>
      <c r="O258" s="10">
        <v>1.61</v>
      </c>
      <c r="P258" s="15">
        <v>-1</v>
      </c>
      <c r="Q258" s="13"/>
      <c r="R258" s="13"/>
      <c r="S258" s="13"/>
      <c r="T258" s="13"/>
      <c r="U258" s="13"/>
      <c r="V258" s="13"/>
      <c r="W258" s="9"/>
      <c r="X258" s="9"/>
      <c r="Y258" s="9"/>
      <c r="Z258" s="9"/>
      <c r="AA258" s="9"/>
      <c r="AB258" s="9"/>
      <c r="AC258" s="13"/>
      <c r="AD258" s="13"/>
      <c r="AE258" s="13"/>
      <c r="AF258" s="13"/>
      <c r="AG258" s="13"/>
      <c r="AH258" s="13"/>
      <c r="AI258" s="9"/>
      <c r="AJ258" s="9"/>
      <c r="AK258" s="9"/>
      <c r="AL258" s="9"/>
      <c r="AM258" s="9"/>
      <c r="AN258" s="9"/>
      <c r="AO258" s="8"/>
      <c r="AP258" s="8"/>
      <c r="AQ258" s="8"/>
      <c r="AR258" s="8"/>
      <c r="AS258" s="8"/>
      <c r="AT258" s="8"/>
      <c r="AU258" s="8"/>
      <c r="AV258" s="8"/>
      <c r="AW258" s="8"/>
      <c r="AX258" s="8"/>
      <c r="AY258" s="15"/>
      <c r="AZ258" s="15"/>
      <c r="BA258" s="15"/>
      <c r="BB258" s="15"/>
      <c r="BC258" s="15"/>
      <c r="BD258" s="15"/>
      <c r="BE258" s="15"/>
      <c r="BF258" s="15"/>
      <c r="BG258" s="15"/>
      <c r="BH258" s="15"/>
      <c r="BI258" s="16">
        <f>Q258*参数!$D$3+W258</f>
        <v>0</v>
      </c>
      <c r="BJ258" s="16">
        <f>R258*参数!$D$3+X258</f>
        <v>0</v>
      </c>
      <c r="BK258" s="16">
        <f>S258*参数!$D$3+Y258</f>
        <v>0</v>
      </c>
      <c r="BL258" s="16">
        <f>T258*参数!$D$3+Z258</f>
        <v>0</v>
      </c>
      <c r="BM258" s="16">
        <f>U258*参数!$D$3+AA258</f>
        <v>0</v>
      </c>
      <c r="BN258" s="16">
        <f>V258*参数!$D$3+AB258</f>
        <v>0</v>
      </c>
      <c r="BO258" s="16">
        <f>AC258*参数!$D$3+AI258</f>
        <v>0</v>
      </c>
      <c r="BP258" s="16">
        <f>AD258*参数!$D$3+AJ258</f>
        <v>0</v>
      </c>
      <c r="BQ258" s="16">
        <f>AE258*参数!$D$3+AK258</f>
        <v>0</v>
      </c>
      <c r="BR258" s="16">
        <f>AF258*参数!$D$3+AL258</f>
        <v>0</v>
      </c>
      <c r="BS258" s="16">
        <f>AG258*参数!$D$3+AM258</f>
        <v>0</v>
      </c>
      <c r="BT258" s="16">
        <f>AH258*参数!$D$3+AN258</f>
        <v>0</v>
      </c>
      <c r="BU258" s="10"/>
      <c r="BV258" s="10"/>
      <c r="BW258" s="10">
        <f t="shared" si="152"/>
        <v>40</v>
      </c>
      <c r="BX258" s="10">
        <f t="shared" si="153"/>
        <v>40</v>
      </c>
      <c r="BY258" s="10">
        <f t="shared" si="154"/>
        <v>3</v>
      </c>
      <c r="BZ258" s="10">
        <f t="shared" si="155"/>
        <v>40</v>
      </c>
      <c r="CA258" s="10">
        <f t="shared" si="156"/>
        <v>40</v>
      </c>
      <c r="CB258" s="10" t="str">
        <f t="shared" si="157"/>
        <v/>
      </c>
      <c r="CC258" s="10" t="str">
        <f t="shared" si="158"/>
        <v/>
      </c>
      <c r="CD258" s="10"/>
      <c r="CE258" s="10">
        <v>3</v>
      </c>
      <c r="CF258" s="10"/>
      <c r="CG258" s="10"/>
      <c r="CH258" s="10"/>
      <c r="CI258" s="10"/>
      <c r="CJ258" s="10"/>
      <c r="CK258" s="10"/>
      <c r="CL258" s="10"/>
      <c r="CM258" s="10"/>
      <c r="CN258" s="10"/>
      <c r="CO258" s="10"/>
      <c r="CP258" s="10"/>
      <c r="CQ258" s="8"/>
      <c r="CR258" s="8">
        <f t="shared" si="159"/>
        <v>1</v>
      </c>
      <c r="CS258" s="8"/>
      <c r="CT258" s="8">
        <f t="shared" si="160"/>
        <v>1</v>
      </c>
      <c r="CU258" s="8"/>
      <c r="CV258" s="8">
        <f t="shared" si="161"/>
        <v>1</v>
      </c>
      <c r="CW258" s="8"/>
      <c r="CX258" s="8">
        <f t="shared" si="162"/>
        <v>1</v>
      </c>
      <c r="CY258" s="8"/>
      <c r="CZ258" s="8">
        <f t="shared" si="163"/>
        <v>1</v>
      </c>
      <c r="DA258" s="8"/>
      <c r="DB258" s="8">
        <f t="shared" si="164"/>
        <v>1</v>
      </c>
      <c r="DC258" s="8"/>
      <c r="DD258" s="8">
        <f t="shared" si="165"/>
        <v>1</v>
      </c>
      <c r="DE258" s="8"/>
      <c r="DF258" s="8">
        <f t="shared" si="166"/>
        <v>1</v>
      </c>
      <c r="DG258" s="8"/>
      <c r="DH258" s="8">
        <f t="shared" si="167"/>
        <v>1</v>
      </c>
      <c r="DI258" s="8"/>
      <c r="DJ258" s="8">
        <f t="shared" si="168"/>
        <v>1</v>
      </c>
      <c r="DK258" s="8"/>
      <c r="DL258" s="8">
        <f t="shared" si="169"/>
        <v>1</v>
      </c>
      <c r="DM258" s="8"/>
      <c r="DN258" s="8">
        <f t="shared" si="170"/>
        <v>1</v>
      </c>
      <c r="DO258" s="8"/>
      <c r="DP258" s="8">
        <f t="shared" si="171"/>
        <v>1</v>
      </c>
      <c r="DQ258" s="8"/>
      <c r="DR258" s="8">
        <f t="shared" si="172"/>
        <v>1</v>
      </c>
      <c r="DS258" s="8"/>
      <c r="DT258" s="8">
        <f t="shared" si="173"/>
        <v>1</v>
      </c>
      <c r="DU258" s="8"/>
      <c r="DV258" s="8">
        <f t="shared" si="174"/>
        <v>1</v>
      </c>
      <c r="DW258" s="8"/>
      <c r="DX258" s="8">
        <f t="shared" si="175"/>
        <v>1</v>
      </c>
      <c r="DY258" s="18"/>
    </row>
    <row r="259" spans="2:129" customFormat="1">
      <c r="B259" s="19">
        <v>42630</v>
      </c>
      <c r="C259" s="3">
        <v>33</v>
      </c>
      <c r="D259" s="3" t="s">
        <v>717</v>
      </c>
      <c r="E259" s="4">
        <v>42630.916666666664</v>
      </c>
      <c r="F259" s="3" t="s">
        <v>733</v>
      </c>
      <c r="G259" s="3" t="s">
        <v>721</v>
      </c>
      <c r="H259" s="3" t="s">
        <v>733</v>
      </c>
      <c r="I259" s="3" t="s">
        <v>721</v>
      </c>
      <c r="J259" s="6">
        <v>2.35</v>
      </c>
      <c r="K259" s="6">
        <v>3.15</v>
      </c>
      <c r="L259" s="6">
        <v>2.6</v>
      </c>
      <c r="M259" s="10">
        <v>5.35</v>
      </c>
      <c r="N259" s="10">
        <v>4.1900000000000004</v>
      </c>
      <c r="O259" s="10">
        <v>1.42</v>
      </c>
      <c r="P259" s="15">
        <v>-1</v>
      </c>
      <c r="Q259" s="13"/>
      <c r="R259" s="13"/>
      <c r="S259" s="13"/>
      <c r="T259" s="13"/>
      <c r="U259" s="13"/>
      <c r="V259" s="13"/>
      <c r="W259" s="9"/>
      <c r="X259" s="9"/>
      <c r="Y259" s="9"/>
      <c r="Z259" s="9"/>
      <c r="AA259" s="9"/>
      <c r="AB259" s="9"/>
      <c r="AC259" s="13"/>
      <c r="AD259" s="13"/>
      <c r="AE259" s="13"/>
      <c r="AF259" s="13"/>
      <c r="AG259" s="13"/>
      <c r="AH259" s="13"/>
      <c r="AI259" s="9"/>
      <c r="AJ259" s="9"/>
      <c r="AK259" s="9"/>
      <c r="AL259" s="9"/>
      <c r="AM259" s="9"/>
      <c r="AN259" s="9"/>
      <c r="AO259" s="8"/>
      <c r="AP259" s="8"/>
      <c r="AQ259" s="8"/>
      <c r="AR259" s="8"/>
      <c r="AS259" s="8"/>
      <c r="AT259" s="8"/>
      <c r="AU259" s="8"/>
      <c r="AV259" s="8"/>
      <c r="AW259" s="8"/>
      <c r="AX259" s="8"/>
      <c r="AY259" s="15"/>
      <c r="AZ259" s="15"/>
      <c r="BA259" s="15"/>
      <c r="BB259" s="15"/>
      <c r="BC259" s="15"/>
      <c r="BD259" s="15"/>
      <c r="BE259" s="15"/>
      <c r="BF259" s="15"/>
      <c r="BG259" s="15"/>
      <c r="BH259" s="15"/>
      <c r="BI259" s="16">
        <f>Q259*参数!$D$3+W259</f>
        <v>0</v>
      </c>
      <c r="BJ259" s="16">
        <f>R259*参数!$D$3+X259</f>
        <v>0</v>
      </c>
      <c r="BK259" s="16">
        <f>S259*参数!$D$3+Y259</f>
        <v>0</v>
      </c>
      <c r="BL259" s="16">
        <f>T259*参数!$D$3+Z259</f>
        <v>0</v>
      </c>
      <c r="BM259" s="16">
        <f>U259*参数!$D$3+AA259</f>
        <v>0</v>
      </c>
      <c r="BN259" s="16">
        <f>V259*参数!$D$3+AB259</f>
        <v>0</v>
      </c>
      <c r="BO259" s="16">
        <f>AC259*参数!$D$3+AI259</f>
        <v>0</v>
      </c>
      <c r="BP259" s="16">
        <f>AD259*参数!$D$3+AJ259</f>
        <v>0</v>
      </c>
      <c r="BQ259" s="16">
        <f>AE259*参数!$D$3+AK259</f>
        <v>0</v>
      </c>
      <c r="BR259" s="16">
        <f>AF259*参数!$D$3+AL259</f>
        <v>0</v>
      </c>
      <c r="BS259" s="16">
        <f>AG259*参数!$D$3+AM259</f>
        <v>0</v>
      </c>
      <c r="BT259" s="16">
        <f>AH259*参数!$D$3+AN259</f>
        <v>0</v>
      </c>
      <c r="BU259" s="10"/>
      <c r="BV259" s="10"/>
      <c r="BW259" s="10">
        <f t="shared" si="152"/>
        <v>40</v>
      </c>
      <c r="BX259" s="10">
        <f t="shared" si="153"/>
        <v>40</v>
      </c>
      <c r="BY259" s="10">
        <f t="shared" si="154"/>
        <v>3</v>
      </c>
      <c r="BZ259" s="10">
        <f t="shared" si="155"/>
        <v>40</v>
      </c>
      <c r="CA259" s="10">
        <f t="shared" si="156"/>
        <v>40</v>
      </c>
      <c r="CB259" s="10" t="str">
        <f t="shared" si="157"/>
        <v/>
      </c>
      <c r="CC259" s="10" t="str">
        <f t="shared" si="158"/>
        <v/>
      </c>
      <c r="CD259" s="10"/>
      <c r="CE259" s="10">
        <v>3</v>
      </c>
      <c r="CF259" s="10"/>
      <c r="CG259" s="10"/>
      <c r="CH259" s="10"/>
      <c r="CI259" s="10"/>
      <c r="CJ259" s="10"/>
      <c r="CK259" s="10"/>
      <c r="CL259" s="10"/>
      <c r="CM259" s="10"/>
      <c r="CN259" s="10"/>
      <c r="CO259" s="10"/>
      <c r="CP259" s="10"/>
      <c r="CQ259" s="8"/>
      <c r="CR259" s="8">
        <f t="shared" si="159"/>
        <v>1</v>
      </c>
      <c r="CS259" s="8"/>
      <c r="CT259" s="8">
        <f t="shared" si="160"/>
        <v>1</v>
      </c>
      <c r="CU259" s="8"/>
      <c r="CV259" s="8">
        <f t="shared" si="161"/>
        <v>1</v>
      </c>
      <c r="CW259" s="8"/>
      <c r="CX259" s="8">
        <f t="shared" si="162"/>
        <v>1</v>
      </c>
      <c r="CY259" s="8"/>
      <c r="CZ259" s="8">
        <f t="shared" si="163"/>
        <v>1</v>
      </c>
      <c r="DA259" s="8"/>
      <c r="DB259" s="8">
        <f t="shared" si="164"/>
        <v>1</v>
      </c>
      <c r="DC259" s="8"/>
      <c r="DD259" s="8">
        <f t="shared" si="165"/>
        <v>1</v>
      </c>
      <c r="DE259" s="8"/>
      <c r="DF259" s="8">
        <f t="shared" si="166"/>
        <v>1</v>
      </c>
      <c r="DG259" s="8"/>
      <c r="DH259" s="8">
        <f t="shared" si="167"/>
        <v>1</v>
      </c>
      <c r="DI259" s="8"/>
      <c r="DJ259" s="8">
        <f t="shared" si="168"/>
        <v>1</v>
      </c>
      <c r="DK259" s="8"/>
      <c r="DL259" s="8">
        <f t="shared" si="169"/>
        <v>1</v>
      </c>
      <c r="DM259" s="8"/>
      <c r="DN259" s="8">
        <f t="shared" si="170"/>
        <v>1</v>
      </c>
      <c r="DO259" s="8"/>
      <c r="DP259" s="8">
        <f t="shared" si="171"/>
        <v>1</v>
      </c>
      <c r="DQ259" s="8"/>
      <c r="DR259" s="8">
        <f t="shared" si="172"/>
        <v>1</v>
      </c>
      <c r="DS259" s="8"/>
      <c r="DT259" s="8">
        <f t="shared" si="173"/>
        <v>1</v>
      </c>
      <c r="DU259" s="8"/>
      <c r="DV259" s="8">
        <f t="shared" si="174"/>
        <v>1</v>
      </c>
      <c r="DW259" s="8"/>
      <c r="DX259" s="8">
        <f t="shared" si="175"/>
        <v>1</v>
      </c>
      <c r="DY259" s="18"/>
    </row>
    <row r="260" spans="2:129" customFormat="1">
      <c r="B260" s="19">
        <v>42630</v>
      </c>
      <c r="C260" s="3">
        <v>34</v>
      </c>
      <c r="D260" s="3" t="s">
        <v>717</v>
      </c>
      <c r="E260" s="4">
        <v>42630.916666666664</v>
      </c>
      <c r="F260" s="3" t="s">
        <v>719</v>
      </c>
      <c r="G260" s="3" t="s">
        <v>729</v>
      </c>
      <c r="H260" s="3" t="s">
        <v>719</v>
      </c>
      <c r="I260" s="3" t="s">
        <v>731</v>
      </c>
      <c r="J260" s="6">
        <v>1.8</v>
      </c>
      <c r="K260" s="6">
        <v>3.1</v>
      </c>
      <c r="L260" s="6">
        <v>4</v>
      </c>
      <c r="M260" s="10">
        <v>3.62</v>
      </c>
      <c r="N260" s="10">
        <v>3.55</v>
      </c>
      <c r="O260" s="10">
        <v>1.75</v>
      </c>
      <c r="P260" s="15">
        <v>-1</v>
      </c>
      <c r="Q260" s="13"/>
      <c r="R260" s="13"/>
      <c r="S260" s="13"/>
      <c r="T260" s="13"/>
      <c r="U260" s="13"/>
      <c r="V260" s="13"/>
      <c r="W260" s="9"/>
      <c r="X260" s="9"/>
      <c r="Y260" s="9"/>
      <c r="Z260" s="9"/>
      <c r="AA260" s="9"/>
      <c r="AB260" s="9"/>
      <c r="AC260" s="13"/>
      <c r="AD260" s="13"/>
      <c r="AE260" s="13"/>
      <c r="AF260" s="13"/>
      <c r="AG260" s="13"/>
      <c r="AH260" s="13"/>
      <c r="AI260" s="9"/>
      <c r="AJ260" s="9"/>
      <c r="AK260" s="9"/>
      <c r="AL260" s="9"/>
      <c r="AM260" s="9"/>
      <c r="AN260" s="9"/>
      <c r="AO260" s="8"/>
      <c r="AP260" s="8"/>
      <c r="AQ260" s="8"/>
      <c r="AR260" s="8"/>
      <c r="AS260" s="8"/>
      <c r="AT260" s="8"/>
      <c r="AU260" s="8"/>
      <c r="AV260" s="8"/>
      <c r="AW260" s="8"/>
      <c r="AX260" s="8"/>
      <c r="AY260" s="15"/>
      <c r="AZ260" s="15"/>
      <c r="BA260" s="15"/>
      <c r="BB260" s="15"/>
      <c r="BC260" s="15"/>
      <c r="BD260" s="15"/>
      <c r="BE260" s="15"/>
      <c r="BF260" s="15"/>
      <c r="BG260" s="15"/>
      <c r="BH260" s="15"/>
      <c r="BI260" s="16">
        <f>Q260*参数!$D$3+W260</f>
        <v>0</v>
      </c>
      <c r="BJ260" s="16">
        <f>R260*参数!$D$3+X260</f>
        <v>0</v>
      </c>
      <c r="BK260" s="16">
        <f>S260*参数!$D$3+Y260</f>
        <v>0</v>
      </c>
      <c r="BL260" s="16">
        <f>T260*参数!$D$3+Z260</f>
        <v>0</v>
      </c>
      <c r="BM260" s="16">
        <f>U260*参数!$D$3+AA260</f>
        <v>0</v>
      </c>
      <c r="BN260" s="16">
        <f>V260*参数!$D$3+AB260</f>
        <v>0</v>
      </c>
      <c r="BO260" s="16">
        <f>AC260*参数!$D$3+AI260</f>
        <v>0</v>
      </c>
      <c r="BP260" s="16">
        <f>AD260*参数!$D$3+AJ260</f>
        <v>0</v>
      </c>
      <c r="BQ260" s="16">
        <f>AE260*参数!$D$3+AK260</f>
        <v>0</v>
      </c>
      <c r="BR260" s="16">
        <f>AF260*参数!$D$3+AL260</f>
        <v>0</v>
      </c>
      <c r="BS260" s="16">
        <f>AG260*参数!$D$3+AM260</f>
        <v>0</v>
      </c>
      <c r="BT260" s="16">
        <f>AH260*参数!$D$3+AN260</f>
        <v>0</v>
      </c>
      <c r="BU260" s="10"/>
      <c r="BV260" s="10"/>
      <c r="BW260" s="10">
        <f t="shared" si="152"/>
        <v>40</v>
      </c>
      <c r="BX260" s="10">
        <f t="shared" si="153"/>
        <v>40</v>
      </c>
      <c r="BY260" s="10">
        <f t="shared" si="154"/>
        <v>3</v>
      </c>
      <c r="BZ260" s="10">
        <f t="shared" si="155"/>
        <v>40</v>
      </c>
      <c r="CA260" s="10">
        <f t="shared" si="156"/>
        <v>40</v>
      </c>
      <c r="CB260" s="10" t="str">
        <f t="shared" si="157"/>
        <v/>
      </c>
      <c r="CC260" s="10" t="str">
        <f t="shared" si="158"/>
        <v/>
      </c>
      <c r="CD260" s="10"/>
      <c r="CE260" s="10">
        <v>40</v>
      </c>
      <c r="CF260" s="10"/>
      <c r="CG260" s="10"/>
      <c r="CH260" s="10"/>
      <c r="CI260" s="10"/>
      <c r="CJ260" s="10"/>
      <c r="CK260" s="10"/>
      <c r="CL260" s="10"/>
      <c r="CM260" s="10"/>
      <c r="CN260" s="10"/>
      <c r="CO260" s="10"/>
      <c r="CP260" s="10"/>
      <c r="CQ260" s="8"/>
      <c r="CR260" s="8">
        <f t="shared" si="159"/>
        <v>1</v>
      </c>
      <c r="CS260" s="8"/>
      <c r="CT260" s="8">
        <f t="shared" si="160"/>
        <v>1</v>
      </c>
      <c r="CU260" s="8"/>
      <c r="CV260" s="8">
        <f t="shared" si="161"/>
        <v>1</v>
      </c>
      <c r="CW260" s="8"/>
      <c r="CX260" s="8">
        <f t="shared" si="162"/>
        <v>1</v>
      </c>
      <c r="CY260" s="8"/>
      <c r="CZ260" s="8">
        <f t="shared" si="163"/>
        <v>1</v>
      </c>
      <c r="DA260" s="8"/>
      <c r="DB260" s="8">
        <f t="shared" si="164"/>
        <v>1</v>
      </c>
      <c r="DC260" s="8"/>
      <c r="DD260" s="8">
        <f t="shared" si="165"/>
        <v>1</v>
      </c>
      <c r="DE260" s="8"/>
      <c r="DF260" s="8">
        <f t="shared" si="166"/>
        <v>1</v>
      </c>
      <c r="DG260" s="8"/>
      <c r="DH260" s="8">
        <f t="shared" si="167"/>
        <v>1</v>
      </c>
      <c r="DI260" s="8"/>
      <c r="DJ260" s="8">
        <f t="shared" si="168"/>
        <v>1</v>
      </c>
      <c r="DK260" s="8"/>
      <c r="DL260" s="8">
        <f t="shared" si="169"/>
        <v>1</v>
      </c>
      <c r="DM260" s="8"/>
      <c r="DN260" s="8">
        <f t="shared" si="170"/>
        <v>1</v>
      </c>
      <c r="DO260" s="8"/>
      <c r="DP260" s="8">
        <f t="shared" si="171"/>
        <v>1</v>
      </c>
      <c r="DQ260" s="8"/>
      <c r="DR260" s="8">
        <f t="shared" si="172"/>
        <v>1</v>
      </c>
      <c r="DS260" s="8"/>
      <c r="DT260" s="8">
        <f t="shared" si="173"/>
        <v>1</v>
      </c>
      <c r="DU260" s="8"/>
      <c r="DV260" s="8">
        <f t="shared" si="174"/>
        <v>1</v>
      </c>
      <c r="DW260" s="8"/>
      <c r="DX260" s="8">
        <f t="shared" si="175"/>
        <v>1</v>
      </c>
      <c r="DY260" s="18"/>
    </row>
    <row r="261" spans="2:129" customFormat="1">
      <c r="B261" s="19">
        <v>42630</v>
      </c>
      <c r="C261" s="3">
        <v>35</v>
      </c>
      <c r="D261" s="3" t="s">
        <v>717</v>
      </c>
      <c r="E261" s="4">
        <v>42630.916666666664</v>
      </c>
      <c r="F261" s="3" t="s">
        <v>730</v>
      </c>
      <c r="G261" s="3" t="s">
        <v>735</v>
      </c>
      <c r="H261" s="3" t="s">
        <v>730</v>
      </c>
      <c r="I261" s="3" t="s">
        <v>735</v>
      </c>
      <c r="J261" s="6">
        <v>1.34</v>
      </c>
      <c r="K261" s="6">
        <v>4.25</v>
      </c>
      <c r="L261" s="6">
        <v>6.75</v>
      </c>
      <c r="M261" s="10">
        <v>2.23</v>
      </c>
      <c r="N261" s="10">
        <v>3.35</v>
      </c>
      <c r="O261" s="10">
        <v>2.62</v>
      </c>
      <c r="P261" s="15">
        <v>-1</v>
      </c>
      <c r="Q261" s="13"/>
      <c r="R261" s="13"/>
      <c r="S261" s="13"/>
      <c r="T261" s="13"/>
      <c r="U261" s="13"/>
      <c r="V261" s="13"/>
      <c r="W261" s="9"/>
      <c r="X261" s="9"/>
      <c r="Y261" s="9"/>
      <c r="Z261" s="9"/>
      <c r="AA261" s="9"/>
      <c r="AB261" s="9"/>
      <c r="AC261" s="13"/>
      <c r="AD261" s="13"/>
      <c r="AE261" s="13"/>
      <c r="AF261" s="13"/>
      <c r="AG261" s="13"/>
      <c r="AH261" s="13"/>
      <c r="AI261" s="9"/>
      <c r="AJ261" s="9"/>
      <c r="AK261" s="9"/>
      <c r="AL261" s="9"/>
      <c r="AM261" s="9"/>
      <c r="AN261" s="9"/>
      <c r="AO261" s="8"/>
      <c r="AP261" s="8"/>
      <c r="AQ261" s="8"/>
      <c r="AR261" s="8"/>
      <c r="AS261" s="8"/>
      <c r="AT261" s="8"/>
      <c r="AU261" s="8"/>
      <c r="AV261" s="8"/>
      <c r="AW261" s="8"/>
      <c r="AX261" s="8"/>
      <c r="AY261" s="15"/>
      <c r="AZ261" s="15"/>
      <c r="BA261" s="15"/>
      <c r="BB261" s="15"/>
      <c r="BC261" s="15"/>
      <c r="BD261" s="15"/>
      <c r="BE261" s="15"/>
      <c r="BF261" s="15"/>
      <c r="BG261" s="15"/>
      <c r="BH261" s="15"/>
      <c r="BI261" s="16">
        <f>Q261*参数!$D$3+W261</f>
        <v>0</v>
      </c>
      <c r="BJ261" s="16">
        <f>R261*参数!$D$3+X261</f>
        <v>0</v>
      </c>
      <c r="BK261" s="16">
        <f>S261*参数!$D$3+Y261</f>
        <v>0</v>
      </c>
      <c r="BL261" s="16">
        <f>T261*参数!$D$3+Z261</f>
        <v>0</v>
      </c>
      <c r="BM261" s="16">
        <f>U261*参数!$D$3+AA261</f>
        <v>0</v>
      </c>
      <c r="BN261" s="16">
        <f>V261*参数!$D$3+AB261</f>
        <v>0</v>
      </c>
      <c r="BO261" s="16">
        <f>AC261*参数!$D$3+AI261</f>
        <v>0</v>
      </c>
      <c r="BP261" s="16">
        <f>AD261*参数!$D$3+AJ261</f>
        <v>0</v>
      </c>
      <c r="BQ261" s="16">
        <f>AE261*参数!$D$3+AK261</f>
        <v>0</v>
      </c>
      <c r="BR261" s="16">
        <f>AF261*参数!$D$3+AL261</f>
        <v>0</v>
      </c>
      <c r="BS261" s="16">
        <f>AG261*参数!$D$3+AM261</f>
        <v>0</v>
      </c>
      <c r="BT261" s="16">
        <f>AH261*参数!$D$3+AN261</f>
        <v>0</v>
      </c>
      <c r="BU261" s="10"/>
      <c r="BV261" s="10"/>
      <c r="BW261" s="10">
        <f t="shared" si="152"/>
        <v>40</v>
      </c>
      <c r="BX261" s="10">
        <f t="shared" si="153"/>
        <v>40</v>
      </c>
      <c r="BY261" s="10">
        <f t="shared" si="154"/>
        <v>3</v>
      </c>
      <c r="BZ261" s="10">
        <f t="shared" si="155"/>
        <v>40</v>
      </c>
      <c r="CA261" s="10">
        <f t="shared" si="156"/>
        <v>40</v>
      </c>
      <c r="CB261" s="10" t="str">
        <f t="shared" si="157"/>
        <v/>
      </c>
      <c r="CC261" s="10" t="str">
        <f t="shared" si="158"/>
        <v/>
      </c>
      <c r="CD261" s="10"/>
      <c r="CE261" s="10">
        <v>3</v>
      </c>
      <c r="CF261" s="10"/>
      <c r="CG261" s="10"/>
      <c r="CH261" s="10"/>
      <c r="CI261" s="10"/>
      <c r="CJ261" s="10"/>
      <c r="CK261" s="10"/>
      <c r="CL261" s="10"/>
      <c r="CM261" s="10"/>
      <c r="CN261" s="10"/>
      <c r="CO261" s="10"/>
      <c r="CP261" s="10"/>
      <c r="CQ261" s="8"/>
      <c r="CR261" s="8">
        <f t="shared" si="159"/>
        <v>1</v>
      </c>
      <c r="CS261" s="8"/>
      <c r="CT261" s="8">
        <f t="shared" si="160"/>
        <v>1</v>
      </c>
      <c r="CU261" s="8"/>
      <c r="CV261" s="8">
        <f t="shared" si="161"/>
        <v>1</v>
      </c>
      <c r="CW261" s="8"/>
      <c r="CX261" s="8">
        <f t="shared" si="162"/>
        <v>1</v>
      </c>
      <c r="CY261" s="8"/>
      <c r="CZ261" s="8">
        <f t="shared" si="163"/>
        <v>1</v>
      </c>
      <c r="DA261" s="8"/>
      <c r="DB261" s="8">
        <f t="shared" si="164"/>
        <v>1</v>
      </c>
      <c r="DC261" s="8"/>
      <c r="DD261" s="8">
        <f t="shared" si="165"/>
        <v>1</v>
      </c>
      <c r="DE261" s="8"/>
      <c r="DF261" s="8">
        <f t="shared" si="166"/>
        <v>1</v>
      </c>
      <c r="DG261" s="8"/>
      <c r="DH261" s="8">
        <f t="shared" si="167"/>
        <v>1</v>
      </c>
      <c r="DI261" s="8"/>
      <c r="DJ261" s="8">
        <f t="shared" si="168"/>
        <v>1</v>
      </c>
      <c r="DK261" s="8"/>
      <c r="DL261" s="8">
        <f t="shared" si="169"/>
        <v>1</v>
      </c>
      <c r="DM261" s="8"/>
      <c r="DN261" s="8">
        <f t="shared" si="170"/>
        <v>1</v>
      </c>
      <c r="DO261" s="8"/>
      <c r="DP261" s="8">
        <f t="shared" si="171"/>
        <v>1</v>
      </c>
      <c r="DQ261" s="8"/>
      <c r="DR261" s="8">
        <f t="shared" si="172"/>
        <v>1</v>
      </c>
      <c r="DS261" s="8"/>
      <c r="DT261" s="8">
        <f t="shared" si="173"/>
        <v>1</v>
      </c>
      <c r="DU261" s="8"/>
      <c r="DV261" s="8">
        <f t="shared" si="174"/>
        <v>1</v>
      </c>
      <c r="DW261" s="8"/>
      <c r="DX261" s="8">
        <f t="shared" si="175"/>
        <v>1</v>
      </c>
      <c r="DY261" s="18"/>
    </row>
    <row r="262" spans="2:129" customFormat="1">
      <c r="B262" s="19">
        <v>42630</v>
      </c>
      <c r="C262" s="3">
        <v>36</v>
      </c>
      <c r="D262" s="3" t="s">
        <v>717</v>
      </c>
      <c r="E262" s="4">
        <v>42630.916666666664</v>
      </c>
      <c r="F262" s="3" t="s">
        <v>779</v>
      </c>
      <c r="G262" s="3" t="s">
        <v>725</v>
      </c>
      <c r="H262" s="3" t="s">
        <v>779</v>
      </c>
      <c r="I262" s="3" t="s">
        <v>725</v>
      </c>
      <c r="J262" s="6">
        <v>3.06</v>
      </c>
      <c r="K262" s="6">
        <v>3.3</v>
      </c>
      <c r="L262" s="6">
        <v>2</v>
      </c>
      <c r="M262" s="10">
        <v>1.6</v>
      </c>
      <c r="N262" s="10">
        <v>3.9</v>
      </c>
      <c r="O262" s="10">
        <v>4.05</v>
      </c>
      <c r="P262" s="15">
        <v>1</v>
      </c>
      <c r="Q262" s="13"/>
      <c r="R262" s="13"/>
      <c r="S262" s="13"/>
      <c r="T262" s="13"/>
      <c r="U262" s="13"/>
      <c r="V262" s="13"/>
      <c r="W262" s="9"/>
      <c r="X262" s="9"/>
      <c r="Y262" s="9"/>
      <c r="Z262" s="9"/>
      <c r="AA262" s="9"/>
      <c r="AB262" s="9"/>
      <c r="AC262" s="13"/>
      <c r="AD262" s="13"/>
      <c r="AE262" s="13"/>
      <c r="AF262" s="13"/>
      <c r="AG262" s="13"/>
      <c r="AH262" s="13"/>
      <c r="AI262" s="9"/>
      <c r="AJ262" s="9"/>
      <c r="AK262" s="9"/>
      <c r="AL262" s="9"/>
      <c r="AM262" s="9"/>
      <c r="AN262" s="9"/>
      <c r="AO262" s="8"/>
      <c r="AP262" s="8"/>
      <c r="AQ262" s="8"/>
      <c r="AR262" s="8"/>
      <c r="AS262" s="8"/>
      <c r="AT262" s="8"/>
      <c r="AU262" s="8"/>
      <c r="AV262" s="8"/>
      <c r="AW262" s="8"/>
      <c r="AX262" s="8"/>
      <c r="AY262" s="15"/>
      <c r="AZ262" s="15"/>
      <c r="BA262" s="15"/>
      <c r="BB262" s="15"/>
      <c r="BC262" s="15"/>
      <c r="BD262" s="15"/>
      <c r="BE262" s="15"/>
      <c r="BF262" s="15"/>
      <c r="BG262" s="15"/>
      <c r="BH262" s="15"/>
      <c r="BI262" s="16">
        <f>Q262*参数!$D$3+W262</f>
        <v>0</v>
      </c>
      <c r="BJ262" s="16">
        <f>R262*参数!$D$3+X262</f>
        <v>0</v>
      </c>
      <c r="BK262" s="16">
        <f>S262*参数!$D$3+Y262</f>
        <v>0</v>
      </c>
      <c r="BL262" s="16">
        <f>T262*参数!$D$3+Z262</f>
        <v>0</v>
      </c>
      <c r="BM262" s="16">
        <f>U262*参数!$D$3+AA262</f>
        <v>0</v>
      </c>
      <c r="BN262" s="16">
        <f>V262*参数!$D$3+AB262</f>
        <v>0</v>
      </c>
      <c r="BO262" s="16">
        <f>AC262*参数!$D$3+AI262</f>
        <v>0</v>
      </c>
      <c r="BP262" s="16">
        <f>AD262*参数!$D$3+AJ262</f>
        <v>0</v>
      </c>
      <c r="BQ262" s="16">
        <f>AE262*参数!$D$3+AK262</f>
        <v>0</v>
      </c>
      <c r="BR262" s="16">
        <f>AF262*参数!$D$3+AL262</f>
        <v>0</v>
      </c>
      <c r="BS262" s="16">
        <f>AG262*参数!$D$3+AM262</f>
        <v>0</v>
      </c>
      <c r="BT262" s="16">
        <f>AH262*参数!$D$3+AN262</f>
        <v>0</v>
      </c>
      <c r="BU262" s="10"/>
      <c r="BV262" s="10"/>
      <c r="BW262" s="10">
        <f t="shared" si="152"/>
        <v>43</v>
      </c>
      <c r="BX262" s="10">
        <f t="shared" si="153"/>
        <v>43</v>
      </c>
      <c r="BY262" s="10">
        <f t="shared" si="154"/>
        <v>43</v>
      </c>
      <c r="BZ262" s="10">
        <f t="shared" si="155"/>
        <v>0</v>
      </c>
      <c r="CA262" s="10">
        <f t="shared" si="156"/>
        <v>43</v>
      </c>
      <c r="CB262" s="10" t="str">
        <f t="shared" si="157"/>
        <v/>
      </c>
      <c r="CC262" s="10" t="str">
        <f t="shared" si="158"/>
        <v/>
      </c>
      <c r="CD262" s="10"/>
      <c r="CE262" s="10">
        <v>0</v>
      </c>
      <c r="CF262" s="10"/>
      <c r="CG262" s="10"/>
      <c r="CH262" s="10"/>
      <c r="CI262" s="10"/>
      <c r="CJ262" s="10"/>
      <c r="CK262" s="10"/>
      <c r="CL262" s="10"/>
      <c r="CM262" s="10"/>
      <c r="CN262" s="10"/>
      <c r="CO262" s="10"/>
      <c r="CP262" s="10"/>
      <c r="CQ262" s="8"/>
      <c r="CR262" s="8">
        <f t="shared" si="159"/>
        <v>1</v>
      </c>
      <c r="CS262" s="8"/>
      <c r="CT262" s="8">
        <f t="shared" si="160"/>
        <v>1</v>
      </c>
      <c r="CU262" s="8"/>
      <c r="CV262" s="8">
        <f t="shared" si="161"/>
        <v>1</v>
      </c>
      <c r="CW262" s="8"/>
      <c r="CX262" s="8">
        <f t="shared" si="162"/>
        <v>1</v>
      </c>
      <c r="CY262" s="8"/>
      <c r="CZ262" s="8">
        <f t="shared" si="163"/>
        <v>1</v>
      </c>
      <c r="DA262" s="8"/>
      <c r="DB262" s="8">
        <f t="shared" si="164"/>
        <v>1</v>
      </c>
      <c r="DC262" s="8"/>
      <c r="DD262" s="8">
        <f t="shared" si="165"/>
        <v>1</v>
      </c>
      <c r="DE262" s="8"/>
      <c r="DF262" s="8">
        <f t="shared" si="166"/>
        <v>1</v>
      </c>
      <c r="DG262" s="8"/>
      <c r="DH262" s="8">
        <f t="shared" si="167"/>
        <v>1</v>
      </c>
      <c r="DI262" s="8"/>
      <c r="DJ262" s="8">
        <f t="shared" si="168"/>
        <v>1</v>
      </c>
      <c r="DK262" s="8"/>
      <c r="DL262" s="8">
        <f t="shared" si="169"/>
        <v>1</v>
      </c>
      <c r="DM262" s="8"/>
      <c r="DN262" s="8">
        <f t="shared" si="170"/>
        <v>1</v>
      </c>
      <c r="DO262" s="8"/>
      <c r="DP262" s="8">
        <f t="shared" si="171"/>
        <v>1</v>
      </c>
      <c r="DQ262" s="8"/>
      <c r="DR262" s="8">
        <f t="shared" si="172"/>
        <v>1</v>
      </c>
      <c r="DS262" s="8"/>
      <c r="DT262" s="8">
        <f t="shared" si="173"/>
        <v>1</v>
      </c>
      <c r="DU262" s="8"/>
      <c r="DV262" s="8">
        <f t="shared" si="174"/>
        <v>1</v>
      </c>
      <c r="DW262" s="8"/>
      <c r="DX262" s="8">
        <f t="shared" si="175"/>
        <v>1</v>
      </c>
      <c r="DY262" s="18"/>
    </row>
    <row r="263" spans="2:129" customFormat="1">
      <c r="B263" s="19">
        <v>42630</v>
      </c>
      <c r="C263" s="3">
        <v>37</v>
      </c>
      <c r="D263" s="3" t="s">
        <v>717</v>
      </c>
      <c r="E263" s="4">
        <v>42630.916666666664</v>
      </c>
      <c r="F263" s="3" t="s">
        <v>726</v>
      </c>
      <c r="G263" s="3" t="s">
        <v>737</v>
      </c>
      <c r="H263" s="3" t="s">
        <v>726</v>
      </c>
      <c r="I263" s="3" t="s">
        <v>737</v>
      </c>
      <c r="J263" s="6">
        <v>2.42</v>
      </c>
      <c r="K263" s="6">
        <v>3.2</v>
      </c>
      <c r="L263" s="6">
        <v>2.48</v>
      </c>
      <c r="M263" s="10">
        <v>5.25</v>
      </c>
      <c r="N263" s="10">
        <v>4.45</v>
      </c>
      <c r="O263" s="10">
        <v>1.4</v>
      </c>
      <c r="P263" s="15">
        <v>-1</v>
      </c>
      <c r="Q263" s="13"/>
      <c r="R263" s="13"/>
      <c r="S263" s="13"/>
      <c r="T263" s="13"/>
      <c r="U263" s="13"/>
      <c r="V263" s="13"/>
      <c r="W263" s="9"/>
      <c r="X263" s="9"/>
      <c r="Y263" s="9"/>
      <c r="Z263" s="9"/>
      <c r="AA263" s="9"/>
      <c r="AB263" s="9"/>
      <c r="AC263" s="13"/>
      <c r="AD263" s="13"/>
      <c r="AE263" s="13"/>
      <c r="AF263" s="13"/>
      <c r="AG263" s="13"/>
      <c r="AH263" s="13"/>
      <c r="AI263" s="9"/>
      <c r="AJ263" s="9"/>
      <c r="AK263" s="9"/>
      <c r="AL263" s="9"/>
      <c r="AM263" s="9"/>
      <c r="AN263" s="9"/>
      <c r="AO263" s="8"/>
      <c r="AP263" s="8"/>
      <c r="AQ263" s="8"/>
      <c r="AR263" s="8"/>
      <c r="AS263" s="8"/>
      <c r="AT263" s="8"/>
      <c r="AU263" s="8"/>
      <c r="AV263" s="8"/>
      <c r="AW263" s="8"/>
      <c r="AX263" s="8"/>
      <c r="AY263" s="15"/>
      <c r="AZ263" s="15"/>
      <c r="BA263" s="15"/>
      <c r="BB263" s="15"/>
      <c r="BC263" s="15"/>
      <c r="BD263" s="15"/>
      <c r="BE263" s="15"/>
      <c r="BF263" s="15"/>
      <c r="BG263" s="15"/>
      <c r="BH263" s="15"/>
      <c r="BI263" s="16">
        <f>Q263*参数!$D$3+W263</f>
        <v>0</v>
      </c>
      <c r="BJ263" s="16">
        <f>R263*参数!$D$3+X263</f>
        <v>0</v>
      </c>
      <c r="BK263" s="16">
        <f>S263*参数!$D$3+Y263</f>
        <v>0</v>
      </c>
      <c r="BL263" s="16">
        <f>T263*参数!$D$3+Z263</f>
        <v>0</v>
      </c>
      <c r="BM263" s="16">
        <f>U263*参数!$D$3+AA263</f>
        <v>0</v>
      </c>
      <c r="BN263" s="16">
        <f>V263*参数!$D$3+AB263</f>
        <v>0</v>
      </c>
      <c r="BO263" s="16">
        <f>AC263*参数!$D$3+AI263</f>
        <v>0</v>
      </c>
      <c r="BP263" s="16">
        <f>AD263*参数!$D$3+AJ263</f>
        <v>0</v>
      </c>
      <c r="BQ263" s="16">
        <f>AE263*参数!$D$3+AK263</f>
        <v>0</v>
      </c>
      <c r="BR263" s="16">
        <f>AF263*参数!$D$3+AL263</f>
        <v>0</v>
      </c>
      <c r="BS263" s="16">
        <f>AG263*参数!$D$3+AM263</f>
        <v>0</v>
      </c>
      <c r="BT263" s="16">
        <f>AH263*参数!$D$3+AN263</f>
        <v>0</v>
      </c>
      <c r="BU263" s="10"/>
      <c r="BV263" s="10"/>
      <c r="BW263" s="10">
        <f t="shared" si="152"/>
        <v>40</v>
      </c>
      <c r="BX263" s="10">
        <f t="shared" si="153"/>
        <v>40</v>
      </c>
      <c r="BY263" s="10">
        <f t="shared" si="154"/>
        <v>3</v>
      </c>
      <c r="BZ263" s="10">
        <f t="shared" si="155"/>
        <v>40</v>
      </c>
      <c r="CA263" s="10">
        <f t="shared" si="156"/>
        <v>40</v>
      </c>
      <c r="CB263" s="10" t="str">
        <f t="shared" si="157"/>
        <v/>
      </c>
      <c r="CC263" s="10" t="str">
        <f t="shared" si="158"/>
        <v/>
      </c>
      <c r="CD263" s="10"/>
      <c r="CE263" s="10">
        <v>3</v>
      </c>
      <c r="CF263" s="10"/>
      <c r="CG263" s="10"/>
      <c r="CH263" s="10"/>
      <c r="CI263" s="10"/>
      <c r="CJ263" s="10"/>
      <c r="CK263" s="10"/>
      <c r="CL263" s="10"/>
      <c r="CM263" s="10"/>
      <c r="CN263" s="10"/>
      <c r="CO263" s="10"/>
      <c r="CP263" s="10"/>
      <c r="CQ263" s="8"/>
      <c r="CR263" s="8">
        <f t="shared" si="159"/>
        <v>1</v>
      </c>
      <c r="CS263" s="8"/>
      <c r="CT263" s="8">
        <f t="shared" si="160"/>
        <v>1</v>
      </c>
      <c r="CU263" s="8"/>
      <c r="CV263" s="8">
        <f t="shared" si="161"/>
        <v>1</v>
      </c>
      <c r="CW263" s="8"/>
      <c r="CX263" s="8">
        <f t="shared" si="162"/>
        <v>1</v>
      </c>
      <c r="CY263" s="8"/>
      <c r="CZ263" s="8">
        <f t="shared" si="163"/>
        <v>1</v>
      </c>
      <c r="DA263" s="8"/>
      <c r="DB263" s="8">
        <f t="shared" si="164"/>
        <v>1</v>
      </c>
      <c r="DC263" s="8"/>
      <c r="DD263" s="8">
        <f t="shared" si="165"/>
        <v>1</v>
      </c>
      <c r="DE263" s="8"/>
      <c r="DF263" s="8">
        <f t="shared" si="166"/>
        <v>1</v>
      </c>
      <c r="DG263" s="8"/>
      <c r="DH263" s="8">
        <f t="shared" si="167"/>
        <v>1</v>
      </c>
      <c r="DI263" s="8"/>
      <c r="DJ263" s="8">
        <f t="shared" si="168"/>
        <v>1</v>
      </c>
      <c r="DK263" s="8"/>
      <c r="DL263" s="8">
        <f t="shared" si="169"/>
        <v>1</v>
      </c>
      <c r="DM263" s="8"/>
      <c r="DN263" s="8">
        <f t="shared" si="170"/>
        <v>1</v>
      </c>
      <c r="DO263" s="8"/>
      <c r="DP263" s="8">
        <f t="shared" si="171"/>
        <v>1</v>
      </c>
      <c r="DQ263" s="8"/>
      <c r="DR263" s="8">
        <f t="shared" si="172"/>
        <v>1</v>
      </c>
      <c r="DS263" s="8"/>
      <c r="DT263" s="8">
        <f t="shared" si="173"/>
        <v>1</v>
      </c>
      <c r="DU263" s="8"/>
      <c r="DV263" s="8">
        <f t="shared" si="174"/>
        <v>1</v>
      </c>
      <c r="DW263" s="8"/>
      <c r="DX263" s="8">
        <f t="shared" si="175"/>
        <v>1</v>
      </c>
      <c r="DY263" s="18"/>
    </row>
    <row r="264" spans="2:129" customFormat="1">
      <c r="B264" s="19">
        <v>42630</v>
      </c>
      <c r="C264" s="3">
        <v>38</v>
      </c>
      <c r="D264" s="3" t="s">
        <v>717</v>
      </c>
      <c r="E264" s="4">
        <v>42630.916666666664</v>
      </c>
      <c r="F264" s="3" t="s">
        <v>738</v>
      </c>
      <c r="G264" s="3" t="s">
        <v>718</v>
      </c>
      <c r="H264" s="3" t="s">
        <v>739</v>
      </c>
      <c r="I264" s="3" t="s">
        <v>720</v>
      </c>
      <c r="J264" s="6">
        <v>3.8</v>
      </c>
      <c r="K264" s="6">
        <v>3.2</v>
      </c>
      <c r="L264" s="6">
        <v>1.81</v>
      </c>
      <c r="M264" s="10">
        <v>1.74</v>
      </c>
      <c r="N264" s="10">
        <v>3.52</v>
      </c>
      <c r="O264" s="10">
        <v>3.7</v>
      </c>
      <c r="P264" s="15">
        <v>1</v>
      </c>
      <c r="Q264" s="13"/>
      <c r="R264" s="13"/>
      <c r="S264" s="13"/>
      <c r="T264" s="13"/>
      <c r="U264" s="13"/>
      <c r="V264" s="13"/>
      <c r="W264" s="9"/>
      <c r="X264" s="9"/>
      <c r="Y264" s="9"/>
      <c r="Z264" s="9"/>
      <c r="AA264" s="9"/>
      <c r="AB264" s="9"/>
      <c r="AC264" s="13"/>
      <c r="AD264" s="13"/>
      <c r="AE264" s="13"/>
      <c r="AF264" s="13"/>
      <c r="AG264" s="13"/>
      <c r="AH264" s="13"/>
      <c r="AI264" s="9"/>
      <c r="AJ264" s="9"/>
      <c r="AK264" s="9"/>
      <c r="AL264" s="9"/>
      <c r="AM264" s="9"/>
      <c r="AN264" s="9"/>
      <c r="AO264" s="8"/>
      <c r="AP264" s="8"/>
      <c r="AQ264" s="8"/>
      <c r="AR264" s="8"/>
      <c r="AS264" s="8"/>
      <c r="AT264" s="8"/>
      <c r="AU264" s="8"/>
      <c r="AV264" s="8"/>
      <c r="AW264" s="8"/>
      <c r="AX264" s="8"/>
      <c r="AY264" s="15"/>
      <c r="AZ264" s="15"/>
      <c r="BA264" s="15"/>
      <c r="BB264" s="15"/>
      <c r="BC264" s="15"/>
      <c r="BD264" s="15"/>
      <c r="BE264" s="15"/>
      <c r="BF264" s="15"/>
      <c r="BG264" s="15"/>
      <c r="BH264" s="15"/>
      <c r="BI264" s="16">
        <f>Q264*参数!$D$3+W264</f>
        <v>0</v>
      </c>
      <c r="BJ264" s="16">
        <f>R264*参数!$D$3+X264</f>
        <v>0</v>
      </c>
      <c r="BK264" s="16">
        <f>S264*参数!$D$3+Y264</f>
        <v>0</v>
      </c>
      <c r="BL264" s="16">
        <f>T264*参数!$D$3+Z264</f>
        <v>0</v>
      </c>
      <c r="BM264" s="16">
        <f>U264*参数!$D$3+AA264</f>
        <v>0</v>
      </c>
      <c r="BN264" s="16">
        <f>V264*参数!$D$3+AB264</f>
        <v>0</v>
      </c>
      <c r="BO264" s="16">
        <f>AC264*参数!$D$3+AI264</f>
        <v>0</v>
      </c>
      <c r="BP264" s="16">
        <f>AD264*参数!$D$3+AJ264</f>
        <v>0</v>
      </c>
      <c r="BQ264" s="16">
        <f>AE264*参数!$D$3+AK264</f>
        <v>0</v>
      </c>
      <c r="BR264" s="16">
        <f>AF264*参数!$D$3+AL264</f>
        <v>0</v>
      </c>
      <c r="BS264" s="16">
        <f>AG264*参数!$D$3+AM264</f>
        <v>0</v>
      </c>
      <c r="BT264" s="16">
        <f>AH264*参数!$D$3+AN264</f>
        <v>0</v>
      </c>
      <c r="BU264" s="10"/>
      <c r="BV264" s="10"/>
      <c r="BW264" s="10">
        <f t="shared" si="152"/>
        <v>43</v>
      </c>
      <c r="BX264" s="10">
        <f t="shared" si="153"/>
        <v>43</v>
      </c>
      <c r="BY264" s="10">
        <f t="shared" si="154"/>
        <v>43</v>
      </c>
      <c r="BZ264" s="10">
        <f t="shared" si="155"/>
        <v>0</v>
      </c>
      <c r="CA264" s="10">
        <f t="shared" si="156"/>
        <v>43</v>
      </c>
      <c r="CB264" s="10" t="str">
        <f t="shared" si="157"/>
        <v/>
      </c>
      <c r="CC264" s="10" t="str">
        <f t="shared" si="158"/>
        <v/>
      </c>
      <c r="CD264" s="10"/>
      <c r="CE264" s="10">
        <v>43</v>
      </c>
      <c r="CF264" s="10"/>
      <c r="CG264" s="10"/>
      <c r="CH264" s="10"/>
      <c r="CI264" s="10"/>
      <c r="CJ264" s="10"/>
      <c r="CK264" s="10"/>
      <c r="CL264" s="10"/>
      <c r="CM264" s="10"/>
      <c r="CN264" s="10"/>
      <c r="CO264" s="10"/>
      <c r="CP264" s="10"/>
      <c r="CQ264" s="8"/>
      <c r="CR264" s="8">
        <f t="shared" si="159"/>
        <v>1</v>
      </c>
      <c r="CS264" s="8"/>
      <c r="CT264" s="8">
        <f t="shared" si="160"/>
        <v>1</v>
      </c>
      <c r="CU264" s="8"/>
      <c r="CV264" s="8">
        <f t="shared" si="161"/>
        <v>1</v>
      </c>
      <c r="CW264" s="8"/>
      <c r="CX264" s="8">
        <f t="shared" si="162"/>
        <v>1</v>
      </c>
      <c r="CY264" s="8"/>
      <c r="CZ264" s="8">
        <f t="shared" si="163"/>
        <v>1</v>
      </c>
      <c r="DA264" s="8"/>
      <c r="DB264" s="8">
        <f t="shared" si="164"/>
        <v>1</v>
      </c>
      <c r="DC264" s="8"/>
      <c r="DD264" s="8">
        <f t="shared" si="165"/>
        <v>1</v>
      </c>
      <c r="DE264" s="8"/>
      <c r="DF264" s="8">
        <f t="shared" si="166"/>
        <v>1</v>
      </c>
      <c r="DG264" s="8"/>
      <c r="DH264" s="8">
        <f t="shared" si="167"/>
        <v>1</v>
      </c>
      <c r="DI264" s="8"/>
      <c r="DJ264" s="8">
        <f t="shared" si="168"/>
        <v>1</v>
      </c>
      <c r="DK264" s="8"/>
      <c r="DL264" s="8">
        <f t="shared" si="169"/>
        <v>1</v>
      </c>
      <c r="DM264" s="8"/>
      <c r="DN264" s="8">
        <f t="shared" si="170"/>
        <v>1</v>
      </c>
      <c r="DO264" s="8"/>
      <c r="DP264" s="8">
        <f t="shared" si="171"/>
        <v>1</v>
      </c>
      <c r="DQ264" s="8"/>
      <c r="DR264" s="8">
        <f t="shared" si="172"/>
        <v>1</v>
      </c>
      <c r="DS264" s="8"/>
      <c r="DT264" s="8">
        <f t="shared" si="173"/>
        <v>1</v>
      </c>
      <c r="DU264" s="8"/>
      <c r="DV264" s="8">
        <f t="shared" si="174"/>
        <v>1</v>
      </c>
      <c r="DW264" s="8"/>
      <c r="DX264" s="8">
        <f t="shared" si="175"/>
        <v>1</v>
      </c>
      <c r="DY264" s="18"/>
    </row>
    <row r="265" spans="2:129" customFormat="1">
      <c r="B265" s="19">
        <v>42630</v>
      </c>
      <c r="C265" s="3">
        <v>39</v>
      </c>
      <c r="D265" s="3" t="s">
        <v>717</v>
      </c>
      <c r="E265" s="4">
        <v>42630.916666666664</v>
      </c>
      <c r="F265" s="3" t="s">
        <v>722</v>
      </c>
      <c r="G265" s="3" t="s">
        <v>780</v>
      </c>
      <c r="H265" s="3" t="s">
        <v>722</v>
      </c>
      <c r="I265" s="3" t="s">
        <v>780</v>
      </c>
      <c r="J265" s="6">
        <v>2.75</v>
      </c>
      <c r="K265" s="6">
        <v>3.05</v>
      </c>
      <c r="L265" s="6">
        <v>2.29</v>
      </c>
      <c r="M265" s="10">
        <v>1.45</v>
      </c>
      <c r="N265" s="10">
        <v>4.05</v>
      </c>
      <c r="O265" s="10">
        <v>5.2</v>
      </c>
      <c r="P265" s="15">
        <v>1</v>
      </c>
      <c r="Q265" s="13"/>
      <c r="R265" s="13"/>
      <c r="S265" s="13"/>
      <c r="T265" s="13"/>
      <c r="U265" s="13"/>
      <c r="V265" s="13"/>
      <c r="W265" s="9"/>
      <c r="X265" s="9"/>
      <c r="Y265" s="9"/>
      <c r="Z265" s="9"/>
      <c r="AA265" s="9"/>
      <c r="AB265" s="9"/>
      <c r="AC265" s="13"/>
      <c r="AD265" s="13"/>
      <c r="AE265" s="13"/>
      <c r="AF265" s="13"/>
      <c r="AG265" s="13"/>
      <c r="AH265" s="13"/>
      <c r="AI265" s="9"/>
      <c r="AJ265" s="9"/>
      <c r="AK265" s="9"/>
      <c r="AL265" s="9"/>
      <c r="AM265" s="9"/>
      <c r="AN265" s="9"/>
      <c r="AO265" s="8"/>
      <c r="AP265" s="8"/>
      <c r="AQ265" s="8"/>
      <c r="AR265" s="8"/>
      <c r="AS265" s="8"/>
      <c r="AT265" s="8"/>
      <c r="AU265" s="8"/>
      <c r="AV265" s="8"/>
      <c r="AW265" s="8"/>
      <c r="AX265" s="8"/>
      <c r="AY265" s="15"/>
      <c r="AZ265" s="15"/>
      <c r="BA265" s="15"/>
      <c r="BB265" s="15"/>
      <c r="BC265" s="15"/>
      <c r="BD265" s="15"/>
      <c r="BE265" s="15"/>
      <c r="BF265" s="15"/>
      <c r="BG265" s="15"/>
      <c r="BH265" s="15"/>
      <c r="BI265" s="16">
        <f>Q265*参数!$D$3+W265</f>
        <v>0</v>
      </c>
      <c r="BJ265" s="16">
        <f>R265*参数!$D$3+X265</f>
        <v>0</v>
      </c>
      <c r="BK265" s="16">
        <f>S265*参数!$D$3+Y265</f>
        <v>0</v>
      </c>
      <c r="BL265" s="16">
        <f>T265*参数!$D$3+Z265</f>
        <v>0</v>
      </c>
      <c r="BM265" s="16">
        <f>U265*参数!$D$3+AA265</f>
        <v>0</v>
      </c>
      <c r="BN265" s="16">
        <f>V265*参数!$D$3+AB265</f>
        <v>0</v>
      </c>
      <c r="BO265" s="16">
        <f>AC265*参数!$D$3+AI265</f>
        <v>0</v>
      </c>
      <c r="BP265" s="16">
        <f>AD265*参数!$D$3+AJ265</f>
        <v>0</v>
      </c>
      <c r="BQ265" s="16">
        <f>AE265*参数!$D$3+AK265</f>
        <v>0</v>
      </c>
      <c r="BR265" s="16">
        <f>AF265*参数!$D$3+AL265</f>
        <v>0</v>
      </c>
      <c r="BS265" s="16">
        <f>AG265*参数!$D$3+AM265</f>
        <v>0</v>
      </c>
      <c r="BT265" s="16">
        <f>AH265*参数!$D$3+AN265</f>
        <v>0</v>
      </c>
      <c r="BU265" s="10"/>
      <c r="BV265" s="10"/>
      <c r="BW265" s="10">
        <f t="shared" si="152"/>
        <v>43</v>
      </c>
      <c r="BX265" s="10">
        <f t="shared" si="153"/>
        <v>43</v>
      </c>
      <c r="BY265" s="10">
        <f t="shared" si="154"/>
        <v>43</v>
      </c>
      <c r="BZ265" s="10">
        <f t="shared" si="155"/>
        <v>0</v>
      </c>
      <c r="CA265" s="10">
        <f t="shared" si="156"/>
        <v>43</v>
      </c>
      <c r="CB265" s="10" t="str">
        <f t="shared" si="157"/>
        <v/>
      </c>
      <c r="CC265" s="10" t="str">
        <f t="shared" si="158"/>
        <v/>
      </c>
      <c r="CD265" s="10"/>
      <c r="CE265" s="10">
        <v>0</v>
      </c>
      <c r="CF265" s="10"/>
      <c r="CG265" s="10"/>
      <c r="CH265" s="10"/>
      <c r="CI265" s="10"/>
      <c r="CJ265" s="10"/>
      <c r="CK265" s="10"/>
      <c r="CL265" s="10"/>
      <c r="CM265" s="10"/>
      <c r="CN265" s="10"/>
      <c r="CO265" s="10"/>
      <c r="CP265" s="10"/>
      <c r="CQ265" s="8"/>
      <c r="CR265" s="8">
        <f t="shared" si="159"/>
        <v>1</v>
      </c>
      <c r="CS265" s="8"/>
      <c r="CT265" s="8">
        <f t="shared" si="160"/>
        <v>1</v>
      </c>
      <c r="CU265" s="8"/>
      <c r="CV265" s="8">
        <f t="shared" si="161"/>
        <v>1</v>
      </c>
      <c r="CW265" s="8"/>
      <c r="CX265" s="8">
        <f t="shared" si="162"/>
        <v>1</v>
      </c>
      <c r="CY265" s="8"/>
      <c r="CZ265" s="8">
        <f t="shared" si="163"/>
        <v>1</v>
      </c>
      <c r="DA265" s="8"/>
      <c r="DB265" s="8">
        <f t="shared" si="164"/>
        <v>1</v>
      </c>
      <c r="DC265" s="8"/>
      <c r="DD265" s="8">
        <f t="shared" si="165"/>
        <v>1</v>
      </c>
      <c r="DE265" s="8"/>
      <c r="DF265" s="8">
        <f t="shared" si="166"/>
        <v>1</v>
      </c>
      <c r="DG265" s="8"/>
      <c r="DH265" s="8">
        <f t="shared" si="167"/>
        <v>1</v>
      </c>
      <c r="DI265" s="8"/>
      <c r="DJ265" s="8">
        <f t="shared" si="168"/>
        <v>1</v>
      </c>
      <c r="DK265" s="8"/>
      <c r="DL265" s="8">
        <f t="shared" si="169"/>
        <v>1</v>
      </c>
      <c r="DM265" s="8"/>
      <c r="DN265" s="8">
        <f t="shared" si="170"/>
        <v>1</v>
      </c>
      <c r="DO265" s="8"/>
      <c r="DP265" s="8">
        <f t="shared" si="171"/>
        <v>1</v>
      </c>
      <c r="DQ265" s="8"/>
      <c r="DR265" s="8">
        <f t="shared" si="172"/>
        <v>1</v>
      </c>
      <c r="DS265" s="8"/>
      <c r="DT265" s="8">
        <f t="shared" si="173"/>
        <v>1</v>
      </c>
      <c r="DU265" s="8"/>
      <c r="DV265" s="8">
        <f t="shared" si="174"/>
        <v>1</v>
      </c>
      <c r="DW265" s="8"/>
      <c r="DX265" s="8">
        <f t="shared" si="175"/>
        <v>1</v>
      </c>
      <c r="DY265" s="18"/>
    </row>
    <row r="266" spans="2:129" customFormat="1">
      <c r="B266" s="19">
        <v>42630</v>
      </c>
      <c r="C266" s="3">
        <v>40</v>
      </c>
      <c r="D266" s="3" t="s">
        <v>14</v>
      </c>
      <c r="E266" s="4">
        <v>42630.916666666664</v>
      </c>
      <c r="F266" s="3" t="s">
        <v>969</v>
      </c>
      <c r="G266" s="3" t="s">
        <v>740</v>
      </c>
      <c r="H266" s="3" t="s">
        <v>970</v>
      </c>
      <c r="I266" s="3" t="s">
        <v>741</v>
      </c>
      <c r="J266" s="6">
        <v>1.67</v>
      </c>
      <c r="K266" s="6">
        <v>3.35</v>
      </c>
      <c r="L266" s="6">
        <v>4.3</v>
      </c>
      <c r="M266" s="10">
        <v>3.12</v>
      </c>
      <c r="N266" s="10">
        <v>3.55</v>
      </c>
      <c r="O266" s="10">
        <v>1.9</v>
      </c>
      <c r="P266" s="15">
        <v>-1</v>
      </c>
      <c r="Q266" s="13"/>
      <c r="R266" s="13"/>
      <c r="S266" s="13"/>
      <c r="T266" s="13"/>
      <c r="U266" s="13"/>
      <c r="V266" s="13"/>
      <c r="W266" s="9"/>
      <c r="X266" s="9"/>
      <c r="Y266" s="9"/>
      <c r="Z266" s="9"/>
      <c r="AA266" s="9"/>
      <c r="AB266" s="9"/>
      <c r="AC266" s="13"/>
      <c r="AD266" s="13"/>
      <c r="AE266" s="13"/>
      <c r="AF266" s="13"/>
      <c r="AG266" s="13"/>
      <c r="AH266" s="13"/>
      <c r="AI266" s="9"/>
      <c r="AJ266" s="9"/>
      <c r="AK266" s="9"/>
      <c r="AL266" s="9"/>
      <c r="AM266" s="9"/>
      <c r="AN266" s="9"/>
      <c r="AO266" s="8"/>
      <c r="AP266" s="8"/>
      <c r="AQ266" s="8"/>
      <c r="AR266" s="8"/>
      <c r="AS266" s="8"/>
      <c r="AT266" s="8"/>
      <c r="AU266" s="8"/>
      <c r="AV266" s="8"/>
      <c r="AW266" s="8"/>
      <c r="AX266" s="8"/>
      <c r="AY266" s="15"/>
      <c r="AZ266" s="15"/>
      <c r="BA266" s="15"/>
      <c r="BB266" s="15"/>
      <c r="BC266" s="15"/>
      <c r="BD266" s="15"/>
      <c r="BE266" s="15"/>
      <c r="BF266" s="15"/>
      <c r="BG266" s="15"/>
      <c r="BH266" s="15"/>
      <c r="BI266" s="16">
        <f>Q266*参数!$D$3+W266</f>
        <v>0</v>
      </c>
      <c r="BJ266" s="16">
        <f>R266*参数!$D$3+X266</f>
        <v>0</v>
      </c>
      <c r="BK266" s="16">
        <f>S266*参数!$D$3+Y266</f>
        <v>0</v>
      </c>
      <c r="BL266" s="16">
        <f>T266*参数!$D$3+Z266</f>
        <v>0</v>
      </c>
      <c r="BM266" s="16">
        <f>U266*参数!$D$3+AA266</f>
        <v>0</v>
      </c>
      <c r="BN266" s="16">
        <f>V266*参数!$D$3+AB266</f>
        <v>0</v>
      </c>
      <c r="BO266" s="16">
        <f>AC266*参数!$D$3+AI266</f>
        <v>0</v>
      </c>
      <c r="BP266" s="16">
        <f>AD266*参数!$D$3+AJ266</f>
        <v>0</v>
      </c>
      <c r="BQ266" s="16">
        <f>AE266*参数!$D$3+AK266</f>
        <v>0</v>
      </c>
      <c r="BR266" s="16">
        <f>AF266*参数!$D$3+AL266</f>
        <v>0</v>
      </c>
      <c r="BS266" s="16">
        <f>AG266*参数!$D$3+AM266</f>
        <v>0</v>
      </c>
      <c r="BT266" s="16">
        <f>AH266*参数!$D$3+AN266</f>
        <v>0</v>
      </c>
      <c r="BU266" s="10"/>
      <c r="BV266" s="10"/>
      <c r="BW266" s="10">
        <f t="shared" si="152"/>
        <v>40</v>
      </c>
      <c r="BX266" s="10">
        <f t="shared" si="153"/>
        <v>40</v>
      </c>
      <c r="BY266" s="10">
        <f t="shared" si="154"/>
        <v>3</v>
      </c>
      <c r="BZ266" s="10">
        <f t="shared" si="155"/>
        <v>40</v>
      </c>
      <c r="CA266" s="10">
        <f t="shared" si="156"/>
        <v>40</v>
      </c>
      <c r="CB266" s="10" t="str">
        <f t="shared" si="157"/>
        <v/>
      </c>
      <c r="CC266" s="10" t="str">
        <f t="shared" si="158"/>
        <v/>
      </c>
      <c r="CD266" s="10"/>
      <c r="CE266" s="10">
        <v>40</v>
      </c>
      <c r="CF266" s="10"/>
      <c r="CG266" s="10"/>
      <c r="CH266" s="10"/>
      <c r="CI266" s="10"/>
      <c r="CJ266" s="10"/>
      <c r="CK266" s="10"/>
      <c r="CL266" s="10"/>
      <c r="CM266" s="10"/>
      <c r="CN266" s="10"/>
      <c r="CO266" s="10"/>
      <c r="CP266" s="10"/>
      <c r="CQ266" s="8"/>
      <c r="CR266" s="8">
        <f t="shared" si="159"/>
        <v>1</v>
      </c>
      <c r="CS266" s="8"/>
      <c r="CT266" s="8">
        <f t="shared" si="160"/>
        <v>1</v>
      </c>
      <c r="CU266" s="8"/>
      <c r="CV266" s="8">
        <f t="shared" si="161"/>
        <v>1</v>
      </c>
      <c r="CW266" s="8"/>
      <c r="CX266" s="8">
        <f t="shared" si="162"/>
        <v>1</v>
      </c>
      <c r="CY266" s="8"/>
      <c r="CZ266" s="8">
        <f t="shared" si="163"/>
        <v>1</v>
      </c>
      <c r="DA266" s="8"/>
      <c r="DB266" s="8">
        <f t="shared" si="164"/>
        <v>1</v>
      </c>
      <c r="DC266" s="8"/>
      <c r="DD266" s="8">
        <f t="shared" si="165"/>
        <v>1</v>
      </c>
      <c r="DE266" s="8"/>
      <c r="DF266" s="8">
        <f t="shared" si="166"/>
        <v>1</v>
      </c>
      <c r="DG266" s="8"/>
      <c r="DH266" s="8">
        <f t="shared" si="167"/>
        <v>1</v>
      </c>
      <c r="DI266" s="8"/>
      <c r="DJ266" s="8">
        <f t="shared" si="168"/>
        <v>1</v>
      </c>
      <c r="DK266" s="8"/>
      <c r="DL266" s="8">
        <f t="shared" si="169"/>
        <v>1</v>
      </c>
      <c r="DM266" s="8"/>
      <c r="DN266" s="8">
        <f t="shared" si="170"/>
        <v>1</v>
      </c>
      <c r="DO266" s="8"/>
      <c r="DP266" s="8">
        <f t="shared" si="171"/>
        <v>1</v>
      </c>
      <c r="DQ266" s="8"/>
      <c r="DR266" s="8">
        <f t="shared" si="172"/>
        <v>1</v>
      </c>
      <c r="DS266" s="8"/>
      <c r="DT266" s="8">
        <f t="shared" si="173"/>
        <v>1</v>
      </c>
      <c r="DU266" s="8"/>
      <c r="DV266" s="8">
        <f t="shared" si="174"/>
        <v>1</v>
      </c>
      <c r="DW266" s="8"/>
      <c r="DX266" s="8">
        <f t="shared" si="175"/>
        <v>1</v>
      </c>
      <c r="DY266" s="18"/>
    </row>
    <row r="267" spans="2:129" customFormat="1">
      <c r="B267" s="19">
        <v>42630</v>
      </c>
      <c r="C267" s="3">
        <v>41</v>
      </c>
      <c r="D267" s="3" t="s">
        <v>14</v>
      </c>
      <c r="E267" s="4">
        <v>42630.916666666664</v>
      </c>
      <c r="F267" s="3" t="s">
        <v>971</v>
      </c>
      <c r="G267" s="3" t="s">
        <v>972</v>
      </c>
      <c r="H267" s="3" t="s">
        <v>971</v>
      </c>
      <c r="I267" s="3" t="s">
        <v>972</v>
      </c>
      <c r="J267" s="6">
        <v>1.77</v>
      </c>
      <c r="K267" s="6">
        <v>3.4</v>
      </c>
      <c r="L267" s="6">
        <v>3.7</v>
      </c>
      <c r="M267" s="10">
        <v>3.4</v>
      </c>
      <c r="N267" s="10">
        <v>3.65</v>
      </c>
      <c r="O267" s="10">
        <v>1.78</v>
      </c>
      <c r="P267" s="15">
        <v>-1</v>
      </c>
      <c r="Q267" s="13"/>
      <c r="R267" s="13"/>
      <c r="S267" s="13"/>
      <c r="T267" s="13"/>
      <c r="U267" s="13"/>
      <c r="V267" s="13"/>
      <c r="W267" s="9"/>
      <c r="X267" s="9"/>
      <c r="Y267" s="9"/>
      <c r="Z267" s="9"/>
      <c r="AA267" s="9"/>
      <c r="AB267" s="9"/>
      <c r="AC267" s="13"/>
      <c r="AD267" s="13"/>
      <c r="AE267" s="13"/>
      <c r="AF267" s="13"/>
      <c r="AG267" s="13"/>
      <c r="AH267" s="13"/>
      <c r="AI267" s="9"/>
      <c r="AJ267" s="9"/>
      <c r="AK267" s="9"/>
      <c r="AL267" s="9"/>
      <c r="AM267" s="9"/>
      <c r="AN267" s="9"/>
      <c r="AO267" s="8"/>
      <c r="AP267" s="8"/>
      <c r="AQ267" s="8"/>
      <c r="AR267" s="8"/>
      <c r="AS267" s="8"/>
      <c r="AT267" s="8"/>
      <c r="AU267" s="8"/>
      <c r="AV267" s="8"/>
      <c r="AW267" s="8"/>
      <c r="AX267" s="8"/>
      <c r="AY267" s="15"/>
      <c r="AZ267" s="15"/>
      <c r="BA267" s="15"/>
      <c r="BB267" s="15"/>
      <c r="BC267" s="15"/>
      <c r="BD267" s="15"/>
      <c r="BE267" s="15"/>
      <c r="BF267" s="15"/>
      <c r="BG267" s="15"/>
      <c r="BH267" s="15"/>
      <c r="BI267" s="16">
        <f>Q267*参数!$D$3+W267</f>
        <v>0</v>
      </c>
      <c r="BJ267" s="16">
        <f>R267*参数!$D$3+X267</f>
        <v>0</v>
      </c>
      <c r="BK267" s="16">
        <f>S267*参数!$D$3+Y267</f>
        <v>0</v>
      </c>
      <c r="BL267" s="16">
        <f>T267*参数!$D$3+Z267</f>
        <v>0</v>
      </c>
      <c r="BM267" s="16">
        <f>U267*参数!$D$3+AA267</f>
        <v>0</v>
      </c>
      <c r="BN267" s="16">
        <f>V267*参数!$D$3+AB267</f>
        <v>0</v>
      </c>
      <c r="BO267" s="16">
        <f>AC267*参数!$D$3+AI267</f>
        <v>0</v>
      </c>
      <c r="BP267" s="16">
        <f>AD267*参数!$D$3+AJ267</f>
        <v>0</v>
      </c>
      <c r="BQ267" s="16">
        <f>AE267*参数!$D$3+AK267</f>
        <v>0</v>
      </c>
      <c r="BR267" s="16">
        <f>AF267*参数!$D$3+AL267</f>
        <v>0</v>
      </c>
      <c r="BS267" s="16">
        <f>AG267*参数!$D$3+AM267</f>
        <v>0</v>
      </c>
      <c r="BT267" s="16">
        <f>AH267*参数!$D$3+AN267</f>
        <v>0</v>
      </c>
      <c r="BU267" s="10"/>
      <c r="BV267" s="10"/>
      <c r="BW267" s="10">
        <f t="shared" si="152"/>
        <v>40</v>
      </c>
      <c r="BX267" s="10">
        <f t="shared" si="153"/>
        <v>40</v>
      </c>
      <c r="BY267" s="10">
        <f t="shared" si="154"/>
        <v>3</v>
      </c>
      <c r="BZ267" s="10">
        <f t="shared" si="155"/>
        <v>40</v>
      </c>
      <c r="CA267" s="10">
        <f t="shared" si="156"/>
        <v>40</v>
      </c>
      <c r="CB267" s="10" t="str">
        <f t="shared" si="157"/>
        <v/>
      </c>
      <c r="CC267" s="10" t="str">
        <f t="shared" si="158"/>
        <v/>
      </c>
      <c r="CD267" s="10"/>
      <c r="CE267" s="10">
        <v>40</v>
      </c>
      <c r="CF267" s="10"/>
      <c r="CG267" s="10"/>
      <c r="CH267" s="10"/>
      <c r="CI267" s="10"/>
      <c r="CJ267" s="10"/>
      <c r="CK267" s="10"/>
      <c r="CL267" s="10"/>
      <c r="CM267" s="10"/>
      <c r="CN267" s="10"/>
      <c r="CO267" s="10"/>
      <c r="CP267" s="10"/>
      <c r="CQ267" s="8"/>
      <c r="CR267" s="8">
        <f t="shared" si="159"/>
        <v>1</v>
      </c>
      <c r="CS267" s="8"/>
      <c r="CT267" s="8">
        <f t="shared" si="160"/>
        <v>1</v>
      </c>
      <c r="CU267" s="8"/>
      <c r="CV267" s="8">
        <f t="shared" si="161"/>
        <v>1</v>
      </c>
      <c r="CW267" s="8"/>
      <c r="CX267" s="8">
        <f t="shared" si="162"/>
        <v>1</v>
      </c>
      <c r="CY267" s="8"/>
      <c r="CZ267" s="8">
        <f t="shared" si="163"/>
        <v>1</v>
      </c>
      <c r="DA267" s="8"/>
      <c r="DB267" s="8">
        <f t="shared" si="164"/>
        <v>1</v>
      </c>
      <c r="DC267" s="8"/>
      <c r="DD267" s="8">
        <f t="shared" si="165"/>
        <v>1</v>
      </c>
      <c r="DE267" s="8"/>
      <c r="DF267" s="8">
        <f t="shared" si="166"/>
        <v>1</v>
      </c>
      <c r="DG267" s="8"/>
      <c r="DH267" s="8">
        <f t="shared" si="167"/>
        <v>1</v>
      </c>
      <c r="DI267" s="8"/>
      <c r="DJ267" s="8">
        <f t="shared" si="168"/>
        <v>1</v>
      </c>
      <c r="DK267" s="8"/>
      <c r="DL267" s="8">
        <f t="shared" si="169"/>
        <v>1</v>
      </c>
      <c r="DM267" s="8"/>
      <c r="DN267" s="8">
        <f t="shared" si="170"/>
        <v>1</v>
      </c>
      <c r="DO267" s="8"/>
      <c r="DP267" s="8">
        <f t="shared" si="171"/>
        <v>1</v>
      </c>
      <c r="DQ267" s="8"/>
      <c r="DR267" s="8">
        <f t="shared" si="172"/>
        <v>1</v>
      </c>
      <c r="DS267" s="8"/>
      <c r="DT267" s="8">
        <f t="shared" si="173"/>
        <v>1</v>
      </c>
      <c r="DU267" s="8"/>
      <c r="DV267" s="8">
        <f t="shared" si="174"/>
        <v>1</v>
      </c>
      <c r="DW267" s="8"/>
      <c r="DX267" s="8">
        <f t="shared" si="175"/>
        <v>1</v>
      </c>
      <c r="DY267" s="18"/>
    </row>
    <row r="268" spans="2:129" customFormat="1">
      <c r="B268" s="19">
        <v>42630</v>
      </c>
      <c r="C268" s="3">
        <v>42</v>
      </c>
      <c r="D268" s="3" t="s">
        <v>14</v>
      </c>
      <c r="E268" s="4">
        <v>42630.916666666664</v>
      </c>
      <c r="F268" s="3" t="s">
        <v>973</v>
      </c>
      <c r="G268" s="3" t="s">
        <v>501</v>
      </c>
      <c r="H268" s="3" t="s">
        <v>973</v>
      </c>
      <c r="I268" s="3" t="s">
        <v>503</v>
      </c>
      <c r="J268" s="6">
        <v>2.52</v>
      </c>
      <c r="K268" s="6">
        <v>3.1</v>
      </c>
      <c r="L268" s="6">
        <v>2.4500000000000002</v>
      </c>
      <c r="M268" s="10">
        <v>5.55</v>
      </c>
      <c r="N268" s="10">
        <v>4.55</v>
      </c>
      <c r="O268" s="10">
        <v>1.37</v>
      </c>
      <c r="P268" s="15">
        <v>-1</v>
      </c>
      <c r="Q268" s="13"/>
      <c r="R268" s="13"/>
      <c r="S268" s="13"/>
      <c r="T268" s="13"/>
      <c r="U268" s="13"/>
      <c r="V268" s="13"/>
      <c r="W268" s="9"/>
      <c r="X268" s="9"/>
      <c r="Y268" s="9"/>
      <c r="Z268" s="9"/>
      <c r="AA268" s="9"/>
      <c r="AB268" s="9"/>
      <c r="AC268" s="13"/>
      <c r="AD268" s="13"/>
      <c r="AE268" s="13"/>
      <c r="AF268" s="13"/>
      <c r="AG268" s="13"/>
      <c r="AH268" s="13"/>
      <c r="AI268" s="9"/>
      <c r="AJ268" s="9"/>
      <c r="AK268" s="9"/>
      <c r="AL268" s="9"/>
      <c r="AM268" s="9"/>
      <c r="AN268" s="9"/>
      <c r="AO268" s="8"/>
      <c r="AP268" s="8"/>
      <c r="AQ268" s="8"/>
      <c r="AR268" s="8"/>
      <c r="AS268" s="8"/>
      <c r="AT268" s="8"/>
      <c r="AU268" s="8"/>
      <c r="AV268" s="8"/>
      <c r="AW268" s="8"/>
      <c r="AX268" s="8"/>
      <c r="AY268" s="15"/>
      <c r="AZ268" s="15"/>
      <c r="BA268" s="15"/>
      <c r="BB268" s="15"/>
      <c r="BC268" s="15"/>
      <c r="BD268" s="15"/>
      <c r="BE268" s="15"/>
      <c r="BF268" s="15"/>
      <c r="BG268" s="15"/>
      <c r="BH268" s="15"/>
      <c r="BI268" s="16">
        <f>Q268*参数!$D$3+W268</f>
        <v>0</v>
      </c>
      <c r="BJ268" s="16">
        <f>R268*参数!$D$3+X268</f>
        <v>0</v>
      </c>
      <c r="BK268" s="16">
        <f>S268*参数!$D$3+Y268</f>
        <v>0</v>
      </c>
      <c r="BL268" s="16">
        <f>T268*参数!$D$3+Z268</f>
        <v>0</v>
      </c>
      <c r="BM268" s="16">
        <f>U268*参数!$D$3+AA268</f>
        <v>0</v>
      </c>
      <c r="BN268" s="16">
        <f>V268*参数!$D$3+AB268</f>
        <v>0</v>
      </c>
      <c r="BO268" s="16">
        <f>AC268*参数!$D$3+AI268</f>
        <v>0</v>
      </c>
      <c r="BP268" s="16">
        <f>AD268*参数!$D$3+AJ268</f>
        <v>0</v>
      </c>
      <c r="BQ268" s="16">
        <f>AE268*参数!$D$3+AK268</f>
        <v>0</v>
      </c>
      <c r="BR268" s="16">
        <f>AF268*参数!$D$3+AL268</f>
        <v>0</v>
      </c>
      <c r="BS268" s="16">
        <f>AG268*参数!$D$3+AM268</f>
        <v>0</v>
      </c>
      <c r="BT268" s="16">
        <f>AH268*参数!$D$3+AN268</f>
        <v>0</v>
      </c>
      <c r="BU268" s="10"/>
      <c r="BV268" s="10"/>
      <c r="BW268" s="10">
        <f t="shared" si="152"/>
        <v>40</v>
      </c>
      <c r="BX268" s="10">
        <f t="shared" si="153"/>
        <v>40</v>
      </c>
      <c r="BY268" s="10">
        <f t="shared" si="154"/>
        <v>3</v>
      </c>
      <c r="BZ268" s="10">
        <f t="shared" si="155"/>
        <v>40</v>
      </c>
      <c r="CA268" s="10">
        <f t="shared" si="156"/>
        <v>40</v>
      </c>
      <c r="CB268" s="10" t="str">
        <f t="shared" si="157"/>
        <v/>
      </c>
      <c r="CC268" s="10" t="str">
        <f t="shared" si="158"/>
        <v/>
      </c>
      <c r="CD268" s="10"/>
      <c r="CE268" s="10">
        <v>3</v>
      </c>
      <c r="CF268" s="10"/>
      <c r="CG268" s="10"/>
      <c r="CH268" s="10"/>
      <c r="CI268" s="10"/>
      <c r="CJ268" s="10"/>
      <c r="CK268" s="10"/>
      <c r="CL268" s="10"/>
      <c r="CM268" s="10"/>
      <c r="CN268" s="10"/>
      <c r="CO268" s="10"/>
      <c r="CP268" s="10"/>
      <c r="CQ268" s="8"/>
      <c r="CR268" s="8">
        <f t="shared" si="159"/>
        <v>1</v>
      </c>
      <c r="CS268" s="8"/>
      <c r="CT268" s="8">
        <f t="shared" si="160"/>
        <v>1</v>
      </c>
      <c r="CU268" s="8"/>
      <c r="CV268" s="8">
        <f t="shared" si="161"/>
        <v>1</v>
      </c>
      <c r="CW268" s="8"/>
      <c r="CX268" s="8">
        <f t="shared" si="162"/>
        <v>1</v>
      </c>
      <c r="CY268" s="8"/>
      <c r="CZ268" s="8">
        <f t="shared" si="163"/>
        <v>1</v>
      </c>
      <c r="DA268" s="8"/>
      <c r="DB268" s="8">
        <f t="shared" si="164"/>
        <v>1</v>
      </c>
      <c r="DC268" s="8"/>
      <c r="DD268" s="8">
        <f t="shared" si="165"/>
        <v>1</v>
      </c>
      <c r="DE268" s="8"/>
      <c r="DF268" s="8">
        <f t="shared" si="166"/>
        <v>1</v>
      </c>
      <c r="DG268" s="8"/>
      <c r="DH268" s="8">
        <f t="shared" si="167"/>
        <v>1</v>
      </c>
      <c r="DI268" s="8"/>
      <c r="DJ268" s="8">
        <f t="shared" si="168"/>
        <v>1</v>
      </c>
      <c r="DK268" s="8"/>
      <c r="DL268" s="8">
        <f t="shared" si="169"/>
        <v>1</v>
      </c>
      <c r="DM268" s="8"/>
      <c r="DN268" s="8">
        <f t="shared" si="170"/>
        <v>1</v>
      </c>
      <c r="DO268" s="8"/>
      <c r="DP268" s="8">
        <f t="shared" si="171"/>
        <v>1</v>
      </c>
      <c r="DQ268" s="8"/>
      <c r="DR268" s="8">
        <f t="shared" si="172"/>
        <v>1</v>
      </c>
      <c r="DS268" s="8"/>
      <c r="DT268" s="8">
        <f t="shared" si="173"/>
        <v>1</v>
      </c>
      <c r="DU268" s="8"/>
      <c r="DV268" s="8">
        <f t="shared" si="174"/>
        <v>1</v>
      </c>
      <c r="DW268" s="8"/>
      <c r="DX268" s="8">
        <f t="shared" si="175"/>
        <v>1</v>
      </c>
      <c r="DY268" s="18"/>
    </row>
    <row r="269" spans="2:129" customFormat="1">
      <c r="B269" s="19">
        <v>42630</v>
      </c>
      <c r="C269" s="3">
        <v>43</v>
      </c>
      <c r="D269" s="3" t="s">
        <v>14</v>
      </c>
      <c r="E269" s="4">
        <v>42630.916666666664</v>
      </c>
      <c r="F269" s="3" t="s">
        <v>974</v>
      </c>
      <c r="G269" s="3" t="s">
        <v>23</v>
      </c>
      <c r="H269" s="3" t="s">
        <v>974</v>
      </c>
      <c r="I269" s="3" t="s">
        <v>23</v>
      </c>
      <c r="J269" s="6">
        <v>2</v>
      </c>
      <c r="K269" s="6">
        <v>3.15</v>
      </c>
      <c r="L269" s="6">
        <v>3.22</v>
      </c>
      <c r="M269" s="10">
        <v>4.22</v>
      </c>
      <c r="N269" s="10">
        <v>3.8</v>
      </c>
      <c r="O269" s="10">
        <v>1.59</v>
      </c>
      <c r="P269" s="15">
        <v>-1</v>
      </c>
      <c r="Q269" s="13"/>
      <c r="R269" s="13"/>
      <c r="S269" s="13"/>
      <c r="T269" s="13"/>
      <c r="U269" s="13"/>
      <c r="V269" s="13"/>
      <c r="W269" s="9"/>
      <c r="X269" s="9"/>
      <c r="Y269" s="9"/>
      <c r="Z269" s="9"/>
      <c r="AA269" s="9"/>
      <c r="AB269" s="9"/>
      <c r="AC269" s="13"/>
      <c r="AD269" s="13"/>
      <c r="AE269" s="13"/>
      <c r="AF269" s="13"/>
      <c r="AG269" s="13"/>
      <c r="AH269" s="13"/>
      <c r="AI269" s="9"/>
      <c r="AJ269" s="9"/>
      <c r="AK269" s="9"/>
      <c r="AL269" s="9"/>
      <c r="AM269" s="9"/>
      <c r="AN269" s="9"/>
      <c r="AO269" s="8"/>
      <c r="AP269" s="8"/>
      <c r="AQ269" s="8"/>
      <c r="AR269" s="8"/>
      <c r="AS269" s="8"/>
      <c r="AT269" s="8"/>
      <c r="AU269" s="8"/>
      <c r="AV269" s="8"/>
      <c r="AW269" s="8"/>
      <c r="AX269" s="8"/>
      <c r="AY269" s="15"/>
      <c r="AZ269" s="15"/>
      <c r="BA269" s="15"/>
      <c r="BB269" s="15"/>
      <c r="BC269" s="15"/>
      <c r="BD269" s="15"/>
      <c r="BE269" s="15"/>
      <c r="BF269" s="15"/>
      <c r="BG269" s="15"/>
      <c r="BH269" s="15"/>
      <c r="BI269" s="16">
        <f>Q269*参数!$D$3+W269</f>
        <v>0</v>
      </c>
      <c r="BJ269" s="16">
        <f>R269*参数!$D$3+X269</f>
        <v>0</v>
      </c>
      <c r="BK269" s="16">
        <f>S269*参数!$D$3+Y269</f>
        <v>0</v>
      </c>
      <c r="BL269" s="16">
        <f>T269*参数!$D$3+Z269</f>
        <v>0</v>
      </c>
      <c r="BM269" s="16">
        <f>U269*参数!$D$3+AA269</f>
        <v>0</v>
      </c>
      <c r="BN269" s="16">
        <f>V269*参数!$D$3+AB269</f>
        <v>0</v>
      </c>
      <c r="BO269" s="16">
        <f>AC269*参数!$D$3+AI269</f>
        <v>0</v>
      </c>
      <c r="BP269" s="16">
        <f>AD269*参数!$D$3+AJ269</f>
        <v>0</v>
      </c>
      <c r="BQ269" s="16">
        <f>AE269*参数!$D$3+AK269</f>
        <v>0</v>
      </c>
      <c r="BR269" s="16">
        <f>AF269*参数!$D$3+AL269</f>
        <v>0</v>
      </c>
      <c r="BS269" s="16">
        <f>AG269*参数!$D$3+AM269</f>
        <v>0</v>
      </c>
      <c r="BT269" s="16">
        <f>AH269*参数!$D$3+AN269</f>
        <v>0</v>
      </c>
      <c r="BU269" s="10"/>
      <c r="BV269" s="10"/>
      <c r="BW269" s="10">
        <f t="shared" si="152"/>
        <v>40</v>
      </c>
      <c r="BX269" s="10">
        <f t="shared" si="153"/>
        <v>40</v>
      </c>
      <c r="BY269" s="10">
        <f t="shared" si="154"/>
        <v>3</v>
      </c>
      <c r="BZ269" s="10">
        <f t="shared" si="155"/>
        <v>40</v>
      </c>
      <c r="CA269" s="10">
        <f t="shared" si="156"/>
        <v>40</v>
      </c>
      <c r="CB269" s="10" t="str">
        <f t="shared" si="157"/>
        <v/>
      </c>
      <c r="CC269" s="10" t="str">
        <f t="shared" si="158"/>
        <v/>
      </c>
      <c r="CD269" s="10"/>
      <c r="CE269" s="10">
        <v>40</v>
      </c>
      <c r="CF269" s="10"/>
      <c r="CG269" s="10"/>
      <c r="CH269" s="10"/>
      <c r="CI269" s="10"/>
      <c r="CJ269" s="10"/>
      <c r="CK269" s="10"/>
      <c r="CL269" s="10"/>
      <c r="CM269" s="10"/>
      <c r="CN269" s="10"/>
      <c r="CO269" s="10"/>
      <c r="CP269" s="10"/>
      <c r="CQ269" s="8"/>
      <c r="CR269" s="8">
        <f t="shared" si="159"/>
        <v>1</v>
      </c>
      <c r="CS269" s="8"/>
      <c r="CT269" s="8">
        <f t="shared" si="160"/>
        <v>1</v>
      </c>
      <c r="CU269" s="8"/>
      <c r="CV269" s="8">
        <f t="shared" si="161"/>
        <v>1</v>
      </c>
      <c r="CW269" s="8"/>
      <c r="CX269" s="8">
        <f t="shared" si="162"/>
        <v>1</v>
      </c>
      <c r="CY269" s="8"/>
      <c r="CZ269" s="8">
        <f t="shared" si="163"/>
        <v>1</v>
      </c>
      <c r="DA269" s="8"/>
      <c r="DB269" s="8">
        <f t="shared" si="164"/>
        <v>1</v>
      </c>
      <c r="DC269" s="8"/>
      <c r="DD269" s="8">
        <f t="shared" si="165"/>
        <v>1</v>
      </c>
      <c r="DE269" s="8"/>
      <c r="DF269" s="8">
        <f t="shared" si="166"/>
        <v>1</v>
      </c>
      <c r="DG269" s="8"/>
      <c r="DH269" s="8">
        <f t="shared" si="167"/>
        <v>1</v>
      </c>
      <c r="DI269" s="8"/>
      <c r="DJ269" s="8">
        <f t="shared" si="168"/>
        <v>1</v>
      </c>
      <c r="DK269" s="8"/>
      <c r="DL269" s="8">
        <f t="shared" si="169"/>
        <v>1</v>
      </c>
      <c r="DM269" s="8"/>
      <c r="DN269" s="8">
        <f t="shared" si="170"/>
        <v>1</v>
      </c>
      <c r="DO269" s="8"/>
      <c r="DP269" s="8">
        <f t="shared" si="171"/>
        <v>1</v>
      </c>
      <c r="DQ269" s="8"/>
      <c r="DR269" s="8">
        <f t="shared" si="172"/>
        <v>1</v>
      </c>
      <c r="DS269" s="8"/>
      <c r="DT269" s="8">
        <f t="shared" si="173"/>
        <v>1</v>
      </c>
      <c r="DU269" s="8"/>
      <c r="DV269" s="8">
        <f t="shared" si="174"/>
        <v>1</v>
      </c>
      <c r="DW269" s="8"/>
      <c r="DX269" s="8">
        <f t="shared" si="175"/>
        <v>1</v>
      </c>
      <c r="DY269" s="18"/>
    </row>
    <row r="270" spans="2:129" customFormat="1">
      <c r="B270" s="19">
        <v>42630</v>
      </c>
      <c r="C270" s="3">
        <v>44</v>
      </c>
      <c r="D270" s="3" t="s">
        <v>14</v>
      </c>
      <c r="E270" s="4">
        <v>42630.916666666664</v>
      </c>
      <c r="F270" s="3" t="s">
        <v>9</v>
      </c>
      <c r="G270" s="3" t="s">
        <v>498</v>
      </c>
      <c r="H270" s="3" t="s">
        <v>9</v>
      </c>
      <c r="I270" s="3" t="s">
        <v>498</v>
      </c>
      <c r="J270" s="6">
        <v>1.95</v>
      </c>
      <c r="K270" s="6">
        <v>3.3</v>
      </c>
      <c r="L270" s="6">
        <v>3.2</v>
      </c>
      <c r="M270" s="10">
        <v>3.9</v>
      </c>
      <c r="N270" s="10">
        <v>3.85</v>
      </c>
      <c r="O270" s="10">
        <v>1.63</v>
      </c>
      <c r="P270" s="15">
        <v>-1</v>
      </c>
      <c r="Q270" s="13"/>
      <c r="R270" s="13"/>
      <c r="S270" s="13"/>
      <c r="T270" s="13"/>
      <c r="U270" s="13"/>
      <c r="V270" s="13"/>
      <c r="W270" s="9"/>
      <c r="X270" s="9"/>
      <c r="Y270" s="9"/>
      <c r="Z270" s="9"/>
      <c r="AA270" s="9"/>
      <c r="AB270" s="9"/>
      <c r="AC270" s="13"/>
      <c r="AD270" s="13"/>
      <c r="AE270" s="13"/>
      <c r="AF270" s="13"/>
      <c r="AG270" s="13"/>
      <c r="AH270" s="13"/>
      <c r="AI270" s="9"/>
      <c r="AJ270" s="9"/>
      <c r="AK270" s="9"/>
      <c r="AL270" s="9"/>
      <c r="AM270" s="9"/>
      <c r="AN270" s="9"/>
      <c r="AO270" s="8"/>
      <c r="AP270" s="8"/>
      <c r="AQ270" s="8"/>
      <c r="AR270" s="8"/>
      <c r="AS270" s="8"/>
      <c r="AT270" s="8"/>
      <c r="AU270" s="8"/>
      <c r="AV270" s="8"/>
      <c r="AW270" s="8"/>
      <c r="AX270" s="8"/>
      <c r="AY270" s="15"/>
      <c r="AZ270" s="15"/>
      <c r="BA270" s="15"/>
      <c r="BB270" s="15"/>
      <c r="BC270" s="15"/>
      <c r="BD270" s="15"/>
      <c r="BE270" s="15"/>
      <c r="BF270" s="15"/>
      <c r="BG270" s="15"/>
      <c r="BH270" s="15"/>
      <c r="BI270" s="16">
        <f>Q270*参数!$D$3+W270</f>
        <v>0</v>
      </c>
      <c r="BJ270" s="16">
        <f>R270*参数!$D$3+X270</f>
        <v>0</v>
      </c>
      <c r="BK270" s="16">
        <f>S270*参数!$D$3+Y270</f>
        <v>0</v>
      </c>
      <c r="BL270" s="16">
        <f>T270*参数!$D$3+Z270</f>
        <v>0</v>
      </c>
      <c r="BM270" s="16">
        <f>U270*参数!$D$3+AA270</f>
        <v>0</v>
      </c>
      <c r="BN270" s="16">
        <f>V270*参数!$D$3+AB270</f>
        <v>0</v>
      </c>
      <c r="BO270" s="16">
        <f>AC270*参数!$D$3+AI270</f>
        <v>0</v>
      </c>
      <c r="BP270" s="16">
        <f>AD270*参数!$D$3+AJ270</f>
        <v>0</v>
      </c>
      <c r="BQ270" s="16">
        <f>AE270*参数!$D$3+AK270</f>
        <v>0</v>
      </c>
      <c r="BR270" s="16">
        <f>AF270*参数!$D$3+AL270</f>
        <v>0</v>
      </c>
      <c r="BS270" s="16">
        <f>AG270*参数!$D$3+AM270</f>
        <v>0</v>
      </c>
      <c r="BT270" s="16">
        <f>AH270*参数!$D$3+AN270</f>
        <v>0</v>
      </c>
      <c r="BU270" s="10"/>
      <c r="BV270" s="10"/>
      <c r="BW270" s="10">
        <f t="shared" si="152"/>
        <v>40</v>
      </c>
      <c r="BX270" s="10">
        <f t="shared" si="153"/>
        <v>40</v>
      </c>
      <c r="BY270" s="10">
        <f t="shared" si="154"/>
        <v>3</v>
      </c>
      <c r="BZ270" s="10">
        <f t="shared" si="155"/>
        <v>40</v>
      </c>
      <c r="CA270" s="10">
        <f t="shared" si="156"/>
        <v>40</v>
      </c>
      <c r="CB270" s="10" t="str">
        <f t="shared" si="157"/>
        <v/>
      </c>
      <c r="CC270" s="10" t="str">
        <f t="shared" si="158"/>
        <v/>
      </c>
      <c r="CD270" s="10"/>
      <c r="CE270" s="10">
        <v>40</v>
      </c>
      <c r="CF270" s="10"/>
      <c r="CG270" s="10"/>
      <c r="CH270" s="10"/>
      <c r="CI270" s="10"/>
      <c r="CJ270" s="10"/>
      <c r="CK270" s="10"/>
      <c r="CL270" s="10"/>
      <c r="CM270" s="10"/>
      <c r="CN270" s="10"/>
      <c r="CO270" s="10"/>
      <c r="CP270" s="10"/>
      <c r="CQ270" s="8"/>
      <c r="CR270" s="8">
        <f t="shared" si="159"/>
        <v>1</v>
      </c>
      <c r="CS270" s="8"/>
      <c r="CT270" s="8">
        <f t="shared" si="160"/>
        <v>1</v>
      </c>
      <c r="CU270" s="8"/>
      <c r="CV270" s="8">
        <f t="shared" si="161"/>
        <v>1</v>
      </c>
      <c r="CW270" s="8"/>
      <c r="CX270" s="8">
        <f t="shared" si="162"/>
        <v>1</v>
      </c>
      <c r="CY270" s="8"/>
      <c r="CZ270" s="8">
        <f t="shared" si="163"/>
        <v>1</v>
      </c>
      <c r="DA270" s="8"/>
      <c r="DB270" s="8">
        <f t="shared" si="164"/>
        <v>1</v>
      </c>
      <c r="DC270" s="8"/>
      <c r="DD270" s="8">
        <f t="shared" si="165"/>
        <v>1</v>
      </c>
      <c r="DE270" s="8"/>
      <c r="DF270" s="8">
        <f t="shared" si="166"/>
        <v>1</v>
      </c>
      <c r="DG270" s="8"/>
      <c r="DH270" s="8">
        <f t="shared" si="167"/>
        <v>1</v>
      </c>
      <c r="DI270" s="8"/>
      <c r="DJ270" s="8">
        <f t="shared" si="168"/>
        <v>1</v>
      </c>
      <c r="DK270" s="8"/>
      <c r="DL270" s="8">
        <f t="shared" si="169"/>
        <v>1</v>
      </c>
      <c r="DM270" s="8"/>
      <c r="DN270" s="8">
        <f t="shared" si="170"/>
        <v>1</v>
      </c>
      <c r="DO270" s="8"/>
      <c r="DP270" s="8">
        <f t="shared" si="171"/>
        <v>1</v>
      </c>
      <c r="DQ270" s="8"/>
      <c r="DR270" s="8">
        <f t="shared" si="172"/>
        <v>1</v>
      </c>
      <c r="DS270" s="8"/>
      <c r="DT270" s="8">
        <f t="shared" si="173"/>
        <v>1</v>
      </c>
      <c r="DU270" s="8"/>
      <c r="DV270" s="8">
        <f t="shared" si="174"/>
        <v>1</v>
      </c>
      <c r="DW270" s="8"/>
      <c r="DX270" s="8">
        <f t="shared" si="175"/>
        <v>1</v>
      </c>
      <c r="DY270" s="18"/>
    </row>
    <row r="271" spans="2:129" customFormat="1">
      <c r="B271" s="19">
        <v>42630</v>
      </c>
      <c r="C271" s="3">
        <v>45</v>
      </c>
      <c r="D271" s="3" t="s">
        <v>14</v>
      </c>
      <c r="E271" s="4">
        <v>42630.916666666664</v>
      </c>
      <c r="F271" s="3" t="s">
        <v>975</v>
      </c>
      <c r="G271" s="3" t="s">
        <v>22</v>
      </c>
      <c r="H271" s="3" t="s">
        <v>975</v>
      </c>
      <c r="I271" s="3" t="s">
        <v>22</v>
      </c>
      <c r="J271" s="6">
        <v>2.2999999999999998</v>
      </c>
      <c r="K271" s="6">
        <v>3.25</v>
      </c>
      <c r="L271" s="6">
        <v>2.6</v>
      </c>
      <c r="M271" s="10">
        <v>4.87</v>
      </c>
      <c r="N271" s="10">
        <v>4.3499999999999996</v>
      </c>
      <c r="O271" s="10">
        <v>1.44</v>
      </c>
      <c r="P271" s="15">
        <v>-1</v>
      </c>
      <c r="Q271" s="13"/>
      <c r="R271" s="13"/>
      <c r="S271" s="13"/>
      <c r="T271" s="13"/>
      <c r="U271" s="13"/>
      <c r="V271" s="13"/>
      <c r="W271" s="9"/>
      <c r="X271" s="9"/>
      <c r="Y271" s="9"/>
      <c r="Z271" s="9"/>
      <c r="AA271" s="9"/>
      <c r="AB271" s="9"/>
      <c r="AC271" s="13"/>
      <c r="AD271" s="13"/>
      <c r="AE271" s="13"/>
      <c r="AF271" s="13"/>
      <c r="AG271" s="13"/>
      <c r="AH271" s="13"/>
      <c r="AI271" s="9"/>
      <c r="AJ271" s="9"/>
      <c r="AK271" s="9"/>
      <c r="AL271" s="9"/>
      <c r="AM271" s="9"/>
      <c r="AN271" s="9"/>
      <c r="AO271" s="8"/>
      <c r="AP271" s="8"/>
      <c r="AQ271" s="8"/>
      <c r="AR271" s="8"/>
      <c r="AS271" s="8"/>
      <c r="AT271" s="8"/>
      <c r="AU271" s="8"/>
      <c r="AV271" s="8"/>
      <c r="AW271" s="8"/>
      <c r="AX271" s="8"/>
      <c r="AY271" s="15"/>
      <c r="AZ271" s="15"/>
      <c r="BA271" s="15"/>
      <c r="BB271" s="15"/>
      <c r="BC271" s="15"/>
      <c r="BD271" s="15"/>
      <c r="BE271" s="15"/>
      <c r="BF271" s="15"/>
      <c r="BG271" s="15"/>
      <c r="BH271" s="15"/>
      <c r="BI271" s="16">
        <f>Q271*参数!$D$3+W271</f>
        <v>0</v>
      </c>
      <c r="BJ271" s="16">
        <f>R271*参数!$D$3+X271</f>
        <v>0</v>
      </c>
      <c r="BK271" s="16">
        <f>S271*参数!$D$3+Y271</f>
        <v>0</v>
      </c>
      <c r="BL271" s="16">
        <f>T271*参数!$D$3+Z271</f>
        <v>0</v>
      </c>
      <c r="BM271" s="16">
        <f>U271*参数!$D$3+AA271</f>
        <v>0</v>
      </c>
      <c r="BN271" s="16">
        <f>V271*参数!$D$3+AB271</f>
        <v>0</v>
      </c>
      <c r="BO271" s="16">
        <f>AC271*参数!$D$3+AI271</f>
        <v>0</v>
      </c>
      <c r="BP271" s="16">
        <f>AD271*参数!$D$3+AJ271</f>
        <v>0</v>
      </c>
      <c r="BQ271" s="16">
        <f>AE271*参数!$D$3+AK271</f>
        <v>0</v>
      </c>
      <c r="BR271" s="16">
        <f>AF271*参数!$D$3+AL271</f>
        <v>0</v>
      </c>
      <c r="BS271" s="16">
        <f>AG271*参数!$D$3+AM271</f>
        <v>0</v>
      </c>
      <c r="BT271" s="16">
        <f>AH271*参数!$D$3+AN271</f>
        <v>0</v>
      </c>
      <c r="BU271" s="10"/>
      <c r="BV271" s="10"/>
      <c r="BW271" s="10">
        <f t="shared" si="152"/>
        <v>40</v>
      </c>
      <c r="BX271" s="10">
        <f t="shared" si="153"/>
        <v>40</v>
      </c>
      <c r="BY271" s="10">
        <f t="shared" si="154"/>
        <v>3</v>
      </c>
      <c r="BZ271" s="10">
        <f t="shared" si="155"/>
        <v>40</v>
      </c>
      <c r="CA271" s="10">
        <f t="shared" si="156"/>
        <v>40</v>
      </c>
      <c r="CB271" s="10" t="str">
        <f t="shared" si="157"/>
        <v/>
      </c>
      <c r="CC271" s="10" t="str">
        <f t="shared" si="158"/>
        <v/>
      </c>
      <c r="CD271" s="10"/>
      <c r="CE271" s="10">
        <v>3</v>
      </c>
      <c r="CF271" s="10"/>
      <c r="CG271" s="10"/>
      <c r="CH271" s="10"/>
      <c r="CI271" s="10"/>
      <c r="CJ271" s="10"/>
      <c r="CK271" s="10"/>
      <c r="CL271" s="10"/>
      <c r="CM271" s="10"/>
      <c r="CN271" s="10"/>
      <c r="CO271" s="10"/>
      <c r="CP271" s="10"/>
      <c r="CQ271" s="8"/>
      <c r="CR271" s="8">
        <f t="shared" si="159"/>
        <v>1</v>
      </c>
      <c r="CS271" s="8"/>
      <c r="CT271" s="8">
        <f t="shared" si="160"/>
        <v>1</v>
      </c>
      <c r="CU271" s="8"/>
      <c r="CV271" s="8">
        <f t="shared" si="161"/>
        <v>1</v>
      </c>
      <c r="CW271" s="8"/>
      <c r="CX271" s="8">
        <f t="shared" si="162"/>
        <v>1</v>
      </c>
      <c r="CY271" s="8"/>
      <c r="CZ271" s="8">
        <f t="shared" si="163"/>
        <v>1</v>
      </c>
      <c r="DA271" s="8"/>
      <c r="DB271" s="8">
        <f t="shared" si="164"/>
        <v>1</v>
      </c>
      <c r="DC271" s="8"/>
      <c r="DD271" s="8">
        <f t="shared" si="165"/>
        <v>1</v>
      </c>
      <c r="DE271" s="8"/>
      <c r="DF271" s="8">
        <f t="shared" si="166"/>
        <v>1</v>
      </c>
      <c r="DG271" s="8"/>
      <c r="DH271" s="8">
        <f t="shared" si="167"/>
        <v>1</v>
      </c>
      <c r="DI271" s="8"/>
      <c r="DJ271" s="8">
        <f t="shared" si="168"/>
        <v>1</v>
      </c>
      <c r="DK271" s="8"/>
      <c r="DL271" s="8">
        <f t="shared" si="169"/>
        <v>1</v>
      </c>
      <c r="DM271" s="8"/>
      <c r="DN271" s="8">
        <f t="shared" si="170"/>
        <v>1</v>
      </c>
      <c r="DO271" s="8"/>
      <c r="DP271" s="8">
        <f t="shared" si="171"/>
        <v>1</v>
      </c>
      <c r="DQ271" s="8"/>
      <c r="DR271" s="8">
        <f t="shared" si="172"/>
        <v>1</v>
      </c>
      <c r="DS271" s="8"/>
      <c r="DT271" s="8">
        <f t="shared" si="173"/>
        <v>1</v>
      </c>
      <c r="DU271" s="8"/>
      <c r="DV271" s="8">
        <f t="shared" si="174"/>
        <v>1</v>
      </c>
      <c r="DW271" s="8"/>
      <c r="DX271" s="8">
        <f t="shared" si="175"/>
        <v>1</v>
      </c>
      <c r="DY271" s="18"/>
    </row>
    <row r="272" spans="2:129" customFormat="1">
      <c r="B272" s="19">
        <v>42630</v>
      </c>
      <c r="C272" s="3">
        <v>46</v>
      </c>
      <c r="D272" s="3" t="s">
        <v>14</v>
      </c>
      <c r="E272" s="4">
        <v>42630.916666666664</v>
      </c>
      <c r="F272" s="3" t="s">
        <v>71</v>
      </c>
      <c r="G272" s="3" t="s">
        <v>976</v>
      </c>
      <c r="H272" s="3" t="s">
        <v>71</v>
      </c>
      <c r="I272" s="3" t="s">
        <v>976</v>
      </c>
      <c r="J272" s="6">
        <v>2.15</v>
      </c>
      <c r="K272" s="6">
        <v>3.25</v>
      </c>
      <c r="L272" s="6">
        <v>2.82</v>
      </c>
      <c r="M272" s="10">
        <v>4.5999999999999996</v>
      </c>
      <c r="N272" s="10">
        <v>4</v>
      </c>
      <c r="O272" s="10">
        <v>1.51</v>
      </c>
      <c r="P272" s="15">
        <v>-1</v>
      </c>
      <c r="Q272" s="13"/>
      <c r="R272" s="13"/>
      <c r="S272" s="13"/>
      <c r="T272" s="13"/>
      <c r="U272" s="13"/>
      <c r="V272" s="13"/>
      <c r="W272" s="9"/>
      <c r="X272" s="9"/>
      <c r="Y272" s="9"/>
      <c r="Z272" s="9"/>
      <c r="AA272" s="9"/>
      <c r="AB272" s="9"/>
      <c r="AC272" s="13"/>
      <c r="AD272" s="13"/>
      <c r="AE272" s="13"/>
      <c r="AF272" s="13"/>
      <c r="AG272" s="13"/>
      <c r="AH272" s="13"/>
      <c r="AI272" s="9"/>
      <c r="AJ272" s="9"/>
      <c r="AK272" s="9"/>
      <c r="AL272" s="9"/>
      <c r="AM272" s="9"/>
      <c r="AN272" s="9"/>
      <c r="AO272" s="8"/>
      <c r="AP272" s="8"/>
      <c r="AQ272" s="8"/>
      <c r="AR272" s="8"/>
      <c r="AS272" s="8"/>
      <c r="AT272" s="8"/>
      <c r="AU272" s="8"/>
      <c r="AV272" s="8"/>
      <c r="AW272" s="8"/>
      <c r="AX272" s="8"/>
      <c r="AY272" s="15"/>
      <c r="AZ272" s="15"/>
      <c r="BA272" s="15"/>
      <c r="BB272" s="15"/>
      <c r="BC272" s="15"/>
      <c r="BD272" s="15"/>
      <c r="BE272" s="15"/>
      <c r="BF272" s="15"/>
      <c r="BG272" s="15"/>
      <c r="BH272" s="15"/>
      <c r="BI272" s="16">
        <f>Q272*参数!$D$3+W272</f>
        <v>0</v>
      </c>
      <c r="BJ272" s="16">
        <f>R272*参数!$D$3+X272</f>
        <v>0</v>
      </c>
      <c r="BK272" s="16">
        <f>S272*参数!$D$3+Y272</f>
        <v>0</v>
      </c>
      <c r="BL272" s="16">
        <f>T272*参数!$D$3+Z272</f>
        <v>0</v>
      </c>
      <c r="BM272" s="16">
        <f>U272*参数!$D$3+AA272</f>
        <v>0</v>
      </c>
      <c r="BN272" s="16">
        <f>V272*参数!$D$3+AB272</f>
        <v>0</v>
      </c>
      <c r="BO272" s="16">
        <f>AC272*参数!$D$3+AI272</f>
        <v>0</v>
      </c>
      <c r="BP272" s="16">
        <f>AD272*参数!$D$3+AJ272</f>
        <v>0</v>
      </c>
      <c r="BQ272" s="16">
        <f>AE272*参数!$D$3+AK272</f>
        <v>0</v>
      </c>
      <c r="BR272" s="16">
        <f>AF272*参数!$D$3+AL272</f>
        <v>0</v>
      </c>
      <c r="BS272" s="16">
        <f>AG272*参数!$D$3+AM272</f>
        <v>0</v>
      </c>
      <c r="BT272" s="16">
        <f>AH272*参数!$D$3+AN272</f>
        <v>0</v>
      </c>
      <c r="BU272" s="10"/>
      <c r="BV272" s="10"/>
      <c r="BW272" s="10">
        <f t="shared" si="152"/>
        <v>40</v>
      </c>
      <c r="BX272" s="10">
        <f t="shared" si="153"/>
        <v>40</v>
      </c>
      <c r="BY272" s="10">
        <f t="shared" si="154"/>
        <v>3</v>
      </c>
      <c r="BZ272" s="10">
        <f t="shared" si="155"/>
        <v>40</v>
      </c>
      <c r="CA272" s="10">
        <f t="shared" si="156"/>
        <v>40</v>
      </c>
      <c r="CB272" s="10" t="str">
        <f t="shared" si="157"/>
        <v/>
      </c>
      <c r="CC272" s="10" t="str">
        <f t="shared" si="158"/>
        <v/>
      </c>
      <c r="CD272" s="10"/>
      <c r="CE272" s="10">
        <v>40</v>
      </c>
      <c r="CF272" s="10"/>
      <c r="CG272" s="10"/>
      <c r="CH272" s="10"/>
      <c r="CI272" s="10"/>
      <c r="CJ272" s="10"/>
      <c r="CK272" s="10"/>
      <c r="CL272" s="10"/>
      <c r="CM272" s="10"/>
      <c r="CN272" s="10"/>
      <c r="CO272" s="10"/>
      <c r="CP272" s="10"/>
      <c r="CQ272" s="8"/>
      <c r="CR272" s="8">
        <f t="shared" si="159"/>
        <v>1</v>
      </c>
      <c r="CS272" s="8"/>
      <c r="CT272" s="8">
        <f t="shared" si="160"/>
        <v>1</v>
      </c>
      <c r="CU272" s="8"/>
      <c r="CV272" s="8">
        <f t="shared" si="161"/>
        <v>1</v>
      </c>
      <c r="CW272" s="8"/>
      <c r="CX272" s="8">
        <f t="shared" si="162"/>
        <v>1</v>
      </c>
      <c r="CY272" s="8"/>
      <c r="CZ272" s="8">
        <f t="shared" si="163"/>
        <v>1</v>
      </c>
      <c r="DA272" s="8"/>
      <c r="DB272" s="8">
        <f t="shared" si="164"/>
        <v>1</v>
      </c>
      <c r="DC272" s="8"/>
      <c r="DD272" s="8">
        <f t="shared" si="165"/>
        <v>1</v>
      </c>
      <c r="DE272" s="8"/>
      <c r="DF272" s="8">
        <f t="shared" si="166"/>
        <v>1</v>
      </c>
      <c r="DG272" s="8"/>
      <c r="DH272" s="8">
        <f t="shared" si="167"/>
        <v>1</v>
      </c>
      <c r="DI272" s="8"/>
      <c r="DJ272" s="8">
        <f t="shared" si="168"/>
        <v>1</v>
      </c>
      <c r="DK272" s="8"/>
      <c r="DL272" s="8">
        <f t="shared" si="169"/>
        <v>1</v>
      </c>
      <c r="DM272" s="8"/>
      <c r="DN272" s="8">
        <f t="shared" si="170"/>
        <v>1</v>
      </c>
      <c r="DO272" s="8"/>
      <c r="DP272" s="8">
        <f t="shared" si="171"/>
        <v>1</v>
      </c>
      <c r="DQ272" s="8"/>
      <c r="DR272" s="8">
        <f t="shared" si="172"/>
        <v>1</v>
      </c>
      <c r="DS272" s="8"/>
      <c r="DT272" s="8">
        <f t="shared" si="173"/>
        <v>1</v>
      </c>
      <c r="DU272" s="8"/>
      <c r="DV272" s="8">
        <f t="shared" si="174"/>
        <v>1</v>
      </c>
      <c r="DW272" s="8"/>
      <c r="DX272" s="8">
        <f t="shared" si="175"/>
        <v>1</v>
      </c>
      <c r="DY272" s="18"/>
    </row>
    <row r="273" spans="2:129" customFormat="1">
      <c r="B273" s="19">
        <v>42630</v>
      </c>
      <c r="C273" s="3">
        <v>47</v>
      </c>
      <c r="D273" s="3" t="s">
        <v>14</v>
      </c>
      <c r="E273" s="4">
        <v>42630.916666666664</v>
      </c>
      <c r="F273" s="3" t="s">
        <v>977</v>
      </c>
      <c r="G273" s="3" t="s">
        <v>26</v>
      </c>
      <c r="H273" s="3" t="s">
        <v>27</v>
      </c>
      <c r="I273" s="3" t="s">
        <v>26</v>
      </c>
      <c r="J273" s="6">
        <v>1.75</v>
      </c>
      <c r="K273" s="6">
        <v>3.65</v>
      </c>
      <c r="L273" s="6">
        <v>3.52</v>
      </c>
      <c r="M273" s="10">
        <v>3.25</v>
      </c>
      <c r="N273" s="10">
        <v>3.75</v>
      </c>
      <c r="O273" s="10">
        <v>1.8</v>
      </c>
      <c r="P273" s="15">
        <v>-1</v>
      </c>
      <c r="Q273" s="13"/>
      <c r="R273" s="13"/>
      <c r="S273" s="13"/>
      <c r="T273" s="13"/>
      <c r="U273" s="13"/>
      <c r="V273" s="13"/>
      <c r="W273" s="9"/>
      <c r="X273" s="9"/>
      <c r="Y273" s="9"/>
      <c r="Z273" s="9"/>
      <c r="AA273" s="9"/>
      <c r="AB273" s="9"/>
      <c r="AC273" s="13"/>
      <c r="AD273" s="13"/>
      <c r="AE273" s="13"/>
      <c r="AF273" s="13"/>
      <c r="AG273" s="13"/>
      <c r="AH273" s="13"/>
      <c r="AI273" s="9"/>
      <c r="AJ273" s="9"/>
      <c r="AK273" s="9"/>
      <c r="AL273" s="9"/>
      <c r="AM273" s="9"/>
      <c r="AN273" s="9"/>
      <c r="AO273" s="8"/>
      <c r="AP273" s="8"/>
      <c r="AQ273" s="8"/>
      <c r="AR273" s="8"/>
      <c r="AS273" s="8"/>
      <c r="AT273" s="8"/>
      <c r="AU273" s="8"/>
      <c r="AV273" s="8"/>
      <c r="AW273" s="8"/>
      <c r="AX273" s="8"/>
      <c r="AY273" s="15"/>
      <c r="AZ273" s="15"/>
      <c r="BA273" s="15"/>
      <c r="BB273" s="15"/>
      <c r="BC273" s="15"/>
      <c r="BD273" s="15"/>
      <c r="BE273" s="15"/>
      <c r="BF273" s="15"/>
      <c r="BG273" s="15"/>
      <c r="BH273" s="15"/>
      <c r="BI273" s="16">
        <f>Q273*参数!$D$3+W273</f>
        <v>0</v>
      </c>
      <c r="BJ273" s="16">
        <f>R273*参数!$D$3+X273</f>
        <v>0</v>
      </c>
      <c r="BK273" s="16">
        <f>S273*参数!$D$3+Y273</f>
        <v>0</v>
      </c>
      <c r="BL273" s="16">
        <f>T273*参数!$D$3+Z273</f>
        <v>0</v>
      </c>
      <c r="BM273" s="16">
        <f>U273*参数!$D$3+AA273</f>
        <v>0</v>
      </c>
      <c r="BN273" s="16">
        <f>V273*参数!$D$3+AB273</f>
        <v>0</v>
      </c>
      <c r="BO273" s="16">
        <f>AC273*参数!$D$3+AI273</f>
        <v>0</v>
      </c>
      <c r="BP273" s="16">
        <f>AD273*参数!$D$3+AJ273</f>
        <v>0</v>
      </c>
      <c r="BQ273" s="16">
        <f>AE273*参数!$D$3+AK273</f>
        <v>0</v>
      </c>
      <c r="BR273" s="16">
        <f>AF273*参数!$D$3+AL273</f>
        <v>0</v>
      </c>
      <c r="BS273" s="16">
        <f>AG273*参数!$D$3+AM273</f>
        <v>0</v>
      </c>
      <c r="BT273" s="16">
        <f>AH273*参数!$D$3+AN273</f>
        <v>0</v>
      </c>
      <c r="BU273" s="10"/>
      <c r="BV273" s="10"/>
      <c r="BW273" s="10">
        <f t="shared" si="152"/>
        <v>40</v>
      </c>
      <c r="BX273" s="10">
        <f t="shared" si="153"/>
        <v>40</v>
      </c>
      <c r="BY273" s="10">
        <f t="shared" si="154"/>
        <v>3</v>
      </c>
      <c r="BZ273" s="10">
        <f t="shared" si="155"/>
        <v>40</v>
      </c>
      <c r="CA273" s="10">
        <f t="shared" si="156"/>
        <v>40</v>
      </c>
      <c r="CB273" s="10" t="str">
        <f t="shared" si="157"/>
        <v/>
      </c>
      <c r="CC273" s="10" t="str">
        <f t="shared" si="158"/>
        <v/>
      </c>
      <c r="CD273" s="10"/>
      <c r="CE273" s="10">
        <v>40</v>
      </c>
      <c r="CF273" s="10"/>
      <c r="CG273" s="10"/>
      <c r="CH273" s="10"/>
      <c r="CI273" s="10"/>
      <c r="CJ273" s="10"/>
      <c r="CK273" s="10"/>
      <c r="CL273" s="10"/>
      <c r="CM273" s="10"/>
      <c r="CN273" s="10"/>
      <c r="CO273" s="10"/>
      <c r="CP273" s="10"/>
      <c r="CQ273" s="8"/>
      <c r="CR273" s="8">
        <f t="shared" si="159"/>
        <v>1</v>
      </c>
      <c r="CS273" s="8"/>
      <c r="CT273" s="8">
        <f t="shared" si="160"/>
        <v>1</v>
      </c>
      <c r="CU273" s="8"/>
      <c r="CV273" s="8">
        <f t="shared" si="161"/>
        <v>1</v>
      </c>
      <c r="CW273" s="8"/>
      <c r="CX273" s="8">
        <f t="shared" si="162"/>
        <v>1</v>
      </c>
      <c r="CY273" s="8"/>
      <c r="CZ273" s="8">
        <f t="shared" si="163"/>
        <v>1</v>
      </c>
      <c r="DA273" s="8"/>
      <c r="DB273" s="8">
        <f t="shared" si="164"/>
        <v>1</v>
      </c>
      <c r="DC273" s="8"/>
      <c r="DD273" s="8">
        <f t="shared" si="165"/>
        <v>1</v>
      </c>
      <c r="DE273" s="8"/>
      <c r="DF273" s="8">
        <f t="shared" si="166"/>
        <v>1</v>
      </c>
      <c r="DG273" s="8"/>
      <c r="DH273" s="8">
        <f t="shared" si="167"/>
        <v>1</v>
      </c>
      <c r="DI273" s="8"/>
      <c r="DJ273" s="8">
        <f t="shared" si="168"/>
        <v>1</v>
      </c>
      <c r="DK273" s="8"/>
      <c r="DL273" s="8">
        <f t="shared" si="169"/>
        <v>1</v>
      </c>
      <c r="DM273" s="8"/>
      <c r="DN273" s="8">
        <f t="shared" si="170"/>
        <v>1</v>
      </c>
      <c r="DO273" s="8"/>
      <c r="DP273" s="8">
        <f t="shared" si="171"/>
        <v>1</v>
      </c>
      <c r="DQ273" s="8"/>
      <c r="DR273" s="8">
        <f t="shared" si="172"/>
        <v>1</v>
      </c>
      <c r="DS273" s="8"/>
      <c r="DT273" s="8">
        <f t="shared" si="173"/>
        <v>1</v>
      </c>
      <c r="DU273" s="8"/>
      <c r="DV273" s="8">
        <f t="shared" si="174"/>
        <v>1</v>
      </c>
      <c r="DW273" s="8"/>
      <c r="DX273" s="8">
        <f t="shared" si="175"/>
        <v>1</v>
      </c>
      <c r="DY273" s="18"/>
    </row>
    <row r="274" spans="2:129" customFormat="1">
      <c r="B274" s="19">
        <v>42630</v>
      </c>
      <c r="C274" s="3">
        <v>48</v>
      </c>
      <c r="D274" s="3" t="s">
        <v>14</v>
      </c>
      <c r="E274" s="4">
        <v>42630.916666666664</v>
      </c>
      <c r="F274" s="3" t="s">
        <v>16</v>
      </c>
      <c r="G274" s="3" t="s">
        <v>978</v>
      </c>
      <c r="H274" s="3" t="s">
        <v>17</v>
      </c>
      <c r="I274" s="3" t="s">
        <v>978</v>
      </c>
      <c r="J274" s="6">
        <v>3.15</v>
      </c>
      <c r="K274" s="6">
        <v>3.35</v>
      </c>
      <c r="L274" s="6">
        <v>1.95</v>
      </c>
      <c r="M274" s="10">
        <v>1.63</v>
      </c>
      <c r="N274" s="10">
        <v>3.9</v>
      </c>
      <c r="O274" s="10">
        <v>3.9</v>
      </c>
      <c r="P274" s="15">
        <v>1</v>
      </c>
      <c r="Q274" s="13"/>
      <c r="R274" s="13"/>
      <c r="S274" s="13"/>
      <c r="T274" s="13"/>
      <c r="U274" s="13"/>
      <c r="V274" s="13"/>
      <c r="W274" s="9"/>
      <c r="X274" s="9"/>
      <c r="Y274" s="9"/>
      <c r="Z274" s="9"/>
      <c r="AA274" s="9"/>
      <c r="AB274" s="9"/>
      <c r="AC274" s="13"/>
      <c r="AD274" s="13"/>
      <c r="AE274" s="13"/>
      <c r="AF274" s="13"/>
      <c r="AG274" s="13"/>
      <c r="AH274" s="13"/>
      <c r="AI274" s="9"/>
      <c r="AJ274" s="9"/>
      <c r="AK274" s="9"/>
      <c r="AL274" s="9"/>
      <c r="AM274" s="9"/>
      <c r="AN274" s="9"/>
      <c r="AO274" s="8">
        <v>19</v>
      </c>
      <c r="AP274" s="8">
        <v>3</v>
      </c>
      <c r="AQ274" s="8">
        <v>1</v>
      </c>
      <c r="AR274" s="8">
        <v>6</v>
      </c>
      <c r="AS274" s="8">
        <v>3.649999999999997E-2</v>
      </c>
      <c r="AT274" s="8">
        <v>16.309899999999995</v>
      </c>
      <c r="AU274" s="8"/>
      <c r="AV274" s="8"/>
      <c r="AW274" s="8"/>
      <c r="AX274" s="8"/>
      <c r="AY274" s="15">
        <v>16</v>
      </c>
      <c r="AZ274" s="15">
        <v>3</v>
      </c>
      <c r="BA274" s="15">
        <v>2</v>
      </c>
      <c r="BB274" s="15">
        <v>6</v>
      </c>
      <c r="BC274" s="15">
        <v>0.31669999999999976</v>
      </c>
      <c r="BD274" s="15">
        <v>13.058199999999999</v>
      </c>
      <c r="BE274" s="15"/>
      <c r="BF274" s="15"/>
      <c r="BG274" s="15"/>
      <c r="BH274" s="15"/>
      <c r="BI274" s="16">
        <f>Q274*参数!$D$3+W274</f>
        <v>0</v>
      </c>
      <c r="BJ274" s="16">
        <f>R274*参数!$D$3+X274</f>
        <v>0</v>
      </c>
      <c r="BK274" s="16">
        <f>S274*参数!$D$3+Y274</f>
        <v>0</v>
      </c>
      <c r="BL274" s="16">
        <f>T274*参数!$D$3+Z274</f>
        <v>0</v>
      </c>
      <c r="BM274" s="16">
        <f>U274*参数!$D$3+AA274</f>
        <v>0</v>
      </c>
      <c r="BN274" s="16">
        <f>V274*参数!$D$3+AB274</f>
        <v>0</v>
      </c>
      <c r="BO274" s="16">
        <f>AC274*参数!$D$3+AI274</f>
        <v>0</v>
      </c>
      <c r="BP274" s="16">
        <f>AD274*参数!$D$3+AJ274</f>
        <v>0</v>
      </c>
      <c r="BQ274" s="16">
        <f>AE274*参数!$D$3+AK274</f>
        <v>0</v>
      </c>
      <c r="BR274" s="16">
        <f>AF274*参数!$D$3+AL274</f>
        <v>0</v>
      </c>
      <c r="BS274" s="16">
        <f>AG274*参数!$D$3+AM274</f>
        <v>0</v>
      </c>
      <c r="BT274" s="16">
        <f>AH274*参数!$D$3+AN274</f>
        <v>0</v>
      </c>
      <c r="BU274" s="10"/>
      <c r="BV274" s="10"/>
      <c r="BW274" s="10">
        <f t="shared" si="152"/>
        <v>43</v>
      </c>
      <c r="BX274" s="10">
        <f t="shared" si="153"/>
        <v>43</v>
      </c>
      <c r="BY274" s="10">
        <f t="shared" si="154"/>
        <v>43</v>
      </c>
      <c r="BZ274" s="10">
        <f t="shared" si="155"/>
        <v>0</v>
      </c>
      <c r="CA274" s="10">
        <f t="shared" si="156"/>
        <v>43</v>
      </c>
      <c r="CB274" s="10" t="str">
        <f t="shared" si="157"/>
        <v/>
      </c>
      <c r="CC274" s="10" t="str">
        <f t="shared" si="158"/>
        <v/>
      </c>
      <c r="CD274" s="10"/>
      <c r="CE274" s="10">
        <v>0</v>
      </c>
      <c r="CF274" s="10"/>
      <c r="CG274" s="10" t="str">
        <f>IF(AND(AO274&gt;=AY274,AP274&gt;=AZ274,OR(AND(AQ274&gt;=BA274,AR274=BB274),AR274&gt;BB274),AS274&lt;=BC274,AT274&lt;=BD274),IF(P274=-1,3,0),IF(AND(AO274&lt;=AY274,AP274&lt;=AZ274,OR(AND(AQ274&lt;=BA274,AR274=BB274),AR274&lt;BB274),AS274&gt;=BC274,AT274&gt;=BD274),IF(P274=-1,40,43),""))</f>
        <v/>
      </c>
      <c r="CH274" s="10" t="str">
        <f>IF(AND(AO274&gt;=AY274,AP274&gt;=AZ274,OR(AND(AQ274&gt;=BA274,AR274=BB274),AR274&gt;BB274),AS274&lt;=BC274,AT274&lt;=BD274),IF(P274=-1,3,0),IF(AND(AO274&lt;=AY274,AP274&lt;=AZ274,OR(AND(AQ274&lt;=BA274,AR274=BB274),AR274&lt;BB274),AS274&gt;=BC274,AT274&gt;=BD274),IF(P274=-1,40,43),""))</f>
        <v/>
      </c>
      <c r="CI274" s="10">
        <f t="shared" ref="CI274:CI287" si="176">IF(AP274=AZ274,
  IF(AO274=AY274,
    "",
    IF(AO274&gt;AY274,
      IF(P274=-1,3,0),
      IF(P274=-1,40,43)
    )
  ),
  IF(AP274&gt;AZ274,
    IF(P274=-1,3,0),
    IF(P274=-1,40,43)
  )
)</f>
        <v>0</v>
      </c>
      <c r="CJ274" s="10">
        <f t="shared" ref="CJ274:CJ287" si="177">IF(AR274=BB274,
  IF(AQ274=BA274,
    "",
    IF(AQ274&gt;BA274,
      IF(P274=-1,3,0),
      IF(P274=-1,40,43)
    )
  ),
  IF(AR274&gt;BB274,
    IF(P274=-1,3,0),
    IF(P274=-1,40,43)
  )
)</f>
        <v>43</v>
      </c>
      <c r="CK274" s="10">
        <f t="shared" ref="CK274:CK287" si="178">IF(AP274=AZ274,
  IF(AS274=BC274,
    "",
    IF(AS274&lt;BC274,
      IF(P274=-1,3,0),
      IF(P274=-1,40,43)
    )
  ),
  ""
)</f>
        <v>0</v>
      </c>
      <c r="CL274" s="10">
        <f t="shared" ref="CL274:CL287" si="179">IF(AND(AP274=AZ274,AR274=BB274,AQ274&lt;&gt;0,BA274&lt;&gt;0),
  IF(AT274=BD274,
    "",
    IF(AT274&lt;BD274,
      IF(P274=-1,3,0),
      IF(P274=-1,40,43)
    )
  ),
  ""
)</f>
        <v>43</v>
      </c>
      <c r="CM274" s="10"/>
      <c r="CN274" s="10"/>
      <c r="CO274" s="10"/>
      <c r="CP274" s="10"/>
      <c r="CQ274" s="8"/>
      <c r="CR274" s="8">
        <f t="shared" si="159"/>
        <v>1</v>
      </c>
      <c r="CS274" s="8"/>
      <c r="CT274" s="8">
        <f t="shared" si="160"/>
        <v>1</v>
      </c>
      <c r="CU274" s="8"/>
      <c r="CV274" s="8">
        <f t="shared" si="161"/>
        <v>1</v>
      </c>
      <c r="CW274" s="8"/>
      <c r="CX274" s="8">
        <f t="shared" si="162"/>
        <v>1</v>
      </c>
      <c r="CY274" s="8"/>
      <c r="CZ274" s="8">
        <f t="shared" si="163"/>
        <v>1</v>
      </c>
      <c r="DA274" s="8"/>
      <c r="DB274" s="8">
        <f t="shared" si="164"/>
        <v>1</v>
      </c>
      <c r="DC274" s="8"/>
      <c r="DD274" s="8">
        <f t="shared" si="165"/>
        <v>1</v>
      </c>
      <c r="DE274" s="8"/>
      <c r="DF274" s="8">
        <f t="shared" si="166"/>
        <v>1</v>
      </c>
      <c r="DG274" s="8"/>
      <c r="DH274" s="8">
        <f t="shared" si="167"/>
        <v>1</v>
      </c>
      <c r="DI274" s="8"/>
      <c r="DJ274" s="8">
        <f t="shared" si="168"/>
        <v>1</v>
      </c>
      <c r="DK274" s="8"/>
      <c r="DL274" s="8">
        <f t="shared" si="169"/>
        <v>1</v>
      </c>
      <c r="DM274" s="8"/>
      <c r="DN274" s="8">
        <f t="shared" si="170"/>
        <v>1</v>
      </c>
      <c r="DO274" s="8"/>
      <c r="DP274" s="8">
        <f t="shared" si="171"/>
        <v>1</v>
      </c>
      <c r="DQ274" s="8"/>
      <c r="DR274" s="8">
        <f t="shared" si="172"/>
        <v>1</v>
      </c>
      <c r="DS274" s="8"/>
      <c r="DT274" s="8">
        <f t="shared" si="173"/>
        <v>1</v>
      </c>
      <c r="DU274" s="8"/>
      <c r="DV274" s="8">
        <f t="shared" si="174"/>
        <v>1</v>
      </c>
      <c r="DW274" s="8"/>
      <c r="DX274" s="8">
        <f t="shared" si="175"/>
        <v>1</v>
      </c>
      <c r="DY274" s="18"/>
    </row>
    <row r="275" spans="2:129" customFormat="1">
      <c r="B275" s="19">
        <v>42630</v>
      </c>
      <c r="C275" s="3">
        <v>49</v>
      </c>
      <c r="D275" s="3" t="s">
        <v>14</v>
      </c>
      <c r="E275" s="4">
        <v>42630.916666666664</v>
      </c>
      <c r="F275" s="3" t="s">
        <v>66</v>
      </c>
      <c r="G275" s="3" t="s">
        <v>979</v>
      </c>
      <c r="H275" s="3" t="s">
        <v>66</v>
      </c>
      <c r="I275" s="3" t="s">
        <v>979</v>
      </c>
      <c r="J275" s="6">
        <v>3.55</v>
      </c>
      <c r="K275" s="6">
        <v>3.35</v>
      </c>
      <c r="L275" s="6">
        <v>1.82</v>
      </c>
      <c r="M275" s="10">
        <v>1.73</v>
      </c>
      <c r="N275" s="10">
        <v>3.7</v>
      </c>
      <c r="O275" s="10">
        <v>3.56</v>
      </c>
      <c r="P275" s="15">
        <v>1</v>
      </c>
      <c r="Q275" s="13"/>
      <c r="R275" s="13"/>
      <c r="S275" s="13"/>
      <c r="T275" s="13"/>
      <c r="U275" s="13"/>
      <c r="V275" s="13"/>
      <c r="W275" s="9"/>
      <c r="X275" s="9"/>
      <c r="Y275" s="9"/>
      <c r="Z275" s="9"/>
      <c r="AA275" s="9"/>
      <c r="AB275" s="9"/>
      <c r="AC275" s="13"/>
      <c r="AD275" s="13"/>
      <c r="AE275" s="13"/>
      <c r="AF275" s="13"/>
      <c r="AG275" s="13"/>
      <c r="AH275" s="13"/>
      <c r="AI275" s="9"/>
      <c r="AJ275" s="9"/>
      <c r="AK275" s="9"/>
      <c r="AL275" s="9"/>
      <c r="AM275" s="9"/>
      <c r="AN275" s="9"/>
      <c r="AO275" s="8">
        <v>1</v>
      </c>
      <c r="AP275" s="8">
        <v>3</v>
      </c>
      <c r="AQ275" s="8">
        <v>1</v>
      </c>
      <c r="AR275" s="8">
        <v>5</v>
      </c>
      <c r="AS275" s="8">
        <v>15.674499999999998</v>
      </c>
      <c r="AT275" s="8">
        <v>15.674499999999998</v>
      </c>
      <c r="AU275" s="8"/>
      <c r="AV275" s="8"/>
      <c r="AW275" s="8"/>
      <c r="AX275" s="8"/>
      <c r="AY275" s="15">
        <v>1</v>
      </c>
      <c r="AZ275" s="15">
        <v>3</v>
      </c>
      <c r="BA275" s="15">
        <v>1</v>
      </c>
      <c r="BB275" s="15">
        <v>4</v>
      </c>
      <c r="BC275" s="15">
        <v>16.508499999999998</v>
      </c>
      <c r="BD275" s="15">
        <v>16.508499999999998</v>
      </c>
      <c r="BE275" s="15"/>
      <c r="BF275" s="15"/>
      <c r="BG275" s="15"/>
      <c r="BH275" s="15"/>
      <c r="BI275" s="16">
        <f>Q275*参数!$D$3+W275</f>
        <v>0</v>
      </c>
      <c r="BJ275" s="16">
        <f>R275*参数!$D$3+X275</f>
        <v>0</v>
      </c>
      <c r="BK275" s="16">
        <f>S275*参数!$D$3+Y275</f>
        <v>0</v>
      </c>
      <c r="BL275" s="16">
        <f>T275*参数!$D$3+Z275</f>
        <v>0</v>
      </c>
      <c r="BM275" s="16">
        <f>U275*参数!$D$3+AA275</f>
        <v>0</v>
      </c>
      <c r="BN275" s="16">
        <f>V275*参数!$D$3+AB275</f>
        <v>0</v>
      </c>
      <c r="BO275" s="16">
        <f>AC275*参数!$D$3+AI275</f>
        <v>0</v>
      </c>
      <c r="BP275" s="16">
        <f>AD275*参数!$D$3+AJ275</f>
        <v>0</v>
      </c>
      <c r="BQ275" s="16">
        <f>AE275*参数!$D$3+AK275</f>
        <v>0</v>
      </c>
      <c r="BR275" s="16">
        <f>AF275*参数!$D$3+AL275</f>
        <v>0</v>
      </c>
      <c r="BS275" s="16">
        <f>AG275*参数!$D$3+AM275</f>
        <v>0</v>
      </c>
      <c r="BT275" s="16">
        <f>AH275*参数!$D$3+AN275</f>
        <v>0</v>
      </c>
      <c r="BU275" s="10"/>
      <c r="BV275" s="10"/>
      <c r="BW275" s="10">
        <f t="shared" si="152"/>
        <v>43</v>
      </c>
      <c r="BX275" s="10">
        <f t="shared" si="153"/>
        <v>43</v>
      </c>
      <c r="BY275" s="10">
        <f t="shared" si="154"/>
        <v>43</v>
      </c>
      <c r="BZ275" s="10">
        <f t="shared" si="155"/>
        <v>0</v>
      </c>
      <c r="CA275" s="10">
        <f t="shared" si="156"/>
        <v>43</v>
      </c>
      <c r="CB275" s="10" t="str">
        <f t="shared" si="157"/>
        <v/>
      </c>
      <c r="CC275" s="10" t="str">
        <f t="shared" si="158"/>
        <v/>
      </c>
      <c r="CD275" s="10"/>
      <c r="CE275" s="10">
        <v>0</v>
      </c>
      <c r="CF275" s="10"/>
      <c r="CG275" s="77"/>
      <c r="CH275" s="10">
        <f t="shared" ref="CH275:CH338" si="180">IF(AND(AO275&gt;=AY275,AP275&gt;=AZ275,OR(AND(AQ275&gt;=BA275,AR275=BB275),AR275&gt;BB275),AS275&lt;=BC275,AT275&lt;=BD275),IF(P275=-1,3,0),IF(AND(AO275&lt;=AY275,AP275&lt;=AZ275,OR(AND(AQ275&lt;=BA275,AR275=BB275),AR275&lt;BB275),AS275&gt;=BC275,AT275&gt;=BD275),IF(P275=-1,40,43),""))</f>
        <v>0</v>
      </c>
      <c r="CI275" s="10" t="str">
        <f t="shared" si="176"/>
        <v/>
      </c>
      <c r="CJ275" s="10">
        <f t="shared" si="177"/>
        <v>0</v>
      </c>
      <c r="CK275" s="10">
        <f t="shared" si="178"/>
        <v>0</v>
      </c>
      <c r="CL275" s="10" t="str">
        <f t="shared" si="179"/>
        <v/>
      </c>
      <c r="CM275" s="10"/>
      <c r="CN275" s="10"/>
      <c r="CO275" s="10"/>
      <c r="CP275" s="10"/>
      <c r="CQ275" s="8"/>
      <c r="CR275" s="8">
        <f t="shared" si="159"/>
        <v>1</v>
      </c>
      <c r="CS275" s="8"/>
      <c r="CT275" s="8">
        <f t="shared" si="160"/>
        <v>1</v>
      </c>
      <c r="CU275" s="8"/>
      <c r="CV275" s="8">
        <f t="shared" si="161"/>
        <v>1</v>
      </c>
      <c r="CW275" s="8"/>
      <c r="CX275" s="8">
        <f t="shared" si="162"/>
        <v>1</v>
      </c>
      <c r="CY275" s="8"/>
      <c r="CZ275" s="8">
        <f t="shared" si="163"/>
        <v>1</v>
      </c>
      <c r="DA275" s="8"/>
      <c r="DB275" s="8">
        <f t="shared" si="164"/>
        <v>1</v>
      </c>
      <c r="DC275" s="8"/>
      <c r="DD275" s="8">
        <f t="shared" si="165"/>
        <v>1</v>
      </c>
      <c r="DE275" s="8"/>
      <c r="DF275" s="8">
        <f t="shared" si="166"/>
        <v>1</v>
      </c>
      <c r="DG275" s="8"/>
      <c r="DH275" s="8">
        <f t="shared" si="167"/>
        <v>1</v>
      </c>
      <c r="DI275" s="8"/>
      <c r="DJ275" s="8">
        <f t="shared" si="168"/>
        <v>1</v>
      </c>
      <c r="DK275" s="8"/>
      <c r="DL275" s="8">
        <f t="shared" si="169"/>
        <v>1</v>
      </c>
      <c r="DM275" s="8"/>
      <c r="DN275" s="8">
        <f t="shared" si="170"/>
        <v>1</v>
      </c>
      <c r="DO275" s="8"/>
      <c r="DP275" s="8">
        <f t="shared" si="171"/>
        <v>1</v>
      </c>
      <c r="DQ275" s="8"/>
      <c r="DR275" s="8">
        <f t="shared" si="172"/>
        <v>1</v>
      </c>
      <c r="DS275" s="8"/>
      <c r="DT275" s="8">
        <f t="shared" si="173"/>
        <v>1</v>
      </c>
      <c r="DU275" s="8"/>
      <c r="DV275" s="8">
        <f t="shared" si="174"/>
        <v>1</v>
      </c>
      <c r="DW275" s="8"/>
      <c r="DX275" s="8">
        <f t="shared" si="175"/>
        <v>1</v>
      </c>
      <c r="DY275" s="18"/>
    </row>
    <row r="276" spans="2:129" customFormat="1">
      <c r="B276" s="19">
        <v>42630</v>
      </c>
      <c r="C276" s="3">
        <v>50</v>
      </c>
      <c r="D276" s="3" t="s">
        <v>14</v>
      </c>
      <c r="E276" s="4">
        <v>42630.916666666664</v>
      </c>
      <c r="F276" s="3" t="s">
        <v>519</v>
      </c>
      <c r="G276" s="3" t="s">
        <v>20</v>
      </c>
      <c r="H276" s="3" t="s">
        <v>519</v>
      </c>
      <c r="I276" s="3" t="s">
        <v>21</v>
      </c>
      <c r="J276" s="6">
        <v>2.42</v>
      </c>
      <c r="K276" s="6">
        <v>3.3</v>
      </c>
      <c r="L276" s="6">
        <v>2.42</v>
      </c>
      <c r="M276" s="10">
        <v>1.4</v>
      </c>
      <c r="N276" s="10">
        <v>4.45</v>
      </c>
      <c r="O276" s="10">
        <v>5.25</v>
      </c>
      <c r="P276" s="15">
        <v>1</v>
      </c>
      <c r="Q276" s="13"/>
      <c r="R276" s="13"/>
      <c r="S276" s="13"/>
      <c r="T276" s="13"/>
      <c r="U276" s="13"/>
      <c r="V276" s="13"/>
      <c r="W276" s="9"/>
      <c r="X276" s="9"/>
      <c r="Y276" s="9"/>
      <c r="Z276" s="9"/>
      <c r="AA276" s="9"/>
      <c r="AB276" s="9"/>
      <c r="AC276" s="13"/>
      <c r="AD276" s="13"/>
      <c r="AE276" s="13"/>
      <c r="AF276" s="13"/>
      <c r="AG276" s="13"/>
      <c r="AH276" s="13"/>
      <c r="AI276" s="9"/>
      <c r="AJ276" s="9"/>
      <c r="AK276" s="9"/>
      <c r="AL276" s="9"/>
      <c r="AM276" s="9"/>
      <c r="AN276" s="9"/>
      <c r="AO276" s="8">
        <v>3</v>
      </c>
      <c r="AP276" s="8">
        <v>3</v>
      </c>
      <c r="AQ276" s="8">
        <v>1</v>
      </c>
      <c r="AR276" s="8">
        <v>5</v>
      </c>
      <c r="AS276" s="8">
        <v>20.048000000000002</v>
      </c>
      <c r="AT276" s="8">
        <v>24.984000000000002</v>
      </c>
      <c r="AU276" s="8"/>
      <c r="AV276" s="8"/>
      <c r="AW276" s="8"/>
      <c r="AX276" s="8"/>
      <c r="AY276" s="15">
        <v>4</v>
      </c>
      <c r="AZ276" s="15">
        <v>3</v>
      </c>
      <c r="BA276" s="15">
        <v>0</v>
      </c>
      <c r="BB276" s="15">
        <v>5</v>
      </c>
      <c r="BC276" s="15">
        <v>1.6043000000000001</v>
      </c>
      <c r="BD276" s="15">
        <v>0</v>
      </c>
      <c r="BE276" s="15"/>
      <c r="BF276" s="15"/>
      <c r="BG276" s="15"/>
      <c r="BH276" s="15"/>
      <c r="BI276" s="16">
        <f>Q276*参数!$D$3+W276</f>
        <v>0</v>
      </c>
      <c r="BJ276" s="16">
        <f>R276*参数!$D$3+X276</f>
        <v>0</v>
      </c>
      <c r="BK276" s="16">
        <f>S276*参数!$D$3+Y276</f>
        <v>0</v>
      </c>
      <c r="BL276" s="16">
        <f>T276*参数!$D$3+Z276</f>
        <v>0</v>
      </c>
      <c r="BM276" s="16">
        <f>U276*参数!$D$3+AA276</f>
        <v>0</v>
      </c>
      <c r="BN276" s="16">
        <f>V276*参数!$D$3+AB276</f>
        <v>0</v>
      </c>
      <c r="BO276" s="16">
        <f>AC276*参数!$D$3+AI276</f>
        <v>0</v>
      </c>
      <c r="BP276" s="16">
        <f>AD276*参数!$D$3+AJ276</f>
        <v>0</v>
      </c>
      <c r="BQ276" s="16">
        <f>AE276*参数!$D$3+AK276</f>
        <v>0</v>
      </c>
      <c r="BR276" s="16">
        <f>AF276*参数!$D$3+AL276</f>
        <v>0</v>
      </c>
      <c r="BS276" s="16">
        <f>AG276*参数!$D$3+AM276</f>
        <v>0</v>
      </c>
      <c r="BT276" s="16">
        <f>AH276*参数!$D$3+AN276</f>
        <v>0</v>
      </c>
      <c r="BU276" s="10"/>
      <c r="BV276" s="10"/>
      <c r="BW276" s="10">
        <f t="shared" si="152"/>
        <v>43</v>
      </c>
      <c r="BX276" s="10">
        <f t="shared" si="153"/>
        <v>43</v>
      </c>
      <c r="BY276" s="10">
        <f t="shared" si="154"/>
        <v>43</v>
      </c>
      <c r="BZ276" s="10">
        <f t="shared" si="155"/>
        <v>0</v>
      </c>
      <c r="CA276" s="10">
        <f t="shared" si="156"/>
        <v>43</v>
      </c>
      <c r="CB276" s="10" t="str">
        <f t="shared" si="157"/>
        <v/>
      </c>
      <c r="CC276" s="10" t="str">
        <f t="shared" si="158"/>
        <v/>
      </c>
      <c r="CD276" s="10"/>
      <c r="CE276" s="10">
        <v>43</v>
      </c>
      <c r="CF276" s="10"/>
      <c r="CG276" s="10" t="str">
        <f>IF(AND(AO276&gt;=AY276,AP276&gt;=AZ276,OR(AND(AQ276&gt;=BA276,AR276=BB276),AR276&gt;BB276),AS276&lt;=BC276,AT276&lt;=BD276),IF(P276=-1,3,0),IF(AND(AO276&lt;=AY276,AP276&lt;=AZ276,OR(AND(AQ276&lt;=BA276,AR276=BB276),AR276&lt;BB276),AS276&gt;=BC276,AT276&gt;=BD276),IF(P276=-1,40,43),""))</f>
        <v/>
      </c>
      <c r="CH276" s="10" t="str">
        <f t="shared" si="180"/>
        <v/>
      </c>
      <c r="CI276" s="10">
        <f t="shared" si="176"/>
        <v>43</v>
      </c>
      <c r="CJ276" s="10">
        <f t="shared" si="177"/>
        <v>0</v>
      </c>
      <c r="CK276" s="10">
        <f t="shared" si="178"/>
        <v>43</v>
      </c>
      <c r="CL276" s="10" t="str">
        <f t="shared" si="179"/>
        <v/>
      </c>
      <c r="CM276" s="10"/>
      <c r="CN276" s="10"/>
      <c r="CO276" s="10"/>
      <c r="CP276" s="10"/>
      <c r="CQ276" s="8"/>
      <c r="CR276" s="8">
        <f t="shared" si="159"/>
        <v>1</v>
      </c>
      <c r="CS276" s="8"/>
      <c r="CT276" s="8">
        <f t="shared" si="160"/>
        <v>1</v>
      </c>
      <c r="CU276" s="8"/>
      <c r="CV276" s="8">
        <f t="shared" si="161"/>
        <v>1</v>
      </c>
      <c r="CW276" s="8"/>
      <c r="CX276" s="8">
        <f t="shared" si="162"/>
        <v>1</v>
      </c>
      <c r="CY276" s="8"/>
      <c r="CZ276" s="8">
        <f t="shared" si="163"/>
        <v>1</v>
      </c>
      <c r="DA276" s="8"/>
      <c r="DB276" s="8">
        <f t="shared" si="164"/>
        <v>1</v>
      </c>
      <c r="DC276" s="8"/>
      <c r="DD276" s="8">
        <f t="shared" si="165"/>
        <v>1</v>
      </c>
      <c r="DE276" s="8"/>
      <c r="DF276" s="8">
        <f t="shared" si="166"/>
        <v>1</v>
      </c>
      <c r="DG276" s="8"/>
      <c r="DH276" s="8">
        <f t="shared" si="167"/>
        <v>1</v>
      </c>
      <c r="DI276" s="8"/>
      <c r="DJ276" s="8">
        <f t="shared" si="168"/>
        <v>1</v>
      </c>
      <c r="DK276" s="8"/>
      <c r="DL276" s="8">
        <f t="shared" si="169"/>
        <v>1</v>
      </c>
      <c r="DM276" s="8"/>
      <c r="DN276" s="8">
        <f t="shared" si="170"/>
        <v>1</v>
      </c>
      <c r="DO276" s="8"/>
      <c r="DP276" s="8">
        <f t="shared" si="171"/>
        <v>1</v>
      </c>
      <c r="DQ276" s="8"/>
      <c r="DR276" s="8">
        <f t="shared" si="172"/>
        <v>1</v>
      </c>
      <c r="DS276" s="8"/>
      <c r="DT276" s="8">
        <f t="shared" si="173"/>
        <v>1</v>
      </c>
      <c r="DU276" s="8"/>
      <c r="DV276" s="8">
        <f t="shared" si="174"/>
        <v>1</v>
      </c>
      <c r="DW276" s="8"/>
      <c r="DX276" s="8">
        <f t="shared" si="175"/>
        <v>1</v>
      </c>
      <c r="DY276" s="18"/>
    </row>
    <row r="277" spans="2:129" customFormat="1">
      <c r="B277" s="19">
        <v>42630</v>
      </c>
      <c r="C277" s="3">
        <v>51</v>
      </c>
      <c r="D277" s="3" t="s">
        <v>14</v>
      </c>
      <c r="E277" s="4">
        <v>42630.916666666664</v>
      </c>
      <c r="F277" s="3" t="s">
        <v>70</v>
      </c>
      <c r="G277" s="3" t="s">
        <v>980</v>
      </c>
      <c r="H277" s="3" t="s">
        <v>70</v>
      </c>
      <c r="I277" s="3" t="s">
        <v>980</v>
      </c>
      <c r="J277" s="6">
        <v>3</v>
      </c>
      <c r="K277" s="6">
        <v>3.15</v>
      </c>
      <c r="L277" s="6">
        <v>2.09</v>
      </c>
      <c r="M277" s="10">
        <v>1.54</v>
      </c>
      <c r="N277" s="10">
        <v>4</v>
      </c>
      <c r="O277" s="10">
        <v>4.3499999999999996</v>
      </c>
      <c r="P277" s="15">
        <v>1</v>
      </c>
      <c r="Q277" s="13"/>
      <c r="R277" s="13"/>
      <c r="S277" s="13"/>
      <c r="T277" s="13"/>
      <c r="U277" s="13"/>
      <c r="V277" s="13"/>
      <c r="W277" s="9"/>
      <c r="X277" s="9"/>
      <c r="Y277" s="9"/>
      <c r="Z277" s="9"/>
      <c r="AA277" s="9"/>
      <c r="AB277" s="9"/>
      <c r="AC277" s="13"/>
      <c r="AD277" s="13"/>
      <c r="AE277" s="13"/>
      <c r="AF277" s="13"/>
      <c r="AG277" s="13"/>
      <c r="AH277" s="13"/>
      <c r="AI277" s="9"/>
      <c r="AJ277" s="9"/>
      <c r="AK277" s="9"/>
      <c r="AL277" s="9"/>
      <c r="AM277" s="9"/>
      <c r="AN277" s="9"/>
      <c r="AO277" s="8">
        <v>2</v>
      </c>
      <c r="AP277" s="8">
        <v>3</v>
      </c>
      <c r="AQ277" s="8">
        <v>1</v>
      </c>
      <c r="AR277" s="8">
        <v>5</v>
      </c>
      <c r="AS277" s="8">
        <v>19.930099999999996</v>
      </c>
      <c r="AT277" s="8">
        <v>19.930099999999996</v>
      </c>
      <c r="AU277" s="8"/>
      <c r="AV277" s="8"/>
      <c r="AW277" s="8"/>
      <c r="AX277" s="8"/>
      <c r="AY277" s="15">
        <v>2</v>
      </c>
      <c r="AZ277" s="15">
        <v>3</v>
      </c>
      <c r="BA277" s="15">
        <v>1</v>
      </c>
      <c r="BB277" s="15">
        <v>5</v>
      </c>
      <c r="BC277" s="15">
        <v>20.808100000000003</v>
      </c>
      <c r="BD277" s="15">
        <v>20.808100000000003</v>
      </c>
      <c r="BE277" s="15"/>
      <c r="BF277" s="15"/>
      <c r="BG277" s="15"/>
      <c r="BH277" s="15"/>
      <c r="BI277" s="16">
        <f>Q277*参数!$D$3+W277</f>
        <v>0</v>
      </c>
      <c r="BJ277" s="16">
        <f>R277*参数!$D$3+X277</f>
        <v>0</v>
      </c>
      <c r="BK277" s="16">
        <f>S277*参数!$D$3+Y277</f>
        <v>0</v>
      </c>
      <c r="BL277" s="16">
        <f>T277*参数!$D$3+Z277</f>
        <v>0</v>
      </c>
      <c r="BM277" s="16">
        <f>U277*参数!$D$3+AA277</f>
        <v>0</v>
      </c>
      <c r="BN277" s="16">
        <f>V277*参数!$D$3+AB277</f>
        <v>0</v>
      </c>
      <c r="BO277" s="16">
        <f>AC277*参数!$D$3+AI277</f>
        <v>0</v>
      </c>
      <c r="BP277" s="16">
        <f>AD277*参数!$D$3+AJ277</f>
        <v>0</v>
      </c>
      <c r="BQ277" s="16">
        <f>AE277*参数!$D$3+AK277</f>
        <v>0</v>
      </c>
      <c r="BR277" s="16">
        <f>AF277*参数!$D$3+AL277</f>
        <v>0</v>
      </c>
      <c r="BS277" s="16">
        <f>AG277*参数!$D$3+AM277</f>
        <v>0</v>
      </c>
      <c r="BT277" s="16">
        <f>AH277*参数!$D$3+AN277</f>
        <v>0</v>
      </c>
      <c r="BU277" s="10"/>
      <c r="BV277" s="10"/>
      <c r="BW277" s="10">
        <f t="shared" si="152"/>
        <v>43</v>
      </c>
      <c r="BX277" s="10">
        <f t="shared" si="153"/>
        <v>43</v>
      </c>
      <c r="BY277" s="10">
        <f t="shared" si="154"/>
        <v>43</v>
      </c>
      <c r="BZ277" s="10">
        <f t="shared" si="155"/>
        <v>0</v>
      </c>
      <c r="CA277" s="10">
        <f t="shared" si="156"/>
        <v>43</v>
      </c>
      <c r="CB277" s="10" t="str">
        <f t="shared" si="157"/>
        <v/>
      </c>
      <c r="CC277" s="10" t="str">
        <f t="shared" si="158"/>
        <v/>
      </c>
      <c r="CD277" s="10"/>
      <c r="CE277" s="10">
        <v>0</v>
      </c>
      <c r="CF277" s="10"/>
      <c r="CG277" s="77"/>
      <c r="CH277" s="10">
        <f t="shared" si="180"/>
        <v>0</v>
      </c>
      <c r="CI277" s="10" t="str">
        <f t="shared" si="176"/>
        <v/>
      </c>
      <c r="CJ277" s="10" t="str">
        <f t="shared" si="177"/>
        <v/>
      </c>
      <c r="CK277" s="10">
        <f t="shared" si="178"/>
        <v>0</v>
      </c>
      <c r="CL277" s="10">
        <f t="shared" si="179"/>
        <v>0</v>
      </c>
      <c r="CM277" s="10"/>
      <c r="CN277" s="10"/>
      <c r="CO277" s="10"/>
      <c r="CP277" s="10"/>
      <c r="CQ277" s="8"/>
      <c r="CR277" s="8">
        <f t="shared" si="159"/>
        <v>1</v>
      </c>
      <c r="CS277" s="8"/>
      <c r="CT277" s="8">
        <f t="shared" si="160"/>
        <v>1</v>
      </c>
      <c r="CU277" s="8"/>
      <c r="CV277" s="8">
        <f t="shared" si="161"/>
        <v>1</v>
      </c>
      <c r="CW277" s="8"/>
      <c r="CX277" s="8">
        <f t="shared" si="162"/>
        <v>1</v>
      </c>
      <c r="CY277" s="8"/>
      <c r="CZ277" s="8">
        <f t="shared" si="163"/>
        <v>1</v>
      </c>
      <c r="DA277" s="8"/>
      <c r="DB277" s="8">
        <f t="shared" si="164"/>
        <v>1</v>
      </c>
      <c r="DC277" s="8"/>
      <c r="DD277" s="8">
        <f t="shared" si="165"/>
        <v>1</v>
      </c>
      <c r="DE277" s="8"/>
      <c r="DF277" s="8">
        <f t="shared" si="166"/>
        <v>1</v>
      </c>
      <c r="DG277" s="8"/>
      <c r="DH277" s="8">
        <f t="shared" si="167"/>
        <v>1</v>
      </c>
      <c r="DI277" s="8"/>
      <c r="DJ277" s="8">
        <f t="shared" si="168"/>
        <v>1</v>
      </c>
      <c r="DK277" s="8"/>
      <c r="DL277" s="8">
        <f t="shared" si="169"/>
        <v>1</v>
      </c>
      <c r="DM277" s="8"/>
      <c r="DN277" s="8">
        <f t="shared" si="170"/>
        <v>1</v>
      </c>
      <c r="DO277" s="8"/>
      <c r="DP277" s="8">
        <f t="shared" si="171"/>
        <v>1</v>
      </c>
      <c r="DQ277" s="8"/>
      <c r="DR277" s="8">
        <f t="shared" si="172"/>
        <v>1</v>
      </c>
      <c r="DS277" s="8"/>
      <c r="DT277" s="8">
        <f t="shared" si="173"/>
        <v>1</v>
      </c>
      <c r="DU277" s="8"/>
      <c r="DV277" s="8">
        <f t="shared" si="174"/>
        <v>1</v>
      </c>
      <c r="DW277" s="8"/>
      <c r="DX277" s="8">
        <f t="shared" si="175"/>
        <v>1</v>
      </c>
      <c r="DY277" s="18"/>
    </row>
    <row r="278" spans="2:129" customFormat="1">
      <c r="B278" s="19">
        <v>42630</v>
      </c>
      <c r="C278" s="3">
        <v>52</v>
      </c>
      <c r="D278" s="3" t="s">
        <v>2</v>
      </c>
      <c r="E278" s="4">
        <v>42630.916666666664</v>
      </c>
      <c r="F278" s="3" t="s">
        <v>981</v>
      </c>
      <c r="G278" s="3" t="s">
        <v>78</v>
      </c>
      <c r="H278" s="3" t="s">
        <v>982</v>
      </c>
      <c r="I278" s="3" t="s">
        <v>78</v>
      </c>
      <c r="J278" s="6">
        <v>2.8</v>
      </c>
      <c r="K278" s="6">
        <v>3</v>
      </c>
      <c r="L278" s="6">
        <v>2.2799999999999998</v>
      </c>
      <c r="M278" s="10">
        <v>1.45</v>
      </c>
      <c r="N278" s="10">
        <v>4.05</v>
      </c>
      <c r="O278" s="10">
        <v>5.2</v>
      </c>
      <c r="P278" s="15">
        <v>1</v>
      </c>
      <c r="Q278" s="13"/>
      <c r="R278" s="13"/>
      <c r="S278" s="13"/>
      <c r="T278" s="13"/>
      <c r="U278" s="13"/>
      <c r="V278" s="13"/>
      <c r="W278" s="9"/>
      <c r="X278" s="9"/>
      <c r="Y278" s="9"/>
      <c r="Z278" s="9"/>
      <c r="AA278" s="9"/>
      <c r="AB278" s="9"/>
      <c r="AC278" s="13"/>
      <c r="AD278" s="13"/>
      <c r="AE278" s="13"/>
      <c r="AF278" s="13"/>
      <c r="AG278" s="13"/>
      <c r="AH278" s="13"/>
      <c r="AI278" s="9"/>
      <c r="AJ278" s="9"/>
      <c r="AK278" s="9"/>
      <c r="AL278" s="9"/>
      <c r="AM278" s="9"/>
      <c r="AN278" s="9"/>
      <c r="AO278" s="8">
        <v>1</v>
      </c>
      <c r="AP278" s="8">
        <v>2</v>
      </c>
      <c r="AQ278" s="8">
        <v>1</v>
      </c>
      <c r="AR278" s="8">
        <v>3</v>
      </c>
      <c r="AS278" s="8">
        <v>7.7299999999999924E-2</v>
      </c>
      <c r="AT278" s="8">
        <v>7.7299999999999924E-2</v>
      </c>
      <c r="AU278" s="8"/>
      <c r="AV278" s="8"/>
      <c r="AW278" s="8"/>
      <c r="AX278" s="8"/>
      <c r="AY278" s="15">
        <v>1</v>
      </c>
      <c r="AZ278" s="15">
        <v>2</v>
      </c>
      <c r="BA278" s="15">
        <v>1</v>
      </c>
      <c r="BB278" s="15">
        <v>4</v>
      </c>
      <c r="BC278" s="15">
        <v>24.883700000000001</v>
      </c>
      <c r="BD278" s="15">
        <v>24.883700000000001</v>
      </c>
      <c r="BE278" s="15"/>
      <c r="BF278" s="15"/>
      <c r="BG278" s="15"/>
      <c r="BH278" s="15"/>
      <c r="BI278" s="16">
        <f>Q278*参数!$D$3+W278</f>
        <v>0</v>
      </c>
      <c r="BJ278" s="16">
        <f>R278*参数!$D$3+X278</f>
        <v>0</v>
      </c>
      <c r="BK278" s="16">
        <f>S278*参数!$D$3+Y278</f>
        <v>0</v>
      </c>
      <c r="BL278" s="16">
        <f>T278*参数!$D$3+Z278</f>
        <v>0</v>
      </c>
      <c r="BM278" s="16">
        <f>U278*参数!$D$3+AA278</f>
        <v>0</v>
      </c>
      <c r="BN278" s="16">
        <f>V278*参数!$D$3+AB278</f>
        <v>0</v>
      </c>
      <c r="BO278" s="16">
        <f>AC278*参数!$D$3+AI278</f>
        <v>0</v>
      </c>
      <c r="BP278" s="16">
        <f>AD278*参数!$D$3+AJ278</f>
        <v>0</v>
      </c>
      <c r="BQ278" s="16">
        <f>AE278*参数!$D$3+AK278</f>
        <v>0</v>
      </c>
      <c r="BR278" s="16">
        <f>AF278*参数!$D$3+AL278</f>
        <v>0</v>
      </c>
      <c r="BS278" s="16">
        <f>AG278*参数!$D$3+AM278</f>
        <v>0</v>
      </c>
      <c r="BT278" s="16">
        <f>AH278*参数!$D$3+AN278</f>
        <v>0</v>
      </c>
      <c r="BU278" s="10"/>
      <c r="BV278" s="10"/>
      <c r="BW278" s="10">
        <f t="shared" si="152"/>
        <v>43</v>
      </c>
      <c r="BX278" s="10">
        <f t="shared" si="153"/>
        <v>43</v>
      </c>
      <c r="BY278" s="10">
        <f t="shared" si="154"/>
        <v>43</v>
      </c>
      <c r="BZ278" s="10">
        <f t="shared" si="155"/>
        <v>0</v>
      </c>
      <c r="CA278" s="10">
        <f t="shared" si="156"/>
        <v>43</v>
      </c>
      <c r="CB278" s="10" t="str">
        <f t="shared" si="157"/>
        <v/>
      </c>
      <c r="CC278" s="10" t="str">
        <f t="shared" si="158"/>
        <v/>
      </c>
      <c r="CD278" s="10"/>
      <c r="CE278" s="10">
        <v>0</v>
      </c>
      <c r="CF278" s="10"/>
      <c r="CG278" s="10" t="str">
        <f>IF(AND(AO278&gt;=AY278,AP278&gt;=AZ278,OR(AND(AQ278&gt;=BA278,AR278=BB278),AR278&gt;BB278),AS278&lt;=BC278,AT278&lt;=BD278),IF(P278=-1,3,0),IF(AND(AO278&lt;=AY278,AP278&lt;=AZ278,OR(AND(AQ278&lt;=BA278,AR278=BB278),AR278&lt;BB278),AS278&gt;=BC278,AT278&gt;=BD278),IF(P278=-1,40,43),""))</f>
        <v/>
      </c>
      <c r="CH278" s="10" t="str">
        <f t="shared" si="180"/>
        <v/>
      </c>
      <c r="CI278" s="10" t="str">
        <f t="shared" si="176"/>
        <v/>
      </c>
      <c r="CJ278" s="10">
        <f t="shared" si="177"/>
        <v>43</v>
      </c>
      <c r="CK278" s="10">
        <f t="shared" si="178"/>
        <v>0</v>
      </c>
      <c r="CL278" s="10" t="str">
        <f t="shared" si="179"/>
        <v/>
      </c>
      <c r="CM278" s="10"/>
      <c r="CN278" s="10"/>
      <c r="CO278" s="10"/>
      <c r="CP278" s="10"/>
      <c r="CQ278" s="8"/>
      <c r="CR278" s="8">
        <f t="shared" si="159"/>
        <v>1</v>
      </c>
      <c r="CS278" s="8"/>
      <c r="CT278" s="8">
        <f t="shared" si="160"/>
        <v>1</v>
      </c>
      <c r="CU278" s="8"/>
      <c r="CV278" s="8">
        <f t="shared" si="161"/>
        <v>1</v>
      </c>
      <c r="CW278" s="8"/>
      <c r="CX278" s="8">
        <f t="shared" si="162"/>
        <v>1</v>
      </c>
      <c r="CY278" s="8"/>
      <c r="CZ278" s="8">
        <f t="shared" si="163"/>
        <v>1</v>
      </c>
      <c r="DA278" s="8"/>
      <c r="DB278" s="8">
        <f t="shared" si="164"/>
        <v>1</v>
      </c>
      <c r="DC278" s="8"/>
      <c r="DD278" s="8">
        <f t="shared" si="165"/>
        <v>1</v>
      </c>
      <c r="DE278" s="8"/>
      <c r="DF278" s="8">
        <f t="shared" si="166"/>
        <v>1</v>
      </c>
      <c r="DG278" s="8"/>
      <c r="DH278" s="8">
        <f t="shared" si="167"/>
        <v>1</v>
      </c>
      <c r="DI278" s="8"/>
      <c r="DJ278" s="8">
        <f t="shared" si="168"/>
        <v>1</v>
      </c>
      <c r="DK278" s="8"/>
      <c r="DL278" s="8">
        <f t="shared" si="169"/>
        <v>1</v>
      </c>
      <c r="DM278" s="8"/>
      <c r="DN278" s="8">
        <f t="shared" si="170"/>
        <v>1</v>
      </c>
      <c r="DO278" s="8"/>
      <c r="DP278" s="8">
        <f t="shared" si="171"/>
        <v>1</v>
      </c>
      <c r="DQ278" s="8"/>
      <c r="DR278" s="8">
        <f t="shared" si="172"/>
        <v>1</v>
      </c>
      <c r="DS278" s="8"/>
      <c r="DT278" s="8">
        <f t="shared" si="173"/>
        <v>1</v>
      </c>
      <c r="DU278" s="8"/>
      <c r="DV278" s="8">
        <f t="shared" si="174"/>
        <v>1</v>
      </c>
      <c r="DW278" s="8"/>
      <c r="DX278" s="8">
        <f t="shared" si="175"/>
        <v>1</v>
      </c>
      <c r="DY278" s="18"/>
    </row>
    <row r="279" spans="2:129" customFormat="1">
      <c r="B279" s="19">
        <v>42630</v>
      </c>
      <c r="C279" s="3">
        <v>53</v>
      </c>
      <c r="D279" s="3" t="s">
        <v>2</v>
      </c>
      <c r="E279" s="4">
        <v>42630.916666666664</v>
      </c>
      <c r="F279" s="3" t="s">
        <v>983</v>
      </c>
      <c r="G279" s="3" t="s">
        <v>75</v>
      </c>
      <c r="H279" s="3" t="s">
        <v>983</v>
      </c>
      <c r="I279" s="3" t="s">
        <v>75</v>
      </c>
      <c r="J279" s="6">
        <v>1.35</v>
      </c>
      <c r="K279" s="6">
        <v>4.3</v>
      </c>
      <c r="L279" s="6">
        <v>6.4</v>
      </c>
      <c r="M279" s="10">
        <v>2.14</v>
      </c>
      <c r="N279" s="10">
        <v>3.6</v>
      </c>
      <c r="O279" s="10">
        <v>2.6</v>
      </c>
      <c r="P279" s="15">
        <v>-1</v>
      </c>
      <c r="Q279" s="13"/>
      <c r="R279" s="13"/>
      <c r="S279" s="13"/>
      <c r="T279" s="13"/>
      <c r="U279" s="13"/>
      <c r="V279" s="13"/>
      <c r="W279" s="9"/>
      <c r="X279" s="9"/>
      <c r="Y279" s="9"/>
      <c r="Z279" s="9"/>
      <c r="AA279" s="9"/>
      <c r="AB279" s="9"/>
      <c r="AC279" s="13"/>
      <c r="AD279" s="13"/>
      <c r="AE279" s="13"/>
      <c r="AF279" s="13"/>
      <c r="AG279" s="13"/>
      <c r="AH279" s="13"/>
      <c r="AI279" s="9"/>
      <c r="AJ279" s="9"/>
      <c r="AK279" s="9"/>
      <c r="AL279" s="9"/>
      <c r="AM279" s="9"/>
      <c r="AN279" s="9"/>
      <c r="AO279" s="8">
        <v>4</v>
      </c>
      <c r="AP279" s="8">
        <v>3</v>
      </c>
      <c r="AQ279" s="8">
        <v>3</v>
      </c>
      <c r="AR279" s="8">
        <v>5</v>
      </c>
      <c r="AS279" s="8">
        <v>0.96250000000000013</v>
      </c>
      <c r="AT279" s="8">
        <v>0.96250000000000013</v>
      </c>
      <c r="AU279" s="8"/>
      <c r="AV279" s="8"/>
      <c r="AW279" s="8"/>
      <c r="AX279" s="8"/>
      <c r="AY279" s="15">
        <v>1</v>
      </c>
      <c r="AZ279" s="15">
        <v>3</v>
      </c>
      <c r="BA279" s="15">
        <v>1</v>
      </c>
      <c r="BB279" s="15">
        <v>4</v>
      </c>
      <c r="BC279" s="15">
        <v>6.7842000000000011</v>
      </c>
      <c r="BD279" s="15">
        <v>6.7842000000000011</v>
      </c>
      <c r="BE279" s="15"/>
      <c r="BF279" s="15"/>
      <c r="BG279" s="15"/>
      <c r="BH279" s="15"/>
      <c r="BI279" s="16">
        <f>Q279*参数!$D$3+W279</f>
        <v>0</v>
      </c>
      <c r="BJ279" s="16">
        <f>R279*参数!$D$3+X279</f>
        <v>0</v>
      </c>
      <c r="BK279" s="16">
        <f>S279*参数!$D$3+Y279</f>
        <v>0</v>
      </c>
      <c r="BL279" s="16">
        <f>T279*参数!$D$3+Z279</f>
        <v>0</v>
      </c>
      <c r="BM279" s="16">
        <f>U279*参数!$D$3+AA279</f>
        <v>0</v>
      </c>
      <c r="BN279" s="16">
        <f>V279*参数!$D$3+AB279</f>
        <v>0</v>
      </c>
      <c r="BO279" s="16">
        <f>AC279*参数!$D$3+AI279</f>
        <v>0</v>
      </c>
      <c r="BP279" s="16">
        <f>AD279*参数!$D$3+AJ279</f>
        <v>0</v>
      </c>
      <c r="BQ279" s="16">
        <f>AE279*参数!$D$3+AK279</f>
        <v>0</v>
      </c>
      <c r="BR279" s="16">
        <f>AF279*参数!$D$3+AL279</f>
        <v>0</v>
      </c>
      <c r="BS279" s="16">
        <f>AG279*参数!$D$3+AM279</f>
        <v>0</v>
      </c>
      <c r="BT279" s="16">
        <f>AH279*参数!$D$3+AN279</f>
        <v>0</v>
      </c>
      <c r="BU279" s="10"/>
      <c r="BV279" s="10"/>
      <c r="BW279" s="10">
        <f t="shared" si="152"/>
        <v>40</v>
      </c>
      <c r="BX279" s="10">
        <f t="shared" si="153"/>
        <v>40</v>
      </c>
      <c r="BY279" s="10">
        <f t="shared" si="154"/>
        <v>3</v>
      </c>
      <c r="BZ279" s="10">
        <f t="shared" si="155"/>
        <v>40</v>
      </c>
      <c r="CA279" s="10">
        <f t="shared" si="156"/>
        <v>40</v>
      </c>
      <c r="CB279" s="10" t="str">
        <f t="shared" si="157"/>
        <v/>
      </c>
      <c r="CC279" s="10" t="str">
        <f t="shared" si="158"/>
        <v/>
      </c>
      <c r="CD279" s="10"/>
      <c r="CE279" s="10">
        <v>3</v>
      </c>
      <c r="CF279" s="10"/>
      <c r="CG279" s="10">
        <f>IF(AND(AO279&gt;=AY279,AP279&gt;=AZ279,OR(AND(AQ279&gt;=BA279,AR279=BB279),AR279&gt;BB279),AS279&lt;=BC279,AT279&lt;=BD279),IF(P279=-1,3,0),IF(AND(AO279&lt;=AY279,AP279&lt;=AZ279,OR(AND(AQ279&lt;=BA279,AR279=BB279),AR279&lt;BB279),AS279&gt;=BC279,AT279&gt;=BD279),IF(P279=-1,40,43),""))</f>
        <v>3</v>
      </c>
      <c r="CH279" s="10">
        <f t="shared" si="180"/>
        <v>3</v>
      </c>
      <c r="CI279" s="10">
        <f t="shared" si="176"/>
        <v>3</v>
      </c>
      <c r="CJ279" s="10">
        <f t="shared" si="177"/>
        <v>3</v>
      </c>
      <c r="CK279" s="10">
        <f t="shared" si="178"/>
        <v>3</v>
      </c>
      <c r="CL279" s="10" t="str">
        <f t="shared" si="179"/>
        <v/>
      </c>
      <c r="CM279" s="10"/>
      <c r="CN279" s="10"/>
      <c r="CO279" s="10"/>
      <c r="CP279" s="10"/>
      <c r="CQ279" s="8"/>
      <c r="CR279" s="8">
        <f t="shared" si="159"/>
        <v>1</v>
      </c>
      <c r="CS279" s="8"/>
      <c r="CT279" s="8">
        <f t="shared" si="160"/>
        <v>1</v>
      </c>
      <c r="CU279" s="8"/>
      <c r="CV279" s="8">
        <f t="shared" si="161"/>
        <v>1</v>
      </c>
      <c r="CW279" s="8"/>
      <c r="CX279" s="8">
        <f t="shared" si="162"/>
        <v>1</v>
      </c>
      <c r="CY279" s="8"/>
      <c r="CZ279" s="8">
        <f t="shared" si="163"/>
        <v>1</v>
      </c>
      <c r="DA279" s="8"/>
      <c r="DB279" s="8">
        <f t="shared" si="164"/>
        <v>1</v>
      </c>
      <c r="DC279" s="8"/>
      <c r="DD279" s="8">
        <f t="shared" si="165"/>
        <v>1</v>
      </c>
      <c r="DE279" s="8"/>
      <c r="DF279" s="8">
        <f t="shared" si="166"/>
        <v>1</v>
      </c>
      <c r="DG279" s="8"/>
      <c r="DH279" s="8">
        <f t="shared" si="167"/>
        <v>1</v>
      </c>
      <c r="DI279" s="8"/>
      <c r="DJ279" s="8">
        <f t="shared" si="168"/>
        <v>1</v>
      </c>
      <c r="DK279" s="8"/>
      <c r="DL279" s="8">
        <f t="shared" si="169"/>
        <v>1</v>
      </c>
      <c r="DM279" s="8"/>
      <c r="DN279" s="8">
        <f t="shared" si="170"/>
        <v>1</v>
      </c>
      <c r="DO279" s="8"/>
      <c r="DP279" s="8">
        <f t="shared" si="171"/>
        <v>1</v>
      </c>
      <c r="DQ279" s="8"/>
      <c r="DR279" s="8">
        <f t="shared" si="172"/>
        <v>1</v>
      </c>
      <c r="DS279" s="8"/>
      <c r="DT279" s="8">
        <f t="shared" si="173"/>
        <v>1</v>
      </c>
      <c r="DU279" s="8"/>
      <c r="DV279" s="8">
        <f t="shared" si="174"/>
        <v>1</v>
      </c>
      <c r="DW279" s="8"/>
      <c r="DX279" s="8">
        <f t="shared" si="175"/>
        <v>1</v>
      </c>
      <c r="DY279" s="18"/>
    </row>
    <row r="280" spans="2:129" customFormat="1">
      <c r="B280" s="19">
        <v>42630</v>
      </c>
      <c r="C280" s="3">
        <v>54</v>
      </c>
      <c r="D280" s="3" t="s">
        <v>2</v>
      </c>
      <c r="E280" s="4">
        <v>42630.916666666664</v>
      </c>
      <c r="F280" s="3" t="s">
        <v>77</v>
      </c>
      <c r="G280" s="3" t="s">
        <v>73</v>
      </c>
      <c r="H280" s="3" t="s">
        <v>79</v>
      </c>
      <c r="I280" s="3" t="s">
        <v>73</v>
      </c>
      <c r="J280" s="6">
        <v>2.84</v>
      </c>
      <c r="K280" s="6">
        <v>3</v>
      </c>
      <c r="L280" s="6">
        <v>2.2599999999999998</v>
      </c>
      <c r="M280" s="10">
        <v>1.46</v>
      </c>
      <c r="N280" s="10">
        <v>4.0999999999999996</v>
      </c>
      <c r="O280" s="10">
        <v>5</v>
      </c>
      <c r="P280" s="15">
        <v>1</v>
      </c>
      <c r="Q280" s="13"/>
      <c r="R280" s="13"/>
      <c r="S280" s="13"/>
      <c r="T280" s="13"/>
      <c r="U280" s="13"/>
      <c r="V280" s="13"/>
      <c r="W280" s="9"/>
      <c r="X280" s="9"/>
      <c r="Y280" s="9"/>
      <c r="Z280" s="9"/>
      <c r="AA280" s="9"/>
      <c r="AB280" s="9"/>
      <c r="AC280" s="13"/>
      <c r="AD280" s="13"/>
      <c r="AE280" s="13"/>
      <c r="AF280" s="13"/>
      <c r="AG280" s="13"/>
      <c r="AH280" s="13"/>
      <c r="AI280" s="9"/>
      <c r="AJ280" s="9"/>
      <c r="AK280" s="9"/>
      <c r="AL280" s="9"/>
      <c r="AM280" s="9"/>
      <c r="AN280" s="9"/>
      <c r="AO280" s="8">
        <v>7</v>
      </c>
      <c r="AP280" s="8">
        <v>3</v>
      </c>
      <c r="AQ280" s="8">
        <v>4</v>
      </c>
      <c r="AR280" s="8">
        <v>5</v>
      </c>
      <c r="AS280" s="8">
        <v>1.3326999999999998</v>
      </c>
      <c r="AT280" s="8">
        <v>1.3326999999999998</v>
      </c>
      <c r="AU280" s="8"/>
      <c r="AV280" s="8"/>
      <c r="AW280" s="8"/>
      <c r="AX280" s="8"/>
      <c r="AY280" s="15">
        <v>7</v>
      </c>
      <c r="AZ280" s="15">
        <v>3</v>
      </c>
      <c r="BA280" s="15">
        <v>2</v>
      </c>
      <c r="BB280" s="15">
        <v>5</v>
      </c>
      <c r="BC280" s="15">
        <v>2.3801999999999999</v>
      </c>
      <c r="BD280" s="15">
        <v>19.623500000000003</v>
      </c>
      <c r="BE280" s="15"/>
      <c r="BF280" s="15"/>
      <c r="BG280" s="15"/>
      <c r="BH280" s="15"/>
      <c r="BI280" s="16">
        <f>Q280*参数!$D$3+W280</f>
        <v>0</v>
      </c>
      <c r="BJ280" s="16">
        <f>R280*参数!$D$3+X280</f>
        <v>0</v>
      </c>
      <c r="BK280" s="16">
        <f>S280*参数!$D$3+Y280</f>
        <v>0</v>
      </c>
      <c r="BL280" s="16">
        <f>T280*参数!$D$3+Z280</f>
        <v>0</v>
      </c>
      <c r="BM280" s="16">
        <f>U280*参数!$D$3+AA280</f>
        <v>0</v>
      </c>
      <c r="BN280" s="16">
        <f>V280*参数!$D$3+AB280</f>
        <v>0</v>
      </c>
      <c r="BO280" s="16">
        <f>AC280*参数!$D$3+AI280</f>
        <v>0</v>
      </c>
      <c r="BP280" s="16">
        <f>AD280*参数!$D$3+AJ280</f>
        <v>0</v>
      </c>
      <c r="BQ280" s="16">
        <f>AE280*参数!$D$3+AK280</f>
        <v>0</v>
      </c>
      <c r="BR280" s="16">
        <f>AF280*参数!$D$3+AL280</f>
        <v>0</v>
      </c>
      <c r="BS280" s="16">
        <f>AG280*参数!$D$3+AM280</f>
        <v>0</v>
      </c>
      <c r="BT280" s="16">
        <f>AH280*参数!$D$3+AN280</f>
        <v>0</v>
      </c>
      <c r="BU280" s="10"/>
      <c r="BV280" s="10"/>
      <c r="BW280" s="10">
        <f t="shared" si="152"/>
        <v>43</v>
      </c>
      <c r="BX280" s="10">
        <f t="shared" si="153"/>
        <v>43</v>
      </c>
      <c r="BY280" s="10">
        <f t="shared" si="154"/>
        <v>43</v>
      </c>
      <c r="BZ280" s="10">
        <f t="shared" si="155"/>
        <v>0</v>
      </c>
      <c r="CA280" s="10">
        <f t="shared" si="156"/>
        <v>43</v>
      </c>
      <c r="CB280" s="10" t="str">
        <f t="shared" si="157"/>
        <v/>
      </c>
      <c r="CC280" s="10" t="str">
        <f t="shared" si="158"/>
        <v/>
      </c>
      <c r="CD280" s="10"/>
      <c r="CE280" s="10">
        <v>0</v>
      </c>
      <c r="CF280" s="10"/>
      <c r="CG280" s="77"/>
      <c r="CH280" s="10">
        <f t="shared" si="180"/>
        <v>0</v>
      </c>
      <c r="CI280" s="10" t="str">
        <f t="shared" si="176"/>
        <v/>
      </c>
      <c r="CJ280" s="10">
        <f t="shared" si="177"/>
        <v>0</v>
      </c>
      <c r="CK280" s="10">
        <f t="shared" si="178"/>
        <v>0</v>
      </c>
      <c r="CL280" s="10">
        <f t="shared" si="179"/>
        <v>0</v>
      </c>
      <c r="CM280" s="10"/>
      <c r="CN280" s="10"/>
      <c r="CO280" s="10"/>
      <c r="CP280" s="10"/>
      <c r="CQ280" s="8"/>
      <c r="CR280" s="8">
        <f t="shared" si="159"/>
        <v>1</v>
      </c>
      <c r="CS280" s="8"/>
      <c r="CT280" s="8">
        <f t="shared" si="160"/>
        <v>1</v>
      </c>
      <c r="CU280" s="8"/>
      <c r="CV280" s="8">
        <f t="shared" si="161"/>
        <v>1</v>
      </c>
      <c r="CW280" s="8"/>
      <c r="CX280" s="8">
        <f t="shared" si="162"/>
        <v>1</v>
      </c>
      <c r="CY280" s="8"/>
      <c r="CZ280" s="8">
        <f t="shared" si="163"/>
        <v>1</v>
      </c>
      <c r="DA280" s="8"/>
      <c r="DB280" s="8">
        <f t="shared" si="164"/>
        <v>1</v>
      </c>
      <c r="DC280" s="8"/>
      <c r="DD280" s="8">
        <f t="shared" si="165"/>
        <v>1</v>
      </c>
      <c r="DE280" s="8"/>
      <c r="DF280" s="8">
        <f t="shared" si="166"/>
        <v>1</v>
      </c>
      <c r="DG280" s="8"/>
      <c r="DH280" s="8">
        <f t="shared" si="167"/>
        <v>1</v>
      </c>
      <c r="DI280" s="8"/>
      <c r="DJ280" s="8">
        <f t="shared" si="168"/>
        <v>1</v>
      </c>
      <c r="DK280" s="8"/>
      <c r="DL280" s="8">
        <f t="shared" si="169"/>
        <v>1</v>
      </c>
      <c r="DM280" s="8"/>
      <c r="DN280" s="8">
        <f t="shared" si="170"/>
        <v>1</v>
      </c>
      <c r="DO280" s="8"/>
      <c r="DP280" s="8">
        <f t="shared" si="171"/>
        <v>1</v>
      </c>
      <c r="DQ280" s="8"/>
      <c r="DR280" s="8">
        <f t="shared" si="172"/>
        <v>1</v>
      </c>
      <c r="DS280" s="8"/>
      <c r="DT280" s="8">
        <f t="shared" si="173"/>
        <v>1</v>
      </c>
      <c r="DU280" s="8"/>
      <c r="DV280" s="8">
        <f t="shared" si="174"/>
        <v>1</v>
      </c>
      <c r="DW280" s="8"/>
      <c r="DX280" s="8">
        <f t="shared" si="175"/>
        <v>1</v>
      </c>
      <c r="DY280" s="18"/>
    </row>
    <row r="281" spans="2:129" customFormat="1">
      <c r="B281" s="19">
        <v>42630</v>
      </c>
      <c r="C281" s="3">
        <v>55</v>
      </c>
      <c r="D281" s="3" t="s">
        <v>2</v>
      </c>
      <c r="E281" s="4">
        <v>42630.916666666664</v>
      </c>
      <c r="F281" s="3" t="s">
        <v>80</v>
      </c>
      <c r="G281" s="3" t="s">
        <v>81</v>
      </c>
      <c r="H281" s="3" t="s">
        <v>80</v>
      </c>
      <c r="I281" s="3" t="s">
        <v>81</v>
      </c>
      <c r="J281" s="6">
        <v>2.0699999999999998</v>
      </c>
      <c r="K281" s="6">
        <v>3.15</v>
      </c>
      <c r="L281" s="6">
        <v>3.05</v>
      </c>
      <c r="M281" s="10">
        <v>4.45</v>
      </c>
      <c r="N281" s="10">
        <v>3.85</v>
      </c>
      <c r="O281" s="10">
        <v>1.55</v>
      </c>
      <c r="P281" s="15">
        <v>-1</v>
      </c>
      <c r="Q281" s="13"/>
      <c r="R281" s="13"/>
      <c r="S281" s="13"/>
      <c r="T281" s="13"/>
      <c r="U281" s="13"/>
      <c r="V281" s="13"/>
      <c r="W281" s="9"/>
      <c r="X281" s="9"/>
      <c r="Y281" s="9"/>
      <c r="Z281" s="9"/>
      <c r="AA281" s="9"/>
      <c r="AB281" s="9"/>
      <c r="AC281" s="13"/>
      <c r="AD281" s="13"/>
      <c r="AE281" s="13"/>
      <c r="AF281" s="13"/>
      <c r="AG281" s="13"/>
      <c r="AH281" s="13"/>
      <c r="AI281" s="9"/>
      <c r="AJ281" s="9"/>
      <c r="AK281" s="9"/>
      <c r="AL281" s="9"/>
      <c r="AM281" s="9"/>
      <c r="AN281" s="9"/>
      <c r="AO281" s="8">
        <v>20</v>
      </c>
      <c r="AP281" s="8">
        <v>3</v>
      </c>
      <c r="AQ281" s="8">
        <v>10</v>
      </c>
      <c r="AR281" s="8">
        <v>5</v>
      </c>
      <c r="AS281" s="8">
        <v>0.11390000000000008</v>
      </c>
      <c r="AT281" s="8">
        <v>0.11390000000000008</v>
      </c>
      <c r="AU281" s="8"/>
      <c r="AV281" s="8"/>
      <c r="AW281" s="8"/>
      <c r="AX281" s="8"/>
      <c r="AY281" s="15">
        <v>16</v>
      </c>
      <c r="AZ281" s="15">
        <v>3</v>
      </c>
      <c r="BA281" s="15">
        <v>6</v>
      </c>
      <c r="BB281" s="15">
        <v>5</v>
      </c>
      <c r="BC281" s="15">
        <v>4.6000000000000006E-2</v>
      </c>
      <c r="BD281" s="15">
        <v>0.30240000000000017</v>
      </c>
      <c r="BE281" s="15"/>
      <c r="BF281" s="15"/>
      <c r="BG281" s="15"/>
      <c r="BH281" s="15"/>
      <c r="BI281" s="16">
        <f>Q281*参数!$D$3+W281</f>
        <v>0</v>
      </c>
      <c r="BJ281" s="16">
        <f>R281*参数!$D$3+X281</f>
        <v>0</v>
      </c>
      <c r="BK281" s="16">
        <f>S281*参数!$D$3+Y281</f>
        <v>0</v>
      </c>
      <c r="BL281" s="16">
        <f>T281*参数!$D$3+Z281</f>
        <v>0</v>
      </c>
      <c r="BM281" s="16">
        <f>U281*参数!$D$3+AA281</f>
        <v>0</v>
      </c>
      <c r="BN281" s="16">
        <f>V281*参数!$D$3+AB281</f>
        <v>0</v>
      </c>
      <c r="BO281" s="16">
        <f>AC281*参数!$D$3+AI281</f>
        <v>0</v>
      </c>
      <c r="BP281" s="16">
        <f>AD281*参数!$D$3+AJ281</f>
        <v>0</v>
      </c>
      <c r="BQ281" s="16">
        <f>AE281*参数!$D$3+AK281</f>
        <v>0</v>
      </c>
      <c r="BR281" s="16">
        <f>AF281*参数!$D$3+AL281</f>
        <v>0</v>
      </c>
      <c r="BS281" s="16">
        <f>AG281*参数!$D$3+AM281</f>
        <v>0</v>
      </c>
      <c r="BT281" s="16">
        <f>AH281*参数!$D$3+AN281</f>
        <v>0</v>
      </c>
      <c r="BU281" s="10"/>
      <c r="BV281" s="10"/>
      <c r="BW281" s="10">
        <f>IF(ABS(MAX(BI281:BN281))&gt;ABS(MIN(BI281:BN281)),IF(P281&lt;0,IF(BI281=MAX(BI281:BN281),3,IF(BN281=MAX(BI281:BN281),40,"")),IF(BK281=MAX(BI281:BN281),0,IF(BL281=MAX(BI281:BN281),43,""))),IF(P281&lt;0,IF(BI281=MIN(BI281:BN281),40,IF(BN281=MIN(BI281:BN281),3,"")),IF(BK281=MIN(BI281:BN281),43,IF(BL281=MIN(BI281:BN281),0,""))))</f>
        <v>40</v>
      </c>
      <c r="BX281" s="10">
        <f xml:space="preserve">
IF(P281&lt;0,
 IF(BI281&gt;BN281,3,40),
 IF(BK281&gt;BL281,0,43)
)</f>
        <v>40</v>
      </c>
      <c r="BY281" s="10">
        <f xml:space="preserve">
IF(P281&lt;0,
 IF(OR(BI281=MAX(BI281:BN281),BL281=MAX(BI281:BN281),BM281=MAX(BI281:BN281)),
  3,40),
 IF(OR(BI281=MAX(BI281:BN281),BJ281=MAX(BI281:BN281),BL281=MAX(BI281:BN281)),
  43,0)
)</f>
        <v>3</v>
      </c>
      <c r="BZ281" s="10">
        <f xml:space="preserve">
IF(P281&lt;0,
 IF(OR(BI281=MIN(BI281:BN281),BL281=MIN(BI281:BN281),BM281=MIN(BI281:BN281)),
  40,3),
 IF(OR(BI281=MIN(BI281:BN281),BJ281=MIN(BI281:BN281),BL281=MIN(BI281:BN281)),
  0,43)
)</f>
        <v>40</v>
      </c>
      <c r="CA281" s="10">
        <f xml:space="preserve">
IF(P281&lt;0,
 IF(BI281=MIN(BI281:BN281),
  40,
  IF(BN281=MIN(BI281:BN281),
  3,"")),
 IF(BK281=MIN(BI281:BN281),
  43,
  IF(BL281=MIN(BI281:BN281),
  0,""))
)</f>
        <v>40</v>
      </c>
      <c r="CB281" s="10" t="str">
        <f>IF(COUNTIF(BX281:BZ281,"="&amp;BX281)=3,BX281,"")</f>
        <v/>
      </c>
      <c r="CC281" s="10" t="str">
        <f>IF(COUNTIF(BX281:CA281,"="&amp;BX281)=4,BX281,"")</f>
        <v/>
      </c>
      <c r="CD281" s="10"/>
      <c r="CE281" s="10">
        <v>3</v>
      </c>
      <c r="CF281" s="10"/>
      <c r="CG281" s="10" t="str">
        <f t="shared" ref="CG281:CG295" si="181">IF(AND(AO281&gt;=AY281,AP281&gt;=AZ281,OR(AND(AQ281&gt;=BA281,AR281=BB281),AR281&gt;BB281),AS281&lt;=BC281,AT281&lt;=BD281),IF(P281=-1,3,0),IF(AND(AO281&lt;=AY281,AP281&lt;=AZ281,OR(AND(AQ281&lt;=BA281,AR281=BB281),AR281&lt;BB281),AS281&gt;=BC281,AT281&gt;=BD281),IF(P281=-1,40,43),""))</f>
        <v/>
      </c>
      <c r="CH281" s="10" t="str">
        <f t="shared" si="180"/>
        <v/>
      </c>
      <c r="CI281" s="10">
        <f t="shared" si="176"/>
        <v>3</v>
      </c>
      <c r="CJ281" s="10">
        <f t="shared" si="177"/>
        <v>3</v>
      </c>
      <c r="CK281" s="10">
        <f t="shared" si="178"/>
        <v>40</v>
      </c>
      <c r="CL281" s="10">
        <f t="shared" si="179"/>
        <v>3</v>
      </c>
      <c r="CM281" s="10"/>
      <c r="CN281" s="10"/>
      <c r="CO281" s="10"/>
      <c r="CP281" s="10"/>
      <c r="CQ281" s="8"/>
      <c r="CR281" s="8">
        <f>IF(CQ281&lt;10,IF(CQ281=$T281,1,0),IF(MOD(CQ281,10)=$U281,1,0))</f>
        <v>1</v>
      </c>
      <c r="CS281" s="8"/>
      <c r="CT281" s="8">
        <f>IF(CS281&lt;10,IF(CS281=$T281,1,0),IF(MOD(CS281,10)=$U281,1,0))</f>
        <v>1</v>
      </c>
      <c r="CU281" s="8"/>
      <c r="CV281" s="8">
        <f>IF(CU281&lt;10,IF(CU281=$T281,1,0),IF(MOD(CU281,10)=$U281,1,0))</f>
        <v>1</v>
      </c>
      <c r="CW281" s="8"/>
      <c r="CX281" s="8">
        <f>IF(CW281&lt;10,IF(CW281=$T281,1,0),IF(MOD(CW281,10)=$U281,1,0))</f>
        <v>1</v>
      </c>
      <c r="CY281" s="8"/>
      <c r="CZ281" s="8">
        <f>IF(CY281&lt;10,IF(CY281=$T281,1,0),IF(MOD(CY281,10)=$U281,1,0))</f>
        <v>1</v>
      </c>
      <c r="DA281" s="8"/>
      <c r="DB281" s="8">
        <f>IF(DA281&lt;10,IF(DA281=$T281,1,0),IF(MOD(DA281,10)=$U281,1,0))</f>
        <v>1</v>
      </c>
      <c r="DC281" s="8"/>
      <c r="DD281" s="8">
        <f>IF(DC281&lt;10,IF(DC281=$T281,1,0),IF(MOD(DC281,10)=$U281,1,0))</f>
        <v>1</v>
      </c>
      <c r="DE281" s="8"/>
      <c r="DF281" s="8">
        <f>IF(DE281&lt;10,IF(DE281=$T281,1,0),IF(MOD(DE281,10)=$U281,1,0))</f>
        <v>1</v>
      </c>
      <c r="DG281" s="8"/>
      <c r="DH281" s="8">
        <f>IF(DG281&lt;10,IF(DG281=$T281,1,0),IF(MOD(DG281,10)=$U281,1,0))</f>
        <v>1</v>
      </c>
      <c r="DI281" s="8"/>
      <c r="DJ281" s="8">
        <f>IF(DI281&lt;10,IF(DI281=$T281,1,0),IF(MOD(DI281,10)=$U281,1,0))</f>
        <v>1</v>
      </c>
      <c r="DK281" s="8"/>
      <c r="DL281" s="8">
        <f>IF(DK281&lt;10,IF(DK281=$T281,1,0),IF(MOD(DK281,10)=$U281,1,0))</f>
        <v>1</v>
      </c>
      <c r="DM281" s="8"/>
      <c r="DN281" s="8">
        <f>IF(DM281&lt;10,IF(DM281=$T281,1,0),IF(MOD(DM281,10)=$U281,1,0))</f>
        <v>1</v>
      </c>
      <c r="DO281" s="8"/>
      <c r="DP281" s="8">
        <f>IF(DO281&lt;10,IF(DO281=$T281,1,0),IF(MOD(DO281,10)=$U281,1,0))</f>
        <v>1</v>
      </c>
      <c r="DQ281" s="8"/>
      <c r="DR281" s="8">
        <f>IF(DQ281&lt;10,IF(DQ281=$T281,1,0),IF(MOD(DQ281,10)=$U281,1,0))</f>
        <v>1</v>
      </c>
      <c r="DS281" s="8"/>
      <c r="DT281" s="8">
        <f>IF(DS281&lt;10,IF(DS281=$T281,1,0),IF(MOD(DS281,10)=$U281,1,0))</f>
        <v>1</v>
      </c>
      <c r="DU281" s="8"/>
      <c r="DV281" s="8">
        <f>IF(DU281&lt;10,IF(DU281=$T281,1,0),IF(MOD(DU281,10)=$U281,1,0))</f>
        <v>1</v>
      </c>
      <c r="DW281" s="8"/>
      <c r="DX281" s="8">
        <f>IF(DW281&lt;10,IF(DW281=$T281,1,0),IF(MOD(DW281,10)=$U281,1,0))</f>
        <v>1</v>
      </c>
      <c r="DY281" s="18"/>
    </row>
    <row r="282" spans="2:129" customFormat="1">
      <c r="B282" s="19">
        <v>42630</v>
      </c>
      <c r="C282" s="3">
        <v>56</v>
      </c>
      <c r="D282" s="3" t="s">
        <v>331</v>
      </c>
      <c r="E282" s="4">
        <v>42630.916666666664</v>
      </c>
      <c r="F282" s="3" t="s">
        <v>984</v>
      </c>
      <c r="G282" s="3" t="s">
        <v>286</v>
      </c>
      <c r="H282" s="3" t="s">
        <v>984</v>
      </c>
      <c r="I282" s="3" t="s">
        <v>287</v>
      </c>
      <c r="J282" s="6">
        <v>2.1</v>
      </c>
      <c r="K282" s="6">
        <v>3.2</v>
      </c>
      <c r="L282" s="6">
        <v>2.95</v>
      </c>
      <c r="M282" s="10">
        <v>4.3499999999999996</v>
      </c>
      <c r="N282" s="10">
        <v>4</v>
      </c>
      <c r="O282" s="10">
        <v>1.54</v>
      </c>
      <c r="P282" s="15">
        <v>-1</v>
      </c>
      <c r="Q282" s="13"/>
      <c r="R282" s="13"/>
      <c r="S282" s="13"/>
      <c r="T282" s="13"/>
      <c r="U282" s="13"/>
      <c r="V282" s="13"/>
      <c r="W282" s="9"/>
      <c r="X282" s="9"/>
      <c r="Y282" s="9"/>
      <c r="Z282" s="9"/>
      <c r="AA282" s="9"/>
      <c r="AB282" s="9"/>
      <c r="AC282" s="13"/>
      <c r="AD282" s="13"/>
      <c r="AE282" s="13"/>
      <c r="AF282" s="13"/>
      <c r="AG282" s="13"/>
      <c r="AH282" s="13"/>
      <c r="AI282" s="9"/>
      <c r="AJ282" s="9"/>
      <c r="AK282" s="9"/>
      <c r="AL282" s="9"/>
      <c r="AM282" s="9"/>
      <c r="AN282" s="9"/>
      <c r="AO282" s="8">
        <v>21</v>
      </c>
      <c r="AP282" s="8">
        <v>3</v>
      </c>
      <c r="AQ282" s="8">
        <v>1</v>
      </c>
      <c r="AR282" s="8">
        <v>6</v>
      </c>
      <c r="AS282" s="8">
        <v>4.5899999999999788E-2</v>
      </c>
      <c r="AT282" s="8">
        <v>18.578999999999994</v>
      </c>
      <c r="AU282" s="8"/>
      <c r="AV282" s="8"/>
      <c r="AW282" s="8"/>
      <c r="AX282" s="8"/>
      <c r="AY282" s="15">
        <v>16</v>
      </c>
      <c r="AZ282" s="15">
        <v>3</v>
      </c>
      <c r="BA282" s="15">
        <v>6</v>
      </c>
      <c r="BB282" s="15">
        <v>5</v>
      </c>
      <c r="BC282" s="15">
        <v>1.0000000000000061E-2</v>
      </c>
      <c r="BD282" s="15">
        <v>0.35300000000000092</v>
      </c>
      <c r="BE282" s="15"/>
      <c r="BF282" s="15"/>
      <c r="BG282" s="15"/>
      <c r="BH282" s="15"/>
      <c r="BI282" s="16">
        <f>Q282*参数!$D$3+W282</f>
        <v>0</v>
      </c>
      <c r="BJ282" s="16">
        <f>R282*参数!$D$3+X282</f>
        <v>0</v>
      </c>
      <c r="BK282" s="16">
        <f>S282*参数!$D$3+Y282</f>
        <v>0</v>
      </c>
      <c r="BL282" s="16">
        <f>T282*参数!$D$3+Z282</f>
        <v>0</v>
      </c>
      <c r="BM282" s="16">
        <f>U282*参数!$D$3+AA282</f>
        <v>0</v>
      </c>
      <c r="BN282" s="16">
        <f>V282*参数!$D$3+AB282</f>
        <v>0</v>
      </c>
      <c r="BO282" s="16">
        <f>AC282*参数!$D$3+AI282</f>
        <v>0</v>
      </c>
      <c r="BP282" s="16">
        <f>AD282*参数!$D$3+AJ282</f>
        <v>0</v>
      </c>
      <c r="BQ282" s="16">
        <f>AE282*参数!$D$3+AK282</f>
        <v>0</v>
      </c>
      <c r="BR282" s="16">
        <f>AF282*参数!$D$3+AL282</f>
        <v>0</v>
      </c>
      <c r="BS282" s="16">
        <f>AG282*参数!$D$3+AM282</f>
        <v>0</v>
      </c>
      <c r="BT282" s="16">
        <f>AH282*参数!$D$3+AN282</f>
        <v>0</v>
      </c>
      <c r="BU282" s="10"/>
      <c r="BV282" s="10"/>
      <c r="BW282" s="10">
        <f>IF(ABS(MAX(BI282:BN282))&gt;ABS(MIN(BI282:BN282)),IF(P282&lt;0,IF(BI282=MAX(BI282:BN282),3,IF(BN282=MAX(BI282:BN282),40,"")),IF(BK282=MAX(BI282:BN282),0,IF(BL282=MAX(BI282:BN282),43,""))),IF(P282&lt;0,IF(BI282=MIN(BI282:BN282),40,IF(BN282=MIN(BI282:BN282),3,"")),IF(BK282=MIN(BI282:BN282),43,IF(BL282=MIN(BI282:BN282),0,""))))</f>
        <v>40</v>
      </c>
      <c r="BX282" s="10">
        <f xml:space="preserve">
IF(P282&lt;0,
 IF(BI282&gt;BN282,3,40),
 IF(BK282&gt;BL282,0,43)
)</f>
        <v>40</v>
      </c>
      <c r="BY282" s="10">
        <f xml:space="preserve">
IF(P282&lt;0,
 IF(OR(BI282=MAX(BI282:BN282),BL282=MAX(BI282:BN282),BM282=MAX(BI282:BN282)),
  3,40),
 IF(OR(BI282=MAX(BI282:BN282),BJ282=MAX(BI282:BN282),BL282=MAX(BI282:BN282)),
  43,0)
)</f>
        <v>3</v>
      </c>
      <c r="BZ282" s="10">
        <f xml:space="preserve">
IF(P282&lt;0,
 IF(OR(BI282=MIN(BI282:BN282),BL282=MIN(BI282:BN282),BM282=MIN(BI282:BN282)),
  40,3),
 IF(OR(BI282=MIN(BI282:BN282),BJ282=MIN(BI282:BN282),BL282=MIN(BI282:BN282)),
  0,43)
)</f>
        <v>40</v>
      </c>
      <c r="CA282" s="10">
        <f xml:space="preserve">
IF(P282&lt;0,
 IF(BI282=MIN(BI282:BN282),
  40,
  IF(BN282=MIN(BI282:BN282),
  3,"")),
 IF(BK282=MIN(BI282:BN282),
  43,
  IF(BL282=MIN(BI282:BN282),
  0,""))
)</f>
        <v>40</v>
      </c>
      <c r="CB282" s="10" t="str">
        <f>IF(COUNTIF(BX282:BZ282,"="&amp;BX282)=3,BX282,"")</f>
        <v/>
      </c>
      <c r="CC282" s="10" t="str">
        <f>IF(COUNTIF(BX282:CA282,"="&amp;BX282)=4,BX282,"")</f>
        <v/>
      </c>
      <c r="CD282" s="10"/>
      <c r="CE282" s="10">
        <v>3</v>
      </c>
      <c r="CF282" s="10"/>
      <c r="CG282" s="10" t="str">
        <f t="shared" si="181"/>
        <v/>
      </c>
      <c r="CH282" s="10" t="str">
        <f t="shared" si="180"/>
        <v/>
      </c>
      <c r="CI282" s="10">
        <f t="shared" si="176"/>
        <v>3</v>
      </c>
      <c r="CJ282" s="10">
        <f t="shared" si="177"/>
        <v>3</v>
      </c>
      <c r="CK282" s="10">
        <f t="shared" si="178"/>
        <v>40</v>
      </c>
      <c r="CL282" s="10" t="str">
        <f t="shared" si="179"/>
        <v/>
      </c>
      <c r="CM282" s="10"/>
      <c r="CN282" s="10"/>
      <c r="CO282" s="10"/>
      <c r="CP282" s="10"/>
      <c r="CQ282" s="8"/>
      <c r="CR282" s="8">
        <f>IF(CQ282&lt;10,IF(CQ282=$T282,1,0),IF(MOD(CQ282,10)=$U282,1,0))</f>
        <v>1</v>
      </c>
      <c r="CS282" s="8"/>
      <c r="CT282" s="8">
        <f>IF(CS282&lt;10,IF(CS282=$T282,1,0),IF(MOD(CS282,10)=$U282,1,0))</f>
        <v>1</v>
      </c>
      <c r="CU282" s="8"/>
      <c r="CV282" s="8">
        <f>IF(CU282&lt;10,IF(CU282=$T282,1,0),IF(MOD(CU282,10)=$U282,1,0))</f>
        <v>1</v>
      </c>
      <c r="CW282" s="8"/>
      <c r="CX282" s="8">
        <f>IF(CW282&lt;10,IF(CW282=$T282,1,0),IF(MOD(CW282,10)=$U282,1,0))</f>
        <v>1</v>
      </c>
      <c r="CY282" s="8"/>
      <c r="CZ282" s="8">
        <f>IF(CY282&lt;10,IF(CY282=$T282,1,0),IF(MOD(CY282,10)=$U282,1,0))</f>
        <v>1</v>
      </c>
      <c r="DA282" s="8"/>
      <c r="DB282" s="8">
        <f>IF(DA282&lt;10,IF(DA282=$T282,1,0),IF(MOD(DA282,10)=$U282,1,0))</f>
        <v>1</v>
      </c>
      <c r="DC282" s="8"/>
      <c r="DD282" s="8">
        <f>IF(DC282&lt;10,IF(DC282=$T282,1,0),IF(MOD(DC282,10)=$U282,1,0))</f>
        <v>1</v>
      </c>
      <c r="DE282" s="8"/>
      <c r="DF282" s="8">
        <f>IF(DE282&lt;10,IF(DE282=$T282,1,0),IF(MOD(DE282,10)=$U282,1,0))</f>
        <v>1</v>
      </c>
      <c r="DG282" s="8"/>
      <c r="DH282" s="8">
        <f>IF(DG282&lt;10,IF(DG282=$T282,1,0),IF(MOD(DG282,10)=$U282,1,0))</f>
        <v>1</v>
      </c>
      <c r="DI282" s="8"/>
      <c r="DJ282" s="8">
        <f>IF(DI282&lt;10,IF(DI282=$T282,1,0),IF(MOD(DI282,10)=$U282,1,0))</f>
        <v>1</v>
      </c>
      <c r="DK282" s="8"/>
      <c r="DL282" s="8">
        <f>IF(DK282&lt;10,IF(DK282=$T282,1,0),IF(MOD(DK282,10)=$U282,1,0))</f>
        <v>1</v>
      </c>
      <c r="DM282" s="8"/>
      <c r="DN282" s="8">
        <f>IF(DM282&lt;10,IF(DM282=$T282,1,0),IF(MOD(DM282,10)=$U282,1,0))</f>
        <v>1</v>
      </c>
      <c r="DO282" s="8"/>
      <c r="DP282" s="8">
        <f>IF(DO282&lt;10,IF(DO282=$T282,1,0),IF(MOD(DO282,10)=$U282,1,0))</f>
        <v>1</v>
      </c>
      <c r="DQ282" s="8"/>
      <c r="DR282" s="8">
        <f>IF(DQ282&lt;10,IF(DQ282=$T282,1,0),IF(MOD(DQ282,10)=$U282,1,0))</f>
        <v>1</v>
      </c>
      <c r="DS282" s="8"/>
      <c r="DT282" s="8">
        <f>IF(DS282&lt;10,IF(DS282=$T282,1,0),IF(MOD(DS282,10)=$U282,1,0))</f>
        <v>1</v>
      </c>
      <c r="DU282" s="8"/>
      <c r="DV282" s="8">
        <f>IF(DU282&lt;10,IF(DU282=$T282,1,0),IF(MOD(DU282,10)=$U282,1,0))</f>
        <v>1</v>
      </c>
      <c r="DW282" s="8"/>
      <c r="DX282" s="8">
        <f>IF(DW282&lt;10,IF(DW282=$T282,1,0),IF(MOD(DW282,10)=$U282,1,0))</f>
        <v>1</v>
      </c>
      <c r="DY282" s="18"/>
    </row>
    <row r="283" spans="2:129" customFormat="1">
      <c r="B283" s="19">
        <v>42630</v>
      </c>
      <c r="C283" s="3">
        <v>57</v>
      </c>
      <c r="D283" s="3" t="s">
        <v>161</v>
      </c>
      <c r="E283" s="4">
        <v>42630.927083333336</v>
      </c>
      <c r="F283" s="3" t="s">
        <v>716</v>
      </c>
      <c r="G283" s="3" t="s">
        <v>173</v>
      </c>
      <c r="H283" s="3" t="s">
        <v>716</v>
      </c>
      <c r="I283" s="3" t="s">
        <v>173</v>
      </c>
      <c r="J283" s="6">
        <v>1.07</v>
      </c>
      <c r="K283" s="6">
        <v>6.7</v>
      </c>
      <c r="L283" s="6">
        <v>22</v>
      </c>
      <c r="M283" s="10">
        <v>1.48</v>
      </c>
      <c r="N283" s="10">
        <v>3.85</v>
      </c>
      <c r="O283" s="10">
        <v>5.15</v>
      </c>
      <c r="P283" s="15">
        <v>-1</v>
      </c>
      <c r="Q283" s="13"/>
      <c r="R283" s="13"/>
      <c r="S283" s="13"/>
      <c r="T283" s="13"/>
      <c r="U283" s="13"/>
      <c r="V283" s="13"/>
      <c r="W283" s="9"/>
      <c r="X283" s="9"/>
      <c r="Y283" s="9"/>
      <c r="Z283" s="9"/>
      <c r="AA283" s="9"/>
      <c r="AB283" s="9"/>
      <c r="AC283" s="13"/>
      <c r="AD283" s="13"/>
      <c r="AE283" s="13"/>
      <c r="AF283" s="13"/>
      <c r="AG283" s="13"/>
      <c r="AH283" s="13"/>
      <c r="AI283" s="9"/>
      <c r="AJ283" s="9"/>
      <c r="AK283" s="9"/>
      <c r="AL283" s="9"/>
      <c r="AM283" s="9"/>
      <c r="AN283" s="9"/>
      <c r="AO283" s="8">
        <v>9</v>
      </c>
      <c r="AP283" s="8">
        <v>3</v>
      </c>
      <c r="AQ283" s="8">
        <v>1</v>
      </c>
      <c r="AR283" s="8">
        <v>5</v>
      </c>
      <c r="AS283" s="8">
        <v>243.69500000000002</v>
      </c>
      <c r="AT283" s="8">
        <v>548.51900000000001</v>
      </c>
      <c r="AU283" s="8"/>
      <c r="AV283" s="8"/>
      <c r="AW283" s="8"/>
      <c r="AX283" s="8"/>
      <c r="AY283" s="15">
        <v>3</v>
      </c>
      <c r="AZ283" s="15">
        <v>3</v>
      </c>
      <c r="BA283" s="15">
        <v>1</v>
      </c>
      <c r="BB283" s="15">
        <v>5</v>
      </c>
      <c r="BC283" s="15">
        <v>275.42150000000004</v>
      </c>
      <c r="BD283" s="15">
        <v>275.42150000000004</v>
      </c>
      <c r="BE283" s="15"/>
      <c r="BF283" s="15"/>
      <c r="BG283" s="15"/>
      <c r="BH283" s="15"/>
      <c r="BI283" s="16">
        <f>Q283*参数!$D$3+W283</f>
        <v>0</v>
      </c>
      <c r="BJ283" s="16">
        <f>R283*参数!$D$3+X283</f>
        <v>0</v>
      </c>
      <c r="BK283" s="16">
        <f>S283*参数!$D$3+Y283</f>
        <v>0</v>
      </c>
      <c r="BL283" s="16">
        <f>T283*参数!$D$3+Z283</f>
        <v>0</v>
      </c>
      <c r="BM283" s="16">
        <f>U283*参数!$D$3+AA283</f>
        <v>0</v>
      </c>
      <c r="BN283" s="16">
        <f>V283*参数!$D$3+AB283</f>
        <v>0</v>
      </c>
      <c r="BO283" s="16">
        <f>AC283*参数!$D$3+AI283</f>
        <v>0</v>
      </c>
      <c r="BP283" s="16">
        <f>AD283*参数!$D$3+AJ283</f>
        <v>0</v>
      </c>
      <c r="BQ283" s="16">
        <f>AE283*参数!$D$3+AK283</f>
        <v>0</v>
      </c>
      <c r="BR283" s="16">
        <f>AF283*参数!$D$3+AL283</f>
        <v>0</v>
      </c>
      <c r="BS283" s="16">
        <f>AG283*参数!$D$3+AM283</f>
        <v>0</v>
      </c>
      <c r="BT283" s="16">
        <f>AH283*参数!$D$3+AN283</f>
        <v>0</v>
      </c>
      <c r="BU283" s="10"/>
      <c r="BV283" s="10"/>
      <c r="BW283" s="10">
        <f t="shared" ref="BW283:BW346" si="182">IF(ABS(MAX(BI283:BN283))&gt;ABS(MIN(BI283:BN283)),IF(P283&lt;0,IF(BI283=MAX(BI283:BN283),3,IF(BN283=MAX(BI283:BN283),40,"")),IF(BK283=MAX(BI283:BN283),0,IF(BL283=MAX(BI283:BN283),43,""))),IF(P283&lt;0,IF(BI283=MIN(BI283:BN283),40,IF(BN283=MIN(BI283:BN283),3,"")),IF(BK283=MIN(BI283:BN283),43,IF(BL283=MIN(BI283:BN283),0,""))))</f>
        <v>40</v>
      </c>
      <c r="BX283" s="10">
        <f t="shared" ref="BX283:BX346" si="183" xml:space="preserve">
IF(P283&lt;0,
 IF(BI283&gt;BN283,3,40),
 IF(BK283&gt;BL283,0,43)
)</f>
        <v>40</v>
      </c>
      <c r="BY283" s="10">
        <f t="shared" ref="BY283:BY346" si="184" xml:space="preserve">
IF(P283&lt;0,
 IF(OR(BI283=MAX(BI283:BN283),BL283=MAX(BI283:BN283),BM283=MAX(BI283:BN283)),
  3,40),
 IF(OR(BI283=MAX(BI283:BN283),BJ283=MAX(BI283:BN283),BL283=MAX(BI283:BN283)),
  43,0)
)</f>
        <v>3</v>
      </c>
      <c r="BZ283" s="10">
        <f t="shared" ref="BZ283:BZ346" si="185" xml:space="preserve">
IF(P283&lt;0,
 IF(OR(BI283=MIN(BI283:BN283),BL283=MIN(BI283:BN283),BM283=MIN(BI283:BN283)),
  40,3),
 IF(OR(BI283=MIN(BI283:BN283),BJ283=MIN(BI283:BN283),BL283=MIN(BI283:BN283)),
  0,43)
)</f>
        <v>40</v>
      </c>
      <c r="CA283" s="10">
        <f t="shared" ref="CA283:CA346" si="186" xml:space="preserve">
IF(P283&lt;0,
 IF(BI283=MIN(BI283:BN283),
  40,
  IF(BN283=MIN(BI283:BN283),
  3,"")),
 IF(BK283=MIN(BI283:BN283),
  43,
  IF(BL283=MIN(BI283:BN283),
  0,""))
)</f>
        <v>40</v>
      </c>
      <c r="CB283" s="10" t="str">
        <f t="shared" ref="CB283:CB346" si="187">IF(COUNTIF(BX283:BZ283,"="&amp;BX283)=3,BX283,"")</f>
        <v/>
      </c>
      <c r="CC283" s="10" t="str">
        <f t="shared" ref="CC283:CC346" si="188">IF(COUNTIF(BX283:CA283,"="&amp;BX283)=4,BX283,"")</f>
        <v/>
      </c>
      <c r="CD283" s="10"/>
      <c r="CE283" s="10">
        <v>3</v>
      </c>
      <c r="CF283" s="10"/>
      <c r="CG283" s="10" t="str">
        <f t="shared" si="181"/>
        <v/>
      </c>
      <c r="CH283" s="10" t="str">
        <f t="shared" si="180"/>
        <v/>
      </c>
      <c r="CI283" s="10">
        <f t="shared" si="176"/>
        <v>3</v>
      </c>
      <c r="CJ283" s="10" t="str">
        <f t="shared" si="177"/>
        <v/>
      </c>
      <c r="CK283" s="10">
        <f t="shared" si="178"/>
        <v>3</v>
      </c>
      <c r="CL283" s="10">
        <f t="shared" si="179"/>
        <v>40</v>
      </c>
      <c r="CM283" s="10"/>
      <c r="CN283" s="10"/>
      <c r="CO283" s="10"/>
      <c r="CP283" s="10"/>
      <c r="CQ283" s="8"/>
      <c r="CR283" s="8"/>
      <c r="CS283" s="8"/>
      <c r="CT283" s="8"/>
      <c r="CU283" s="8"/>
      <c r="CV283" s="8"/>
      <c r="CW283" s="8"/>
      <c r="CX283" s="8"/>
      <c r="CY283" s="8"/>
      <c r="CZ283" s="8"/>
      <c r="DA283" s="8"/>
      <c r="DB283" s="8"/>
      <c r="DC283" s="8"/>
      <c r="DD283" s="8"/>
      <c r="DE283" s="8"/>
      <c r="DF283" s="8"/>
      <c r="DG283" s="8"/>
      <c r="DH283" s="8"/>
      <c r="DI283" s="8"/>
      <c r="DJ283" s="8"/>
      <c r="DK283" s="8"/>
      <c r="DL283" s="8"/>
      <c r="DM283" s="8"/>
      <c r="DN283" s="8"/>
      <c r="DO283" s="8"/>
      <c r="DP283" s="8"/>
      <c r="DQ283" s="8"/>
      <c r="DR283" s="8"/>
      <c r="DS283" s="8"/>
      <c r="DT283" s="8"/>
      <c r="DU283" s="8"/>
      <c r="DV283" s="31"/>
      <c r="DW283" s="8"/>
      <c r="DX283" s="8"/>
      <c r="DY283" s="18"/>
    </row>
    <row r="284" spans="2:129" customFormat="1" ht="14.25" thickBot="1">
      <c r="B284" s="19">
        <v>42630</v>
      </c>
      <c r="C284" s="3">
        <v>58</v>
      </c>
      <c r="D284" s="3" t="s">
        <v>681</v>
      </c>
      <c r="E284" s="4">
        <v>42630.927083333336</v>
      </c>
      <c r="F284" s="3" t="s">
        <v>985</v>
      </c>
      <c r="G284" s="3" t="s">
        <v>986</v>
      </c>
      <c r="H284" s="3" t="s">
        <v>985</v>
      </c>
      <c r="I284" s="3" t="s">
        <v>986</v>
      </c>
      <c r="J284" s="6">
        <v>1.92</v>
      </c>
      <c r="K284" s="6">
        <v>2.72</v>
      </c>
      <c r="L284" s="6">
        <v>4.1500000000000004</v>
      </c>
      <c r="M284" s="10">
        <v>4.0999999999999996</v>
      </c>
      <c r="N284" s="10">
        <v>3.6</v>
      </c>
      <c r="O284" s="10">
        <v>1.65</v>
      </c>
      <c r="P284" s="15">
        <v>-1</v>
      </c>
      <c r="Q284" s="13"/>
      <c r="R284" s="13"/>
      <c r="S284" s="13"/>
      <c r="T284" s="13"/>
      <c r="U284" s="13"/>
      <c r="V284" s="13"/>
      <c r="W284" s="9"/>
      <c r="X284" s="9"/>
      <c r="Y284" s="9"/>
      <c r="Z284" s="9"/>
      <c r="AA284" s="9"/>
      <c r="AB284" s="9"/>
      <c r="AC284" s="13"/>
      <c r="AD284" s="13"/>
      <c r="AE284" s="13"/>
      <c r="AF284" s="13"/>
      <c r="AG284" s="13"/>
      <c r="AH284" s="13"/>
      <c r="AI284" s="9"/>
      <c r="AJ284" s="9"/>
      <c r="AK284" s="9"/>
      <c r="AL284" s="9"/>
      <c r="AM284" s="9"/>
      <c r="AN284" s="9"/>
      <c r="AO284" s="8">
        <v>45</v>
      </c>
      <c r="AP284" s="8">
        <v>1</v>
      </c>
      <c r="AQ284" s="8">
        <v>21</v>
      </c>
      <c r="AR284" s="8">
        <v>3</v>
      </c>
      <c r="AS284" s="8">
        <v>0.21740000000000029</v>
      </c>
      <c r="AT284" s="8">
        <v>0.21740000000000029</v>
      </c>
      <c r="AU284" s="8"/>
      <c r="AV284" s="8"/>
      <c r="AW284" s="8"/>
      <c r="AX284" s="8"/>
      <c r="AY284" s="15">
        <v>3</v>
      </c>
      <c r="AZ284" s="15">
        <v>2</v>
      </c>
      <c r="BA284" s="15">
        <v>1</v>
      </c>
      <c r="BB284" s="15">
        <v>5</v>
      </c>
      <c r="BC284" s="15">
        <v>1.1099000000000003</v>
      </c>
      <c r="BD284" s="15">
        <v>2.1238000000000006</v>
      </c>
      <c r="BE284" s="15"/>
      <c r="BF284" s="15"/>
      <c r="BG284" s="15"/>
      <c r="BH284" s="15"/>
      <c r="BI284" s="16">
        <f>Q284*参数!$D$3+W284</f>
        <v>0</v>
      </c>
      <c r="BJ284" s="16">
        <f>R284*参数!$D$3+X284</f>
        <v>0</v>
      </c>
      <c r="BK284" s="16">
        <f>S284*参数!$D$3+Y284</f>
        <v>0</v>
      </c>
      <c r="BL284" s="16">
        <f>T284*参数!$D$3+Z284</f>
        <v>0</v>
      </c>
      <c r="BM284" s="16">
        <f>U284*参数!$D$3+AA284</f>
        <v>0</v>
      </c>
      <c r="BN284" s="16">
        <f>V284*参数!$D$3+AB284</f>
        <v>0</v>
      </c>
      <c r="BO284" s="16">
        <f>AC284*参数!$D$3+AI284</f>
        <v>0</v>
      </c>
      <c r="BP284" s="16">
        <f>AD284*参数!$D$3+AJ284</f>
        <v>0</v>
      </c>
      <c r="BQ284" s="16">
        <f>AE284*参数!$D$3+AK284</f>
        <v>0</v>
      </c>
      <c r="BR284" s="16">
        <f>AF284*参数!$D$3+AL284</f>
        <v>0</v>
      </c>
      <c r="BS284" s="16">
        <f>AG284*参数!$D$3+AM284</f>
        <v>0</v>
      </c>
      <c r="BT284" s="16">
        <f>AH284*参数!$D$3+AN284</f>
        <v>0</v>
      </c>
      <c r="BU284" s="10"/>
      <c r="BV284" s="10"/>
      <c r="BW284" s="10">
        <f t="shared" si="182"/>
        <v>40</v>
      </c>
      <c r="BX284" s="10">
        <f t="shared" si="183"/>
        <v>40</v>
      </c>
      <c r="BY284" s="10">
        <f t="shared" si="184"/>
        <v>3</v>
      </c>
      <c r="BZ284" s="10">
        <f t="shared" si="185"/>
        <v>40</v>
      </c>
      <c r="CA284" s="10">
        <f t="shared" si="186"/>
        <v>40</v>
      </c>
      <c r="CB284" s="10" t="str">
        <f t="shared" si="187"/>
        <v/>
      </c>
      <c r="CC284" s="10" t="str">
        <f t="shared" si="188"/>
        <v/>
      </c>
      <c r="CD284" s="10"/>
      <c r="CE284" s="10">
        <v>40</v>
      </c>
      <c r="CF284" s="10"/>
      <c r="CG284" s="10" t="str">
        <f t="shared" si="181"/>
        <v/>
      </c>
      <c r="CH284" s="10" t="str">
        <f t="shared" si="180"/>
        <v/>
      </c>
      <c r="CI284" s="10">
        <f t="shared" si="176"/>
        <v>40</v>
      </c>
      <c r="CJ284" s="10">
        <f t="shared" si="177"/>
        <v>40</v>
      </c>
      <c r="CK284" s="10" t="str">
        <f t="shared" si="178"/>
        <v/>
      </c>
      <c r="CL284" s="10" t="str">
        <f t="shared" si="179"/>
        <v/>
      </c>
      <c r="CM284" s="87"/>
      <c r="CN284" s="87"/>
      <c r="CO284" s="87"/>
      <c r="CP284" s="87"/>
      <c r="CQ284" s="27"/>
      <c r="CR284" s="27"/>
      <c r="CS284" s="27"/>
      <c r="CT284" s="27"/>
      <c r="CU284" s="27"/>
      <c r="CV284" s="27"/>
      <c r="CW284" s="27"/>
      <c r="CX284" s="27"/>
      <c r="CY284" s="27"/>
      <c r="CZ284" s="27"/>
      <c r="DA284" s="27"/>
      <c r="DB284" s="27"/>
      <c r="DC284" s="27"/>
      <c r="DD284" s="27"/>
      <c r="DE284" s="27"/>
      <c r="DF284" s="27"/>
      <c r="DG284" s="27"/>
      <c r="DH284" s="27"/>
      <c r="DI284" s="27"/>
      <c r="DJ284" s="27"/>
      <c r="DK284" s="27"/>
      <c r="DL284" s="27"/>
      <c r="DM284" s="27"/>
      <c r="DN284" s="27"/>
      <c r="DO284" s="27"/>
      <c r="DP284" s="27"/>
      <c r="DQ284" s="27"/>
      <c r="DR284" s="27"/>
      <c r="DS284" s="27"/>
      <c r="DT284" s="27"/>
      <c r="DU284" s="27"/>
      <c r="DV284" s="32"/>
      <c r="DW284" s="27"/>
      <c r="DX284" s="27"/>
      <c r="DY284" s="28"/>
    </row>
    <row r="285" spans="2:129">
      <c r="B285" s="19">
        <v>42630</v>
      </c>
      <c r="C285" s="3">
        <v>59</v>
      </c>
      <c r="D285" s="3" t="s">
        <v>192</v>
      </c>
      <c r="E285" s="4">
        <v>42630.958333333336</v>
      </c>
      <c r="F285" s="3" t="s">
        <v>194</v>
      </c>
      <c r="G285" s="3" t="s">
        <v>987</v>
      </c>
      <c r="H285" s="3" t="s">
        <v>194</v>
      </c>
      <c r="I285" s="3" t="s">
        <v>987</v>
      </c>
      <c r="J285" s="6">
        <v>1.57</v>
      </c>
      <c r="K285" s="6">
        <v>3.45</v>
      </c>
      <c r="L285" s="6">
        <v>4.95</v>
      </c>
      <c r="M285" s="10">
        <v>2.94</v>
      </c>
      <c r="N285" s="10">
        <v>3.35</v>
      </c>
      <c r="O285" s="10">
        <v>2.04</v>
      </c>
      <c r="P285" s="15">
        <v>-1</v>
      </c>
      <c r="Q285" s="13"/>
      <c r="R285" s="13"/>
      <c r="S285" s="13"/>
      <c r="T285" s="13"/>
      <c r="U285" s="13"/>
      <c r="V285" s="13"/>
      <c r="W285" s="9"/>
      <c r="X285" s="9"/>
      <c r="Y285" s="9"/>
      <c r="Z285" s="9"/>
      <c r="AA285" s="9"/>
      <c r="AB285" s="9"/>
      <c r="AC285" s="13"/>
      <c r="AD285" s="13"/>
      <c r="AE285" s="13"/>
      <c r="AF285" s="13"/>
      <c r="AG285" s="13"/>
      <c r="AH285" s="13"/>
      <c r="AI285" s="9"/>
      <c r="AJ285" s="9"/>
      <c r="AK285" s="9"/>
      <c r="AL285" s="9"/>
      <c r="AM285" s="9"/>
      <c r="AN285" s="9"/>
      <c r="AO285" s="8">
        <v>1</v>
      </c>
      <c r="AP285" s="8">
        <v>3</v>
      </c>
      <c r="AQ285" s="8">
        <v>1</v>
      </c>
      <c r="AR285" s="8">
        <v>5</v>
      </c>
      <c r="AS285" s="8">
        <v>2.0465000000000009</v>
      </c>
      <c r="AT285" s="8">
        <v>2.0465000000000009</v>
      </c>
      <c r="AU285" s="8"/>
      <c r="AV285" s="8"/>
      <c r="AW285" s="8"/>
      <c r="AX285" s="8"/>
      <c r="AY285" s="15">
        <v>3</v>
      </c>
      <c r="AZ285" s="15">
        <v>3</v>
      </c>
      <c r="BA285" s="15">
        <v>2</v>
      </c>
      <c r="BB285" s="15">
        <v>5</v>
      </c>
      <c r="BC285" s="15">
        <v>8.8900000000000062E-2</v>
      </c>
      <c r="BD285" s="15">
        <v>9.7000000000000114E-2</v>
      </c>
      <c r="BE285" s="15"/>
      <c r="BF285" s="15"/>
      <c r="BG285" s="15"/>
      <c r="BH285" s="15"/>
      <c r="BI285" s="16">
        <f>Q285*参数!$D$3+W285</f>
        <v>0</v>
      </c>
      <c r="BJ285" s="16">
        <f>R285*参数!$D$3+X285</f>
        <v>0</v>
      </c>
      <c r="BK285" s="16">
        <f>S285*参数!$D$3+Y285</f>
        <v>0</v>
      </c>
      <c r="BL285" s="16">
        <f>T285*参数!$D$3+Z285</f>
        <v>0</v>
      </c>
      <c r="BM285" s="16">
        <f>U285*参数!$D$3+AA285</f>
        <v>0</v>
      </c>
      <c r="BN285" s="16">
        <f>V285*参数!$D$3+AB285</f>
        <v>0</v>
      </c>
      <c r="BO285" s="16">
        <f>AC285*参数!$D$3+AI285</f>
        <v>0</v>
      </c>
      <c r="BP285" s="16">
        <f>AD285*参数!$D$3+AJ285</f>
        <v>0</v>
      </c>
      <c r="BQ285" s="16">
        <f>AE285*参数!$D$3+AK285</f>
        <v>0</v>
      </c>
      <c r="BR285" s="16">
        <f>AF285*参数!$D$3+AL285</f>
        <v>0</v>
      </c>
      <c r="BS285" s="16">
        <f>AG285*参数!$D$3+AM285</f>
        <v>0</v>
      </c>
      <c r="BT285" s="16">
        <f>AH285*参数!$D$3+AN285</f>
        <v>0</v>
      </c>
      <c r="BU285" s="10"/>
      <c r="BV285" s="10"/>
      <c r="BW285" s="10">
        <f t="shared" si="182"/>
        <v>40</v>
      </c>
      <c r="BX285" s="10">
        <f t="shared" si="183"/>
        <v>40</v>
      </c>
      <c r="BY285" s="10">
        <f t="shared" si="184"/>
        <v>3</v>
      </c>
      <c r="BZ285" s="10">
        <f t="shared" si="185"/>
        <v>40</v>
      </c>
      <c r="CA285" s="10">
        <f t="shared" si="186"/>
        <v>40</v>
      </c>
      <c r="CB285" s="10" t="str">
        <f t="shared" si="187"/>
        <v/>
      </c>
      <c r="CC285" s="10" t="str">
        <f t="shared" si="188"/>
        <v/>
      </c>
      <c r="CD285" s="10"/>
      <c r="CE285" s="10">
        <v>40</v>
      </c>
      <c r="CF285" s="10"/>
      <c r="CG285" s="10">
        <f t="shared" si="181"/>
        <v>40</v>
      </c>
      <c r="CH285" s="10">
        <f t="shared" si="180"/>
        <v>40</v>
      </c>
      <c r="CI285" s="10">
        <f t="shared" si="176"/>
        <v>40</v>
      </c>
      <c r="CJ285" s="10">
        <f t="shared" si="177"/>
        <v>40</v>
      </c>
      <c r="CK285" s="10">
        <f t="shared" si="178"/>
        <v>40</v>
      </c>
      <c r="CL285" s="10">
        <f t="shared" si="179"/>
        <v>40</v>
      </c>
      <c r="CM285" s="88"/>
      <c r="CN285" s="88"/>
      <c r="CO285" s="88"/>
      <c r="CP285" s="88"/>
    </row>
    <row r="286" spans="2:129">
      <c r="B286" s="19">
        <v>42630</v>
      </c>
      <c r="C286" s="3">
        <v>60</v>
      </c>
      <c r="D286" s="3" t="s">
        <v>82</v>
      </c>
      <c r="E286" s="4">
        <v>42630.958333333336</v>
      </c>
      <c r="F286" s="3" t="s">
        <v>102</v>
      </c>
      <c r="G286" s="3" t="s">
        <v>86</v>
      </c>
      <c r="H286" s="3" t="s">
        <v>103</v>
      </c>
      <c r="I286" s="3" t="s">
        <v>87</v>
      </c>
      <c r="J286" s="6">
        <v>2.1800000000000002</v>
      </c>
      <c r="K286" s="6">
        <v>2.88</v>
      </c>
      <c r="L286" s="6">
        <v>3.1</v>
      </c>
      <c r="M286" s="10">
        <v>4.95</v>
      </c>
      <c r="N286" s="10">
        <v>3.85</v>
      </c>
      <c r="O286" s="10">
        <v>1.5</v>
      </c>
      <c r="P286" s="15">
        <v>-1</v>
      </c>
      <c r="Q286" s="13"/>
      <c r="R286" s="13"/>
      <c r="S286" s="13"/>
      <c r="T286" s="13"/>
      <c r="U286" s="13"/>
      <c r="V286" s="13"/>
      <c r="W286" s="9"/>
      <c r="X286" s="9"/>
      <c r="Y286" s="9"/>
      <c r="Z286" s="9"/>
      <c r="AA286" s="9"/>
      <c r="AB286" s="9"/>
      <c r="AC286" s="13"/>
      <c r="AD286" s="13"/>
      <c r="AE286" s="13"/>
      <c r="AF286" s="13"/>
      <c r="AG286" s="13"/>
      <c r="AH286" s="13"/>
      <c r="AI286" s="9"/>
      <c r="AJ286" s="9"/>
      <c r="AK286" s="9"/>
      <c r="AL286" s="9"/>
      <c r="AM286" s="9"/>
      <c r="AN286" s="9"/>
      <c r="AO286" s="8">
        <v>3</v>
      </c>
      <c r="AP286" s="8">
        <v>3</v>
      </c>
      <c r="AQ286" s="8">
        <v>1</v>
      </c>
      <c r="AR286" s="8">
        <v>5</v>
      </c>
      <c r="AS286" s="8">
        <v>0.7598999999999998</v>
      </c>
      <c r="AT286" s="8">
        <v>30.785900000000005</v>
      </c>
      <c r="AU286" s="8"/>
      <c r="AV286" s="8"/>
      <c r="AW286" s="8"/>
      <c r="AX286" s="8"/>
      <c r="AY286" s="15">
        <v>1</v>
      </c>
      <c r="AZ286" s="15">
        <v>3</v>
      </c>
      <c r="BA286" s="15">
        <v>1</v>
      </c>
      <c r="BB286" s="15">
        <v>4</v>
      </c>
      <c r="BC286" s="15">
        <v>13.383600000000001</v>
      </c>
      <c r="BD286" s="15">
        <v>13.383600000000001</v>
      </c>
      <c r="BE286" s="15"/>
      <c r="BF286" s="15"/>
      <c r="BG286" s="15"/>
      <c r="BH286" s="15"/>
      <c r="BI286" s="16">
        <f>Q286*参数!$D$3+W286</f>
        <v>0</v>
      </c>
      <c r="BJ286" s="16">
        <f>R286*参数!$D$3+X286</f>
        <v>0</v>
      </c>
      <c r="BK286" s="16">
        <f>S286*参数!$D$3+Y286</f>
        <v>0</v>
      </c>
      <c r="BL286" s="16">
        <f>T286*参数!$D$3+Z286</f>
        <v>0</v>
      </c>
      <c r="BM286" s="16">
        <f>U286*参数!$D$3+AA286</f>
        <v>0</v>
      </c>
      <c r="BN286" s="16">
        <f>V286*参数!$D$3+AB286</f>
        <v>0</v>
      </c>
      <c r="BO286" s="16">
        <f>AC286*参数!$D$3+AI286</f>
        <v>0</v>
      </c>
      <c r="BP286" s="16">
        <f>AD286*参数!$D$3+AJ286</f>
        <v>0</v>
      </c>
      <c r="BQ286" s="16">
        <f>AE286*参数!$D$3+AK286</f>
        <v>0</v>
      </c>
      <c r="BR286" s="16">
        <f>AF286*参数!$D$3+AL286</f>
        <v>0</v>
      </c>
      <c r="BS286" s="16">
        <f>AG286*参数!$D$3+AM286</f>
        <v>0</v>
      </c>
      <c r="BT286" s="16">
        <f>AH286*参数!$D$3+AN286</f>
        <v>0</v>
      </c>
      <c r="BU286" s="10"/>
      <c r="BV286" s="10"/>
      <c r="BW286" s="10">
        <f t="shared" si="182"/>
        <v>40</v>
      </c>
      <c r="BX286" s="10">
        <f t="shared" si="183"/>
        <v>40</v>
      </c>
      <c r="BY286" s="10">
        <f t="shared" si="184"/>
        <v>3</v>
      </c>
      <c r="BZ286" s="10">
        <f t="shared" si="185"/>
        <v>40</v>
      </c>
      <c r="CA286" s="10">
        <f t="shared" si="186"/>
        <v>40</v>
      </c>
      <c r="CB286" s="10" t="str">
        <f t="shared" si="187"/>
        <v/>
      </c>
      <c r="CC286" s="10" t="str">
        <f t="shared" si="188"/>
        <v/>
      </c>
      <c r="CD286" s="10"/>
      <c r="CE286" s="10">
        <v>3</v>
      </c>
      <c r="CF286" s="10"/>
      <c r="CG286" s="10" t="str">
        <f t="shared" si="181"/>
        <v/>
      </c>
      <c r="CH286" s="10" t="str">
        <f t="shared" si="180"/>
        <v/>
      </c>
      <c r="CI286" s="10">
        <f t="shared" si="176"/>
        <v>3</v>
      </c>
      <c r="CJ286" s="10">
        <f t="shared" si="177"/>
        <v>3</v>
      </c>
      <c r="CK286" s="10">
        <f t="shared" si="178"/>
        <v>3</v>
      </c>
      <c r="CL286" s="10" t="str">
        <f t="shared" si="179"/>
        <v/>
      </c>
      <c r="CM286" s="88"/>
      <c r="CN286" s="88"/>
      <c r="CO286" s="88"/>
      <c r="CP286" s="88"/>
    </row>
    <row r="287" spans="2:129">
      <c r="B287" s="19">
        <v>42630</v>
      </c>
      <c r="C287" s="3">
        <v>61</v>
      </c>
      <c r="D287" s="3" t="s">
        <v>174</v>
      </c>
      <c r="E287" s="4">
        <v>42631</v>
      </c>
      <c r="F287" s="3" t="s">
        <v>988</v>
      </c>
      <c r="G287" s="3" t="s">
        <v>351</v>
      </c>
      <c r="H287" s="3" t="s">
        <v>988</v>
      </c>
      <c r="I287" s="3" t="s">
        <v>351</v>
      </c>
      <c r="J287" s="6">
        <v>1.33</v>
      </c>
      <c r="K287" s="6">
        <v>4.25</v>
      </c>
      <c r="L287" s="6">
        <v>7.1</v>
      </c>
      <c r="M287" s="10">
        <v>2.13</v>
      </c>
      <c r="N287" s="10">
        <v>3.5</v>
      </c>
      <c r="O287" s="10">
        <v>2.67</v>
      </c>
      <c r="P287" s="15">
        <v>-1</v>
      </c>
      <c r="Q287" s="13"/>
      <c r="R287" s="13"/>
      <c r="S287" s="13"/>
      <c r="T287" s="13"/>
      <c r="U287" s="13"/>
      <c r="V287" s="13"/>
      <c r="W287" s="9"/>
      <c r="X287" s="9"/>
      <c r="Y287" s="9"/>
      <c r="Z287" s="9"/>
      <c r="AA287" s="9"/>
      <c r="AB287" s="9"/>
      <c r="AC287" s="13"/>
      <c r="AD287" s="13"/>
      <c r="AE287" s="13"/>
      <c r="AF287" s="13"/>
      <c r="AG287" s="13"/>
      <c r="AH287" s="13"/>
      <c r="AI287" s="9"/>
      <c r="AJ287" s="9"/>
      <c r="AK287" s="9"/>
      <c r="AL287" s="9"/>
      <c r="AM287" s="9"/>
      <c r="AN287" s="9"/>
      <c r="AO287" s="8">
        <v>1</v>
      </c>
      <c r="AP287" s="8">
        <v>3</v>
      </c>
      <c r="AQ287" s="8">
        <v>1</v>
      </c>
      <c r="AR287" s="8">
        <v>5</v>
      </c>
      <c r="AS287" s="8">
        <v>2.4963999999999991</v>
      </c>
      <c r="AT287" s="8">
        <v>2.4963999999999991</v>
      </c>
      <c r="AU287" s="8"/>
      <c r="AV287" s="8"/>
      <c r="AW287" s="8"/>
      <c r="AX287" s="8"/>
      <c r="AY287" s="15">
        <v>1</v>
      </c>
      <c r="AZ287" s="15">
        <v>3</v>
      </c>
      <c r="BA287" s="15">
        <v>1</v>
      </c>
      <c r="BB287" s="15">
        <v>4</v>
      </c>
      <c r="BC287" s="15">
        <v>39.361899999999991</v>
      </c>
      <c r="BD287" s="15">
        <v>39.361899999999991</v>
      </c>
      <c r="BE287" s="15"/>
      <c r="BF287" s="15"/>
      <c r="BG287" s="15"/>
      <c r="BH287" s="15"/>
      <c r="BI287" s="16">
        <f>Q287*参数!$D$3+W287</f>
        <v>0</v>
      </c>
      <c r="BJ287" s="16">
        <f>R287*参数!$D$3+X287</f>
        <v>0</v>
      </c>
      <c r="BK287" s="16">
        <f>S287*参数!$D$3+Y287</f>
        <v>0</v>
      </c>
      <c r="BL287" s="16">
        <f>T287*参数!$D$3+Z287</f>
        <v>0</v>
      </c>
      <c r="BM287" s="16">
        <f>U287*参数!$D$3+AA287</f>
        <v>0</v>
      </c>
      <c r="BN287" s="16">
        <f>V287*参数!$D$3+AB287</f>
        <v>0</v>
      </c>
      <c r="BO287" s="16">
        <f>AC287*参数!$D$3+AI287</f>
        <v>0</v>
      </c>
      <c r="BP287" s="16">
        <f>AD287*参数!$D$3+AJ287</f>
        <v>0</v>
      </c>
      <c r="BQ287" s="16">
        <f>AE287*参数!$D$3+AK287</f>
        <v>0</v>
      </c>
      <c r="BR287" s="16">
        <f>AF287*参数!$D$3+AL287</f>
        <v>0</v>
      </c>
      <c r="BS287" s="16">
        <f>AG287*参数!$D$3+AM287</f>
        <v>0</v>
      </c>
      <c r="BT287" s="16">
        <f>AH287*参数!$D$3+AN287</f>
        <v>0</v>
      </c>
      <c r="BU287" s="10"/>
      <c r="BV287" s="10"/>
      <c r="BW287" s="10">
        <f t="shared" si="182"/>
        <v>40</v>
      </c>
      <c r="BX287" s="10">
        <f t="shared" si="183"/>
        <v>40</v>
      </c>
      <c r="BY287" s="10">
        <f t="shared" si="184"/>
        <v>3</v>
      </c>
      <c r="BZ287" s="10">
        <f t="shared" si="185"/>
        <v>40</v>
      </c>
      <c r="CA287" s="10">
        <f t="shared" si="186"/>
        <v>40</v>
      </c>
      <c r="CB287" s="10" t="str">
        <f t="shared" si="187"/>
        <v/>
      </c>
      <c r="CC287" s="10" t="str">
        <f t="shared" si="188"/>
        <v/>
      </c>
      <c r="CD287" s="10"/>
      <c r="CE287" s="10">
        <v>3</v>
      </c>
      <c r="CF287" s="10"/>
      <c r="CG287" s="10">
        <f t="shared" si="181"/>
        <v>3</v>
      </c>
      <c r="CH287" s="10">
        <f t="shared" si="180"/>
        <v>3</v>
      </c>
      <c r="CI287" s="10" t="str">
        <f t="shared" si="176"/>
        <v/>
      </c>
      <c r="CJ287" s="10">
        <f t="shared" si="177"/>
        <v>3</v>
      </c>
      <c r="CK287" s="10">
        <f t="shared" si="178"/>
        <v>3</v>
      </c>
      <c r="CL287" s="10" t="str">
        <f t="shared" si="179"/>
        <v/>
      </c>
      <c r="CM287" s="88"/>
      <c r="CN287" s="88"/>
      <c r="CO287" s="88"/>
      <c r="CP287" s="88"/>
    </row>
    <row r="288" spans="2:129">
      <c r="B288" s="19">
        <v>42630</v>
      </c>
      <c r="C288" s="3">
        <v>62</v>
      </c>
      <c r="D288" s="3" t="s">
        <v>313</v>
      </c>
      <c r="E288" s="4">
        <v>42631</v>
      </c>
      <c r="F288" s="3" t="s">
        <v>297</v>
      </c>
      <c r="G288" s="3" t="s">
        <v>989</v>
      </c>
      <c r="H288" s="3" t="s">
        <v>297</v>
      </c>
      <c r="I288" s="3" t="s">
        <v>989</v>
      </c>
      <c r="J288" s="6">
        <v>2.42</v>
      </c>
      <c r="K288" s="6">
        <v>3.4</v>
      </c>
      <c r="L288" s="6">
        <v>2.37</v>
      </c>
      <c r="M288" s="10">
        <v>1.42</v>
      </c>
      <c r="N288" s="10">
        <v>4.45</v>
      </c>
      <c r="O288" s="10">
        <v>5</v>
      </c>
      <c r="P288" s="15">
        <v>1</v>
      </c>
      <c r="Q288" s="13"/>
      <c r="R288" s="13"/>
      <c r="S288" s="13"/>
      <c r="T288" s="13"/>
      <c r="U288" s="13"/>
      <c r="V288" s="13"/>
      <c r="W288" s="9"/>
      <c r="X288" s="9"/>
      <c r="Y288" s="9"/>
      <c r="Z288" s="9"/>
      <c r="AA288" s="9"/>
      <c r="AB288" s="9"/>
      <c r="AC288" s="13"/>
      <c r="AD288" s="13"/>
      <c r="AE288" s="13"/>
      <c r="AF288" s="13"/>
      <c r="AG288" s="13"/>
      <c r="AH288" s="13"/>
      <c r="AI288" s="9"/>
      <c r="AJ288" s="9"/>
      <c r="AK288" s="9"/>
      <c r="AL288" s="9"/>
      <c r="AM288" s="9"/>
      <c r="AN288" s="9"/>
      <c r="AO288" s="8">
        <v>22</v>
      </c>
      <c r="AP288" s="8">
        <v>3</v>
      </c>
      <c r="AQ288" s="8">
        <v>1</v>
      </c>
      <c r="AR288" s="8">
        <v>6</v>
      </c>
      <c r="AS288" s="8">
        <v>0.28040000000000032</v>
      </c>
      <c r="AT288" s="8">
        <v>19.3748</v>
      </c>
      <c r="AU288" s="8"/>
      <c r="AV288" s="8"/>
      <c r="AW288" s="8"/>
      <c r="AX288" s="8"/>
      <c r="AY288" s="15">
        <v>16</v>
      </c>
      <c r="AZ288" s="15">
        <v>3</v>
      </c>
      <c r="BA288" s="15">
        <v>6</v>
      </c>
      <c r="BB288" s="15">
        <v>5</v>
      </c>
      <c r="BC288" s="15">
        <v>0.83750000000000058</v>
      </c>
      <c r="BD288" s="15">
        <v>4.7408000000000019</v>
      </c>
      <c r="BE288" s="15"/>
      <c r="BF288" s="15"/>
      <c r="BG288" s="15"/>
      <c r="BH288" s="15"/>
      <c r="BI288" s="16">
        <f>Q288*参数!$D$3+W288</f>
        <v>0</v>
      </c>
      <c r="BJ288" s="16">
        <f>R288*参数!$D$3+X288</f>
        <v>0</v>
      </c>
      <c r="BK288" s="16">
        <f>S288*参数!$D$3+Y288</f>
        <v>0</v>
      </c>
      <c r="BL288" s="16">
        <f>T288*参数!$D$3+Z288</f>
        <v>0</v>
      </c>
      <c r="BM288" s="16">
        <f>U288*参数!$D$3+AA288</f>
        <v>0</v>
      </c>
      <c r="BN288" s="16">
        <f>V288*参数!$D$3+AB288</f>
        <v>0</v>
      </c>
      <c r="BO288" s="16">
        <f>AC288*参数!$D$3+AI288</f>
        <v>0</v>
      </c>
      <c r="BP288" s="16">
        <f>AD288*参数!$D$3+AJ288</f>
        <v>0</v>
      </c>
      <c r="BQ288" s="16">
        <f>AE288*参数!$D$3+AK288</f>
        <v>0</v>
      </c>
      <c r="BR288" s="16">
        <f>AF288*参数!$D$3+AL288</f>
        <v>0</v>
      </c>
      <c r="BS288" s="16">
        <f>AG288*参数!$D$3+AM288</f>
        <v>0</v>
      </c>
      <c r="BT288" s="16">
        <f>AH288*参数!$D$3+AN288</f>
        <v>0</v>
      </c>
      <c r="BU288" s="10"/>
      <c r="BV288" s="10"/>
      <c r="BW288" s="10">
        <f t="shared" si="182"/>
        <v>43</v>
      </c>
      <c r="BX288" s="10">
        <f t="shared" si="183"/>
        <v>43</v>
      </c>
      <c r="BY288" s="10">
        <f t="shared" si="184"/>
        <v>43</v>
      </c>
      <c r="BZ288" s="10">
        <f t="shared" si="185"/>
        <v>0</v>
      </c>
      <c r="CA288" s="10">
        <f t="shared" si="186"/>
        <v>43</v>
      </c>
      <c r="CB288" s="10" t="str">
        <f t="shared" si="187"/>
        <v/>
      </c>
      <c r="CC288" s="10" t="str">
        <f t="shared" si="188"/>
        <v/>
      </c>
      <c r="CD288" s="10"/>
      <c r="CE288" s="10">
        <v>0</v>
      </c>
      <c r="CF288" s="10"/>
      <c r="CG288" s="10" t="str">
        <f t="shared" si="181"/>
        <v/>
      </c>
      <c r="CH288" s="10" t="str">
        <f t="shared" si="180"/>
        <v/>
      </c>
      <c r="CI288" s="10">
        <f t="shared" ref="CI288:CI332" si="189">IF(AP288=AZ288,
  IF(AO288=AY288,
    "",
    IF(AO288&gt;AY288,
      IF(P288=-1,3,0),
      IF(P288=-1,40,43)
    )
  ),
  IF(AP288&gt;AZ288,
    IF(P288=-1,3,0),
    IF(P288=-1,40,43)
  )
)</f>
        <v>0</v>
      </c>
      <c r="CJ288" s="10">
        <f t="shared" ref="CJ288:CJ332" si="190">IF(AR288=BB288,
  IF(AQ288=BA288,
    "",
    IF(AQ288&gt;BA288,
      IF(P288=-1,3,0),
      IF(P288=-1,40,43)
    )
  ),
  IF(AR288&gt;BB288,
    IF(P288=-1,3,0),
    IF(P288=-1,40,43)
  )
)</f>
        <v>0</v>
      </c>
      <c r="CK288" s="10">
        <f t="shared" ref="CK288:CK332" si="191">IF(AP288=AZ288,
  IF(AS288=BC288,
    "",
    IF(AS288&lt;BC288,
      IF(P288=-1,3,0),
      IF(P288=-1,40,43)
    )
  ),
  ""
)</f>
        <v>0</v>
      </c>
      <c r="CL288" s="10" t="str">
        <f t="shared" ref="CL288:CL332" si="192">IF(AND(AP288=AZ288,AR288=BB288,AQ288&lt;&gt;0,BA288&lt;&gt;0),
  IF(AT288=BD288,
    "",
    IF(AT288&lt;BD288,
      IF(P288=-1,3,0),
      IF(P288=-1,40,43)
    )
  ),
  ""
)</f>
        <v/>
      </c>
      <c r="CM288" s="88"/>
      <c r="CN288" s="88"/>
      <c r="CO288" s="88"/>
      <c r="CP288" s="88"/>
    </row>
    <row r="289" spans="2:94">
      <c r="B289" s="19">
        <v>42630</v>
      </c>
      <c r="C289" s="3">
        <v>63</v>
      </c>
      <c r="D289" s="3" t="s">
        <v>306</v>
      </c>
      <c r="E289" s="4">
        <v>42631</v>
      </c>
      <c r="F289" s="3" t="s">
        <v>256</v>
      </c>
      <c r="G289" s="3" t="s">
        <v>990</v>
      </c>
      <c r="H289" s="3" t="s">
        <v>256</v>
      </c>
      <c r="I289" s="3" t="s">
        <v>990</v>
      </c>
      <c r="J289" s="6">
        <v>1.35</v>
      </c>
      <c r="K289" s="6">
        <v>3.75</v>
      </c>
      <c r="L289" s="6">
        <v>8.1999999999999993</v>
      </c>
      <c r="M289" s="10">
        <v>2.36</v>
      </c>
      <c r="N289" s="10">
        <v>3.15</v>
      </c>
      <c r="O289" s="10">
        <v>2.58</v>
      </c>
      <c r="P289" s="15">
        <v>-1</v>
      </c>
      <c r="Q289" s="13"/>
      <c r="R289" s="13"/>
      <c r="S289" s="13"/>
      <c r="T289" s="13"/>
      <c r="U289" s="13"/>
      <c r="V289" s="13"/>
      <c r="W289" s="9"/>
      <c r="X289" s="9"/>
      <c r="Y289" s="9"/>
      <c r="Z289" s="9"/>
      <c r="AA289" s="9"/>
      <c r="AB289" s="9"/>
      <c r="AC289" s="13"/>
      <c r="AD289" s="13"/>
      <c r="AE289" s="13"/>
      <c r="AF289" s="13"/>
      <c r="AG289" s="13"/>
      <c r="AH289" s="13"/>
      <c r="AI289" s="9"/>
      <c r="AJ289" s="9"/>
      <c r="AK289" s="9"/>
      <c r="AL289" s="9"/>
      <c r="AM289" s="9"/>
      <c r="AN289" s="9"/>
      <c r="AO289" s="8">
        <v>9</v>
      </c>
      <c r="AP289" s="8">
        <v>3</v>
      </c>
      <c r="AQ289" s="8">
        <v>4</v>
      </c>
      <c r="AR289" s="8">
        <v>5</v>
      </c>
      <c r="AS289" s="8">
        <v>3.4284000000000017</v>
      </c>
      <c r="AT289" s="8">
        <v>11.878599999999999</v>
      </c>
      <c r="AU289" s="8"/>
      <c r="AV289" s="8"/>
      <c r="AW289" s="8"/>
      <c r="AX289" s="8"/>
      <c r="AY289" s="15">
        <v>4</v>
      </c>
      <c r="AZ289" s="15">
        <v>3</v>
      </c>
      <c r="BA289" s="15">
        <v>3</v>
      </c>
      <c r="BB289" s="15">
        <v>5</v>
      </c>
      <c r="BC289" s="15">
        <v>5.8366999999999978</v>
      </c>
      <c r="BD289" s="15">
        <v>5.8366999999999978</v>
      </c>
      <c r="BE289" s="15"/>
      <c r="BF289" s="15"/>
      <c r="BG289" s="15"/>
      <c r="BH289" s="15"/>
      <c r="BI289" s="16">
        <f>Q289*参数!$D$3+W289</f>
        <v>0</v>
      </c>
      <c r="BJ289" s="16">
        <f>R289*参数!$D$3+X289</f>
        <v>0</v>
      </c>
      <c r="BK289" s="16">
        <f>S289*参数!$D$3+Y289</f>
        <v>0</v>
      </c>
      <c r="BL289" s="16">
        <f>T289*参数!$D$3+Z289</f>
        <v>0</v>
      </c>
      <c r="BM289" s="16">
        <f>U289*参数!$D$3+AA289</f>
        <v>0</v>
      </c>
      <c r="BN289" s="16">
        <f>V289*参数!$D$3+AB289</f>
        <v>0</v>
      </c>
      <c r="BO289" s="16">
        <f>AC289*参数!$D$3+AI289</f>
        <v>0</v>
      </c>
      <c r="BP289" s="16">
        <f>AD289*参数!$D$3+AJ289</f>
        <v>0</v>
      </c>
      <c r="BQ289" s="16">
        <f>AE289*参数!$D$3+AK289</f>
        <v>0</v>
      </c>
      <c r="BR289" s="16">
        <f>AF289*参数!$D$3+AL289</f>
        <v>0</v>
      </c>
      <c r="BS289" s="16">
        <f>AG289*参数!$D$3+AM289</f>
        <v>0</v>
      </c>
      <c r="BT289" s="16">
        <f>AH289*参数!$D$3+AN289</f>
        <v>0</v>
      </c>
      <c r="BU289" s="10"/>
      <c r="BV289" s="10"/>
      <c r="BW289" s="10">
        <f t="shared" si="182"/>
        <v>40</v>
      </c>
      <c r="BX289" s="10">
        <f t="shared" si="183"/>
        <v>40</v>
      </c>
      <c r="BY289" s="10">
        <f t="shared" si="184"/>
        <v>3</v>
      </c>
      <c r="BZ289" s="10">
        <f t="shared" si="185"/>
        <v>40</v>
      </c>
      <c r="CA289" s="10">
        <f t="shared" si="186"/>
        <v>40</v>
      </c>
      <c r="CB289" s="10" t="str">
        <f t="shared" si="187"/>
        <v/>
      </c>
      <c r="CC289" s="10" t="str">
        <f t="shared" si="188"/>
        <v/>
      </c>
      <c r="CD289" s="10"/>
      <c r="CE289" s="10">
        <v>3</v>
      </c>
      <c r="CF289" s="10"/>
      <c r="CG289" s="10" t="str">
        <f t="shared" si="181"/>
        <v/>
      </c>
      <c r="CH289" s="10" t="str">
        <f t="shared" si="180"/>
        <v/>
      </c>
      <c r="CI289" s="10">
        <f t="shared" si="189"/>
        <v>3</v>
      </c>
      <c r="CJ289" s="10">
        <f t="shared" si="190"/>
        <v>3</v>
      </c>
      <c r="CK289" s="10">
        <f t="shared" si="191"/>
        <v>3</v>
      </c>
      <c r="CL289" s="10">
        <f t="shared" si="192"/>
        <v>40</v>
      </c>
      <c r="CM289" s="88"/>
      <c r="CN289" s="88"/>
      <c r="CO289" s="88"/>
      <c r="CP289" s="88"/>
    </row>
    <row r="290" spans="2:94">
      <c r="B290" s="19">
        <v>42630</v>
      </c>
      <c r="C290" s="3">
        <v>64</v>
      </c>
      <c r="D290" s="3" t="s">
        <v>306</v>
      </c>
      <c r="E290" s="4">
        <v>42631</v>
      </c>
      <c r="F290" s="3" t="s">
        <v>304</v>
      </c>
      <c r="G290" s="3" t="s">
        <v>991</v>
      </c>
      <c r="H290" s="3" t="s">
        <v>305</v>
      </c>
      <c r="I290" s="3" t="s">
        <v>991</v>
      </c>
      <c r="J290" s="6">
        <v>1.85</v>
      </c>
      <c r="K290" s="6">
        <v>2.85</v>
      </c>
      <c r="L290" s="6">
        <v>4.2</v>
      </c>
      <c r="M290" s="10">
        <v>4.0999999999999996</v>
      </c>
      <c r="N290" s="10">
        <v>3.4</v>
      </c>
      <c r="O290" s="10">
        <v>1.7</v>
      </c>
      <c r="P290" s="15">
        <v>-1</v>
      </c>
      <c r="Q290" s="13"/>
      <c r="R290" s="13"/>
      <c r="S290" s="13"/>
      <c r="T290" s="13"/>
      <c r="U290" s="13"/>
      <c r="V290" s="13"/>
      <c r="W290" s="9"/>
      <c r="X290" s="9"/>
      <c r="Y290" s="9"/>
      <c r="Z290" s="9"/>
      <c r="AA290" s="9"/>
      <c r="AB290" s="9"/>
      <c r="AC290" s="13"/>
      <c r="AD290" s="13"/>
      <c r="AE290" s="13"/>
      <c r="AF290" s="13"/>
      <c r="AG290" s="13"/>
      <c r="AH290" s="13"/>
      <c r="AI290" s="9"/>
      <c r="AJ290" s="9"/>
      <c r="AK290" s="9"/>
      <c r="AL290" s="9"/>
      <c r="AM290" s="9"/>
      <c r="AN290" s="9"/>
      <c r="AO290" s="8">
        <v>22</v>
      </c>
      <c r="AP290" s="8">
        <v>3</v>
      </c>
      <c r="AQ290" s="8">
        <v>1</v>
      </c>
      <c r="AR290" s="8">
        <v>6</v>
      </c>
      <c r="AS290" s="8">
        <v>0.21240000000000034</v>
      </c>
      <c r="AT290" s="8">
        <v>1.1921000000000002</v>
      </c>
      <c r="AU290" s="8"/>
      <c r="AV290" s="8"/>
      <c r="AW290" s="8"/>
      <c r="AX290" s="8"/>
      <c r="AY290" s="15">
        <v>17</v>
      </c>
      <c r="AZ290" s="15">
        <v>3</v>
      </c>
      <c r="BA290" s="15">
        <v>7</v>
      </c>
      <c r="BB290" s="15">
        <v>5</v>
      </c>
      <c r="BC290" s="15">
        <v>1.1003009999999993</v>
      </c>
      <c r="BD290" s="15">
        <v>1.1003009999999993</v>
      </c>
      <c r="BE290" s="15"/>
      <c r="BF290" s="15"/>
      <c r="BG290" s="15"/>
      <c r="BH290" s="15"/>
      <c r="BI290" s="16">
        <f>Q290*参数!$D$3+W290</f>
        <v>0</v>
      </c>
      <c r="BJ290" s="16">
        <f>R290*参数!$D$3+X290</f>
        <v>0</v>
      </c>
      <c r="BK290" s="16">
        <f>S290*参数!$D$3+Y290</f>
        <v>0</v>
      </c>
      <c r="BL290" s="16">
        <f>T290*参数!$D$3+Z290</f>
        <v>0</v>
      </c>
      <c r="BM290" s="16">
        <f>U290*参数!$D$3+AA290</f>
        <v>0</v>
      </c>
      <c r="BN290" s="16">
        <f>V290*参数!$D$3+AB290</f>
        <v>0</v>
      </c>
      <c r="BO290" s="16">
        <f>AC290*参数!$D$3+AI290</f>
        <v>0</v>
      </c>
      <c r="BP290" s="16">
        <f>AD290*参数!$D$3+AJ290</f>
        <v>0</v>
      </c>
      <c r="BQ290" s="16">
        <f>AE290*参数!$D$3+AK290</f>
        <v>0</v>
      </c>
      <c r="BR290" s="16">
        <f>AF290*参数!$D$3+AL290</f>
        <v>0</v>
      </c>
      <c r="BS290" s="16">
        <f>AG290*参数!$D$3+AM290</f>
        <v>0</v>
      </c>
      <c r="BT290" s="16">
        <f>AH290*参数!$D$3+AN290</f>
        <v>0</v>
      </c>
      <c r="BU290" s="10"/>
      <c r="BV290" s="10"/>
      <c r="BW290" s="10">
        <f t="shared" si="182"/>
        <v>40</v>
      </c>
      <c r="BX290" s="10">
        <f t="shared" si="183"/>
        <v>40</v>
      </c>
      <c r="BY290" s="10">
        <f t="shared" si="184"/>
        <v>3</v>
      </c>
      <c r="BZ290" s="10">
        <f t="shared" si="185"/>
        <v>40</v>
      </c>
      <c r="CA290" s="10">
        <f t="shared" si="186"/>
        <v>40</v>
      </c>
      <c r="CB290" s="10" t="str">
        <f t="shared" si="187"/>
        <v/>
      </c>
      <c r="CC290" s="10" t="str">
        <f t="shared" si="188"/>
        <v/>
      </c>
      <c r="CD290" s="10"/>
      <c r="CE290" s="10">
        <v>3</v>
      </c>
      <c r="CF290" s="10"/>
      <c r="CG290" s="10" t="str">
        <f t="shared" si="181"/>
        <v/>
      </c>
      <c r="CH290" s="10" t="str">
        <f t="shared" si="180"/>
        <v/>
      </c>
      <c r="CI290" s="10">
        <f t="shared" si="189"/>
        <v>3</v>
      </c>
      <c r="CJ290" s="10">
        <f t="shared" si="190"/>
        <v>3</v>
      </c>
      <c r="CK290" s="10">
        <f t="shared" si="191"/>
        <v>3</v>
      </c>
      <c r="CL290" s="10" t="str">
        <f t="shared" si="192"/>
        <v/>
      </c>
      <c r="CM290" s="88"/>
      <c r="CN290" s="88"/>
      <c r="CO290" s="88"/>
      <c r="CP290" s="88"/>
    </row>
    <row r="291" spans="2:94">
      <c r="B291" s="19">
        <v>42630</v>
      </c>
      <c r="C291" s="3">
        <v>65</v>
      </c>
      <c r="D291" s="3" t="s">
        <v>329</v>
      </c>
      <c r="E291" s="4">
        <v>42631</v>
      </c>
      <c r="F291" s="3" t="s">
        <v>330</v>
      </c>
      <c r="G291" s="3" t="s">
        <v>992</v>
      </c>
      <c r="H291" s="3" t="s">
        <v>330</v>
      </c>
      <c r="I291" s="3" t="s">
        <v>992</v>
      </c>
      <c r="J291" s="6">
        <v>1.26</v>
      </c>
      <c r="K291" s="6">
        <v>4.9000000000000004</v>
      </c>
      <c r="L291" s="6">
        <v>7.6</v>
      </c>
      <c r="M291" s="10">
        <v>1.88</v>
      </c>
      <c r="N291" s="10">
        <v>3.8</v>
      </c>
      <c r="O291" s="10">
        <v>3</v>
      </c>
      <c r="P291" s="15">
        <v>-1</v>
      </c>
      <c r="Q291" s="13"/>
      <c r="R291" s="13"/>
      <c r="S291" s="13"/>
      <c r="T291" s="13"/>
      <c r="U291" s="13"/>
      <c r="V291" s="13"/>
      <c r="W291" s="9"/>
      <c r="X291" s="9"/>
      <c r="Y291" s="9"/>
      <c r="Z291" s="9"/>
      <c r="AA291" s="9"/>
      <c r="AB291" s="9"/>
      <c r="AC291" s="13"/>
      <c r="AD291" s="13"/>
      <c r="AE291" s="13"/>
      <c r="AF291" s="13"/>
      <c r="AG291" s="13"/>
      <c r="AH291" s="13"/>
      <c r="AI291" s="9"/>
      <c r="AJ291" s="9"/>
      <c r="AK291" s="9"/>
      <c r="AL291" s="9"/>
      <c r="AM291" s="9"/>
      <c r="AN291" s="9"/>
      <c r="AO291" s="8">
        <v>13</v>
      </c>
      <c r="AP291" s="8">
        <v>3</v>
      </c>
      <c r="AQ291" s="8">
        <v>7</v>
      </c>
      <c r="AR291" s="8">
        <v>5</v>
      </c>
      <c r="AS291" s="8">
        <v>2.9509999999999987</v>
      </c>
      <c r="AT291" s="8">
        <v>2.9509999999999987</v>
      </c>
      <c r="AU291" s="8"/>
      <c r="AV291" s="8"/>
      <c r="AW291" s="8"/>
      <c r="AX291" s="8"/>
      <c r="AY291" s="15">
        <v>5</v>
      </c>
      <c r="AZ291" s="15">
        <v>3</v>
      </c>
      <c r="BA291" s="15">
        <v>2</v>
      </c>
      <c r="BB291" s="15">
        <v>5</v>
      </c>
      <c r="BC291" s="15">
        <v>3.5960999999999999</v>
      </c>
      <c r="BD291" s="15">
        <v>12.967799999999999</v>
      </c>
      <c r="BE291" s="15"/>
      <c r="BF291" s="15"/>
      <c r="BG291" s="15"/>
      <c r="BH291" s="15"/>
      <c r="BI291" s="16">
        <f>Q291*参数!$D$3+W291</f>
        <v>0</v>
      </c>
      <c r="BJ291" s="16">
        <f>R291*参数!$D$3+X291</f>
        <v>0</v>
      </c>
      <c r="BK291" s="16">
        <f>S291*参数!$D$3+Y291</f>
        <v>0</v>
      </c>
      <c r="BL291" s="16">
        <f>T291*参数!$D$3+Z291</f>
        <v>0</v>
      </c>
      <c r="BM291" s="16">
        <f>U291*参数!$D$3+AA291</f>
        <v>0</v>
      </c>
      <c r="BN291" s="16">
        <f>V291*参数!$D$3+AB291</f>
        <v>0</v>
      </c>
      <c r="BO291" s="16">
        <f>AC291*参数!$D$3+AI291</f>
        <v>0</v>
      </c>
      <c r="BP291" s="16">
        <f>AD291*参数!$D$3+AJ291</f>
        <v>0</v>
      </c>
      <c r="BQ291" s="16">
        <f>AE291*参数!$D$3+AK291</f>
        <v>0</v>
      </c>
      <c r="BR291" s="16">
        <f>AF291*参数!$D$3+AL291</f>
        <v>0</v>
      </c>
      <c r="BS291" s="16">
        <f>AG291*参数!$D$3+AM291</f>
        <v>0</v>
      </c>
      <c r="BT291" s="16">
        <f>AH291*参数!$D$3+AN291</f>
        <v>0</v>
      </c>
      <c r="BU291" s="10"/>
      <c r="BV291" s="10"/>
      <c r="BW291" s="10">
        <f t="shared" si="182"/>
        <v>40</v>
      </c>
      <c r="BX291" s="10">
        <f t="shared" si="183"/>
        <v>40</v>
      </c>
      <c r="BY291" s="10">
        <f t="shared" si="184"/>
        <v>3</v>
      </c>
      <c r="BZ291" s="10">
        <f t="shared" si="185"/>
        <v>40</v>
      </c>
      <c r="CA291" s="10">
        <f t="shared" si="186"/>
        <v>40</v>
      </c>
      <c r="CB291" s="10" t="str">
        <f t="shared" si="187"/>
        <v/>
      </c>
      <c r="CC291" s="10" t="str">
        <f t="shared" si="188"/>
        <v/>
      </c>
      <c r="CD291" s="10"/>
      <c r="CE291" s="10">
        <v>3</v>
      </c>
      <c r="CF291" s="10"/>
      <c r="CG291" s="10">
        <f t="shared" si="181"/>
        <v>3</v>
      </c>
      <c r="CH291" s="10">
        <f t="shared" si="180"/>
        <v>3</v>
      </c>
      <c r="CI291" s="10">
        <f t="shared" si="189"/>
        <v>3</v>
      </c>
      <c r="CJ291" s="10">
        <f t="shared" si="190"/>
        <v>3</v>
      </c>
      <c r="CK291" s="10">
        <f t="shared" si="191"/>
        <v>3</v>
      </c>
      <c r="CL291" s="10">
        <f t="shared" si="192"/>
        <v>3</v>
      </c>
      <c r="CM291" s="88"/>
      <c r="CN291" s="88"/>
      <c r="CO291" s="88"/>
      <c r="CP291" s="88"/>
    </row>
    <row r="292" spans="2:94">
      <c r="B292" s="19">
        <v>42630</v>
      </c>
      <c r="C292" s="3">
        <v>66</v>
      </c>
      <c r="D292" s="3" t="s">
        <v>3</v>
      </c>
      <c r="E292" s="4">
        <v>42631.020833333336</v>
      </c>
      <c r="F292" s="3" t="s">
        <v>685</v>
      </c>
      <c r="G292" s="3" t="s">
        <v>12</v>
      </c>
      <c r="H292" s="3" t="s">
        <v>685</v>
      </c>
      <c r="I292" s="3" t="s">
        <v>12</v>
      </c>
      <c r="J292" s="6">
        <v>1.47</v>
      </c>
      <c r="K292" s="6">
        <v>3.58</v>
      </c>
      <c r="L292" s="6">
        <v>5.88</v>
      </c>
      <c r="M292" s="10">
        <v>2.57</v>
      </c>
      <c r="N292" s="10">
        <v>3.4</v>
      </c>
      <c r="O292" s="10">
        <v>2.2400000000000002</v>
      </c>
      <c r="P292" s="15">
        <v>-1</v>
      </c>
      <c r="Q292" s="13"/>
      <c r="R292" s="13"/>
      <c r="S292" s="13"/>
      <c r="T292" s="13"/>
      <c r="U292" s="13"/>
      <c r="V292" s="13"/>
      <c r="W292" s="9"/>
      <c r="X292" s="9"/>
      <c r="Y292" s="9"/>
      <c r="Z292" s="9"/>
      <c r="AA292" s="9"/>
      <c r="AB292" s="9"/>
      <c r="AC292" s="13"/>
      <c r="AD292" s="13"/>
      <c r="AE292" s="13"/>
      <c r="AF292" s="13"/>
      <c r="AG292" s="13"/>
      <c r="AH292" s="13"/>
      <c r="AI292" s="9"/>
      <c r="AJ292" s="9"/>
      <c r="AK292" s="9"/>
      <c r="AL292" s="9"/>
      <c r="AM292" s="9"/>
      <c r="AN292" s="9"/>
      <c r="AO292" s="8">
        <v>2</v>
      </c>
      <c r="AP292" s="8">
        <v>3</v>
      </c>
      <c r="AQ292" s="8">
        <v>1</v>
      </c>
      <c r="AR292" s="8">
        <v>5</v>
      </c>
      <c r="AS292" s="8">
        <v>2.3267999999999995</v>
      </c>
      <c r="AT292" s="8">
        <v>29.916900000000002</v>
      </c>
      <c r="AU292" s="8"/>
      <c r="AV292" s="8"/>
      <c r="AW292" s="8"/>
      <c r="AX292" s="8"/>
      <c r="AY292" s="15">
        <v>9</v>
      </c>
      <c r="AZ292" s="15">
        <v>2</v>
      </c>
      <c r="BA292" s="15">
        <v>2</v>
      </c>
      <c r="BB292" s="15">
        <v>4</v>
      </c>
      <c r="BC292" s="15">
        <v>3.4199999999999911E-2</v>
      </c>
      <c r="BD292" s="15">
        <v>1.7790999999999997</v>
      </c>
      <c r="BE292" s="15"/>
      <c r="BF292" s="15"/>
      <c r="BG292" s="15"/>
      <c r="BH292" s="15"/>
      <c r="BI292" s="16">
        <f>Q292*参数!$D$3+W292</f>
        <v>0</v>
      </c>
      <c r="BJ292" s="16">
        <f>R292*参数!$D$3+X292</f>
        <v>0</v>
      </c>
      <c r="BK292" s="16">
        <f>S292*参数!$D$3+Y292</f>
        <v>0</v>
      </c>
      <c r="BL292" s="16">
        <f>T292*参数!$D$3+Z292</f>
        <v>0</v>
      </c>
      <c r="BM292" s="16">
        <f>U292*参数!$D$3+AA292</f>
        <v>0</v>
      </c>
      <c r="BN292" s="16">
        <f>V292*参数!$D$3+AB292</f>
        <v>0</v>
      </c>
      <c r="BO292" s="16">
        <f>AC292*参数!$D$3+AI292</f>
        <v>0</v>
      </c>
      <c r="BP292" s="16">
        <f>AD292*参数!$D$3+AJ292</f>
        <v>0</v>
      </c>
      <c r="BQ292" s="16">
        <f>AE292*参数!$D$3+AK292</f>
        <v>0</v>
      </c>
      <c r="BR292" s="16">
        <f>AF292*参数!$D$3+AL292</f>
        <v>0</v>
      </c>
      <c r="BS292" s="16">
        <f>AG292*参数!$D$3+AM292</f>
        <v>0</v>
      </c>
      <c r="BT292" s="16">
        <f>AH292*参数!$D$3+AN292</f>
        <v>0</v>
      </c>
      <c r="BU292" s="10"/>
      <c r="BV292" s="10"/>
      <c r="BW292" s="10">
        <f t="shared" si="182"/>
        <v>40</v>
      </c>
      <c r="BX292" s="10">
        <f t="shared" si="183"/>
        <v>40</v>
      </c>
      <c r="BY292" s="10">
        <f t="shared" si="184"/>
        <v>3</v>
      </c>
      <c r="BZ292" s="10">
        <f t="shared" si="185"/>
        <v>40</v>
      </c>
      <c r="CA292" s="10">
        <f t="shared" si="186"/>
        <v>40</v>
      </c>
      <c r="CB292" s="10" t="str">
        <f t="shared" si="187"/>
        <v/>
      </c>
      <c r="CC292" s="10" t="str">
        <f t="shared" si="188"/>
        <v/>
      </c>
      <c r="CD292" s="10"/>
      <c r="CE292" s="10">
        <v>3</v>
      </c>
      <c r="CF292" s="10"/>
      <c r="CG292" s="10" t="str">
        <f t="shared" si="181"/>
        <v/>
      </c>
      <c r="CH292" s="10" t="str">
        <f t="shared" si="180"/>
        <v/>
      </c>
      <c r="CI292" s="10">
        <f t="shared" si="189"/>
        <v>3</v>
      </c>
      <c r="CJ292" s="10">
        <f t="shared" si="190"/>
        <v>3</v>
      </c>
      <c r="CK292" s="10" t="str">
        <f t="shared" si="191"/>
        <v/>
      </c>
      <c r="CL292" s="10" t="str">
        <f t="shared" si="192"/>
        <v/>
      </c>
      <c r="CM292" s="88"/>
      <c r="CN292" s="88"/>
      <c r="CO292" s="88"/>
      <c r="CP292" s="88"/>
    </row>
    <row r="293" spans="2:94">
      <c r="B293" s="19">
        <v>42630</v>
      </c>
      <c r="C293" s="3">
        <v>67</v>
      </c>
      <c r="D293" s="3" t="s">
        <v>717</v>
      </c>
      <c r="E293" s="4">
        <v>42631.020833333336</v>
      </c>
      <c r="F293" s="3" t="s">
        <v>743</v>
      </c>
      <c r="G293" s="3" t="s">
        <v>732</v>
      </c>
      <c r="H293" s="3" t="s">
        <v>743</v>
      </c>
      <c r="I293" s="3" t="s">
        <v>734</v>
      </c>
      <c r="J293" s="6">
        <v>2.65</v>
      </c>
      <c r="K293" s="6">
        <v>3.05</v>
      </c>
      <c r="L293" s="6">
        <v>2.36</v>
      </c>
      <c r="M293" s="10">
        <v>1.42</v>
      </c>
      <c r="N293" s="10">
        <v>4.1500000000000004</v>
      </c>
      <c r="O293" s="10">
        <v>5.45</v>
      </c>
      <c r="P293" s="15">
        <v>1</v>
      </c>
      <c r="Q293" s="13"/>
      <c r="R293" s="13"/>
      <c r="S293" s="13"/>
      <c r="T293" s="13"/>
      <c r="U293" s="13"/>
      <c r="V293" s="13"/>
      <c r="W293" s="9"/>
      <c r="X293" s="9"/>
      <c r="Y293" s="9"/>
      <c r="Z293" s="9"/>
      <c r="AA293" s="9"/>
      <c r="AB293" s="9"/>
      <c r="AC293" s="13"/>
      <c r="AD293" s="13"/>
      <c r="AE293" s="13"/>
      <c r="AF293" s="13"/>
      <c r="AG293" s="13"/>
      <c r="AH293" s="13"/>
      <c r="AI293" s="9"/>
      <c r="AJ293" s="9"/>
      <c r="AK293" s="9"/>
      <c r="AL293" s="9"/>
      <c r="AM293" s="9"/>
      <c r="AN293" s="9"/>
      <c r="AO293" s="8">
        <v>22</v>
      </c>
      <c r="AP293" s="8">
        <v>3</v>
      </c>
      <c r="AQ293" s="8">
        <v>2</v>
      </c>
      <c r="AR293" s="8">
        <v>6</v>
      </c>
      <c r="AS293" s="8">
        <v>3.4199999999999946E-2</v>
      </c>
      <c r="AT293" s="8">
        <v>2.4151000000000016</v>
      </c>
      <c r="AU293" s="8"/>
      <c r="AV293" s="8"/>
      <c r="AW293" s="8"/>
      <c r="AX293" s="8"/>
      <c r="AY293" s="15">
        <v>18</v>
      </c>
      <c r="AZ293" s="15">
        <v>3</v>
      </c>
      <c r="BA293" s="15">
        <v>1</v>
      </c>
      <c r="BB293" s="15">
        <v>6</v>
      </c>
      <c r="BC293" s="15">
        <v>0.43670000000000042</v>
      </c>
      <c r="BD293" s="15">
        <v>20.455801000000001</v>
      </c>
      <c r="BE293" s="15"/>
      <c r="BF293" s="15"/>
      <c r="BG293" s="15"/>
      <c r="BH293" s="15"/>
      <c r="BI293" s="16">
        <f>Q293*参数!$D$3+W293</f>
        <v>0</v>
      </c>
      <c r="BJ293" s="16">
        <f>R293*参数!$D$3+X293</f>
        <v>0</v>
      </c>
      <c r="BK293" s="16">
        <f>S293*参数!$D$3+Y293</f>
        <v>0</v>
      </c>
      <c r="BL293" s="16">
        <f>T293*参数!$D$3+Z293</f>
        <v>0</v>
      </c>
      <c r="BM293" s="16">
        <f>U293*参数!$D$3+AA293</f>
        <v>0</v>
      </c>
      <c r="BN293" s="16">
        <f>V293*参数!$D$3+AB293</f>
        <v>0</v>
      </c>
      <c r="BO293" s="16">
        <f>AC293*参数!$D$3+AI293</f>
        <v>0</v>
      </c>
      <c r="BP293" s="16">
        <f>AD293*参数!$D$3+AJ293</f>
        <v>0</v>
      </c>
      <c r="BQ293" s="16">
        <f>AE293*参数!$D$3+AK293</f>
        <v>0</v>
      </c>
      <c r="BR293" s="16">
        <f>AF293*参数!$D$3+AL293</f>
        <v>0</v>
      </c>
      <c r="BS293" s="16">
        <f>AG293*参数!$D$3+AM293</f>
        <v>0</v>
      </c>
      <c r="BT293" s="16">
        <f>AH293*参数!$D$3+AN293</f>
        <v>0</v>
      </c>
      <c r="BU293" s="10"/>
      <c r="BV293" s="10"/>
      <c r="BW293" s="10">
        <f t="shared" si="182"/>
        <v>43</v>
      </c>
      <c r="BX293" s="10">
        <f t="shared" si="183"/>
        <v>43</v>
      </c>
      <c r="BY293" s="10">
        <f t="shared" si="184"/>
        <v>43</v>
      </c>
      <c r="BZ293" s="10">
        <f t="shared" si="185"/>
        <v>0</v>
      </c>
      <c r="CA293" s="10">
        <f t="shared" si="186"/>
        <v>43</v>
      </c>
      <c r="CB293" s="10" t="str">
        <f t="shared" si="187"/>
        <v/>
      </c>
      <c r="CC293" s="10" t="str">
        <f t="shared" si="188"/>
        <v/>
      </c>
      <c r="CD293" s="10"/>
      <c r="CE293" s="10">
        <v>0</v>
      </c>
      <c r="CF293" s="10"/>
      <c r="CG293" s="10">
        <f t="shared" si="181"/>
        <v>0</v>
      </c>
      <c r="CH293" s="10">
        <f t="shared" si="180"/>
        <v>0</v>
      </c>
      <c r="CI293" s="10">
        <f t="shared" si="189"/>
        <v>0</v>
      </c>
      <c r="CJ293" s="10">
        <f t="shared" si="190"/>
        <v>0</v>
      </c>
      <c r="CK293" s="10">
        <f t="shared" si="191"/>
        <v>0</v>
      </c>
      <c r="CL293" s="10">
        <f t="shared" si="192"/>
        <v>0</v>
      </c>
      <c r="CM293" s="88"/>
      <c r="CN293" s="88"/>
      <c r="CO293" s="88"/>
      <c r="CP293" s="88"/>
    </row>
    <row r="294" spans="2:94">
      <c r="B294" s="19">
        <v>42630</v>
      </c>
      <c r="C294" s="3">
        <v>68</v>
      </c>
      <c r="D294" s="3" t="s">
        <v>246</v>
      </c>
      <c r="E294" s="4">
        <v>42631.020833333336</v>
      </c>
      <c r="F294" s="3" t="s">
        <v>714</v>
      </c>
      <c r="G294" s="3" t="s">
        <v>663</v>
      </c>
      <c r="H294" s="3" t="s">
        <v>715</v>
      </c>
      <c r="I294" s="3" t="s">
        <v>665</v>
      </c>
      <c r="J294" s="6">
        <v>1.27</v>
      </c>
      <c r="K294" s="6">
        <v>4.95</v>
      </c>
      <c r="L294" s="6">
        <v>7.15</v>
      </c>
      <c r="M294" s="10">
        <v>1.9</v>
      </c>
      <c r="N294" s="10">
        <v>3.8</v>
      </c>
      <c r="O294" s="10">
        <v>2.95</v>
      </c>
      <c r="P294" s="15">
        <v>-1</v>
      </c>
      <c r="Q294" s="13"/>
      <c r="R294" s="13"/>
      <c r="S294" s="13"/>
      <c r="T294" s="13"/>
      <c r="U294" s="13"/>
      <c r="V294" s="13"/>
      <c r="W294" s="9"/>
      <c r="X294" s="9"/>
      <c r="Y294" s="9"/>
      <c r="Z294" s="9"/>
      <c r="AA294" s="9"/>
      <c r="AB294" s="9"/>
      <c r="AC294" s="13"/>
      <c r="AD294" s="13"/>
      <c r="AE294" s="13"/>
      <c r="AF294" s="13"/>
      <c r="AG294" s="13"/>
      <c r="AH294" s="13"/>
      <c r="AI294" s="9"/>
      <c r="AJ294" s="9"/>
      <c r="AK294" s="9"/>
      <c r="AL294" s="9"/>
      <c r="AM294" s="9"/>
      <c r="AN294" s="9"/>
      <c r="AO294" s="8">
        <v>4</v>
      </c>
      <c r="AP294" s="8">
        <v>2</v>
      </c>
      <c r="AQ294" s="8">
        <v>2</v>
      </c>
      <c r="AR294" s="8">
        <v>4</v>
      </c>
      <c r="AS294" s="8">
        <v>3.6482000000000019</v>
      </c>
      <c r="AT294" s="8">
        <v>41.096900000000005</v>
      </c>
      <c r="AU294" s="8"/>
      <c r="AV294" s="8"/>
      <c r="AW294" s="8"/>
      <c r="AX294" s="8"/>
      <c r="AY294" s="15">
        <v>16</v>
      </c>
      <c r="AZ294" s="15">
        <v>1</v>
      </c>
      <c r="BA294" s="15">
        <v>7</v>
      </c>
      <c r="BB294" s="15">
        <v>3</v>
      </c>
      <c r="BC294" s="15">
        <v>3.3396000000000008</v>
      </c>
      <c r="BD294" s="15">
        <v>3.3396000000000008</v>
      </c>
      <c r="BE294" s="15"/>
      <c r="BF294" s="15"/>
      <c r="BG294" s="15"/>
      <c r="BH294" s="15"/>
      <c r="BI294" s="16">
        <f>Q294*参数!$D$3+W294</f>
        <v>0</v>
      </c>
      <c r="BJ294" s="16">
        <f>R294*参数!$D$3+X294</f>
        <v>0</v>
      </c>
      <c r="BK294" s="16">
        <f>S294*参数!$D$3+Y294</f>
        <v>0</v>
      </c>
      <c r="BL294" s="16">
        <f>T294*参数!$D$3+Z294</f>
        <v>0</v>
      </c>
      <c r="BM294" s="16">
        <f>U294*参数!$D$3+AA294</f>
        <v>0</v>
      </c>
      <c r="BN294" s="16">
        <f>V294*参数!$D$3+AB294</f>
        <v>0</v>
      </c>
      <c r="BO294" s="16">
        <f>AC294*参数!$D$3+AI294</f>
        <v>0</v>
      </c>
      <c r="BP294" s="16">
        <f>AD294*参数!$D$3+AJ294</f>
        <v>0</v>
      </c>
      <c r="BQ294" s="16">
        <f>AE294*参数!$D$3+AK294</f>
        <v>0</v>
      </c>
      <c r="BR294" s="16">
        <f>AF294*参数!$D$3+AL294</f>
        <v>0</v>
      </c>
      <c r="BS294" s="16">
        <f>AG294*参数!$D$3+AM294</f>
        <v>0</v>
      </c>
      <c r="BT294" s="16">
        <f>AH294*参数!$D$3+AN294</f>
        <v>0</v>
      </c>
      <c r="BU294" s="10"/>
      <c r="BV294" s="10"/>
      <c r="BW294" s="10">
        <f t="shared" si="182"/>
        <v>40</v>
      </c>
      <c r="BX294" s="10">
        <f t="shared" si="183"/>
        <v>40</v>
      </c>
      <c r="BY294" s="10">
        <f t="shared" si="184"/>
        <v>3</v>
      </c>
      <c r="BZ294" s="10">
        <f t="shared" si="185"/>
        <v>40</v>
      </c>
      <c r="CA294" s="10">
        <f t="shared" si="186"/>
        <v>40</v>
      </c>
      <c r="CB294" s="10" t="str">
        <f t="shared" si="187"/>
        <v/>
      </c>
      <c r="CC294" s="10" t="str">
        <f t="shared" si="188"/>
        <v/>
      </c>
      <c r="CD294" s="10"/>
      <c r="CE294" s="10">
        <v>3</v>
      </c>
      <c r="CF294" s="10"/>
      <c r="CG294" s="10" t="str">
        <f t="shared" si="181"/>
        <v/>
      </c>
      <c r="CH294" s="10" t="str">
        <f t="shared" si="180"/>
        <v/>
      </c>
      <c r="CI294" s="10">
        <f t="shared" si="189"/>
        <v>3</v>
      </c>
      <c r="CJ294" s="10">
        <f t="shared" si="190"/>
        <v>3</v>
      </c>
      <c r="CK294" s="10" t="str">
        <f t="shared" si="191"/>
        <v/>
      </c>
      <c r="CL294" s="10" t="str">
        <f t="shared" si="192"/>
        <v/>
      </c>
      <c r="CM294" s="88"/>
      <c r="CN294" s="88"/>
      <c r="CO294" s="88"/>
      <c r="CP294" s="88"/>
    </row>
    <row r="295" spans="2:94">
      <c r="B295" s="19">
        <v>42630</v>
      </c>
      <c r="C295" s="3">
        <v>69</v>
      </c>
      <c r="D295" s="3" t="s">
        <v>161</v>
      </c>
      <c r="E295" s="4">
        <v>42631.020833333336</v>
      </c>
      <c r="F295" s="3" t="s">
        <v>993</v>
      </c>
      <c r="G295" s="3" t="s">
        <v>166</v>
      </c>
      <c r="H295" s="3" t="s">
        <v>993</v>
      </c>
      <c r="I295" s="3" t="s">
        <v>166</v>
      </c>
      <c r="J295" s="6">
        <v>2.82</v>
      </c>
      <c r="K295" s="6">
        <v>3.05</v>
      </c>
      <c r="L295" s="6">
        <v>2.2400000000000002</v>
      </c>
      <c r="M295" s="10">
        <v>1.47</v>
      </c>
      <c r="N295" s="10">
        <v>4.1500000000000004</v>
      </c>
      <c r="O295" s="10">
        <v>4.8</v>
      </c>
      <c r="P295" s="15">
        <v>1</v>
      </c>
      <c r="Q295" s="13"/>
      <c r="R295" s="13"/>
      <c r="S295" s="13"/>
      <c r="T295" s="13"/>
      <c r="U295" s="13"/>
      <c r="V295" s="13"/>
      <c r="W295" s="9"/>
      <c r="X295" s="9"/>
      <c r="Y295" s="9"/>
      <c r="Z295" s="9"/>
      <c r="AA295" s="9"/>
      <c r="AB295" s="9"/>
      <c r="AC295" s="13"/>
      <c r="AD295" s="13"/>
      <c r="AE295" s="13"/>
      <c r="AF295" s="13"/>
      <c r="AG295" s="13"/>
      <c r="AH295" s="13"/>
      <c r="AI295" s="9"/>
      <c r="AJ295" s="9"/>
      <c r="AK295" s="9"/>
      <c r="AL295" s="9"/>
      <c r="AM295" s="9"/>
      <c r="AN295" s="9"/>
      <c r="AO295" s="8">
        <v>43</v>
      </c>
      <c r="AP295" s="8">
        <v>2</v>
      </c>
      <c r="AQ295" s="8">
        <v>13</v>
      </c>
      <c r="AR295" s="8">
        <v>4</v>
      </c>
      <c r="AS295" s="8">
        <v>2.490000000000011E-2</v>
      </c>
      <c r="AT295" s="8">
        <v>2.490000000000011E-2</v>
      </c>
      <c r="AU295" s="8"/>
      <c r="AV295" s="8"/>
      <c r="AW295" s="8"/>
      <c r="AX295" s="8"/>
      <c r="AY295" s="15">
        <v>2</v>
      </c>
      <c r="AZ295" s="15">
        <v>3</v>
      </c>
      <c r="BA295" s="15">
        <v>2</v>
      </c>
      <c r="BB295" s="15">
        <v>5</v>
      </c>
      <c r="BC295" s="15">
        <v>0.85390000000000055</v>
      </c>
      <c r="BD295" s="15">
        <v>0.85390000000000055</v>
      </c>
      <c r="BE295" s="15"/>
      <c r="BF295" s="15"/>
      <c r="BG295" s="15"/>
      <c r="BH295" s="15"/>
      <c r="BI295" s="16">
        <f>Q295*参数!$D$3+W295</f>
        <v>0</v>
      </c>
      <c r="BJ295" s="16">
        <f>R295*参数!$D$3+X295</f>
        <v>0</v>
      </c>
      <c r="BK295" s="16">
        <f>S295*参数!$D$3+Y295</f>
        <v>0</v>
      </c>
      <c r="BL295" s="16">
        <f>T295*参数!$D$3+Z295</f>
        <v>0</v>
      </c>
      <c r="BM295" s="16">
        <f>U295*参数!$D$3+AA295</f>
        <v>0</v>
      </c>
      <c r="BN295" s="16">
        <f>V295*参数!$D$3+AB295</f>
        <v>0</v>
      </c>
      <c r="BO295" s="16">
        <f>AC295*参数!$D$3+AI295</f>
        <v>0</v>
      </c>
      <c r="BP295" s="16">
        <f>AD295*参数!$D$3+AJ295</f>
        <v>0</v>
      </c>
      <c r="BQ295" s="16">
        <f>AE295*参数!$D$3+AK295</f>
        <v>0</v>
      </c>
      <c r="BR295" s="16">
        <f>AF295*参数!$D$3+AL295</f>
        <v>0</v>
      </c>
      <c r="BS295" s="16">
        <f>AG295*参数!$D$3+AM295</f>
        <v>0</v>
      </c>
      <c r="BT295" s="16">
        <f>AH295*参数!$D$3+AN295</f>
        <v>0</v>
      </c>
      <c r="BU295" s="10"/>
      <c r="BV295" s="10"/>
      <c r="BW295" s="10">
        <f t="shared" si="182"/>
        <v>43</v>
      </c>
      <c r="BX295" s="10">
        <f t="shared" si="183"/>
        <v>43</v>
      </c>
      <c r="BY295" s="10">
        <f t="shared" si="184"/>
        <v>43</v>
      </c>
      <c r="BZ295" s="10">
        <f t="shared" si="185"/>
        <v>0</v>
      </c>
      <c r="CA295" s="10">
        <f t="shared" si="186"/>
        <v>43</v>
      </c>
      <c r="CB295" s="10" t="str">
        <f t="shared" si="187"/>
        <v/>
      </c>
      <c r="CC295" s="10" t="str">
        <f t="shared" si="188"/>
        <v/>
      </c>
      <c r="CD295" s="10"/>
      <c r="CE295" s="10">
        <v>43</v>
      </c>
      <c r="CF295" s="10"/>
      <c r="CG295" s="10" t="str">
        <f t="shared" si="181"/>
        <v/>
      </c>
      <c r="CH295" s="10" t="str">
        <f t="shared" si="180"/>
        <v/>
      </c>
      <c r="CI295" s="10">
        <f t="shared" si="189"/>
        <v>43</v>
      </c>
      <c r="CJ295" s="10">
        <f t="shared" si="190"/>
        <v>43</v>
      </c>
      <c r="CK295" s="10" t="str">
        <f t="shared" si="191"/>
        <v/>
      </c>
      <c r="CL295" s="10" t="str">
        <f t="shared" si="192"/>
        <v/>
      </c>
      <c r="CM295" s="88"/>
      <c r="CN295" s="88"/>
      <c r="CO295" s="88"/>
      <c r="CP295" s="88"/>
    </row>
    <row r="296" spans="2:94">
      <c r="B296" s="19">
        <v>42630</v>
      </c>
      <c r="C296" s="3">
        <v>70</v>
      </c>
      <c r="D296" s="3" t="s">
        <v>219</v>
      </c>
      <c r="E296" s="4">
        <v>42631.020833333336</v>
      </c>
      <c r="F296" s="3" t="s">
        <v>994</v>
      </c>
      <c r="G296" s="3" t="s">
        <v>235</v>
      </c>
      <c r="H296" s="3" t="s">
        <v>994</v>
      </c>
      <c r="I296" s="3" t="s">
        <v>235</v>
      </c>
      <c r="J296" s="6">
        <v>2.3199999999999998</v>
      </c>
      <c r="K296" s="6">
        <v>3.4</v>
      </c>
      <c r="L296" s="6">
        <v>2.48</v>
      </c>
      <c r="M296" s="10">
        <v>4.95</v>
      </c>
      <c r="N296" s="10">
        <v>4.3</v>
      </c>
      <c r="O296" s="10">
        <v>1.44</v>
      </c>
      <c r="P296" s="15">
        <v>-1</v>
      </c>
      <c r="Q296" s="13"/>
      <c r="R296" s="13"/>
      <c r="S296" s="13"/>
      <c r="T296" s="13"/>
      <c r="U296" s="13"/>
      <c r="V296" s="13"/>
      <c r="W296" s="9"/>
      <c r="X296" s="9"/>
      <c r="Y296" s="9"/>
      <c r="Z296" s="9"/>
      <c r="AA296" s="9"/>
      <c r="AB296" s="9"/>
      <c r="AC296" s="13"/>
      <c r="AD296" s="13"/>
      <c r="AE296" s="13"/>
      <c r="AF296" s="13"/>
      <c r="AG296" s="13"/>
      <c r="AH296" s="13"/>
      <c r="AI296" s="9"/>
      <c r="AJ296" s="9"/>
      <c r="AK296" s="9"/>
      <c r="AL296" s="9"/>
      <c r="AM296" s="9"/>
      <c r="AN296" s="9"/>
      <c r="AO296" s="8">
        <v>2</v>
      </c>
      <c r="AP296" s="8">
        <v>2</v>
      </c>
      <c r="AQ296" s="8">
        <v>2</v>
      </c>
      <c r="AR296" s="8">
        <v>3</v>
      </c>
      <c r="AS296" s="8">
        <v>0.3913999999999998</v>
      </c>
      <c r="AT296" s="8">
        <v>0.3913999999999998</v>
      </c>
      <c r="AU296" s="8"/>
      <c r="AV296" s="8"/>
      <c r="AW296" s="8"/>
      <c r="AX296" s="8"/>
      <c r="AY296" s="15">
        <v>4</v>
      </c>
      <c r="AZ296" s="15">
        <v>2</v>
      </c>
      <c r="BA296" s="15">
        <v>2</v>
      </c>
      <c r="BB296" s="15">
        <v>4</v>
      </c>
      <c r="BC296" s="15">
        <v>0.14069999999999988</v>
      </c>
      <c r="BD296" s="15">
        <v>0.14069999999999988</v>
      </c>
      <c r="BE296" s="15"/>
      <c r="BF296" s="15"/>
      <c r="BG296" s="15"/>
      <c r="BH296" s="15"/>
      <c r="BI296" s="16">
        <f>Q296*参数!$D$3+W296</f>
        <v>0</v>
      </c>
      <c r="BJ296" s="16">
        <f>R296*参数!$D$3+X296</f>
        <v>0</v>
      </c>
      <c r="BK296" s="16">
        <f>S296*参数!$D$3+Y296</f>
        <v>0</v>
      </c>
      <c r="BL296" s="16">
        <f>T296*参数!$D$3+Z296</f>
        <v>0</v>
      </c>
      <c r="BM296" s="16">
        <f>U296*参数!$D$3+AA296</f>
        <v>0</v>
      </c>
      <c r="BN296" s="16">
        <f>V296*参数!$D$3+AB296</f>
        <v>0</v>
      </c>
      <c r="BO296" s="16">
        <f>AC296*参数!$D$3+AI296</f>
        <v>0</v>
      </c>
      <c r="BP296" s="16">
        <f>AD296*参数!$D$3+AJ296</f>
        <v>0</v>
      </c>
      <c r="BQ296" s="16">
        <f>AE296*参数!$D$3+AK296</f>
        <v>0</v>
      </c>
      <c r="BR296" s="16">
        <f>AF296*参数!$D$3+AL296</f>
        <v>0</v>
      </c>
      <c r="BS296" s="16">
        <f>AG296*参数!$D$3+AM296</f>
        <v>0</v>
      </c>
      <c r="BT296" s="16">
        <f>AH296*参数!$D$3+AN296</f>
        <v>0</v>
      </c>
      <c r="BU296" s="10"/>
      <c r="BV296" s="10"/>
      <c r="BW296" s="10">
        <f t="shared" si="182"/>
        <v>40</v>
      </c>
      <c r="BX296" s="10">
        <f t="shared" si="183"/>
        <v>40</v>
      </c>
      <c r="BY296" s="10">
        <f t="shared" si="184"/>
        <v>3</v>
      </c>
      <c r="BZ296" s="10">
        <f t="shared" si="185"/>
        <v>40</v>
      </c>
      <c r="CA296" s="10">
        <f t="shared" si="186"/>
        <v>40</v>
      </c>
      <c r="CB296" s="10" t="str">
        <f t="shared" si="187"/>
        <v/>
      </c>
      <c r="CC296" s="10" t="str">
        <f t="shared" si="188"/>
        <v/>
      </c>
      <c r="CD296" s="10"/>
      <c r="CE296" s="10">
        <v>40</v>
      </c>
      <c r="CF296" s="10"/>
      <c r="CG296" s="77"/>
      <c r="CH296" s="10">
        <f t="shared" si="180"/>
        <v>40</v>
      </c>
      <c r="CI296" s="10">
        <f t="shared" si="189"/>
        <v>40</v>
      </c>
      <c r="CJ296" s="10">
        <f t="shared" si="190"/>
        <v>40</v>
      </c>
      <c r="CK296" s="10">
        <f t="shared" si="191"/>
        <v>40</v>
      </c>
      <c r="CL296" s="10" t="str">
        <f t="shared" si="192"/>
        <v/>
      </c>
      <c r="CM296" s="88"/>
      <c r="CN296" s="88"/>
      <c r="CO296" s="88"/>
      <c r="CP296" s="88"/>
    </row>
    <row r="297" spans="2:94">
      <c r="B297" s="19">
        <v>42630</v>
      </c>
      <c r="C297" s="3">
        <v>71</v>
      </c>
      <c r="D297" s="3" t="s">
        <v>265</v>
      </c>
      <c r="E297" s="4">
        <v>42631.041666666664</v>
      </c>
      <c r="F297" s="3" t="s">
        <v>278</v>
      </c>
      <c r="G297" s="3" t="s">
        <v>274</v>
      </c>
      <c r="H297" s="3" t="s">
        <v>278</v>
      </c>
      <c r="I297" s="3" t="s">
        <v>275</v>
      </c>
      <c r="J297" s="6">
        <v>1.5</v>
      </c>
      <c r="K297" s="6">
        <v>3.4</v>
      </c>
      <c r="L297" s="6">
        <v>6</v>
      </c>
      <c r="M297" s="10">
        <v>2.8</v>
      </c>
      <c r="N297" s="10">
        <v>3.2</v>
      </c>
      <c r="O297" s="10">
        <v>2.1800000000000002</v>
      </c>
      <c r="P297" s="15">
        <v>-1</v>
      </c>
      <c r="Q297" s="13"/>
      <c r="R297" s="13"/>
      <c r="S297" s="13"/>
      <c r="T297" s="13"/>
      <c r="U297" s="13"/>
      <c r="V297" s="13"/>
      <c r="W297" s="9"/>
      <c r="X297" s="9"/>
      <c r="Y297" s="9"/>
      <c r="Z297" s="9"/>
      <c r="AA297" s="9"/>
      <c r="AB297" s="9"/>
      <c r="AC297" s="13"/>
      <c r="AD297" s="13"/>
      <c r="AE297" s="13"/>
      <c r="AF297" s="13"/>
      <c r="AG297" s="13"/>
      <c r="AH297" s="13"/>
      <c r="AI297" s="9"/>
      <c r="AJ297" s="9"/>
      <c r="AK297" s="9"/>
      <c r="AL297" s="9"/>
      <c r="AM297" s="9"/>
      <c r="AN297" s="9"/>
      <c r="AO297" s="8">
        <v>9</v>
      </c>
      <c r="AP297" s="8">
        <v>2</v>
      </c>
      <c r="AQ297" s="8">
        <v>5</v>
      </c>
      <c r="AR297" s="8">
        <v>4</v>
      </c>
      <c r="AS297" s="8">
        <v>0.56940000000000024</v>
      </c>
      <c r="AT297" s="8">
        <v>0.56940000000000024</v>
      </c>
      <c r="AU297" s="8"/>
      <c r="AV297" s="8"/>
      <c r="AW297" s="8"/>
      <c r="AX297" s="8"/>
      <c r="AY297" s="15">
        <v>5</v>
      </c>
      <c r="AZ297" s="15">
        <v>2</v>
      </c>
      <c r="BA297" s="15">
        <v>1</v>
      </c>
      <c r="BB297" s="15">
        <v>4</v>
      </c>
      <c r="BC297" s="15">
        <v>1.3793999999999993</v>
      </c>
      <c r="BD297" s="15">
        <v>1.3793999999999993</v>
      </c>
      <c r="BE297" s="15"/>
      <c r="BF297" s="15"/>
      <c r="BG297" s="15"/>
      <c r="BH297" s="15"/>
      <c r="BI297" s="16">
        <f>Q297*参数!$D$3+W297</f>
        <v>0</v>
      </c>
      <c r="BJ297" s="16">
        <f>R297*参数!$D$3+X297</f>
        <v>0</v>
      </c>
      <c r="BK297" s="16">
        <f>S297*参数!$D$3+Y297</f>
        <v>0</v>
      </c>
      <c r="BL297" s="16">
        <f>T297*参数!$D$3+Z297</f>
        <v>0</v>
      </c>
      <c r="BM297" s="16">
        <f>U297*参数!$D$3+AA297</f>
        <v>0</v>
      </c>
      <c r="BN297" s="16">
        <f>V297*参数!$D$3+AB297</f>
        <v>0</v>
      </c>
      <c r="BO297" s="16">
        <f>AC297*参数!$D$3+AI297</f>
        <v>0</v>
      </c>
      <c r="BP297" s="16">
        <f>AD297*参数!$D$3+AJ297</f>
        <v>0</v>
      </c>
      <c r="BQ297" s="16">
        <f>AE297*参数!$D$3+AK297</f>
        <v>0</v>
      </c>
      <c r="BR297" s="16">
        <f>AF297*参数!$D$3+AL297</f>
        <v>0</v>
      </c>
      <c r="BS297" s="16">
        <f>AG297*参数!$D$3+AM297</f>
        <v>0</v>
      </c>
      <c r="BT297" s="16">
        <f>AH297*参数!$D$3+AN297</f>
        <v>0</v>
      </c>
      <c r="BU297" s="10"/>
      <c r="BV297" s="10"/>
      <c r="BW297" s="10">
        <f t="shared" si="182"/>
        <v>40</v>
      </c>
      <c r="BX297" s="10">
        <f t="shared" si="183"/>
        <v>40</v>
      </c>
      <c r="BY297" s="10">
        <f t="shared" si="184"/>
        <v>3</v>
      </c>
      <c r="BZ297" s="10">
        <f t="shared" si="185"/>
        <v>40</v>
      </c>
      <c r="CA297" s="10">
        <f t="shared" si="186"/>
        <v>40</v>
      </c>
      <c r="CB297" s="10" t="str">
        <f t="shared" si="187"/>
        <v/>
      </c>
      <c r="CC297" s="10" t="str">
        <f t="shared" si="188"/>
        <v/>
      </c>
      <c r="CD297" s="10"/>
      <c r="CE297" s="10">
        <v>3</v>
      </c>
      <c r="CF297" s="10"/>
      <c r="CG297" s="77"/>
      <c r="CH297" s="10">
        <f t="shared" si="180"/>
        <v>3</v>
      </c>
      <c r="CI297" s="10">
        <f t="shared" si="189"/>
        <v>3</v>
      </c>
      <c r="CJ297" s="10">
        <f t="shared" si="190"/>
        <v>3</v>
      </c>
      <c r="CK297" s="10">
        <f t="shared" si="191"/>
        <v>3</v>
      </c>
      <c r="CL297" s="10">
        <f t="shared" si="192"/>
        <v>3</v>
      </c>
      <c r="CM297" s="88"/>
      <c r="CN297" s="88"/>
      <c r="CO297" s="88"/>
      <c r="CP297" s="88"/>
    </row>
    <row r="298" spans="2:94">
      <c r="B298" s="19">
        <v>42630</v>
      </c>
      <c r="C298" s="3">
        <v>72</v>
      </c>
      <c r="D298" s="3" t="s">
        <v>82</v>
      </c>
      <c r="E298" s="4">
        <v>42631.052083333336</v>
      </c>
      <c r="F298" s="3" t="s">
        <v>104</v>
      </c>
      <c r="G298" s="3" t="s">
        <v>995</v>
      </c>
      <c r="H298" s="3" t="s">
        <v>104</v>
      </c>
      <c r="I298" s="3" t="s">
        <v>995</v>
      </c>
      <c r="J298" s="6">
        <v>1.98</v>
      </c>
      <c r="K298" s="6">
        <v>3</v>
      </c>
      <c r="L298" s="6">
        <v>3.45</v>
      </c>
      <c r="M298" s="10">
        <v>4.2</v>
      </c>
      <c r="N298" s="10">
        <v>3.7</v>
      </c>
      <c r="O298" s="10">
        <v>1.61</v>
      </c>
      <c r="P298" s="15">
        <v>-1</v>
      </c>
      <c r="Q298" s="13"/>
      <c r="R298" s="13"/>
      <c r="S298" s="13"/>
      <c r="T298" s="13"/>
      <c r="U298" s="13"/>
      <c r="V298" s="13"/>
      <c r="W298" s="9"/>
      <c r="X298" s="9"/>
      <c r="Y298" s="9"/>
      <c r="Z298" s="9"/>
      <c r="AA298" s="9"/>
      <c r="AB298" s="9"/>
      <c r="AC298" s="13"/>
      <c r="AD298" s="13"/>
      <c r="AE298" s="13"/>
      <c r="AF298" s="13"/>
      <c r="AG298" s="13"/>
      <c r="AH298" s="13"/>
      <c r="AI298" s="9"/>
      <c r="AJ298" s="9"/>
      <c r="AK298" s="9"/>
      <c r="AL298" s="9"/>
      <c r="AM298" s="9"/>
      <c r="AN298" s="9"/>
      <c r="AO298" s="8">
        <v>2</v>
      </c>
      <c r="AP298" s="8">
        <v>3</v>
      </c>
      <c r="AQ298" s="8">
        <v>2</v>
      </c>
      <c r="AR298" s="8">
        <v>4</v>
      </c>
      <c r="AS298" s="8">
        <v>3.8399999999999969E-2</v>
      </c>
      <c r="AT298" s="8">
        <v>3.8399999999999969E-2</v>
      </c>
      <c r="AU298" s="8"/>
      <c r="AV298" s="8"/>
      <c r="AW298" s="8"/>
      <c r="AX298" s="8"/>
      <c r="AY298" s="15">
        <v>1</v>
      </c>
      <c r="AZ298" s="15">
        <v>3</v>
      </c>
      <c r="BA298" s="15">
        <v>0</v>
      </c>
      <c r="BB298" s="15">
        <v>5</v>
      </c>
      <c r="BC298" s="15">
        <v>19.036300000000004</v>
      </c>
      <c r="BD298" s="15">
        <v>0</v>
      </c>
      <c r="BE298" s="15"/>
      <c r="BF298" s="15"/>
      <c r="BG298" s="15"/>
      <c r="BH298" s="15"/>
      <c r="BI298" s="16">
        <f>Q298*参数!$D$3+W298</f>
        <v>0</v>
      </c>
      <c r="BJ298" s="16">
        <f>R298*参数!$D$3+X298</f>
        <v>0</v>
      </c>
      <c r="BK298" s="16">
        <f>S298*参数!$D$3+Y298</f>
        <v>0</v>
      </c>
      <c r="BL298" s="16">
        <f>T298*参数!$D$3+Z298</f>
        <v>0</v>
      </c>
      <c r="BM298" s="16">
        <f>U298*参数!$D$3+AA298</f>
        <v>0</v>
      </c>
      <c r="BN298" s="16">
        <f>V298*参数!$D$3+AB298</f>
        <v>0</v>
      </c>
      <c r="BO298" s="16">
        <f>AC298*参数!$D$3+AI298</f>
        <v>0</v>
      </c>
      <c r="BP298" s="16">
        <f>AD298*参数!$D$3+AJ298</f>
        <v>0</v>
      </c>
      <c r="BQ298" s="16">
        <f>AE298*参数!$D$3+AK298</f>
        <v>0</v>
      </c>
      <c r="BR298" s="16">
        <f>AF298*参数!$D$3+AL298</f>
        <v>0</v>
      </c>
      <c r="BS298" s="16">
        <f>AG298*参数!$D$3+AM298</f>
        <v>0</v>
      </c>
      <c r="BT298" s="16">
        <f>AH298*参数!$D$3+AN298</f>
        <v>0</v>
      </c>
      <c r="BU298" s="10"/>
      <c r="BV298" s="10"/>
      <c r="BW298" s="10">
        <f t="shared" si="182"/>
        <v>40</v>
      </c>
      <c r="BX298" s="10">
        <f t="shared" si="183"/>
        <v>40</v>
      </c>
      <c r="BY298" s="10">
        <f t="shared" si="184"/>
        <v>3</v>
      </c>
      <c r="BZ298" s="10">
        <f t="shared" si="185"/>
        <v>40</v>
      </c>
      <c r="CA298" s="10">
        <f t="shared" si="186"/>
        <v>40</v>
      </c>
      <c r="CB298" s="10" t="str">
        <f t="shared" si="187"/>
        <v/>
      </c>
      <c r="CC298" s="10" t="str">
        <f t="shared" si="188"/>
        <v/>
      </c>
      <c r="CD298" s="10"/>
      <c r="CE298" s="10">
        <v>3</v>
      </c>
      <c r="CF298" s="10"/>
      <c r="CG298" s="10" t="str">
        <f>IF(AND(AO298&gt;=AY298,AP298&gt;=AZ298,OR(AND(AQ298&gt;=BA298,AR298=BB298),AR298&gt;BB298),AS298&lt;=BC298,AT298&lt;=BD298),IF(P298=-1,3,0),IF(AND(AO298&lt;=AY298,AP298&lt;=AZ298,OR(AND(AQ298&lt;=BA298,AR298=BB298),AR298&lt;BB298),AS298&gt;=BC298,AT298&gt;=BD298),IF(P298=-1,40,43),""))</f>
        <v/>
      </c>
      <c r="CH298" s="10" t="str">
        <f t="shared" si="180"/>
        <v/>
      </c>
      <c r="CI298" s="10">
        <f t="shared" si="189"/>
        <v>3</v>
      </c>
      <c r="CJ298" s="10">
        <f t="shared" si="190"/>
        <v>40</v>
      </c>
      <c r="CK298" s="10">
        <f t="shared" si="191"/>
        <v>3</v>
      </c>
      <c r="CL298" s="10" t="str">
        <f t="shared" si="192"/>
        <v/>
      </c>
      <c r="CM298" s="88"/>
      <c r="CN298" s="88"/>
      <c r="CO298" s="88"/>
      <c r="CP298" s="88"/>
    </row>
    <row r="299" spans="2:94">
      <c r="B299" s="19">
        <v>42630</v>
      </c>
      <c r="C299" s="3">
        <v>73</v>
      </c>
      <c r="D299" s="3" t="s">
        <v>219</v>
      </c>
      <c r="E299" s="4">
        <v>42631.072916666664</v>
      </c>
      <c r="F299" s="3" t="s">
        <v>996</v>
      </c>
      <c r="G299" s="3" t="s">
        <v>997</v>
      </c>
      <c r="H299" s="3" t="s">
        <v>996</v>
      </c>
      <c r="I299" s="3" t="s">
        <v>997</v>
      </c>
      <c r="J299" s="6">
        <v>2.5299999999999998</v>
      </c>
      <c r="K299" s="6">
        <v>3.3</v>
      </c>
      <c r="L299" s="6">
        <v>2.3199999999999998</v>
      </c>
      <c r="M299" s="10">
        <v>1.44</v>
      </c>
      <c r="N299" s="10">
        <v>4.2</v>
      </c>
      <c r="O299" s="10">
        <v>5.0999999999999996</v>
      </c>
      <c r="P299" s="15">
        <v>1</v>
      </c>
      <c r="Q299" s="13"/>
      <c r="R299" s="13"/>
      <c r="S299" s="13"/>
      <c r="T299" s="13"/>
      <c r="U299" s="13"/>
      <c r="V299" s="13"/>
      <c r="W299" s="9"/>
      <c r="X299" s="9"/>
      <c r="Y299" s="9"/>
      <c r="Z299" s="9"/>
      <c r="AA299" s="9"/>
      <c r="AB299" s="9"/>
      <c r="AC299" s="13"/>
      <c r="AD299" s="13"/>
      <c r="AE299" s="13"/>
      <c r="AF299" s="13"/>
      <c r="AG299" s="13"/>
      <c r="AH299" s="13"/>
      <c r="AI299" s="9"/>
      <c r="AJ299" s="9"/>
      <c r="AK299" s="9"/>
      <c r="AL299" s="9"/>
      <c r="AM299" s="9"/>
      <c r="AN299" s="9"/>
      <c r="AO299" s="8">
        <v>8</v>
      </c>
      <c r="AP299" s="8">
        <v>2</v>
      </c>
      <c r="AQ299" s="8">
        <v>4</v>
      </c>
      <c r="AR299" s="8">
        <v>4</v>
      </c>
      <c r="AS299" s="8">
        <v>0.91509999999999991</v>
      </c>
      <c r="AT299" s="8">
        <v>0.91509999999999991</v>
      </c>
      <c r="AU299" s="8"/>
      <c r="AV299" s="8"/>
      <c r="AW299" s="8"/>
      <c r="AX299" s="8"/>
      <c r="AY299" s="15">
        <v>8</v>
      </c>
      <c r="AZ299" s="15">
        <v>2</v>
      </c>
      <c r="BA299" s="15">
        <v>4</v>
      </c>
      <c r="BB299" s="15">
        <v>4</v>
      </c>
      <c r="BC299" s="15">
        <v>0.32620000000000016</v>
      </c>
      <c r="BD299" s="15">
        <v>18.330999999999996</v>
      </c>
      <c r="BE299" s="15"/>
      <c r="BF299" s="15"/>
      <c r="BG299" s="15"/>
      <c r="BH299" s="15"/>
      <c r="BI299" s="16">
        <f>Q299*参数!$D$3+W299</f>
        <v>0</v>
      </c>
      <c r="BJ299" s="16">
        <f>R299*参数!$D$3+X299</f>
        <v>0</v>
      </c>
      <c r="BK299" s="16">
        <f>S299*参数!$D$3+Y299</f>
        <v>0</v>
      </c>
      <c r="BL299" s="16">
        <f>T299*参数!$D$3+Z299</f>
        <v>0</v>
      </c>
      <c r="BM299" s="16">
        <f>U299*参数!$D$3+AA299</f>
        <v>0</v>
      </c>
      <c r="BN299" s="16">
        <f>V299*参数!$D$3+AB299</f>
        <v>0</v>
      </c>
      <c r="BO299" s="16">
        <f>AC299*参数!$D$3+AI299</f>
        <v>0</v>
      </c>
      <c r="BP299" s="16">
        <f>AD299*参数!$D$3+AJ299</f>
        <v>0</v>
      </c>
      <c r="BQ299" s="16">
        <f>AE299*参数!$D$3+AK299</f>
        <v>0</v>
      </c>
      <c r="BR299" s="16">
        <f>AF299*参数!$D$3+AL299</f>
        <v>0</v>
      </c>
      <c r="BS299" s="16">
        <f>AG299*参数!$D$3+AM299</f>
        <v>0</v>
      </c>
      <c r="BT299" s="16">
        <f>AH299*参数!$D$3+AN299</f>
        <v>0</v>
      </c>
      <c r="BU299" s="10"/>
      <c r="BV299" s="10"/>
      <c r="BW299" s="10">
        <f t="shared" si="182"/>
        <v>43</v>
      </c>
      <c r="BX299" s="10">
        <f t="shared" si="183"/>
        <v>43</v>
      </c>
      <c r="BY299" s="10">
        <f t="shared" si="184"/>
        <v>43</v>
      </c>
      <c r="BZ299" s="10">
        <f t="shared" si="185"/>
        <v>0</v>
      </c>
      <c r="CA299" s="10">
        <f t="shared" si="186"/>
        <v>43</v>
      </c>
      <c r="CB299" s="10" t="str">
        <f t="shared" si="187"/>
        <v/>
      </c>
      <c r="CC299" s="10" t="str">
        <f t="shared" si="188"/>
        <v/>
      </c>
      <c r="CD299" s="10"/>
      <c r="CE299" s="10">
        <v>0</v>
      </c>
      <c r="CF299" s="10"/>
      <c r="CG299" s="10" t="str">
        <f>IF(AND(AO299&gt;=AY299,AP299&gt;=AZ299,OR(AND(AQ299&gt;=BA299,AR299=BB299),AR299&gt;BB299),AS299&lt;=BC299,AT299&lt;=BD299),IF(P299=-1,3,0),IF(AND(AO299&lt;=AY299,AP299&lt;=AZ299,OR(AND(AQ299&lt;=BA299,AR299=BB299),AR299&lt;BB299),AS299&gt;=BC299,AT299&gt;=BD299),IF(P299=-1,40,43),""))</f>
        <v/>
      </c>
      <c r="CH299" s="10" t="str">
        <f t="shared" si="180"/>
        <v/>
      </c>
      <c r="CI299" s="10" t="str">
        <f t="shared" si="189"/>
        <v/>
      </c>
      <c r="CJ299" s="10" t="str">
        <f t="shared" si="190"/>
        <v/>
      </c>
      <c r="CK299" s="10">
        <f t="shared" si="191"/>
        <v>43</v>
      </c>
      <c r="CL299" s="10">
        <f t="shared" si="192"/>
        <v>0</v>
      </c>
      <c r="CM299" s="88"/>
      <c r="CN299" s="88"/>
      <c r="CO299" s="88"/>
      <c r="CP299" s="88"/>
    </row>
    <row r="300" spans="2:94">
      <c r="B300" s="19">
        <v>42630</v>
      </c>
      <c r="C300" s="3">
        <v>74</v>
      </c>
      <c r="D300" s="3" t="s">
        <v>219</v>
      </c>
      <c r="E300" s="4">
        <v>42631.072916666664</v>
      </c>
      <c r="F300" s="3" t="s">
        <v>998</v>
      </c>
      <c r="G300" s="3" t="s">
        <v>223</v>
      </c>
      <c r="H300" s="3" t="s">
        <v>998</v>
      </c>
      <c r="I300" s="3" t="s">
        <v>223</v>
      </c>
      <c r="J300" s="6">
        <v>1.24</v>
      </c>
      <c r="K300" s="6">
        <v>5.0999999999999996</v>
      </c>
      <c r="L300" s="6">
        <v>8</v>
      </c>
      <c r="M300" s="10">
        <v>1.82</v>
      </c>
      <c r="N300" s="10">
        <v>3.85</v>
      </c>
      <c r="O300" s="10">
        <v>3.12</v>
      </c>
      <c r="P300" s="15">
        <v>-1</v>
      </c>
      <c r="Q300" s="13"/>
      <c r="R300" s="13"/>
      <c r="S300" s="13"/>
      <c r="T300" s="13"/>
      <c r="U300" s="13"/>
      <c r="V300" s="13"/>
      <c r="W300" s="9"/>
      <c r="X300" s="9"/>
      <c r="Y300" s="9"/>
      <c r="Z300" s="9"/>
      <c r="AA300" s="9"/>
      <c r="AB300" s="9"/>
      <c r="AC300" s="13"/>
      <c r="AD300" s="13"/>
      <c r="AE300" s="13"/>
      <c r="AF300" s="13"/>
      <c r="AG300" s="13"/>
      <c r="AH300" s="13"/>
      <c r="AI300" s="9"/>
      <c r="AJ300" s="9"/>
      <c r="AK300" s="9"/>
      <c r="AL300" s="9"/>
      <c r="AM300" s="9"/>
      <c r="AN300" s="9"/>
      <c r="AO300" s="8">
        <v>14</v>
      </c>
      <c r="AP300" s="8">
        <v>3</v>
      </c>
      <c r="AQ300" s="8">
        <v>8</v>
      </c>
      <c r="AR300" s="8">
        <v>5</v>
      </c>
      <c r="AS300" s="8">
        <v>0.22090000000000004</v>
      </c>
      <c r="AT300" s="8">
        <v>0.22090000000000004</v>
      </c>
      <c r="AU300" s="8"/>
      <c r="AV300" s="8"/>
      <c r="AW300" s="8"/>
      <c r="AX300" s="8"/>
      <c r="AY300" s="15">
        <v>5</v>
      </c>
      <c r="AZ300" s="15">
        <v>3</v>
      </c>
      <c r="BA300" s="15">
        <v>2</v>
      </c>
      <c r="BB300" s="15">
        <v>5</v>
      </c>
      <c r="BC300" s="15">
        <v>5.4841999999999986</v>
      </c>
      <c r="BD300" s="15">
        <v>16.5015</v>
      </c>
      <c r="BE300" s="15"/>
      <c r="BF300" s="15"/>
      <c r="BG300" s="15"/>
      <c r="BH300" s="15"/>
      <c r="BI300" s="16">
        <f>Q300*参数!$D$3+W300</f>
        <v>0</v>
      </c>
      <c r="BJ300" s="16">
        <f>R300*参数!$D$3+X300</f>
        <v>0</v>
      </c>
      <c r="BK300" s="16">
        <f>S300*参数!$D$3+Y300</f>
        <v>0</v>
      </c>
      <c r="BL300" s="16">
        <f>T300*参数!$D$3+Z300</f>
        <v>0</v>
      </c>
      <c r="BM300" s="16">
        <f>U300*参数!$D$3+AA300</f>
        <v>0</v>
      </c>
      <c r="BN300" s="16">
        <f>V300*参数!$D$3+AB300</f>
        <v>0</v>
      </c>
      <c r="BO300" s="16">
        <f>AC300*参数!$D$3+AI300</f>
        <v>0</v>
      </c>
      <c r="BP300" s="16">
        <f>AD300*参数!$D$3+AJ300</f>
        <v>0</v>
      </c>
      <c r="BQ300" s="16">
        <f>AE300*参数!$D$3+AK300</f>
        <v>0</v>
      </c>
      <c r="BR300" s="16">
        <f>AF300*参数!$D$3+AL300</f>
        <v>0</v>
      </c>
      <c r="BS300" s="16">
        <f>AG300*参数!$D$3+AM300</f>
        <v>0</v>
      </c>
      <c r="BT300" s="16">
        <f>AH300*参数!$D$3+AN300</f>
        <v>0</v>
      </c>
      <c r="BU300" s="10"/>
      <c r="BV300" s="10"/>
      <c r="BW300" s="10">
        <f t="shared" si="182"/>
        <v>40</v>
      </c>
      <c r="BX300" s="10">
        <f t="shared" si="183"/>
        <v>40</v>
      </c>
      <c r="BY300" s="10">
        <f t="shared" si="184"/>
        <v>3</v>
      </c>
      <c r="BZ300" s="10">
        <f t="shared" si="185"/>
        <v>40</v>
      </c>
      <c r="CA300" s="10">
        <f t="shared" si="186"/>
        <v>40</v>
      </c>
      <c r="CB300" s="10" t="str">
        <f t="shared" si="187"/>
        <v/>
      </c>
      <c r="CC300" s="10" t="str">
        <f t="shared" si="188"/>
        <v/>
      </c>
      <c r="CD300" s="10"/>
      <c r="CE300" s="10">
        <v>3</v>
      </c>
      <c r="CF300" s="10"/>
      <c r="CG300" s="10">
        <f>IF(AND(AO300&gt;=AY300,AP300&gt;=AZ300,OR(AND(AQ300&gt;=BA300,AR300=BB300),AR300&gt;BB300),AS300&lt;=BC300,AT300&lt;=BD300),IF(P300=-1,3,0),IF(AND(AO300&lt;=AY300,AP300&lt;=AZ300,OR(AND(AQ300&lt;=BA300,AR300=BB300),AR300&lt;BB300),AS300&gt;=BC300,AT300&gt;=BD300),IF(P300=-1,40,43),""))</f>
        <v>3</v>
      </c>
      <c r="CH300" s="10">
        <f t="shared" si="180"/>
        <v>3</v>
      </c>
      <c r="CI300" s="10">
        <f t="shared" si="189"/>
        <v>3</v>
      </c>
      <c r="CJ300" s="10">
        <f t="shared" si="190"/>
        <v>3</v>
      </c>
      <c r="CK300" s="10">
        <f t="shared" si="191"/>
        <v>3</v>
      </c>
      <c r="CL300" s="10">
        <f t="shared" si="192"/>
        <v>3</v>
      </c>
      <c r="CM300" s="88"/>
      <c r="CN300" s="88"/>
      <c r="CO300" s="88"/>
      <c r="CP300" s="88"/>
    </row>
    <row r="301" spans="2:94">
      <c r="B301" s="19">
        <v>42630</v>
      </c>
      <c r="C301" s="3">
        <v>75</v>
      </c>
      <c r="D301" s="3" t="s">
        <v>192</v>
      </c>
      <c r="E301" s="4">
        <v>42631.083333333336</v>
      </c>
      <c r="F301" s="3" t="s">
        <v>999</v>
      </c>
      <c r="G301" s="3" t="s">
        <v>201</v>
      </c>
      <c r="H301" s="3" t="s">
        <v>999</v>
      </c>
      <c r="I301" s="3" t="s">
        <v>201</v>
      </c>
      <c r="J301" s="6">
        <v>2.1</v>
      </c>
      <c r="K301" s="6">
        <v>2.82</v>
      </c>
      <c r="L301" s="6">
        <v>3.35</v>
      </c>
      <c r="M301" s="10">
        <v>4.8499999999999996</v>
      </c>
      <c r="N301" s="10">
        <v>3.65</v>
      </c>
      <c r="O301" s="10">
        <v>1.54</v>
      </c>
      <c r="P301" s="15">
        <v>-1</v>
      </c>
      <c r="Q301" s="13"/>
      <c r="R301" s="13"/>
      <c r="S301" s="13"/>
      <c r="T301" s="13"/>
      <c r="U301" s="13"/>
      <c r="V301" s="13"/>
      <c r="W301" s="9"/>
      <c r="X301" s="9"/>
      <c r="Y301" s="9"/>
      <c r="Z301" s="9"/>
      <c r="AA301" s="9"/>
      <c r="AB301" s="9"/>
      <c r="AC301" s="13"/>
      <c r="AD301" s="13"/>
      <c r="AE301" s="13"/>
      <c r="AF301" s="13"/>
      <c r="AG301" s="13"/>
      <c r="AH301" s="13"/>
      <c r="AI301" s="9"/>
      <c r="AJ301" s="9"/>
      <c r="AK301" s="9"/>
      <c r="AL301" s="9"/>
      <c r="AM301" s="9"/>
      <c r="AN301" s="9"/>
      <c r="AO301" s="8">
        <v>22</v>
      </c>
      <c r="AP301" s="8">
        <v>3</v>
      </c>
      <c r="AQ301" s="8">
        <v>6</v>
      </c>
      <c r="AR301" s="8">
        <v>5</v>
      </c>
      <c r="AS301" s="8">
        <v>0.25940000000000035</v>
      </c>
      <c r="AT301" s="8">
        <v>0.25940000000000035</v>
      </c>
      <c r="AU301" s="8"/>
      <c r="AV301" s="8"/>
      <c r="AW301" s="8"/>
      <c r="AX301" s="8"/>
      <c r="AY301" s="15">
        <v>19</v>
      </c>
      <c r="AZ301" s="15">
        <v>3</v>
      </c>
      <c r="BA301" s="15">
        <v>19</v>
      </c>
      <c r="BB301" s="15">
        <v>4</v>
      </c>
      <c r="BC301" s="15">
        <v>0.44590000000000013</v>
      </c>
      <c r="BD301" s="15">
        <v>0.44590000000000013</v>
      </c>
      <c r="BE301" s="15"/>
      <c r="BF301" s="15"/>
      <c r="BG301" s="15"/>
      <c r="BH301" s="15"/>
      <c r="BI301" s="16">
        <f>Q301*参数!$D$3+W301</f>
        <v>0</v>
      </c>
      <c r="BJ301" s="16">
        <f>R301*参数!$D$3+X301</f>
        <v>0</v>
      </c>
      <c r="BK301" s="16">
        <f>S301*参数!$D$3+Y301</f>
        <v>0</v>
      </c>
      <c r="BL301" s="16">
        <f>T301*参数!$D$3+Z301</f>
        <v>0</v>
      </c>
      <c r="BM301" s="16">
        <f>U301*参数!$D$3+AA301</f>
        <v>0</v>
      </c>
      <c r="BN301" s="16">
        <f>V301*参数!$D$3+AB301</f>
        <v>0</v>
      </c>
      <c r="BO301" s="16">
        <f>AC301*参数!$D$3+AI301</f>
        <v>0</v>
      </c>
      <c r="BP301" s="16">
        <f>AD301*参数!$D$3+AJ301</f>
        <v>0</v>
      </c>
      <c r="BQ301" s="16">
        <f>AE301*参数!$D$3+AK301</f>
        <v>0</v>
      </c>
      <c r="BR301" s="16">
        <f>AF301*参数!$D$3+AL301</f>
        <v>0</v>
      </c>
      <c r="BS301" s="16">
        <f>AG301*参数!$D$3+AM301</f>
        <v>0</v>
      </c>
      <c r="BT301" s="16">
        <f>AH301*参数!$D$3+AN301</f>
        <v>0</v>
      </c>
      <c r="BU301" s="10"/>
      <c r="BV301" s="10"/>
      <c r="BW301" s="10">
        <f t="shared" si="182"/>
        <v>40</v>
      </c>
      <c r="BX301" s="10">
        <f t="shared" si="183"/>
        <v>40</v>
      </c>
      <c r="BY301" s="10">
        <f t="shared" si="184"/>
        <v>3</v>
      </c>
      <c r="BZ301" s="10">
        <f t="shared" si="185"/>
        <v>40</v>
      </c>
      <c r="CA301" s="10">
        <f t="shared" si="186"/>
        <v>40</v>
      </c>
      <c r="CB301" s="10" t="str">
        <f t="shared" si="187"/>
        <v/>
      </c>
      <c r="CC301" s="10" t="str">
        <f t="shared" si="188"/>
        <v/>
      </c>
      <c r="CD301" s="10"/>
      <c r="CE301" s="10">
        <v>3</v>
      </c>
      <c r="CF301" s="10"/>
      <c r="CG301" s="10">
        <f>IF(AND(AO301&gt;=AY301,AP301&gt;=AZ301,OR(AND(AQ301&gt;=BA301,AR301=BB301),AR301&gt;BB301),AS301&lt;=BC301,AT301&lt;=BD301),IF(P301=-1,3,0),IF(AND(AO301&lt;=AY301,AP301&lt;=AZ301,OR(AND(AQ301&lt;=BA301,AR301=BB301),AR301&lt;BB301),AS301&gt;=BC301,AT301&gt;=BD301),IF(P301=-1,40,43),""))</f>
        <v>3</v>
      </c>
      <c r="CH301" s="10">
        <f t="shared" si="180"/>
        <v>3</v>
      </c>
      <c r="CI301" s="10">
        <f t="shared" si="189"/>
        <v>3</v>
      </c>
      <c r="CJ301" s="10">
        <f t="shared" si="190"/>
        <v>3</v>
      </c>
      <c r="CK301" s="10">
        <f t="shared" si="191"/>
        <v>3</v>
      </c>
      <c r="CL301" s="10" t="str">
        <f t="shared" si="192"/>
        <v/>
      </c>
      <c r="CM301" s="88"/>
      <c r="CN301" s="88"/>
      <c r="CO301" s="88"/>
      <c r="CP301" s="88"/>
    </row>
    <row r="302" spans="2:94">
      <c r="B302" s="19">
        <v>42630</v>
      </c>
      <c r="C302" s="3">
        <v>76</v>
      </c>
      <c r="D302" s="3" t="s">
        <v>192</v>
      </c>
      <c r="E302" s="4">
        <v>42631.083333333336</v>
      </c>
      <c r="F302" s="3" t="s">
        <v>1000</v>
      </c>
      <c r="G302" s="3" t="s">
        <v>1001</v>
      </c>
      <c r="H302" s="3" t="s">
        <v>1000</v>
      </c>
      <c r="I302" s="3" t="s">
        <v>1001</v>
      </c>
      <c r="J302" s="6">
        <v>1.85</v>
      </c>
      <c r="K302" s="6">
        <v>3.05</v>
      </c>
      <c r="L302" s="6">
        <v>3.85</v>
      </c>
      <c r="M302" s="10">
        <v>3.85</v>
      </c>
      <c r="N302" s="10">
        <v>3.55</v>
      </c>
      <c r="O302" s="10">
        <v>1.7</v>
      </c>
      <c r="P302" s="15">
        <v>-1</v>
      </c>
      <c r="Q302" s="13"/>
      <c r="R302" s="13"/>
      <c r="S302" s="13"/>
      <c r="T302" s="13"/>
      <c r="U302" s="13"/>
      <c r="V302" s="13"/>
      <c r="W302" s="9"/>
      <c r="X302" s="9"/>
      <c r="Y302" s="9"/>
      <c r="Z302" s="9"/>
      <c r="AA302" s="9"/>
      <c r="AB302" s="9"/>
      <c r="AC302" s="13"/>
      <c r="AD302" s="13"/>
      <c r="AE302" s="13"/>
      <c r="AF302" s="13"/>
      <c r="AG302" s="13"/>
      <c r="AH302" s="13"/>
      <c r="AI302" s="9"/>
      <c r="AJ302" s="9"/>
      <c r="AK302" s="9"/>
      <c r="AL302" s="9"/>
      <c r="AM302" s="9"/>
      <c r="AN302" s="9"/>
      <c r="AO302" s="8">
        <v>3</v>
      </c>
      <c r="AP302" s="8">
        <v>3</v>
      </c>
      <c r="AQ302" s="8">
        <v>3</v>
      </c>
      <c r="AR302" s="8">
        <v>5</v>
      </c>
      <c r="AS302" s="8">
        <v>1.5100999999999993</v>
      </c>
      <c r="AT302" s="8">
        <v>1.5100999999999993</v>
      </c>
      <c r="AU302" s="8"/>
      <c r="AV302" s="8"/>
      <c r="AW302" s="8"/>
      <c r="AX302" s="8"/>
      <c r="AY302" s="15">
        <v>2</v>
      </c>
      <c r="AZ302" s="15">
        <v>3</v>
      </c>
      <c r="BA302" s="15">
        <v>2</v>
      </c>
      <c r="BB302" s="15">
        <v>5</v>
      </c>
      <c r="BC302" s="15">
        <v>0.74450000000000005</v>
      </c>
      <c r="BD302" s="15">
        <v>0.74450000000000005</v>
      </c>
      <c r="BE302" s="15"/>
      <c r="BF302" s="15"/>
      <c r="BG302" s="15"/>
      <c r="BH302" s="15"/>
      <c r="BI302" s="16">
        <f>Q302*参数!$D$3+W302</f>
        <v>0</v>
      </c>
      <c r="BJ302" s="16">
        <f>R302*参数!$D$3+X302</f>
        <v>0</v>
      </c>
      <c r="BK302" s="16">
        <f>S302*参数!$D$3+Y302</f>
        <v>0</v>
      </c>
      <c r="BL302" s="16">
        <f>T302*参数!$D$3+Z302</f>
        <v>0</v>
      </c>
      <c r="BM302" s="16">
        <f>U302*参数!$D$3+AA302</f>
        <v>0</v>
      </c>
      <c r="BN302" s="16">
        <f>V302*参数!$D$3+AB302</f>
        <v>0</v>
      </c>
      <c r="BO302" s="16">
        <f>AC302*参数!$D$3+AI302</f>
        <v>0</v>
      </c>
      <c r="BP302" s="16">
        <f>AD302*参数!$D$3+AJ302</f>
        <v>0</v>
      </c>
      <c r="BQ302" s="16">
        <f>AE302*参数!$D$3+AK302</f>
        <v>0</v>
      </c>
      <c r="BR302" s="16">
        <f>AF302*参数!$D$3+AL302</f>
        <v>0</v>
      </c>
      <c r="BS302" s="16">
        <f>AG302*参数!$D$3+AM302</f>
        <v>0</v>
      </c>
      <c r="BT302" s="16">
        <f>AH302*参数!$D$3+AN302</f>
        <v>0</v>
      </c>
      <c r="BU302" s="10"/>
      <c r="BV302" s="10"/>
      <c r="BW302" s="10">
        <f t="shared" si="182"/>
        <v>40</v>
      </c>
      <c r="BX302" s="10">
        <f t="shared" si="183"/>
        <v>40</v>
      </c>
      <c r="BY302" s="10">
        <f t="shared" si="184"/>
        <v>3</v>
      </c>
      <c r="BZ302" s="10">
        <f t="shared" si="185"/>
        <v>40</v>
      </c>
      <c r="CA302" s="10">
        <f t="shared" si="186"/>
        <v>40</v>
      </c>
      <c r="CB302" s="10" t="str">
        <f t="shared" si="187"/>
        <v/>
      </c>
      <c r="CC302" s="10" t="str">
        <f t="shared" si="188"/>
        <v/>
      </c>
      <c r="CD302" s="10"/>
      <c r="CE302" s="10">
        <v>40</v>
      </c>
      <c r="CF302" s="10"/>
      <c r="CG302" s="10" t="str">
        <f t="shared" ref="CG302:CG332" si="193">IF(AND(AO302&gt;=AY302,AP302&gt;=AZ302,OR(AND(AQ302&gt;=BA302,AR302=BB302),AR302&gt;BB302),AS302&lt;=BC302,AT302&lt;=BD302),IF(P302=-1,3,0),IF(AND(AO302&lt;=AY302,AP302&lt;=AZ302,OR(AND(AQ302&lt;=BA302,AR302=BB302),AR302&lt;BB302),AS302&gt;=BC302,AT302&gt;=BD302),IF(P302=-1,40,43),""))</f>
        <v/>
      </c>
      <c r="CH302" s="10" t="str">
        <f t="shared" si="180"/>
        <v/>
      </c>
      <c r="CI302" s="10">
        <f t="shared" si="189"/>
        <v>3</v>
      </c>
      <c r="CJ302" s="10">
        <f t="shared" si="190"/>
        <v>3</v>
      </c>
      <c r="CK302" s="10">
        <f t="shared" si="191"/>
        <v>40</v>
      </c>
      <c r="CL302" s="10">
        <f t="shared" si="192"/>
        <v>40</v>
      </c>
      <c r="CM302" s="88"/>
      <c r="CN302" s="88"/>
      <c r="CO302" s="88"/>
      <c r="CP302" s="88"/>
    </row>
    <row r="303" spans="2:94">
      <c r="B303" s="19">
        <v>42630</v>
      </c>
      <c r="C303" s="3">
        <v>77</v>
      </c>
      <c r="D303" s="3" t="s">
        <v>192</v>
      </c>
      <c r="E303" s="4">
        <v>42631.083333333336</v>
      </c>
      <c r="F303" s="3" t="s">
        <v>164</v>
      </c>
      <c r="G303" s="3" t="s">
        <v>1002</v>
      </c>
      <c r="H303" s="3" t="s">
        <v>164</v>
      </c>
      <c r="I303" s="3" t="s">
        <v>1002</v>
      </c>
      <c r="J303" s="6">
        <v>1.65</v>
      </c>
      <c r="K303" s="6">
        <v>3.2</v>
      </c>
      <c r="L303" s="6">
        <v>4.8</v>
      </c>
      <c r="M303" s="10">
        <v>3.25</v>
      </c>
      <c r="N303" s="10">
        <v>3.35</v>
      </c>
      <c r="O303" s="10">
        <v>1.92</v>
      </c>
      <c r="P303" s="15">
        <v>-1</v>
      </c>
      <c r="Q303" s="13"/>
      <c r="R303" s="13"/>
      <c r="S303" s="13"/>
      <c r="T303" s="13"/>
      <c r="U303" s="13"/>
      <c r="V303" s="13"/>
      <c r="W303" s="9"/>
      <c r="X303" s="9"/>
      <c r="Y303" s="9"/>
      <c r="Z303" s="9"/>
      <c r="AA303" s="9"/>
      <c r="AB303" s="9"/>
      <c r="AC303" s="13"/>
      <c r="AD303" s="13"/>
      <c r="AE303" s="13"/>
      <c r="AF303" s="13"/>
      <c r="AG303" s="13"/>
      <c r="AH303" s="13"/>
      <c r="AI303" s="9"/>
      <c r="AJ303" s="9"/>
      <c r="AK303" s="9"/>
      <c r="AL303" s="9"/>
      <c r="AM303" s="9"/>
      <c r="AN303" s="9"/>
      <c r="AO303" s="8">
        <v>9</v>
      </c>
      <c r="AP303" s="8">
        <v>2</v>
      </c>
      <c r="AQ303" s="8">
        <v>3</v>
      </c>
      <c r="AR303" s="8">
        <v>4</v>
      </c>
      <c r="AS303" s="8">
        <v>0.58709999999999996</v>
      </c>
      <c r="AT303" s="8">
        <v>6.5897000000000006</v>
      </c>
      <c r="AU303" s="8"/>
      <c r="AV303" s="8"/>
      <c r="AW303" s="8"/>
      <c r="AX303" s="8"/>
      <c r="AY303" s="15">
        <v>1</v>
      </c>
      <c r="AZ303" s="15">
        <v>3</v>
      </c>
      <c r="BA303" s="15">
        <v>1</v>
      </c>
      <c r="BB303" s="15">
        <v>4</v>
      </c>
      <c r="BC303" s="15">
        <v>1.7951000000000004</v>
      </c>
      <c r="BD303" s="15">
        <v>1.7951000000000004</v>
      </c>
      <c r="BE303" s="15"/>
      <c r="BF303" s="15"/>
      <c r="BG303" s="15"/>
      <c r="BH303" s="15"/>
      <c r="BI303" s="16">
        <f>Q303*参数!$D$3+W303</f>
        <v>0</v>
      </c>
      <c r="BJ303" s="16">
        <f>R303*参数!$D$3+X303</f>
        <v>0</v>
      </c>
      <c r="BK303" s="16">
        <f>S303*参数!$D$3+Y303</f>
        <v>0</v>
      </c>
      <c r="BL303" s="16">
        <f>T303*参数!$D$3+Z303</f>
        <v>0</v>
      </c>
      <c r="BM303" s="16">
        <f>U303*参数!$D$3+AA303</f>
        <v>0</v>
      </c>
      <c r="BN303" s="16">
        <f>V303*参数!$D$3+AB303</f>
        <v>0</v>
      </c>
      <c r="BO303" s="16">
        <f>AC303*参数!$D$3+AI303</f>
        <v>0</v>
      </c>
      <c r="BP303" s="16">
        <f>AD303*参数!$D$3+AJ303</f>
        <v>0</v>
      </c>
      <c r="BQ303" s="16">
        <f>AE303*参数!$D$3+AK303</f>
        <v>0</v>
      </c>
      <c r="BR303" s="16">
        <f>AF303*参数!$D$3+AL303</f>
        <v>0</v>
      </c>
      <c r="BS303" s="16">
        <f>AG303*参数!$D$3+AM303</f>
        <v>0</v>
      </c>
      <c r="BT303" s="16">
        <f>AH303*参数!$D$3+AN303</f>
        <v>0</v>
      </c>
      <c r="BU303" s="10"/>
      <c r="BV303" s="10"/>
      <c r="BW303" s="10">
        <f t="shared" si="182"/>
        <v>40</v>
      </c>
      <c r="BX303" s="10">
        <f t="shared" si="183"/>
        <v>40</v>
      </c>
      <c r="BY303" s="10">
        <f t="shared" si="184"/>
        <v>3</v>
      </c>
      <c r="BZ303" s="10">
        <f t="shared" si="185"/>
        <v>40</v>
      </c>
      <c r="CA303" s="10">
        <f t="shared" si="186"/>
        <v>40</v>
      </c>
      <c r="CB303" s="10" t="str">
        <f t="shared" si="187"/>
        <v/>
      </c>
      <c r="CC303" s="10" t="str">
        <f t="shared" si="188"/>
        <v/>
      </c>
      <c r="CD303" s="10"/>
      <c r="CE303" s="10">
        <v>0</v>
      </c>
      <c r="CF303" s="10"/>
      <c r="CG303" s="10" t="str">
        <f t="shared" si="193"/>
        <v/>
      </c>
      <c r="CH303" s="10" t="str">
        <f t="shared" si="180"/>
        <v/>
      </c>
      <c r="CI303" s="10">
        <f t="shared" si="189"/>
        <v>40</v>
      </c>
      <c r="CJ303" s="10">
        <f t="shared" si="190"/>
        <v>3</v>
      </c>
      <c r="CK303" s="10" t="str">
        <f t="shared" si="191"/>
        <v/>
      </c>
      <c r="CL303" s="10" t="str">
        <f t="shared" si="192"/>
        <v/>
      </c>
      <c r="CM303" s="88"/>
      <c r="CN303" s="88"/>
      <c r="CO303" s="88"/>
      <c r="CP303" s="88"/>
    </row>
    <row r="304" spans="2:94">
      <c r="B304" s="19">
        <v>42630</v>
      </c>
      <c r="C304" s="3">
        <v>78</v>
      </c>
      <c r="D304" s="3" t="s">
        <v>192</v>
      </c>
      <c r="E304" s="4">
        <v>42631.083333333336</v>
      </c>
      <c r="F304" s="3" t="s">
        <v>1003</v>
      </c>
      <c r="G304" s="3" t="s">
        <v>1004</v>
      </c>
      <c r="H304" s="3" t="s">
        <v>1003</v>
      </c>
      <c r="I304" s="3" t="s">
        <v>1004</v>
      </c>
      <c r="J304" s="6">
        <v>3.1</v>
      </c>
      <c r="K304" s="6">
        <v>2.85</v>
      </c>
      <c r="L304" s="6">
        <v>2.2000000000000002</v>
      </c>
      <c r="M304" s="10">
        <v>1.49</v>
      </c>
      <c r="N304" s="10">
        <v>3.9</v>
      </c>
      <c r="O304" s="10">
        <v>4.95</v>
      </c>
      <c r="P304" s="15">
        <v>1</v>
      </c>
      <c r="Q304" s="13"/>
      <c r="R304" s="13"/>
      <c r="S304" s="13"/>
      <c r="T304" s="13"/>
      <c r="U304" s="13"/>
      <c r="V304" s="13"/>
      <c r="W304" s="9"/>
      <c r="X304" s="9"/>
      <c r="Y304" s="9"/>
      <c r="Z304" s="9"/>
      <c r="AA304" s="9"/>
      <c r="AB304" s="9"/>
      <c r="AC304" s="13"/>
      <c r="AD304" s="13"/>
      <c r="AE304" s="13"/>
      <c r="AF304" s="13"/>
      <c r="AG304" s="13"/>
      <c r="AH304" s="13"/>
      <c r="AI304" s="9"/>
      <c r="AJ304" s="9"/>
      <c r="AK304" s="9"/>
      <c r="AL304" s="9"/>
      <c r="AM304" s="9"/>
      <c r="AN304" s="9"/>
      <c r="AO304" s="8">
        <v>1</v>
      </c>
      <c r="AP304" s="8">
        <v>3</v>
      </c>
      <c r="AQ304" s="8">
        <v>1</v>
      </c>
      <c r="AR304" s="8">
        <v>5</v>
      </c>
      <c r="AS304" s="8">
        <v>20.054700000000004</v>
      </c>
      <c r="AT304" s="8">
        <v>20.054700000000004</v>
      </c>
      <c r="AU304" s="8"/>
      <c r="AV304" s="8"/>
      <c r="AW304" s="8"/>
      <c r="AX304" s="8"/>
      <c r="AY304" s="15">
        <v>44</v>
      </c>
      <c r="AZ304" s="15">
        <v>2</v>
      </c>
      <c r="BA304" s="15">
        <v>2</v>
      </c>
      <c r="BB304" s="15">
        <v>5</v>
      </c>
      <c r="BC304" s="15">
        <v>5.6900000000000173E-2</v>
      </c>
      <c r="BD304" s="15">
        <v>20.579599999999999</v>
      </c>
      <c r="BE304" s="15"/>
      <c r="BF304" s="15"/>
      <c r="BG304" s="15"/>
      <c r="BH304" s="15"/>
      <c r="BI304" s="16">
        <f>Q304*参数!$D$3+W304</f>
        <v>0</v>
      </c>
      <c r="BJ304" s="16">
        <f>R304*参数!$D$3+X304</f>
        <v>0</v>
      </c>
      <c r="BK304" s="16">
        <f>S304*参数!$D$3+Y304</f>
        <v>0</v>
      </c>
      <c r="BL304" s="16">
        <f>T304*参数!$D$3+Z304</f>
        <v>0</v>
      </c>
      <c r="BM304" s="16">
        <f>U304*参数!$D$3+AA304</f>
        <v>0</v>
      </c>
      <c r="BN304" s="16">
        <f>V304*参数!$D$3+AB304</f>
        <v>0</v>
      </c>
      <c r="BO304" s="16">
        <f>AC304*参数!$D$3+AI304</f>
        <v>0</v>
      </c>
      <c r="BP304" s="16">
        <f>AD304*参数!$D$3+AJ304</f>
        <v>0</v>
      </c>
      <c r="BQ304" s="16">
        <f>AE304*参数!$D$3+AK304</f>
        <v>0</v>
      </c>
      <c r="BR304" s="16">
        <f>AF304*参数!$D$3+AL304</f>
        <v>0</v>
      </c>
      <c r="BS304" s="16">
        <f>AG304*参数!$D$3+AM304</f>
        <v>0</v>
      </c>
      <c r="BT304" s="16">
        <f>AH304*参数!$D$3+AN304</f>
        <v>0</v>
      </c>
      <c r="BU304" s="10"/>
      <c r="BV304" s="10"/>
      <c r="BW304" s="10">
        <f t="shared" si="182"/>
        <v>43</v>
      </c>
      <c r="BX304" s="10">
        <f t="shared" si="183"/>
        <v>43</v>
      </c>
      <c r="BY304" s="10">
        <f t="shared" si="184"/>
        <v>43</v>
      </c>
      <c r="BZ304" s="10">
        <f t="shared" si="185"/>
        <v>0</v>
      </c>
      <c r="CA304" s="10">
        <f t="shared" si="186"/>
        <v>43</v>
      </c>
      <c r="CB304" s="10" t="str">
        <f t="shared" si="187"/>
        <v/>
      </c>
      <c r="CC304" s="10" t="str">
        <f t="shared" si="188"/>
        <v/>
      </c>
      <c r="CD304" s="10"/>
      <c r="CE304" s="10">
        <v>43</v>
      </c>
      <c r="CF304" s="10"/>
      <c r="CG304" s="10" t="str">
        <f t="shared" si="193"/>
        <v/>
      </c>
      <c r="CH304" s="10" t="str">
        <f t="shared" si="180"/>
        <v/>
      </c>
      <c r="CI304" s="10">
        <f t="shared" si="189"/>
        <v>0</v>
      </c>
      <c r="CJ304" s="10">
        <f t="shared" si="190"/>
        <v>43</v>
      </c>
      <c r="CK304" s="10" t="str">
        <f t="shared" si="191"/>
        <v/>
      </c>
      <c r="CL304" s="10" t="str">
        <f t="shared" si="192"/>
        <v/>
      </c>
      <c r="CM304" s="88"/>
      <c r="CN304" s="88"/>
      <c r="CO304" s="88"/>
      <c r="CP304" s="88"/>
    </row>
    <row r="305" spans="2:94">
      <c r="B305" s="19">
        <v>42630</v>
      </c>
      <c r="C305" s="3">
        <v>79</v>
      </c>
      <c r="D305" s="3" t="s">
        <v>192</v>
      </c>
      <c r="E305" s="4">
        <v>42631.083333333336</v>
      </c>
      <c r="F305" s="3" t="s">
        <v>158</v>
      </c>
      <c r="G305" s="3" t="s">
        <v>1005</v>
      </c>
      <c r="H305" s="3" t="s">
        <v>158</v>
      </c>
      <c r="I305" s="3" t="s">
        <v>1005</v>
      </c>
      <c r="J305" s="6">
        <v>1.96</v>
      </c>
      <c r="K305" s="6">
        <v>2.96</v>
      </c>
      <c r="L305" s="6">
        <v>3.55</v>
      </c>
      <c r="M305" s="10">
        <v>4.1500000000000004</v>
      </c>
      <c r="N305" s="10">
        <v>3.7</v>
      </c>
      <c r="O305" s="10">
        <v>1.62</v>
      </c>
      <c r="P305" s="15">
        <v>-1</v>
      </c>
      <c r="Q305" s="13"/>
      <c r="R305" s="13"/>
      <c r="S305" s="13"/>
      <c r="T305" s="13"/>
      <c r="U305" s="13"/>
      <c r="V305" s="13"/>
      <c r="W305" s="9"/>
      <c r="X305" s="9"/>
      <c r="Y305" s="9"/>
      <c r="Z305" s="9"/>
      <c r="AA305" s="9"/>
      <c r="AB305" s="9"/>
      <c r="AC305" s="13"/>
      <c r="AD305" s="13"/>
      <c r="AE305" s="13"/>
      <c r="AF305" s="13"/>
      <c r="AG305" s="13"/>
      <c r="AH305" s="13"/>
      <c r="AI305" s="9"/>
      <c r="AJ305" s="9"/>
      <c r="AK305" s="9"/>
      <c r="AL305" s="9"/>
      <c r="AM305" s="9"/>
      <c r="AN305" s="9"/>
      <c r="AO305" s="8">
        <v>4</v>
      </c>
      <c r="AP305" s="8">
        <v>3</v>
      </c>
      <c r="AQ305" s="8">
        <v>4</v>
      </c>
      <c r="AR305" s="8">
        <v>4</v>
      </c>
      <c r="AS305" s="8">
        <v>0.3030000000000001</v>
      </c>
      <c r="AT305" s="8">
        <v>0.3030000000000001</v>
      </c>
      <c r="AU305" s="8"/>
      <c r="AV305" s="8"/>
      <c r="AW305" s="8"/>
      <c r="AX305" s="8"/>
      <c r="AY305" s="15">
        <v>4</v>
      </c>
      <c r="AZ305" s="15">
        <v>3</v>
      </c>
      <c r="BA305" s="15">
        <v>1</v>
      </c>
      <c r="BB305" s="15">
        <v>5</v>
      </c>
      <c r="BC305" s="15">
        <v>0.53509999999999902</v>
      </c>
      <c r="BD305" s="15">
        <v>0.53509999999999902</v>
      </c>
      <c r="BE305" s="15"/>
      <c r="BF305" s="15"/>
      <c r="BG305" s="15"/>
      <c r="BH305" s="15"/>
      <c r="BI305" s="16">
        <f>Q305*参数!$D$3+W305</f>
        <v>0</v>
      </c>
      <c r="BJ305" s="16">
        <f>R305*参数!$D$3+X305</f>
        <v>0</v>
      </c>
      <c r="BK305" s="16">
        <f>S305*参数!$D$3+Y305</f>
        <v>0</v>
      </c>
      <c r="BL305" s="16">
        <f>T305*参数!$D$3+Z305</f>
        <v>0</v>
      </c>
      <c r="BM305" s="16">
        <f>U305*参数!$D$3+AA305</f>
        <v>0</v>
      </c>
      <c r="BN305" s="16">
        <f>V305*参数!$D$3+AB305</f>
        <v>0</v>
      </c>
      <c r="BO305" s="16">
        <f>AC305*参数!$D$3+AI305</f>
        <v>0</v>
      </c>
      <c r="BP305" s="16">
        <f>AD305*参数!$D$3+AJ305</f>
        <v>0</v>
      </c>
      <c r="BQ305" s="16">
        <f>AE305*参数!$D$3+AK305</f>
        <v>0</v>
      </c>
      <c r="BR305" s="16">
        <f>AF305*参数!$D$3+AL305</f>
        <v>0</v>
      </c>
      <c r="BS305" s="16">
        <f>AG305*参数!$D$3+AM305</f>
        <v>0</v>
      </c>
      <c r="BT305" s="16">
        <f>AH305*参数!$D$3+AN305</f>
        <v>0</v>
      </c>
      <c r="BU305" s="10"/>
      <c r="BV305" s="10"/>
      <c r="BW305" s="10">
        <f t="shared" si="182"/>
        <v>40</v>
      </c>
      <c r="BX305" s="10">
        <f t="shared" si="183"/>
        <v>40</v>
      </c>
      <c r="BY305" s="10">
        <f t="shared" si="184"/>
        <v>3</v>
      </c>
      <c r="BZ305" s="10">
        <f t="shared" si="185"/>
        <v>40</v>
      </c>
      <c r="CA305" s="10">
        <f t="shared" si="186"/>
        <v>40</v>
      </c>
      <c r="CB305" s="10" t="str">
        <f t="shared" si="187"/>
        <v/>
      </c>
      <c r="CC305" s="10" t="str">
        <f t="shared" si="188"/>
        <v/>
      </c>
      <c r="CD305" s="10"/>
      <c r="CE305" s="10">
        <v>40</v>
      </c>
      <c r="CF305" s="10"/>
      <c r="CG305" s="10" t="str">
        <f t="shared" si="193"/>
        <v/>
      </c>
      <c r="CH305" s="10" t="str">
        <f t="shared" si="180"/>
        <v/>
      </c>
      <c r="CI305" s="10" t="str">
        <f t="shared" si="189"/>
        <v/>
      </c>
      <c r="CJ305" s="10">
        <f t="shared" si="190"/>
        <v>40</v>
      </c>
      <c r="CK305" s="10">
        <f t="shared" si="191"/>
        <v>3</v>
      </c>
      <c r="CL305" s="10" t="str">
        <f t="shared" si="192"/>
        <v/>
      </c>
      <c r="CM305" s="88"/>
      <c r="CN305" s="88"/>
      <c r="CO305" s="88"/>
      <c r="CP305" s="88"/>
    </row>
    <row r="306" spans="2:94">
      <c r="B306" s="19">
        <v>42630</v>
      </c>
      <c r="C306" s="3">
        <v>80</v>
      </c>
      <c r="D306" s="3" t="s">
        <v>329</v>
      </c>
      <c r="E306" s="4">
        <v>42631.083333333336</v>
      </c>
      <c r="F306" s="3" t="s">
        <v>1006</v>
      </c>
      <c r="G306" s="3" t="s">
        <v>1007</v>
      </c>
      <c r="H306" s="3" t="s">
        <v>1008</v>
      </c>
      <c r="I306" s="3" t="s">
        <v>1009</v>
      </c>
      <c r="J306" s="6">
        <v>2.72</v>
      </c>
      <c r="K306" s="6">
        <v>3.3</v>
      </c>
      <c r="L306" s="6">
        <v>2.1800000000000002</v>
      </c>
      <c r="M306" s="10">
        <v>6.5</v>
      </c>
      <c r="N306" s="10">
        <v>4.5999999999999996</v>
      </c>
      <c r="O306" s="10">
        <v>1.32</v>
      </c>
      <c r="P306" s="15">
        <v>-1</v>
      </c>
      <c r="Q306" s="13"/>
      <c r="R306" s="13"/>
      <c r="S306" s="13"/>
      <c r="T306" s="13"/>
      <c r="U306" s="13"/>
      <c r="V306" s="13"/>
      <c r="W306" s="9"/>
      <c r="X306" s="9"/>
      <c r="Y306" s="9"/>
      <c r="Z306" s="9"/>
      <c r="AA306" s="9"/>
      <c r="AB306" s="9"/>
      <c r="AC306" s="13"/>
      <c r="AD306" s="13"/>
      <c r="AE306" s="13"/>
      <c r="AF306" s="13"/>
      <c r="AG306" s="13"/>
      <c r="AH306" s="13"/>
      <c r="AI306" s="9"/>
      <c r="AJ306" s="9"/>
      <c r="AK306" s="9"/>
      <c r="AL306" s="9"/>
      <c r="AM306" s="9"/>
      <c r="AN306" s="9"/>
      <c r="AO306" s="8">
        <v>9</v>
      </c>
      <c r="AP306" s="8">
        <v>3</v>
      </c>
      <c r="AQ306" s="8">
        <v>1</v>
      </c>
      <c r="AR306" s="8">
        <v>6</v>
      </c>
      <c r="AS306" s="8">
        <v>2.0903999999999994</v>
      </c>
      <c r="AT306" s="8">
        <v>20.804399999999998</v>
      </c>
      <c r="AU306" s="8"/>
      <c r="AV306" s="8"/>
      <c r="AW306" s="8"/>
      <c r="AX306" s="8"/>
      <c r="AY306" s="15">
        <v>18</v>
      </c>
      <c r="AZ306" s="15">
        <v>3</v>
      </c>
      <c r="BA306" s="15">
        <v>4</v>
      </c>
      <c r="BB306" s="15">
        <v>5</v>
      </c>
      <c r="BC306" s="15">
        <v>1.966999999999999</v>
      </c>
      <c r="BD306" s="15">
        <v>1.966999999999999</v>
      </c>
      <c r="BE306" s="15"/>
      <c r="BF306" s="15"/>
      <c r="BG306" s="15"/>
      <c r="BH306" s="15"/>
      <c r="BI306" s="16">
        <f>Q306*参数!$D$3+W306</f>
        <v>0</v>
      </c>
      <c r="BJ306" s="16">
        <f>R306*参数!$D$3+X306</f>
        <v>0</v>
      </c>
      <c r="BK306" s="16">
        <f>S306*参数!$D$3+Y306</f>
        <v>0</v>
      </c>
      <c r="BL306" s="16">
        <f>T306*参数!$D$3+Z306</f>
        <v>0</v>
      </c>
      <c r="BM306" s="16">
        <f>U306*参数!$D$3+AA306</f>
        <v>0</v>
      </c>
      <c r="BN306" s="16">
        <f>V306*参数!$D$3+AB306</f>
        <v>0</v>
      </c>
      <c r="BO306" s="16">
        <f>AC306*参数!$D$3+AI306</f>
        <v>0</v>
      </c>
      <c r="BP306" s="16">
        <f>AD306*参数!$D$3+AJ306</f>
        <v>0</v>
      </c>
      <c r="BQ306" s="16">
        <f>AE306*参数!$D$3+AK306</f>
        <v>0</v>
      </c>
      <c r="BR306" s="16">
        <f>AF306*参数!$D$3+AL306</f>
        <v>0</v>
      </c>
      <c r="BS306" s="16">
        <f>AG306*参数!$D$3+AM306</f>
        <v>0</v>
      </c>
      <c r="BT306" s="16">
        <f>AH306*参数!$D$3+AN306</f>
        <v>0</v>
      </c>
      <c r="BU306" s="10"/>
      <c r="BV306" s="10"/>
      <c r="BW306" s="10">
        <f t="shared" si="182"/>
        <v>40</v>
      </c>
      <c r="BX306" s="10">
        <f t="shared" si="183"/>
        <v>40</v>
      </c>
      <c r="BY306" s="10">
        <f t="shared" si="184"/>
        <v>3</v>
      </c>
      <c r="BZ306" s="10">
        <f t="shared" si="185"/>
        <v>40</v>
      </c>
      <c r="CA306" s="10">
        <f t="shared" si="186"/>
        <v>40</v>
      </c>
      <c r="CB306" s="10" t="str">
        <f t="shared" si="187"/>
        <v/>
      </c>
      <c r="CC306" s="10" t="str">
        <f t="shared" si="188"/>
        <v/>
      </c>
      <c r="CD306" s="10"/>
      <c r="CE306" s="10">
        <v>40</v>
      </c>
      <c r="CF306" s="10"/>
      <c r="CG306" s="10" t="str">
        <f t="shared" si="193"/>
        <v/>
      </c>
      <c r="CH306" s="10" t="str">
        <f t="shared" si="180"/>
        <v/>
      </c>
      <c r="CI306" s="10">
        <f t="shared" si="189"/>
        <v>40</v>
      </c>
      <c r="CJ306" s="10">
        <f t="shared" si="190"/>
        <v>3</v>
      </c>
      <c r="CK306" s="10">
        <f t="shared" si="191"/>
        <v>40</v>
      </c>
      <c r="CL306" s="10" t="str">
        <f t="shared" si="192"/>
        <v/>
      </c>
      <c r="CM306" s="88"/>
      <c r="CN306" s="88"/>
      <c r="CO306" s="88"/>
      <c r="CP306" s="88"/>
    </row>
    <row r="307" spans="2:94">
      <c r="B307" s="19">
        <v>42630</v>
      </c>
      <c r="C307" s="3">
        <v>81</v>
      </c>
      <c r="D307" s="3" t="s">
        <v>329</v>
      </c>
      <c r="E307" s="4">
        <v>42631.083333333336</v>
      </c>
      <c r="F307" s="3" t="s">
        <v>1010</v>
      </c>
      <c r="G307" s="3" t="s">
        <v>1011</v>
      </c>
      <c r="H307" s="3" t="s">
        <v>1010</v>
      </c>
      <c r="I307" s="3" t="s">
        <v>1012</v>
      </c>
      <c r="J307" s="6">
        <v>1.82</v>
      </c>
      <c r="K307" s="6">
        <v>3.45</v>
      </c>
      <c r="L307" s="6">
        <v>3.45</v>
      </c>
      <c r="M307" s="10">
        <v>3.6</v>
      </c>
      <c r="N307" s="10">
        <v>3.65</v>
      </c>
      <c r="O307" s="10">
        <v>1.73</v>
      </c>
      <c r="P307" s="15">
        <v>-1</v>
      </c>
      <c r="Q307" s="13"/>
      <c r="R307" s="13"/>
      <c r="S307" s="13"/>
      <c r="T307" s="13"/>
      <c r="U307" s="13"/>
      <c r="V307" s="13"/>
      <c r="W307" s="9"/>
      <c r="X307" s="9"/>
      <c r="Y307" s="9"/>
      <c r="Z307" s="9"/>
      <c r="AA307" s="9"/>
      <c r="AB307" s="9"/>
      <c r="AC307" s="13"/>
      <c r="AD307" s="13"/>
      <c r="AE307" s="13"/>
      <c r="AF307" s="13"/>
      <c r="AG307" s="13"/>
      <c r="AH307" s="13"/>
      <c r="AI307" s="9"/>
      <c r="AJ307" s="9"/>
      <c r="AK307" s="9"/>
      <c r="AL307" s="9"/>
      <c r="AM307" s="9"/>
      <c r="AN307" s="9"/>
      <c r="AO307" s="8">
        <v>5</v>
      </c>
      <c r="AP307" s="8">
        <v>3</v>
      </c>
      <c r="AQ307" s="8">
        <v>2</v>
      </c>
      <c r="AR307" s="8">
        <v>5</v>
      </c>
      <c r="AS307" s="8">
        <v>6.5000000000000044E-2</v>
      </c>
      <c r="AT307" s="8">
        <v>6.5000000000000044E-2</v>
      </c>
      <c r="AU307" s="8"/>
      <c r="AV307" s="8"/>
      <c r="AW307" s="8"/>
      <c r="AX307" s="8"/>
      <c r="AY307" s="15">
        <v>4</v>
      </c>
      <c r="AZ307" s="15">
        <v>3</v>
      </c>
      <c r="BA307" s="15">
        <v>2</v>
      </c>
      <c r="BB307" s="15">
        <v>5</v>
      </c>
      <c r="BC307" s="15">
        <v>0.47159999999999996</v>
      </c>
      <c r="BD307" s="15">
        <v>0.47159999999999996</v>
      </c>
      <c r="BE307" s="15"/>
      <c r="BF307" s="15"/>
      <c r="BG307" s="15"/>
      <c r="BH307" s="15"/>
      <c r="BI307" s="16">
        <f>Q307*参数!$D$3+W307</f>
        <v>0</v>
      </c>
      <c r="BJ307" s="16">
        <f>R307*参数!$D$3+X307</f>
        <v>0</v>
      </c>
      <c r="BK307" s="16">
        <f>S307*参数!$D$3+Y307</f>
        <v>0</v>
      </c>
      <c r="BL307" s="16">
        <f>T307*参数!$D$3+Z307</f>
        <v>0</v>
      </c>
      <c r="BM307" s="16">
        <f>U307*参数!$D$3+AA307</f>
        <v>0</v>
      </c>
      <c r="BN307" s="16">
        <f>V307*参数!$D$3+AB307</f>
        <v>0</v>
      </c>
      <c r="BO307" s="16">
        <f>AC307*参数!$D$3+AI307</f>
        <v>0</v>
      </c>
      <c r="BP307" s="16">
        <f>AD307*参数!$D$3+AJ307</f>
        <v>0</v>
      </c>
      <c r="BQ307" s="16">
        <f>AE307*参数!$D$3+AK307</f>
        <v>0</v>
      </c>
      <c r="BR307" s="16">
        <f>AF307*参数!$D$3+AL307</f>
        <v>0</v>
      </c>
      <c r="BS307" s="16">
        <f>AG307*参数!$D$3+AM307</f>
        <v>0</v>
      </c>
      <c r="BT307" s="16">
        <f>AH307*参数!$D$3+AN307</f>
        <v>0</v>
      </c>
      <c r="BU307" s="10"/>
      <c r="BV307" s="10"/>
      <c r="BW307" s="10">
        <f t="shared" si="182"/>
        <v>40</v>
      </c>
      <c r="BX307" s="10">
        <f t="shared" si="183"/>
        <v>40</v>
      </c>
      <c r="BY307" s="10">
        <f t="shared" si="184"/>
        <v>3</v>
      </c>
      <c r="BZ307" s="10">
        <f t="shared" si="185"/>
        <v>40</v>
      </c>
      <c r="CA307" s="10">
        <f t="shared" si="186"/>
        <v>40</v>
      </c>
      <c r="CB307" s="10" t="str">
        <f t="shared" si="187"/>
        <v/>
      </c>
      <c r="CC307" s="10" t="str">
        <f t="shared" si="188"/>
        <v/>
      </c>
      <c r="CD307" s="10"/>
      <c r="CE307" s="10">
        <v>3</v>
      </c>
      <c r="CF307" s="10"/>
      <c r="CG307" s="10">
        <f t="shared" si="193"/>
        <v>3</v>
      </c>
      <c r="CH307" s="10">
        <f t="shared" si="180"/>
        <v>3</v>
      </c>
      <c r="CI307" s="10">
        <f t="shared" si="189"/>
        <v>3</v>
      </c>
      <c r="CJ307" s="10" t="str">
        <f t="shared" si="190"/>
        <v/>
      </c>
      <c r="CK307" s="10">
        <f t="shared" si="191"/>
        <v>3</v>
      </c>
      <c r="CL307" s="10">
        <f t="shared" si="192"/>
        <v>3</v>
      </c>
      <c r="CM307" s="88"/>
      <c r="CN307" s="88"/>
      <c r="CO307" s="88"/>
      <c r="CP307" s="88"/>
    </row>
    <row r="308" spans="2:94">
      <c r="B308" s="19">
        <v>42630</v>
      </c>
      <c r="C308" s="3">
        <v>82</v>
      </c>
      <c r="D308" s="3" t="s">
        <v>329</v>
      </c>
      <c r="E308" s="4">
        <v>42631.104166666664</v>
      </c>
      <c r="F308" s="3" t="s">
        <v>346</v>
      </c>
      <c r="G308" s="3" t="s">
        <v>1013</v>
      </c>
      <c r="H308" s="3" t="s">
        <v>348</v>
      </c>
      <c r="I308" s="3" t="s">
        <v>1013</v>
      </c>
      <c r="J308" s="6">
        <v>1.82</v>
      </c>
      <c r="K308" s="6">
        <v>3.45</v>
      </c>
      <c r="L308" s="6">
        <v>3.45</v>
      </c>
      <c r="M308" s="10">
        <v>3.5</v>
      </c>
      <c r="N308" s="10">
        <v>3.8</v>
      </c>
      <c r="O308" s="10">
        <v>1.73</v>
      </c>
      <c r="P308" s="15">
        <v>-1</v>
      </c>
      <c r="Q308" s="13"/>
      <c r="R308" s="13"/>
      <c r="S308" s="13"/>
      <c r="T308" s="13"/>
      <c r="U308" s="13"/>
      <c r="V308" s="13"/>
      <c r="W308" s="9"/>
      <c r="X308" s="9"/>
      <c r="Y308" s="9"/>
      <c r="Z308" s="9"/>
      <c r="AA308" s="9"/>
      <c r="AB308" s="9"/>
      <c r="AC308" s="13"/>
      <c r="AD308" s="13"/>
      <c r="AE308" s="13"/>
      <c r="AF308" s="13"/>
      <c r="AG308" s="13"/>
      <c r="AH308" s="13"/>
      <c r="AI308" s="9"/>
      <c r="AJ308" s="9"/>
      <c r="AK308" s="9"/>
      <c r="AL308" s="9"/>
      <c r="AM308" s="9"/>
      <c r="AN308" s="9"/>
      <c r="AO308" s="8">
        <v>22</v>
      </c>
      <c r="AP308" s="8">
        <v>3</v>
      </c>
      <c r="AQ308" s="8">
        <v>12</v>
      </c>
      <c r="AR308" s="8">
        <v>5</v>
      </c>
      <c r="AS308" s="8">
        <v>0.53799999999999992</v>
      </c>
      <c r="AT308" s="8">
        <v>0.59160000000000046</v>
      </c>
      <c r="AU308" s="8"/>
      <c r="AV308" s="8"/>
      <c r="AW308" s="8"/>
      <c r="AX308" s="8"/>
      <c r="AY308" s="15">
        <v>20</v>
      </c>
      <c r="AZ308" s="15">
        <v>3</v>
      </c>
      <c r="BA308" s="15">
        <v>9</v>
      </c>
      <c r="BB308" s="15">
        <v>5</v>
      </c>
      <c r="BC308" s="15">
        <v>7.0400999999999922E-2</v>
      </c>
      <c r="BD308" s="15">
        <v>7.0400999999999922E-2</v>
      </c>
      <c r="BE308" s="15"/>
      <c r="BF308" s="15"/>
      <c r="BG308" s="15"/>
      <c r="BH308" s="15"/>
      <c r="BI308" s="16">
        <f>Q308*参数!$D$3+W308</f>
        <v>0</v>
      </c>
      <c r="BJ308" s="16">
        <f>R308*参数!$D$3+X308</f>
        <v>0</v>
      </c>
      <c r="BK308" s="16">
        <f>S308*参数!$D$3+Y308</f>
        <v>0</v>
      </c>
      <c r="BL308" s="16">
        <f>T308*参数!$D$3+Z308</f>
        <v>0</v>
      </c>
      <c r="BM308" s="16">
        <f>U308*参数!$D$3+AA308</f>
        <v>0</v>
      </c>
      <c r="BN308" s="16">
        <f>V308*参数!$D$3+AB308</f>
        <v>0</v>
      </c>
      <c r="BO308" s="16">
        <f>AC308*参数!$D$3+AI308</f>
        <v>0</v>
      </c>
      <c r="BP308" s="16">
        <f>AD308*参数!$D$3+AJ308</f>
        <v>0</v>
      </c>
      <c r="BQ308" s="16">
        <f>AE308*参数!$D$3+AK308</f>
        <v>0</v>
      </c>
      <c r="BR308" s="16">
        <f>AF308*参数!$D$3+AL308</f>
        <v>0</v>
      </c>
      <c r="BS308" s="16">
        <f>AG308*参数!$D$3+AM308</f>
        <v>0</v>
      </c>
      <c r="BT308" s="16">
        <f>AH308*参数!$D$3+AN308</f>
        <v>0</v>
      </c>
      <c r="BU308" s="10"/>
      <c r="BV308" s="10"/>
      <c r="BW308" s="10">
        <f t="shared" si="182"/>
        <v>40</v>
      </c>
      <c r="BX308" s="10">
        <f t="shared" si="183"/>
        <v>40</v>
      </c>
      <c r="BY308" s="10">
        <f t="shared" si="184"/>
        <v>3</v>
      </c>
      <c r="BZ308" s="10">
        <f t="shared" si="185"/>
        <v>40</v>
      </c>
      <c r="CA308" s="10">
        <f t="shared" si="186"/>
        <v>40</v>
      </c>
      <c r="CB308" s="10" t="str">
        <f t="shared" si="187"/>
        <v/>
      </c>
      <c r="CC308" s="10" t="str">
        <f t="shared" si="188"/>
        <v/>
      </c>
      <c r="CD308" s="10"/>
      <c r="CE308" s="10">
        <v>40</v>
      </c>
      <c r="CF308" s="10"/>
      <c r="CG308" s="10" t="str">
        <f t="shared" si="193"/>
        <v/>
      </c>
      <c r="CH308" s="10" t="str">
        <f t="shared" si="180"/>
        <v/>
      </c>
      <c r="CI308" s="10">
        <f t="shared" si="189"/>
        <v>3</v>
      </c>
      <c r="CJ308" s="10">
        <f t="shared" si="190"/>
        <v>3</v>
      </c>
      <c r="CK308" s="10">
        <f t="shared" si="191"/>
        <v>40</v>
      </c>
      <c r="CL308" s="10">
        <f t="shared" si="192"/>
        <v>40</v>
      </c>
      <c r="CM308" s="88"/>
      <c r="CN308" s="88"/>
      <c r="CO308" s="88"/>
      <c r="CP308" s="88"/>
    </row>
    <row r="309" spans="2:94">
      <c r="B309" s="19">
        <v>42630</v>
      </c>
      <c r="C309" s="3">
        <v>83</v>
      </c>
      <c r="D309" s="3" t="s">
        <v>174</v>
      </c>
      <c r="E309" s="4">
        <v>42631.114583333336</v>
      </c>
      <c r="F309" s="3" t="s">
        <v>711</v>
      </c>
      <c r="G309" s="3" t="s">
        <v>181</v>
      </c>
      <c r="H309" s="3" t="s">
        <v>711</v>
      </c>
      <c r="I309" s="3" t="s">
        <v>181</v>
      </c>
      <c r="J309" s="6">
        <v>1.1000000000000001</v>
      </c>
      <c r="K309" s="6">
        <v>6.4</v>
      </c>
      <c r="L309" s="6">
        <v>15.5</v>
      </c>
      <c r="M309" s="10">
        <v>1.49</v>
      </c>
      <c r="N309" s="10">
        <v>4.1500000000000004</v>
      </c>
      <c r="O309" s="10">
        <v>4.5999999999999996</v>
      </c>
      <c r="P309" s="15">
        <v>-1</v>
      </c>
      <c r="Q309" s="13"/>
      <c r="R309" s="13"/>
      <c r="S309" s="13"/>
      <c r="T309" s="13"/>
      <c r="U309" s="13"/>
      <c r="V309" s="13"/>
      <c r="W309" s="9"/>
      <c r="X309" s="9"/>
      <c r="Y309" s="9"/>
      <c r="Z309" s="9"/>
      <c r="AA309" s="9"/>
      <c r="AB309" s="9"/>
      <c r="AC309" s="13"/>
      <c r="AD309" s="13"/>
      <c r="AE309" s="13"/>
      <c r="AF309" s="13"/>
      <c r="AG309" s="13"/>
      <c r="AH309" s="13"/>
      <c r="AI309" s="9"/>
      <c r="AJ309" s="9"/>
      <c r="AK309" s="9"/>
      <c r="AL309" s="9"/>
      <c r="AM309" s="9"/>
      <c r="AN309" s="9"/>
      <c r="AO309" s="8">
        <v>10</v>
      </c>
      <c r="AP309" s="8">
        <v>3</v>
      </c>
      <c r="AQ309" s="8">
        <v>2</v>
      </c>
      <c r="AR309" s="8">
        <v>5</v>
      </c>
      <c r="AS309" s="8">
        <v>42.733500000000006</v>
      </c>
      <c r="AT309" s="8">
        <v>42.733500000000006</v>
      </c>
      <c r="AU309" s="8"/>
      <c r="AV309" s="8"/>
      <c r="AW309" s="8"/>
      <c r="AX309" s="8"/>
      <c r="AY309" s="15">
        <v>3</v>
      </c>
      <c r="AZ309" s="15">
        <v>3</v>
      </c>
      <c r="BA309" s="15">
        <v>0</v>
      </c>
      <c r="BB309" s="15">
        <v>5</v>
      </c>
      <c r="BC309" s="15">
        <v>104.50019999999999</v>
      </c>
      <c r="BD309" s="15">
        <v>0</v>
      </c>
      <c r="BE309" s="15"/>
      <c r="BF309" s="15"/>
      <c r="BG309" s="15"/>
      <c r="BH309" s="15"/>
      <c r="BI309" s="16">
        <f>Q309*参数!$D$3+W309</f>
        <v>0</v>
      </c>
      <c r="BJ309" s="16">
        <f>R309*参数!$D$3+X309</f>
        <v>0</v>
      </c>
      <c r="BK309" s="16">
        <f>S309*参数!$D$3+Y309</f>
        <v>0</v>
      </c>
      <c r="BL309" s="16">
        <f>T309*参数!$D$3+Z309</f>
        <v>0</v>
      </c>
      <c r="BM309" s="16">
        <f>U309*参数!$D$3+AA309</f>
        <v>0</v>
      </c>
      <c r="BN309" s="16">
        <f>V309*参数!$D$3+AB309</f>
        <v>0</v>
      </c>
      <c r="BO309" s="16">
        <f>AC309*参数!$D$3+AI309</f>
        <v>0</v>
      </c>
      <c r="BP309" s="16">
        <f>AD309*参数!$D$3+AJ309</f>
        <v>0</v>
      </c>
      <c r="BQ309" s="16">
        <f>AE309*参数!$D$3+AK309</f>
        <v>0</v>
      </c>
      <c r="BR309" s="16">
        <f>AF309*参数!$D$3+AL309</f>
        <v>0</v>
      </c>
      <c r="BS309" s="16">
        <f>AG309*参数!$D$3+AM309</f>
        <v>0</v>
      </c>
      <c r="BT309" s="16">
        <f>AH309*参数!$D$3+AN309</f>
        <v>0</v>
      </c>
      <c r="BU309" s="10"/>
      <c r="BV309" s="10"/>
      <c r="BW309" s="10">
        <f t="shared" si="182"/>
        <v>40</v>
      </c>
      <c r="BX309" s="10">
        <f t="shared" si="183"/>
        <v>40</v>
      </c>
      <c r="BY309" s="10">
        <f t="shared" si="184"/>
        <v>3</v>
      </c>
      <c r="BZ309" s="10">
        <f t="shared" si="185"/>
        <v>40</v>
      </c>
      <c r="CA309" s="10">
        <f t="shared" si="186"/>
        <v>40</v>
      </c>
      <c r="CB309" s="10" t="str">
        <f t="shared" si="187"/>
        <v/>
      </c>
      <c r="CC309" s="10" t="str">
        <f t="shared" si="188"/>
        <v/>
      </c>
      <c r="CD309" s="10"/>
      <c r="CE309" s="10">
        <v>3</v>
      </c>
      <c r="CF309" s="10"/>
      <c r="CG309" s="10" t="str">
        <f t="shared" si="193"/>
        <v/>
      </c>
      <c r="CH309" s="10" t="str">
        <f t="shared" si="180"/>
        <v/>
      </c>
      <c r="CI309" s="10">
        <f t="shared" si="189"/>
        <v>3</v>
      </c>
      <c r="CJ309" s="10">
        <f t="shared" si="190"/>
        <v>3</v>
      </c>
      <c r="CK309" s="10">
        <f t="shared" si="191"/>
        <v>3</v>
      </c>
      <c r="CL309" s="10" t="str">
        <f t="shared" si="192"/>
        <v/>
      </c>
      <c r="CM309" s="88"/>
      <c r="CN309" s="88"/>
      <c r="CO309" s="88"/>
      <c r="CP309" s="88"/>
    </row>
    <row r="310" spans="2:94">
      <c r="B310" s="19">
        <v>42630</v>
      </c>
      <c r="C310" s="3">
        <v>84</v>
      </c>
      <c r="D310" s="3" t="s">
        <v>161</v>
      </c>
      <c r="E310" s="4">
        <v>42631.114583333336</v>
      </c>
      <c r="F310" s="3" t="s">
        <v>170</v>
      </c>
      <c r="G310" s="3" t="s">
        <v>1014</v>
      </c>
      <c r="H310" s="3" t="s">
        <v>170</v>
      </c>
      <c r="I310" s="3" t="s">
        <v>1014</v>
      </c>
      <c r="J310" s="6">
        <v>2.04</v>
      </c>
      <c r="K310" s="6">
        <v>3.1</v>
      </c>
      <c r="L310" s="6">
        <v>3.16</v>
      </c>
      <c r="M310" s="10">
        <v>4.3</v>
      </c>
      <c r="N310" s="10">
        <v>3.85</v>
      </c>
      <c r="O310" s="10">
        <v>1.57</v>
      </c>
      <c r="P310" s="15">
        <v>-1</v>
      </c>
      <c r="Q310" s="13"/>
      <c r="R310" s="13"/>
      <c r="S310" s="13"/>
      <c r="T310" s="13"/>
      <c r="U310" s="13"/>
      <c r="V310" s="13"/>
      <c r="W310" s="9"/>
      <c r="X310" s="9"/>
      <c r="Y310" s="9"/>
      <c r="Z310" s="9"/>
      <c r="AA310" s="9"/>
      <c r="AB310" s="9"/>
      <c r="AC310" s="13"/>
      <c r="AD310" s="13"/>
      <c r="AE310" s="13"/>
      <c r="AF310" s="13"/>
      <c r="AG310" s="13"/>
      <c r="AH310" s="13"/>
      <c r="AI310" s="9"/>
      <c r="AJ310" s="9"/>
      <c r="AK310" s="9"/>
      <c r="AL310" s="9"/>
      <c r="AM310" s="9"/>
      <c r="AN310" s="9"/>
      <c r="AO310" s="8">
        <v>1</v>
      </c>
      <c r="AP310" s="8">
        <v>3</v>
      </c>
      <c r="AQ310" s="8">
        <v>1</v>
      </c>
      <c r="AR310" s="8">
        <v>4</v>
      </c>
      <c r="AS310" s="8">
        <v>21.748699999999992</v>
      </c>
      <c r="AT310" s="8">
        <v>21.748699999999992</v>
      </c>
      <c r="AU310" s="8"/>
      <c r="AV310" s="8"/>
      <c r="AW310" s="8"/>
      <c r="AX310" s="8"/>
      <c r="AY310" s="15">
        <v>8</v>
      </c>
      <c r="AZ310" s="15">
        <v>2</v>
      </c>
      <c r="BA310" s="15">
        <v>2</v>
      </c>
      <c r="BB310" s="15">
        <v>4</v>
      </c>
      <c r="BC310" s="15">
        <v>0.21150000000000005</v>
      </c>
      <c r="BD310" s="15">
        <v>1.6901000000000006</v>
      </c>
      <c r="BE310" s="15"/>
      <c r="BF310" s="15"/>
      <c r="BG310" s="15"/>
      <c r="BH310" s="15"/>
      <c r="BI310" s="16">
        <f>Q310*参数!$D$3+W310</f>
        <v>0</v>
      </c>
      <c r="BJ310" s="16">
        <f>R310*参数!$D$3+X310</f>
        <v>0</v>
      </c>
      <c r="BK310" s="16">
        <f>S310*参数!$D$3+Y310</f>
        <v>0</v>
      </c>
      <c r="BL310" s="16">
        <f>T310*参数!$D$3+Z310</f>
        <v>0</v>
      </c>
      <c r="BM310" s="16">
        <f>U310*参数!$D$3+AA310</f>
        <v>0</v>
      </c>
      <c r="BN310" s="16">
        <f>V310*参数!$D$3+AB310</f>
        <v>0</v>
      </c>
      <c r="BO310" s="16">
        <f>AC310*参数!$D$3+AI310</f>
        <v>0</v>
      </c>
      <c r="BP310" s="16">
        <f>AD310*参数!$D$3+AJ310</f>
        <v>0</v>
      </c>
      <c r="BQ310" s="16">
        <f>AE310*参数!$D$3+AK310</f>
        <v>0</v>
      </c>
      <c r="BR310" s="16">
        <f>AF310*参数!$D$3+AL310</f>
        <v>0</v>
      </c>
      <c r="BS310" s="16">
        <f>AG310*参数!$D$3+AM310</f>
        <v>0</v>
      </c>
      <c r="BT310" s="16">
        <f>AH310*参数!$D$3+AN310</f>
        <v>0</v>
      </c>
      <c r="BU310" s="10"/>
      <c r="BV310" s="10"/>
      <c r="BW310" s="10">
        <f t="shared" si="182"/>
        <v>40</v>
      </c>
      <c r="BX310" s="10">
        <f t="shared" si="183"/>
        <v>40</v>
      </c>
      <c r="BY310" s="10">
        <f t="shared" si="184"/>
        <v>3</v>
      </c>
      <c r="BZ310" s="10">
        <f t="shared" si="185"/>
        <v>40</v>
      </c>
      <c r="CA310" s="10">
        <f t="shared" si="186"/>
        <v>40</v>
      </c>
      <c r="CB310" s="10" t="str">
        <f t="shared" si="187"/>
        <v/>
      </c>
      <c r="CC310" s="10" t="str">
        <f t="shared" si="188"/>
        <v/>
      </c>
      <c r="CD310" s="10"/>
      <c r="CE310" s="10">
        <v>3</v>
      </c>
      <c r="CF310" s="10"/>
      <c r="CG310" s="10" t="str">
        <f t="shared" si="193"/>
        <v/>
      </c>
      <c r="CH310" s="10" t="str">
        <f t="shared" si="180"/>
        <v/>
      </c>
      <c r="CI310" s="10">
        <f t="shared" si="189"/>
        <v>3</v>
      </c>
      <c r="CJ310" s="10">
        <f t="shared" si="190"/>
        <v>40</v>
      </c>
      <c r="CK310" s="10" t="str">
        <f t="shared" si="191"/>
        <v/>
      </c>
      <c r="CL310" s="10" t="str">
        <f t="shared" si="192"/>
        <v/>
      </c>
      <c r="CM310" s="88"/>
      <c r="CN310" s="88"/>
      <c r="CO310" s="88"/>
      <c r="CP310" s="88"/>
    </row>
    <row r="311" spans="2:94">
      <c r="B311" s="19">
        <v>42630</v>
      </c>
      <c r="C311" s="3">
        <v>85</v>
      </c>
      <c r="D311" s="3" t="s">
        <v>219</v>
      </c>
      <c r="E311" s="4">
        <v>42631.114583333336</v>
      </c>
      <c r="F311" s="3" t="s">
        <v>1015</v>
      </c>
      <c r="G311" s="3" t="s">
        <v>1016</v>
      </c>
      <c r="H311" s="3" t="s">
        <v>1015</v>
      </c>
      <c r="I311" s="3" t="s">
        <v>1016</v>
      </c>
      <c r="J311" s="6">
        <v>1.61</v>
      </c>
      <c r="K311" s="6">
        <v>3.65</v>
      </c>
      <c r="L311" s="6">
        <v>4.3</v>
      </c>
      <c r="M311" s="10">
        <v>2.89</v>
      </c>
      <c r="N311" s="10">
        <v>3.6</v>
      </c>
      <c r="O311" s="10">
        <v>1.98</v>
      </c>
      <c r="P311" s="15">
        <v>-1</v>
      </c>
      <c r="Q311" s="13"/>
      <c r="R311" s="13"/>
      <c r="S311" s="13"/>
      <c r="T311" s="13"/>
      <c r="U311" s="13"/>
      <c r="V311" s="13"/>
      <c r="W311" s="9"/>
      <c r="X311" s="9"/>
      <c r="Y311" s="9"/>
      <c r="Z311" s="9"/>
      <c r="AA311" s="9"/>
      <c r="AB311" s="9"/>
      <c r="AC311" s="13"/>
      <c r="AD311" s="13"/>
      <c r="AE311" s="13"/>
      <c r="AF311" s="13"/>
      <c r="AG311" s="13"/>
      <c r="AH311" s="13"/>
      <c r="AI311" s="9"/>
      <c r="AJ311" s="9"/>
      <c r="AK311" s="9"/>
      <c r="AL311" s="9"/>
      <c r="AM311" s="9"/>
      <c r="AN311" s="9"/>
      <c r="AO311" s="8">
        <v>5</v>
      </c>
      <c r="AP311" s="8">
        <v>3</v>
      </c>
      <c r="AQ311" s="8">
        <v>4</v>
      </c>
      <c r="AR311" s="8">
        <v>5</v>
      </c>
      <c r="AS311" s="8">
        <v>0.62769999999999959</v>
      </c>
      <c r="AT311" s="8">
        <v>0.62769999999999959</v>
      </c>
      <c r="AU311" s="8"/>
      <c r="AV311" s="8"/>
      <c r="AW311" s="8"/>
      <c r="AX311" s="8"/>
      <c r="AY311" s="15">
        <v>4</v>
      </c>
      <c r="AZ311" s="15">
        <v>3</v>
      </c>
      <c r="BA311" s="15">
        <v>1</v>
      </c>
      <c r="BB311" s="15">
        <v>6</v>
      </c>
      <c r="BC311" s="15">
        <v>0.15639999999999973</v>
      </c>
      <c r="BD311" s="15">
        <v>0.53240000000000021</v>
      </c>
      <c r="BE311" s="15"/>
      <c r="BF311" s="15"/>
      <c r="BG311" s="15"/>
      <c r="BH311" s="15"/>
      <c r="BI311" s="16">
        <f>Q311*参数!$D$3+W311</f>
        <v>0</v>
      </c>
      <c r="BJ311" s="16">
        <f>R311*参数!$D$3+X311</f>
        <v>0</v>
      </c>
      <c r="BK311" s="16">
        <f>S311*参数!$D$3+Y311</f>
        <v>0</v>
      </c>
      <c r="BL311" s="16">
        <f>T311*参数!$D$3+Z311</f>
        <v>0</v>
      </c>
      <c r="BM311" s="16">
        <f>U311*参数!$D$3+AA311</f>
        <v>0</v>
      </c>
      <c r="BN311" s="16">
        <f>V311*参数!$D$3+AB311</f>
        <v>0</v>
      </c>
      <c r="BO311" s="16">
        <f>AC311*参数!$D$3+AI311</f>
        <v>0</v>
      </c>
      <c r="BP311" s="16">
        <f>AD311*参数!$D$3+AJ311</f>
        <v>0</v>
      </c>
      <c r="BQ311" s="16">
        <f>AE311*参数!$D$3+AK311</f>
        <v>0</v>
      </c>
      <c r="BR311" s="16">
        <f>AF311*参数!$D$3+AL311</f>
        <v>0</v>
      </c>
      <c r="BS311" s="16">
        <f>AG311*参数!$D$3+AM311</f>
        <v>0</v>
      </c>
      <c r="BT311" s="16">
        <f>AH311*参数!$D$3+AN311</f>
        <v>0</v>
      </c>
      <c r="BU311" s="10"/>
      <c r="BV311" s="10"/>
      <c r="BW311" s="10">
        <f t="shared" si="182"/>
        <v>40</v>
      </c>
      <c r="BX311" s="10">
        <f t="shared" si="183"/>
        <v>40</v>
      </c>
      <c r="BY311" s="10">
        <f t="shared" si="184"/>
        <v>3</v>
      </c>
      <c r="BZ311" s="10">
        <f t="shared" si="185"/>
        <v>40</v>
      </c>
      <c r="CA311" s="10">
        <f t="shared" si="186"/>
        <v>40</v>
      </c>
      <c r="CB311" s="10" t="str">
        <f t="shared" si="187"/>
        <v/>
      </c>
      <c r="CC311" s="10" t="str">
        <f t="shared" si="188"/>
        <v/>
      </c>
      <c r="CD311" s="10"/>
      <c r="CE311" s="10">
        <v>40</v>
      </c>
      <c r="CF311" s="10"/>
      <c r="CG311" s="10" t="str">
        <f t="shared" si="193"/>
        <v/>
      </c>
      <c r="CH311" s="10" t="str">
        <f t="shared" si="180"/>
        <v/>
      </c>
      <c r="CI311" s="10">
        <f t="shared" si="189"/>
        <v>3</v>
      </c>
      <c r="CJ311" s="10">
        <f t="shared" si="190"/>
        <v>40</v>
      </c>
      <c r="CK311" s="10">
        <f t="shared" si="191"/>
        <v>40</v>
      </c>
      <c r="CL311" s="10" t="str">
        <f t="shared" si="192"/>
        <v/>
      </c>
      <c r="CM311" s="88"/>
      <c r="CN311" s="88"/>
      <c r="CO311" s="88"/>
      <c r="CP311" s="88"/>
    </row>
    <row r="312" spans="2:94">
      <c r="B312" s="19">
        <v>42630</v>
      </c>
      <c r="C312" s="3">
        <v>86</v>
      </c>
      <c r="D312" s="3" t="s">
        <v>335</v>
      </c>
      <c r="E312" s="4">
        <v>42631.125</v>
      </c>
      <c r="F312" s="3" t="s">
        <v>469</v>
      </c>
      <c r="G312" s="3" t="s">
        <v>254</v>
      </c>
      <c r="H312" s="3" t="s">
        <v>469</v>
      </c>
      <c r="I312" s="3" t="s">
        <v>254</v>
      </c>
      <c r="J312" s="6">
        <v>2.1</v>
      </c>
      <c r="K312" s="6">
        <v>3.05</v>
      </c>
      <c r="L312" s="6">
        <v>3.08</v>
      </c>
      <c r="M312" s="10">
        <v>4.5999999999999996</v>
      </c>
      <c r="N312" s="10">
        <v>3.8</v>
      </c>
      <c r="O312" s="10">
        <v>1.54</v>
      </c>
      <c r="P312" s="15">
        <v>-1</v>
      </c>
      <c r="Q312" s="13"/>
      <c r="R312" s="13"/>
      <c r="S312" s="13"/>
      <c r="T312" s="13"/>
      <c r="U312" s="13"/>
      <c r="V312" s="13"/>
      <c r="W312" s="9"/>
      <c r="X312" s="9"/>
      <c r="Y312" s="9"/>
      <c r="Z312" s="9"/>
      <c r="AA312" s="9"/>
      <c r="AB312" s="9"/>
      <c r="AC312" s="13"/>
      <c r="AD312" s="13"/>
      <c r="AE312" s="13"/>
      <c r="AF312" s="13"/>
      <c r="AG312" s="13"/>
      <c r="AH312" s="13"/>
      <c r="AI312" s="9"/>
      <c r="AJ312" s="9"/>
      <c r="AK312" s="9"/>
      <c r="AL312" s="9"/>
      <c r="AM312" s="9"/>
      <c r="AN312" s="9"/>
      <c r="AO312" s="8">
        <v>23</v>
      </c>
      <c r="AP312" s="8">
        <v>3</v>
      </c>
      <c r="AQ312" s="8">
        <v>3</v>
      </c>
      <c r="AR312" s="8">
        <v>6</v>
      </c>
      <c r="AS312" s="8">
        <v>3.6899999999999919E-2</v>
      </c>
      <c r="AT312" s="8">
        <v>0.3753999999999994</v>
      </c>
      <c r="AU312" s="8"/>
      <c r="AV312" s="8"/>
      <c r="AW312" s="8"/>
      <c r="AX312" s="8"/>
      <c r="AY312" s="15">
        <v>20</v>
      </c>
      <c r="AZ312" s="15">
        <v>3</v>
      </c>
      <c r="BA312" s="15">
        <v>2</v>
      </c>
      <c r="BB312" s="15">
        <v>6</v>
      </c>
      <c r="BC312" s="15">
        <v>0.13489999999999996</v>
      </c>
      <c r="BD312" s="15">
        <v>0.20090000000000052</v>
      </c>
      <c r="BE312" s="15"/>
      <c r="BF312" s="15"/>
      <c r="BG312" s="15"/>
      <c r="BH312" s="15"/>
      <c r="BI312" s="16">
        <f>Q312*参数!$D$3+W312</f>
        <v>0</v>
      </c>
      <c r="BJ312" s="16">
        <f>R312*参数!$D$3+X312</f>
        <v>0</v>
      </c>
      <c r="BK312" s="16">
        <f>S312*参数!$D$3+Y312</f>
        <v>0</v>
      </c>
      <c r="BL312" s="16">
        <f>T312*参数!$D$3+Z312</f>
        <v>0</v>
      </c>
      <c r="BM312" s="16">
        <f>U312*参数!$D$3+AA312</f>
        <v>0</v>
      </c>
      <c r="BN312" s="16">
        <f>V312*参数!$D$3+AB312</f>
        <v>0</v>
      </c>
      <c r="BO312" s="16">
        <f>AC312*参数!$D$3+AI312</f>
        <v>0</v>
      </c>
      <c r="BP312" s="16">
        <f>AD312*参数!$D$3+AJ312</f>
        <v>0</v>
      </c>
      <c r="BQ312" s="16">
        <f>AE312*参数!$D$3+AK312</f>
        <v>0</v>
      </c>
      <c r="BR312" s="16">
        <f>AF312*参数!$D$3+AL312</f>
        <v>0</v>
      </c>
      <c r="BS312" s="16">
        <f>AG312*参数!$D$3+AM312</f>
        <v>0</v>
      </c>
      <c r="BT312" s="16">
        <f>AH312*参数!$D$3+AN312</f>
        <v>0</v>
      </c>
      <c r="BU312" s="10"/>
      <c r="BV312" s="10"/>
      <c r="BW312" s="10">
        <f t="shared" si="182"/>
        <v>40</v>
      </c>
      <c r="BX312" s="10">
        <f t="shared" si="183"/>
        <v>40</v>
      </c>
      <c r="BY312" s="10">
        <f t="shared" si="184"/>
        <v>3</v>
      </c>
      <c r="BZ312" s="10">
        <f t="shared" si="185"/>
        <v>40</v>
      </c>
      <c r="CA312" s="10">
        <f t="shared" si="186"/>
        <v>40</v>
      </c>
      <c r="CB312" s="10" t="str">
        <f t="shared" si="187"/>
        <v/>
      </c>
      <c r="CC312" s="10" t="str">
        <f t="shared" si="188"/>
        <v/>
      </c>
      <c r="CD312" s="10"/>
      <c r="CE312" s="10">
        <v>40</v>
      </c>
      <c r="CF312" s="10"/>
      <c r="CG312" s="10" t="str">
        <f t="shared" si="193"/>
        <v/>
      </c>
      <c r="CH312" s="10" t="str">
        <f t="shared" si="180"/>
        <v/>
      </c>
      <c r="CI312" s="10">
        <f t="shared" si="189"/>
        <v>3</v>
      </c>
      <c r="CJ312" s="10">
        <f t="shared" si="190"/>
        <v>3</v>
      </c>
      <c r="CK312" s="10">
        <f t="shared" si="191"/>
        <v>3</v>
      </c>
      <c r="CL312" s="10">
        <f t="shared" si="192"/>
        <v>40</v>
      </c>
      <c r="CM312" s="88"/>
      <c r="CN312" s="88"/>
      <c r="CO312" s="88"/>
      <c r="CP312" s="88"/>
    </row>
    <row r="313" spans="2:94">
      <c r="B313" s="19">
        <v>42630</v>
      </c>
      <c r="C313" s="3">
        <v>87</v>
      </c>
      <c r="D313" s="3" t="s">
        <v>265</v>
      </c>
      <c r="E313" s="4">
        <v>42631.125</v>
      </c>
      <c r="F313" s="3" t="s">
        <v>744</v>
      </c>
      <c r="G313" s="3" t="s">
        <v>1017</v>
      </c>
      <c r="H313" s="3" t="s">
        <v>744</v>
      </c>
      <c r="I313" s="3" t="s">
        <v>1017</v>
      </c>
      <c r="J313" s="6">
        <v>1.65</v>
      </c>
      <c r="K313" s="6">
        <v>3.2</v>
      </c>
      <c r="L313" s="6">
        <v>4.8</v>
      </c>
      <c r="M313" s="10">
        <v>3.28</v>
      </c>
      <c r="N313" s="10">
        <v>3.3</v>
      </c>
      <c r="O313" s="10">
        <v>1.92</v>
      </c>
      <c r="P313" s="15">
        <v>-1</v>
      </c>
      <c r="Q313" s="13"/>
      <c r="R313" s="13"/>
      <c r="S313" s="13"/>
      <c r="T313" s="13"/>
      <c r="U313" s="13"/>
      <c r="V313" s="13"/>
      <c r="W313" s="9"/>
      <c r="X313" s="9"/>
      <c r="Y313" s="9"/>
      <c r="Z313" s="9"/>
      <c r="AA313" s="9"/>
      <c r="AB313" s="9"/>
      <c r="AC313" s="13"/>
      <c r="AD313" s="13"/>
      <c r="AE313" s="13"/>
      <c r="AF313" s="13"/>
      <c r="AG313" s="13"/>
      <c r="AH313" s="13"/>
      <c r="AI313" s="9"/>
      <c r="AJ313" s="9"/>
      <c r="AK313" s="9"/>
      <c r="AL313" s="9"/>
      <c r="AM313" s="9"/>
      <c r="AN313" s="9"/>
      <c r="AO313" s="8">
        <v>15</v>
      </c>
      <c r="AP313" s="8">
        <v>3</v>
      </c>
      <c r="AQ313" s="8">
        <v>2</v>
      </c>
      <c r="AR313" s="8">
        <v>6</v>
      </c>
      <c r="AS313" s="8">
        <v>0.32730000000000009</v>
      </c>
      <c r="AT313" s="8">
        <v>0.37460000000000004</v>
      </c>
      <c r="AU313" s="8"/>
      <c r="AV313" s="8"/>
      <c r="AW313" s="8"/>
      <c r="AX313" s="8"/>
      <c r="AY313" s="15">
        <v>5</v>
      </c>
      <c r="AZ313" s="15">
        <v>3</v>
      </c>
      <c r="BA313" s="15">
        <v>2</v>
      </c>
      <c r="BB313" s="15">
        <v>5</v>
      </c>
      <c r="BC313" s="15">
        <v>0.12749999999999978</v>
      </c>
      <c r="BD313" s="15">
        <v>0.12749999999999978</v>
      </c>
      <c r="BE313" s="15"/>
      <c r="BF313" s="15"/>
      <c r="BG313" s="15"/>
      <c r="BH313" s="15"/>
      <c r="BI313" s="16">
        <f>Q313*参数!$D$3+W313</f>
        <v>0</v>
      </c>
      <c r="BJ313" s="16">
        <f>R313*参数!$D$3+X313</f>
        <v>0</v>
      </c>
      <c r="BK313" s="16">
        <f>S313*参数!$D$3+Y313</f>
        <v>0</v>
      </c>
      <c r="BL313" s="16">
        <f>T313*参数!$D$3+Z313</f>
        <v>0</v>
      </c>
      <c r="BM313" s="16">
        <f>U313*参数!$D$3+AA313</f>
        <v>0</v>
      </c>
      <c r="BN313" s="16">
        <f>V313*参数!$D$3+AB313</f>
        <v>0</v>
      </c>
      <c r="BO313" s="16">
        <f>AC313*参数!$D$3+AI313</f>
        <v>0</v>
      </c>
      <c r="BP313" s="16">
        <f>AD313*参数!$D$3+AJ313</f>
        <v>0</v>
      </c>
      <c r="BQ313" s="16">
        <f>AE313*参数!$D$3+AK313</f>
        <v>0</v>
      </c>
      <c r="BR313" s="16">
        <f>AF313*参数!$D$3+AL313</f>
        <v>0</v>
      </c>
      <c r="BS313" s="16">
        <f>AG313*参数!$D$3+AM313</f>
        <v>0</v>
      </c>
      <c r="BT313" s="16">
        <f>AH313*参数!$D$3+AN313</f>
        <v>0</v>
      </c>
      <c r="BU313" s="10"/>
      <c r="BV313" s="10"/>
      <c r="BW313" s="10">
        <f t="shared" si="182"/>
        <v>40</v>
      </c>
      <c r="BX313" s="10">
        <f t="shared" si="183"/>
        <v>40</v>
      </c>
      <c r="BY313" s="10">
        <f t="shared" si="184"/>
        <v>3</v>
      </c>
      <c r="BZ313" s="10">
        <f t="shared" si="185"/>
        <v>40</v>
      </c>
      <c r="CA313" s="10">
        <f t="shared" si="186"/>
        <v>40</v>
      </c>
      <c r="CB313" s="10" t="str">
        <f t="shared" si="187"/>
        <v/>
      </c>
      <c r="CC313" s="10" t="str">
        <f t="shared" si="188"/>
        <v/>
      </c>
      <c r="CD313" s="10"/>
      <c r="CE313" s="10">
        <v>3</v>
      </c>
      <c r="CF313" s="10"/>
      <c r="CG313" s="10" t="str">
        <f t="shared" si="193"/>
        <v/>
      </c>
      <c r="CH313" s="10" t="str">
        <f t="shared" si="180"/>
        <v/>
      </c>
      <c r="CI313" s="10">
        <f t="shared" si="189"/>
        <v>3</v>
      </c>
      <c r="CJ313" s="10">
        <f t="shared" si="190"/>
        <v>3</v>
      </c>
      <c r="CK313" s="10">
        <f t="shared" si="191"/>
        <v>40</v>
      </c>
      <c r="CL313" s="10" t="str">
        <f t="shared" si="192"/>
        <v/>
      </c>
      <c r="CM313" s="88"/>
      <c r="CN313" s="88"/>
      <c r="CO313" s="88"/>
      <c r="CP313" s="88"/>
    </row>
    <row r="314" spans="2:94">
      <c r="B314" s="19">
        <v>42630</v>
      </c>
      <c r="C314" s="3">
        <v>88</v>
      </c>
      <c r="D314" s="3" t="s">
        <v>265</v>
      </c>
      <c r="E314" s="4">
        <v>42631.135416666664</v>
      </c>
      <c r="F314" s="3" t="s">
        <v>431</v>
      </c>
      <c r="G314" s="3" t="s">
        <v>1018</v>
      </c>
      <c r="H314" s="3" t="s">
        <v>431</v>
      </c>
      <c r="I314" s="3" t="s">
        <v>1019</v>
      </c>
      <c r="J314" s="6">
        <v>1.46</v>
      </c>
      <c r="K314" s="6">
        <v>3.45</v>
      </c>
      <c r="L314" s="6">
        <v>6.5</v>
      </c>
      <c r="M314" s="10">
        <v>2.65</v>
      </c>
      <c r="N314" s="10">
        <v>3.25</v>
      </c>
      <c r="O314" s="10">
        <v>2.2599999999999998</v>
      </c>
      <c r="P314" s="15">
        <v>-1</v>
      </c>
      <c r="Q314" s="13"/>
      <c r="R314" s="13"/>
      <c r="S314" s="13"/>
      <c r="T314" s="13"/>
      <c r="U314" s="13"/>
      <c r="V314" s="13"/>
      <c r="W314" s="9"/>
      <c r="X314" s="9"/>
      <c r="Y314" s="9"/>
      <c r="Z314" s="9"/>
      <c r="AA314" s="9"/>
      <c r="AB314" s="9"/>
      <c r="AC314" s="13"/>
      <c r="AD314" s="13"/>
      <c r="AE314" s="13"/>
      <c r="AF314" s="13"/>
      <c r="AG314" s="13"/>
      <c r="AH314" s="13"/>
      <c r="AI314" s="9"/>
      <c r="AJ314" s="9"/>
      <c r="AK314" s="9"/>
      <c r="AL314" s="9"/>
      <c r="AM314" s="9"/>
      <c r="AN314" s="9"/>
      <c r="AO314" s="8">
        <v>16</v>
      </c>
      <c r="AP314" s="8">
        <v>3</v>
      </c>
      <c r="AQ314" s="8">
        <v>3</v>
      </c>
      <c r="AR314" s="8">
        <v>6</v>
      </c>
      <c r="AS314" s="8">
        <v>0.26109999999999961</v>
      </c>
      <c r="AT314" s="8">
        <v>1.8149999999999993</v>
      </c>
      <c r="AU314" s="8"/>
      <c r="AV314" s="8"/>
      <c r="AW314" s="8"/>
      <c r="AX314" s="8"/>
      <c r="AY314" s="15">
        <v>5</v>
      </c>
      <c r="AZ314" s="15">
        <v>3</v>
      </c>
      <c r="BA314" s="15">
        <v>2</v>
      </c>
      <c r="BB314" s="15">
        <v>5</v>
      </c>
      <c r="BC314" s="15">
        <v>0.20119999999999966</v>
      </c>
      <c r="BD314" s="15">
        <v>3.3169</v>
      </c>
      <c r="BE314" s="15"/>
      <c r="BF314" s="15"/>
      <c r="BG314" s="15"/>
      <c r="BH314" s="15"/>
      <c r="BI314" s="16">
        <f>Q314*参数!$D$3+W314</f>
        <v>0</v>
      </c>
      <c r="BJ314" s="16">
        <f>R314*参数!$D$3+X314</f>
        <v>0</v>
      </c>
      <c r="BK314" s="16">
        <f>S314*参数!$D$3+Y314</f>
        <v>0</v>
      </c>
      <c r="BL314" s="16">
        <f>T314*参数!$D$3+Z314</f>
        <v>0</v>
      </c>
      <c r="BM314" s="16">
        <f>U314*参数!$D$3+AA314</f>
        <v>0</v>
      </c>
      <c r="BN314" s="16">
        <f>V314*参数!$D$3+AB314</f>
        <v>0</v>
      </c>
      <c r="BO314" s="16">
        <f>AC314*参数!$D$3+AI314</f>
        <v>0</v>
      </c>
      <c r="BP314" s="16">
        <f>AD314*参数!$D$3+AJ314</f>
        <v>0</v>
      </c>
      <c r="BQ314" s="16">
        <f>AE314*参数!$D$3+AK314</f>
        <v>0</v>
      </c>
      <c r="BR314" s="16">
        <f>AF314*参数!$D$3+AL314</f>
        <v>0</v>
      </c>
      <c r="BS314" s="16">
        <f>AG314*参数!$D$3+AM314</f>
        <v>0</v>
      </c>
      <c r="BT314" s="16">
        <f>AH314*参数!$D$3+AN314</f>
        <v>0</v>
      </c>
      <c r="BU314" s="10"/>
      <c r="BV314" s="10"/>
      <c r="BW314" s="10">
        <f t="shared" si="182"/>
        <v>40</v>
      </c>
      <c r="BX314" s="10">
        <f t="shared" si="183"/>
        <v>40</v>
      </c>
      <c r="BY314" s="10">
        <f t="shared" si="184"/>
        <v>3</v>
      </c>
      <c r="BZ314" s="10">
        <f t="shared" si="185"/>
        <v>40</v>
      </c>
      <c r="CA314" s="10">
        <f t="shared" si="186"/>
        <v>40</v>
      </c>
      <c r="CB314" s="10" t="str">
        <f t="shared" si="187"/>
        <v/>
      </c>
      <c r="CC314" s="10" t="str">
        <f t="shared" si="188"/>
        <v/>
      </c>
      <c r="CD314" s="10"/>
      <c r="CE314" s="10">
        <v>3</v>
      </c>
      <c r="CF314" s="10"/>
      <c r="CG314" s="10" t="str">
        <f t="shared" si="193"/>
        <v/>
      </c>
      <c r="CH314" s="10" t="str">
        <f t="shared" si="180"/>
        <v/>
      </c>
      <c r="CI314" s="10">
        <f t="shared" si="189"/>
        <v>3</v>
      </c>
      <c r="CJ314" s="10">
        <f t="shared" si="190"/>
        <v>3</v>
      </c>
      <c r="CK314" s="10">
        <f t="shared" si="191"/>
        <v>40</v>
      </c>
      <c r="CL314" s="10" t="str">
        <f t="shared" si="192"/>
        <v/>
      </c>
      <c r="CM314" s="88"/>
      <c r="CN314" s="88"/>
      <c r="CO314" s="88"/>
      <c r="CP314" s="88"/>
    </row>
    <row r="315" spans="2:94">
      <c r="B315" s="19">
        <v>42630</v>
      </c>
      <c r="C315" s="3">
        <v>89</v>
      </c>
      <c r="D315" s="3" t="s">
        <v>82</v>
      </c>
      <c r="E315" s="4">
        <v>42631.145833333336</v>
      </c>
      <c r="F315" s="3" t="s">
        <v>1020</v>
      </c>
      <c r="G315" s="3" t="s">
        <v>1021</v>
      </c>
      <c r="H315" s="3" t="s">
        <v>1022</v>
      </c>
      <c r="I315" s="3" t="s">
        <v>1023</v>
      </c>
      <c r="J315" s="6">
        <v>1.75</v>
      </c>
      <c r="K315" s="6">
        <v>3.2</v>
      </c>
      <c r="L315" s="6">
        <v>4.0999999999999996</v>
      </c>
      <c r="M315" s="10">
        <v>3.52</v>
      </c>
      <c r="N315" s="10">
        <v>3.45</v>
      </c>
      <c r="O315" s="10">
        <v>1.8</v>
      </c>
      <c r="P315" s="15">
        <v>-1</v>
      </c>
      <c r="Q315" s="13"/>
      <c r="R315" s="13"/>
      <c r="S315" s="13"/>
      <c r="T315" s="13"/>
      <c r="U315" s="13"/>
      <c r="V315" s="13"/>
      <c r="W315" s="9"/>
      <c r="X315" s="9"/>
      <c r="Y315" s="9"/>
      <c r="Z315" s="9"/>
      <c r="AA315" s="9"/>
      <c r="AB315" s="9"/>
      <c r="AC315" s="13"/>
      <c r="AD315" s="13"/>
      <c r="AE315" s="13"/>
      <c r="AF315" s="13"/>
      <c r="AG315" s="13"/>
      <c r="AH315" s="13"/>
      <c r="AI315" s="9"/>
      <c r="AJ315" s="9"/>
      <c r="AK315" s="9"/>
      <c r="AL315" s="9"/>
      <c r="AM315" s="9"/>
      <c r="AN315" s="9"/>
      <c r="AO315" s="8">
        <v>9</v>
      </c>
      <c r="AP315" s="8">
        <v>3</v>
      </c>
      <c r="AQ315" s="8">
        <v>3</v>
      </c>
      <c r="AR315" s="8">
        <v>5</v>
      </c>
      <c r="AS315" s="8">
        <v>0.25499999999999973</v>
      </c>
      <c r="AT315" s="8">
        <v>0.47590000000000038</v>
      </c>
      <c r="AU315" s="8"/>
      <c r="AV315" s="8"/>
      <c r="AW315" s="8"/>
      <c r="AX315" s="8"/>
      <c r="AY315" s="15">
        <v>5</v>
      </c>
      <c r="AZ315" s="15">
        <v>3</v>
      </c>
      <c r="BA315" s="15">
        <v>4</v>
      </c>
      <c r="BB315" s="15">
        <v>4</v>
      </c>
      <c r="BC315" s="15">
        <v>5.8777999999999988</v>
      </c>
      <c r="BD315" s="15">
        <v>5.8777999999999988</v>
      </c>
      <c r="BE315" s="15"/>
      <c r="BF315" s="15"/>
      <c r="BG315" s="15"/>
      <c r="BH315" s="15"/>
      <c r="BI315" s="16">
        <f>Q315*参数!$D$3+W315</f>
        <v>0</v>
      </c>
      <c r="BJ315" s="16">
        <f>R315*参数!$D$3+X315</f>
        <v>0</v>
      </c>
      <c r="BK315" s="16">
        <f>S315*参数!$D$3+Y315</f>
        <v>0</v>
      </c>
      <c r="BL315" s="16">
        <f>T315*参数!$D$3+Z315</f>
        <v>0</v>
      </c>
      <c r="BM315" s="16">
        <f>U315*参数!$D$3+AA315</f>
        <v>0</v>
      </c>
      <c r="BN315" s="16">
        <f>V315*参数!$D$3+AB315</f>
        <v>0</v>
      </c>
      <c r="BO315" s="16">
        <f>AC315*参数!$D$3+AI315</f>
        <v>0</v>
      </c>
      <c r="BP315" s="16">
        <f>AD315*参数!$D$3+AJ315</f>
        <v>0</v>
      </c>
      <c r="BQ315" s="16">
        <f>AE315*参数!$D$3+AK315</f>
        <v>0</v>
      </c>
      <c r="BR315" s="16">
        <f>AF315*参数!$D$3+AL315</f>
        <v>0</v>
      </c>
      <c r="BS315" s="16">
        <f>AG315*参数!$D$3+AM315</f>
        <v>0</v>
      </c>
      <c r="BT315" s="16">
        <f>AH315*参数!$D$3+AN315</f>
        <v>0</v>
      </c>
      <c r="BU315" s="10"/>
      <c r="BV315" s="10"/>
      <c r="BW315" s="10">
        <f t="shared" si="182"/>
        <v>40</v>
      </c>
      <c r="BX315" s="10">
        <f t="shared" si="183"/>
        <v>40</v>
      </c>
      <c r="BY315" s="10">
        <f t="shared" si="184"/>
        <v>3</v>
      </c>
      <c r="BZ315" s="10">
        <f t="shared" si="185"/>
        <v>40</v>
      </c>
      <c r="CA315" s="10">
        <f t="shared" si="186"/>
        <v>40</v>
      </c>
      <c r="CB315" s="10" t="str">
        <f t="shared" si="187"/>
        <v/>
      </c>
      <c r="CC315" s="10" t="str">
        <f t="shared" si="188"/>
        <v/>
      </c>
      <c r="CD315" s="10"/>
      <c r="CE315" s="10">
        <v>3</v>
      </c>
      <c r="CF315" s="10"/>
      <c r="CG315" s="10">
        <f t="shared" si="193"/>
        <v>3</v>
      </c>
      <c r="CH315" s="10">
        <f t="shared" si="180"/>
        <v>3</v>
      </c>
      <c r="CI315" s="10">
        <f t="shared" si="189"/>
        <v>3</v>
      </c>
      <c r="CJ315" s="10">
        <f t="shared" si="190"/>
        <v>3</v>
      </c>
      <c r="CK315" s="10">
        <f t="shared" si="191"/>
        <v>3</v>
      </c>
      <c r="CL315" s="10" t="str">
        <f t="shared" si="192"/>
        <v/>
      </c>
      <c r="CM315" s="88"/>
      <c r="CN315" s="88"/>
      <c r="CO315" s="88"/>
      <c r="CP315" s="88"/>
    </row>
    <row r="316" spans="2:94">
      <c r="B316" s="19">
        <v>42630</v>
      </c>
      <c r="C316" s="3">
        <v>90</v>
      </c>
      <c r="D316" s="3" t="s">
        <v>265</v>
      </c>
      <c r="E316" s="4">
        <v>42631.166666666664</v>
      </c>
      <c r="F316" s="3" t="s">
        <v>1024</v>
      </c>
      <c r="G316" s="3" t="s">
        <v>266</v>
      </c>
      <c r="H316" s="3" t="s">
        <v>1025</v>
      </c>
      <c r="I316" s="3" t="s">
        <v>266</v>
      </c>
      <c r="J316" s="6">
        <v>2.2000000000000002</v>
      </c>
      <c r="K316" s="6">
        <v>2.9</v>
      </c>
      <c r="L316" s="6">
        <v>3.05</v>
      </c>
      <c r="M316" s="10">
        <v>5.0999999999999996</v>
      </c>
      <c r="N316" s="10">
        <v>3.85</v>
      </c>
      <c r="O316" s="10">
        <v>1.49</v>
      </c>
      <c r="P316" s="15">
        <v>-1</v>
      </c>
      <c r="Q316" s="13"/>
      <c r="R316" s="13"/>
      <c r="S316" s="13"/>
      <c r="T316" s="13"/>
      <c r="U316" s="13"/>
      <c r="V316" s="13"/>
      <c r="W316" s="9"/>
      <c r="X316" s="9"/>
      <c r="Y316" s="9"/>
      <c r="Z316" s="9"/>
      <c r="AA316" s="9"/>
      <c r="AB316" s="9"/>
      <c r="AC316" s="13"/>
      <c r="AD316" s="13"/>
      <c r="AE316" s="13"/>
      <c r="AF316" s="13"/>
      <c r="AG316" s="13"/>
      <c r="AH316" s="13"/>
      <c r="AI316" s="9"/>
      <c r="AJ316" s="9"/>
      <c r="AK316" s="9"/>
      <c r="AL316" s="9"/>
      <c r="AM316" s="9"/>
      <c r="AN316" s="9"/>
      <c r="AO316" s="8">
        <v>43</v>
      </c>
      <c r="AP316" s="8">
        <v>2</v>
      </c>
      <c r="AQ316" s="8">
        <v>4</v>
      </c>
      <c r="AR316" s="8">
        <v>5</v>
      </c>
      <c r="AS316" s="8">
        <v>2.2999999999999927E-2</v>
      </c>
      <c r="AT316" s="8">
        <v>0.10540000000000049</v>
      </c>
      <c r="AU316" s="8"/>
      <c r="AV316" s="8"/>
      <c r="AW316" s="8"/>
      <c r="AX316" s="8"/>
      <c r="AY316" s="15">
        <v>42</v>
      </c>
      <c r="AZ316" s="15">
        <v>2</v>
      </c>
      <c r="BA316" s="15">
        <v>1</v>
      </c>
      <c r="BB316" s="15">
        <v>5</v>
      </c>
      <c r="BC316" s="15">
        <v>6.5499999999999683E-2</v>
      </c>
      <c r="BD316" s="15">
        <v>0.10270099999999997</v>
      </c>
      <c r="BE316" s="15"/>
      <c r="BF316" s="15"/>
      <c r="BG316" s="15"/>
      <c r="BH316" s="15"/>
      <c r="BI316" s="16">
        <f>Q316*参数!$D$3+W316</f>
        <v>0</v>
      </c>
      <c r="BJ316" s="16">
        <f>R316*参数!$D$3+X316</f>
        <v>0</v>
      </c>
      <c r="BK316" s="16">
        <f>S316*参数!$D$3+Y316</f>
        <v>0</v>
      </c>
      <c r="BL316" s="16">
        <f>T316*参数!$D$3+Z316</f>
        <v>0</v>
      </c>
      <c r="BM316" s="16">
        <f>U316*参数!$D$3+AA316</f>
        <v>0</v>
      </c>
      <c r="BN316" s="16">
        <f>V316*参数!$D$3+AB316</f>
        <v>0</v>
      </c>
      <c r="BO316" s="16">
        <f>AC316*参数!$D$3+AI316</f>
        <v>0</v>
      </c>
      <c r="BP316" s="16">
        <f>AD316*参数!$D$3+AJ316</f>
        <v>0</v>
      </c>
      <c r="BQ316" s="16">
        <f>AE316*参数!$D$3+AK316</f>
        <v>0</v>
      </c>
      <c r="BR316" s="16">
        <f>AF316*参数!$D$3+AL316</f>
        <v>0</v>
      </c>
      <c r="BS316" s="16">
        <f>AG316*参数!$D$3+AM316</f>
        <v>0</v>
      </c>
      <c r="BT316" s="16">
        <f>AH316*参数!$D$3+AN316</f>
        <v>0</v>
      </c>
      <c r="BU316" s="10"/>
      <c r="BV316" s="10"/>
      <c r="BW316" s="10">
        <f t="shared" si="182"/>
        <v>40</v>
      </c>
      <c r="BX316" s="10">
        <f t="shared" si="183"/>
        <v>40</v>
      </c>
      <c r="BY316" s="10">
        <f t="shared" si="184"/>
        <v>3</v>
      </c>
      <c r="BZ316" s="10">
        <f t="shared" si="185"/>
        <v>40</v>
      </c>
      <c r="CA316" s="10">
        <f t="shared" si="186"/>
        <v>40</v>
      </c>
      <c r="CB316" s="10" t="str">
        <f t="shared" si="187"/>
        <v/>
      </c>
      <c r="CC316" s="10" t="str">
        <f t="shared" si="188"/>
        <v/>
      </c>
      <c r="CD316" s="10"/>
      <c r="CE316" s="10">
        <v>40</v>
      </c>
      <c r="CF316" s="10"/>
      <c r="CG316" s="10" t="str">
        <f t="shared" si="193"/>
        <v/>
      </c>
      <c r="CH316" s="10" t="str">
        <f t="shared" si="180"/>
        <v/>
      </c>
      <c r="CI316" s="10">
        <f t="shared" si="189"/>
        <v>3</v>
      </c>
      <c r="CJ316" s="10">
        <f t="shared" si="190"/>
        <v>3</v>
      </c>
      <c r="CK316" s="10">
        <f t="shared" si="191"/>
        <v>3</v>
      </c>
      <c r="CL316" s="10">
        <f t="shared" si="192"/>
        <v>40</v>
      </c>
      <c r="CM316" s="88"/>
      <c r="CN316" s="88"/>
      <c r="CO316" s="88"/>
      <c r="CP316" s="88"/>
    </row>
    <row r="317" spans="2:94">
      <c r="B317" s="19">
        <v>42630</v>
      </c>
      <c r="C317" s="3">
        <v>91</v>
      </c>
      <c r="D317" s="3" t="s">
        <v>117</v>
      </c>
      <c r="E317" s="4">
        <v>42631.166666666664</v>
      </c>
      <c r="F317" s="3" t="s">
        <v>119</v>
      </c>
      <c r="G317" s="3" t="s">
        <v>749</v>
      </c>
      <c r="H317" s="3" t="s">
        <v>119</v>
      </c>
      <c r="I317" s="3" t="s">
        <v>749</v>
      </c>
      <c r="J317" s="6">
        <v>1.62</v>
      </c>
      <c r="K317" s="6">
        <v>3.65</v>
      </c>
      <c r="L317" s="6">
        <v>4.2</v>
      </c>
      <c r="M317" s="10">
        <v>2.9</v>
      </c>
      <c r="N317" s="10">
        <v>3.65</v>
      </c>
      <c r="O317" s="10">
        <v>1.96</v>
      </c>
      <c r="P317" s="15">
        <v>-1</v>
      </c>
      <c r="Q317" s="13"/>
      <c r="R317" s="13"/>
      <c r="S317" s="13"/>
      <c r="T317" s="13"/>
      <c r="U317" s="13"/>
      <c r="V317" s="13"/>
      <c r="W317" s="9"/>
      <c r="X317" s="9"/>
      <c r="Y317" s="9"/>
      <c r="Z317" s="9"/>
      <c r="AA317" s="9"/>
      <c r="AB317" s="9"/>
      <c r="AC317" s="13"/>
      <c r="AD317" s="13"/>
      <c r="AE317" s="13"/>
      <c r="AF317" s="13"/>
      <c r="AG317" s="13"/>
      <c r="AH317" s="13"/>
      <c r="AI317" s="9"/>
      <c r="AJ317" s="9"/>
      <c r="AK317" s="9"/>
      <c r="AL317" s="9"/>
      <c r="AM317" s="9"/>
      <c r="AN317" s="9"/>
      <c r="AO317" s="8">
        <v>17</v>
      </c>
      <c r="AP317" s="8">
        <v>3</v>
      </c>
      <c r="AQ317" s="8">
        <v>1</v>
      </c>
      <c r="AR317" s="8">
        <v>5</v>
      </c>
      <c r="AS317" s="8">
        <v>0.58850000000000025</v>
      </c>
      <c r="AT317" s="8">
        <v>1.2930000000000008</v>
      </c>
      <c r="AU317" s="8"/>
      <c r="AV317" s="8"/>
      <c r="AW317" s="8"/>
      <c r="AX317" s="8"/>
      <c r="AY317" s="15">
        <v>5</v>
      </c>
      <c r="AZ317" s="15">
        <v>3</v>
      </c>
      <c r="BA317" s="15">
        <v>1</v>
      </c>
      <c r="BB317" s="15">
        <v>5</v>
      </c>
      <c r="BC317" s="15">
        <v>0.44319999999999987</v>
      </c>
      <c r="BD317" s="15">
        <v>1.9189999999999998</v>
      </c>
      <c r="BE317" s="15"/>
      <c r="BF317" s="15"/>
      <c r="BG317" s="15"/>
      <c r="BH317" s="15"/>
      <c r="BI317" s="16">
        <f>Q317*参数!$D$3+W317</f>
        <v>0</v>
      </c>
      <c r="BJ317" s="16">
        <f>R317*参数!$D$3+X317</f>
        <v>0</v>
      </c>
      <c r="BK317" s="16">
        <f>S317*参数!$D$3+Y317</f>
        <v>0</v>
      </c>
      <c r="BL317" s="16">
        <f>T317*参数!$D$3+Z317</f>
        <v>0</v>
      </c>
      <c r="BM317" s="16">
        <f>U317*参数!$D$3+AA317</f>
        <v>0</v>
      </c>
      <c r="BN317" s="16">
        <f>V317*参数!$D$3+AB317</f>
        <v>0</v>
      </c>
      <c r="BO317" s="16">
        <f>AC317*参数!$D$3+AI317</f>
        <v>0</v>
      </c>
      <c r="BP317" s="16">
        <f>AD317*参数!$D$3+AJ317</f>
        <v>0</v>
      </c>
      <c r="BQ317" s="16">
        <f>AE317*参数!$D$3+AK317</f>
        <v>0</v>
      </c>
      <c r="BR317" s="16">
        <f>AF317*参数!$D$3+AL317</f>
        <v>0</v>
      </c>
      <c r="BS317" s="16">
        <f>AG317*参数!$D$3+AM317</f>
        <v>0</v>
      </c>
      <c r="BT317" s="16">
        <f>AH317*参数!$D$3+AN317</f>
        <v>0</v>
      </c>
      <c r="BU317" s="10"/>
      <c r="BV317" s="10"/>
      <c r="BW317" s="10">
        <f t="shared" si="182"/>
        <v>40</v>
      </c>
      <c r="BX317" s="10">
        <f t="shared" si="183"/>
        <v>40</v>
      </c>
      <c r="BY317" s="10">
        <f t="shared" si="184"/>
        <v>3</v>
      </c>
      <c r="BZ317" s="10">
        <f t="shared" si="185"/>
        <v>40</v>
      </c>
      <c r="CA317" s="10">
        <f t="shared" si="186"/>
        <v>40</v>
      </c>
      <c r="CB317" s="10" t="str">
        <f t="shared" si="187"/>
        <v/>
      </c>
      <c r="CC317" s="10" t="str">
        <f t="shared" si="188"/>
        <v/>
      </c>
      <c r="CD317" s="10"/>
      <c r="CE317" s="10">
        <v>3</v>
      </c>
      <c r="CF317" s="10"/>
      <c r="CG317" s="10" t="str">
        <f t="shared" si="193"/>
        <v/>
      </c>
      <c r="CH317" s="10" t="str">
        <f t="shared" si="180"/>
        <v/>
      </c>
      <c r="CI317" s="10">
        <f t="shared" si="189"/>
        <v>3</v>
      </c>
      <c r="CJ317" s="10" t="str">
        <f t="shared" si="190"/>
        <v/>
      </c>
      <c r="CK317" s="10">
        <f t="shared" si="191"/>
        <v>40</v>
      </c>
      <c r="CL317" s="10">
        <f t="shared" si="192"/>
        <v>3</v>
      </c>
      <c r="CM317" s="88"/>
      <c r="CN317" s="88"/>
      <c r="CO317" s="88"/>
      <c r="CP317" s="88"/>
    </row>
    <row r="318" spans="2:94">
      <c r="B318" s="19">
        <v>42630</v>
      </c>
      <c r="C318" s="3">
        <v>92</v>
      </c>
      <c r="D318" s="3" t="s">
        <v>265</v>
      </c>
      <c r="E318" s="4">
        <v>42631.208333333336</v>
      </c>
      <c r="F318" s="3" t="s">
        <v>276</v>
      </c>
      <c r="G318" s="3" t="s">
        <v>210</v>
      </c>
      <c r="H318" s="3" t="s">
        <v>276</v>
      </c>
      <c r="I318" s="3" t="s">
        <v>211</v>
      </c>
      <c r="J318" s="6">
        <v>3.45</v>
      </c>
      <c r="K318" s="6">
        <v>3</v>
      </c>
      <c r="L318" s="6">
        <v>1.98</v>
      </c>
      <c r="M318" s="10">
        <v>1.61</v>
      </c>
      <c r="N318" s="10">
        <v>3.6</v>
      </c>
      <c r="O318" s="10">
        <v>4.3499999999999996</v>
      </c>
      <c r="P318" s="15">
        <v>1</v>
      </c>
      <c r="Q318" s="13"/>
      <c r="R318" s="13"/>
      <c r="S318" s="13"/>
      <c r="T318" s="13"/>
      <c r="U318" s="13"/>
      <c r="V318" s="13"/>
      <c r="W318" s="9"/>
      <c r="X318" s="9"/>
      <c r="Y318" s="9"/>
      <c r="Z318" s="9"/>
      <c r="AA318" s="9"/>
      <c r="AB318" s="9"/>
      <c r="AC318" s="13"/>
      <c r="AD318" s="13"/>
      <c r="AE318" s="13"/>
      <c r="AF318" s="13"/>
      <c r="AG318" s="13"/>
      <c r="AH318" s="13"/>
      <c r="AI318" s="9"/>
      <c r="AJ318" s="9"/>
      <c r="AK318" s="9"/>
      <c r="AL318" s="9"/>
      <c r="AM318" s="9"/>
      <c r="AN318" s="9"/>
      <c r="AO318" s="8">
        <v>5</v>
      </c>
      <c r="AP318" s="8">
        <v>2</v>
      </c>
      <c r="AQ318" s="8">
        <v>4</v>
      </c>
      <c r="AR318" s="8">
        <v>4</v>
      </c>
      <c r="AS318" s="8">
        <v>2.003400000000001</v>
      </c>
      <c r="AT318" s="8">
        <v>2.003400000000001</v>
      </c>
      <c r="AU318" s="8"/>
      <c r="AV318" s="8"/>
      <c r="AW318" s="8"/>
      <c r="AX318" s="8"/>
      <c r="AY318" s="15">
        <v>6</v>
      </c>
      <c r="AZ318" s="15">
        <v>2</v>
      </c>
      <c r="BA318" s="15">
        <v>4</v>
      </c>
      <c r="BB318" s="15">
        <v>4</v>
      </c>
      <c r="BC318" s="15">
        <v>17.930999999999997</v>
      </c>
      <c r="BD318" s="15">
        <v>17.930999999999997</v>
      </c>
      <c r="BE318" s="15"/>
      <c r="BF318" s="15"/>
      <c r="BG318" s="15"/>
      <c r="BH318" s="15"/>
      <c r="BI318" s="16">
        <f>Q318*参数!$D$3+W318</f>
        <v>0</v>
      </c>
      <c r="BJ318" s="16">
        <f>R318*参数!$D$3+X318</f>
        <v>0</v>
      </c>
      <c r="BK318" s="16">
        <f>S318*参数!$D$3+Y318</f>
        <v>0</v>
      </c>
      <c r="BL318" s="16">
        <f>T318*参数!$D$3+Z318</f>
        <v>0</v>
      </c>
      <c r="BM318" s="16">
        <f>U318*参数!$D$3+AA318</f>
        <v>0</v>
      </c>
      <c r="BN318" s="16">
        <f>V318*参数!$D$3+AB318</f>
        <v>0</v>
      </c>
      <c r="BO318" s="16">
        <f>AC318*参数!$D$3+AI318</f>
        <v>0</v>
      </c>
      <c r="BP318" s="16">
        <f>AD318*参数!$D$3+AJ318</f>
        <v>0</v>
      </c>
      <c r="BQ318" s="16">
        <f>AE318*参数!$D$3+AK318</f>
        <v>0</v>
      </c>
      <c r="BR318" s="16">
        <f>AF318*参数!$D$3+AL318</f>
        <v>0</v>
      </c>
      <c r="BS318" s="16">
        <f>AG318*参数!$D$3+AM318</f>
        <v>0</v>
      </c>
      <c r="BT318" s="16">
        <f>AH318*参数!$D$3+AN318</f>
        <v>0</v>
      </c>
      <c r="BU318" s="10"/>
      <c r="BV318" s="10"/>
      <c r="BW318" s="10">
        <f t="shared" si="182"/>
        <v>43</v>
      </c>
      <c r="BX318" s="10">
        <f t="shared" si="183"/>
        <v>43</v>
      </c>
      <c r="BY318" s="10">
        <f t="shared" si="184"/>
        <v>43</v>
      </c>
      <c r="BZ318" s="10">
        <f t="shared" si="185"/>
        <v>0</v>
      </c>
      <c r="CA318" s="10">
        <f t="shared" si="186"/>
        <v>43</v>
      </c>
      <c r="CB318" s="10" t="str">
        <f t="shared" si="187"/>
        <v/>
      </c>
      <c r="CC318" s="10" t="str">
        <f t="shared" si="188"/>
        <v/>
      </c>
      <c r="CD318" s="10"/>
      <c r="CE318" s="10">
        <v>0</v>
      </c>
      <c r="CF318" s="10"/>
      <c r="CG318" s="10" t="str">
        <f t="shared" si="193"/>
        <v/>
      </c>
      <c r="CH318" s="10" t="str">
        <f t="shared" si="180"/>
        <v/>
      </c>
      <c r="CI318" s="10">
        <f t="shared" si="189"/>
        <v>43</v>
      </c>
      <c r="CJ318" s="10" t="str">
        <f t="shared" si="190"/>
        <v/>
      </c>
      <c r="CK318" s="10">
        <f t="shared" si="191"/>
        <v>0</v>
      </c>
      <c r="CL318" s="10">
        <f t="shared" si="192"/>
        <v>0</v>
      </c>
      <c r="CM318" s="88"/>
      <c r="CN318" s="88"/>
      <c r="CO318" s="88"/>
      <c r="CP318" s="88"/>
    </row>
    <row r="319" spans="2:94">
      <c r="B319" s="19">
        <v>42630</v>
      </c>
      <c r="C319" s="3">
        <v>93</v>
      </c>
      <c r="D319" s="3" t="s">
        <v>190</v>
      </c>
      <c r="E319" s="4">
        <v>42631.208333333336</v>
      </c>
      <c r="F319" s="3" t="s">
        <v>203</v>
      </c>
      <c r="G319" s="3" t="s">
        <v>124</v>
      </c>
      <c r="H319" s="3" t="s">
        <v>204</v>
      </c>
      <c r="I319" s="3" t="s">
        <v>124</v>
      </c>
      <c r="J319" s="6">
        <v>2.1800000000000002</v>
      </c>
      <c r="K319" s="6">
        <v>3.2</v>
      </c>
      <c r="L319" s="6">
        <v>2.8</v>
      </c>
      <c r="M319" s="10">
        <v>4.6500000000000004</v>
      </c>
      <c r="N319" s="10">
        <v>4.05</v>
      </c>
      <c r="O319" s="10">
        <v>1.5</v>
      </c>
      <c r="P319" s="15">
        <v>-1</v>
      </c>
      <c r="Q319" s="13"/>
      <c r="R319" s="13"/>
      <c r="S319" s="13"/>
      <c r="T319" s="13"/>
      <c r="U319" s="13"/>
      <c r="V319" s="13"/>
      <c r="W319" s="9"/>
      <c r="X319" s="9"/>
      <c r="Y319" s="9"/>
      <c r="Z319" s="9"/>
      <c r="AA319" s="9"/>
      <c r="AB319" s="9"/>
      <c r="AC319" s="13"/>
      <c r="AD319" s="13"/>
      <c r="AE319" s="13"/>
      <c r="AF319" s="13"/>
      <c r="AG319" s="13"/>
      <c r="AH319" s="13"/>
      <c r="AI319" s="9"/>
      <c r="AJ319" s="9"/>
      <c r="AK319" s="9"/>
      <c r="AL319" s="9"/>
      <c r="AM319" s="9"/>
      <c r="AN319" s="9"/>
      <c r="AO319" s="8">
        <v>23</v>
      </c>
      <c r="AP319" s="8">
        <v>3</v>
      </c>
      <c r="AQ319" s="8">
        <v>4</v>
      </c>
      <c r="AR319" s="8">
        <v>5</v>
      </c>
      <c r="AS319" s="8">
        <v>8.9000000000000502E-3</v>
      </c>
      <c r="AT319" s="8">
        <v>8.9000000000000502E-3</v>
      </c>
      <c r="AU319" s="8"/>
      <c r="AV319" s="8"/>
      <c r="AW319" s="8"/>
      <c r="AX319" s="8"/>
      <c r="AY319" s="15">
        <v>21</v>
      </c>
      <c r="AZ319" s="15">
        <v>3</v>
      </c>
      <c r="BA319" s="15">
        <v>3</v>
      </c>
      <c r="BB319" s="15">
        <v>6</v>
      </c>
      <c r="BC319" s="15">
        <v>3.4399999999999945E-2</v>
      </c>
      <c r="BD319" s="15">
        <v>3.4399999999999945E-2</v>
      </c>
      <c r="BE319" s="15"/>
      <c r="BF319" s="15"/>
      <c r="BG319" s="15"/>
      <c r="BH319" s="15"/>
      <c r="BI319" s="16">
        <f>Q319*参数!$D$3+W319</f>
        <v>0</v>
      </c>
      <c r="BJ319" s="16">
        <f>R319*参数!$D$3+X319</f>
        <v>0</v>
      </c>
      <c r="BK319" s="16">
        <f>S319*参数!$D$3+Y319</f>
        <v>0</v>
      </c>
      <c r="BL319" s="16">
        <f>T319*参数!$D$3+Z319</f>
        <v>0</v>
      </c>
      <c r="BM319" s="16">
        <f>U319*参数!$D$3+AA319</f>
        <v>0</v>
      </c>
      <c r="BN319" s="16">
        <f>V319*参数!$D$3+AB319</f>
        <v>0</v>
      </c>
      <c r="BO319" s="16">
        <f>AC319*参数!$D$3+AI319</f>
        <v>0</v>
      </c>
      <c r="BP319" s="16">
        <f>AD319*参数!$D$3+AJ319</f>
        <v>0</v>
      </c>
      <c r="BQ319" s="16">
        <f>AE319*参数!$D$3+AK319</f>
        <v>0</v>
      </c>
      <c r="BR319" s="16">
        <f>AF319*参数!$D$3+AL319</f>
        <v>0</v>
      </c>
      <c r="BS319" s="16">
        <f>AG319*参数!$D$3+AM319</f>
        <v>0</v>
      </c>
      <c r="BT319" s="16">
        <f>AH319*参数!$D$3+AN319</f>
        <v>0</v>
      </c>
      <c r="BU319" s="10"/>
      <c r="BV319" s="10"/>
      <c r="BW319" s="10">
        <f t="shared" si="182"/>
        <v>40</v>
      </c>
      <c r="BX319" s="10">
        <f t="shared" si="183"/>
        <v>40</v>
      </c>
      <c r="BY319" s="10">
        <f t="shared" si="184"/>
        <v>3</v>
      </c>
      <c r="BZ319" s="10">
        <f t="shared" si="185"/>
        <v>40</v>
      </c>
      <c r="CA319" s="10">
        <f t="shared" si="186"/>
        <v>40</v>
      </c>
      <c r="CB319" s="10" t="str">
        <f t="shared" si="187"/>
        <v/>
      </c>
      <c r="CC319" s="10" t="str">
        <f t="shared" si="188"/>
        <v/>
      </c>
      <c r="CD319" s="10"/>
      <c r="CE319" s="10">
        <v>40</v>
      </c>
      <c r="CF319" s="10"/>
      <c r="CG319" s="10" t="str">
        <f t="shared" si="193"/>
        <v/>
      </c>
      <c r="CH319" s="10" t="str">
        <f t="shared" si="180"/>
        <v/>
      </c>
      <c r="CI319" s="10">
        <f t="shared" si="189"/>
        <v>3</v>
      </c>
      <c r="CJ319" s="10">
        <f t="shared" si="190"/>
        <v>40</v>
      </c>
      <c r="CK319" s="10">
        <f t="shared" si="191"/>
        <v>3</v>
      </c>
      <c r="CL319" s="10" t="str">
        <f t="shared" si="192"/>
        <v/>
      </c>
      <c r="CM319" s="88"/>
      <c r="CN319" s="88"/>
      <c r="CO319" s="88"/>
      <c r="CP319" s="88"/>
    </row>
    <row r="320" spans="2:94">
      <c r="B320" s="19">
        <v>42630</v>
      </c>
      <c r="C320" s="3">
        <v>94</v>
      </c>
      <c r="D320" s="3" t="s">
        <v>117</v>
      </c>
      <c r="E320" s="4">
        <v>42631.25</v>
      </c>
      <c r="F320" s="3" t="s">
        <v>292</v>
      </c>
      <c r="G320" s="3" t="s">
        <v>1026</v>
      </c>
      <c r="H320" s="3" t="s">
        <v>292</v>
      </c>
      <c r="I320" s="3" t="s">
        <v>1026</v>
      </c>
      <c r="J320" s="6">
        <v>1.75</v>
      </c>
      <c r="K320" s="6">
        <v>3.7</v>
      </c>
      <c r="L320" s="6">
        <v>3.5</v>
      </c>
      <c r="M320" s="10">
        <v>3.15</v>
      </c>
      <c r="N320" s="10">
        <v>3.9</v>
      </c>
      <c r="O320" s="10">
        <v>1.8</v>
      </c>
      <c r="P320" s="15">
        <v>-1</v>
      </c>
      <c r="Q320" s="13"/>
      <c r="R320" s="13"/>
      <c r="S320" s="13"/>
      <c r="T320" s="13"/>
      <c r="U320" s="13"/>
      <c r="V320" s="13"/>
      <c r="W320" s="9"/>
      <c r="X320" s="9"/>
      <c r="Y320" s="9"/>
      <c r="Z320" s="9"/>
      <c r="AA320" s="9"/>
      <c r="AB320" s="9"/>
      <c r="AC320" s="13"/>
      <c r="AD320" s="13"/>
      <c r="AE320" s="13"/>
      <c r="AF320" s="13"/>
      <c r="AG320" s="13"/>
      <c r="AH320" s="13"/>
      <c r="AI320" s="9"/>
      <c r="AJ320" s="9"/>
      <c r="AK320" s="9"/>
      <c r="AL320" s="9"/>
      <c r="AM320" s="9"/>
      <c r="AN320" s="9"/>
      <c r="AO320" s="8">
        <v>18</v>
      </c>
      <c r="AP320" s="8">
        <v>3</v>
      </c>
      <c r="AQ320" s="8">
        <v>1</v>
      </c>
      <c r="AR320" s="8">
        <v>6</v>
      </c>
      <c r="AS320" s="8">
        <v>0.17860000000000015</v>
      </c>
      <c r="AT320" s="8">
        <v>0.66000000000000025</v>
      </c>
      <c r="AU320" s="8"/>
      <c r="AV320" s="8"/>
      <c r="AW320" s="8"/>
      <c r="AX320" s="8"/>
      <c r="AY320" s="15">
        <v>5</v>
      </c>
      <c r="AZ320" s="15">
        <v>3</v>
      </c>
      <c r="BA320" s="15">
        <v>1</v>
      </c>
      <c r="BB320" s="15">
        <v>5</v>
      </c>
      <c r="BC320" s="15">
        <v>0.18270000000000003</v>
      </c>
      <c r="BD320" s="15">
        <v>4.7616000000000005</v>
      </c>
      <c r="BE320" s="15"/>
      <c r="BF320" s="15"/>
      <c r="BG320" s="15"/>
      <c r="BH320" s="15"/>
      <c r="BI320" s="16">
        <f>Q320*参数!$D$3+W320</f>
        <v>0</v>
      </c>
      <c r="BJ320" s="16">
        <f>R320*参数!$D$3+X320</f>
        <v>0</v>
      </c>
      <c r="BK320" s="16">
        <f>S320*参数!$D$3+Y320</f>
        <v>0</v>
      </c>
      <c r="BL320" s="16">
        <f>T320*参数!$D$3+Z320</f>
        <v>0</v>
      </c>
      <c r="BM320" s="16">
        <f>U320*参数!$D$3+AA320</f>
        <v>0</v>
      </c>
      <c r="BN320" s="16">
        <f>V320*参数!$D$3+AB320</f>
        <v>0</v>
      </c>
      <c r="BO320" s="16">
        <f>AC320*参数!$D$3+AI320</f>
        <v>0</v>
      </c>
      <c r="BP320" s="16">
        <f>AD320*参数!$D$3+AJ320</f>
        <v>0</v>
      </c>
      <c r="BQ320" s="16">
        <f>AE320*参数!$D$3+AK320</f>
        <v>0</v>
      </c>
      <c r="BR320" s="16">
        <f>AF320*参数!$D$3+AL320</f>
        <v>0</v>
      </c>
      <c r="BS320" s="16">
        <f>AG320*参数!$D$3+AM320</f>
        <v>0</v>
      </c>
      <c r="BT320" s="16">
        <f>AH320*参数!$D$3+AN320</f>
        <v>0</v>
      </c>
      <c r="BU320" s="10"/>
      <c r="BV320" s="10"/>
      <c r="BW320" s="10">
        <f t="shared" si="182"/>
        <v>40</v>
      </c>
      <c r="BX320" s="10">
        <f t="shared" si="183"/>
        <v>40</v>
      </c>
      <c r="BY320" s="10">
        <f t="shared" si="184"/>
        <v>3</v>
      </c>
      <c r="BZ320" s="10">
        <f t="shared" si="185"/>
        <v>40</v>
      </c>
      <c r="CA320" s="10">
        <f t="shared" si="186"/>
        <v>40</v>
      </c>
      <c r="CB320" s="10" t="str">
        <f t="shared" si="187"/>
        <v/>
      </c>
      <c r="CC320" s="10" t="str">
        <f t="shared" si="188"/>
        <v/>
      </c>
      <c r="CD320" s="10"/>
      <c r="CE320" s="10">
        <v>3</v>
      </c>
      <c r="CF320" s="10"/>
      <c r="CG320" s="10">
        <f t="shared" si="193"/>
        <v>3</v>
      </c>
      <c r="CH320" s="10">
        <f t="shared" si="180"/>
        <v>3</v>
      </c>
      <c r="CI320" s="10">
        <f t="shared" si="189"/>
        <v>3</v>
      </c>
      <c r="CJ320" s="10">
        <f t="shared" si="190"/>
        <v>3</v>
      </c>
      <c r="CK320" s="10">
        <f t="shared" si="191"/>
        <v>3</v>
      </c>
      <c r="CL320" s="10" t="str">
        <f t="shared" si="192"/>
        <v/>
      </c>
      <c r="CM320" s="88"/>
      <c r="CN320" s="88"/>
      <c r="CO320" s="88"/>
      <c r="CP320" s="88"/>
    </row>
    <row r="321" spans="2:94">
      <c r="B321" s="19">
        <v>42630</v>
      </c>
      <c r="C321" s="3">
        <v>95</v>
      </c>
      <c r="D321" s="3" t="s">
        <v>190</v>
      </c>
      <c r="E321" s="4">
        <v>42631.25</v>
      </c>
      <c r="F321" s="3" t="s">
        <v>1027</v>
      </c>
      <c r="G321" s="3" t="s">
        <v>786</v>
      </c>
      <c r="H321" s="3" t="s">
        <v>1028</v>
      </c>
      <c r="I321" s="3" t="s">
        <v>786</v>
      </c>
      <c r="J321" s="6">
        <v>2.4500000000000002</v>
      </c>
      <c r="K321" s="6">
        <v>3.2</v>
      </c>
      <c r="L321" s="6">
        <v>2.4500000000000002</v>
      </c>
      <c r="M321" s="10">
        <v>5.4</v>
      </c>
      <c r="N321" s="10">
        <v>4.45</v>
      </c>
      <c r="O321" s="10">
        <v>1.39</v>
      </c>
      <c r="P321" s="15">
        <v>-1</v>
      </c>
      <c r="Q321" s="13"/>
      <c r="R321" s="13"/>
      <c r="S321" s="13"/>
      <c r="T321" s="13"/>
      <c r="U321" s="13"/>
      <c r="V321" s="13"/>
      <c r="W321" s="9"/>
      <c r="X321" s="9"/>
      <c r="Y321" s="9"/>
      <c r="Z321" s="9"/>
      <c r="AA321" s="9"/>
      <c r="AB321" s="9"/>
      <c r="AC321" s="13"/>
      <c r="AD321" s="13"/>
      <c r="AE321" s="13"/>
      <c r="AF321" s="13"/>
      <c r="AG321" s="13"/>
      <c r="AH321" s="13"/>
      <c r="AI321" s="9"/>
      <c r="AJ321" s="9"/>
      <c r="AK321" s="9"/>
      <c r="AL321" s="9"/>
      <c r="AM321" s="9"/>
      <c r="AN321" s="9"/>
      <c r="AO321" s="8">
        <v>5</v>
      </c>
      <c r="AP321" s="8">
        <v>3</v>
      </c>
      <c r="AQ321" s="8">
        <v>1</v>
      </c>
      <c r="AR321" s="8">
        <v>5</v>
      </c>
      <c r="AS321" s="8">
        <v>7.0261000000000013</v>
      </c>
      <c r="AT321" s="8">
        <v>20.2104</v>
      </c>
      <c r="AU321" s="8"/>
      <c r="AV321" s="8"/>
      <c r="AW321" s="8"/>
      <c r="AX321" s="8"/>
      <c r="AY321" s="15">
        <v>19</v>
      </c>
      <c r="AZ321" s="15">
        <v>3</v>
      </c>
      <c r="BA321" s="15">
        <v>3</v>
      </c>
      <c r="BB321" s="15">
        <v>5</v>
      </c>
      <c r="BC321" s="15">
        <v>1.1749999999999996</v>
      </c>
      <c r="BD321" s="15">
        <v>5.406600000000001</v>
      </c>
      <c r="BE321" s="15"/>
      <c r="BF321" s="15"/>
      <c r="BG321" s="15"/>
      <c r="BH321" s="15"/>
      <c r="BI321" s="16">
        <f>Q321*参数!$D$3+W321</f>
        <v>0</v>
      </c>
      <c r="BJ321" s="16">
        <f>R321*参数!$D$3+X321</f>
        <v>0</v>
      </c>
      <c r="BK321" s="16">
        <f>S321*参数!$D$3+Y321</f>
        <v>0</v>
      </c>
      <c r="BL321" s="16">
        <f>T321*参数!$D$3+Z321</f>
        <v>0</v>
      </c>
      <c r="BM321" s="16">
        <f>U321*参数!$D$3+AA321</f>
        <v>0</v>
      </c>
      <c r="BN321" s="16">
        <f>V321*参数!$D$3+AB321</f>
        <v>0</v>
      </c>
      <c r="BO321" s="16">
        <f>AC321*参数!$D$3+AI321</f>
        <v>0</v>
      </c>
      <c r="BP321" s="16">
        <f>AD321*参数!$D$3+AJ321</f>
        <v>0</v>
      </c>
      <c r="BQ321" s="16">
        <f>AE321*参数!$D$3+AK321</f>
        <v>0</v>
      </c>
      <c r="BR321" s="16">
        <f>AF321*参数!$D$3+AL321</f>
        <v>0</v>
      </c>
      <c r="BS321" s="16">
        <f>AG321*参数!$D$3+AM321</f>
        <v>0</v>
      </c>
      <c r="BT321" s="16">
        <f>AH321*参数!$D$3+AN321</f>
        <v>0</v>
      </c>
      <c r="BU321" s="10"/>
      <c r="BV321" s="10"/>
      <c r="BW321" s="10">
        <f t="shared" si="182"/>
        <v>40</v>
      </c>
      <c r="BX321" s="10">
        <f t="shared" si="183"/>
        <v>40</v>
      </c>
      <c r="BY321" s="10">
        <f t="shared" si="184"/>
        <v>3</v>
      </c>
      <c r="BZ321" s="10">
        <f t="shared" si="185"/>
        <v>40</v>
      </c>
      <c r="CA321" s="10">
        <f t="shared" si="186"/>
        <v>40</v>
      </c>
      <c r="CB321" s="10" t="str">
        <f t="shared" si="187"/>
        <v/>
      </c>
      <c r="CC321" s="10" t="str">
        <f t="shared" si="188"/>
        <v/>
      </c>
      <c r="CD321" s="10"/>
      <c r="CE321" s="10">
        <v>40</v>
      </c>
      <c r="CF321" s="10"/>
      <c r="CG321" s="10">
        <f t="shared" si="193"/>
        <v>40</v>
      </c>
      <c r="CH321" s="10">
        <f t="shared" si="180"/>
        <v>40</v>
      </c>
      <c r="CI321" s="10">
        <f t="shared" si="189"/>
        <v>40</v>
      </c>
      <c r="CJ321" s="10">
        <f t="shared" si="190"/>
        <v>40</v>
      </c>
      <c r="CK321" s="10">
        <f t="shared" si="191"/>
        <v>40</v>
      </c>
      <c r="CL321" s="10">
        <f t="shared" si="192"/>
        <v>40</v>
      </c>
      <c r="CM321" s="88"/>
      <c r="CN321" s="88"/>
      <c r="CO321" s="88"/>
      <c r="CP321" s="88"/>
    </row>
    <row r="322" spans="2:94">
      <c r="B322" s="19">
        <v>42630</v>
      </c>
      <c r="C322" s="3">
        <v>96</v>
      </c>
      <c r="D322" s="3" t="s">
        <v>117</v>
      </c>
      <c r="E322" s="4">
        <v>42631.291666666664</v>
      </c>
      <c r="F322" s="3" t="s">
        <v>280</v>
      </c>
      <c r="G322" s="3" t="s">
        <v>121</v>
      </c>
      <c r="H322" s="3" t="s">
        <v>281</v>
      </c>
      <c r="I322" s="3" t="s">
        <v>123</v>
      </c>
      <c r="J322" s="6">
        <v>2.16</v>
      </c>
      <c r="K322" s="6">
        <v>3.35</v>
      </c>
      <c r="L322" s="6">
        <v>2.72</v>
      </c>
      <c r="M322" s="10">
        <v>4.4000000000000004</v>
      </c>
      <c r="N322" s="10">
        <v>4.2</v>
      </c>
      <c r="O322" s="10">
        <v>1.51</v>
      </c>
      <c r="P322" s="15">
        <v>-1</v>
      </c>
      <c r="Q322" s="13"/>
      <c r="R322" s="13"/>
      <c r="S322" s="13"/>
      <c r="T322" s="13"/>
      <c r="U322" s="13"/>
      <c r="V322" s="13"/>
      <c r="W322" s="9"/>
      <c r="X322" s="9"/>
      <c r="Y322" s="9"/>
      <c r="Z322" s="9"/>
      <c r="AA322" s="9"/>
      <c r="AB322" s="9"/>
      <c r="AC322" s="13"/>
      <c r="AD322" s="13"/>
      <c r="AE322" s="13"/>
      <c r="AF322" s="13"/>
      <c r="AG322" s="13"/>
      <c r="AH322" s="13"/>
      <c r="AI322" s="9"/>
      <c r="AJ322" s="9"/>
      <c r="AK322" s="9"/>
      <c r="AL322" s="9"/>
      <c r="AM322" s="9"/>
      <c r="AN322" s="9"/>
      <c r="AO322" s="8">
        <v>2</v>
      </c>
      <c r="AP322" s="8">
        <v>3</v>
      </c>
      <c r="AQ322" s="8">
        <v>1</v>
      </c>
      <c r="AR322" s="8">
        <v>5</v>
      </c>
      <c r="AS322" s="8">
        <v>0.22939999999999952</v>
      </c>
      <c r="AT322" s="8">
        <v>0.22939999999999952</v>
      </c>
      <c r="AU322" s="8"/>
      <c r="AV322" s="8"/>
      <c r="AW322" s="8"/>
      <c r="AX322" s="8"/>
      <c r="AY322" s="15">
        <v>3</v>
      </c>
      <c r="AZ322" s="15">
        <v>3</v>
      </c>
      <c r="BA322" s="15">
        <v>2</v>
      </c>
      <c r="BB322" s="15">
        <v>5</v>
      </c>
      <c r="BC322" s="15">
        <v>0.36959999999999982</v>
      </c>
      <c r="BD322" s="15">
        <v>0.36959999999999982</v>
      </c>
      <c r="BE322" s="15"/>
      <c r="BF322" s="15"/>
      <c r="BG322" s="15"/>
      <c r="BH322" s="15"/>
      <c r="BI322" s="16">
        <f>Q322*参数!$D$3+W322</f>
        <v>0</v>
      </c>
      <c r="BJ322" s="16">
        <f>R322*参数!$D$3+X322</f>
        <v>0</v>
      </c>
      <c r="BK322" s="16">
        <f>S322*参数!$D$3+Y322</f>
        <v>0</v>
      </c>
      <c r="BL322" s="16">
        <f>T322*参数!$D$3+Z322</f>
        <v>0</v>
      </c>
      <c r="BM322" s="16">
        <f>U322*参数!$D$3+AA322</f>
        <v>0</v>
      </c>
      <c r="BN322" s="16">
        <f>V322*参数!$D$3+AB322</f>
        <v>0</v>
      </c>
      <c r="BO322" s="16">
        <f>AC322*参数!$D$3+AI322</f>
        <v>0</v>
      </c>
      <c r="BP322" s="16">
        <f>AD322*参数!$D$3+AJ322</f>
        <v>0</v>
      </c>
      <c r="BQ322" s="16">
        <f>AE322*参数!$D$3+AK322</f>
        <v>0</v>
      </c>
      <c r="BR322" s="16">
        <f>AF322*参数!$D$3+AL322</f>
        <v>0</v>
      </c>
      <c r="BS322" s="16">
        <f>AG322*参数!$D$3+AM322</f>
        <v>0</v>
      </c>
      <c r="BT322" s="16">
        <f>AH322*参数!$D$3+AN322</f>
        <v>0</v>
      </c>
      <c r="BU322" s="10"/>
      <c r="BV322" s="10"/>
      <c r="BW322" s="10">
        <f t="shared" si="182"/>
        <v>40</v>
      </c>
      <c r="BX322" s="10">
        <f t="shared" si="183"/>
        <v>40</v>
      </c>
      <c r="BY322" s="10">
        <f t="shared" si="184"/>
        <v>3</v>
      </c>
      <c r="BZ322" s="10">
        <f t="shared" si="185"/>
        <v>40</v>
      </c>
      <c r="CA322" s="10">
        <f t="shared" si="186"/>
        <v>40</v>
      </c>
      <c r="CB322" s="10" t="str">
        <f t="shared" si="187"/>
        <v/>
      </c>
      <c r="CC322" s="10" t="str">
        <f t="shared" si="188"/>
        <v/>
      </c>
      <c r="CD322" s="10"/>
      <c r="CE322" s="10">
        <v>40</v>
      </c>
      <c r="CF322" s="10"/>
      <c r="CG322" s="10" t="str">
        <f t="shared" si="193"/>
        <v/>
      </c>
      <c r="CH322" s="10" t="str">
        <f t="shared" si="180"/>
        <v/>
      </c>
      <c r="CI322" s="10">
        <f t="shared" si="189"/>
        <v>40</v>
      </c>
      <c r="CJ322" s="10">
        <f t="shared" si="190"/>
        <v>40</v>
      </c>
      <c r="CK322" s="10">
        <f t="shared" si="191"/>
        <v>3</v>
      </c>
      <c r="CL322" s="10">
        <f t="shared" si="192"/>
        <v>3</v>
      </c>
      <c r="CM322" s="88"/>
      <c r="CN322" s="88"/>
      <c r="CO322" s="88"/>
      <c r="CP322" s="88"/>
    </row>
    <row r="323" spans="2:94">
      <c r="B323" s="19">
        <v>42630</v>
      </c>
      <c r="C323" s="3">
        <v>97</v>
      </c>
      <c r="D323" s="3" t="s">
        <v>265</v>
      </c>
      <c r="E323" s="4">
        <v>42631.302083333336</v>
      </c>
      <c r="F323" s="3" t="s">
        <v>1029</v>
      </c>
      <c r="G323" s="3" t="s">
        <v>269</v>
      </c>
      <c r="H323" s="3" t="s">
        <v>1030</v>
      </c>
      <c r="I323" s="3" t="s">
        <v>269</v>
      </c>
      <c r="J323" s="6">
        <v>2.85</v>
      </c>
      <c r="K323" s="6">
        <v>2.78</v>
      </c>
      <c r="L323" s="6">
        <v>2.39</v>
      </c>
      <c r="M323" s="10">
        <v>1.41</v>
      </c>
      <c r="N323" s="10">
        <v>3.95</v>
      </c>
      <c r="O323" s="10">
        <v>6</v>
      </c>
      <c r="P323" s="15">
        <v>1</v>
      </c>
      <c r="Q323" s="13"/>
      <c r="R323" s="13"/>
      <c r="S323" s="13"/>
      <c r="T323" s="13"/>
      <c r="U323" s="13"/>
      <c r="V323" s="13"/>
      <c r="W323" s="9"/>
      <c r="X323" s="9"/>
      <c r="Y323" s="9"/>
      <c r="Z323" s="9"/>
      <c r="AA323" s="9"/>
      <c r="AB323" s="9"/>
      <c r="AC323" s="13"/>
      <c r="AD323" s="13"/>
      <c r="AE323" s="13"/>
      <c r="AF323" s="13"/>
      <c r="AG323" s="13"/>
      <c r="AH323" s="13"/>
      <c r="AI323" s="9"/>
      <c r="AJ323" s="9"/>
      <c r="AK323" s="9"/>
      <c r="AL323" s="9"/>
      <c r="AM323" s="9"/>
      <c r="AN323" s="9"/>
      <c r="AO323" s="8">
        <v>7</v>
      </c>
      <c r="AP323" s="8">
        <v>3</v>
      </c>
      <c r="AQ323" s="8">
        <v>2</v>
      </c>
      <c r="AR323" s="8">
        <v>6</v>
      </c>
      <c r="AS323" s="8">
        <v>1.4551999999999996</v>
      </c>
      <c r="AT323" s="8">
        <v>1.4551999999999996</v>
      </c>
      <c r="AU323" s="8"/>
      <c r="AV323" s="8"/>
      <c r="AW323" s="8"/>
      <c r="AX323" s="8"/>
      <c r="AY323" s="15">
        <v>5</v>
      </c>
      <c r="AZ323" s="15">
        <v>3</v>
      </c>
      <c r="BA323" s="15">
        <v>3</v>
      </c>
      <c r="BB323" s="15">
        <v>5</v>
      </c>
      <c r="BC323" s="15">
        <v>1.5308000000000004</v>
      </c>
      <c r="BD323" s="15">
        <v>25.817099999999996</v>
      </c>
      <c r="BE323" s="15"/>
      <c r="BF323" s="15"/>
      <c r="BG323" s="15"/>
      <c r="BH323" s="15"/>
      <c r="BI323" s="16">
        <f>Q323*参数!$D$3+W323</f>
        <v>0</v>
      </c>
      <c r="BJ323" s="16">
        <f>R323*参数!$D$3+X323</f>
        <v>0</v>
      </c>
      <c r="BK323" s="16">
        <f>S323*参数!$D$3+Y323</f>
        <v>0</v>
      </c>
      <c r="BL323" s="16">
        <f>T323*参数!$D$3+Z323</f>
        <v>0</v>
      </c>
      <c r="BM323" s="16">
        <f>U323*参数!$D$3+AA323</f>
        <v>0</v>
      </c>
      <c r="BN323" s="16">
        <f>V323*参数!$D$3+AB323</f>
        <v>0</v>
      </c>
      <c r="BO323" s="16">
        <f>AC323*参数!$D$3+AI323</f>
        <v>0</v>
      </c>
      <c r="BP323" s="16">
        <f>AD323*参数!$D$3+AJ323</f>
        <v>0</v>
      </c>
      <c r="BQ323" s="16">
        <f>AE323*参数!$D$3+AK323</f>
        <v>0</v>
      </c>
      <c r="BR323" s="16">
        <f>AF323*参数!$D$3+AL323</f>
        <v>0</v>
      </c>
      <c r="BS323" s="16">
        <f>AG323*参数!$D$3+AM323</f>
        <v>0</v>
      </c>
      <c r="BT323" s="16">
        <f>AH323*参数!$D$3+AN323</f>
        <v>0</v>
      </c>
      <c r="BU323" s="10"/>
      <c r="BV323" s="10"/>
      <c r="BW323" s="10">
        <f t="shared" si="182"/>
        <v>43</v>
      </c>
      <c r="BX323" s="10">
        <f t="shared" si="183"/>
        <v>43</v>
      </c>
      <c r="BY323" s="10">
        <f t="shared" si="184"/>
        <v>43</v>
      </c>
      <c r="BZ323" s="10">
        <f t="shared" si="185"/>
        <v>0</v>
      </c>
      <c r="CA323" s="10">
        <f t="shared" si="186"/>
        <v>43</v>
      </c>
      <c r="CB323" s="10" t="str">
        <f t="shared" si="187"/>
        <v/>
      </c>
      <c r="CC323" s="10" t="str">
        <f t="shared" si="188"/>
        <v/>
      </c>
      <c r="CD323" s="10"/>
      <c r="CE323" s="10">
        <v>0</v>
      </c>
      <c r="CF323" s="10"/>
      <c r="CG323" s="10">
        <f t="shared" si="193"/>
        <v>0</v>
      </c>
      <c r="CH323" s="10">
        <f t="shared" si="180"/>
        <v>0</v>
      </c>
      <c r="CI323" s="10">
        <f t="shared" si="189"/>
        <v>0</v>
      </c>
      <c r="CJ323" s="10">
        <f t="shared" si="190"/>
        <v>0</v>
      </c>
      <c r="CK323" s="10">
        <f t="shared" si="191"/>
        <v>0</v>
      </c>
      <c r="CL323" s="10" t="str">
        <f t="shared" si="192"/>
        <v/>
      </c>
      <c r="CM323" s="88"/>
      <c r="CN323" s="88"/>
      <c r="CO323" s="88"/>
      <c r="CP323" s="88"/>
    </row>
    <row r="324" spans="2:94">
      <c r="B324" s="19">
        <v>42630</v>
      </c>
      <c r="C324" s="3">
        <v>98</v>
      </c>
      <c r="D324" s="3" t="s">
        <v>117</v>
      </c>
      <c r="E324" s="4">
        <v>42631.3125</v>
      </c>
      <c r="F324" s="3" t="s">
        <v>641</v>
      </c>
      <c r="G324" s="3" t="s">
        <v>283</v>
      </c>
      <c r="H324" s="3" t="s">
        <v>641</v>
      </c>
      <c r="I324" s="3" t="s">
        <v>283</v>
      </c>
      <c r="J324" s="6">
        <v>1.71</v>
      </c>
      <c r="K324" s="6">
        <v>3.5</v>
      </c>
      <c r="L324" s="6">
        <v>3.9</v>
      </c>
      <c r="M324" s="10">
        <v>3.1</v>
      </c>
      <c r="N324" s="10">
        <v>3.75</v>
      </c>
      <c r="O324" s="10">
        <v>1.85</v>
      </c>
      <c r="P324" s="15">
        <v>-1</v>
      </c>
      <c r="Q324" s="13"/>
      <c r="R324" s="13"/>
      <c r="S324" s="13"/>
      <c r="T324" s="13"/>
      <c r="U324" s="13"/>
      <c r="V324" s="13"/>
      <c r="W324" s="9"/>
      <c r="X324" s="9"/>
      <c r="Y324" s="9"/>
      <c r="Z324" s="9"/>
      <c r="AA324" s="9"/>
      <c r="AB324" s="9"/>
      <c r="AC324" s="13"/>
      <c r="AD324" s="13"/>
      <c r="AE324" s="13"/>
      <c r="AF324" s="13"/>
      <c r="AG324" s="13"/>
      <c r="AH324" s="13"/>
      <c r="AI324" s="9"/>
      <c r="AJ324" s="9"/>
      <c r="AK324" s="9"/>
      <c r="AL324" s="9"/>
      <c r="AM324" s="9"/>
      <c r="AN324" s="9"/>
      <c r="AO324" s="8">
        <v>19</v>
      </c>
      <c r="AP324" s="8">
        <v>3</v>
      </c>
      <c r="AQ324" s="8">
        <v>2</v>
      </c>
      <c r="AR324" s="8">
        <v>6</v>
      </c>
      <c r="AS324" s="8">
        <v>0.15059999999999996</v>
      </c>
      <c r="AT324" s="8">
        <v>0.18270000000000017</v>
      </c>
      <c r="AU324" s="8"/>
      <c r="AV324" s="8"/>
      <c r="AW324" s="8"/>
      <c r="AX324" s="8"/>
      <c r="AY324" s="15">
        <v>6</v>
      </c>
      <c r="AZ324" s="15">
        <v>3</v>
      </c>
      <c r="BA324" s="15">
        <v>2</v>
      </c>
      <c r="BB324" s="15">
        <v>5</v>
      </c>
      <c r="BC324" s="15">
        <v>0.11359999999999988</v>
      </c>
      <c r="BD324" s="15">
        <v>3.1885000000000008</v>
      </c>
      <c r="BE324" s="15"/>
      <c r="BF324" s="15"/>
      <c r="BG324" s="15"/>
      <c r="BH324" s="15"/>
      <c r="BI324" s="16">
        <f>Q324*参数!$D$3+W324</f>
        <v>0</v>
      </c>
      <c r="BJ324" s="16">
        <f>R324*参数!$D$3+X324</f>
        <v>0</v>
      </c>
      <c r="BK324" s="16">
        <f>S324*参数!$D$3+Y324</f>
        <v>0</v>
      </c>
      <c r="BL324" s="16">
        <f>T324*参数!$D$3+Z324</f>
        <v>0</v>
      </c>
      <c r="BM324" s="16">
        <f>U324*参数!$D$3+AA324</f>
        <v>0</v>
      </c>
      <c r="BN324" s="16">
        <f>V324*参数!$D$3+AB324</f>
        <v>0</v>
      </c>
      <c r="BO324" s="16">
        <f>AC324*参数!$D$3+AI324</f>
        <v>0</v>
      </c>
      <c r="BP324" s="16">
        <f>AD324*参数!$D$3+AJ324</f>
        <v>0</v>
      </c>
      <c r="BQ324" s="16">
        <f>AE324*参数!$D$3+AK324</f>
        <v>0</v>
      </c>
      <c r="BR324" s="16">
        <f>AF324*参数!$D$3+AL324</f>
        <v>0</v>
      </c>
      <c r="BS324" s="16">
        <f>AG324*参数!$D$3+AM324</f>
        <v>0</v>
      </c>
      <c r="BT324" s="16">
        <f>AH324*参数!$D$3+AN324</f>
        <v>0</v>
      </c>
      <c r="BU324" s="10"/>
      <c r="BV324" s="10"/>
      <c r="BW324" s="10">
        <f t="shared" si="182"/>
        <v>40</v>
      </c>
      <c r="BX324" s="10">
        <f t="shared" si="183"/>
        <v>40</v>
      </c>
      <c r="BY324" s="10">
        <f t="shared" si="184"/>
        <v>3</v>
      </c>
      <c r="BZ324" s="10">
        <f t="shared" si="185"/>
        <v>40</v>
      </c>
      <c r="CA324" s="10">
        <f t="shared" si="186"/>
        <v>40</v>
      </c>
      <c r="CB324" s="10" t="str">
        <f t="shared" si="187"/>
        <v/>
      </c>
      <c r="CC324" s="10" t="str">
        <f t="shared" si="188"/>
        <v/>
      </c>
      <c r="CD324" s="10"/>
      <c r="CE324" s="10">
        <v>3</v>
      </c>
      <c r="CF324" s="10"/>
      <c r="CG324" s="10" t="str">
        <f t="shared" si="193"/>
        <v/>
      </c>
      <c r="CH324" s="10" t="str">
        <f t="shared" si="180"/>
        <v/>
      </c>
      <c r="CI324" s="10">
        <f t="shared" si="189"/>
        <v>3</v>
      </c>
      <c r="CJ324" s="10">
        <f t="shared" si="190"/>
        <v>3</v>
      </c>
      <c r="CK324" s="10">
        <f t="shared" si="191"/>
        <v>40</v>
      </c>
      <c r="CL324" s="10" t="str">
        <f t="shared" si="192"/>
        <v/>
      </c>
      <c r="CM324" s="88"/>
      <c r="CN324" s="88"/>
      <c r="CO324" s="88"/>
      <c r="CP324" s="88"/>
    </row>
    <row r="325" spans="2:94">
      <c r="B325" s="19">
        <v>42630</v>
      </c>
      <c r="C325" s="3">
        <v>99</v>
      </c>
      <c r="D325" s="3" t="s">
        <v>117</v>
      </c>
      <c r="E325" s="4">
        <v>42631.3125</v>
      </c>
      <c r="F325" s="3" t="s">
        <v>311</v>
      </c>
      <c r="G325" s="3" t="s">
        <v>1031</v>
      </c>
      <c r="H325" s="3" t="s">
        <v>311</v>
      </c>
      <c r="I325" s="3" t="s">
        <v>1031</v>
      </c>
      <c r="J325" s="6">
        <v>1.99</v>
      </c>
      <c r="K325" s="6">
        <v>3.6</v>
      </c>
      <c r="L325" s="6">
        <v>2.86</v>
      </c>
      <c r="M325" s="10">
        <v>3.85</v>
      </c>
      <c r="N325" s="10">
        <v>4.0999999999999996</v>
      </c>
      <c r="O325" s="10">
        <v>1.6</v>
      </c>
      <c r="P325" s="15">
        <v>-1</v>
      </c>
      <c r="Q325" s="13"/>
      <c r="R325" s="13"/>
      <c r="S325" s="13"/>
      <c r="T325" s="13"/>
      <c r="U325" s="13"/>
      <c r="V325" s="13"/>
      <c r="W325" s="9"/>
      <c r="X325" s="9"/>
      <c r="Y325" s="9"/>
      <c r="Z325" s="9"/>
      <c r="AA325" s="9"/>
      <c r="AB325" s="9"/>
      <c r="AC325" s="13"/>
      <c r="AD325" s="13"/>
      <c r="AE325" s="13"/>
      <c r="AF325" s="13"/>
      <c r="AG325" s="13"/>
      <c r="AH325" s="13"/>
      <c r="AI325" s="9"/>
      <c r="AJ325" s="9"/>
      <c r="AK325" s="9"/>
      <c r="AL325" s="9"/>
      <c r="AM325" s="9"/>
      <c r="AN325" s="9"/>
      <c r="AO325" s="8">
        <v>7</v>
      </c>
      <c r="AP325" s="8">
        <v>3</v>
      </c>
      <c r="AQ325" s="8">
        <v>2</v>
      </c>
      <c r="AR325" s="8">
        <v>5</v>
      </c>
      <c r="AS325" s="8">
        <v>0.43519999999999964</v>
      </c>
      <c r="AT325" s="8">
        <v>0.68730000000000036</v>
      </c>
      <c r="AU325" s="8"/>
      <c r="AV325" s="8"/>
      <c r="AW325" s="8"/>
      <c r="AX325" s="8"/>
      <c r="AY325" s="15">
        <v>8</v>
      </c>
      <c r="AZ325" s="15">
        <v>3</v>
      </c>
      <c r="BA325" s="15">
        <v>2</v>
      </c>
      <c r="BB325" s="15">
        <v>5</v>
      </c>
      <c r="BC325" s="15">
        <v>0.59270000000000034</v>
      </c>
      <c r="BD325" s="15">
        <v>0.59270000000000034</v>
      </c>
      <c r="BE325" s="15"/>
      <c r="BF325" s="15"/>
      <c r="BG325" s="15"/>
      <c r="BH325" s="15"/>
      <c r="BI325" s="16">
        <f>Q325*参数!$D$3+W325</f>
        <v>0</v>
      </c>
      <c r="BJ325" s="16">
        <f>R325*参数!$D$3+X325</f>
        <v>0</v>
      </c>
      <c r="BK325" s="16">
        <f>S325*参数!$D$3+Y325</f>
        <v>0</v>
      </c>
      <c r="BL325" s="16">
        <f>T325*参数!$D$3+Z325</f>
        <v>0</v>
      </c>
      <c r="BM325" s="16">
        <f>U325*参数!$D$3+AA325</f>
        <v>0</v>
      </c>
      <c r="BN325" s="16">
        <f>V325*参数!$D$3+AB325</f>
        <v>0</v>
      </c>
      <c r="BO325" s="16">
        <f>AC325*参数!$D$3+AI325</f>
        <v>0</v>
      </c>
      <c r="BP325" s="16">
        <f>AD325*参数!$D$3+AJ325</f>
        <v>0</v>
      </c>
      <c r="BQ325" s="16">
        <f>AE325*参数!$D$3+AK325</f>
        <v>0</v>
      </c>
      <c r="BR325" s="16">
        <f>AF325*参数!$D$3+AL325</f>
        <v>0</v>
      </c>
      <c r="BS325" s="16">
        <f>AG325*参数!$D$3+AM325</f>
        <v>0</v>
      </c>
      <c r="BT325" s="16">
        <f>AH325*参数!$D$3+AN325</f>
        <v>0</v>
      </c>
      <c r="BU325" s="10"/>
      <c r="BV325" s="10"/>
      <c r="BW325" s="10">
        <f t="shared" si="182"/>
        <v>40</v>
      </c>
      <c r="BX325" s="10">
        <f t="shared" si="183"/>
        <v>40</v>
      </c>
      <c r="BY325" s="10">
        <f t="shared" si="184"/>
        <v>3</v>
      </c>
      <c r="BZ325" s="10">
        <f t="shared" si="185"/>
        <v>40</v>
      </c>
      <c r="CA325" s="10">
        <f t="shared" si="186"/>
        <v>40</v>
      </c>
      <c r="CB325" s="10" t="str">
        <f t="shared" si="187"/>
        <v/>
      </c>
      <c r="CC325" s="10" t="str">
        <f t="shared" si="188"/>
        <v/>
      </c>
      <c r="CD325" s="10"/>
      <c r="CE325" s="10">
        <v>40</v>
      </c>
      <c r="CF325" s="10"/>
      <c r="CG325" s="10" t="str">
        <f t="shared" si="193"/>
        <v/>
      </c>
      <c r="CH325" s="10" t="str">
        <f t="shared" si="180"/>
        <v/>
      </c>
      <c r="CI325" s="10">
        <f t="shared" si="189"/>
        <v>40</v>
      </c>
      <c r="CJ325" s="10" t="str">
        <f t="shared" si="190"/>
        <v/>
      </c>
      <c r="CK325" s="10">
        <f t="shared" si="191"/>
        <v>3</v>
      </c>
      <c r="CL325" s="10">
        <f t="shared" si="192"/>
        <v>40</v>
      </c>
      <c r="CM325" s="88"/>
      <c r="CN325" s="88"/>
      <c r="CO325" s="88"/>
      <c r="CP325" s="88"/>
    </row>
    <row r="326" spans="2:94">
      <c r="B326" s="19">
        <v>42630</v>
      </c>
      <c r="C326" s="3">
        <v>100</v>
      </c>
      <c r="D326" s="3" t="s">
        <v>190</v>
      </c>
      <c r="E326" s="4">
        <v>42631.333333333336</v>
      </c>
      <c r="F326" s="3" t="s">
        <v>1032</v>
      </c>
      <c r="G326" s="3" t="s">
        <v>1033</v>
      </c>
      <c r="H326" s="3" t="s">
        <v>1034</v>
      </c>
      <c r="I326" s="3" t="s">
        <v>1033</v>
      </c>
      <c r="J326" s="6">
        <v>1.99</v>
      </c>
      <c r="K326" s="6">
        <v>3.1</v>
      </c>
      <c r="L326" s="6">
        <v>3.3</v>
      </c>
      <c r="M326" s="10">
        <v>4.1500000000000004</v>
      </c>
      <c r="N326" s="10">
        <v>3.8</v>
      </c>
      <c r="O326" s="10">
        <v>1.6</v>
      </c>
      <c r="P326" s="15">
        <v>-1</v>
      </c>
      <c r="Q326" s="13"/>
      <c r="R326" s="13"/>
      <c r="S326" s="13"/>
      <c r="T326" s="13"/>
      <c r="U326" s="13"/>
      <c r="V326" s="13"/>
      <c r="W326" s="9"/>
      <c r="X326" s="9"/>
      <c r="Y326" s="9"/>
      <c r="Z326" s="9"/>
      <c r="AA326" s="9"/>
      <c r="AB326" s="9"/>
      <c r="AC326" s="13"/>
      <c r="AD326" s="13"/>
      <c r="AE326" s="13"/>
      <c r="AF326" s="13"/>
      <c r="AG326" s="13"/>
      <c r="AH326" s="13"/>
      <c r="AI326" s="9"/>
      <c r="AJ326" s="9"/>
      <c r="AK326" s="9"/>
      <c r="AL326" s="9"/>
      <c r="AM326" s="9"/>
      <c r="AN326" s="9"/>
      <c r="AO326" s="8">
        <v>24</v>
      </c>
      <c r="AP326" s="8">
        <v>3</v>
      </c>
      <c r="AQ326" s="8">
        <v>1</v>
      </c>
      <c r="AR326" s="8">
        <v>6</v>
      </c>
      <c r="AS326" s="8">
        <v>7.4999999999999468E-3</v>
      </c>
      <c r="AT326" s="8">
        <v>0.61860000000000004</v>
      </c>
      <c r="AU326" s="8"/>
      <c r="AV326" s="8"/>
      <c r="AW326" s="8"/>
      <c r="AX326" s="8"/>
      <c r="AY326" s="15">
        <v>21</v>
      </c>
      <c r="AZ326" s="15">
        <v>3</v>
      </c>
      <c r="BA326" s="15">
        <v>3</v>
      </c>
      <c r="BB326" s="15">
        <v>6</v>
      </c>
      <c r="BC326" s="15">
        <v>4.970000000000005E-2</v>
      </c>
      <c r="BD326" s="15">
        <v>0.12859999999999996</v>
      </c>
      <c r="BE326" s="15"/>
      <c r="BF326" s="15"/>
      <c r="BG326" s="15"/>
      <c r="BH326" s="15"/>
      <c r="BI326" s="16">
        <f>Q326*参数!$D$3+W326</f>
        <v>0</v>
      </c>
      <c r="BJ326" s="16">
        <f>R326*参数!$D$3+X326</f>
        <v>0</v>
      </c>
      <c r="BK326" s="16">
        <f>S326*参数!$D$3+Y326</f>
        <v>0</v>
      </c>
      <c r="BL326" s="16">
        <f>T326*参数!$D$3+Z326</f>
        <v>0</v>
      </c>
      <c r="BM326" s="16">
        <f>U326*参数!$D$3+AA326</f>
        <v>0</v>
      </c>
      <c r="BN326" s="16">
        <f>V326*参数!$D$3+AB326</f>
        <v>0</v>
      </c>
      <c r="BO326" s="16">
        <f>AC326*参数!$D$3+AI326</f>
        <v>0</v>
      </c>
      <c r="BP326" s="16">
        <f>AD326*参数!$D$3+AJ326</f>
        <v>0</v>
      </c>
      <c r="BQ326" s="16">
        <f>AE326*参数!$D$3+AK326</f>
        <v>0</v>
      </c>
      <c r="BR326" s="16">
        <f>AF326*参数!$D$3+AL326</f>
        <v>0</v>
      </c>
      <c r="BS326" s="16">
        <f>AG326*参数!$D$3+AM326</f>
        <v>0</v>
      </c>
      <c r="BT326" s="16">
        <f>AH326*参数!$D$3+AN326</f>
        <v>0</v>
      </c>
      <c r="BU326" s="10"/>
      <c r="BV326" s="10"/>
      <c r="BW326" s="10">
        <f t="shared" si="182"/>
        <v>40</v>
      </c>
      <c r="BX326" s="10">
        <f t="shared" si="183"/>
        <v>40</v>
      </c>
      <c r="BY326" s="10">
        <f t="shared" si="184"/>
        <v>3</v>
      </c>
      <c r="BZ326" s="10">
        <f t="shared" si="185"/>
        <v>40</v>
      </c>
      <c r="CA326" s="10">
        <f t="shared" si="186"/>
        <v>40</v>
      </c>
      <c r="CB326" s="10" t="str">
        <f t="shared" si="187"/>
        <v/>
      </c>
      <c r="CC326" s="10" t="str">
        <f t="shared" si="188"/>
        <v/>
      </c>
      <c r="CD326" s="10"/>
      <c r="CE326" s="10">
        <v>40</v>
      </c>
      <c r="CF326" s="10"/>
      <c r="CG326" s="10" t="str">
        <f t="shared" si="193"/>
        <v/>
      </c>
      <c r="CH326" s="10" t="str">
        <f t="shared" si="180"/>
        <v/>
      </c>
      <c r="CI326" s="10">
        <f t="shared" si="189"/>
        <v>3</v>
      </c>
      <c r="CJ326" s="10">
        <f t="shared" si="190"/>
        <v>40</v>
      </c>
      <c r="CK326" s="10">
        <f t="shared" si="191"/>
        <v>3</v>
      </c>
      <c r="CL326" s="10">
        <f t="shared" si="192"/>
        <v>40</v>
      </c>
      <c r="CM326" s="88"/>
      <c r="CN326" s="88"/>
      <c r="CO326" s="88"/>
      <c r="CP326" s="88"/>
    </row>
    <row r="327" spans="2:94">
      <c r="B327" s="19">
        <v>42630</v>
      </c>
      <c r="C327" s="3">
        <v>101</v>
      </c>
      <c r="D327" s="3" t="s">
        <v>190</v>
      </c>
      <c r="E327" s="4">
        <v>42631.333333333336</v>
      </c>
      <c r="F327" s="3" t="s">
        <v>1035</v>
      </c>
      <c r="G327" s="3" t="s">
        <v>195</v>
      </c>
      <c r="H327" s="3" t="s">
        <v>1036</v>
      </c>
      <c r="I327" s="3" t="s">
        <v>195</v>
      </c>
      <c r="J327" s="6">
        <v>1.33</v>
      </c>
      <c r="K327" s="6">
        <v>4.2</v>
      </c>
      <c r="L327" s="6">
        <v>7.2</v>
      </c>
      <c r="M327" s="10">
        <v>2.15</v>
      </c>
      <c r="N327" s="10">
        <v>3.45</v>
      </c>
      <c r="O327" s="10">
        <v>2.68</v>
      </c>
      <c r="P327" s="15">
        <v>-1</v>
      </c>
      <c r="Q327" s="13"/>
      <c r="R327" s="13"/>
      <c r="S327" s="13"/>
      <c r="T327" s="13"/>
      <c r="U327" s="13"/>
      <c r="V327" s="13"/>
      <c r="W327" s="9"/>
      <c r="X327" s="9"/>
      <c r="Y327" s="9"/>
      <c r="Z327" s="9"/>
      <c r="AA327" s="9"/>
      <c r="AB327" s="9"/>
      <c r="AC327" s="13"/>
      <c r="AD327" s="13"/>
      <c r="AE327" s="13"/>
      <c r="AF327" s="13"/>
      <c r="AG327" s="13"/>
      <c r="AH327" s="13"/>
      <c r="AI327" s="9"/>
      <c r="AJ327" s="9"/>
      <c r="AK327" s="9"/>
      <c r="AL327" s="9"/>
      <c r="AM327" s="9"/>
      <c r="AN327" s="9"/>
      <c r="AO327" s="8">
        <v>19</v>
      </c>
      <c r="AP327" s="8">
        <v>3</v>
      </c>
      <c r="AQ327" s="8">
        <v>3</v>
      </c>
      <c r="AR327" s="8">
        <v>5</v>
      </c>
      <c r="AS327" s="8">
        <v>0.95269999999999944</v>
      </c>
      <c r="AT327" s="8">
        <v>10.507499999999999</v>
      </c>
      <c r="AU327" s="8"/>
      <c r="AV327" s="8"/>
      <c r="AW327" s="8"/>
      <c r="AX327" s="8"/>
      <c r="AY327" s="15">
        <v>7</v>
      </c>
      <c r="AZ327" s="15">
        <v>3</v>
      </c>
      <c r="BA327" s="15">
        <v>1</v>
      </c>
      <c r="BB327" s="15">
        <v>6</v>
      </c>
      <c r="BC327" s="15">
        <v>0.99140000000000028</v>
      </c>
      <c r="BD327" s="15">
        <v>38.043500000000002</v>
      </c>
      <c r="BE327" s="15"/>
      <c r="BF327" s="15"/>
      <c r="BG327" s="15"/>
      <c r="BH327" s="15"/>
      <c r="BI327" s="16">
        <f>Q327*参数!$D$3+W327</f>
        <v>0</v>
      </c>
      <c r="BJ327" s="16">
        <f>R327*参数!$D$3+X327</f>
        <v>0</v>
      </c>
      <c r="BK327" s="16">
        <f>S327*参数!$D$3+Y327</f>
        <v>0</v>
      </c>
      <c r="BL327" s="16">
        <f>T327*参数!$D$3+Z327</f>
        <v>0</v>
      </c>
      <c r="BM327" s="16">
        <f>U327*参数!$D$3+AA327</f>
        <v>0</v>
      </c>
      <c r="BN327" s="16">
        <f>V327*参数!$D$3+AB327</f>
        <v>0</v>
      </c>
      <c r="BO327" s="16">
        <f>AC327*参数!$D$3+AI327</f>
        <v>0</v>
      </c>
      <c r="BP327" s="16">
        <f>AD327*参数!$D$3+AJ327</f>
        <v>0</v>
      </c>
      <c r="BQ327" s="16">
        <f>AE327*参数!$D$3+AK327</f>
        <v>0</v>
      </c>
      <c r="BR327" s="16">
        <f>AF327*参数!$D$3+AL327</f>
        <v>0</v>
      </c>
      <c r="BS327" s="16">
        <f>AG327*参数!$D$3+AM327</f>
        <v>0</v>
      </c>
      <c r="BT327" s="16">
        <f>AH327*参数!$D$3+AN327</f>
        <v>0</v>
      </c>
      <c r="BU327" s="10"/>
      <c r="BV327" s="10"/>
      <c r="BW327" s="10">
        <f t="shared" si="182"/>
        <v>40</v>
      </c>
      <c r="BX327" s="10">
        <f t="shared" si="183"/>
        <v>40</v>
      </c>
      <c r="BY327" s="10">
        <f t="shared" si="184"/>
        <v>3</v>
      </c>
      <c r="BZ327" s="10">
        <f t="shared" si="185"/>
        <v>40</v>
      </c>
      <c r="CA327" s="10">
        <f t="shared" si="186"/>
        <v>40</v>
      </c>
      <c r="CB327" s="10" t="str">
        <f t="shared" si="187"/>
        <v/>
      </c>
      <c r="CC327" s="10" t="str">
        <f t="shared" si="188"/>
        <v/>
      </c>
      <c r="CD327" s="10"/>
      <c r="CE327" s="10">
        <v>40</v>
      </c>
      <c r="CF327" s="10"/>
      <c r="CG327" s="10" t="str">
        <f t="shared" si="193"/>
        <v/>
      </c>
      <c r="CH327" s="10" t="str">
        <f t="shared" si="180"/>
        <v/>
      </c>
      <c r="CI327" s="10">
        <f t="shared" si="189"/>
        <v>3</v>
      </c>
      <c r="CJ327" s="10">
        <f t="shared" si="190"/>
        <v>40</v>
      </c>
      <c r="CK327" s="10">
        <f t="shared" si="191"/>
        <v>3</v>
      </c>
      <c r="CL327" s="10" t="str">
        <f t="shared" si="192"/>
        <v/>
      </c>
      <c r="CM327" s="88"/>
      <c r="CN327" s="88"/>
      <c r="CO327" s="88"/>
      <c r="CP327" s="88"/>
    </row>
    <row r="328" spans="2:94">
      <c r="B328" s="19">
        <v>42630</v>
      </c>
      <c r="C328" s="3">
        <v>102</v>
      </c>
      <c r="D328" s="3" t="s">
        <v>190</v>
      </c>
      <c r="E328" s="4">
        <v>42631.333333333336</v>
      </c>
      <c r="F328" s="3" t="s">
        <v>199</v>
      </c>
      <c r="G328" s="3" t="s">
        <v>31</v>
      </c>
      <c r="H328" s="3" t="s">
        <v>200</v>
      </c>
      <c r="I328" s="3" t="s">
        <v>31</v>
      </c>
      <c r="J328" s="6">
        <v>3.1</v>
      </c>
      <c r="K328" s="6">
        <v>3.2</v>
      </c>
      <c r="L328" s="6">
        <v>2.0299999999999998</v>
      </c>
      <c r="M328" s="10">
        <v>1.58</v>
      </c>
      <c r="N328" s="10">
        <v>3.85</v>
      </c>
      <c r="O328" s="10">
        <v>4.25</v>
      </c>
      <c r="P328" s="15">
        <v>1</v>
      </c>
      <c r="Q328" s="13"/>
      <c r="R328" s="13"/>
      <c r="S328" s="13"/>
      <c r="T328" s="13"/>
      <c r="U328" s="13"/>
      <c r="V328" s="13"/>
      <c r="W328" s="9"/>
      <c r="X328" s="9"/>
      <c r="Y328" s="9"/>
      <c r="Z328" s="9"/>
      <c r="AA328" s="9"/>
      <c r="AB328" s="9"/>
      <c r="AC328" s="13"/>
      <c r="AD328" s="13"/>
      <c r="AE328" s="13"/>
      <c r="AF328" s="13"/>
      <c r="AG328" s="13"/>
      <c r="AH328" s="13"/>
      <c r="AI328" s="9"/>
      <c r="AJ328" s="9"/>
      <c r="AK328" s="9"/>
      <c r="AL328" s="9"/>
      <c r="AM328" s="9"/>
      <c r="AN328" s="9"/>
      <c r="AO328" s="8">
        <v>24</v>
      </c>
      <c r="AP328" s="8">
        <v>3</v>
      </c>
      <c r="AQ328" s="8">
        <v>1</v>
      </c>
      <c r="AR328" s="8">
        <v>6</v>
      </c>
      <c r="AS328" s="8">
        <v>5.5399999999999977E-2</v>
      </c>
      <c r="AT328" s="8">
        <v>18.466699999999999</v>
      </c>
      <c r="AU328" s="8"/>
      <c r="AV328" s="8"/>
      <c r="AW328" s="8"/>
      <c r="AX328" s="8"/>
      <c r="AY328" s="15">
        <v>22</v>
      </c>
      <c r="AZ328" s="15">
        <v>3</v>
      </c>
      <c r="BA328" s="15">
        <v>4</v>
      </c>
      <c r="BB328" s="15">
        <v>6</v>
      </c>
      <c r="BC328" s="15">
        <v>0.64880000000000027</v>
      </c>
      <c r="BD328" s="15">
        <v>15.115499999999999</v>
      </c>
      <c r="BE328" s="15"/>
      <c r="BF328" s="15"/>
      <c r="BG328" s="15"/>
      <c r="BH328" s="15"/>
      <c r="BI328" s="16">
        <f>Q328*参数!$D$3+W328</f>
        <v>0</v>
      </c>
      <c r="BJ328" s="16">
        <f>R328*参数!$D$3+X328</f>
        <v>0</v>
      </c>
      <c r="BK328" s="16">
        <f>S328*参数!$D$3+Y328</f>
        <v>0</v>
      </c>
      <c r="BL328" s="16">
        <f>T328*参数!$D$3+Z328</f>
        <v>0</v>
      </c>
      <c r="BM328" s="16">
        <f>U328*参数!$D$3+AA328</f>
        <v>0</v>
      </c>
      <c r="BN328" s="16">
        <f>V328*参数!$D$3+AB328</f>
        <v>0</v>
      </c>
      <c r="BO328" s="16">
        <f>AC328*参数!$D$3+AI328</f>
        <v>0</v>
      </c>
      <c r="BP328" s="16">
        <f>AD328*参数!$D$3+AJ328</f>
        <v>0</v>
      </c>
      <c r="BQ328" s="16">
        <f>AE328*参数!$D$3+AK328</f>
        <v>0</v>
      </c>
      <c r="BR328" s="16">
        <f>AF328*参数!$D$3+AL328</f>
        <v>0</v>
      </c>
      <c r="BS328" s="16">
        <f>AG328*参数!$D$3+AM328</f>
        <v>0</v>
      </c>
      <c r="BT328" s="16">
        <f>AH328*参数!$D$3+AN328</f>
        <v>0</v>
      </c>
      <c r="BU328" s="10"/>
      <c r="BV328" s="10"/>
      <c r="BW328" s="10">
        <f t="shared" si="182"/>
        <v>43</v>
      </c>
      <c r="BX328" s="10">
        <f t="shared" si="183"/>
        <v>43</v>
      </c>
      <c r="BY328" s="10">
        <f t="shared" si="184"/>
        <v>43</v>
      </c>
      <c r="BZ328" s="10">
        <f t="shared" si="185"/>
        <v>0</v>
      </c>
      <c r="CA328" s="10">
        <f t="shared" si="186"/>
        <v>43</v>
      </c>
      <c r="CB328" s="10" t="str">
        <f t="shared" si="187"/>
        <v/>
      </c>
      <c r="CC328" s="10" t="str">
        <f t="shared" si="188"/>
        <v/>
      </c>
      <c r="CD328" s="10"/>
      <c r="CE328" s="10">
        <v>43</v>
      </c>
      <c r="CF328" s="10"/>
      <c r="CG328" s="10" t="str">
        <f t="shared" si="193"/>
        <v/>
      </c>
      <c r="CH328" s="10" t="str">
        <f t="shared" si="180"/>
        <v/>
      </c>
      <c r="CI328" s="10">
        <f t="shared" si="189"/>
        <v>0</v>
      </c>
      <c r="CJ328" s="10">
        <f t="shared" si="190"/>
        <v>43</v>
      </c>
      <c r="CK328" s="10">
        <f t="shared" si="191"/>
        <v>0</v>
      </c>
      <c r="CL328" s="10">
        <f t="shared" si="192"/>
        <v>43</v>
      </c>
      <c r="CM328" s="88"/>
      <c r="CN328" s="88"/>
      <c r="CO328" s="88"/>
      <c r="CP328" s="88"/>
    </row>
    <row r="329" spans="2:94">
      <c r="B329" s="19">
        <v>42630</v>
      </c>
      <c r="C329" s="3">
        <v>103</v>
      </c>
      <c r="D329" s="3" t="s">
        <v>190</v>
      </c>
      <c r="E329" s="4">
        <v>42631.337500000001</v>
      </c>
      <c r="F329" s="3" t="s">
        <v>1037</v>
      </c>
      <c r="G329" s="3" t="s">
        <v>1038</v>
      </c>
      <c r="H329" s="3" t="s">
        <v>1037</v>
      </c>
      <c r="I329" s="3" t="s">
        <v>1038</v>
      </c>
      <c r="J329" s="6">
        <v>1.66</v>
      </c>
      <c r="K329" s="6">
        <v>3.6</v>
      </c>
      <c r="L329" s="6">
        <v>4.05</v>
      </c>
      <c r="M329" s="10">
        <v>3.08</v>
      </c>
      <c r="N329" s="10">
        <v>3.6</v>
      </c>
      <c r="O329" s="10">
        <v>1.9</v>
      </c>
      <c r="P329" s="15">
        <v>-1</v>
      </c>
      <c r="Q329" s="13"/>
      <c r="R329" s="13"/>
      <c r="S329" s="13"/>
      <c r="T329" s="13"/>
      <c r="U329" s="13"/>
      <c r="V329" s="13"/>
      <c r="W329" s="9"/>
      <c r="X329" s="9"/>
      <c r="Y329" s="9"/>
      <c r="Z329" s="9"/>
      <c r="AA329" s="9"/>
      <c r="AB329" s="9"/>
      <c r="AC329" s="13"/>
      <c r="AD329" s="13"/>
      <c r="AE329" s="13"/>
      <c r="AF329" s="13"/>
      <c r="AG329" s="13"/>
      <c r="AH329" s="13"/>
      <c r="AI329" s="9"/>
      <c r="AJ329" s="9"/>
      <c r="AK329" s="9"/>
      <c r="AL329" s="9"/>
      <c r="AM329" s="9"/>
      <c r="AN329" s="9"/>
      <c r="AO329" s="8">
        <v>5</v>
      </c>
      <c r="AP329" s="8">
        <v>3</v>
      </c>
      <c r="AQ329" s="8">
        <v>0</v>
      </c>
      <c r="AR329" s="8">
        <v>5</v>
      </c>
      <c r="AS329" s="8">
        <v>0.33489999999999975</v>
      </c>
      <c r="AT329" s="8">
        <v>0</v>
      </c>
      <c r="AU329" s="8"/>
      <c r="AV329" s="8"/>
      <c r="AW329" s="8"/>
      <c r="AX329" s="8"/>
      <c r="AY329" s="15">
        <v>5</v>
      </c>
      <c r="AZ329" s="15">
        <v>3</v>
      </c>
      <c r="BA329" s="15">
        <v>0</v>
      </c>
      <c r="BB329" s="15">
        <v>5</v>
      </c>
      <c r="BC329" s="15">
        <v>9.5799999999999927E-2</v>
      </c>
      <c r="BD329" s="15">
        <v>0</v>
      </c>
      <c r="BE329" s="15"/>
      <c r="BF329" s="15"/>
      <c r="BG329" s="15"/>
      <c r="BH329" s="15"/>
      <c r="BI329" s="16">
        <f>Q329*参数!$D$3+W329</f>
        <v>0</v>
      </c>
      <c r="BJ329" s="16">
        <f>R329*参数!$D$3+X329</f>
        <v>0</v>
      </c>
      <c r="BK329" s="16">
        <f>S329*参数!$D$3+Y329</f>
        <v>0</v>
      </c>
      <c r="BL329" s="16">
        <f>T329*参数!$D$3+Z329</f>
        <v>0</v>
      </c>
      <c r="BM329" s="16">
        <f>U329*参数!$D$3+AA329</f>
        <v>0</v>
      </c>
      <c r="BN329" s="16">
        <f>V329*参数!$D$3+AB329</f>
        <v>0</v>
      </c>
      <c r="BO329" s="16">
        <f>AC329*参数!$D$3+AI329</f>
        <v>0</v>
      </c>
      <c r="BP329" s="16">
        <f>AD329*参数!$D$3+AJ329</f>
        <v>0</v>
      </c>
      <c r="BQ329" s="16">
        <f>AE329*参数!$D$3+AK329</f>
        <v>0</v>
      </c>
      <c r="BR329" s="16">
        <f>AF329*参数!$D$3+AL329</f>
        <v>0</v>
      </c>
      <c r="BS329" s="16">
        <f>AG329*参数!$D$3+AM329</f>
        <v>0</v>
      </c>
      <c r="BT329" s="16">
        <f>AH329*参数!$D$3+AN329</f>
        <v>0</v>
      </c>
      <c r="BU329" s="10"/>
      <c r="BV329" s="10"/>
      <c r="BW329" s="10">
        <f t="shared" si="182"/>
        <v>40</v>
      </c>
      <c r="BX329" s="10">
        <f t="shared" si="183"/>
        <v>40</v>
      </c>
      <c r="BY329" s="10">
        <f t="shared" si="184"/>
        <v>3</v>
      </c>
      <c r="BZ329" s="10">
        <f t="shared" si="185"/>
        <v>40</v>
      </c>
      <c r="CA329" s="10">
        <f t="shared" si="186"/>
        <v>40</v>
      </c>
      <c r="CB329" s="10" t="str">
        <f t="shared" si="187"/>
        <v/>
      </c>
      <c r="CC329" s="10" t="str">
        <f t="shared" si="188"/>
        <v/>
      </c>
      <c r="CD329" s="10"/>
      <c r="CE329" s="10">
        <v>40</v>
      </c>
      <c r="CF329" s="10"/>
      <c r="CG329" s="77"/>
      <c r="CH329" s="10">
        <f t="shared" si="180"/>
        <v>40</v>
      </c>
      <c r="CI329" s="10" t="str">
        <f t="shared" si="189"/>
        <v/>
      </c>
      <c r="CJ329" s="10" t="str">
        <f t="shared" si="190"/>
        <v/>
      </c>
      <c r="CK329" s="10">
        <f t="shared" si="191"/>
        <v>40</v>
      </c>
      <c r="CL329" s="10" t="str">
        <f t="shared" si="192"/>
        <v/>
      </c>
      <c r="CM329" s="88"/>
      <c r="CN329" s="88"/>
      <c r="CO329" s="88"/>
      <c r="CP329" s="88"/>
    </row>
    <row r="330" spans="2:94">
      <c r="B330" s="19">
        <v>42630</v>
      </c>
      <c r="C330" s="3">
        <v>104</v>
      </c>
      <c r="D330" s="3" t="s">
        <v>117</v>
      </c>
      <c r="E330" s="4">
        <v>42631.375</v>
      </c>
      <c r="F330" s="3" t="s">
        <v>1039</v>
      </c>
      <c r="G330" s="3" t="s">
        <v>1040</v>
      </c>
      <c r="H330" s="3" t="s">
        <v>1039</v>
      </c>
      <c r="I330" s="3" t="s">
        <v>1041</v>
      </c>
      <c r="J330" s="6">
        <v>1.81</v>
      </c>
      <c r="K330" s="6">
        <v>3.1</v>
      </c>
      <c r="L330" s="6">
        <v>3.95</v>
      </c>
      <c r="M330" s="10">
        <v>3.75</v>
      </c>
      <c r="N330" s="10">
        <v>3.5</v>
      </c>
      <c r="O330" s="10">
        <v>1.74</v>
      </c>
      <c r="P330" s="15">
        <v>-1</v>
      </c>
      <c r="Q330" s="13"/>
      <c r="R330" s="13"/>
      <c r="S330" s="13"/>
      <c r="T330" s="13"/>
      <c r="U330" s="13"/>
      <c r="V330" s="13"/>
      <c r="W330" s="9"/>
      <c r="X330" s="9"/>
      <c r="Y330" s="9"/>
      <c r="Z330" s="9"/>
      <c r="AA330" s="9"/>
      <c r="AB330" s="9"/>
      <c r="AC330" s="13"/>
      <c r="AD330" s="13"/>
      <c r="AE330" s="13"/>
      <c r="AF330" s="13"/>
      <c r="AG330" s="13"/>
      <c r="AH330" s="13"/>
      <c r="AI330" s="9"/>
      <c r="AJ330" s="9"/>
      <c r="AK330" s="9"/>
      <c r="AL330" s="9"/>
      <c r="AM330" s="9"/>
      <c r="AN330" s="9"/>
      <c r="AO330" s="8">
        <v>6</v>
      </c>
      <c r="AP330" s="8">
        <v>3</v>
      </c>
      <c r="AQ330" s="8">
        <v>2</v>
      </c>
      <c r="AR330" s="8">
        <v>5</v>
      </c>
      <c r="AS330" s="8">
        <v>0.2291000000000003</v>
      </c>
      <c r="AT330" s="8">
        <v>3.0341000000000014</v>
      </c>
      <c r="AU330" s="8"/>
      <c r="AV330" s="8"/>
      <c r="AW330" s="8"/>
      <c r="AX330" s="8"/>
      <c r="AY330" s="15">
        <v>4</v>
      </c>
      <c r="AZ330" s="15">
        <v>3</v>
      </c>
      <c r="BA330" s="15">
        <v>0</v>
      </c>
      <c r="BB330" s="15">
        <v>5</v>
      </c>
      <c r="BC330" s="15">
        <v>1.3263</v>
      </c>
      <c r="BD330" s="15">
        <v>0</v>
      </c>
      <c r="BE330" s="15"/>
      <c r="BF330" s="15"/>
      <c r="BG330" s="15"/>
      <c r="BH330" s="15"/>
      <c r="BI330" s="16">
        <f>Q330*参数!$D$3+W330</f>
        <v>0</v>
      </c>
      <c r="BJ330" s="16">
        <f>R330*参数!$D$3+X330</f>
        <v>0</v>
      </c>
      <c r="BK330" s="16">
        <f>S330*参数!$D$3+Y330</f>
        <v>0</v>
      </c>
      <c r="BL330" s="16">
        <f>T330*参数!$D$3+Z330</f>
        <v>0</v>
      </c>
      <c r="BM330" s="16">
        <f>U330*参数!$D$3+AA330</f>
        <v>0</v>
      </c>
      <c r="BN330" s="16">
        <f>V330*参数!$D$3+AB330</f>
        <v>0</v>
      </c>
      <c r="BO330" s="16">
        <f>AC330*参数!$D$3+AI330</f>
        <v>0</v>
      </c>
      <c r="BP330" s="16">
        <f>AD330*参数!$D$3+AJ330</f>
        <v>0</v>
      </c>
      <c r="BQ330" s="16">
        <f>AE330*参数!$D$3+AK330</f>
        <v>0</v>
      </c>
      <c r="BR330" s="16">
        <f>AF330*参数!$D$3+AL330</f>
        <v>0</v>
      </c>
      <c r="BS330" s="16">
        <f>AG330*参数!$D$3+AM330</f>
        <v>0</v>
      </c>
      <c r="BT330" s="16">
        <f>AH330*参数!$D$3+AN330</f>
        <v>0</v>
      </c>
      <c r="BU330" s="10"/>
      <c r="BV330" s="10"/>
      <c r="BW330" s="10">
        <f t="shared" si="182"/>
        <v>40</v>
      </c>
      <c r="BX330" s="10">
        <f t="shared" si="183"/>
        <v>40</v>
      </c>
      <c r="BY330" s="10">
        <f t="shared" si="184"/>
        <v>3</v>
      </c>
      <c r="BZ330" s="10">
        <f t="shared" si="185"/>
        <v>40</v>
      </c>
      <c r="CA330" s="10">
        <f t="shared" si="186"/>
        <v>40</v>
      </c>
      <c r="CB330" s="10" t="str">
        <f t="shared" si="187"/>
        <v/>
      </c>
      <c r="CC330" s="10" t="str">
        <f t="shared" si="188"/>
        <v/>
      </c>
      <c r="CD330" s="10"/>
      <c r="CE330" s="10">
        <v>3</v>
      </c>
      <c r="CF330" s="10"/>
      <c r="CG330" s="10" t="str">
        <f t="shared" si="193"/>
        <v/>
      </c>
      <c r="CH330" s="10" t="str">
        <f t="shared" si="180"/>
        <v/>
      </c>
      <c r="CI330" s="10">
        <f t="shared" si="189"/>
        <v>3</v>
      </c>
      <c r="CJ330" s="10">
        <f t="shared" si="190"/>
        <v>3</v>
      </c>
      <c r="CK330" s="10">
        <f t="shared" si="191"/>
        <v>3</v>
      </c>
      <c r="CL330" s="10" t="str">
        <f t="shared" si="192"/>
        <v/>
      </c>
      <c r="CM330" s="88"/>
      <c r="CN330" s="88"/>
      <c r="CO330" s="88"/>
      <c r="CP330" s="88"/>
    </row>
    <row r="331" spans="2:94">
      <c r="B331" s="19">
        <v>42630</v>
      </c>
      <c r="C331" s="3">
        <v>105</v>
      </c>
      <c r="D331" s="3" t="s">
        <v>117</v>
      </c>
      <c r="E331" s="4">
        <v>42631.395833333336</v>
      </c>
      <c r="F331" s="3" t="s">
        <v>645</v>
      </c>
      <c r="G331" s="3" t="s">
        <v>118</v>
      </c>
      <c r="H331" s="3" t="s">
        <v>645</v>
      </c>
      <c r="I331" s="3" t="s">
        <v>118</v>
      </c>
      <c r="J331" s="6">
        <v>1.58</v>
      </c>
      <c r="K331" s="6">
        <v>3.65</v>
      </c>
      <c r="L331" s="6">
        <v>4.5</v>
      </c>
      <c r="M331" s="10">
        <v>2.82</v>
      </c>
      <c r="N331" s="10">
        <v>3.55</v>
      </c>
      <c r="O331" s="10">
        <v>2.0299999999999998</v>
      </c>
      <c r="P331" s="15">
        <v>-1</v>
      </c>
      <c r="Q331" s="13"/>
      <c r="R331" s="13"/>
      <c r="S331" s="13"/>
      <c r="T331" s="13"/>
      <c r="U331" s="13"/>
      <c r="V331" s="13"/>
      <c r="W331" s="9"/>
      <c r="X331" s="9"/>
      <c r="Y331" s="9"/>
      <c r="Z331" s="9"/>
      <c r="AA331" s="9"/>
      <c r="AB331" s="9"/>
      <c r="AC331" s="13"/>
      <c r="AD331" s="13"/>
      <c r="AE331" s="13"/>
      <c r="AF331" s="13"/>
      <c r="AG331" s="13"/>
      <c r="AH331" s="13"/>
      <c r="AI331" s="9"/>
      <c r="AJ331" s="9"/>
      <c r="AK331" s="9"/>
      <c r="AL331" s="9"/>
      <c r="AM331" s="9"/>
      <c r="AN331" s="9"/>
      <c r="AO331" s="8">
        <v>19</v>
      </c>
      <c r="AP331" s="8">
        <v>2</v>
      </c>
      <c r="AQ331" s="8">
        <v>5</v>
      </c>
      <c r="AR331" s="8">
        <v>4</v>
      </c>
      <c r="AS331" s="8">
        <v>0.23559999999999984</v>
      </c>
      <c r="AT331" s="8">
        <v>0.56109999999999982</v>
      </c>
      <c r="AU331" s="8"/>
      <c r="AV331" s="8"/>
      <c r="AW331" s="8"/>
      <c r="AX331" s="8"/>
      <c r="AY331" s="15">
        <v>1</v>
      </c>
      <c r="AZ331" s="15">
        <v>3</v>
      </c>
      <c r="BA331" s="15">
        <v>0</v>
      </c>
      <c r="BB331" s="15">
        <v>4</v>
      </c>
      <c r="BC331" s="15">
        <v>22.644200000000001</v>
      </c>
      <c r="BD331" s="15">
        <v>0</v>
      </c>
      <c r="BE331" s="15"/>
      <c r="BF331" s="15"/>
      <c r="BG331" s="15"/>
      <c r="BH331" s="15"/>
      <c r="BI331" s="16">
        <f>Q331*参数!$D$3+W331</f>
        <v>0</v>
      </c>
      <c r="BJ331" s="16">
        <f>R331*参数!$D$3+X331</f>
        <v>0</v>
      </c>
      <c r="BK331" s="16">
        <f>S331*参数!$D$3+Y331</f>
        <v>0</v>
      </c>
      <c r="BL331" s="16">
        <f>T331*参数!$D$3+Z331</f>
        <v>0</v>
      </c>
      <c r="BM331" s="16">
        <f>U331*参数!$D$3+AA331</f>
        <v>0</v>
      </c>
      <c r="BN331" s="16">
        <f>V331*参数!$D$3+AB331</f>
        <v>0</v>
      </c>
      <c r="BO331" s="16">
        <f>AC331*参数!$D$3+AI331</f>
        <v>0</v>
      </c>
      <c r="BP331" s="16">
        <f>AD331*参数!$D$3+AJ331</f>
        <v>0</v>
      </c>
      <c r="BQ331" s="16">
        <f>AE331*参数!$D$3+AK331</f>
        <v>0</v>
      </c>
      <c r="BR331" s="16">
        <f>AF331*参数!$D$3+AL331</f>
        <v>0</v>
      </c>
      <c r="BS331" s="16">
        <f>AG331*参数!$D$3+AM331</f>
        <v>0</v>
      </c>
      <c r="BT331" s="16">
        <f>AH331*参数!$D$3+AN331</f>
        <v>0</v>
      </c>
      <c r="BU331" s="10"/>
      <c r="BV331" s="10"/>
      <c r="BW331" s="10">
        <f t="shared" si="182"/>
        <v>40</v>
      </c>
      <c r="BX331" s="10">
        <f t="shared" si="183"/>
        <v>40</v>
      </c>
      <c r="BY331" s="10">
        <f t="shared" si="184"/>
        <v>3</v>
      </c>
      <c r="BZ331" s="10">
        <f t="shared" si="185"/>
        <v>40</v>
      </c>
      <c r="CA331" s="10">
        <f t="shared" si="186"/>
        <v>40</v>
      </c>
      <c r="CB331" s="10" t="str">
        <f t="shared" si="187"/>
        <v/>
      </c>
      <c r="CC331" s="10" t="str">
        <f t="shared" si="188"/>
        <v/>
      </c>
      <c r="CD331" s="10"/>
      <c r="CE331" s="10">
        <v>3</v>
      </c>
      <c r="CF331" s="10"/>
      <c r="CG331" s="10" t="str">
        <f t="shared" si="193"/>
        <v/>
      </c>
      <c r="CH331" s="10" t="str">
        <f t="shared" si="180"/>
        <v/>
      </c>
      <c r="CI331" s="10">
        <f t="shared" si="189"/>
        <v>40</v>
      </c>
      <c r="CJ331" s="10">
        <f t="shared" si="190"/>
        <v>3</v>
      </c>
      <c r="CK331" s="10" t="str">
        <f t="shared" si="191"/>
        <v/>
      </c>
      <c r="CL331" s="10" t="str">
        <f t="shared" si="192"/>
        <v/>
      </c>
      <c r="CM331" s="88"/>
      <c r="CN331" s="88"/>
      <c r="CO331" s="88"/>
      <c r="CP331" s="88"/>
    </row>
    <row r="332" spans="2:94">
      <c r="B332" s="19">
        <v>42630</v>
      </c>
      <c r="C332" s="3">
        <v>106</v>
      </c>
      <c r="D332" s="3" t="s">
        <v>190</v>
      </c>
      <c r="E332" s="4">
        <v>42631.416666666664</v>
      </c>
      <c r="F332" s="3" t="s">
        <v>1042</v>
      </c>
      <c r="G332" s="3" t="s">
        <v>196</v>
      </c>
      <c r="H332" s="3" t="s">
        <v>1042</v>
      </c>
      <c r="I332" s="3" t="s">
        <v>196</v>
      </c>
      <c r="J332" s="6">
        <v>1.58</v>
      </c>
      <c r="K332" s="6">
        <v>3.8</v>
      </c>
      <c r="L332" s="6">
        <v>4.3</v>
      </c>
      <c r="M332" s="10">
        <v>2.8</v>
      </c>
      <c r="N332" s="10">
        <v>3.65</v>
      </c>
      <c r="O332" s="10">
        <v>2.02</v>
      </c>
      <c r="P332" s="15">
        <v>-1</v>
      </c>
      <c r="Q332" s="13"/>
      <c r="R332" s="13"/>
      <c r="S332" s="13"/>
      <c r="T332" s="13"/>
      <c r="U332" s="13"/>
      <c r="V332" s="13"/>
      <c r="W332" s="9"/>
      <c r="X332" s="9"/>
      <c r="Y332" s="9"/>
      <c r="Z332" s="9"/>
      <c r="AA332" s="9"/>
      <c r="AB332" s="9"/>
      <c r="AC332" s="13"/>
      <c r="AD332" s="13"/>
      <c r="AE332" s="13"/>
      <c r="AF332" s="13"/>
      <c r="AG332" s="13"/>
      <c r="AH332" s="13"/>
      <c r="AI332" s="9"/>
      <c r="AJ332" s="9"/>
      <c r="AK332" s="9"/>
      <c r="AL332" s="9"/>
      <c r="AM332" s="9"/>
      <c r="AN332" s="9"/>
      <c r="AO332" s="8">
        <v>20</v>
      </c>
      <c r="AP332" s="8">
        <v>3</v>
      </c>
      <c r="AQ332" s="8">
        <v>1</v>
      </c>
      <c r="AR332" s="8">
        <v>6</v>
      </c>
      <c r="AS332" s="8">
        <v>4.769999999999993E-2</v>
      </c>
      <c r="AT332" s="8">
        <v>9.5306000000000015</v>
      </c>
      <c r="AU332" s="8"/>
      <c r="AV332" s="8"/>
      <c r="AW332" s="8"/>
      <c r="AX332" s="8"/>
      <c r="AY332" s="15">
        <v>7</v>
      </c>
      <c r="AZ332" s="15">
        <v>3</v>
      </c>
      <c r="BA332" s="15">
        <v>1</v>
      </c>
      <c r="BB332" s="15">
        <v>6</v>
      </c>
      <c r="BC332" s="15">
        <v>0.39579999999999999</v>
      </c>
      <c r="BD332" s="15">
        <v>12.336300000000003</v>
      </c>
      <c r="BE332" s="15"/>
      <c r="BF332" s="15"/>
      <c r="BG332" s="15"/>
      <c r="BH332" s="15"/>
      <c r="BI332" s="16">
        <f>Q332*参数!$D$3+W332</f>
        <v>0</v>
      </c>
      <c r="BJ332" s="16">
        <f>R332*参数!$D$3+X332</f>
        <v>0</v>
      </c>
      <c r="BK332" s="16">
        <f>S332*参数!$D$3+Y332</f>
        <v>0</v>
      </c>
      <c r="BL332" s="16">
        <f>T332*参数!$D$3+Z332</f>
        <v>0</v>
      </c>
      <c r="BM332" s="16">
        <f>U332*参数!$D$3+AA332</f>
        <v>0</v>
      </c>
      <c r="BN332" s="16">
        <f>V332*参数!$D$3+AB332</f>
        <v>0</v>
      </c>
      <c r="BO332" s="16">
        <f>AC332*参数!$D$3+AI332</f>
        <v>0</v>
      </c>
      <c r="BP332" s="16">
        <f>AD332*参数!$D$3+AJ332</f>
        <v>0</v>
      </c>
      <c r="BQ332" s="16">
        <f>AE332*参数!$D$3+AK332</f>
        <v>0</v>
      </c>
      <c r="BR332" s="16">
        <f>AF332*参数!$D$3+AL332</f>
        <v>0</v>
      </c>
      <c r="BS332" s="16">
        <f>AG332*参数!$D$3+AM332</f>
        <v>0</v>
      </c>
      <c r="BT332" s="16">
        <f>AH332*参数!$D$3+AN332</f>
        <v>0</v>
      </c>
      <c r="BU332" s="10"/>
      <c r="BV332" s="10"/>
      <c r="BW332" s="10">
        <f t="shared" si="182"/>
        <v>40</v>
      </c>
      <c r="BX332" s="10">
        <f t="shared" si="183"/>
        <v>40</v>
      </c>
      <c r="BY332" s="10">
        <f t="shared" si="184"/>
        <v>3</v>
      </c>
      <c r="BZ332" s="10">
        <f t="shared" si="185"/>
        <v>40</v>
      </c>
      <c r="CA332" s="10">
        <f t="shared" si="186"/>
        <v>40</v>
      </c>
      <c r="CB332" s="10" t="str">
        <f t="shared" si="187"/>
        <v/>
      </c>
      <c r="CC332" s="10" t="str">
        <f t="shared" si="188"/>
        <v/>
      </c>
      <c r="CD332" s="10"/>
      <c r="CE332" s="10">
        <v>3</v>
      </c>
      <c r="CF332" s="10"/>
      <c r="CG332" s="10">
        <f t="shared" si="193"/>
        <v>3</v>
      </c>
      <c r="CH332" s="10">
        <f t="shared" si="180"/>
        <v>3</v>
      </c>
      <c r="CI332" s="10">
        <f t="shared" si="189"/>
        <v>3</v>
      </c>
      <c r="CJ332" s="10" t="str">
        <f t="shared" si="190"/>
        <v/>
      </c>
      <c r="CK332" s="10">
        <f t="shared" si="191"/>
        <v>3</v>
      </c>
      <c r="CL332" s="10">
        <f t="shared" si="192"/>
        <v>3</v>
      </c>
      <c r="CM332" s="88"/>
      <c r="CN332" s="88"/>
      <c r="CO332" s="88"/>
      <c r="CP332" s="88"/>
    </row>
    <row r="333" spans="2:94">
      <c r="B333" s="19">
        <v>42631</v>
      </c>
      <c r="C333" s="3">
        <v>1</v>
      </c>
      <c r="D333" s="3" t="s">
        <v>396</v>
      </c>
      <c r="E333" s="4">
        <v>42631.541666666664</v>
      </c>
      <c r="F333" s="3" t="s">
        <v>1070</v>
      </c>
      <c r="G333" s="3" t="s">
        <v>1071</v>
      </c>
      <c r="H333" s="3" t="s">
        <v>1070</v>
      </c>
      <c r="I333" s="3" t="s">
        <v>1071</v>
      </c>
      <c r="J333" s="6">
        <v>5</v>
      </c>
      <c r="K333" s="6">
        <v>3.7</v>
      </c>
      <c r="L333" s="6">
        <v>1.52</v>
      </c>
      <c r="M333" s="10">
        <v>2.13</v>
      </c>
      <c r="N333" s="10">
        <v>3.45</v>
      </c>
      <c r="O333" s="10">
        <v>2.7</v>
      </c>
      <c r="P333" s="15">
        <v>1</v>
      </c>
      <c r="Q333" s="13"/>
      <c r="R333" s="13"/>
      <c r="S333" s="13"/>
      <c r="T333" s="13"/>
      <c r="U333" s="13"/>
      <c r="V333" s="13"/>
      <c r="W333" s="9"/>
      <c r="X333" s="9"/>
      <c r="Y333" s="9"/>
      <c r="Z333" s="9"/>
      <c r="AA333" s="9"/>
      <c r="AB333" s="9"/>
      <c r="AC333" s="13"/>
      <c r="AD333" s="13"/>
      <c r="AE333" s="13"/>
      <c r="AF333" s="13"/>
      <c r="AG333" s="13"/>
      <c r="AH333" s="13"/>
      <c r="AI333" s="9"/>
      <c r="AJ333" s="9"/>
      <c r="AK333" s="9"/>
      <c r="AL333" s="9"/>
      <c r="AM333" s="9"/>
      <c r="AN333" s="9"/>
      <c r="AO333" s="8">
        <v>9</v>
      </c>
      <c r="AP333" s="8">
        <v>3</v>
      </c>
      <c r="AQ333" s="8">
        <v>2</v>
      </c>
      <c r="AR333" s="8">
        <v>5</v>
      </c>
      <c r="AS333" s="8">
        <v>12.187400000000002</v>
      </c>
      <c r="AT333" s="8">
        <v>75.994700000000009</v>
      </c>
      <c r="AU333" s="8"/>
      <c r="AV333" s="8"/>
      <c r="AW333" s="8"/>
      <c r="AX333" s="8"/>
      <c r="AY333" s="15">
        <v>6</v>
      </c>
      <c r="AZ333" s="15">
        <v>3</v>
      </c>
      <c r="BA333" s="15">
        <v>6</v>
      </c>
      <c r="BB333" s="15">
        <v>4</v>
      </c>
      <c r="BC333" s="15">
        <v>0.48070000000000035</v>
      </c>
      <c r="BD333" s="15">
        <v>0.48070000000000035</v>
      </c>
      <c r="BE333" s="15"/>
      <c r="BF333" s="15"/>
      <c r="BG333" s="15"/>
      <c r="BH333" s="15"/>
      <c r="BI333" s="16">
        <f>Q333*参数!$D$3+W333</f>
        <v>0</v>
      </c>
      <c r="BJ333" s="16">
        <f>R333*参数!$D$3+X333</f>
        <v>0</v>
      </c>
      <c r="BK333" s="16">
        <f>S333*参数!$D$3+Y333</f>
        <v>0</v>
      </c>
      <c r="BL333" s="16">
        <f>T333*参数!$D$3+Z333</f>
        <v>0</v>
      </c>
      <c r="BM333" s="16">
        <f>U333*参数!$D$3+AA333</f>
        <v>0</v>
      </c>
      <c r="BN333" s="16">
        <f>V333*参数!$D$3+AB333</f>
        <v>0</v>
      </c>
      <c r="BO333" s="16">
        <f>AC333*参数!$D$3+AI333</f>
        <v>0</v>
      </c>
      <c r="BP333" s="16">
        <f>AD333*参数!$D$3+AJ333</f>
        <v>0</v>
      </c>
      <c r="BQ333" s="16">
        <f>AE333*参数!$D$3+AK333</f>
        <v>0</v>
      </c>
      <c r="BR333" s="16">
        <f>AF333*参数!$D$3+AL333</f>
        <v>0</v>
      </c>
      <c r="BS333" s="16">
        <f>AG333*参数!$D$3+AM333</f>
        <v>0</v>
      </c>
      <c r="BT333" s="16">
        <f>AH333*参数!$D$3+AN333</f>
        <v>0</v>
      </c>
      <c r="BU333" s="10"/>
      <c r="BV333" s="10"/>
      <c r="BW333" s="10">
        <f t="shared" si="182"/>
        <v>43</v>
      </c>
      <c r="BX333" s="10">
        <f t="shared" si="183"/>
        <v>43</v>
      </c>
      <c r="BY333" s="10">
        <f t="shared" si="184"/>
        <v>43</v>
      </c>
      <c r="BZ333" s="10">
        <f t="shared" si="185"/>
        <v>0</v>
      </c>
      <c r="CA333" s="10">
        <f t="shared" si="186"/>
        <v>43</v>
      </c>
      <c r="CB333" s="10" t="str">
        <f t="shared" si="187"/>
        <v/>
      </c>
      <c r="CC333" s="10" t="str">
        <f t="shared" si="188"/>
        <v/>
      </c>
      <c r="CD333" s="10"/>
      <c r="CE333" s="10">
        <v>0</v>
      </c>
      <c r="CF333" s="10"/>
      <c r="CG333" s="10" t="str">
        <f t="shared" ref="CG333:CG396" si="194">IF(AND(AO333&gt;=AY333,AP333&gt;=AZ333,OR(AND(AQ333&gt;=BA333,AR333=BB333),AR333&gt;BB333),AS333&lt;=BC333,AT333&lt;=BD333),IF(P333=-1,3,0),IF(AND(AO333&lt;=AY333,AP333&lt;=AZ333,OR(AND(AQ333&lt;=BA333,AR333=BB333),AR333&lt;BB333),AS333&gt;=BC333,AT333&gt;=BD333),IF(P333=-1,40,43),""))</f>
        <v/>
      </c>
      <c r="CH333" s="10" t="str">
        <f t="shared" si="180"/>
        <v/>
      </c>
      <c r="CI333" s="10">
        <f t="shared" ref="CI333:CI396" si="195">IF(AP333=AZ333,
  IF(AO333=AY333,
    "",
    IF(AO333&gt;AY333,
      IF(P333=-1,3,0),
      IF(P333=-1,40,43)
    )
  ),
  IF(AP333&gt;AZ333,
    IF(P333=-1,3,0),
    IF(P333=-1,40,43)
  )
)</f>
        <v>0</v>
      </c>
      <c r="CJ333" s="10">
        <f t="shared" ref="CJ333:CJ396" si="196">IF(AR333=BB333,
  IF(AQ333=BA333,
    "",
    IF(AQ333&gt;BA333,
      IF(P333=-1,3,0),
      IF(P333=-1,40,43)
    )
  ),
  IF(AR333&gt;BB333,
    IF(P333=-1,3,0),
    IF(P333=-1,40,43)
  )
)</f>
        <v>0</v>
      </c>
      <c r="CK333" s="10">
        <f t="shared" ref="CK333:CK396" si="197">IF(AP333=AZ333,
  IF(AS333=BC333,
    "",
    IF(AS333&lt;BC333,
      IF(P333=-1,3,0),
      IF(P333=-1,40,43)
    )
  ),
  ""
)</f>
        <v>43</v>
      </c>
      <c r="CL333" s="10" t="str">
        <f t="shared" ref="CL333:CL396" si="198">IF(AND(AP333=AZ333,AR333=BB333,AQ333&lt;&gt;0,BA333&lt;&gt;0),
  IF(AT333=BD333,
    "",
    IF(AT333&lt;BD333,
      IF(P333=-1,3,0),
      IF(P333=-1,40,43)
    )
  ),
  ""
)</f>
        <v/>
      </c>
      <c r="CM333" s="88"/>
      <c r="CN333" s="88"/>
      <c r="CO333" s="88"/>
      <c r="CP333" s="88"/>
    </row>
    <row r="334" spans="2:94">
      <c r="B334" s="19">
        <v>42631</v>
      </c>
      <c r="C334" s="3">
        <v>2</v>
      </c>
      <c r="D334" s="3" t="s">
        <v>396</v>
      </c>
      <c r="E334" s="4">
        <v>42631.625</v>
      </c>
      <c r="F334" s="3" t="s">
        <v>1072</v>
      </c>
      <c r="G334" s="3" t="s">
        <v>622</v>
      </c>
      <c r="H334" s="3" t="s">
        <v>1072</v>
      </c>
      <c r="I334" s="3" t="s">
        <v>623</v>
      </c>
      <c r="J334" s="6">
        <v>2.04</v>
      </c>
      <c r="K334" s="6">
        <v>3.3</v>
      </c>
      <c r="L334" s="6">
        <v>2.98</v>
      </c>
      <c r="M334" s="10">
        <v>4.1500000000000004</v>
      </c>
      <c r="N334" s="10">
        <v>4</v>
      </c>
      <c r="O334" s="10">
        <v>1.57</v>
      </c>
      <c r="P334" s="15">
        <v>-1</v>
      </c>
      <c r="Q334" s="13"/>
      <c r="R334" s="13"/>
      <c r="S334" s="13"/>
      <c r="T334" s="13"/>
      <c r="U334" s="13"/>
      <c r="V334" s="13"/>
      <c r="W334" s="9"/>
      <c r="X334" s="9"/>
      <c r="Y334" s="9"/>
      <c r="Z334" s="9"/>
      <c r="AA334" s="9"/>
      <c r="AB334" s="9"/>
      <c r="AC334" s="13"/>
      <c r="AD334" s="13"/>
      <c r="AE334" s="13"/>
      <c r="AF334" s="13"/>
      <c r="AG334" s="13"/>
      <c r="AH334" s="13"/>
      <c r="AI334" s="9"/>
      <c r="AJ334" s="9"/>
      <c r="AK334" s="9"/>
      <c r="AL334" s="9"/>
      <c r="AM334" s="9"/>
      <c r="AN334" s="9"/>
      <c r="AO334" s="8">
        <v>5</v>
      </c>
      <c r="AP334" s="8">
        <v>3</v>
      </c>
      <c r="AQ334" s="8">
        <v>1</v>
      </c>
      <c r="AR334" s="8">
        <v>5</v>
      </c>
      <c r="AS334" s="8">
        <v>1.3324999999999985</v>
      </c>
      <c r="AT334" s="8">
        <v>24.329000000000001</v>
      </c>
      <c r="AU334" s="8"/>
      <c r="AV334" s="8"/>
      <c r="AW334" s="8"/>
      <c r="AX334" s="8"/>
      <c r="AY334" s="15">
        <v>2</v>
      </c>
      <c r="AZ334" s="15">
        <v>3</v>
      </c>
      <c r="BA334" s="15">
        <v>1</v>
      </c>
      <c r="BB334" s="15">
        <v>5</v>
      </c>
      <c r="BC334" s="15">
        <v>12.5373</v>
      </c>
      <c r="BD334" s="15">
        <v>12.5373</v>
      </c>
      <c r="BE334" s="15"/>
      <c r="BF334" s="15"/>
      <c r="BG334" s="15"/>
      <c r="BH334" s="15"/>
      <c r="BI334" s="16">
        <f>Q334*参数!$D$3+W334</f>
        <v>0</v>
      </c>
      <c r="BJ334" s="16">
        <f>R334*参数!$D$3+X334</f>
        <v>0</v>
      </c>
      <c r="BK334" s="16">
        <f>S334*参数!$D$3+Y334</f>
        <v>0</v>
      </c>
      <c r="BL334" s="16">
        <f>T334*参数!$D$3+Z334</f>
        <v>0</v>
      </c>
      <c r="BM334" s="16">
        <f>U334*参数!$D$3+AA334</f>
        <v>0</v>
      </c>
      <c r="BN334" s="16">
        <f>V334*参数!$D$3+AB334</f>
        <v>0</v>
      </c>
      <c r="BO334" s="16">
        <f>AC334*参数!$D$3+AI334</f>
        <v>0</v>
      </c>
      <c r="BP334" s="16">
        <f>AD334*参数!$D$3+AJ334</f>
        <v>0</v>
      </c>
      <c r="BQ334" s="16">
        <f>AE334*参数!$D$3+AK334</f>
        <v>0</v>
      </c>
      <c r="BR334" s="16">
        <f>AF334*参数!$D$3+AL334</f>
        <v>0</v>
      </c>
      <c r="BS334" s="16">
        <f>AG334*参数!$D$3+AM334</f>
        <v>0</v>
      </c>
      <c r="BT334" s="16">
        <f>AH334*参数!$D$3+AN334</f>
        <v>0</v>
      </c>
      <c r="BU334" s="10"/>
      <c r="BV334" s="10"/>
      <c r="BW334" s="10">
        <f t="shared" si="182"/>
        <v>40</v>
      </c>
      <c r="BX334" s="10">
        <f t="shared" si="183"/>
        <v>40</v>
      </c>
      <c r="BY334" s="10">
        <f t="shared" si="184"/>
        <v>3</v>
      </c>
      <c r="BZ334" s="10">
        <f t="shared" si="185"/>
        <v>40</v>
      </c>
      <c r="CA334" s="10">
        <f t="shared" si="186"/>
        <v>40</v>
      </c>
      <c r="CB334" s="10" t="str">
        <f t="shared" si="187"/>
        <v/>
      </c>
      <c r="CC334" s="10" t="str">
        <f t="shared" si="188"/>
        <v/>
      </c>
      <c r="CD334" s="10"/>
      <c r="CE334" s="10">
        <v>40</v>
      </c>
      <c r="CF334" s="10"/>
      <c r="CG334" s="10" t="str">
        <f t="shared" si="194"/>
        <v/>
      </c>
      <c r="CH334" s="10" t="str">
        <f t="shared" si="180"/>
        <v/>
      </c>
      <c r="CI334" s="10">
        <f t="shared" si="195"/>
        <v>3</v>
      </c>
      <c r="CJ334" s="10" t="str">
        <f t="shared" si="196"/>
        <v/>
      </c>
      <c r="CK334" s="10">
        <f t="shared" si="197"/>
        <v>3</v>
      </c>
      <c r="CL334" s="10">
        <f t="shared" si="198"/>
        <v>40</v>
      </c>
      <c r="CM334" s="88"/>
      <c r="CN334" s="88"/>
      <c r="CO334" s="88"/>
      <c r="CP334" s="88"/>
    </row>
    <row r="335" spans="2:94">
      <c r="B335" s="19">
        <v>42631</v>
      </c>
      <c r="C335" s="3">
        <v>3</v>
      </c>
      <c r="D335" s="3" t="s">
        <v>396</v>
      </c>
      <c r="E335" s="4">
        <v>42631.625</v>
      </c>
      <c r="F335" s="3" t="s">
        <v>523</v>
      </c>
      <c r="G335" s="3" t="s">
        <v>524</v>
      </c>
      <c r="H335" s="3" t="s">
        <v>525</v>
      </c>
      <c r="I335" s="3" t="s">
        <v>524</v>
      </c>
      <c r="J335" s="6">
        <v>1.5</v>
      </c>
      <c r="K335" s="6">
        <v>3.8</v>
      </c>
      <c r="L335" s="6">
        <v>5</v>
      </c>
      <c r="M335" s="10">
        <v>2.65</v>
      </c>
      <c r="N335" s="10">
        <v>3.45</v>
      </c>
      <c r="O335" s="10">
        <v>2.17</v>
      </c>
      <c r="P335" s="15">
        <v>-1</v>
      </c>
      <c r="Q335" s="13"/>
      <c r="R335" s="13"/>
      <c r="S335" s="13"/>
      <c r="T335" s="13"/>
      <c r="U335" s="13"/>
      <c r="V335" s="13"/>
      <c r="W335" s="9"/>
      <c r="X335" s="9"/>
      <c r="Y335" s="9"/>
      <c r="Z335" s="9"/>
      <c r="AA335" s="9"/>
      <c r="AB335" s="9"/>
      <c r="AC335" s="13"/>
      <c r="AD335" s="13"/>
      <c r="AE335" s="13"/>
      <c r="AF335" s="13"/>
      <c r="AG335" s="13"/>
      <c r="AH335" s="13"/>
      <c r="AI335" s="9"/>
      <c r="AJ335" s="9"/>
      <c r="AK335" s="9"/>
      <c r="AL335" s="9"/>
      <c r="AM335" s="9"/>
      <c r="AN335" s="9"/>
      <c r="AO335" s="8">
        <v>10</v>
      </c>
      <c r="AP335" s="8">
        <v>3</v>
      </c>
      <c r="AQ335" s="8">
        <v>1</v>
      </c>
      <c r="AR335" s="8">
        <v>6</v>
      </c>
      <c r="AS335" s="8">
        <v>0.12519999999999976</v>
      </c>
      <c r="AT335" s="8">
        <v>24.921699999999998</v>
      </c>
      <c r="AU335" s="8"/>
      <c r="AV335" s="8"/>
      <c r="AW335" s="8"/>
      <c r="AX335" s="8"/>
      <c r="AY335" s="15">
        <v>6</v>
      </c>
      <c r="AZ335" s="15">
        <v>3</v>
      </c>
      <c r="BA335" s="15">
        <v>6</v>
      </c>
      <c r="BB335" s="15">
        <v>4</v>
      </c>
      <c r="BC335" s="15">
        <v>1.0174999999999992</v>
      </c>
      <c r="BD335" s="15">
        <v>1.0174999999999992</v>
      </c>
      <c r="BE335" s="15"/>
      <c r="BF335" s="15"/>
      <c r="BG335" s="15"/>
      <c r="BH335" s="15"/>
      <c r="BI335" s="16">
        <f>Q335*参数!$D$3+W335</f>
        <v>0</v>
      </c>
      <c r="BJ335" s="16">
        <f>R335*参数!$D$3+X335</f>
        <v>0</v>
      </c>
      <c r="BK335" s="16">
        <f>S335*参数!$D$3+Y335</f>
        <v>0</v>
      </c>
      <c r="BL335" s="16">
        <f>T335*参数!$D$3+Z335</f>
        <v>0</v>
      </c>
      <c r="BM335" s="16">
        <f>U335*参数!$D$3+AA335</f>
        <v>0</v>
      </c>
      <c r="BN335" s="16">
        <f>V335*参数!$D$3+AB335</f>
        <v>0</v>
      </c>
      <c r="BO335" s="16">
        <f>AC335*参数!$D$3+AI335</f>
        <v>0</v>
      </c>
      <c r="BP335" s="16">
        <f>AD335*参数!$D$3+AJ335</f>
        <v>0</v>
      </c>
      <c r="BQ335" s="16">
        <f>AE335*参数!$D$3+AK335</f>
        <v>0</v>
      </c>
      <c r="BR335" s="16">
        <f>AF335*参数!$D$3+AL335</f>
        <v>0</v>
      </c>
      <c r="BS335" s="16">
        <f>AG335*参数!$D$3+AM335</f>
        <v>0</v>
      </c>
      <c r="BT335" s="16">
        <f>AH335*参数!$D$3+AN335</f>
        <v>0</v>
      </c>
      <c r="BU335" s="10"/>
      <c r="BV335" s="10"/>
      <c r="BW335" s="10">
        <f t="shared" si="182"/>
        <v>40</v>
      </c>
      <c r="BX335" s="10">
        <f t="shared" si="183"/>
        <v>40</v>
      </c>
      <c r="BY335" s="10">
        <f t="shared" si="184"/>
        <v>3</v>
      </c>
      <c r="BZ335" s="10">
        <f t="shared" si="185"/>
        <v>40</v>
      </c>
      <c r="CA335" s="10">
        <f t="shared" si="186"/>
        <v>40</v>
      </c>
      <c r="CB335" s="10" t="str">
        <f t="shared" si="187"/>
        <v/>
      </c>
      <c r="CC335" s="10" t="str">
        <f t="shared" si="188"/>
        <v/>
      </c>
      <c r="CD335" s="10"/>
      <c r="CE335" s="10">
        <v>3</v>
      </c>
      <c r="CF335" s="10"/>
      <c r="CG335" s="10" t="str">
        <f t="shared" si="194"/>
        <v/>
      </c>
      <c r="CH335" s="10" t="str">
        <f t="shared" si="180"/>
        <v/>
      </c>
      <c r="CI335" s="10">
        <f t="shared" si="195"/>
        <v>3</v>
      </c>
      <c r="CJ335" s="10">
        <f t="shared" si="196"/>
        <v>3</v>
      </c>
      <c r="CK335" s="10">
        <f t="shared" si="197"/>
        <v>3</v>
      </c>
      <c r="CL335" s="10" t="str">
        <f t="shared" si="198"/>
        <v/>
      </c>
      <c r="CM335" s="88"/>
      <c r="CN335" s="88"/>
      <c r="CO335" s="88"/>
      <c r="CP335" s="88"/>
    </row>
    <row r="336" spans="2:94">
      <c r="B336" s="19">
        <v>42631</v>
      </c>
      <c r="C336" s="3">
        <v>4</v>
      </c>
      <c r="D336" s="3" t="s">
        <v>396</v>
      </c>
      <c r="E336" s="4">
        <v>42631.625</v>
      </c>
      <c r="F336" s="3" t="s">
        <v>530</v>
      </c>
      <c r="G336" s="3" t="s">
        <v>302</v>
      </c>
      <c r="H336" s="3" t="s">
        <v>531</v>
      </c>
      <c r="I336" s="3" t="s">
        <v>302</v>
      </c>
      <c r="J336" s="6">
        <v>1.86</v>
      </c>
      <c r="K336" s="6">
        <v>3.12</v>
      </c>
      <c r="L336" s="6">
        <v>3.7</v>
      </c>
      <c r="M336" s="10">
        <v>3.9</v>
      </c>
      <c r="N336" s="10">
        <v>3.55</v>
      </c>
      <c r="O336" s="10">
        <v>1.7</v>
      </c>
      <c r="P336" s="15">
        <v>-1</v>
      </c>
      <c r="Q336" s="13"/>
      <c r="R336" s="13"/>
      <c r="S336" s="13"/>
      <c r="T336" s="13"/>
      <c r="U336" s="13"/>
      <c r="V336" s="13"/>
      <c r="W336" s="9"/>
      <c r="X336" s="9"/>
      <c r="Y336" s="9"/>
      <c r="Z336" s="9"/>
      <c r="AA336" s="9"/>
      <c r="AB336" s="9"/>
      <c r="AC336" s="13"/>
      <c r="AD336" s="13"/>
      <c r="AE336" s="13"/>
      <c r="AF336" s="13"/>
      <c r="AG336" s="13"/>
      <c r="AH336" s="13"/>
      <c r="AI336" s="9"/>
      <c r="AJ336" s="9"/>
      <c r="AK336" s="9"/>
      <c r="AL336" s="9"/>
      <c r="AM336" s="9"/>
      <c r="AN336" s="9"/>
      <c r="AO336" s="8">
        <v>25</v>
      </c>
      <c r="AP336" s="8">
        <v>3</v>
      </c>
      <c r="AQ336" s="8">
        <v>1</v>
      </c>
      <c r="AR336" s="8">
        <v>6</v>
      </c>
      <c r="AS336" s="8">
        <v>4.4000000000000053E-2</v>
      </c>
      <c r="AT336" s="8">
        <v>21.152699999999999</v>
      </c>
      <c r="AU336" s="8"/>
      <c r="AV336" s="8"/>
      <c r="AW336" s="8"/>
      <c r="AX336" s="8"/>
      <c r="AY336" s="15">
        <v>22</v>
      </c>
      <c r="AZ336" s="15">
        <v>3</v>
      </c>
      <c r="BA336" s="15">
        <v>10</v>
      </c>
      <c r="BB336" s="15">
        <v>5</v>
      </c>
      <c r="BC336" s="15">
        <v>0.30490099999999976</v>
      </c>
      <c r="BD336" s="15">
        <v>0.31230000000000041</v>
      </c>
      <c r="BE336" s="15"/>
      <c r="BF336" s="15"/>
      <c r="BG336" s="15"/>
      <c r="BH336" s="15"/>
      <c r="BI336" s="16">
        <f>Q336*参数!$D$3+W336</f>
        <v>0</v>
      </c>
      <c r="BJ336" s="16">
        <f>R336*参数!$D$3+X336</f>
        <v>0</v>
      </c>
      <c r="BK336" s="16">
        <f>S336*参数!$D$3+Y336</f>
        <v>0</v>
      </c>
      <c r="BL336" s="16">
        <f>T336*参数!$D$3+Z336</f>
        <v>0</v>
      </c>
      <c r="BM336" s="16">
        <f>U336*参数!$D$3+AA336</f>
        <v>0</v>
      </c>
      <c r="BN336" s="16">
        <f>V336*参数!$D$3+AB336</f>
        <v>0</v>
      </c>
      <c r="BO336" s="16">
        <f>AC336*参数!$D$3+AI336</f>
        <v>0</v>
      </c>
      <c r="BP336" s="16">
        <f>AD336*参数!$D$3+AJ336</f>
        <v>0</v>
      </c>
      <c r="BQ336" s="16">
        <f>AE336*参数!$D$3+AK336</f>
        <v>0</v>
      </c>
      <c r="BR336" s="16">
        <f>AF336*参数!$D$3+AL336</f>
        <v>0</v>
      </c>
      <c r="BS336" s="16">
        <f>AG336*参数!$D$3+AM336</f>
        <v>0</v>
      </c>
      <c r="BT336" s="16">
        <f>AH336*参数!$D$3+AN336</f>
        <v>0</v>
      </c>
      <c r="BU336" s="10"/>
      <c r="BV336" s="10"/>
      <c r="BW336" s="10">
        <f t="shared" si="182"/>
        <v>40</v>
      </c>
      <c r="BX336" s="10">
        <f t="shared" si="183"/>
        <v>40</v>
      </c>
      <c r="BY336" s="10">
        <f t="shared" si="184"/>
        <v>3</v>
      </c>
      <c r="BZ336" s="10">
        <f t="shared" si="185"/>
        <v>40</v>
      </c>
      <c r="CA336" s="10">
        <f t="shared" si="186"/>
        <v>40</v>
      </c>
      <c r="CB336" s="10" t="str">
        <f t="shared" si="187"/>
        <v/>
      </c>
      <c r="CC336" s="10" t="str">
        <f t="shared" si="188"/>
        <v/>
      </c>
      <c r="CD336" s="10"/>
      <c r="CE336" s="10">
        <v>3</v>
      </c>
      <c r="CF336" s="10"/>
      <c r="CG336" s="10" t="str">
        <f t="shared" si="194"/>
        <v/>
      </c>
      <c r="CH336" s="10" t="str">
        <f t="shared" si="180"/>
        <v/>
      </c>
      <c r="CI336" s="10">
        <f t="shared" si="195"/>
        <v>3</v>
      </c>
      <c r="CJ336" s="10">
        <f t="shared" si="196"/>
        <v>3</v>
      </c>
      <c r="CK336" s="10">
        <f t="shared" si="197"/>
        <v>3</v>
      </c>
      <c r="CL336" s="10" t="str">
        <f t="shared" si="198"/>
        <v/>
      </c>
      <c r="CM336" s="88"/>
      <c r="CN336" s="88"/>
      <c r="CO336" s="88"/>
      <c r="CP336" s="88"/>
    </row>
    <row r="337" spans="2:94">
      <c r="B337" s="19">
        <v>42631</v>
      </c>
      <c r="C337" s="3">
        <v>5</v>
      </c>
      <c r="D337" s="3" t="s">
        <v>314</v>
      </c>
      <c r="E337" s="4">
        <v>42631.625</v>
      </c>
      <c r="F337" s="3" t="s">
        <v>293</v>
      </c>
      <c r="G337" s="3" t="s">
        <v>1073</v>
      </c>
      <c r="H337" s="3" t="s">
        <v>293</v>
      </c>
      <c r="I337" s="3" t="s">
        <v>1074</v>
      </c>
      <c r="J337" s="6">
        <v>1.82</v>
      </c>
      <c r="K337" s="6">
        <v>3.4</v>
      </c>
      <c r="L337" s="6">
        <v>3.5</v>
      </c>
      <c r="M337" s="10">
        <v>3.5</v>
      </c>
      <c r="N337" s="10">
        <v>3.8</v>
      </c>
      <c r="O337" s="10">
        <v>1.73</v>
      </c>
      <c r="P337" s="15">
        <v>-1</v>
      </c>
      <c r="Q337" s="13"/>
      <c r="R337" s="13"/>
      <c r="S337" s="13"/>
      <c r="T337" s="13"/>
      <c r="U337" s="13"/>
      <c r="V337" s="13"/>
      <c r="W337" s="9"/>
      <c r="X337" s="9"/>
      <c r="Y337" s="9"/>
      <c r="Z337" s="9"/>
      <c r="AA337" s="9"/>
      <c r="AB337" s="9"/>
      <c r="AC337" s="13"/>
      <c r="AD337" s="13"/>
      <c r="AE337" s="13"/>
      <c r="AF337" s="13"/>
      <c r="AG337" s="13"/>
      <c r="AH337" s="13"/>
      <c r="AI337" s="9"/>
      <c r="AJ337" s="9"/>
      <c r="AK337" s="9"/>
      <c r="AL337" s="9"/>
      <c r="AM337" s="9"/>
      <c r="AN337" s="9"/>
      <c r="AO337" s="8">
        <v>2</v>
      </c>
      <c r="AP337" s="8">
        <v>3</v>
      </c>
      <c r="AQ337" s="8">
        <v>2</v>
      </c>
      <c r="AR337" s="8">
        <v>4</v>
      </c>
      <c r="AS337" s="8">
        <v>1.7069000000000001</v>
      </c>
      <c r="AT337" s="8">
        <v>1.7069000000000001</v>
      </c>
      <c r="AU337" s="8"/>
      <c r="AV337" s="8"/>
      <c r="AW337" s="8"/>
      <c r="AX337" s="8"/>
      <c r="AY337" s="15">
        <v>2</v>
      </c>
      <c r="AZ337" s="15">
        <v>3</v>
      </c>
      <c r="BA337" s="15">
        <v>2</v>
      </c>
      <c r="BB337" s="15">
        <v>4</v>
      </c>
      <c r="BC337" s="15">
        <v>1.5243999999999998</v>
      </c>
      <c r="BD337" s="15">
        <v>1.5243999999999998</v>
      </c>
      <c r="BE337" s="15"/>
      <c r="BF337" s="15"/>
      <c r="BG337" s="15"/>
      <c r="BH337" s="15"/>
      <c r="BI337" s="16">
        <f>Q337*参数!$D$3+W337</f>
        <v>0</v>
      </c>
      <c r="BJ337" s="16">
        <f>R337*参数!$D$3+X337</f>
        <v>0</v>
      </c>
      <c r="BK337" s="16">
        <f>S337*参数!$D$3+Y337</f>
        <v>0</v>
      </c>
      <c r="BL337" s="16">
        <f>T337*参数!$D$3+Z337</f>
        <v>0</v>
      </c>
      <c r="BM337" s="16">
        <f>U337*参数!$D$3+AA337</f>
        <v>0</v>
      </c>
      <c r="BN337" s="16">
        <f>V337*参数!$D$3+AB337</f>
        <v>0</v>
      </c>
      <c r="BO337" s="16">
        <f>AC337*参数!$D$3+AI337</f>
        <v>0</v>
      </c>
      <c r="BP337" s="16">
        <f>AD337*参数!$D$3+AJ337</f>
        <v>0</v>
      </c>
      <c r="BQ337" s="16">
        <f>AE337*参数!$D$3+AK337</f>
        <v>0</v>
      </c>
      <c r="BR337" s="16">
        <f>AF337*参数!$D$3+AL337</f>
        <v>0</v>
      </c>
      <c r="BS337" s="16">
        <f>AG337*参数!$D$3+AM337</f>
        <v>0</v>
      </c>
      <c r="BT337" s="16">
        <f>AH337*参数!$D$3+AN337</f>
        <v>0</v>
      </c>
      <c r="BU337" s="10"/>
      <c r="BV337" s="10"/>
      <c r="BW337" s="10">
        <f t="shared" si="182"/>
        <v>40</v>
      </c>
      <c r="BX337" s="10">
        <f t="shared" si="183"/>
        <v>40</v>
      </c>
      <c r="BY337" s="10">
        <f t="shared" si="184"/>
        <v>3</v>
      </c>
      <c r="BZ337" s="10">
        <f t="shared" si="185"/>
        <v>40</v>
      </c>
      <c r="CA337" s="10">
        <f t="shared" si="186"/>
        <v>40</v>
      </c>
      <c r="CB337" s="10" t="str">
        <f t="shared" si="187"/>
        <v/>
      </c>
      <c r="CC337" s="10" t="str">
        <f t="shared" si="188"/>
        <v/>
      </c>
      <c r="CD337" s="10"/>
      <c r="CE337" s="10">
        <v>40</v>
      </c>
      <c r="CF337" s="10"/>
      <c r="CG337" s="77"/>
      <c r="CH337" s="10">
        <f t="shared" si="180"/>
        <v>40</v>
      </c>
      <c r="CI337" s="10" t="str">
        <f t="shared" si="195"/>
        <v/>
      </c>
      <c r="CJ337" s="10" t="str">
        <f t="shared" si="196"/>
        <v/>
      </c>
      <c r="CK337" s="10">
        <f t="shared" si="197"/>
        <v>40</v>
      </c>
      <c r="CL337" s="10">
        <f t="shared" si="198"/>
        <v>40</v>
      </c>
      <c r="CM337" s="88"/>
      <c r="CN337" s="88"/>
      <c r="CO337" s="88"/>
      <c r="CP337" s="88"/>
    </row>
    <row r="338" spans="2:94">
      <c r="B338" s="19">
        <v>42631</v>
      </c>
      <c r="C338" s="3">
        <v>6</v>
      </c>
      <c r="D338" s="3" t="s">
        <v>396</v>
      </c>
      <c r="E338" s="4">
        <v>42631.666666666664</v>
      </c>
      <c r="F338" s="3" t="s">
        <v>618</v>
      </c>
      <c r="G338" s="3" t="s">
        <v>303</v>
      </c>
      <c r="H338" s="3" t="s">
        <v>619</v>
      </c>
      <c r="I338" s="3" t="s">
        <v>303</v>
      </c>
      <c r="J338" s="6">
        <v>2.98</v>
      </c>
      <c r="K338" s="6">
        <v>2.95</v>
      </c>
      <c r="L338" s="6">
        <v>2.2000000000000002</v>
      </c>
      <c r="M338" s="10">
        <v>1.49</v>
      </c>
      <c r="N338" s="10">
        <v>3.8</v>
      </c>
      <c r="O338" s="10">
        <v>5.15</v>
      </c>
      <c r="P338" s="15">
        <v>1</v>
      </c>
      <c r="Q338" s="13"/>
      <c r="R338" s="13"/>
      <c r="S338" s="13"/>
      <c r="T338" s="13"/>
      <c r="U338" s="13"/>
      <c r="V338" s="13"/>
      <c r="W338" s="9"/>
      <c r="X338" s="9"/>
      <c r="Y338" s="9"/>
      <c r="Z338" s="9"/>
      <c r="AA338" s="9"/>
      <c r="AB338" s="9"/>
      <c r="AC338" s="13"/>
      <c r="AD338" s="13"/>
      <c r="AE338" s="13"/>
      <c r="AF338" s="13"/>
      <c r="AG338" s="13"/>
      <c r="AH338" s="13"/>
      <c r="AI338" s="9"/>
      <c r="AJ338" s="9"/>
      <c r="AK338" s="9"/>
      <c r="AL338" s="9"/>
      <c r="AM338" s="9"/>
      <c r="AN338" s="9"/>
      <c r="AO338" s="8">
        <v>1</v>
      </c>
      <c r="AP338" s="8">
        <v>3</v>
      </c>
      <c r="AQ338" s="8">
        <v>1</v>
      </c>
      <c r="AR338" s="8">
        <v>5</v>
      </c>
      <c r="AS338" s="8">
        <v>23.9361</v>
      </c>
      <c r="AT338" s="8">
        <v>23.9361</v>
      </c>
      <c r="AU338" s="8"/>
      <c r="AV338" s="8"/>
      <c r="AW338" s="8"/>
      <c r="AX338" s="8"/>
      <c r="AY338" s="15">
        <v>2</v>
      </c>
      <c r="AZ338" s="15">
        <v>3</v>
      </c>
      <c r="BA338" s="15">
        <v>1</v>
      </c>
      <c r="BB338" s="15">
        <v>5</v>
      </c>
      <c r="BC338" s="15">
        <v>3.2250000000000005</v>
      </c>
      <c r="BD338" s="15">
        <v>3.2250000000000005</v>
      </c>
      <c r="BE338" s="15"/>
      <c r="BF338" s="15"/>
      <c r="BG338" s="15"/>
      <c r="BH338" s="15"/>
      <c r="BI338" s="16">
        <f>Q338*参数!$D$3+W338</f>
        <v>0</v>
      </c>
      <c r="BJ338" s="16">
        <f>R338*参数!$D$3+X338</f>
        <v>0</v>
      </c>
      <c r="BK338" s="16">
        <f>S338*参数!$D$3+Y338</f>
        <v>0</v>
      </c>
      <c r="BL338" s="16">
        <f>T338*参数!$D$3+Z338</f>
        <v>0</v>
      </c>
      <c r="BM338" s="16">
        <f>U338*参数!$D$3+AA338</f>
        <v>0</v>
      </c>
      <c r="BN338" s="16">
        <f>V338*参数!$D$3+AB338</f>
        <v>0</v>
      </c>
      <c r="BO338" s="16">
        <f>AC338*参数!$D$3+AI338</f>
        <v>0</v>
      </c>
      <c r="BP338" s="16">
        <f>AD338*参数!$D$3+AJ338</f>
        <v>0</v>
      </c>
      <c r="BQ338" s="16">
        <f>AE338*参数!$D$3+AK338</f>
        <v>0</v>
      </c>
      <c r="BR338" s="16">
        <f>AF338*参数!$D$3+AL338</f>
        <v>0</v>
      </c>
      <c r="BS338" s="16">
        <f>AG338*参数!$D$3+AM338</f>
        <v>0</v>
      </c>
      <c r="BT338" s="16">
        <f>AH338*参数!$D$3+AN338</f>
        <v>0</v>
      </c>
      <c r="BU338" s="10"/>
      <c r="BV338" s="10"/>
      <c r="BW338" s="10">
        <f t="shared" si="182"/>
        <v>43</v>
      </c>
      <c r="BX338" s="10">
        <f t="shared" si="183"/>
        <v>43</v>
      </c>
      <c r="BY338" s="10">
        <f t="shared" si="184"/>
        <v>43</v>
      </c>
      <c r="BZ338" s="10">
        <f t="shared" si="185"/>
        <v>0</v>
      </c>
      <c r="CA338" s="10">
        <f t="shared" si="186"/>
        <v>43</v>
      </c>
      <c r="CB338" s="10" t="str">
        <f t="shared" si="187"/>
        <v/>
      </c>
      <c r="CC338" s="10" t="str">
        <f t="shared" si="188"/>
        <v/>
      </c>
      <c r="CD338" s="10"/>
      <c r="CE338" s="10">
        <v>43</v>
      </c>
      <c r="CF338" s="10"/>
      <c r="CG338" s="77"/>
      <c r="CH338" s="10">
        <f t="shared" si="180"/>
        <v>43</v>
      </c>
      <c r="CI338" s="10">
        <f t="shared" si="195"/>
        <v>43</v>
      </c>
      <c r="CJ338" s="10" t="str">
        <f t="shared" si="196"/>
        <v/>
      </c>
      <c r="CK338" s="10">
        <f t="shared" si="197"/>
        <v>43</v>
      </c>
      <c r="CL338" s="10">
        <f t="shared" si="198"/>
        <v>43</v>
      </c>
      <c r="CM338" s="88"/>
      <c r="CN338" s="88"/>
      <c r="CO338" s="88"/>
      <c r="CP338" s="88"/>
    </row>
    <row r="339" spans="2:94">
      <c r="B339" s="19">
        <v>42631</v>
      </c>
      <c r="C339" s="3">
        <v>7</v>
      </c>
      <c r="D339" s="3" t="s">
        <v>396</v>
      </c>
      <c r="E339" s="4">
        <v>42631.708333333336</v>
      </c>
      <c r="F339" s="3" t="s">
        <v>1075</v>
      </c>
      <c r="G339" s="3" t="s">
        <v>1076</v>
      </c>
      <c r="H339" s="3" t="s">
        <v>1075</v>
      </c>
      <c r="I339" s="3" t="s">
        <v>1076</v>
      </c>
      <c r="J339" s="6">
        <v>2.2200000000000002</v>
      </c>
      <c r="K339" s="6">
        <v>2.85</v>
      </c>
      <c r="L339" s="6">
        <v>3.05</v>
      </c>
      <c r="M339" s="10">
        <v>5.15</v>
      </c>
      <c r="N339" s="10">
        <v>3.85</v>
      </c>
      <c r="O339" s="10">
        <v>1.48</v>
      </c>
      <c r="P339" s="15">
        <v>-1</v>
      </c>
      <c r="Q339" s="13"/>
      <c r="R339" s="13"/>
      <c r="S339" s="13"/>
      <c r="T339" s="13"/>
      <c r="U339" s="13"/>
      <c r="V339" s="13"/>
      <c r="W339" s="9"/>
      <c r="X339" s="9"/>
      <c r="Y339" s="9"/>
      <c r="Z339" s="9"/>
      <c r="AA339" s="9"/>
      <c r="AB339" s="9"/>
      <c r="AC339" s="13"/>
      <c r="AD339" s="13"/>
      <c r="AE339" s="13"/>
      <c r="AF339" s="13"/>
      <c r="AG339" s="13"/>
      <c r="AH339" s="13"/>
      <c r="AI339" s="9"/>
      <c r="AJ339" s="9"/>
      <c r="AK339" s="9"/>
      <c r="AL339" s="9"/>
      <c r="AM339" s="9"/>
      <c r="AN339" s="9"/>
      <c r="AO339" s="8">
        <v>5</v>
      </c>
      <c r="AP339" s="8">
        <v>3</v>
      </c>
      <c r="AQ339" s="8">
        <v>1</v>
      </c>
      <c r="AR339" s="8">
        <v>5</v>
      </c>
      <c r="AS339" s="8">
        <v>4.869999999999991E-2</v>
      </c>
      <c r="AT339" s="8">
        <v>31.675399999999996</v>
      </c>
      <c r="AU339" s="8"/>
      <c r="AV339" s="8"/>
      <c r="AW339" s="8"/>
      <c r="AX339" s="8"/>
      <c r="AY339" s="15">
        <v>3</v>
      </c>
      <c r="AZ339" s="15">
        <v>3</v>
      </c>
      <c r="BA339" s="15">
        <v>1</v>
      </c>
      <c r="BB339" s="15">
        <v>6</v>
      </c>
      <c r="BC339" s="15">
        <v>1.2703999999999998</v>
      </c>
      <c r="BD339" s="15">
        <v>1.2703999999999998</v>
      </c>
      <c r="BE339" s="15"/>
      <c r="BF339" s="15"/>
      <c r="BG339" s="15"/>
      <c r="BH339" s="15"/>
      <c r="BI339" s="16">
        <f>Q339*参数!$D$3+W339</f>
        <v>0</v>
      </c>
      <c r="BJ339" s="16">
        <f>R339*参数!$D$3+X339</f>
        <v>0</v>
      </c>
      <c r="BK339" s="16">
        <f>S339*参数!$D$3+Y339</f>
        <v>0</v>
      </c>
      <c r="BL339" s="16">
        <f>T339*参数!$D$3+Z339</f>
        <v>0</v>
      </c>
      <c r="BM339" s="16">
        <f>U339*参数!$D$3+AA339</f>
        <v>0</v>
      </c>
      <c r="BN339" s="16">
        <f>V339*参数!$D$3+AB339</f>
        <v>0</v>
      </c>
      <c r="BO339" s="16">
        <f>AC339*参数!$D$3+AI339</f>
        <v>0</v>
      </c>
      <c r="BP339" s="16">
        <f>AD339*参数!$D$3+AJ339</f>
        <v>0</v>
      </c>
      <c r="BQ339" s="16">
        <f>AE339*参数!$D$3+AK339</f>
        <v>0</v>
      </c>
      <c r="BR339" s="16">
        <f>AF339*参数!$D$3+AL339</f>
        <v>0</v>
      </c>
      <c r="BS339" s="16">
        <f>AG339*参数!$D$3+AM339</f>
        <v>0</v>
      </c>
      <c r="BT339" s="16">
        <f>AH339*参数!$D$3+AN339</f>
        <v>0</v>
      </c>
      <c r="BU339" s="10"/>
      <c r="BV339" s="10"/>
      <c r="BW339" s="10">
        <f t="shared" si="182"/>
        <v>40</v>
      </c>
      <c r="BX339" s="10">
        <f t="shared" si="183"/>
        <v>40</v>
      </c>
      <c r="BY339" s="10">
        <f t="shared" si="184"/>
        <v>3</v>
      </c>
      <c r="BZ339" s="10">
        <f t="shared" si="185"/>
        <v>40</v>
      </c>
      <c r="CA339" s="10">
        <f t="shared" si="186"/>
        <v>40</v>
      </c>
      <c r="CB339" s="10" t="str">
        <f t="shared" si="187"/>
        <v/>
      </c>
      <c r="CC339" s="10" t="str">
        <f t="shared" si="188"/>
        <v/>
      </c>
      <c r="CD339" s="10"/>
      <c r="CE339" s="10">
        <v>40</v>
      </c>
      <c r="CF339" s="10"/>
      <c r="CG339" s="10" t="str">
        <f t="shared" si="194"/>
        <v/>
      </c>
      <c r="CH339" s="10" t="str">
        <f t="shared" ref="CH339:CH402" si="199">IF(AND(AO339&gt;=AY339,AP339&gt;=AZ339,OR(AND(AQ339&gt;=BA339,AR339=BB339),AR339&gt;BB339),AS339&lt;=BC339,AT339&lt;=BD339),IF(P339=-1,3,0),IF(AND(AO339&lt;=AY339,AP339&lt;=AZ339,OR(AND(AQ339&lt;=BA339,AR339=BB339),AR339&lt;BB339),AS339&gt;=BC339,AT339&gt;=BD339),IF(P339=-1,40,43),""))</f>
        <v/>
      </c>
      <c r="CI339" s="10">
        <f t="shared" si="195"/>
        <v>3</v>
      </c>
      <c r="CJ339" s="10">
        <f t="shared" si="196"/>
        <v>40</v>
      </c>
      <c r="CK339" s="10">
        <f t="shared" si="197"/>
        <v>3</v>
      </c>
      <c r="CL339" s="10" t="str">
        <f t="shared" si="198"/>
        <v/>
      </c>
      <c r="CM339" s="88"/>
      <c r="CN339" s="88"/>
      <c r="CO339" s="88"/>
      <c r="CP339" s="88"/>
    </row>
    <row r="340" spans="2:94">
      <c r="B340" s="19">
        <v>42631</v>
      </c>
      <c r="C340" s="3">
        <v>8</v>
      </c>
      <c r="D340" s="3" t="s">
        <v>396</v>
      </c>
      <c r="E340" s="4">
        <v>42631.708333333336</v>
      </c>
      <c r="F340" s="3" t="s">
        <v>1077</v>
      </c>
      <c r="G340" s="3" t="s">
        <v>1078</v>
      </c>
      <c r="H340" s="3" t="s">
        <v>1079</v>
      </c>
      <c r="I340" s="3" t="s">
        <v>1078</v>
      </c>
      <c r="J340" s="6">
        <v>3.1</v>
      </c>
      <c r="K340" s="6">
        <v>2.85</v>
      </c>
      <c r="L340" s="6">
        <v>2.2000000000000002</v>
      </c>
      <c r="M340" s="10">
        <v>1.49</v>
      </c>
      <c r="N340" s="10">
        <v>3.8</v>
      </c>
      <c r="O340" s="10">
        <v>5.15</v>
      </c>
      <c r="P340" s="15">
        <v>1</v>
      </c>
      <c r="Q340" s="13"/>
      <c r="R340" s="13"/>
      <c r="S340" s="13"/>
      <c r="T340" s="13"/>
      <c r="U340" s="13"/>
      <c r="V340" s="13"/>
      <c r="W340" s="9"/>
      <c r="X340" s="9"/>
      <c r="Y340" s="9"/>
      <c r="Z340" s="9"/>
      <c r="AA340" s="9"/>
      <c r="AB340" s="9"/>
      <c r="AC340" s="13"/>
      <c r="AD340" s="13"/>
      <c r="AE340" s="13"/>
      <c r="AF340" s="13"/>
      <c r="AG340" s="13"/>
      <c r="AH340" s="13"/>
      <c r="AI340" s="9"/>
      <c r="AJ340" s="9"/>
      <c r="AK340" s="9"/>
      <c r="AL340" s="9"/>
      <c r="AM340" s="9"/>
      <c r="AN340" s="9"/>
      <c r="AO340" s="8">
        <v>2</v>
      </c>
      <c r="AP340" s="8">
        <v>3</v>
      </c>
      <c r="AQ340" s="8">
        <v>2</v>
      </c>
      <c r="AR340" s="8">
        <v>4</v>
      </c>
      <c r="AS340" s="8">
        <v>24.6967</v>
      </c>
      <c r="AT340" s="8">
        <v>24.6967</v>
      </c>
      <c r="AU340" s="8"/>
      <c r="AV340" s="8"/>
      <c r="AW340" s="8"/>
      <c r="AX340" s="8"/>
      <c r="AY340" s="15">
        <v>3</v>
      </c>
      <c r="AZ340" s="15">
        <v>3</v>
      </c>
      <c r="BA340" s="15">
        <v>1</v>
      </c>
      <c r="BB340" s="15">
        <v>5</v>
      </c>
      <c r="BC340" s="15">
        <v>19.3674</v>
      </c>
      <c r="BD340" s="15">
        <v>19.3674</v>
      </c>
      <c r="BE340" s="15"/>
      <c r="BF340" s="15"/>
      <c r="BG340" s="15"/>
      <c r="BH340" s="15"/>
      <c r="BI340" s="16">
        <f>Q340*参数!$D$3+W340</f>
        <v>0</v>
      </c>
      <c r="BJ340" s="16">
        <f>R340*参数!$D$3+X340</f>
        <v>0</v>
      </c>
      <c r="BK340" s="16">
        <f>S340*参数!$D$3+Y340</f>
        <v>0</v>
      </c>
      <c r="BL340" s="16">
        <f>T340*参数!$D$3+Z340</f>
        <v>0</v>
      </c>
      <c r="BM340" s="16">
        <f>U340*参数!$D$3+AA340</f>
        <v>0</v>
      </c>
      <c r="BN340" s="16">
        <f>V340*参数!$D$3+AB340</f>
        <v>0</v>
      </c>
      <c r="BO340" s="16">
        <f>AC340*参数!$D$3+AI340</f>
        <v>0</v>
      </c>
      <c r="BP340" s="16">
        <f>AD340*参数!$D$3+AJ340</f>
        <v>0</v>
      </c>
      <c r="BQ340" s="16">
        <f>AE340*参数!$D$3+AK340</f>
        <v>0</v>
      </c>
      <c r="BR340" s="16">
        <f>AF340*参数!$D$3+AL340</f>
        <v>0</v>
      </c>
      <c r="BS340" s="16">
        <f>AG340*参数!$D$3+AM340</f>
        <v>0</v>
      </c>
      <c r="BT340" s="16">
        <f>AH340*参数!$D$3+AN340</f>
        <v>0</v>
      </c>
      <c r="BU340" s="10"/>
      <c r="BV340" s="10"/>
      <c r="BW340" s="10">
        <f t="shared" si="182"/>
        <v>43</v>
      </c>
      <c r="BX340" s="10">
        <f t="shared" si="183"/>
        <v>43</v>
      </c>
      <c r="BY340" s="10">
        <f t="shared" si="184"/>
        <v>43</v>
      </c>
      <c r="BZ340" s="10">
        <f t="shared" si="185"/>
        <v>0</v>
      </c>
      <c r="CA340" s="10">
        <f t="shared" si="186"/>
        <v>43</v>
      </c>
      <c r="CB340" s="10" t="str">
        <f t="shared" si="187"/>
        <v/>
      </c>
      <c r="CC340" s="10" t="str">
        <f t="shared" si="188"/>
        <v/>
      </c>
      <c r="CD340" s="10"/>
      <c r="CE340" s="10">
        <v>43</v>
      </c>
      <c r="CF340" s="10"/>
      <c r="CG340" s="77"/>
      <c r="CH340" s="10">
        <f t="shared" si="199"/>
        <v>43</v>
      </c>
      <c r="CI340" s="10">
        <f t="shared" si="195"/>
        <v>43</v>
      </c>
      <c r="CJ340" s="10">
        <f t="shared" si="196"/>
        <v>43</v>
      </c>
      <c r="CK340" s="10">
        <f t="shared" si="197"/>
        <v>43</v>
      </c>
      <c r="CL340" s="10" t="str">
        <f t="shared" si="198"/>
        <v/>
      </c>
      <c r="CM340" s="88"/>
      <c r="CN340" s="88"/>
      <c r="CO340" s="88"/>
      <c r="CP340" s="88"/>
    </row>
    <row r="341" spans="2:94">
      <c r="B341" s="19">
        <v>42631</v>
      </c>
      <c r="C341" s="3">
        <v>9</v>
      </c>
      <c r="D341" s="3" t="s">
        <v>314</v>
      </c>
      <c r="E341" s="4">
        <v>42631.708333333336</v>
      </c>
      <c r="F341" s="3" t="s">
        <v>8</v>
      </c>
      <c r="G341" s="3" t="s">
        <v>294</v>
      </c>
      <c r="H341" s="3" t="s">
        <v>8</v>
      </c>
      <c r="I341" s="3" t="s">
        <v>295</v>
      </c>
      <c r="J341" s="6">
        <v>1.6</v>
      </c>
      <c r="K341" s="6">
        <v>3.55</v>
      </c>
      <c r="L341" s="6">
        <v>4.5</v>
      </c>
      <c r="M341" s="10">
        <v>2.82</v>
      </c>
      <c r="N341" s="10">
        <v>3.65</v>
      </c>
      <c r="O341" s="10">
        <v>2</v>
      </c>
      <c r="P341" s="15">
        <v>-1</v>
      </c>
      <c r="Q341" s="13"/>
      <c r="R341" s="13"/>
      <c r="S341" s="13"/>
      <c r="T341" s="13"/>
      <c r="U341" s="13"/>
      <c r="V341" s="13"/>
      <c r="W341" s="9"/>
      <c r="X341" s="9"/>
      <c r="Y341" s="9"/>
      <c r="Z341" s="9"/>
      <c r="AA341" s="9"/>
      <c r="AB341" s="9"/>
      <c r="AC341" s="13"/>
      <c r="AD341" s="13"/>
      <c r="AE341" s="13"/>
      <c r="AF341" s="13"/>
      <c r="AG341" s="13"/>
      <c r="AH341" s="13"/>
      <c r="AI341" s="9"/>
      <c r="AJ341" s="9"/>
      <c r="AK341" s="9"/>
      <c r="AL341" s="9"/>
      <c r="AM341" s="9"/>
      <c r="AN341" s="9"/>
      <c r="AO341" s="8">
        <v>1</v>
      </c>
      <c r="AP341" s="8">
        <v>3</v>
      </c>
      <c r="AQ341" s="8">
        <v>1</v>
      </c>
      <c r="AR341" s="8">
        <v>4</v>
      </c>
      <c r="AS341" s="8">
        <v>21.338299999999993</v>
      </c>
      <c r="AT341" s="8">
        <v>21.338299999999993</v>
      </c>
      <c r="AU341" s="8"/>
      <c r="AV341" s="8"/>
      <c r="AW341" s="8"/>
      <c r="AX341" s="8"/>
      <c r="AY341" s="15">
        <v>2</v>
      </c>
      <c r="AZ341" s="15">
        <v>3</v>
      </c>
      <c r="BA341" s="15">
        <v>2</v>
      </c>
      <c r="BB341" s="15">
        <v>5</v>
      </c>
      <c r="BC341" s="15">
        <v>1.0761999999999996</v>
      </c>
      <c r="BD341" s="15">
        <v>1.0761999999999996</v>
      </c>
      <c r="BE341" s="15"/>
      <c r="BF341" s="15"/>
      <c r="BG341" s="15"/>
      <c r="BH341" s="15"/>
      <c r="BI341" s="16">
        <f>Q341*参数!$D$3+W341</f>
        <v>0</v>
      </c>
      <c r="BJ341" s="16">
        <f>R341*参数!$D$3+X341</f>
        <v>0</v>
      </c>
      <c r="BK341" s="16">
        <f>S341*参数!$D$3+Y341</f>
        <v>0</v>
      </c>
      <c r="BL341" s="16">
        <f>T341*参数!$D$3+Z341</f>
        <v>0</v>
      </c>
      <c r="BM341" s="16">
        <f>U341*参数!$D$3+AA341</f>
        <v>0</v>
      </c>
      <c r="BN341" s="16">
        <f>V341*参数!$D$3+AB341</f>
        <v>0</v>
      </c>
      <c r="BO341" s="16">
        <f>AC341*参数!$D$3+AI341</f>
        <v>0</v>
      </c>
      <c r="BP341" s="16">
        <f>AD341*参数!$D$3+AJ341</f>
        <v>0</v>
      </c>
      <c r="BQ341" s="16">
        <f>AE341*参数!$D$3+AK341</f>
        <v>0</v>
      </c>
      <c r="BR341" s="16">
        <f>AF341*参数!$D$3+AL341</f>
        <v>0</v>
      </c>
      <c r="BS341" s="16">
        <f>AG341*参数!$D$3+AM341</f>
        <v>0</v>
      </c>
      <c r="BT341" s="16">
        <f>AH341*参数!$D$3+AN341</f>
        <v>0</v>
      </c>
      <c r="BU341" s="10"/>
      <c r="BV341" s="10"/>
      <c r="BW341" s="10">
        <f t="shared" si="182"/>
        <v>40</v>
      </c>
      <c r="BX341" s="10">
        <f t="shared" si="183"/>
        <v>40</v>
      </c>
      <c r="BY341" s="10">
        <f t="shared" si="184"/>
        <v>3</v>
      </c>
      <c r="BZ341" s="10">
        <f t="shared" si="185"/>
        <v>40</v>
      </c>
      <c r="CA341" s="10">
        <f t="shared" si="186"/>
        <v>40</v>
      </c>
      <c r="CB341" s="10" t="str">
        <f t="shared" si="187"/>
        <v/>
      </c>
      <c r="CC341" s="10" t="str">
        <f t="shared" si="188"/>
        <v/>
      </c>
      <c r="CD341" s="10"/>
      <c r="CE341" s="10">
        <v>40</v>
      </c>
      <c r="CF341" s="10"/>
      <c r="CG341" s="77"/>
      <c r="CH341" s="10">
        <f t="shared" si="199"/>
        <v>40</v>
      </c>
      <c r="CI341" s="10">
        <f t="shared" si="195"/>
        <v>40</v>
      </c>
      <c r="CJ341" s="10">
        <f t="shared" si="196"/>
        <v>40</v>
      </c>
      <c r="CK341" s="10">
        <f t="shared" si="197"/>
        <v>40</v>
      </c>
      <c r="CL341" s="10" t="str">
        <f t="shared" si="198"/>
        <v/>
      </c>
      <c r="CM341" s="88"/>
      <c r="CN341" s="88"/>
      <c r="CO341" s="88"/>
      <c r="CP341" s="88"/>
    </row>
    <row r="342" spans="2:94">
      <c r="B342" s="19">
        <v>42631</v>
      </c>
      <c r="C342" s="3">
        <v>10</v>
      </c>
      <c r="D342" s="3" t="s">
        <v>314</v>
      </c>
      <c r="E342" s="4">
        <v>42631.708333333336</v>
      </c>
      <c r="F342" s="3" t="s">
        <v>520</v>
      </c>
      <c r="G342" s="3" t="s">
        <v>296</v>
      </c>
      <c r="H342" s="3" t="s">
        <v>520</v>
      </c>
      <c r="I342" s="3" t="s">
        <v>296</v>
      </c>
      <c r="J342" s="6">
        <v>2.0699999999999998</v>
      </c>
      <c r="K342" s="6">
        <v>2.95</v>
      </c>
      <c r="L342" s="6">
        <v>3.25</v>
      </c>
      <c r="M342" s="10">
        <v>4.55</v>
      </c>
      <c r="N342" s="10">
        <v>3.8</v>
      </c>
      <c r="O342" s="10">
        <v>1.55</v>
      </c>
      <c r="P342" s="15">
        <v>-1</v>
      </c>
      <c r="Q342" s="13"/>
      <c r="R342" s="13"/>
      <c r="S342" s="13"/>
      <c r="T342" s="13"/>
      <c r="U342" s="13"/>
      <c r="V342" s="13"/>
      <c r="W342" s="9"/>
      <c r="X342" s="9"/>
      <c r="Y342" s="9"/>
      <c r="Z342" s="9"/>
      <c r="AA342" s="9"/>
      <c r="AB342" s="9"/>
      <c r="AC342" s="13"/>
      <c r="AD342" s="13"/>
      <c r="AE342" s="13"/>
      <c r="AF342" s="13"/>
      <c r="AG342" s="13"/>
      <c r="AH342" s="13"/>
      <c r="AI342" s="9"/>
      <c r="AJ342" s="9"/>
      <c r="AK342" s="9"/>
      <c r="AL342" s="9"/>
      <c r="AM342" s="9"/>
      <c r="AN342" s="9"/>
      <c r="AO342" s="8">
        <v>26</v>
      </c>
      <c r="AP342" s="8">
        <v>3</v>
      </c>
      <c r="AQ342" s="8">
        <v>7</v>
      </c>
      <c r="AR342" s="8">
        <v>5</v>
      </c>
      <c r="AS342" s="8">
        <v>9.2499999999999916E-2</v>
      </c>
      <c r="AT342" s="8">
        <v>0.32540000000000013</v>
      </c>
      <c r="AU342" s="8"/>
      <c r="AV342" s="8"/>
      <c r="AW342" s="8"/>
      <c r="AX342" s="8"/>
      <c r="AY342" s="15">
        <v>22</v>
      </c>
      <c r="AZ342" s="15">
        <v>3</v>
      </c>
      <c r="BA342" s="15">
        <v>10</v>
      </c>
      <c r="BB342" s="15">
        <v>5</v>
      </c>
      <c r="BC342" s="15">
        <v>4.2399999999999903E-2</v>
      </c>
      <c r="BD342" s="15">
        <v>0.19389999999999952</v>
      </c>
      <c r="BE342" s="15"/>
      <c r="BF342" s="15"/>
      <c r="BG342" s="15"/>
      <c r="BH342" s="15"/>
      <c r="BI342" s="16">
        <f>Q342*参数!$D$3+W342</f>
        <v>0</v>
      </c>
      <c r="BJ342" s="16">
        <f>R342*参数!$D$3+X342</f>
        <v>0</v>
      </c>
      <c r="BK342" s="16">
        <f>S342*参数!$D$3+Y342</f>
        <v>0</v>
      </c>
      <c r="BL342" s="16">
        <f>T342*参数!$D$3+Z342</f>
        <v>0</v>
      </c>
      <c r="BM342" s="16">
        <f>U342*参数!$D$3+AA342</f>
        <v>0</v>
      </c>
      <c r="BN342" s="16">
        <f>V342*参数!$D$3+AB342</f>
        <v>0</v>
      </c>
      <c r="BO342" s="16">
        <f>AC342*参数!$D$3+AI342</f>
        <v>0</v>
      </c>
      <c r="BP342" s="16">
        <f>AD342*参数!$D$3+AJ342</f>
        <v>0</v>
      </c>
      <c r="BQ342" s="16">
        <f>AE342*参数!$D$3+AK342</f>
        <v>0</v>
      </c>
      <c r="BR342" s="16">
        <f>AF342*参数!$D$3+AL342</f>
        <v>0</v>
      </c>
      <c r="BS342" s="16">
        <f>AG342*参数!$D$3+AM342</f>
        <v>0</v>
      </c>
      <c r="BT342" s="16">
        <f>AH342*参数!$D$3+AN342</f>
        <v>0</v>
      </c>
      <c r="BU342" s="10"/>
      <c r="BV342" s="10"/>
      <c r="BW342" s="10">
        <f t="shared" si="182"/>
        <v>40</v>
      </c>
      <c r="BX342" s="10">
        <f t="shared" si="183"/>
        <v>40</v>
      </c>
      <c r="BY342" s="10">
        <f t="shared" si="184"/>
        <v>3</v>
      </c>
      <c r="BZ342" s="10">
        <f t="shared" si="185"/>
        <v>40</v>
      </c>
      <c r="CA342" s="10">
        <f t="shared" si="186"/>
        <v>40</v>
      </c>
      <c r="CB342" s="10" t="str">
        <f t="shared" si="187"/>
        <v/>
      </c>
      <c r="CC342" s="10" t="str">
        <f t="shared" si="188"/>
        <v/>
      </c>
      <c r="CD342" s="10"/>
      <c r="CE342" s="10">
        <v>40</v>
      </c>
      <c r="CF342" s="10"/>
      <c r="CG342" s="10" t="str">
        <f t="shared" si="194"/>
        <v/>
      </c>
      <c r="CH342" s="10" t="str">
        <f t="shared" si="199"/>
        <v/>
      </c>
      <c r="CI342" s="10">
        <f t="shared" si="195"/>
        <v>3</v>
      </c>
      <c r="CJ342" s="10">
        <f t="shared" si="196"/>
        <v>40</v>
      </c>
      <c r="CK342" s="10">
        <f t="shared" si="197"/>
        <v>40</v>
      </c>
      <c r="CL342" s="10">
        <f t="shared" si="198"/>
        <v>40</v>
      </c>
      <c r="CM342" s="88"/>
      <c r="CN342" s="88"/>
      <c r="CO342" s="88"/>
      <c r="CP342" s="88"/>
    </row>
    <row r="343" spans="2:94">
      <c r="B343" s="19">
        <v>42631</v>
      </c>
      <c r="C343" s="3">
        <v>79</v>
      </c>
      <c r="D343" s="3" t="s">
        <v>314</v>
      </c>
      <c r="E343" s="4">
        <v>42631.708333333336</v>
      </c>
      <c r="F343" s="3" t="s">
        <v>1080</v>
      </c>
      <c r="G343" s="3" t="s">
        <v>319</v>
      </c>
      <c r="H343" s="3" t="s">
        <v>1081</v>
      </c>
      <c r="I343" s="3" t="s">
        <v>319</v>
      </c>
      <c r="J343" s="6">
        <v>2.4500000000000002</v>
      </c>
      <c r="K343" s="6">
        <v>2.92</v>
      </c>
      <c r="L343" s="6">
        <v>2.65</v>
      </c>
      <c r="M343" s="10">
        <v>5.8</v>
      </c>
      <c r="N343" s="10">
        <v>4.2</v>
      </c>
      <c r="O343" s="10">
        <v>1.39</v>
      </c>
      <c r="P343" s="15">
        <v>-1</v>
      </c>
      <c r="Q343" s="13"/>
      <c r="R343" s="13"/>
      <c r="S343" s="13"/>
      <c r="T343" s="13"/>
      <c r="U343" s="13"/>
      <c r="V343" s="13"/>
      <c r="W343" s="9"/>
      <c r="X343" s="9"/>
      <c r="Y343" s="9"/>
      <c r="Z343" s="9"/>
      <c r="AA343" s="9"/>
      <c r="AB343" s="9"/>
      <c r="AC343" s="13"/>
      <c r="AD343" s="13"/>
      <c r="AE343" s="13"/>
      <c r="AF343" s="13"/>
      <c r="AG343" s="13"/>
      <c r="AH343" s="13"/>
      <c r="AI343" s="9"/>
      <c r="AJ343" s="9"/>
      <c r="AK343" s="9"/>
      <c r="AL343" s="9"/>
      <c r="AM343" s="9"/>
      <c r="AN343" s="9"/>
      <c r="AO343" s="8">
        <v>3</v>
      </c>
      <c r="AP343" s="8">
        <v>2</v>
      </c>
      <c r="AQ343" s="8">
        <v>3</v>
      </c>
      <c r="AR343" s="8">
        <v>4</v>
      </c>
      <c r="AS343" s="8">
        <v>4.7622999999999998</v>
      </c>
      <c r="AT343" s="8">
        <v>4.7622999999999998</v>
      </c>
      <c r="AU343" s="8"/>
      <c r="AV343" s="8"/>
      <c r="AW343" s="8"/>
      <c r="AX343" s="8"/>
      <c r="AY343" s="15">
        <v>6</v>
      </c>
      <c r="AZ343" s="15">
        <v>2</v>
      </c>
      <c r="BA343" s="15">
        <v>0</v>
      </c>
      <c r="BB343" s="15">
        <v>4</v>
      </c>
      <c r="BC343" s="15">
        <v>1.6560000000000004</v>
      </c>
      <c r="BD343" s="15">
        <v>0</v>
      </c>
      <c r="BE343" s="15"/>
      <c r="BF343" s="15"/>
      <c r="BG343" s="15"/>
      <c r="BH343" s="15"/>
      <c r="BI343" s="16">
        <f>Q343*参数!$D$3+W343</f>
        <v>0</v>
      </c>
      <c r="BJ343" s="16">
        <f>R343*参数!$D$3+X343</f>
        <v>0</v>
      </c>
      <c r="BK343" s="16">
        <f>S343*参数!$D$3+Y343</f>
        <v>0</v>
      </c>
      <c r="BL343" s="16">
        <f>T343*参数!$D$3+Z343</f>
        <v>0</v>
      </c>
      <c r="BM343" s="16">
        <f>U343*参数!$D$3+AA343</f>
        <v>0</v>
      </c>
      <c r="BN343" s="16">
        <f>V343*参数!$D$3+AB343</f>
        <v>0</v>
      </c>
      <c r="BO343" s="16">
        <f>AC343*参数!$D$3+AI343</f>
        <v>0</v>
      </c>
      <c r="BP343" s="16">
        <f>AD343*参数!$D$3+AJ343</f>
        <v>0</v>
      </c>
      <c r="BQ343" s="16">
        <f>AE343*参数!$D$3+AK343</f>
        <v>0</v>
      </c>
      <c r="BR343" s="16">
        <f>AF343*参数!$D$3+AL343</f>
        <v>0</v>
      </c>
      <c r="BS343" s="16">
        <f>AG343*参数!$D$3+AM343</f>
        <v>0</v>
      </c>
      <c r="BT343" s="16">
        <f>AH343*参数!$D$3+AN343</f>
        <v>0</v>
      </c>
      <c r="BU343" s="10"/>
      <c r="BV343" s="10"/>
      <c r="BW343" s="10">
        <f t="shared" si="182"/>
        <v>40</v>
      </c>
      <c r="BX343" s="10">
        <f t="shared" si="183"/>
        <v>40</v>
      </c>
      <c r="BY343" s="10">
        <f t="shared" si="184"/>
        <v>3</v>
      </c>
      <c r="BZ343" s="10">
        <f t="shared" si="185"/>
        <v>40</v>
      </c>
      <c r="CA343" s="10">
        <f t="shared" si="186"/>
        <v>40</v>
      </c>
      <c r="CB343" s="10" t="str">
        <f t="shared" si="187"/>
        <v/>
      </c>
      <c r="CC343" s="10" t="str">
        <f t="shared" si="188"/>
        <v/>
      </c>
      <c r="CD343" s="10"/>
      <c r="CE343" s="10">
        <v>40</v>
      </c>
      <c r="CF343" s="10"/>
      <c r="CG343" s="10" t="str">
        <f t="shared" si="194"/>
        <v/>
      </c>
      <c r="CH343" s="10" t="str">
        <f t="shared" si="199"/>
        <v/>
      </c>
      <c r="CI343" s="10">
        <f t="shared" si="195"/>
        <v>40</v>
      </c>
      <c r="CJ343" s="10">
        <f t="shared" si="196"/>
        <v>3</v>
      </c>
      <c r="CK343" s="10">
        <f t="shared" si="197"/>
        <v>40</v>
      </c>
      <c r="CL343" s="10" t="str">
        <f t="shared" si="198"/>
        <v/>
      </c>
      <c r="CM343" s="88"/>
      <c r="CN343" s="88"/>
      <c r="CO343" s="88"/>
      <c r="CP343" s="88"/>
    </row>
    <row r="344" spans="2:94">
      <c r="B344" s="19">
        <v>42631</v>
      </c>
      <c r="C344" s="3">
        <v>11</v>
      </c>
      <c r="D344" s="3" t="s">
        <v>396</v>
      </c>
      <c r="E344" s="4">
        <v>42631.75</v>
      </c>
      <c r="F344" s="3" t="s">
        <v>1082</v>
      </c>
      <c r="G344" s="3" t="s">
        <v>398</v>
      </c>
      <c r="H344" s="3" t="s">
        <v>1083</v>
      </c>
      <c r="I344" s="3" t="s">
        <v>399</v>
      </c>
      <c r="J344" s="6">
        <v>3.42</v>
      </c>
      <c r="K344" s="6">
        <v>2.9</v>
      </c>
      <c r="L344" s="6">
        <v>2.0299999999999998</v>
      </c>
      <c r="M344" s="10">
        <v>1.58</v>
      </c>
      <c r="N344" s="10">
        <v>3.6</v>
      </c>
      <c r="O344" s="10">
        <v>4.5999999999999996</v>
      </c>
      <c r="P344" s="15">
        <v>1</v>
      </c>
      <c r="Q344" s="13"/>
      <c r="R344" s="13"/>
      <c r="S344" s="13"/>
      <c r="T344" s="13"/>
      <c r="U344" s="13"/>
      <c r="V344" s="13"/>
      <c r="W344" s="9"/>
      <c r="X344" s="9"/>
      <c r="Y344" s="9"/>
      <c r="Z344" s="9"/>
      <c r="AA344" s="9"/>
      <c r="AB344" s="9"/>
      <c r="AC344" s="13"/>
      <c r="AD344" s="13"/>
      <c r="AE344" s="13"/>
      <c r="AF344" s="13"/>
      <c r="AG344" s="13"/>
      <c r="AH344" s="13"/>
      <c r="AI344" s="9"/>
      <c r="AJ344" s="9"/>
      <c r="AK344" s="9"/>
      <c r="AL344" s="9"/>
      <c r="AM344" s="9"/>
      <c r="AN344" s="9"/>
      <c r="AO344" s="8">
        <v>27</v>
      </c>
      <c r="AP344" s="8">
        <v>3</v>
      </c>
      <c r="AQ344" s="8">
        <v>2</v>
      </c>
      <c r="AR344" s="8">
        <v>6</v>
      </c>
      <c r="AS344" s="8">
        <v>0.29839999999999994</v>
      </c>
      <c r="AT344" s="8">
        <v>0.52470000000000039</v>
      </c>
      <c r="AU344" s="8"/>
      <c r="AV344" s="8"/>
      <c r="AW344" s="8"/>
      <c r="AX344" s="8"/>
      <c r="AY344" s="15">
        <v>22</v>
      </c>
      <c r="AZ344" s="15">
        <v>3</v>
      </c>
      <c r="BA344" s="15">
        <v>10</v>
      </c>
      <c r="BB344" s="15">
        <v>5</v>
      </c>
      <c r="BC344" s="15">
        <v>0.50140000000000029</v>
      </c>
      <c r="BD344" s="15">
        <v>0.50140000000000029</v>
      </c>
      <c r="BE344" s="15"/>
      <c r="BF344" s="15"/>
      <c r="BG344" s="15"/>
      <c r="BH344" s="15"/>
      <c r="BI344" s="16">
        <f>Q344*参数!$D$3+W344</f>
        <v>0</v>
      </c>
      <c r="BJ344" s="16">
        <f>R344*参数!$D$3+X344</f>
        <v>0</v>
      </c>
      <c r="BK344" s="16">
        <f>S344*参数!$D$3+Y344</f>
        <v>0</v>
      </c>
      <c r="BL344" s="16">
        <f>T344*参数!$D$3+Z344</f>
        <v>0</v>
      </c>
      <c r="BM344" s="16">
        <f>U344*参数!$D$3+AA344</f>
        <v>0</v>
      </c>
      <c r="BN344" s="16">
        <f>V344*参数!$D$3+AB344</f>
        <v>0</v>
      </c>
      <c r="BO344" s="16">
        <f>AC344*参数!$D$3+AI344</f>
        <v>0</v>
      </c>
      <c r="BP344" s="16">
        <f>AD344*参数!$D$3+AJ344</f>
        <v>0</v>
      </c>
      <c r="BQ344" s="16">
        <f>AE344*参数!$D$3+AK344</f>
        <v>0</v>
      </c>
      <c r="BR344" s="16">
        <f>AF344*参数!$D$3+AL344</f>
        <v>0</v>
      </c>
      <c r="BS344" s="16">
        <f>AG344*参数!$D$3+AM344</f>
        <v>0</v>
      </c>
      <c r="BT344" s="16">
        <f>AH344*参数!$D$3+AN344</f>
        <v>0</v>
      </c>
      <c r="BU344" s="10"/>
      <c r="BV344" s="10"/>
      <c r="BW344" s="10">
        <f t="shared" si="182"/>
        <v>43</v>
      </c>
      <c r="BX344" s="10">
        <f t="shared" si="183"/>
        <v>43</v>
      </c>
      <c r="BY344" s="10">
        <f t="shared" si="184"/>
        <v>43</v>
      </c>
      <c r="BZ344" s="10">
        <f t="shared" si="185"/>
        <v>0</v>
      </c>
      <c r="CA344" s="10">
        <f t="shared" si="186"/>
        <v>43</v>
      </c>
      <c r="CB344" s="10" t="str">
        <f t="shared" si="187"/>
        <v/>
      </c>
      <c r="CC344" s="10" t="str">
        <f t="shared" si="188"/>
        <v/>
      </c>
      <c r="CD344" s="10"/>
      <c r="CE344" s="10">
        <v>0</v>
      </c>
      <c r="CF344" s="10"/>
      <c r="CG344" s="10" t="str">
        <f t="shared" si="194"/>
        <v/>
      </c>
      <c r="CH344" s="10" t="str">
        <f t="shared" si="199"/>
        <v/>
      </c>
      <c r="CI344" s="10">
        <f t="shared" si="195"/>
        <v>0</v>
      </c>
      <c r="CJ344" s="10">
        <f t="shared" si="196"/>
        <v>0</v>
      </c>
      <c r="CK344" s="10">
        <f t="shared" si="197"/>
        <v>0</v>
      </c>
      <c r="CL344" s="10" t="str">
        <f t="shared" si="198"/>
        <v/>
      </c>
      <c r="CM344" s="88"/>
      <c r="CN344" s="88"/>
      <c r="CO344" s="88"/>
      <c r="CP344" s="88"/>
    </row>
    <row r="345" spans="2:94">
      <c r="B345" s="19">
        <v>42631</v>
      </c>
      <c r="C345" s="3">
        <v>12</v>
      </c>
      <c r="D345" s="3" t="s">
        <v>396</v>
      </c>
      <c r="E345" s="4">
        <v>42631.75</v>
      </c>
      <c r="F345" s="3" t="s">
        <v>397</v>
      </c>
      <c r="G345" s="3" t="s">
        <v>1084</v>
      </c>
      <c r="H345" s="3" t="s">
        <v>397</v>
      </c>
      <c r="I345" s="3" t="s">
        <v>1085</v>
      </c>
      <c r="J345" s="6">
        <v>3.7</v>
      </c>
      <c r="K345" s="6">
        <v>3.25</v>
      </c>
      <c r="L345" s="6">
        <v>1.82</v>
      </c>
      <c r="M345" s="10">
        <v>1.73</v>
      </c>
      <c r="N345" s="10">
        <v>3.6</v>
      </c>
      <c r="O345" s="10">
        <v>3.65</v>
      </c>
      <c r="P345" s="15">
        <v>1</v>
      </c>
      <c r="Q345" s="13"/>
      <c r="R345" s="13"/>
      <c r="S345" s="13"/>
      <c r="T345" s="13"/>
      <c r="U345" s="13"/>
      <c r="V345" s="13"/>
      <c r="W345" s="9"/>
      <c r="X345" s="9"/>
      <c r="Y345" s="9"/>
      <c r="Z345" s="9"/>
      <c r="AA345" s="9"/>
      <c r="AB345" s="9"/>
      <c r="AC345" s="13"/>
      <c r="AD345" s="13"/>
      <c r="AE345" s="13"/>
      <c r="AF345" s="13"/>
      <c r="AG345" s="13"/>
      <c r="AH345" s="13"/>
      <c r="AI345" s="9"/>
      <c r="AJ345" s="9"/>
      <c r="AK345" s="9"/>
      <c r="AL345" s="9"/>
      <c r="AM345" s="9"/>
      <c r="AN345" s="9"/>
      <c r="AO345" s="8">
        <v>1</v>
      </c>
      <c r="AP345" s="8">
        <v>3</v>
      </c>
      <c r="AQ345" s="8">
        <v>0</v>
      </c>
      <c r="AR345" s="8">
        <v>5</v>
      </c>
      <c r="AS345" s="8">
        <v>15.532300000000003</v>
      </c>
      <c r="AT345" s="8">
        <v>0</v>
      </c>
      <c r="AU345" s="8"/>
      <c r="AV345" s="8"/>
      <c r="AW345" s="8"/>
      <c r="AX345" s="8"/>
      <c r="AY345" s="15">
        <v>1</v>
      </c>
      <c r="AZ345" s="15">
        <v>3</v>
      </c>
      <c r="BA345" s="15">
        <v>0</v>
      </c>
      <c r="BB345" s="15">
        <v>5</v>
      </c>
      <c r="BC345" s="15">
        <v>2.5020000000000007</v>
      </c>
      <c r="BD345" s="15">
        <v>0</v>
      </c>
      <c r="BE345" s="15"/>
      <c r="BF345" s="15"/>
      <c r="BG345" s="15"/>
      <c r="BH345" s="15"/>
      <c r="BI345" s="16">
        <f>Q345*参数!$D$3+W345</f>
        <v>0</v>
      </c>
      <c r="BJ345" s="16">
        <f>R345*参数!$D$3+X345</f>
        <v>0</v>
      </c>
      <c r="BK345" s="16">
        <f>S345*参数!$D$3+Y345</f>
        <v>0</v>
      </c>
      <c r="BL345" s="16">
        <f>T345*参数!$D$3+Z345</f>
        <v>0</v>
      </c>
      <c r="BM345" s="16">
        <f>U345*参数!$D$3+AA345</f>
        <v>0</v>
      </c>
      <c r="BN345" s="16">
        <f>V345*参数!$D$3+AB345</f>
        <v>0</v>
      </c>
      <c r="BO345" s="16">
        <f>AC345*参数!$D$3+AI345</f>
        <v>0</v>
      </c>
      <c r="BP345" s="16">
        <f>AD345*参数!$D$3+AJ345</f>
        <v>0</v>
      </c>
      <c r="BQ345" s="16">
        <f>AE345*参数!$D$3+AK345</f>
        <v>0</v>
      </c>
      <c r="BR345" s="16">
        <f>AF345*参数!$D$3+AL345</f>
        <v>0</v>
      </c>
      <c r="BS345" s="16">
        <f>AG345*参数!$D$3+AM345</f>
        <v>0</v>
      </c>
      <c r="BT345" s="16">
        <f>AH345*参数!$D$3+AN345</f>
        <v>0</v>
      </c>
      <c r="BU345" s="10"/>
      <c r="BV345" s="10"/>
      <c r="BW345" s="10">
        <f t="shared" si="182"/>
        <v>43</v>
      </c>
      <c r="BX345" s="10">
        <f t="shared" si="183"/>
        <v>43</v>
      </c>
      <c r="BY345" s="10">
        <f t="shared" si="184"/>
        <v>43</v>
      </c>
      <c r="BZ345" s="10">
        <f t="shared" si="185"/>
        <v>0</v>
      </c>
      <c r="CA345" s="10">
        <f t="shared" si="186"/>
        <v>43</v>
      </c>
      <c r="CB345" s="10" t="str">
        <f t="shared" si="187"/>
        <v/>
      </c>
      <c r="CC345" s="10" t="str">
        <f t="shared" si="188"/>
        <v/>
      </c>
      <c r="CD345" s="10"/>
      <c r="CE345" s="10">
        <v>43</v>
      </c>
      <c r="CF345" s="10"/>
      <c r="CG345" s="77"/>
      <c r="CH345" s="10">
        <f t="shared" si="199"/>
        <v>43</v>
      </c>
      <c r="CI345" s="10" t="str">
        <f t="shared" si="195"/>
        <v/>
      </c>
      <c r="CJ345" s="10" t="str">
        <f t="shared" si="196"/>
        <v/>
      </c>
      <c r="CK345" s="10">
        <f t="shared" si="197"/>
        <v>43</v>
      </c>
      <c r="CL345" s="10" t="str">
        <f t="shared" si="198"/>
        <v/>
      </c>
      <c r="CM345" s="88"/>
      <c r="CN345" s="88"/>
      <c r="CO345" s="88"/>
      <c r="CP345" s="88"/>
    </row>
    <row r="346" spans="2:94">
      <c r="B346" s="19">
        <v>42631</v>
      </c>
      <c r="C346" s="3">
        <v>13</v>
      </c>
      <c r="D346" s="3" t="s">
        <v>396</v>
      </c>
      <c r="E346" s="4">
        <v>42631.75</v>
      </c>
      <c r="F346" s="3" t="s">
        <v>1086</v>
      </c>
      <c r="G346" s="3" t="s">
        <v>1087</v>
      </c>
      <c r="H346" s="3" t="s">
        <v>1088</v>
      </c>
      <c r="I346" s="3" t="s">
        <v>1087</v>
      </c>
      <c r="J346" s="6">
        <v>4.25</v>
      </c>
      <c r="K346" s="6">
        <v>3.4</v>
      </c>
      <c r="L346" s="6">
        <v>1.67</v>
      </c>
      <c r="M346" s="10">
        <v>1.9</v>
      </c>
      <c r="N346" s="10">
        <v>3.45</v>
      </c>
      <c r="O346" s="10">
        <v>3.2</v>
      </c>
      <c r="P346" s="15">
        <v>1</v>
      </c>
      <c r="Q346" s="13"/>
      <c r="R346" s="13"/>
      <c r="S346" s="13"/>
      <c r="T346" s="13"/>
      <c r="U346" s="13"/>
      <c r="V346" s="13"/>
      <c r="W346" s="9"/>
      <c r="X346" s="9"/>
      <c r="Y346" s="9"/>
      <c r="Z346" s="9"/>
      <c r="AA346" s="9"/>
      <c r="AB346" s="9"/>
      <c r="AC346" s="13"/>
      <c r="AD346" s="13"/>
      <c r="AE346" s="13"/>
      <c r="AF346" s="13"/>
      <c r="AG346" s="13"/>
      <c r="AH346" s="13"/>
      <c r="AI346" s="9"/>
      <c r="AJ346" s="9"/>
      <c r="AK346" s="9"/>
      <c r="AL346" s="9"/>
      <c r="AM346" s="9"/>
      <c r="AN346" s="9"/>
      <c r="AO346" s="8">
        <v>9</v>
      </c>
      <c r="AP346" s="8">
        <v>3</v>
      </c>
      <c r="AQ346" s="8">
        <v>3</v>
      </c>
      <c r="AR346" s="8">
        <v>5</v>
      </c>
      <c r="AS346" s="8">
        <v>8.2793000000000028</v>
      </c>
      <c r="AT346" s="8">
        <v>17.443300000000001</v>
      </c>
      <c r="AU346" s="8"/>
      <c r="AV346" s="8"/>
      <c r="AW346" s="8"/>
      <c r="AX346" s="8"/>
      <c r="AY346" s="15">
        <v>3</v>
      </c>
      <c r="AZ346" s="15">
        <v>3</v>
      </c>
      <c r="BA346" s="15">
        <v>3</v>
      </c>
      <c r="BB346" s="15">
        <v>4</v>
      </c>
      <c r="BC346" s="15">
        <v>21.029999999999998</v>
      </c>
      <c r="BD346" s="15">
        <v>21.029999999999998</v>
      </c>
      <c r="BE346" s="15"/>
      <c r="BF346" s="15"/>
      <c r="BG346" s="15"/>
      <c r="BH346" s="15"/>
      <c r="BI346" s="16">
        <f>Q346*参数!$D$3+W346</f>
        <v>0</v>
      </c>
      <c r="BJ346" s="16">
        <f>R346*参数!$D$3+X346</f>
        <v>0</v>
      </c>
      <c r="BK346" s="16">
        <f>S346*参数!$D$3+Y346</f>
        <v>0</v>
      </c>
      <c r="BL346" s="16">
        <f>T346*参数!$D$3+Z346</f>
        <v>0</v>
      </c>
      <c r="BM346" s="16">
        <f>U346*参数!$D$3+AA346</f>
        <v>0</v>
      </c>
      <c r="BN346" s="16">
        <f>V346*参数!$D$3+AB346</f>
        <v>0</v>
      </c>
      <c r="BO346" s="16">
        <f>AC346*参数!$D$3+AI346</f>
        <v>0</v>
      </c>
      <c r="BP346" s="16">
        <f>AD346*参数!$D$3+AJ346</f>
        <v>0</v>
      </c>
      <c r="BQ346" s="16">
        <f>AE346*参数!$D$3+AK346</f>
        <v>0</v>
      </c>
      <c r="BR346" s="16">
        <f>AF346*参数!$D$3+AL346</f>
        <v>0</v>
      </c>
      <c r="BS346" s="16">
        <f>AG346*参数!$D$3+AM346</f>
        <v>0</v>
      </c>
      <c r="BT346" s="16">
        <f>AH346*参数!$D$3+AN346</f>
        <v>0</v>
      </c>
      <c r="BU346" s="10"/>
      <c r="BV346" s="10"/>
      <c r="BW346" s="10">
        <f t="shared" si="182"/>
        <v>43</v>
      </c>
      <c r="BX346" s="10">
        <f t="shared" si="183"/>
        <v>43</v>
      </c>
      <c r="BY346" s="10">
        <f t="shared" si="184"/>
        <v>43</v>
      </c>
      <c r="BZ346" s="10">
        <f t="shared" si="185"/>
        <v>0</v>
      </c>
      <c r="CA346" s="10">
        <f t="shared" si="186"/>
        <v>43</v>
      </c>
      <c r="CB346" s="10" t="str">
        <f t="shared" si="187"/>
        <v/>
      </c>
      <c r="CC346" s="10" t="str">
        <f t="shared" si="188"/>
        <v/>
      </c>
      <c r="CD346" s="10"/>
      <c r="CE346" s="10">
        <v>0</v>
      </c>
      <c r="CF346" s="10"/>
      <c r="CG346" s="10">
        <f t="shared" si="194"/>
        <v>0</v>
      </c>
      <c r="CH346" s="10">
        <f t="shared" si="199"/>
        <v>0</v>
      </c>
      <c r="CI346" s="10">
        <f t="shared" si="195"/>
        <v>0</v>
      </c>
      <c r="CJ346" s="10">
        <f t="shared" si="196"/>
        <v>0</v>
      </c>
      <c r="CK346" s="10">
        <f t="shared" si="197"/>
        <v>0</v>
      </c>
      <c r="CL346" s="10" t="str">
        <f t="shared" si="198"/>
        <v/>
      </c>
      <c r="CM346" s="88"/>
      <c r="CN346" s="88"/>
      <c r="CO346" s="88"/>
      <c r="CP346" s="88"/>
    </row>
    <row r="347" spans="2:94">
      <c r="B347" s="19">
        <v>42631</v>
      </c>
      <c r="C347" s="3">
        <v>14</v>
      </c>
      <c r="D347" s="3" t="s">
        <v>161</v>
      </c>
      <c r="E347" s="4">
        <v>42631.75</v>
      </c>
      <c r="F347" s="3" t="s">
        <v>1089</v>
      </c>
      <c r="G347" s="3" t="s">
        <v>827</v>
      </c>
      <c r="H347" s="3" t="s">
        <v>1089</v>
      </c>
      <c r="I347" s="3" t="s">
        <v>828</v>
      </c>
      <c r="J347" s="6">
        <v>3.15</v>
      </c>
      <c r="K347" s="6">
        <v>2.85</v>
      </c>
      <c r="L347" s="6">
        <v>2.17</v>
      </c>
      <c r="M347" s="10">
        <v>1.5</v>
      </c>
      <c r="N347" s="10">
        <v>3.75</v>
      </c>
      <c r="O347" s="10">
        <v>5.0999999999999996</v>
      </c>
      <c r="P347" s="15">
        <v>1</v>
      </c>
      <c r="Q347" s="13"/>
      <c r="R347" s="13"/>
      <c r="S347" s="13"/>
      <c r="T347" s="13"/>
      <c r="U347" s="13"/>
      <c r="V347" s="13"/>
      <c r="W347" s="9"/>
      <c r="X347" s="9"/>
      <c r="Y347" s="9"/>
      <c r="Z347" s="9"/>
      <c r="AA347" s="9"/>
      <c r="AB347" s="9"/>
      <c r="AC347" s="13"/>
      <c r="AD347" s="13"/>
      <c r="AE347" s="13"/>
      <c r="AF347" s="13"/>
      <c r="AG347" s="13"/>
      <c r="AH347" s="13"/>
      <c r="AI347" s="9"/>
      <c r="AJ347" s="9"/>
      <c r="AK347" s="9"/>
      <c r="AL347" s="9"/>
      <c r="AM347" s="9"/>
      <c r="AN347" s="9"/>
      <c r="AO347" s="8">
        <v>18</v>
      </c>
      <c r="AP347" s="8">
        <v>2</v>
      </c>
      <c r="AQ347" s="8">
        <v>6</v>
      </c>
      <c r="AR347" s="8">
        <v>3</v>
      </c>
      <c r="AS347" s="8">
        <v>4.5400000000000058E-2</v>
      </c>
      <c r="AT347" s="8">
        <v>0.4259999999999996</v>
      </c>
      <c r="AU347" s="8"/>
      <c r="AV347" s="8"/>
      <c r="AW347" s="8"/>
      <c r="AX347" s="8"/>
      <c r="AY347" s="15">
        <v>7</v>
      </c>
      <c r="AZ347" s="15">
        <v>3</v>
      </c>
      <c r="BA347" s="15">
        <v>1</v>
      </c>
      <c r="BB347" s="15">
        <v>5</v>
      </c>
      <c r="BC347" s="15">
        <v>20.087199999999996</v>
      </c>
      <c r="BD347" s="15">
        <v>73.152300000000011</v>
      </c>
      <c r="BE347" s="15"/>
      <c r="BF347" s="15"/>
      <c r="BG347" s="15"/>
      <c r="BH347" s="15"/>
      <c r="BI347" s="16">
        <f>Q347*参数!$D$3+W347</f>
        <v>0</v>
      </c>
      <c r="BJ347" s="16">
        <f>R347*参数!$D$3+X347</f>
        <v>0</v>
      </c>
      <c r="BK347" s="16">
        <f>S347*参数!$D$3+Y347</f>
        <v>0</v>
      </c>
      <c r="BL347" s="16">
        <f>T347*参数!$D$3+Z347</f>
        <v>0</v>
      </c>
      <c r="BM347" s="16">
        <f>U347*参数!$D$3+AA347</f>
        <v>0</v>
      </c>
      <c r="BN347" s="16">
        <f>V347*参数!$D$3+AB347</f>
        <v>0</v>
      </c>
      <c r="BO347" s="16">
        <f>AC347*参数!$D$3+AI347</f>
        <v>0</v>
      </c>
      <c r="BP347" s="16">
        <f>AD347*参数!$D$3+AJ347</f>
        <v>0</v>
      </c>
      <c r="BQ347" s="16">
        <f>AE347*参数!$D$3+AK347</f>
        <v>0</v>
      </c>
      <c r="BR347" s="16">
        <f>AF347*参数!$D$3+AL347</f>
        <v>0</v>
      </c>
      <c r="BS347" s="16">
        <f>AG347*参数!$D$3+AM347</f>
        <v>0</v>
      </c>
      <c r="BT347" s="16">
        <f>AH347*参数!$D$3+AN347</f>
        <v>0</v>
      </c>
      <c r="BU347" s="10"/>
      <c r="BV347" s="10"/>
      <c r="BW347" s="10">
        <f t="shared" ref="BW347:BW410" si="200">IF(ABS(MAX(BI347:BN347))&gt;ABS(MIN(BI347:BN347)),IF(P347&lt;0,IF(BI347=MAX(BI347:BN347),3,IF(BN347=MAX(BI347:BN347),40,"")),IF(BK347=MAX(BI347:BN347),0,IF(BL347=MAX(BI347:BN347),43,""))),IF(P347&lt;0,IF(BI347=MIN(BI347:BN347),40,IF(BN347=MIN(BI347:BN347),3,"")),IF(BK347=MIN(BI347:BN347),43,IF(BL347=MIN(BI347:BN347),0,""))))</f>
        <v>43</v>
      </c>
      <c r="BX347" s="10">
        <f t="shared" ref="BX347:BX410" si="201" xml:space="preserve">
IF(P347&lt;0,
 IF(BI347&gt;BN347,3,40),
 IF(BK347&gt;BL347,0,43)
)</f>
        <v>43</v>
      </c>
      <c r="BY347" s="10">
        <f t="shared" ref="BY347:BY410" si="202" xml:space="preserve">
IF(P347&lt;0,
 IF(OR(BI347=MAX(BI347:BN347),BL347=MAX(BI347:BN347),BM347=MAX(BI347:BN347)),
  3,40),
 IF(OR(BI347=MAX(BI347:BN347),BJ347=MAX(BI347:BN347),BL347=MAX(BI347:BN347)),
  43,0)
)</f>
        <v>43</v>
      </c>
      <c r="BZ347" s="10">
        <f t="shared" ref="BZ347:BZ410" si="203" xml:space="preserve">
IF(P347&lt;0,
 IF(OR(BI347=MIN(BI347:BN347),BL347=MIN(BI347:BN347),BM347=MIN(BI347:BN347)),
  40,3),
 IF(OR(BI347=MIN(BI347:BN347),BJ347=MIN(BI347:BN347),BL347=MIN(BI347:BN347)),
  0,43)
)</f>
        <v>0</v>
      </c>
      <c r="CA347" s="10">
        <f t="shared" ref="CA347:CA410" si="204" xml:space="preserve">
IF(P347&lt;0,
 IF(BI347=MIN(BI347:BN347),
  40,
  IF(BN347=MIN(BI347:BN347),
  3,"")),
 IF(BK347=MIN(BI347:BN347),
  43,
  IF(BL347=MIN(BI347:BN347),
  0,""))
)</f>
        <v>43</v>
      </c>
      <c r="CB347" s="10" t="str">
        <f t="shared" ref="CB347:CB410" si="205">IF(COUNTIF(BX347:BZ347,"="&amp;BX347)=3,BX347,"")</f>
        <v/>
      </c>
      <c r="CC347" s="10" t="str">
        <f t="shared" ref="CC347:CC410" si="206">IF(COUNTIF(BX347:CA347,"="&amp;BX347)=4,BX347,"")</f>
        <v/>
      </c>
      <c r="CD347" s="10"/>
      <c r="CE347" s="10">
        <v>43</v>
      </c>
      <c r="CF347" s="10"/>
      <c r="CG347" s="10" t="str">
        <f t="shared" si="194"/>
        <v/>
      </c>
      <c r="CH347" s="10" t="str">
        <f t="shared" si="199"/>
        <v/>
      </c>
      <c r="CI347" s="10">
        <f t="shared" si="195"/>
        <v>43</v>
      </c>
      <c r="CJ347" s="10">
        <f t="shared" si="196"/>
        <v>43</v>
      </c>
      <c r="CK347" s="10" t="str">
        <f t="shared" si="197"/>
        <v/>
      </c>
      <c r="CL347" s="10" t="str">
        <f t="shared" si="198"/>
        <v/>
      </c>
      <c r="CM347" s="88"/>
      <c r="CN347" s="88"/>
      <c r="CO347" s="88"/>
      <c r="CP347" s="88"/>
    </row>
    <row r="348" spans="2:94">
      <c r="B348" s="19">
        <v>42631</v>
      </c>
      <c r="C348" s="3">
        <v>15</v>
      </c>
      <c r="D348" s="3" t="s">
        <v>396</v>
      </c>
      <c r="E348" s="4">
        <v>42631.770833333336</v>
      </c>
      <c r="F348" s="3" t="s">
        <v>620</v>
      </c>
      <c r="G348" s="3" t="s">
        <v>1090</v>
      </c>
      <c r="H348" s="3" t="s">
        <v>621</v>
      </c>
      <c r="I348" s="3" t="s">
        <v>1091</v>
      </c>
      <c r="J348" s="6">
        <v>3.16</v>
      </c>
      <c r="K348" s="6">
        <v>2.97</v>
      </c>
      <c r="L348" s="6">
        <v>2.1</v>
      </c>
      <c r="M348" s="10">
        <v>1.54</v>
      </c>
      <c r="N348" s="10">
        <v>3.75</v>
      </c>
      <c r="O348" s="10">
        <v>4.7</v>
      </c>
      <c r="P348" s="15">
        <v>1</v>
      </c>
      <c r="Q348" s="13"/>
      <c r="R348" s="13"/>
      <c r="S348" s="13"/>
      <c r="T348" s="13"/>
      <c r="U348" s="13"/>
      <c r="V348" s="13"/>
      <c r="W348" s="9"/>
      <c r="X348" s="9"/>
      <c r="Y348" s="9"/>
      <c r="Z348" s="9"/>
      <c r="AA348" s="9"/>
      <c r="AB348" s="9"/>
      <c r="AC348" s="13"/>
      <c r="AD348" s="13"/>
      <c r="AE348" s="13"/>
      <c r="AF348" s="13"/>
      <c r="AG348" s="13"/>
      <c r="AH348" s="13"/>
      <c r="AI348" s="9"/>
      <c r="AJ348" s="9"/>
      <c r="AK348" s="9"/>
      <c r="AL348" s="9"/>
      <c r="AM348" s="9"/>
      <c r="AN348" s="9"/>
      <c r="AO348" s="8">
        <v>3</v>
      </c>
      <c r="AP348" s="8">
        <v>3</v>
      </c>
      <c r="AQ348" s="8">
        <v>0</v>
      </c>
      <c r="AR348" s="8">
        <v>5</v>
      </c>
      <c r="AS348" s="8">
        <v>7.7300000000000132E-2</v>
      </c>
      <c r="AT348" s="8">
        <v>0</v>
      </c>
      <c r="AU348" s="8"/>
      <c r="AV348" s="8"/>
      <c r="AW348" s="8"/>
      <c r="AX348" s="8"/>
      <c r="AY348" s="15">
        <v>1</v>
      </c>
      <c r="AZ348" s="15">
        <v>3</v>
      </c>
      <c r="BA348" s="15">
        <v>0</v>
      </c>
      <c r="BB348" s="15">
        <v>5</v>
      </c>
      <c r="BC348" s="15">
        <v>19.241800000000005</v>
      </c>
      <c r="BD348" s="15">
        <v>0</v>
      </c>
      <c r="BE348" s="15"/>
      <c r="BF348" s="15"/>
      <c r="BG348" s="15"/>
      <c r="BH348" s="15"/>
      <c r="BI348" s="16">
        <f>Q348*参数!$D$3+W348</f>
        <v>0</v>
      </c>
      <c r="BJ348" s="16">
        <f>R348*参数!$D$3+X348</f>
        <v>0</v>
      </c>
      <c r="BK348" s="16">
        <f>S348*参数!$D$3+Y348</f>
        <v>0</v>
      </c>
      <c r="BL348" s="16">
        <f>T348*参数!$D$3+Z348</f>
        <v>0</v>
      </c>
      <c r="BM348" s="16">
        <f>U348*参数!$D$3+AA348</f>
        <v>0</v>
      </c>
      <c r="BN348" s="16">
        <f>V348*参数!$D$3+AB348</f>
        <v>0</v>
      </c>
      <c r="BO348" s="16">
        <f>AC348*参数!$D$3+AI348</f>
        <v>0</v>
      </c>
      <c r="BP348" s="16">
        <f>AD348*参数!$D$3+AJ348</f>
        <v>0</v>
      </c>
      <c r="BQ348" s="16">
        <f>AE348*参数!$D$3+AK348</f>
        <v>0</v>
      </c>
      <c r="BR348" s="16">
        <f>AF348*参数!$D$3+AL348</f>
        <v>0</v>
      </c>
      <c r="BS348" s="16">
        <f>AG348*参数!$D$3+AM348</f>
        <v>0</v>
      </c>
      <c r="BT348" s="16">
        <f>AH348*参数!$D$3+AN348</f>
        <v>0</v>
      </c>
      <c r="BU348" s="10"/>
      <c r="BV348" s="10"/>
      <c r="BW348" s="10">
        <f t="shared" si="200"/>
        <v>43</v>
      </c>
      <c r="BX348" s="10">
        <f t="shared" si="201"/>
        <v>43</v>
      </c>
      <c r="BY348" s="10">
        <f t="shared" si="202"/>
        <v>43</v>
      </c>
      <c r="BZ348" s="10">
        <f t="shared" si="203"/>
        <v>0</v>
      </c>
      <c r="CA348" s="10">
        <f t="shared" si="204"/>
        <v>43</v>
      </c>
      <c r="CB348" s="10" t="str">
        <f t="shared" si="205"/>
        <v/>
      </c>
      <c r="CC348" s="10" t="str">
        <f t="shared" si="206"/>
        <v/>
      </c>
      <c r="CD348" s="10"/>
      <c r="CE348" s="10">
        <v>0</v>
      </c>
      <c r="CF348" s="10"/>
      <c r="CG348" s="77"/>
      <c r="CH348" s="10">
        <f t="shared" si="199"/>
        <v>0</v>
      </c>
      <c r="CI348" s="10">
        <f t="shared" si="195"/>
        <v>0</v>
      </c>
      <c r="CJ348" s="10" t="str">
        <f t="shared" si="196"/>
        <v/>
      </c>
      <c r="CK348" s="10">
        <f t="shared" si="197"/>
        <v>0</v>
      </c>
      <c r="CL348" s="10" t="str">
        <f t="shared" si="198"/>
        <v/>
      </c>
      <c r="CM348" s="88"/>
      <c r="CN348" s="88"/>
      <c r="CO348" s="88"/>
      <c r="CP348" s="88"/>
    </row>
    <row r="349" spans="2:94">
      <c r="B349" s="19">
        <v>42631</v>
      </c>
      <c r="C349" s="3">
        <v>16</v>
      </c>
      <c r="D349" s="3" t="s">
        <v>174</v>
      </c>
      <c r="E349" s="4">
        <v>42631.770833333336</v>
      </c>
      <c r="F349" s="3" t="s">
        <v>177</v>
      </c>
      <c r="G349" s="3" t="s">
        <v>179</v>
      </c>
      <c r="H349" s="3" t="s">
        <v>177</v>
      </c>
      <c r="I349" s="3" t="s">
        <v>179</v>
      </c>
      <c r="J349" s="6">
        <v>2.0099999999999998</v>
      </c>
      <c r="K349" s="6">
        <v>3</v>
      </c>
      <c r="L349" s="6">
        <v>3.35</v>
      </c>
      <c r="M349" s="10">
        <v>4.3499999999999996</v>
      </c>
      <c r="N349" s="10">
        <v>3.7</v>
      </c>
      <c r="O349" s="10">
        <v>1.59</v>
      </c>
      <c r="P349" s="15">
        <v>-1</v>
      </c>
      <c r="Q349" s="13"/>
      <c r="R349" s="13"/>
      <c r="S349" s="13"/>
      <c r="T349" s="13"/>
      <c r="U349" s="13"/>
      <c r="V349" s="13"/>
      <c r="W349" s="9"/>
      <c r="X349" s="9"/>
      <c r="Y349" s="9"/>
      <c r="Z349" s="9"/>
      <c r="AA349" s="9"/>
      <c r="AB349" s="9"/>
      <c r="AC349" s="13"/>
      <c r="AD349" s="13"/>
      <c r="AE349" s="13"/>
      <c r="AF349" s="13"/>
      <c r="AG349" s="13"/>
      <c r="AH349" s="13"/>
      <c r="AI349" s="9"/>
      <c r="AJ349" s="9"/>
      <c r="AK349" s="9"/>
      <c r="AL349" s="9"/>
      <c r="AM349" s="9"/>
      <c r="AN349" s="9"/>
      <c r="AO349" s="8">
        <v>27</v>
      </c>
      <c r="AP349" s="8">
        <v>3</v>
      </c>
      <c r="AQ349" s="8">
        <v>1</v>
      </c>
      <c r="AR349" s="8">
        <v>6</v>
      </c>
      <c r="AS349" s="8">
        <v>5.429999999999971E-2</v>
      </c>
      <c r="AT349" s="8">
        <v>0.17989999999999987</v>
      </c>
      <c r="AU349" s="8"/>
      <c r="AV349" s="8"/>
      <c r="AW349" s="8"/>
      <c r="AX349" s="8"/>
      <c r="AY349" s="15">
        <v>23</v>
      </c>
      <c r="AZ349" s="15">
        <v>3</v>
      </c>
      <c r="BA349" s="15">
        <v>1</v>
      </c>
      <c r="BB349" s="15">
        <v>5</v>
      </c>
      <c r="BC349" s="15">
        <v>6.2999999999999681E-2</v>
      </c>
      <c r="BD349" s="15">
        <v>0.2955000000000001</v>
      </c>
      <c r="BE349" s="15"/>
      <c r="BF349" s="15"/>
      <c r="BG349" s="15"/>
      <c r="BH349" s="15"/>
      <c r="BI349" s="16">
        <f>Q349*参数!$D$3+W349</f>
        <v>0</v>
      </c>
      <c r="BJ349" s="16">
        <f>R349*参数!$D$3+X349</f>
        <v>0</v>
      </c>
      <c r="BK349" s="16">
        <f>S349*参数!$D$3+Y349</f>
        <v>0</v>
      </c>
      <c r="BL349" s="16">
        <f>T349*参数!$D$3+Z349</f>
        <v>0</v>
      </c>
      <c r="BM349" s="16">
        <f>U349*参数!$D$3+AA349</f>
        <v>0</v>
      </c>
      <c r="BN349" s="16">
        <f>V349*参数!$D$3+AB349</f>
        <v>0</v>
      </c>
      <c r="BO349" s="16">
        <f>AC349*参数!$D$3+AI349</f>
        <v>0</v>
      </c>
      <c r="BP349" s="16">
        <f>AD349*参数!$D$3+AJ349</f>
        <v>0</v>
      </c>
      <c r="BQ349" s="16">
        <f>AE349*参数!$D$3+AK349</f>
        <v>0</v>
      </c>
      <c r="BR349" s="16">
        <f>AF349*参数!$D$3+AL349</f>
        <v>0</v>
      </c>
      <c r="BS349" s="16">
        <f>AG349*参数!$D$3+AM349</f>
        <v>0</v>
      </c>
      <c r="BT349" s="16">
        <f>AH349*参数!$D$3+AN349</f>
        <v>0</v>
      </c>
      <c r="BU349" s="10"/>
      <c r="BV349" s="10"/>
      <c r="BW349" s="10">
        <f t="shared" si="200"/>
        <v>40</v>
      </c>
      <c r="BX349" s="10">
        <f t="shared" si="201"/>
        <v>40</v>
      </c>
      <c r="BY349" s="10">
        <f t="shared" si="202"/>
        <v>3</v>
      </c>
      <c r="BZ349" s="10">
        <f t="shared" si="203"/>
        <v>40</v>
      </c>
      <c r="CA349" s="10">
        <f t="shared" si="204"/>
        <v>40</v>
      </c>
      <c r="CB349" s="10" t="str">
        <f t="shared" si="205"/>
        <v/>
      </c>
      <c r="CC349" s="10" t="str">
        <f t="shared" si="206"/>
        <v/>
      </c>
      <c r="CD349" s="10"/>
      <c r="CE349" s="10">
        <v>3</v>
      </c>
      <c r="CF349" s="10"/>
      <c r="CG349" s="10">
        <f t="shared" si="194"/>
        <v>3</v>
      </c>
      <c r="CH349" s="10">
        <f t="shared" si="199"/>
        <v>3</v>
      </c>
      <c r="CI349" s="10">
        <f t="shared" si="195"/>
        <v>3</v>
      </c>
      <c r="CJ349" s="10">
        <f t="shared" si="196"/>
        <v>3</v>
      </c>
      <c r="CK349" s="10">
        <f t="shared" si="197"/>
        <v>3</v>
      </c>
      <c r="CL349" s="10" t="str">
        <f t="shared" si="198"/>
        <v/>
      </c>
      <c r="CM349" s="88"/>
      <c r="CN349" s="88"/>
      <c r="CO349" s="88"/>
      <c r="CP349" s="88"/>
    </row>
    <row r="350" spans="2:94">
      <c r="B350" s="19">
        <v>42631</v>
      </c>
      <c r="C350" s="3">
        <v>17</v>
      </c>
      <c r="D350" s="3" t="s">
        <v>219</v>
      </c>
      <c r="E350" s="4">
        <v>42631.770833333336</v>
      </c>
      <c r="F350" s="3" t="s">
        <v>1092</v>
      </c>
      <c r="G350" s="3" t="s">
        <v>189</v>
      </c>
      <c r="H350" s="3" t="s">
        <v>1092</v>
      </c>
      <c r="I350" s="3" t="s">
        <v>189</v>
      </c>
      <c r="J350" s="6">
        <v>1.76</v>
      </c>
      <c r="K350" s="6">
        <v>3.5</v>
      </c>
      <c r="L350" s="6">
        <v>3.65</v>
      </c>
      <c r="M350" s="10">
        <v>3.3</v>
      </c>
      <c r="N350" s="10">
        <v>3.75</v>
      </c>
      <c r="O350" s="10">
        <v>1.79</v>
      </c>
      <c r="P350" s="15">
        <v>-1</v>
      </c>
      <c r="Q350" s="13"/>
      <c r="R350" s="13"/>
      <c r="S350" s="13"/>
      <c r="T350" s="13"/>
      <c r="U350" s="13"/>
      <c r="V350" s="13"/>
      <c r="W350" s="9"/>
      <c r="X350" s="9"/>
      <c r="Y350" s="9"/>
      <c r="Z350" s="9"/>
      <c r="AA350" s="9"/>
      <c r="AB350" s="9"/>
      <c r="AC350" s="13"/>
      <c r="AD350" s="13"/>
      <c r="AE350" s="13"/>
      <c r="AF350" s="13"/>
      <c r="AG350" s="13"/>
      <c r="AH350" s="13"/>
      <c r="AI350" s="9"/>
      <c r="AJ350" s="9"/>
      <c r="AK350" s="9"/>
      <c r="AL350" s="9"/>
      <c r="AM350" s="9"/>
      <c r="AN350" s="9"/>
      <c r="AO350" s="8">
        <v>2</v>
      </c>
      <c r="AP350" s="8">
        <v>2</v>
      </c>
      <c r="AQ350" s="8">
        <v>0</v>
      </c>
      <c r="AR350" s="8">
        <v>4</v>
      </c>
      <c r="AS350" s="8">
        <v>30.872399999999999</v>
      </c>
      <c r="AT350" s="8">
        <v>0</v>
      </c>
      <c r="AU350" s="8"/>
      <c r="AV350" s="8"/>
      <c r="AW350" s="8"/>
      <c r="AX350" s="8"/>
      <c r="AY350" s="15">
        <v>2</v>
      </c>
      <c r="AZ350" s="15">
        <v>3</v>
      </c>
      <c r="BA350" s="15">
        <v>2</v>
      </c>
      <c r="BB350" s="15">
        <v>4</v>
      </c>
      <c r="BC350" s="15">
        <v>1.3575000000000004</v>
      </c>
      <c r="BD350" s="15">
        <v>1.3575000000000004</v>
      </c>
      <c r="BE350" s="15"/>
      <c r="BF350" s="15"/>
      <c r="BG350" s="15"/>
      <c r="BH350" s="15"/>
      <c r="BI350" s="16">
        <f>Q350*参数!$D$3+W350</f>
        <v>0</v>
      </c>
      <c r="BJ350" s="16">
        <f>R350*参数!$D$3+X350</f>
        <v>0</v>
      </c>
      <c r="BK350" s="16">
        <f>S350*参数!$D$3+Y350</f>
        <v>0</v>
      </c>
      <c r="BL350" s="16">
        <f>T350*参数!$D$3+Z350</f>
        <v>0</v>
      </c>
      <c r="BM350" s="16">
        <f>U350*参数!$D$3+AA350</f>
        <v>0</v>
      </c>
      <c r="BN350" s="16">
        <f>V350*参数!$D$3+AB350</f>
        <v>0</v>
      </c>
      <c r="BO350" s="16">
        <f>AC350*参数!$D$3+AI350</f>
        <v>0</v>
      </c>
      <c r="BP350" s="16">
        <f>AD350*参数!$D$3+AJ350</f>
        <v>0</v>
      </c>
      <c r="BQ350" s="16">
        <f>AE350*参数!$D$3+AK350</f>
        <v>0</v>
      </c>
      <c r="BR350" s="16">
        <f>AF350*参数!$D$3+AL350</f>
        <v>0</v>
      </c>
      <c r="BS350" s="16">
        <f>AG350*参数!$D$3+AM350</f>
        <v>0</v>
      </c>
      <c r="BT350" s="16">
        <f>AH350*参数!$D$3+AN350</f>
        <v>0</v>
      </c>
      <c r="BU350" s="10"/>
      <c r="BV350" s="10"/>
      <c r="BW350" s="10">
        <f t="shared" si="200"/>
        <v>40</v>
      </c>
      <c r="BX350" s="10">
        <f t="shared" si="201"/>
        <v>40</v>
      </c>
      <c r="BY350" s="10">
        <f t="shared" si="202"/>
        <v>3</v>
      </c>
      <c r="BZ350" s="10">
        <f t="shared" si="203"/>
        <v>40</v>
      </c>
      <c r="CA350" s="10">
        <f t="shared" si="204"/>
        <v>40</v>
      </c>
      <c r="CB350" s="10" t="str">
        <f t="shared" si="205"/>
        <v/>
      </c>
      <c r="CC350" s="10" t="str">
        <f t="shared" si="206"/>
        <v/>
      </c>
      <c r="CD350" s="10"/>
      <c r="CE350" s="10">
        <v>40</v>
      </c>
      <c r="CF350" s="10"/>
      <c r="CG350" s="10" t="str">
        <f t="shared" si="194"/>
        <v/>
      </c>
      <c r="CH350" s="10" t="str">
        <f t="shared" si="199"/>
        <v/>
      </c>
      <c r="CI350" s="10">
        <f t="shared" si="195"/>
        <v>40</v>
      </c>
      <c r="CJ350" s="10">
        <f t="shared" si="196"/>
        <v>40</v>
      </c>
      <c r="CK350" s="10" t="str">
        <f t="shared" si="197"/>
        <v/>
      </c>
      <c r="CL350" s="10" t="str">
        <f t="shared" si="198"/>
        <v/>
      </c>
      <c r="CM350" s="88"/>
      <c r="CN350" s="88"/>
      <c r="CO350" s="88"/>
      <c r="CP350" s="88"/>
    </row>
    <row r="351" spans="2:94">
      <c r="B351" s="19">
        <v>42631</v>
      </c>
      <c r="C351" s="3">
        <v>18</v>
      </c>
      <c r="D351" s="3" t="s">
        <v>3</v>
      </c>
      <c r="E351" s="4">
        <v>42631.791666666664</v>
      </c>
      <c r="F351" s="3" t="s">
        <v>1093</v>
      </c>
      <c r="G351" s="3" t="s">
        <v>801</v>
      </c>
      <c r="H351" s="3" t="s">
        <v>1093</v>
      </c>
      <c r="I351" s="3" t="s">
        <v>802</v>
      </c>
      <c r="J351" s="6">
        <v>6.45</v>
      </c>
      <c r="K351" s="6">
        <v>4</v>
      </c>
      <c r="L351" s="6">
        <v>1.38</v>
      </c>
      <c r="M351" s="10">
        <v>2.4900000000000002</v>
      </c>
      <c r="N351" s="10">
        <v>3.3</v>
      </c>
      <c r="O351" s="10">
        <v>2.36</v>
      </c>
      <c r="P351" s="15">
        <v>1</v>
      </c>
      <c r="Q351" s="13"/>
      <c r="R351" s="13"/>
      <c r="S351" s="13"/>
      <c r="T351" s="13"/>
      <c r="U351" s="13"/>
      <c r="V351" s="13"/>
      <c r="W351" s="9"/>
      <c r="X351" s="9"/>
      <c r="Y351" s="9"/>
      <c r="Z351" s="9"/>
      <c r="AA351" s="9"/>
      <c r="AB351" s="9"/>
      <c r="AC351" s="13"/>
      <c r="AD351" s="13"/>
      <c r="AE351" s="13"/>
      <c r="AF351" s="13"/>
      <c r="AG351" s="13"/>
      <c r="AH351" s="13"/>
      <c r="AI351" s="9"/>
      <c r="AJ351" s="9"/>
      <c r="AK351" s="9"/>
      <c r="AL351" s="9"/>
      <c r="AM351" s="9"/>
      <c r="AN351" s="9"/>
      <c r="AO351" s="8">
        <v>19</v>
      </c>
      <c r="AP351" s="8">
        <v>2</v>
      </c>
      <c r="AQ351" s="8">
        <v>1</v>
      </c>
      <c r="AR351" s="8">
        <v>5</v>
      </c>
      <c r="AS351" s="8">
        <v>1.4949999999999997</v>
      </c>
      <c r="AT351" s="8">
        <v>174.34200000000001</v>
      </c>
      <c r="AU351" s="8"/>
      <c r="AV351" s="8"/>
      <c r="AW351" s="8"/>
      <c r="AX351" s="8"/>
      <c r="AY351" s="15">
        <v>2</v>
      </c>
      <c r="AZ351" s="15">
        <v>3</v>
      </c>
      <c r="BA351" s="15">
        <v>1</v>
      </c>
      <c r="BB351" s="15">
        <v>6</v>
      </c>
      <c r="BC351" s="15">
        <v>33.854100000000003</v>
      </c>
      <c r="BD351" s="15">
        <v>36.771899999999988</v>
      </c>
      <c r="BE351" s="15"/>
      <c r="BF351" s="15"/>
      <c r="BG351" s="15"/>
      <c r="BH351" s="15"/>
      <c r="BI351" s="16">
        <f>Q351*参数!$D$3+W351</f>
        <v>0</v>
      </c>
      <c r="BJ351" s="16">
        <f>R351*参数!$D$3+X351</f>
        <v>0</v>
      </c>
      <c r="BK351" s="16">
        <f>S351*参数!$D$3+Y351</f>
        <v>0</v>
      </c>
      <c r="BL351" s="16">
        <f>T351*参数!$D$3+Z351</f>
        <v>0</v>
      </c>
      <c r="BM351" s="16">
        <f>U351*参数!$D$3+AA351</f>
        <v>0</v>
      </c>
      <c r="BN351" s="16">
        <f>V351*参数!$D$3+AB351</f>
        <v>0</v>
      </c>
      <c r="BO351" s="16">
        <f>AC351*参数!$D$3+AI351</f>
        <v>0</v>
      </c>
      <c r="BP351" s="16">
        <f>AD351*参数!$D$3+AJ351</f>
        <v>0</v>
      </c>
      <c r="BQ351" s="16">
        <f>AE351*参数!$D$3+AK351</f>
        <v>0</v>
      </c>
      <c r="BR351" s="16">
        <f>AF351*参数!$D$3+AL351</f>
        <v>0</v>
      </c>
      <c r="BS351" s="16">
        <f>AG351*参数!$D$3+AM351</f>
        <v>0</v>
      </c>
      <c r="BT351" s="16">
        <f>AH351*参数!$D$3+AN351</f>
        <v>0</v>
      </c>
      <c r="BU351" s="10"/>
      <c r="BV351" s="10"/>
      <c r="BW351" s="10">
        <f t="shared" si="200"/>
        <v>43</v>
      </c>
      <c r="BX351" s="10">
        <f t="shared" si="201"/>
        <v>43</v>
      </c>
      <c r="BY351" s="10">
        <f t="shared" si="202"/>
        <v>43</v>
      </c>
      <c r="BZ351" s="10">
        <f t="shared" si="203"/>
        <v>0</v>
      </c>
      <c r="CA351" s="10">
        <f t="shared" si="204"/>
        <v>43</v>
      </c>
      <c r="CB351" s="10" t="str">
        <f t="shared" si="205"/>
        <v/>
      </c>
      <c r="CC351" s="10" t="str">
        <f t="shared" si="206"/>
        <v/>
      </c>
      <c r="CD351" s="10"/>
      <c r="CE351" s="10">
        <v>43</v>
      </c>
      <c r="CF351" s="10"/>
      <c r="CG351" s="10" t="str">
        <f t="shared" si="194"/>
        <v/>
      </c>
      <c r="CH351" s="10" t="str">
        <f t="shared" si="199"/>
        <v/>
      </c>
      <c r="CI351" s="10">
        <f t="shared" si="195"/>
        <v>43</v>
      </c>
      <c r="CJ351" s="10">
        <f t="shared" si="196"/>
        <v>43</v>
      </c>
      <c r="CK351" s="10" t="str">
        <f t="shared" si="197"/>
        <v/>
      </c>
      <c r="CL351" s="10" t="str">
        <f t="shared" si="198"/>
        <v/>
      </c>
      <c r="CM351" s="88"/>
      <c r="CN351" s="88"/>
      <c r="CO351" s="88"/>
      <c r="CP351" s="88"/>
    </row>
    <row r="352" spans="2:94">
      <c r="B352" s="19">
        <v>42631</v>
      </c>
      <c r="C352" s="3">
        <v>19</v>
      </c>
      <c r="D352" s="3" t="s">
        <v>2</v>
      </c>
      <c r="E352" s="4">
        <v>42631.791666666664</v>
      </c>
      <c r="F352" s="3" t="s">
        <v>1094</v>
      </c>
      <c r="G352" s="3" t="s">
        <v>1095</v>
      </c>
      <c r="H352" s="3" t="s">
        <v>1096</v>
      </c>
      <c r="I352" s="3" t="s">
        <v>1095</v>
      </c>
      <c r="J352" s="6">
        <v>3.8</v>
      </c>
      <c r="K352" s="6">
        <v>3.2</v>
      </c>
      <c r="L352" s="6">
        <v>1.81</v>
      </c>
      <c r="M352" s="10">
        <v>1.74</v>
      </c>
      <c r="N352" s="10">
        <v>3.55</v>
      </c>
      <c r="O352" s="10">
        <v>3.7</v>
      </c>
      <c r="P352" s="15">
        <v>1</v>
      </c>
      <c r="Q352" s="13"/>
      <c r="R352" s="13"/>
      <c r="S352" s="13"/>
      <c r="T352" s="13"/>
      <c r="U352" s="13"/>
      <c r="V352" s="13"/>
      <c r="W352" s="9"/>
      <c r="X352" s="9"/>
      <c r="Y352" s="9"/>
      <c r="Z352" s="9"/>
      <c r="AA352" s="9"/>
      <c r="AB352" s="9"/>
      <c r="AC352" s="13"/>
      <c r="AD352" s="13"/>
      <c r="AE352" s="13"/>
      <c r="AF352" s="13"/>
      <c r="AG352" s="13"/>
      <c r="AH352" s="13"/>
      <c r="AI352" s="9"/>
      <c r="AJ352" s="9"/>
      <c r="AK352" s="9"/>
      <c r="AL352" s="9"/>
      <c r="AM352" s="9"/>
      <c r="AN352" s="9"/>
      <c r="AO352" s="8">
        <v>27</v>
      </c>
      <c r="AP352" s="8">
        <v>3</v>
      </c>
      <c r="AQ352" s="8">
        <v>1</v>
      </c>
      <c r="AR352" s="8">
        <v>6</v>
      </c>
      <c r="AS352" s="8">
        <v>0.63919999999999977</v>
      </c>
      <c r="AT352" s="8">
        <v>16.589600000000001</v>
      </c>
      <c r="AU352" s="8"/>
      <c r="AV352" s="8"/>
      <c r="AW352" s="8"/>
      <c r="AX352" s="8"/>
      <c r="AY352" s="15">
        <v>24</v>
      </c>
      <c r="AZ352" s="15">
        <v>3</v>
      </c>
      <c r="BA352" s="15">
        <v>10</v>
      </c>
      <c r="BB352" s="15">
        <v>5</v>
      </c>
      <c r="BC352" s="15">
        <v>0.36249999999999982</v>
      </c>
      <c r="BD352" s="15">
        <v>4.8603999999999994</v>
      </c>
      <c r="BE352" s="15"/>
      <c r="BF352" s="15"/>
      <c r="BG352" s="15"/>
      <c r="BH352" s="15"/>
      <c r="BI352" s="16">
        <f>Q352*参数!$D$3+W352</f>
        <v>0</v>
      </c>
      <c r="BJ352" s="16">
        <f>R352*参数!$D$3+X352</f>
        <v>0</v>
      </c>
      <c r="BK352" s="16">
        <f>S352*参数!$D$3+Y352</f>
        <v>0</v>
      </c>
      <c r="BL352" s="16">
        <f>T352*参数!$D$3+Z352</f>
        <v>0</v>
      </c>
      <c r="BM352" s="16">
        <f>U352*参数!$D$3+AA352</f>
        <v>0</v>
      </c>
      <c r="BN352" s="16">
        <f>V352*参数!$D$3+AB352</f>
        <v>0</v>
      </c>
      <c r="BO352" s="16">
        <f>AC352*参数!$D$3+AI352</f>
        <v>0</v>
      </c>
      <c r="BP352" s="16">
        <f>AD352*参数!$D$3+AJ352</f>
        <v>0</v>
      </c>
      <c r="BQ352" s="16">
        <f>AE352*参数!$D$3+AK352</f>
        <v>0</v>
      </c>
      <c r="BR352" s="16">
        <f>AF352*参数!$D$3+AL352</f>
        <v>0</v>
      </c>
      <c r="BS352" s="16">
        <f>AG352*参数!$D$3+AM352</f>
        <v>0</v>
      </c>
      <c r="BT352" s="16">
        <f>AH352*参数!$D$3+AN352</f>
        <v>0</v>
      </c>
      <c r="BU352" s="10"/>
      <c r="BV352" s="10"/>
      <c r="BW352" s="10">
        <f t="shared" si="200"/>
        <v>43</v>
      </c>
      <c r="BX352" s="10">
        <f t="shared" si="201"/>
        <v>43</v>
      </c>
      <c r="BY352" s="10">
        <f t="shared" si="202"/>
        <v>43</v>
      </c>
      <c r="BZ352" s="10">
        <f t="shared" si="203"/>
        <v>0</v>
      </c>
      <c r="CA352" s="10">
        <f t="shared" si="204"/>
        <v>43</v>
      </c>
      <c r="CB352" s="10" t="str">
        <f t="shared" si="205"/>
        <v/>
      </c>
      <c r="CC352" s="10" t="str">
        <f t="shared" si="206"/>
        <v/>
      </c>
      <c r="CD352" s="10"/>
      <c r="CE352" s="10">
        <v>0</v>
      </c>
      <c r="CF352" s="10"/>
      <c r="CG352" s="10" t="str">
        <f t="shared" si="194"/>
        <v/>
      </c>
      <c r="CH352" s="10" t="str">
        <f t="shared" si="199"/>
        <v/>
      </c>
      <c r="CI352" s="10">
        <f t="shared" si="195"/>
        <v>0</v>
      </c>
      <c r="CJ352" s="10">
        <f t="shared" si="196"/>
        <v>0</v>
      </c>
      <c r="CK352" s="10">
        <f t="shared" si="197"/>
        <v>43</v>
      </c>
      <c r="CL352" s="10" t="str">
        <f t="shared" si="198"/>
        <v/>
      </c>
      <c r="CM352" s="88"/>
      <c r="CN352" s="88"/>
      <c r="CO352" s="88"/>
      <c r="CP352" s="88"/>
    </row>
    <row r="353" spans="2:94">
      <c r="B353" s="19">
        <v>42631</v>
      </c>
      <c r="C353" s="3">
        <v>20</v>
      </c>
      <c r="D353" s="3" t="s">
        <v>261</v>
      </c>
      <c r="E353" s="4">
        <v>42631.8125</v>
      </c>
      <c r="F353" s="3" t="s">
        <v>277</v>
      </c>
      <c r="G353" s="3" t="s">
        <v>1097</v>
      </c>
      <c r="H353" s="3" t="s">
        <v>277</v>
      </c>
      <c r="I353" s="3" t="s">
        <v>1097</v>
      </c>
      <c r="J353" s="6">
        <v>2.65</v>
      </c>
      <c r="K353" s="6">
        <v>3.2</v>
      </c>
      <c r="L353" s="6">
        <v>2.2799999999999998</v>
      </c>
      <c r="M353" s="10">
        <v>1.45</v>
      </c>
      <c r="N353" s="10">
        <v>4.2</v>
      </c>
      <c r="O353" s="10">
        <v>4.95</v>
      </c>
      <c r="P353" s="15">
        <v>1</v>
      </c>
      <c r="Q353" s="13"/>
      <c r="R353" s="13"/>
      <c r="S353" s="13"/>
      <c r="T353" s="13"/>
      <c r="U353" s="13"/>
      <c r="V353" s="13"/>
      <c r="W353" s="9"/>
      <c r="X353" s="9"/>
      <c r="Y353" s="9"/>
      <c r="Z353" s="9"/>
      <c r="AA353" s="9"/>
      <c r="AB353" s="9"/>
      <c r="AC353" s="13"/>
      <c r="AD353" s="13"/>
      <c r="AE353" s="13"/>
      <c r="AF353" s="13"/>
      <c r="AG353" s="13"/>
      <c r="AH353" s="13"/>
      <c r="AI353" s="9"/>
      <c r="AJ353" s="9"/>
      <c r="AK353" s="9"/>
      <c r="AL353" s="9"/>
      <c r="AM353" s="9"/>
      <c r="AN353" s="9"/>
      <c r="AO353" s="8">
        <v>28</v>
      </c>
      <c r="AP353" s="8">
        <v>3</v>
      </c>
      <c r="AQ353" s="8">
        <v>14</v>
      </c>
      <c r="AR353" s="8">
        <v>5</v>
      </c>
      <c r="AS353" s="8">
        <v>0.13839999999999991</v>
      </c>
      <c r="AT353" s="8">
        <v>0.16750000000000037</v>
      </c>
      <c r="AU353" s="8"/>
      <c r="AV353" s="8"/>
      <c r="AW353" s="8"/>
      <c r="AX353" s="8"/>
      <c r="AY353" s="15">
        <v>24</v>
      </c>
      <c r="AZ353" s="15">
        <v>3</v>
      </c>
      <c r="BA353" s="15">
        <v>10</v>
      </c>
      <c r="BB353" s="15">
        <v>5</v>
      </c>
      <c r="BC353" s="15">
        <v>0.16689999999999991</v>
      </c>
      <c r="BD353" s="15">
        <v>0.16689999999999991</v>
      </c>
      <c r="BE353" s="15"/>
      <c r="BF353" s="15"/>
      <c r="BG353" s="15"/>
      <c r="BH353" s="15"/>
      <c r="BI353" s="16">
        <f>Q353*参数!$D$3+W353</f>
        <v>0</v>
      </c>
      <c r="BJ353" s="16">
        <f>R353*参数!$D$3+X353</f>
        <v>0</v>
      </c>
      <c r="BK353" s="16">
        <f>S353*参数!$D$3+Y353</f>
        <v>0</v>
      </c>
      <c r="BL353" s="16">
        <f>T353*参数!$D$3+Z353</f>
        <v>0</v>
      </c>
      <c r="BM353" s="16">
        <f>U353*参数!$D$3+AA353</f>
        <v>0</v>
      </c>
      <c r="BN353" s="16">
        <f>V353*参数!$D$3+AB353</f>
        <v>0</v>
      </c>
      <c r="BO353" s="16">
        <f>AC353*参数!$D$3+AI353</f>
        <v>0</v>
      </c>
      <c r="BP353" s="16">
        <f>AD353*参数!$D$3+AJ353</f>
        <v>0</v>
      </c>
      <c r="BQ353" s="16">
        <f>AE353*参数!$D$3+AK353</f>
        <v>0</v>
      </c>
      <c r="BR353" s="16">
        <f>AF353*参数!$D$3+AL353</f>
        <v>0</v>
      </c>
      <c r="BS353" s="16">
        <f>AG353*参数!$D$3+AM353</f>
        <v>0</v>
      </c>
      <c r="BT353" s="16">
        <f>AH353*参数!$D$3+AN353</f>
        <v>0</v>
      </c>
      <c r="BU353" s="10"/>
      <c r="BV353" s="10"/>
      <c r="BW353" s="10">
        <f t="shared" si="200"/>
        <v>43</v>
      </c>
      <c r="BX353" s="10">
        <f t="shared" si="201"/>
        <v>43</v>
      </c>
      <c r="BY353" s="10">
        <f t="shared" si="202"/>
        <v>43</v>
      </c>
      <c r="BZ353" s="10">
        <f t="shared" si="203"/>
        <v>0</v>
      </c>
      <c r="CA353" s="10">
        <f t="shared" si="204"/>
        <v>43</v>
      </c>
      <c r="CB353" s="10" t="str">
        <f t="shared" si="205"/>
        <v/>
      </c>
      <c r="CC353" s="10" t="str">
        <f t="shared" si="206"/>
        <v/>
      </c>
      <c r="CD353" s="10"/>
      <c r="CE353" s="10">
        <v>0</v>
      </c>
      <c r="CF353" s="10"/>
      <c r="CG353" s="10" t="str">
        <f t="shared" si="194"/>
        <v/>
      </c>
      <c r="CH353" s="10" t="str">
        <f t="shared" si="199"/>
        <v/>
      </c>
      <c r="CI353" s="10">
        <f t="shared" si="195"/>
        <v>0</v>
      </c>
      <c r="CJ353" s="10">
        <f t="shared" si="196"/>
        <v>0</v>
      </c>
      <c r="CK353" s="10">
        <f t="shared" si="197"/>
        <v>0</v>
      </c>
      <c r="CL353" s="10">
        <f t="shared" si="198"/>
        <v>43</v>
      </c>
      <c r="CM353" s="88"/>
      <c r="CN353" s="88"/>
      <c r="CO353" s="88"/>
      <c r="CP353" s="88"/>
    </row>
    <row r="354" spans="2:94">
      <c r="B354" s="19">
        <v>42631</v>
      </c>
      <c r="C354" s="3">
        <v>21</v>
      </c>
      <c r="D354" s="3" t="s">
        <v>261</v>
      </c>
      <c r="E354" s="4">
        <v>42631.8125</v>
      </c>
      <c r="F354" s="3" t="s">
        <v>209</v>
      </c>
      <c r="G354" s="3" t="s">
        <v>1098</v>
      </c>
      <c r="H354" s="3" t="s">
        <v>209</v>
      </c>
      <c r="I354" s="3" t="s">
        <v>1098</v>
      </c>
      <c r="J354" s="6">
        <v>1.96</v>
      </c>
      <c r="K354" s="6">
        <v>3.15</v>
      </c>
      <c r="L354" s="6">
        <v>3.32</v>
      </c>
      <c r="M354" s="10">
        <v>4.0999999999999996</v>
      </c>
      <c r="N354" s="10">
        <v>3.75</v>
      </c>
      <c r="O354" s="10">
        <v>1.62</v>
      </c>
      <c r="P354" s="15">
        <v>-1</v>
      </c>
      <c r="Q354" s="13"/>
      <c r="R354" s="13"/>
      <c r="S354" s="13"/>
      <c r="T354" s="13"/>
      <c r="U354" s="13"/>
      <c r="V354" s="13"/>
      <c r="W354" s="9"/>
      <c r="X354" s="9"/>
      <c r="Y354" s="9"/>
      <c r="Z354" s="9"/>
      <c r="AA354" s="9"/>
      <c r="AB354" s="9"/>
      <c r="AC354" s="13"/>
      <c r="AD354" s="13"/>
      <c r="AE354" s="13"/>
      <c r="AF354" s="13"/>
      <c r="AG354" s="13"/>
      <c r="AH354" s="13"/>
      <c r="AI354" s="9"/>
      <c r="AJ354" s="9"/>
      <c r="AK354" s="9"/>
      <c r="AL354" s="9"/>
      <c r="AM354" s="9"/>
      <c r="AN354" s="9"/>
      <c r="AO354" s="8">
        <v>2</v>
      </c>
      <c r="AP354" s="8">
        <v>2</v>
      </c>
      <c r="AQ354" s="8">
        <v>2</v>
      </c>
      <c r="AR354" s="8">
        <v>3</v>
      </c>
      <c r="AS354" s="8">
        <v>0.7915000000000002</v>
      </c>
      <c r="AT354" s="8">
        <v>0.7915000000000002</v>
      </c>
      <c r="AU354" s="8"/>
      <c r="AV354" s="8"/>
      <c r="AW354" s="8"/>
      <c r="AX354" s="8"/>
      <c r="AY354" s="15">
        <v>3</v>
      </c>
      <c r="AZ354" s="15">
        <v>2</v>
      </c>
      <c r="BA354" s="15">
        <v>1</v>
      </c>
      <c r="BB354" s="15">
        <v>5</v>
      </c>
      <c r="BC354" s="15">
        <v>2.4100000000000083E-2</v>
      </c>
      <c r="BD354" s="15">
        <v>2.4100000000000083E-2</v>
      </c>
      <c r="BE354" s="15"/>
      <c r="BF354" s="15"/>
      <c r="BG354" s="15"/>
      <c r="BH354" s="15"/>
      <c r="BI354" s="16">
        <f>Q354*参数!$D$3+W354</f>
        <v>0</v>
      </c>
      <c r="BJ354" s="16">
        <f>R354*参数!$D$3+X354</f>
        <v>0</v>
      </c>
      <c r="BK354" s="16">
        <f>S354*参数!$D$3+Y354</f>
        <v>0</v>
      </c>
      <c r="BL354" s="16">
        <f>T354*参数!$D$3+Z354</f>
        <v>0</v>
      </c>
      <c r="BM354" s="16">
        <f>U354*参数!$D$3+AA354</f>
        <v>0</v>
      </c>
      <c r="BN354" s="16">
        <f>V354*参数!$D$3+AB354</f>
        <v>0</v>
      </c>
      <c r="BO354" s="16">
        <f>AC354*参数!$D$3+AI354</f>
        <v>0</v>
      </c>
      <c r="BP354" s="16">
        <f>AD354*参数!$D$3+AJ354</f>
        <v>0</v>
      </c>
      <c r="BQ354" s="16">
        <f>AE354*参数!$D$3+AK354</f>
        <v>0</v>
      </c>
      <c r="BR354" s="16">
        <f>AF354*参数!$D$3+AL354</f>
        <v>0</v>
      </c>
      <c r="BS354" s="16">
        <f>AG354*参数!$D$3+AM354</f>
        <v>0</v>
      </c>
      <c r="BT354" s="16">
        <f>AH354*参数!$D$3+AN354</f>
        <v>0</v>
      </c>
      <c r="BU354" s="10"/>
      <c r="BV354" s="10"/>
      <c r="BW354" s="10">
        <f t="shared" si="200"/>
        <v>40</v>
      </c>
      <c r="BX354" s="10">
        <f t="shared" si="201"/>
        <v>40</v>
      </c>
      <c r="BY354" s="10">
        <f t="shared" si="202"/>
        <v>3</v>
      </c>
      <c r="BZ354" s="10">
        <f t="shared" si="203"/>
        <v>40</v>
      </c>
      <c r="CA354" s="10">
        <f t="shared" si="204"/>
        <v>40</v>
      </c>
      <c r="CB354" s="10" t="str">
        <f t="shared" si="205"/>
        <v/>
      </c>
      <c r="CC354" s="10" t="str">
        <f t="shared" si="206"/>
        <v/>
      </c>
      <c r="CD354" s="10"/>
      <c r="CE354" s="10">
        <v>40</v>
      </c>
      <c r="CF354" s="10"/>
      <c r="CG354" s="77"/>
      <c r="CH354" s="10">
        <f t="shared" si="199"/>
        <v>40</v>
      </c>
      <c r="CI354" s="10">
        <f t="shared" si="195"/>
        <v>40</v>
      </c>
      <c r="CJ354" s="10">
        <f t="shared" si="196"/>
        <v>40</v>
      </c>
      <c r="CK354" s="10">
        <f t="shared" si="197"/>
        <v>40</v>
      </c>
      <c r="CL354" s="10" t="str">
        <f t="shared" si="198"/>
        <v/>
      </c>
      <c r="CM354" s="88"/>
      <c r="CN354" s="88"/>
      <c r="CO354" s="88"/>
      <c r="CP354" s="88"/>
    </row>
    <row r="355" spans="2:94">
      <c r="B355" s="19">
        <v>42631</v>
      </c>
      <c r="C355" s="3">
        <v>22</v>
      </c>
      <c r="D355" s="3" t="s">
        <v>261</v>
      </c>
      <c r="E355" s="4">
        <v>42631.8125</v>
      </c>
      <c r="F355" s="3" t="s">
        <v>1099</v>
      </c>
      <c r="G355" s="3" t="s">
        <v>272</v>
      </c>
      <c r="H355" s="3" t="s">
        <v>1099</v>
      </c>
      <c r="I355" s="3" t="s">
        <v>272</v>
      </c>
      <c r="J355" s="6">
        <v>2.35</v>
      </c>
      <c r="K355" s="6">
        <v>2.95</v>
      </c>
      <c r="L355" s="6">
        <v>2.75</v>
      </c>
      <c r="M355" s="10">
        <v>4.9800000000000004</v>
      </c>
      <c r="N355" s="10">
        <v>4.0999999999999996</v>
      </c>
      <c r="O355" s="10">
        <v>1.46</v>
      </c>
      <c r="P355" s="15">
        <v>-1</v>
      </c>
      <c r="Q355" s="13"/>
      <c r="R355" s="13"/>
      <c r="S355" s="13"/>
      <c r="T355" s="13"/>
      <c r="U355" s="13"/>
      <c r="V355" s="13"/>
      <c r="W355" s="9"/>
      <c r="X355" s="9"/>
      <c r="Y355" s="9"/>
      <c r="Z355" s="9"/>
      <c r="AA355" s="9"/>
      <c r="AB355" s="9"/>
      <c r="AC355" s="13"/>
      <c r="AD355" s="13"/>
      <c r="AE355" s="13"/>
      <c r="AF355" s="13"/>
      <c r="AG355" s="13"/>
      <c r="AH355" s="13"/>
      <c r="AI355" s="9"/>
      <c r="AJ355" s="9"/>
      <c r="AK355" s="9"/>
      <c r="AL355" s="9"/>
      <c r="AM355" s="9"/>
      <c r="AN355" s="9"/>
      <c r="AO355" s="8">
        <v>2</v>
      </c>
      <c r="AP355" s="8">
        <v>2</v>
      </c>
      <c r="AQ355" s="8">
        <v>1</v>
      </c>
      <c r="AR355" s="8">
        <v>4</v>
      </c>
      <c r="AS355" s="8">
        <v>0.31510000000000038</v>
      </c>
      <c r="AT355" s="8">
        <v>0.31759999999999988</v>
      </c>
      <c r="AU355" s="8"/>
      <c r="AV355" s="8"/>
      <c r="AW355" s="8"/>
      <c r="AX355" s="8"/>
      <c r="AY355" s="15">
        <v>1</v>
      </c>
      <c r="AZ355" s="15">
        <v>3</v>
      </c>
      <c r="BA355" s="15">
        <v>0</v>
      </c>
      <c r="BB355" s="15">
        <v>5</v>
      </c>
      <c r="BC355" s="15">
        <v>25.391800000000003</v>
      </c>
      <c r="BD355" s="15">
        <v>0</v>
      </c>
      <c r="BE355" s="15"/>
      <c r="BF355" s="15"/>
      <c r="BG355" s="15"/>
      <c r="BH355" s="15"/>
      <c r="BI355" s="16">
        <f>Q355*参数!$D$3+W355</f>
        <v>0</v>
      </c>
      <c r="BJ355" s="16">
        <f>R355*参数!$D$3+X355</f>
        <v>0</v>
      </c>
      <c r="BK355" s="16">
        <f>S355*参数!$D$3+Y355</f>
        <v>0</v>
      </c>
      <c r="BL355" s="16">
        <f>T355*参数!$D$3+Z355</f>
        <v>0</v>
      </c>
      <c r="BM355" s="16">
        <f>U355*参数!$D$3+AA355</f>
        <v>0</v>
      </c>
      <c r="BN355" s="16">
        <f>V355*参数!$D$3+AB355</f>
        <v>0</v>
      </c>
      <c r="BO355" s="16">
        <f>AC355*参数!$D$3+AI355</f>
        <v>0</v>
      </c>
      <c r="BP355" s="16">
        <f>AD355*参数!$D$3+AJ355</f>
        <v>0</v>
      </c>
      <c r="BQ355" s="16">
        <f>AE355*参数!$D$3+AK355</f>
        <v>0</v>
      </c>
      <c r="BR355" s="16">
        <f>AF355*参数!$D$3+AL355</f>
        <v>0</v>
      </c>
      <c r="BS355" s="16">
        <f>AG355*参数!$D$3+AM355</f>
        <v>0</v>
      </c>
      <c r="BT355" s="16">
        <f>AH355*参数!$D$3+AN355</f>
        <v>0</v>
      </c>
      <c r="BU355" s="10"/>
      <c r="BV355" s="10"/>
      <c r="BW355" s="10">
        <f t="shared" si="200"/>
        <v>40</v>
      </c>
      <c r="BX355" s="10">
        <f t="shared" si="201"/>
        <v>40</v>
      </c>
      <c r="BY355" s="10">
        <f t="shared" si="202"/>
        <v>3</v>
      </c>
      <c r="BZ355" s="10">
        <f t="shared" si="203"/>
        <v>40</v>
      </c>
      <c r="CA355" s="10">
        <f t="shared" si="204"/>
        <v>40</v>
      </c>
      <c r="CB355" s="10" t="str">
        <f t="shared" si="205"/>
        <v/>
      </c>
      <c r="CC355" s="10" t="str">
        <f t="shared" si="206"/>
        <v/>
      </c>
      <c r="CD355" s="10"/>
      <c r="CE355" s="10">
        <v>40</v>
      </c>
      <c r="CF355" s="10"/>
      <c r="CG355" s="10" t="str">
        <f t="shared" si="194"/>
        <v/>
      </c>
      <c r="CH355" s="10" t="str">
        <f t="shared" si="199"/>
        <v/>
      </c>
      <c r="CI355" s="10">
        <f t="shared" si="195"/>
        <v>40</v>
      </c>
      <c r="CJ355" s="10">
        <f t="shared" si="196"/>
        <v>40</v>
      </c>
      <c r="CK355" s="10" t="str">
        <f t="shared" si="197"/>
        <v/>
      </c>
      <c r="CL355" s="10" t="str">
        <f t="shared" si="198"/>
        <v/>
      </c>
      <c r="CM355" s="88"/>
      <c r="CN355" s="88"/>
      <c r="CO355" s="88"/>
      <c r="CP355" s="88"/>
    </row>
    <row r="356" spans="2:94">
      <c r="B356" s="19">
        <v>42631</v>
      </c>
      <c r="C356" s="3">
        <v>23</v>
      </c>
      <c r="D356" s="3" t="s">
        <v>219</v>
      </c>
      <c r="E356" s="4">
        <v>42631.854166666664</v>
      </c>
      <c r="F356" s="3" t="s">
        <v>1100</v>
      </c>
      <c r="G356" s="3" t="s">
        <v>228</v>
      </c>
      <c r="H356" s="3" t="s">
        <v>1101</v>
      </c>
      <c r="I356" s="3" t="s">
        <v>228</v>
      </c>
      <c r="J356" s="6">
        <v>3</v>
      </c>
      <c r="K356" s="6">
        <v>3.45</v>
      </c>
      <c r="L356" s="6">
        <v>1.98</v>
      </c>
      <c r="M356" s="10">
        <v>1.61</v>
      </c>
      <c r="N356" s="10">
        <v>3.95</v>
      </c>
      <c r="O356" s="10">
        <v>3.92</v>
      </c>
      <c r="P356" s="15">
        <v>1</v>
      </c>
      <c r="Q356" s="13"/>
      <c r="R356" s="13"/>
      <c r="S356" s="13"/>
      <c r="T356" s="13"/>
      <c r="U356" s="13"/>
      <c r="V356" s="13"/>
      <c r="W356" s="9"/>
      <c r="X356" s="9"/>
      <c r="Y356" s="9"/>
      <c r="Z356" s="9"/>
      <c r="AA356" s="9"/>
      <c r="AB356" s="9"/>
      <c r="AC356" s="13"/>
      <c r="AD356" s="13"/>
      <c r="AE356" s="13"/>
      <c r="AF356" s="13"/>
      <c r="AG356" s="13"/>
      <c r="AH356" s="13"/>
      <c r="AI356" s="9"/>
      <c r="AJ356" s="9"/>
      <c r="AK356" s="9"/>
      <c r="AL356" s="9"/>
      <c r="AM356" s="9"/>
      <c r="AN356" s="9"/>
      <c r="AO356" s="8">
        <v>7</v>
      </c>
      <c r="AP356" s="8">
        <v>3</v>
      </c>
      <c r="AQ356" s="8">
        <v>4</v>
      </c>
      <c r="AR356" s="8">
        <v>5</v>
      </c>
      <c r="AS356" s="8">
        <v>9.4099999999999795E-2</v>
      </c>
      <c r="AT356" s="8">
        <v>9.4099999999999795E-2</v>
      </c>
      <c r="AU356" s="8"/>
      <c r="AV356" s="8"/>
      <c r="AW356" s="8"/>
      <c r="AX356" s="8"/>
      <c r="AY356" s="15">
        <v>9</v>
      </c>
      <c r="AZ356" s="15">
        <v>3</v>
      </c>
      <c r="BA356" s="15">
        <v>3</v>
      </c>
      <c r="BB356" s="15">
        <v>5</v>
      </c>
      <c r="BC356" s="15">
        <v>0.41670000000000007</v>
      </c>
      <c r="BD356" s="15">
        <v>1.5179</v>
      </c>
      <c r="BE356" s="15"/>
      <c r="BF356" s="15"/>
      <c r="BG356" s="15"/>
      <c r="BH356" s="15"/>
      <c r="BI356" s="16">
        <f>Q356*参数!$D$3+W356</f>
        <v>0</v>
      </c>
      <c r="BJ356" s="16">
        <f>R356*参数!$D$3+X356</f>
        <v>0</v>
      </c>
      <c r="BK356" s="16">
        <f>S356*参数!$D$3+Y356</f>
        <v>0</v>
      </c>
      <c r="BL356" s="16">
        <f>T356*参数!$D$3+Z356</f>
        <v>0</v>
      </c>
      <c r="BM356" s="16">
        <f>U356*参数!$D$3+AA356</f>
        <v>0</v>
      </c>
      <c r="BN356" s="16">
        <f>V356*参数!$D$3+AB356</f>
        <v>0</v>
      </c>
      <c r="BO356" s="16">
        <f>AC356*参数!$D$3+AI356</f>
        <v>0</v>
      </c>
      <c r="BP356" s="16">
        <f>AD356*参数!$D$3+AJ356</f>
        <v>0</v>
      </c>
      <c r="BQ356" s="16">
        <f>AE356*参数!$D$3+AK356</f>
        <v>0</v>
      </c>
      <c r="BR356" s="16">
        <f>AF356*参数!$D$3+AL356</f>
        <v>0</v>
      </c>
      <c r="BS356" s="16">
        <f>AG356*参数!$D$3+AM356</f>
        <v>0</v>
      </c>
      <c r="BT356" s="16">
        <f>AH356*参数!$D$3+AN356</f>
        <v>0</v>
      </c>
      <c r="BU356" s="10"/>
      <c r="BV356" s="10"/>
      <c r="BW356" s="10">
        <f t="shared" si="200"/>
        <v>43</v>
      </c>
      <c r="BX356" s="10">
        <f t="shared" si="201"/>
        <v>43</v>
      </c>
      <c r="BY356" s="10">
        <f t="shared" si="202"/>
        <v>43</v>
      </c>
      <c r="BZ356" s="10">
        <f t="shared" si="203"/>
        <v>0</v>
      </c>
      <c r="CA356" s="10">
        <f t="shared" si="204"/>
        <v>43</v>
      </c>
      <c r="CB356" s="10" t="str">
        <f t="shared" si="205"/>
        <v/>
      </c>
      <c r="CC356" s="10" t="str">
        <f t="shared" si="206"/>
        <v/>
      </c>
      <c r="CD356" s="10"/>
      <c r="CE356" s="10">
        <v>43</v>
      </c>
      <c r="CF356" s="10"/>
      <c r="CG356" s="10" t="str">
        <f t="shared" si="194"/>
        <v/>
      </c>
      <c r="CH356" s="10" t="str">
        <f t="shared" si="199"/>
        <v/>
      </c>
      <c r="CI356" s="10">
        <f t="shared" si="195"/>
        <v>43</v>
      </c>
      <c r="CJ356" s="10">
        <f t="shared" si="196"/>
        <v>0</v>
      </c>
      <c r="CK356" s="10">
        <f t="shared" si="197"/>
        <v>0</v>
      </c>
      <c r="CL356" s="10">
        <f t="shared" si="198"/>
        <v>0</v>
      </c>
      <c r="CM356" s="88"/>
      <c r="CN356" s="88"/>
      <c r="CO356" s="88"/>
      <c r="CP356" s="88"/>
    </row>
    <row r="357" spans="2:94">
      <c r="B357" s="19">
        <v>42631</v>
      </c>
      <c r="C357" s="3">
        <v>24</v>
      </c>
      <c r="D357" s="3" t="s">
        <v>219</v>
      </c>
      <c r="E357" s="4">
        <v>42631.854166666664</v>
      </c>
      <c r="F357" s="3" t="s">
        <v>237</v>
      </c>
      <c r="G357" s="3" t="s">
        <v>800</v>
      </c>
      <c r="H357" s="3" t="s">
        <v>238</v>
      </c>
      <c r="I357" s="3" t="s">
        <v>800</v>
      </c>
      <c r="J357" s="6">
        <v>1.58</v>
      </c>
      <c r="K357" s="6">
        <v>3.8</v>
      </c>
      <c r="L357" s="6">
        <v>4.3</v>
      </c>
      <c r="M357" s="10">
        <v>2.78</v>
      </c>
      <c r="N357" s="10">
        <v>3.65</v>
      </c>
      <c r="O357" s="10">
        <v>2.02</v>
      </c>
      <c r="P357" s="15">
        <v>-1</v>
      </c>
      <c r="Q357" s="13"/>
      <c r="R357" s="13"/>
      <c r="S357" s="13"/>
      <c r="T357" s="13"/>
      <c r="U357" s="13"/>
      <c r="V357" s="13"/>
      <c r="W357" s="9"/>
      <c r="X357" s="9"/>
      <c r="Y357" s="9"/>
      <c r="Z357" s="9"/>
      <c r="AA357" s="9"/>
      <c r="AB357" s="9"/>
      <c r="AC357" s="13"/>
      <c r="AD357" s="13"/>
      <c r="AE357" s="13"/>
      <c r="AF357" s="13"/>
      <c r="AG357" s="13"/>
      <c r="AH357" s="13"/>
      <c r="AI357" s="9"/>
      <c r="AJ357" s="9"/>
      <c r="AK357" s="9"/>
      <c r="AL357" s="9"/>
      <c r="AM357" s="9"/>
      <c r="AN357" s="9"/>
      <c r="AO357" s="8">
        <v>1</v>
      </c>
      <c r="AP357" s="8">
        <v>3</v>
      </c>
      <c r="AQ357" s="8">
        <v>1</v>
      </c>
      <c r="AR357" s="8">
        <v>6</v>
      </c>
      <c r="AS357" s="8">
        <v>0.87819999999999965</v>
      </c>
      <c r="AT357" s="8">
        <v>0.87819999999999965</v>
      </c>
      <c r="AU357" s="8"/>
      <c r="AV357" s="8"/>
      <c r="AW357" s="8"/>
      <c r="AX357" s="8"/>
      <c r="AY357" s="15">
        <v>2</v>
      </c>
      <c r="AZ357" s="15">
        <v>3</v>
      </c>
      <c r="BA357" s="15">
        <v>2</v>
      </c>
      <c r="BB357" s="15">
        <v>4</v>
      </c>
      <c r="BC357" s="15">
        <v>0.21250000000000038</v>
      </c>
      <c r="BD357" s="15">
        <v>0.21250000000000038</v>
      </c>
      <c r="BE357" s="15"/>
      <c r="BF357" s="15"/>
      <c r="BG357" s="15"/>
      <c r="BH357" s="15"/>
      <c r="BI357" s="16">
        <f>Q357*参数!$D$3+W357</f>
        <v>0</v>
      </c>
      <c r="BJ357" s="16">
        <f>R357*参数!$D$3+X357</f>
        <v>0</v>
      </c>
      <c r="BK357" s="16">
        <f>S357*参数!$D$3+Y357</f>
        <v>0</v>
      </c>
      <c r="BL357" s="16">
        <f>T357*参数!$D$3+Z357</f>
        <v>0</v>
      </c>
      <c r="BM357" s="16">
        <f>U357*参数!$D$3+AA357</f>
        <v>0</v>
      </c>
      <c r="BN357" s="16">
        <f>V357*参数!$D$3+AB357</f>
        <v>0</v>
      </c>
      <c r="BO357" s="16">
        <f>AC357*参数!$D$3+AI357</f>
        <v>0</v>
      </c>
      <c r="BP357" s="16">
        <f>AD357*参数!$D$3+AJ357</f>
        <v>0</v>
      </c>
      <c r="BQ357" s="16">
        <f>AE357*参数!$D$3+AK357</f>
        <v>0</v>
      </c>
      <c r="BR357" s="16">
        <f>AF357*参数!$D$3+AL357</f>
        <v>0</v>
      </c>
      <c r="BS357" s="16">
        <f>AG357*参数!$D$3+AM357</f>
        <v>0</v>
      </c>
      <c r="BT357" s="16">
        <f>AH357*参数!$D$3+AN357</f>
        <v>0</v>
      </c>
      <c r="BU357" s="10"/>
      <c r="BV357" s="10"/>
      <c r="BW357" s="10">
        <f t="shared" si="200"/>
        <v>40</v>
      </c>
      <c r="BX357" s="10">
        <f t="shared" si="201"/>
        <v>40</v>
      </c>
      <c r="BY357" s="10">
        <f t="shared" si="202"/>
        <v>3</v>
      </c>
      <c r="BZ357" s="10">
        <f t="shared" si="203"/>
        <v>40</v>
      </c>
      <c r="CA357" s="10">
        <f t="shared" si="204"/>
        <v>40</v>
      </c>
      <c r="CB357" s="10" t="str">
        <f t="shared" si="205"/>
        <v/>
      </c>
      <c r="CC357" s="10" t="str">
        <f t="shared" si="206"/>
        <v/>
      </c>
      <c r="CD357" s="10"/>
      <c r="CE357" s="10">
        <v>3</v>
      </c>
      <c r="CF357" s="10"/>
      <c r="CG357" s="10" t="str">
        <f t="shared" si="194"/>
        <v/>
      </c>
      <c r="CH357" s="10" t="str">
        <f t="shared" si="199"/>
        <v/>
      </c>
      <c r="CI357" s="10">
        <f t="shared" si="195"/>
        <v>40</v>
      </c>
      <c r="CJ357" s="10">
        <f t="shared" si="196"/>
        <v>3</v>
      </c>
      <c r="CK357" s="10">
        <f t="shared" si="197"/>
        <v>40</v>
      </c>
      <c r="CL357" s="10" t="str">
        <f t="shared" si="198"/>
        <v/>
      </c>
      <c r="CM357" s="88"/>
      <c r="CN357" s="88"/>
      <c r="CO357" s="88"/>
      <c r="CP357" s="88"/>
    </row>
    <row r="358" spans="2:94">
      <c r="B358" s="19">
        <v>42631</v>
      </c>
      <c r="C358" s="3">
        <v>25</v>
      </c>
      <c r="D358" s="3" t="s">
        <v>329</v>
      </c>
      <c r="E358" s="4">
        <v>42631.854166666664</v>
      </c>
      <c r="F358" s="3" t="s">
        <v>345</v>
      </c>
      <c r="G358" s="3" t="s">
        <v>284</v>
      </c>
      <c r="H358" s="3" t="s">
        <v>347</v>
      </c>
      <c r="I358" s="3" t="s">
        <v>284</v>
      </c>
      <c r="J358" s="6">
        <v>2.48</v>
      </c>
      <c r="K358" s="6">
        <v>3.3</v>
      </c>
      <c r="L358" s="6">
        <v>2.37</v>
      </c>
      <c r="M358" s="10">
        <v>5.65</v>
      </c>
      <c r="N358" s="10">
        <v>4.4000000000000004</v>
      </c>
      <c r="O358" s="10">
        <v>1.38</v>
      </c>
      <c r="P358" s="15">
        <v>-1</v>
      </c>
      <c r="Q358" s="13"/>
      <c r="R358" s="13"/>
      <c r="S358" s="13"/>
      <c r="T358" s="13"/>
      <c r="U358" s="13"/>
      <c r="V358" s="13"/>
      <c r="W358" s="9"/>
      <c r="X358" s="9"/>
      <c r="Y358" s="9"/>
      <c r="Z358" s="9"/>
      <c r="AA358" s="9"/>
      <c r="AB358" s="9"/>
      <c r="AC358" s="13"/>
      <c r="AD358" s="13"/>
      <c r="AE358" s="13"/>
      <c r="AF358" s="13"/>
      <c r="AG358" s="13"/>
      <c r="AH358" s="13"/>
      <c r="AI358" s="9"/>
      <c r="AJ358" s="9"/>
      <c r="AK358" s="9"/>
      <c r="AL358" s="9"/>
      <c r="AM358" s="9"/>
      <c r="AN358" s="9"/>
      <c r="AO358" s="8">
        <v>1</v>
      </c>
      <c r="AP358" s="8">
        <v>3</v>
      </c>
      <c r="AQ358" s="8">
        <v>1</v>
      </c>
      <c r="AR358" s="8">
        <v>5</v>
      </c>
      <c r="AS358" s="8">
        <v>21.515200000000004</v>
      </c>
      <c r="AT358" s="8">
        <v>21.515200000000004</v>
      </c>
      <c r="AU358" s="8"/>
      <c r="AV358" s="8"/>
      <c r="AW358" s="8"/>
      <c r="AX358" s="8"/>
      <c r="AY358" s="15">
        <v>4</v>
      </c>
      <c r="AZ358" s="15">
        <v>3</v>
      </c>
      <c r="BA358" s="15">
        <v>2</v>
      </c>
      <c r="BB358" s="15">
        <v>5</v>
      </c>
      <c r="BC358" s="15">
        <v>1.6062000000000003</v>
      </c>
      <c r="BD358" s="15">
        <v>3.5289000000000006</v>
      </c>
      <c r="BE358" s="15"/>
      <c r="BF358" s="15"/>
      <c r="BG358" s="15"/>
      <c r="BH358" s="15"/>
      <c r="BI358" s="16">
        <f>Q358*参数!$D$3+W358</f>
        <v>0</v>
      </c>
      <c r="BJ358" s="16">
        <f>R358*参数!$D$3+X358</f>
        <v>0</v>
      </c>
      <c r="BK358" s="16">
        <f>S358*参数!$D$3+Y358</f>
        <v>0</v>
      </c>
      <c r="BL358" s="16">
        <f>T358*参数!$D$3+Z358</f>
        <v>0</v>
      </c>
      <c r="BM358" s="16">
        <f>U358*参数!$D$3+AA358</f>
        <v>0</v>
      </c>
      <c r="BN358" s="16">
        <f>V358*参数!$D$3+AB358</f>
        <v>0</v>
      </c>
      <c r="BO358" s="16">
        <f>AC358*参数!$D$3+AI358</f>
        <v>0</v>
      </c>
      <c r="BP358" s="16">
        <f>AD358*参数!$D$3+AJ358</f>
        <v>0</v>
      </c>
      <c r="BQ358" s="16">
        <f>AE358*参数!$D$3+AK358</f>
        <v>0</v>
      </c>
      <c r="BR358" s="16">
        <f>AF358*参数!$D$3+AL358</f>
        <v>0</v>
      </c>
      <c r="BS358" s="16">
        <f>AG358*参数!$D$3+AM358</f>
        <v>0</v>
      </c>
      <c r="BT358" s="16">
        <f>AH358*参数!$D$3+AN358</f>
        <v>0</v>
      </c>
      <c r="BU358" s="10"/>
      <c r="BV358" s="10"/>
      <c r="BW358" s="10">
        <f t="shared" si="200"/>
        <v>40</v>
      </c>
      <c r="BX358" s="10">
        <f t="shared" si="201"/>
        <v>40</v>
      </c>
      <c r="BY358" s="10">
        <f t="shared" si="202"/>
        <v>3</v>
      </c>
      <c r="BZ358" s="10">
        <f t="shared" si="203"/>
        <v>40</v>
      </c>
      <c r="CA358" s="10">
        <f t="shared" si="204"/>
        <v>40</v>
      </c>
      <c r="CB358" s="10" t="str">
        <f t="shared" si="205"/>
        <v/>
      </c>
      <c r="CC358" s="10" t="str">
        <f t="shared" si="206"/>
        <v/>
      </c>
      <c r="CD358" s="10"/>
      <c r="CE358" s="10">
        <v>40</v>
      </c>
      <c r="CF358" s="10"/>
      <c r="CG358" s="10">
        <f t="shared" si="194"/>
        <v>40</v>
      </c>
      <c r="CH358" s="10">
        <f t="shared" si="199"/>
        <v>40</v>
      </c>
      <c r="CI358" s="10">
        <f t="shared" si="195"/>
        <v>40</v>
      </c>
      <c r="CJ358" s="10">
        <f t="shared" si="196"/>
        <v>40</v>
      </c>
      <c r="CK358" s="10">
        <f t="shared" si="197"/>
        <v>40</v>
      </c>
      <c r="CL358" s="10">
        <f t="shared" si="198"/>
        <v>40</v>
      </c>
      <c r="CM358" s="88"/>
      <c r="CN358" s="88"/>
      <c r="CO358" s="88"/>
      <c r="CP358" s="88"/>
    </row>
    <row r="359" spans="2:94">
      <c r="B359" s="19">
        <v>42631</v>
      </c>
      <c r="C359" s="3">
        <v>26</v>
      </c>
      <c r="D359" s="3" t="s">
        <v>174</v>
      </c>
      <c r="E359" s="4">
        <v>42631.875</v>
      </c>
      <c r="F359" s="3" t="s">
        <v>349</v>
      </c>
      <c r="G359" s="3" t="s">
        <v>178</v>
      </c>
      <c r="H359" s="3" t="s">
        <v>349</v>
      </c>
      <c r="I359" s="3" t="s">
        <v>178</v>
      </c>
      <c r="J359" s="6">
        <v>2.29</v>
      </c>
      <c r="K359" s="6">
        <v>3.15</v>
      </c>
      <c r="L359" s="6">
        <v>2.68</v>
      </c>
      <c r="M359" s="10">
        <v>5.05</v>
      </c>
      <c r="N359" s="10">
        <v>4.1500000000000004</v>
      </c>
      <c r="O359" s="10">
        <v>1.45</v>
      </c>
      <c r="P359" s="15">
        <v>-1</v>
      </c>
      <c r="Q359" s="13"/>
      <c r="R359" s="13"/>
      <c r="S359" s="13"/>
      <c r="T359" s="13"/>
      <c r="U359" s="13"/>
      <c r="V359" s="13"/>
      <c r="W359" s="9"/>
      <c r="X359" s="9"/>
      <c r="Y359" s="9"/>
      <c r="Z359" s="9"/>
      <c r="AA359" s="9"/>
      <c r="AB359" s="9"/>
      <c r="AC359" s="13"/>
      <c r="AD359" s="13"/>
      <c r="AE359" s="13"/>
      <c r="AF359" s="13"/>
      <c r="AG359" s="13"/>
      <c r="AH359" s="13"/>
      <c r="AI359" s="9"/>
      <c r="AJ359" s="9"/>
      <c r="AK359" s="9"/>
      <c r="AL359" s="9"/>
      <c r="AM359" s="9"/>
      <c r="AN359" s="9"/>
      <c r="AO359" s="8">
        <v>28</v>
      </c>
      <c r="AP359" s="8">
        <v>3</v>
      </c>
      <c r="AQ359" s="8">
        <v>1</v>
      </c>
      <c r="AR359" s="8">
        <v>6</v>
      </c>
      <c r="AS359" s="8">
        <v>0.20149999999999962</v>
      </c>
      <c r="AT359" s="8">
        <v>2.3473999999999999</v>
      </c>
      <c r="AU359" s="8"/>
      <c r="AV359" s="8"/>
      <c r="AW359" s="8"/>
      <c r="AX359" s="8"/>
      <c r="AY359" s="15">
        <v>25</v>
      </c>
      <c r="AZ359" s="15">
        <v>3</v>
      </c>
      <c r="BA359" s="15">
        <v>1</v>
      </c>
      <c r="BB359" s="15">
        <v>6</v>
      </c>
      <c r="BC359" s="15">
        <v>8.9699999999999905E-2</v>
      </c>
      <c r="BD359" s="15">
        <v>1.2619000000000005</v>
      </c>
      <c r="BE359" s="15"/>
      <c r="BF359" s="15"/>
      <c r="BG359" s="15"/>
      <c r="BH359" s="15"/>
      <c r="BI359" s="16">
        <f>Q359*参数!$D$3+W359</f>
        <v>0</v>
      </c>
      <c r="BJ359" s="16">
        <f>R359*参数!$D$3+X359</f>
        <v>0</v>
      </c>
      <c r="BK359" s="16">
        <f>S359*参数!$D$3+Y359</f>
        <v>0</v>
      </c>
      <c r="BL359" s="16">
        <f>T359*参数!$D$3+Z359</f>
        <v>0</v>
      </c>
      <c r="BM359" s="16">
        <f>U359*参数!$D$3+AA359</f>
        <v>0</v>
      </c>
      <c r="BN359" s="16">
        <f>V359*参数!$D$3+AB359</f>
        <v>0</v>
      </c>
      <c r="BO359" s="16">
        <f>AC359*参数!$D$3+AI359</f>
        <v>0</v>
      </c>
      <c r="BP359" s="16">
        <f>AD359*参数!$D$3+AJ359</f>
        <v>0</v>
      </c>
      <c r="BQ359" s="16">
        <f>AE359*参数!$D$3+AK359</f>
        <v>0</v>
      </c>
      <c r="BR359" s="16">
        <f>AF359*参数!$D$3+AL359</f>
        <v>0</v>
      </c>
      <c r="BS359" s="16">
        <f>AG359*参数!$D$3+AM359</f>
        <v>0</v>
      </c>
      <c r="BT359" s="16">
        <f>AH359*参数!$D$3+AN359</f>
        <v>0</v>
      </c>
      <c r="BU359" s="10"/>
      <c r="BV359" s="10"/>
      <c r="BW359" s="10">
        <f t="shared" si="200"/>
        <v>40</v>
      </c>
      <c r="BX359" s="10">
        <f t="shared" si="201"/>
        <v>40</v>
      </c>
      <c r="BY359" s="10">
        <f t="shared" si="202"/>
        <v>3</v>
      </c>
      <c r="BZ359" s="10">
        <f t="shared" si="203"/>
        <v>40</v>
      </c>
      <c r="CA359" s="10">
        <f t="shared" si="204"/>
        <v>40</v>
      </c>
      <c r="CB359" s="10" t="str">
        <f t="shared" si="205"/>
        <v/>
      </c>
      <c r="CC359" s="10" t="str">
        <f t="shared" si="206"/>
        <v/>
      </c>
      <c r="CD359" s="10"/>
      <c r="CE359" s="10">
        <v>40</v>
      </c>
      <c r="CF359" s="10"/>
      <c r="CG359" s="10" t="str">
        <f t="shared" si="194"/>
        <v/>
      </c>
      <c r="CH359" s="10" t="str">
        <f t="shared" si="199"/>
        <v/>
      </c>
      <c r="CI359" s="10">
        <f t="shared" si="195"/>
        <v>3</v>
      </c>
      <c r="CJ359" s="10" t="str">
        <f t="shared" si="196"/>
        <v/>
      </c>
      <c r="CK359" s="10">
        <f t="shared" si="197"/>
        <v>40</v>
      </c>
      <c r="CL359" s="10">
        <f t="shared" si="198"/>
        <v>40</v>
      </c>
      <c r="CM359" s="88"/>
      <c r="CN359" s="88"/>
      <c r="CO359" s="88"/>
      <c r="CP359" s="88"/>
    </row>
    <row r="360" spans="2:94">
      <c r="B360" s="19">
        <v>42631</v>
      </c>
      <c r="C360" s="3">
        <v>27</v>
      </c>
      <c r="D360" s="3" t="s">
        <v>174</v>
      </c>
      <c r="E360" s="4">
        <v>42631.875</v>
      </c>
      <c r="F360" s="3" t="s">
        <v>350</v>
      </c>
      <c r="G360" s="3" t="s">
        <v>182</v>
      </c>
      <c r="H360" s="3" t="s">
        <v>350</v>
      </c>
      <c r="I360" s="3" t="s">
        <v>182</v>
      </c>
      <c r="J360" s="6">
        <v>2.75</v>
      </c>
      <c r="K360" s="6">
        <v>3.1</v>
      </c>
      <c r="L360" s="6">
        <v>2.2599999999999998</v>
      </c>
      <c r="M360" s="10">
        <v>1.46</v>
      </c>
      <c r="N360" s="10">
        <v>4.1500000000000004</v>
      </c>
      <c r="O360" s="10">
        <v>4.95</v>
      </c>
      <c r="P360" s="15">
        <v>1</v>
      </c>
      <c r="Q360" s="13"/>
      <c r="R360" s="13"/>
      <c r="S360" s="13"/>
      <c r="T360" s="13"/>
      <c r="U360" s="13"/>
      <c r="V360" s="13"/>
      <c r="W360" s="9"/>
      <c r="X360" s="9"/>
      <c r="Y360" s="9"/>
      <c r="Z360" s="9"/>
      <c r="AA360" s="9"/>
      <c r="AB360" s="9"/>
      <c r="AC360" s="13"/>
      <c r="AD360" s="13"/>
      <c r="AE360" s="13"/>
      <c r="AF360" s="13"/>
      <c r="AG360" s="13"/>
      <c r="AH360" s="13"/>
      <c r="AI360" s="9"/>
      <c r="AJ360" s="9"/>
      <c r="AK360" s="9"/>
      <c r="AL360" s="9"/>
      <c r="AM360" s="9"/>
      <c r="AN360" s="9"/>
      <c r="AO360" s="8">
        <v>29</v>
      </c>
      <c r="AP360" s="8">
        <v>3</v>
      </c>
      <c r="AQ360" s="8">
        <v>2</v>
      </c>
      <c r="AR360" s="8">
        <v>6</v>
      </c>
      <c r="AS360" s="8">
        <v>7.0399999999999893E-2</v>
      </c>
      <c r="AT360" s="8">
        <v>20.3384</v>
      </c>
      <c r="AU360" s="8"/>
      <c r="AV360" s="8"/>
      <c r="AW360" s="8"/>
      <c r="AX360" s="8"/>
      <c r="AY360" s="15">
        <v>25</v>
      </c>
      <c r="AZ360" s="15">
        <v>3</v>
      </c>
      <c r="BA360" s="15">
        <v>1</v>
      </c>
      <c r="BB360" s="15">
        <v>6</v>
      </c>
      <c r="BC360" s="15">
        <v>2.3000000000000017E-2</v>
      </c>
      <c r="BD360" s="15">
        <v>21.5899</v>
      </c>
      <c r="BE360" s="15"/>
      <c r="BF360" s="15"/>
      <c r="BG360" s="15"/>
      <c r="BH360" s="15"/>
      <c r="BI360" s="16">
        <f>Q360*参数!$D$3+W360</f>
        <v>0</v>
      </c>
      <c r="BJ360" s="16">
        <f>R360*参数!$D$3+X360</f>
        <v>0</v>
      </c>
      <c r="BK360" s="16">
        <f>S360*参数!$D$3+Y360</f>
        <v>0</v>
      </c>
      <c r="BL360" s="16">
        <f>T360*参数!$D$3+Z360</f>
        <v>0</v>
      </c>
      <c r="BM360" s="16">
        <f>U360*参数!$D$3+AA360</f>
        <v>0</v>
      </c>
      <c r="BN360" s="16">
        <f>V360*参数!$D$3+AB360</f>
        <v>0</v>
      </c>
      <c r="BO360" s="16">
        <f>AC360*参数!$D$3+AI360</f>
        <v>0</v>
      </c>
      <c r="BP360" s="16">
        <f>AD360*参数!$D$3+AJ360</f>
        <v>0</v>
      </c>
      <c r="BQ360" s="16">
        <f>AE360*参数!$D$3+AK360</f>
        <v>0</v>
      </c>
      <c r="BR360" s="16">
        <f>AF360*参数!$D$3+AL360</f>
        <v>0</v>
      </c>
      <c r="BS360" s="16">
        <f>AG360*参数!$D$3+AM360</f>
        <v>0</v>
      </c>
      <c r="BT360" s="16">
        <f>AH360*参数!$D$3+AN360</f>
        <v>0</v>
      </c>
      <c r="BU360" s="10"/>
      <c r="BV360" s="10"/>
      <c r="BW360" s="10">
        <f t="shared" si="200"/>
        <v>43</v>
      </c>
      <c r="BX360" s="10">
        <f t="shared" si="201"/>
        <v>43</v>
      </c>
      <c r="BY360" s="10">
        <f t="shared" si="202"/>
        <v>43</v>
      </c>
      <c r="BZ360" s="10">
        <f t="shared" si="203"/>
        <v>0</v>
      </c>
      <c r="CA360" s="10">
        <f t="shared" si="204"/>
        <v>43</v>
      </c>
      <c r="CB360" s="10" t="str">
        <f t="shared" si="205"/>
        <v/>
      </c>
      <c r="CC360" s="10" t="str">
        <f t="shared" si="206"/>
        <v/>
      </c>
      <c r="CD360" s="10"/>
      <c r="CE360" s="10">
        <v>0</v>
      </c>
      <c r="CF360" s="10"/>
      <c r="CG360" s="10" t="str">
        <f t="shared" si="194"/>
        <v/>
      </c>
      <c r="CH360" s="10" t="str">
        <f t="shared" si="199"/>
        <v/>
      </c>
      <c r="CI360" s="10">
        <f t="shared" si="195"/>
        <v>0</v>
      </c>
      <c r="CJ360" s="10">
        <f t="shared" si="196"/>
        <v>0</v>
      </c>
      <c r="CK360" s="10">
        <f t="shared" si="197"/>
        <v>43</v>
      </c>
      <c r="CL360" s="10">
        <f t="shared" si="198"/>
        <v>0</v>
      </c>
      <c r="CM360" s="88"/>
      <c r="CN360" s="88"/>
      <c r="CO360" s="88"/>
      <c r="CP360" s="88"/>
    </row>
    <row r="361" spans="2:94">
      <c r="B361" s="19">
        <v>42631</v>
      </c>
      <c r="C361" s="3">
        <v>28</v>
      </c>
      <c r="D361" s="3" t="s">
        <v>174</v>
      </c>
      <c r="E361" s="4">
        <v>42631.875</v>
      </c>
      <c r="F361" s="3" t="s">
        <v>188</v>
      </c>
      <c r="G361" s="3" t="s">
        <v>186</v>
      </c>
      <c r="H361" s="3" t="s">
        <v>188</v>
      </c>
      <c r="I361" s="3" t="s">
        <v>186</v>
      </c>
      <c r="J361" s="6">
        <v>1.5</v>
      </c>
      <c r="K361" s="6">
        <v>3.7</v>
      </c>
      <c r="L361" s="6">
        <v>5.2</v>
      </c>
      <c r="M361" s="10">
        <v>2.86</v>
      </c>
      <c r="N361" s="10">
        <v>3.12</v>
      </c>
      <c r="O361" s="10">
        <v>2.1800000000000002</v>
      </c>
      <c r="P361" s="15">
        <v>-1</v>
      </c>
      <c r="Q361" s="13"/>
      <c r="R361" s="13"/>
      <c r="S361" s="13"/>
      <c r="T361" s="13"/>
      <c r="U361" s="13"/>
      <c r="V361" s="13"/>
      <c r="W361" s="9"/>
      <c r="X361" s="9"/>
      <c r="Y361" s="9"/>
      <c r="Z361" s="9"/>
      <c r="AA361" s="9"/>
      <c r="AB361" s="9"/>
      <c r="AC361" s="13"/>
      <c r="AD361" s="13"/>
      <c r="AE361" s="13"/>
      <c r="AF361" s="13"/>
      <c r="AG361" s="13"/>
      <c r="AH361" s="13"/>
      <c r="AI361" s="9"/>
      <c r="AJ361" s="9"/>
      <c r="AK361" s="9"/>
      <c r="AL361" s="9"/>
      <c r="AM361" s="9"/>
      <c r="AN361" s="9"/>
      <c r="AO361" s="8">
        <v>11</v>
      </c>
      <c r="AP361" s="8">
        <v>3</v>
      </c>
      <c r="AQ361" s="8">
        <v>3</v>
      </c>
      <c r="AR361" s="8">
        <v>5</v>
      </c>
      <c r="AS361" s="8">
        <v>9.549999999999971E-2</v>
      </c>
      <c r="AT361" s="8">
        <v>1.5619000000000005</v>
      </c>
      <c r="AU361" s="8"/>
      <c r="AV361" s="8"/>
      <c r="AW361" s="8"/>
      <c r="AX361" s="8"/>
      <c r="AY361" s="15">
        <v>3</v>
      </c>
      <c r="AZ361" s="15">
        <v>3</v>
      </c>
      <c r="BA361" s="15">
        <v>3</v>
      </c>
      <c r="BB361" s="15">
        <v>5</v>
      </c>
      <c r="BC361" s="15">
        <v>0.4234999999999996</v>
      </c>
      <c r="BD361" s="15">
        <v>0.4234999999999996</v>
      </c>
      <c r="BE361" s="15"/>
      <c r="BF361" s="15"/>
      <c r="BG361" s="15"/>
      <c r="BH361" s="15"/>
      <c r="BI361" s="16">
        <f>Q361*参数!$D$3+W361</f>
        <v>0</v>
      </c>
      <c r="BJ361" s="16">
        <f>R361*参数!$D$3+X361</f>
        <v>0</v>
      </c>
      <c r="BK361" s="16">
        <f>S361*参数!$D$3+Y361</f>
        <v>0</v>
      </c>
      <c r="BL361" s="16">
        <f>T361*参数!$D$3+Z361</f>
        <v>0</v>
      </c>
      <c r="BM361" s="16">
        <f>U361*参数!$D$3+AA361</f>
        <v>0</v>
      </c>
      <c r="BN361" s="16">
        <f>V361*参数!$D$3+AB361</f>
        <v>0</v>
      </c>
      <c r="BO361" s="16">
        <f>AC361*参数!$D$3+AI361</f>
        <v>0</v>
      </c>
      <c r="BP361" s="16">
        <f>AD361*参数!$D$3+AJ361</f>
        <v>0</v>
      </c>
      <c r="BQ361" s="16">
        <f>AE361*参数!$D$3+AK361</f>
        <v>0</v>
      </c>
      <c r="BR361" s="16">
        <f>AF361*参数!$D$3+AL361</f>
        <v>0</v>
      </c>
      <c r="BS361" s="16">
        <f>AG361*参数!$D$3+AM361</f>
        <v>0</v>
      </c>
      <c r="BT361" s="16">
        <f>AH361*参数!$D$3+AN361</f>
        <v>0</v>
      </c>
      <c r="BU361" s="10"/>
      <c r="BV361" s="10"/>
      <c r="BW361" s="10">
        <f t="shared" si="200"/>
        <v>40</v>
      </c>
      <c r="BX361" s="10">
        <f t="shared" si="201"/>
        <v>40</v>
      </c>
      <c r="BY361" s="10">
        <f t="shared" si="202"/>
        <v>3</v>
      </c>
      <c r="BZ361" s="10">
        <f t="shared" si="203"/>
        <v>40</v>
      </c>
      <c r="CA361" s="10">
        <f t="shared" si="204"/>
        <v>40</v>
      </c>
      <c r="CB361" s="10" t="str">
        <f t="shared" si="205"/>
        <v/>
      </c>
      <c r="CC361" s="10" t="str">
        <f t="shared" si="206"/>
        <v/>
      </c>
      <c r="CD361" s="10"/>
      <c r="CE361" s="10">
        <v>3</v>
      </c>
      <c r="CF361" s="10"/>
      <c r="CG361" s="10" t="str">
        <f t="shared" si="194"/>
        <v/>
      </c>
      <c r="CH361" s="10" t="str">
        <f t="shared" si="199"/>
        <v/>
      </c>
      <c r="CI361" s="10">
        <f t="shared" si="195"/>
        <v>3</v>
      </c>
      <c r="CJ361" s="10" t="str">
        <f t="shared" si="196"/>
        <v/>
      </c>
      <c r="CK361" s="10">
        <f t="shared" si="197"/>
        <v>3</v>
      </c>
      <c r="CL361" s="10">
        <f t="shared" si="198"/>
        <v>40</v>
      </c>
      <c r="CM361" s="88"/>
      <c r="CN361" s="88"/>
      <c r="CO361" s="88"/>
      <c r="CP361" s="88"/>
    </row>
    <row r="362" spans="2:94">
      <c r="B362" s="19">
        <v>42631</v>
      </c>
      <c r="C362" s="3">
        <v>29</v>
      </c>
      <c r="D362" s="3" t="s">
        <v>174</v>
      </c>
      <c r="E362" s="4">
        <v>42631.875</v>
      </c>
      <c r="F362" s="3" t="s">
        <v>184</v>
      </c>
      <c r="G362" s="3" t="s">
        <v>175</v>
      </c>
      <c r="H362" s="3" t="s">
        <v>185</v>
      </c>
      <c r="I362" s="3" t="s">
        <v>175</v>
      </c>
      <c r="J362" s="6">
        <v>2.23</v>
      </c>
      <c r="K362" s="6">
        <v>3.05</v>
      </c>
      <c r="L362" s="6">
        <v>2.83</v>
      </c>
      <c r="M362" s="10">
        <v>4.9000000000000004</v>
      </c>
      <c r="N362" s="10">
        <v>4.0999999999999996</v>
      </c>
      <c r="O362" s="10">
        <v>1.47</v>
      </c>
      <c r="P362" s="15">
        <v>-1</v>
      </c>
      <c r="Q362" s="13"/>
      <c r="R362" s="13"/>
      <c r="S362" s="13"/>
      <c r="T362" s="13"/>
      <c r="U362" s="13"/>
      <c r="V362" s="13"/>
      <c r="W362" s="9"/>
      <c r="X362" s="9"/>
      <c r="Y362" s="9"/>
      <c r="Z362" s="9"/>
      <c r="AA362" s="9"/>
      <c r="AB362" s="9"/>
      <c r="AC362" s="13"/>
      <c r="AD362" s="13"/>
      <c r="AE362" s="13"/>
      <c r="AF362" s="13"/>
      <c r="AG362" s="13"/>
      <c r="AH362" s="13"/>
      <c r="AI362" s="9"/>
      <c r="AJ362" s="9"/>
      <c r="AK362" s="9"/>
      <c r="AL362" s="9"/>
      <c r="AM362" s="9"/>
      <c r="AN362" s="9"/>
      <c r="AO362" s="8">
        <v>1</v>
      </c>
      <c r="AP362" s="8">
        <v>3</v>
      </c>
      <c r="AQ362" s="8">
        <v>0</v>
      </c>
      <c r="AR362" s="8">
        <v>5</v>
      </c>
      <c r="AS362" s="8">
        <v>2.3199999999999874E-2</v>
      </c>
      <c r="AT362" s="8">
        <v>0</v>
      </c>
      <c r="AU362" s="8"/>
      <c r="AV362" s="8"/>
      <c r="AW362" s="8"/>
      <c r="AX362" s="8"/>
      <c r="AY362" s="15">
        <v>1</v>
      </c>
      <c r="AZ362" s="15">
        <v>3</v>
      </c>
      <c r="BA362" s="15">
        <v>1</v>
      </c>
      <c r="BB362" s="15">
        <v>4</v>
      </c>
      <c r="BC362" s="15">
        <v>24.371900000000011</v>
      </c>
      <c r="BD362" s="15">
        <v>24.371900000000011</v>
      </c>
      <c r="BE362" s="15"/>
      <c r="BF362" s="15"/>
      <c r="BG362" s="15"/>
      <c r="BH362" s="15"/>
      <c r="BI362" s="16">
        <f>Q362*参数!$D$3+W362</f>
        <v>0</v>
      </c>
      <c r="BJ362" s="16">
        <f>R362*参数!$D$3+X362</f>
        <v>0</v>
      </c>
      <c r="BK362" s="16">
        <f>S362*参数!$D$3+Y362</f>
        <v>0</v>
      </c>
      <c r="BL362" s="16">
        <f>T362*参数!$D$3+Z362</f>
        <v>0</v>
      </c>
      <c r="BM362" s="16">
        <f>U362*参数!$D$3+AA362</f>
        <v>0</v>
      </c>
      <c r="BN362" s="16">
        <f>V362*参数!$D$3+AB362</f>
        <v>0</v>
      </c>
      <c r="BO362" s="16">
        <f>AC362*参数!$D$3+AI362</f>
        <v>0</v>
      </c>
      <c r="BP362" s="16">
        <f>AD362*参数!$D$3+AJ362</f>
        <v>0</v>
      </c>
      <c r="BQ362" s="16">
        <f>AE362*参数!$D$3+AK362</f>
        <v>0</v>
      </c>
      <c r="BR362" s="16">
        <f>AF362*参数!$D$3+AL362</f>
        <v>0</v>
      </c>
      <c r="BS362" s="16">
        <f>AG362*参数!$D$3+AM362</f>
        <v>0</v>
      </c>
      <c r="BT362" s="16">
        <f>AH362*参数!$D$3+AN362</f>
        <v>0</v>
      </c>
      <c r="BU362" s="10"/>
      <c r="BV362" s="10"/>
      <c r="BW362" s="10">
        <f t="shared" si="200"/>
        <v>40</v>
      </c>
      <c r="BX362" s="10">
        <f t="shared" si="201"/>
        <v>40</v>
      </c>
      <c r="BY362" s="10">
        <f t="shared" si="202"/>
        <v>3</v>
      </c>
      <c r="BZ362" s="10">
        <f t="shared" si="203"/>
        <v>40</v>
      </c>
      <c r="CA362" s="10">
        <f t="shared" si="204"/>
        <v>40</v>
      </c>
      <c r="CB362" s="10" t="str">
        <f t="shared" si="205"/>
        <v/>
      </c>
      <c r="CC362" s="10" t="str">
        <f t="shared" si="206"/>
        <v/>
      </c>
      <c r="CD362" s="10"/>
      <c r="CE362" s="10">
        <v>3</v>
      </c>
      <c r="CF362" s="10"/>
      <c r="CG362" s="77"/>
      <c r="CH362" s="10">
        <f t="shared" si="199"/>
        <v>3</v>
      </c>
      <c r="CI362" s="10" t="str">
        <f t="shared" si="195"/>
        <v/>
      </c>
      <c r="CJ362" s="10">
        <f t="shared" si="196"/>
        <v>3</v>
      </c>
      <c r="CK362" s="10">
        <f t="shared" si="197"/>
        <v>3</v>
      </c>
      <c r="CL362" s="10" t="str">
        <f t="shared" si="198"/>
        <v/>
      </c>
      <c r="CM362" s="88"/>
      <c r="CN362" s="88"/>
      <c r="CO362" s="88"/>
      <c r="CP362" s="88"/>
    </row>
    <row r="363" spans="2:94">
      <c r="B363" s="19">
        <v>42631</v>
      </c>
      <c r="C363" s="3">
        <v>30</v>
      </c>
      <c r="D363" s="3" t="s">
        <v>192</v>
      </c>
      <c r="E363" s="4">
        <v>42631.875</v>
      </c>
      <c r="F363" s="3" t="s">
        <v>1102</v>
      </c>
      <c r="G363" s="3" t="s">
        <v>832</v>
      </c>
      <c r="H363" s="3" t="s">
        <v>1102</v>
      </c>
      <c r="I363" s="3" t="s">
        <v>832</v>
      </c>
      <c r="J363" s="6">
        <v>2.16</v>
      </c>
      <c r="K363" s="6">
        <v>2.95</v>
      </c>
      <c r="L363" s="6">
        <v>3.05</v>
      </c>
      <c r="M363" s="10">
        <v>4.95</v>
      </c>
      <c r="N363" s="10">
        <v>3.8</v>
      </c>
      <c r="O363" s="10">
        <v>1.51</v>
      </c>
      <c r="P363" s="15">
        <v>-1</v>
      </c>
      <c r="Q363" s="13"/>
      <c r="R363" s="13"/>
      <c r="S363" s="13"/>
      <c r="T363" s="13"/>
      <c r="U363" s="13"/>
      <c r="V363" s="13"/>
      <c r="W363" s="9"/>
      <c r="X363" s="9"/>
      <c r="Y363" s="9"/>
      <c r="Z363" s="9"/>
      <c r="AA363" s="9"/>
      <c r="AB363" s="9"/>
      <c r="AC363" s="13"/>
      <c r="AD363" s="13"/>
      <c r="AE363" s="13"/>
      <c r="AF363" s="13"/>
      <c r="AG363" s="13"/>
      <c r="AH363" s="13"/>
      <c r="AI363" s="9"/>
      <c r="AJ363" s="9"/>
      <c r="AK363" s="9"/>
      <c r="AL363" s="9"/>
      <c r="AM363" s="9"/>
      <c r="AN363" s="9"/>
      <c r="AO363" s="8">
        <v>2</v>
      </c>
      <c r="AP363" s="8">
        <v>2</v>
      </c>
      <c r="AQ363" s="8">
        <v>1</v>
      </c>
      <c r="AR363" s="8">
        <v>4</v>
      </c>
      <c r="AS363" s="8">
        <v>0.78749999999999953</v>
      </c>
      <c r="AT363" s="8">
        <v>28.092700000000001</v>
      </c>
      <c r="AU363" s="8"/>
      <c r="AV363" s="8"/>
      <c r="AW363" s="8"/>
      <c r="AX363" s="8"/>
      <c r="AY363" s="15">
        <v>4</v>
      </c>
      <c r="AZ363" s="15">
        <v>2</v>
      </c>
      <c r="BA363" s="15">
        <v>0</v>
      </c>
      <c r="BB363" s="15">
        <v>4</v>
      </c>
      <c r="BC363" s="15">
        <v>0.54679999999999995</v>
      </c>
      <c r="BD363" s="15">
        <v>0</v>
      </c>
      <c r="BE363" s="15"/>
      <c r="BF363" s="15"/>
      <c r="BG363" s="15"/>
      <c r="BH363" s="15"/>
      <c r="BI363" s="16">
        <f>Q363*参数!$D$3+W363</f>
        <v>0</v>
      </c>
      <c r="BJ363" s="16">
        <f>R363*参数!$D$3+X363</f>
        <v>0</v>
      </c>
      <c r="BK363" s="16">
        <f>S363*参数!$D$3+Y363</f>
        <v>0</v>
      </c>
      <c r="BL363" s="16">
        <f>T363*参数!$D$3+Z363</f>
        <v>0</v>
      </c>
      <c r="BM363" s="16">
        <f>U363*参数!$D$3+AA363</f>
        <v>0</v>
      </c>
      <c r="BN363" s="16">
        <f>V363*参数!$D$3+AB363</f>
        <v>0</v>
      </c>
      <c r="BO363" s="16">
        <f>AC363*参数!$D$3+AI363</f>
        <v>0</v>
      </c>
      <c r="BP363" s="16">
        <f>AD363*参数!$D$3+AJ363</f>
        <v>0</v>
      </c>
      <c r="BQ363" s="16">
        <f>AE363*参数!$D$3+AK363</f>
        <v>0</v>
      </c>
      <c r="BR363" s="16">
        <f>AF363*参数!$D$3+AL363</f>
        <v>0</v>
      </c>
      <c r="BS363" s="16">
        <f>AG363*参数!$D$3+AM363</f>
        <v>0</v>
      </c>
      <c r="BT363" s="16">
        <f>AH363*参数!$D$3+AN363</f>
        <v>0</v>
      </c>
      <c r="BU363" s="10"/>
      <c r="BV363" s="10"/>
      <c r="BW363" s="10">
        <f t="shared" si="200"/>
        <v>40</v>
      </c>
      <c r="BX363" s="10">
        <f t="shared" si="201"/>
        <v>40</v>
      </c>
      <c r="BY363" s="10">
        <f t="shared" si="202"/>
        <v>3</v>
      </c>
      <c r="BZ363" s="10">
        <f t="shared" si="203"/>
        <v>40</v>
      </c>
      <c r="CA363" s="10">
        <f t="shared" si="204"/>
        <v>40</v>
      </c>
      <c r="CB363" s="10" t="str">
        <f t="shared" si="205"/>
        <v/>
      </c>
      <c r="CC363" s="10" t="str">
        <f t="shared" si="206"/>
        <v/>
      </c>
      <c r="CD363" s="10"/>
      <c r="CE363" s="10">
        <v>40</v>
      </c>
      <c r="CF363" s="10"/>
      <c r="CG363" s="10" t="str">
        <f t="shared" si="194"/>
        <v/>
      </c>
      <c r="CH363" s="10" t="str">
        <f t="shared" si="199"/>
        <v/>
      </c>
      <c r="CI363" s="10">
        <f t="shared" si="195"/>
        <v>40</v>
      </c>
      <c r="CJ363" s="10">
        <f t="shared" si="196"/>
        <v>3</v>
      </c>
      <c r="CK363" s="10">
        <f t="shared" si="197"/>
        <v>40</v>
      </c>
      <c r="CL363" s="10" t="str">
        <f t="shared" si="198"/>
        <v/>
      </c>
      <c r="CM363" s="88"/>
      <c r="CN363" s="88"/>
      <c r="CO363" s="88"/>
      <c r="CP363" s="88"/>
    </row>
    <row r="364" spans="2:94">
      <c r="B364" s="19">
        <v>42631</v>
      </c>
      <c r="C364" s="3">
        <v>31</v>
      </c>
      <c r="D364" s="3" t="s">
        <v>331</v>
      </c>
      <c r="E364" s="4">
        <v>42631.875</v>
      </c>
      <c r="F364" s="3" t="s">
        <v>255</v>
      </c>
      <c r="G364" s="3" t="s">
        <v>674</v>
      </c>
      <c r="H364" s="3" t="s">
        <v>255</v>
      </c>
      <c r="I364" s="3" t="s">
        <v>674</v>
      </c>
      <c r="J364" s="6">
        <v>1.2</v>
      </c>
      <c r="K364" s="6">
        <v>5.25</v>
      </c>
      <c r="L364" s="6">
        <v>9.5</v>
      </c>
      <c r="M364" s="10">
        <v>1.74</v>
      </c>
      <c r="N364" s="10">
        <v>3.85</v>
      </c>
      <c r="O364" s="10">
        <v>3.4</v>
      </c>
      <c r="P364" s="15">
        <v>-1</v>
      </c>
      <c r="Q364" s="13"/>
      <c r="R364" s="13"/>
      <c r="S364" s="13"/>
      <c r="T364" s="13"/>
      <c r="U364" s="13"/>
      <c r="V364" s="13"/>
      <c r="W364" s="9"/>
      <c r="X364" s="9"/>
      <c r="Y364" s="9"/>
      <c r="Z364" s="9"/>
      <c r="AA364" s="9"/>
      <c r="AB364" s="9"/>
      <c r="AC364" s="13"/>
      <c r="AD364" s="13"/>
      <c r="AE364" s="13"/>
      <c r="AF364" s="13"/>
      <c r="AG364" s="13"/>
      <c r="AH364" s="13"/>
      <c r="AI364" s="9"/>
      <c r="AJ364" s="9"/>
      <c r="AK364" s="9"/>
      <c r="AL364" s="9"/>
      <c r="AM364" s="9"/>
      <c r="AN364" s="9"/>
      <c r="AO364" s="8">
        <v>2</v>
      </c>
      <c r="AP364" s="8">
        <v>3</v>
      </c>
      <c r="AQ364" s="8">
        <v>2</v>
      </c>
      <c r="AR364" s="8">
        <v>4</v>
      </c>
      <c r="AS364" s="8">
        <v>27.618999999999996</v>
      </c>
      <c r="AT364" s="8">
        <v>27.618999999999996</v>
      </c>
      <c r="AU364" s="8"/>
      <c r="AV364" s="8"/>
      <c r="AW364" s="8"/>
      <c r="AX364" s="8"/>
      <c r="AY364" s="15">
        <v>3</v>
      </c>
      <c r="AZ364" s="15">
        <v>3</v>
      </c>
      <c r="BA364" s="15">
        <v>3</v>
      </c>
      <c r="BB364" s="15">
        <v>4</v>
      </c>
      <c r="BC364" s="15">
        <v>24.717399999999994</v>
      </c>
      <c r="BD364" s="15">
        <v>24.717399999999994</v>
      </c>
      <c r="BE364" s="15"/>
      <c r="BF364" s="15"/>
      <c r="BG364" s="15"/>
      <c r="BH364" s="15"/>
      <c r="BI364" s="16">
        <f>Q364*参数!$D$3+W364</f>
        <v>0</v>
      </c>
      <c r="BJ364" s="16">
        <f>R364*参数!$D$3+X364</f>
        <v>0</v>
      </c>
      <c r="BK364" s="16">
        <f>S364*参数!$D$3+Y364</f>
        <v>0</v>
      </c>
      <c r="BL364" s="16">
        <f>T364*参数!$D$3+Z364</f>
        <v>0</v>
      </c>
      <c r="BM364" s="16">
        <f>U364*参数!$D$3+AA364</f>
        <v>0</v>
      </c>
      <c r="BN364" s="16">
        <f>V364*参数!$D$3+AB364</f>
        <v>0</v>
      </c>
      <c r="BO364" s="16">
        <f>AC364*参数!$D$3+AI364</f>
        <v>0</v>
      </c>
      <c r="BP364" s="16">
        <f>AD364*参数!$D$3+AJ364</f>
        <v>0</v>
      </c>
      <c r="BQ364" s="16">
        <f>AE364*参数!$D$3+AK364</f>
        <v>0</v>
      </c>
      <c r="BR364" s="16">
        <f>AF364*参数!$D$3+AL364</f>
        <v>0</v>
      </c>
      <c r="BS364" s="16">
        <f>AG364*参数!$D$3+AM364</f>
        <v>0</v>
      </c>
      <c r="BT364" s="16">
        <f>AH364*参数!$D$3+AN364</f>
        <v>0</v>
      </c>
      <c r="BU364" s="10"/>
      <c r="BV364" s="10"/>
      <c r="BW364" s="10">
        <f t="shared" si="200"/>
        <v>40</v>
      </c>
      <c r="BX364" s="10">
        <f t="shared" si="201"/>
        <v>40</v>
      </c>
      <c r="BY364" s="10">
        <f t="shared" si="202"/>
        <v>3</v>
      </c>
      <c r="BZ364" s="10">
        <f t="shared" si="203"/>
        <v>40</v>
      </c>
      <c r="CA364" s="10">
        <f t="shared" si="204"/>
        <v>40</v>
      </c>
      <c r="CB364" s="10" t="str">
        <f t="shared" si="205"/>
        <v/>
      </c>
      <c r="CC364" s="10" t="str">
        <f t="shared" si="206"/>
        <v/>
      </c>
      <c r="CD364" s="10"/>
      <c r="CE364" s="10">
        <v>3</v>
      </c>
      <c r="CF364" s="10"/>
      <c r="CG364" s="77"/>
      <c r="CH364" s="10">
        <f t="shared" si="199"/>
        <v>40</v>
      </c>
      <c r="CI364" s="10">
        <f t="shared" si="195"/>
        <v>40</v>
      </c>
      <c r="CJ364" s="10">
        <f t="shared" si="196"/>
        <v>40</v>
      </c>
      <c r="CK364" s="10">
        <f t="shared" si="197"/>
        <v>40</v>
      </c>
      <c r="CL364" s="10">
        <f t="shared" si="198"/>
        <v>40</v>
      </c>
      <c r="CM364" s="88"/>
      <c r="CN364" s="88"/>
      <c r="CO364" s="88"/>
      <c r="CP364" s="88"/>
    </row>
    <row r="365" spans="2:94">
      <c r="B365" s="19">
        <v>42631</v>
      </c>
      <c r="C365" s="3">
        <v>32</v>
      </c>
      <c r="D365" s="3" t="s">
        <v>331</v>
      </c>
      <c r="E365" s="4">
        <v>42631.875</v>
      </c>
      <c r="F365" s="3" t="s">
        <v>288</v>
      </c>
      <c r="G365" s="3" t="s">
        <v>1103</v>
      </c>
      <c r="H365" s="3" t="s">
        <v>288</v>
      </c>
      <c r="I365" s="3" t="s">
        <v>1103</v>
      </c>
      <c r="J365" s="6">
        <v>3.6</v>
      </c>
      <c r="K365" s="6">
        <v>3.6</v>
      </c>
      <c r="L365" s="6">
        <v>1.75</v>
      </c>
      <c r="M365" s="10">
        <v>1.8</v>
      </c>
      <c r="N365" s="10">
        <v>3.85</v>
      </c>
      <c r="O365" s="10">
        <v>3.2</v>
      </c>
      <c r="P365" s="15">
        <v>1</v>
      </c>
      <c r="Q365" s="13"/>
      <c r="R365" s="13"/>
      <c r="S365" s="13"/>
      <c r="T365" s="13"/>
      <c r="U365" s="13"/>
      <c r="V365" s="13"/>
      <c r="W365" s="9"/>
      <c r="X365" s="9"/>
      <c r="Y365" s="9"/>
      <c r="Z365" s="9"/>
      <c r="AA365" s="9"/>
      <c r="AB365" s="9"/>
      <c r="AC365" s="13"/>
      <c r="AD365" s="13"/>
      <c r="AE365" s="13"/>
      <c r="AF365" s="13"/>
      <c r="AG365" s="13"/>
      <c r="AH365" s="13"/>
      <c r="AI365" s="9"/>
      <c r="AJ365" s="9"/>
      <c r="AK365" s="9"/>
      <c r="AL365" s="9"/>
      <c r="AM365" s="9"/>
      <c r="AN365" s="9"/>
      <c r="AO365" s="8">
        <v>9</v>
      </c>
      <c r="AP365" s="8">
        <v>3</v>
      </c>
      <c r="AQ365" s="8">
        <v>1</v>
      </c>
      <c r="AR365" s="8">
        <v>6</v>
      </c>
      <c r="AS365" s="8">
        <v>11.313200000000005</v>
      </c>
      <c r="AT365" s="8">
        <v>11.313200000000005</v>
      </c>
      <c r="AU365" s="8"/>
      <c r="AV365" s="8"/>
      <c r="AW365" s="8"/>
      <c r="AX365" s="8"/>
      <c r="AY365" s="15">
        <v>4</v>
      </c>
      <c r="AZ365" s="15">
        <v>3</v>
      </c>
      <c r="BA365" s="15">
        <v>0</v>
      </c>
      <c r="BB365" s="15">
        <v>5</v>
      </c>
      <c r="BC365" s="15">
        <v>0.6388999999999998</v>
      </c>
      <c r="BD365" s="15">
        <v>0</v>
      </c>
      <c r="BE365" s="15"/>
      <c r="BF365" s="15"/>
      <c r="BG365" s="15"/>
      <c r="BH365" s="15"/>
      <c r="BI365" s="16">
        <f>Q365*参数!$D$3+W365</f>
        <v>0</v>
      </c>
      <c r="BJ365" s="16">
        <f>R365*参数!$D$3+X365</f>
        <v>0</v>
      </c>
      <c r="BK365" s="16">
        <f>S365*参数!$D$3+Y365</f>
        <v>0</v>
      </c>
      <c r="BL365" s="16">
        <f>T365*参数!$D$3+Z365</f>
        <v>0</v>
      </c>
      <c r="BM365" s="16">
        <f>U365*参数!$D$3+AA365</f>
        <v>0</v>
      </c>
      <c r="BN365" s="16">
        <f>V365*参数!$D$3+AB365</f>
        <v>0</v>
      </c>
      <c r="BO365" s="16">
        <f>AC365*参数!$D$3+AI365</f>
        <v>0</v>
      </c>
      <c r="BP365" s="16">
        <f>AD365*参数!$D$3+AJ365</f>
        <v>0</v>
      </c>
      <c r="BQ365" s="16">
        <f>AE365*参数!$D$3+AK365</f>
        <v>0</v>
      </c>
      <c r="BR365" s="16">
        <f>AF365*参数!$D$3+AL365</f>
        <v>0</v>
      </c>
      <c r="BS365" s="16">
        <f>AG365*参数!$D$3+AM365</f>
        <v>0</v>
      </c>
      <c r="BT365" s="16">
        <f>AH365*参数!$D$3+AN365</f>
        <v>0</v>
      </c>
      <c r="BU365" s="10"/>
      <c r="BV365" s="10"/>
      <c r="BW365" s="10">
        <f t="shared" si="200"/>
        <v>43</v>
      </c>
      <c r="BX365" s="10">
        <f t="shared" si="201"/>
        <v>43</v>
      </c>
      <c r="BY365" s="10">
        <f t="shared" si="202"/>
        <v>43</v>
      </c>
      <c r="BZ365" s="10">
        <f t="shared" si="203"/>
        <v>0</v>
      </c>
      <c r="CA365" s="10">
        <f t="shared" si="204"/>
        <v>43</v>
      </c>
      <c r="CB365" s="10" t="str">
        <f t="shared" si="205"/>
        <v/>
      </c>
      <c r="CC365" s="10" t="str">
        <f t="shared" si="206"/>
        <v/>
      </c>
      <c r="CD365" s="10"/>
      <c r="CE365" s="10">
        <v>0</v>
      </c>
      <c r="CF365" s="10"/>
      <c r="CG365" s="10" t="str">
        <f t="shared" si="194"/>
        <v/>
      </c>
      <c r="CH365" s="10" t="str">
        <f t="shared" si="199"/>
        <v/>
      </c>
      <c r="CI365" s="10">
        <f t="shared" si="195"/>
        <v>0</v>
      </c>
      <c r="CJ365" s="10">
        <f t="shared" si="196"/>
        <v>0</v>
      </c>
      <c r="CK365" s="10">
        <f t="shared" si="197"/>
        <v>43</v>
      </c>
      <c r="CL365" s="10" t="str">
        <f t="shared" si="198"/>
        <v/>
      </c>
      <c r="CM365" s="88"/>
      <c r="CN365" s="88"/>
      <c r="CO365" s="88"/>
      <c r="CP365" s="88"/>
    </row>
    <row r="366" spans="2:94">
      <c r="B366" s="19">
        <v>42631</v>
      </c>
      <c r="C366" s="3">
        <v>33</v>
      </c>
      <c r="D366" s="3" t="s">
        <v>331</v>
      </c>
      <c r="E366" s="4">
        <v>42631.875</v>
      </c>
      <c r="F366" s="3" t="s">
        <v>301</v>
      </c>
      <c r="G366" s="3" t="s">
        <v>308</v>
      </c>
      <c r="H366" s="3" t="s">
        <v>301</v>
      </c>
      <c r="I366" s="3" t="s">
        <v>308</v>
      </c>
      <c r="J366" s="6">
        <v>1.1599999999999999</v>
      </c>
      <c r="K366" s="6">
        <v>5.8</v>
      </c>
      <c r="L366" s="6">
        <v>10.5</v>
      </c>
      <c r="M366" s="10">
        <v>1.63</v>
      </c>
      <c r="N366" s="10">
        <v>3.95</v>
      </c>
      <c r="O366" s="10">
        <v>3.8</v>
      </c>
      <c r="P366" s="15">
        <v>-1</v>
      </c>
      <c r="Q366" s="13"/>
      <c r="R366" s="13"/>
      <c r="S366" s="13"/>
      <c r="T366" s="13"/>
      <c r="U366" s="13"/>
      <c r="V366" s="13"/>
      <c r="W366" s="9"/>
      <c r="X366" s="9"/>
      <c r="Y366" s="9"/>
      <c r="Z366" s="9"/>
      <c r="AA366" s="9"/>
      <c r="AB366" s="9"/>
      <c r="AC366" s="13"/>
      <c r="AD366" s="13"/>
      <c r="AE366" s="13"/>
      <c r="AF366" s="13"/>
      <c r="AG366" s="13"/>
      <c r="AH366" s="13"/>
      <c r="AI366" s="9"/>
      <c r="AJ366" s="9"/>
      <c r="AK366" s="9"/>
      <c r="AL366" s="9"/>
      <c r="AM366" s="9"/>
      <c r="AN366" s="9"/>
      <c r="AO366" s="8">
        <v>10</v>
      </c>
      <c r="AP366" s="8">
        <v>3</v>
      </c>
      <c r="AQ366" s="8">
        <v>2</v>
      </c>
      <c r="AR366" s="8">
        <v>6</v>
      </c>
      <c r="AS366" s="8">
        <v>7.678300000000001</v>
      </c>
      <c r="AT366" s="8">
        <v>87.754999999999995</v>
      </c>
      <c r="AU366" s="8"/>
      <c r="AV366" s="8"/>
      <c r="AW366" s="8"/>
      <c r="AX366" s="8"/>
      <c r="AY366" s="15">
        <v>4</v>
      </c>
      <c r="AZ366" s="15">
        <v>3</v>
      </c>
      <c r="BA366" s="15">
        <v>0</v>
      </c>
      <c r="BB366" s="15">
        <v>5</v>
      </c>
      <c r="BC366" s="15">
        <v>3.8160999999999978</v>
      </c>
      <c r="BD366" s="15">
        <v>0</v>
      </c>
      <c r="BE366" s="15"/>
      <c r="BF366" s="15"/>
      <c r="BG366" s="15"/>
      <c r="BH366" s="15"/>
      <c r="BI366" s="16">
        <f>Q366*参数!$D$3+W366</f>
        <v>0</v>
      </c>
      <c r="BJ366" s="16">
        <f>R366*参数!$D$3+X366</f>
        <v>0</v>
      </c>
      <c r="BK366" s="16">
        <f>S366*参数!$D$3+Y366</f>
        <v>0</v>
      </c>
      <c r="BL366" s="16">
        <f>T366*参数!$D$3+Z366</f>
        <v>0</v>
      </c>
      <c r="BM366" s="16">
        <f>U366*参数!$D$3+AA366</f>
        <v>0</v>
      </c>
      <c r="BN366" s="16">
        <f>V366*参数!$D$3+AB366</f>
        <v>0</v>
      </c>
      <c r="BO366" s="16">
        <f>AC366*参数!$D$3+AI366</f>
        <v>0</v>
      </c>
      <c r="BP366" s="16">
        <f>AD366*参数!$D$3+AJ366</f>
        <v>0</v>
      </c>
      <c r="BQ366" s="16">
        <f>AE366*参数!$D$3+AK366</f>
        <v>0</v>
      </c>
      <c r="BR366" s="16">
        <f>AF366*参数!$D$3+AL366</f>
        <v>0</v>
      </c>
      <c r="BS366" s="16">
        <f>AG366*参数!$D$3+AM366</f>
        <v>0</v>
      </c>
      <c r="BT366" s="16">
        <f>AH366*参数!$D$3+AN366</f>
        <v>0</v>
      </c>
      <c r="BU366" s="10"/>
      <c r="BV366" s="10"/>
      <c r="BW366" s="10">
        <f t="shared" si="200"/>
        <v>40</v>
      </c>
      <c r="BX366" s="10">
        <f t="shared" si="201"/>
        <v>40</v>
      </c>
      <c r="BY366" s="10">
        <f t="shared" si="202"/>
        <v>3</v>
      </c>
      <c r="BZ366" s="10">
        <f t="shared" si="203"/>
        <v>40</v>
      </c>
      <c r="CA366" s="10">
        <f t="shared" si="204"/>
        <v>40</v>
      </c>
      <c r="CB366" s="10" t="str">
        <f t="shared" si="205"/>
        <v/>
      </c>
      <c r="CC366" s="10" t="str">
        <f t="shared" si="206"/>
        <v/>
      </c>
      <c r="CD366" s="10"/>
      <c r="CE366" s="10">
        <v>3</v>
      </c>
      <c r="CF366" s="10"/>
      <c r="CG366" s="10" t="str">
        <f t="shared" si="194"/>
        <v/>
      </c>
      <c r="CH366" s="10" t="str">
        <f t="shared" si="199"/>
        <v/>
      </c>
      <c r="CI366" s="10">
        <f t="shared" si="195"/>
        <v>3</v>
      </c>
      <c r="CJ366" s="10">
        <f t="shared" si="196"/>
        <v>3</v>
      </c>
      <c r="CK366" s="10">
        <f t="shared" si="197"/>
        <v>40</v>
      </c>
      <c r="CL366" s="10" t="str">
        <f t="shared" si="198"/>
        <v/>
      </c>
      <c r="CM366" s="88"/>
      <c r="CN366" s="88"/>
      <c r="CO366" s="88"/>
      <c r="CP366" s="88"/>
    </row>
    <row r="367" spans="2:94">
      <c r="B367" s="19">
        <v>42631</v>
      </c>
      <c r="C367" s="3">
        <v>34</v>
      </c>
      <c r="D367" s="3" t="s">
        <v>3</v>
      </c>
      <c r="E367" s="4">
        <v>42631.885416666664</v>
      </c>
      <c r="F367" s="3" t="s">
        <v>1104</v>
      </c>
      <c r="G367" s="3" t="s">
        <v>1105</v>
      </c>
      <c r="H367" s="3" t="s">
        <v>1104</v>
      </c>
      <c r="I367" s="3" t="s">
        <v>1105</v>
      </c>
      <c r="J367" s="6">
        <v>1.88</v>
      </c>
      <c r="K367" s="6">
        <v>3.05</v>
      </c>
      <c r="L367" s="6">
        <v>3.71</v>
      </c>
      <c r="M367" s="10">
        <v>3.9</v>
      </c>
      <c r="N367" s="10">
        <v>3.6</v>
      </c>
      <c r="O367" s="10">
        <v>1.68</v>
      </c>
      <c r="P367" s="15">
        <v>-1</v>
      </c>
      <c r="Q367" s="13"/>
      <c r="R367" s="13"/>
      <c r="S367" s="13"/>
      <c r="T367" s="13"/>
      <c r="U367" s="13"/>
      <c r="V367" s="13"/>
      <c r="W367" s="9"/>
      <c r="X367" s="9"/>
      <c r="Y367" s="9"/>
      <c r="Z367" s="9"/>
      <c r="AA367" s="9"/>
      <c r="AB367" s="9"/>
      <c r="AC367" s="13"/>
      <c r="AD367" s="13"/>
      <c r="AE367" s="13"/>
      <c r="AF367" s="13"/>
      <c r="AG367" s="13"/>
      <c r="AH367" s="13"/>
      <c r="AI367" s="9"/>
      <c r="AJ367" s="9"/>
      <c r="AK367" s="9"/>
      <c r="AL367" s="9"/>
      <c r="AM367" s="9"/>
      <c r="AN367" s="9"/>
      <c r="AO367" s="8">
        <v>2</v>
      </c>
      <c r="AP367" s="8">
        <v>3</v>
      </c>
      <c r="AQ367" s="8">
        <v>0</v>
      </c>
      <c r="AR367" s="8">
        <v>4</v>
      </c>
      <c r="AS367" s="8">
        <v>3.0209999999999999</v>
      </c>
      <c r="AT367" s="8">
        <v>0</v>
      </c>
      <c r="AU367" s="8"/>
      <c r="AV367" s="8"/>
      <c r="AW367" s="8"/>
      <c r="AX367" s="8"/>
      <c r="AY367" s="15">
        <v>4</v>
      </c>
      <c r="AZ367" s="15">
        <v>3</v>
      </c>
      <c r="BA367" s="15">
        <v>0</v>
      </c>
      <c r="BB367" s="15">
        <v>4</v>
      </c>
      <c r="BC367" s="15">
        <v>1.7874000000000003</v>
      </c>
      <c r="BD367" s="15">
        <v>0</v>
      </c>
      <c r="BE367" s="15"/>
      <c r="BF367" s="15"/>
      <c r="BG367" s="15"/>
      <c r="BH367" s="15"/>
      <c r="BI367" s="16">
        <f>Q367*参数!$D$3+W367</f>
        <v>0</v>
      </c>
      <c r="BJ367" s="16">
        <f>R367*参数!$D$3+X367</f>
        <v>0</v>
      </c>
      <c r="BK367" s="16">
        <f>S367*参数!$D$3+Y367</f>
        <v>0</v>
      </c>
      <c r="BL367" s="16">
        <f>T367*参数!$D$3+Z367</f>
        <v>0</v>
      </c>
      <c r="BM367" s="16">
        <f>U367*参数!$D$3+AA367</f>
        <v>0</v>
      </c>
      <c r="BN367" s="16">
        <f>V367*参数!$D$3+AB367</f>
        <v>0</v>
      </c>
      <c r="BO367" s="16">
        <f>AC367*参数!$D$3+AI367</f>
        <v>0</v>
      </c>
      <c r="BP367" s="16">
        <f>AD367*参数!$D$3+AJ367</f>
        <v>0</v>
      </c>
      <c r="BQ367" s="16">
        <f>AE367*参数!$D$3+AK367</f>
        <v>0</v>
      </c>
      <c r="BR367" s="16">
        <f>AF367*参数!$D$3+AL367</f>
        <v>0</v>
      </c>
      <c r="BS367" s="16">
        <f>AG367*参数!$D$3+AM367</f>
        <v>0</v>
      </c>
      <c r="BT367" s="16">
        <f>AH367*参数!$D$3+AN367</f>
        <v>0</v>
      </c>
      <c r="BU367" s="10"/>
      <c r="BV367" s="10"/>
      <c r="BW367" s="10">
        <f t="shared" si="200"/>
        <v>40</v>
      </c>
      <c r="BX367" s="10">
        <f t="shared" si="201"/>
        <v>40</v>
      </c>
      <c r="BY367" s="10">
        <f t="shared" si="202"/>
        <v>3</v>
      </c>
      <c r="BZ367" s="10">
        <f t="shared" si="203"/>
        <v>40</v>
      </c>
      <c r="CA367" s="10">
        <f t="shared" si="204"/>
        <v>40</v>
      </c>
      <c r="CB367" s="10" t="str">
        <f t="shared" si="205"/>
        <v/>
      </c>
      <c r="CC367" s="10" t="str">
        <f t="shared" si="206"/>
        <v/>
      </c>
      <c r="CD367" s="10"/>
      <c r="CE367" s="10">
        <v>3</v>
      </c>
      <c r="CF367" s="10"/>
      <c r="CG367" s="77"/>
      <c r="CH367" s="10">
        <f t="shared" si="199"/>
        <v>40</v>
      </c>
      <c r="CI367" s="10">
        <f t="shared" si="195"/>
        <v>40</v>
      </c>
      <c r="CJ367" s="10" t="str">
        <f t="shared" si="196"/>
        <v/>
      </c>
      <c r="CK367" s="10">
        <f t="shared" si="197"/>
        <v>40</v>
      </c>
      <c r="CL367" s="10" t="str">
        <f t="shared" si="198"/>
        <v/>
      </c>
      <c r="CM367" s="88"/>
      <c r="CN367" s="88"/>
      <c r="CO367" s="88"/>
      <c r="CP367" s="88"/>
    </row>
    <row r="368" spans="2:94">
      <c r="B368" s="19">
        <v>42631</v>
      </c>
      <c r="C368" s="3">
        <v>35</v>
      </c>
      <c r="D368" s="3" t="s">
        <v>3</v>
      </c>
      <c r="E368" s="4">
        <v>42631.885416666664</v>
      </c>
      <c r="F368" s="3" t="s">
        <v>838</v>
      </c>
      <c r="G368" s="3" t="s">
        <v>1106</v>
      </c>
      <c r="H368" s="3" t="s">
        <v>840</v>
      </c>
      <c r="I368" s="3" t="s">
        <v>1106</v>
      </c>
      <c r="J368" s="6">
        <v>1.56</v>
      </c>
      <c r="K368" s="6">
        <v>3.5</v>
      </c>
      <c r="L368" s="6">
        <v>4.93</v>
      </c>
      <c r="M368" s="10">
        <v>2.88</v>
      </c>
      <c r="N368" s="10">
        <v>3.4</v>
      </c>
      <c r="O368" s="10">
        <v>2.0499999999999998</v>
      </c>
      <c r="P368" s="15">
        <v>-1</v>
      </c>
      <c r="Q368" s="13"/>
      <c r="R368" s="13"/>
      <c r="S368" s="13"/>
      <c r="T368" s="13"/>
      <c r="U368" s="13"/>
      <c r="V368" s="13"/>
      <c r="W368" s="9"/>
      <c r="X368" s="9"/>
      <c r="Y368" s="9"/>
      <c r="Z368" s="9"/>
      <c r="AA368" s="9"/>
      <c r="AB368" s="9"/>
      <c r="AC368" s="13"/>
      <c r="AD368" s="13"/>
      <c r="AE368" s="13"/>
      <c r="AF368" s="13"/>
      <c r="AG368" s="13"/>
      <c r="AH368" s="13"/>
      <c r="AI368" s="9"/>
      <c r="AJ368" s="9"/>
      <c r="AK368" s="9"/>
      <c r="AL368" s="9"/>
      <c r="AM368" s="9"/>
      <c r="AN368" s="9"/>
      <c r="AO368" s="8">
        <v>20</v>
      </c>
      <c r="AP368" s="8">
        <v>3</v>
      </c>
      <c r="AQ368" s="8">
        <v>4</v>
      </c>
      <c r="AR368" s="8">
        <v>5</v>
      </c>
      <c r="AS368" s="8">
        <v>8.5900000000000268E-2</v>
      </c>
      <c r="AT368" s="8">
        <v>0.74390000000000112</v>
      </c>
      <c r="AU368" s="8"/>
      <c r="AV368" s="8"/>
      <c r="AW368" s="8"/>
      <c r="AX368" s="8"/>
      <c r="AY368" s="15">
        <v>8</v>
      </c>
      <c r="AZ368" s="15">
        <v>3</v>
      </c>
      <c r="BA368" s="15">
        <v>2</v>
      </c>
      <c r="BB368" s="15">
        <v>5</v>
      </c>
      <c r="BC368" s="15">
        <v>6.719999999999994E-2</v>
      </c>
      <c r="BD368" s="15">
        <v>0.26240000000000013</v>
      </c>
      <c r="BE368" s="15"/>
      <c r="BF368" s="15"/>
      <c r="BG368" s="15"/>
      <c r="BH368" s="15"/>
      <c r="BI368" s="16">
        <f>Q368*参数!$D$3+W368</f>
        <v>0</v>
      </c>
      <c r="BJ368" s="16">
        <f>R368*参数!$D$3+X368</f>
        <v>0</v>
      </c>
      <c r="BK368" s="16">
        <f>S368*参数!$D$3+Y368</f>
        <v>0</v>
      </c>
      <c r="BL368" s="16">
        <f>T368*参数!$D$3+Z368</f>
        <v>0</v>
      </c>
      <c r="BM368" s="16">
        <f>U368*参数!$D$3+AA368</f>
        <v>0</v>
      </c>
      <c r="BN368" s="16">
        <f>V368*参数!$D$3+AB368</f>
        <v>0</v>
      </c>
      <c r="BO368" s="16">
        <f>AC368*参数!$D$3+AI368</f>
        <v>0</v>
      </c>
      <c r="BP368" s="16">
        <f>AD368*参数!$D$3+AJ368</f>
        <v>0</v>
      </c>
      <c r="BQ368" s="16">
        <f>AE368*参数!$D$3+AK368</f>
        <v>0</v>
      </c>
      <c r="BR368" s="16">
        <f>AF368*参数!$D$3+AL368</f>
        <v>0</v>
      </c>
      <c r="BS368" s="16">
        <f>AG368*参数!$D$3+AM368</f>
        <v>0</v>
      </c>
      <c r="BT368" s="16">
        <f>AH368*参数!$D$3+AN368</f>
        <v>0</v>
      </c>
      <c r="BU368" s="10"/>
      <c r="BV368" s="10"/>
      <c r="BW368" s="10">
        <f t="shared" si="200"/>
        <v>40</v>
      </c>
      <c r="BX368" s="10">
        <f t="shared" si="201"/>
        <v>40</v>
      </c>
      <c r="BY368" s="10">
        <f t="shared" si="202"/>
        <v>3</v>
      </c>
      <c r="BZ368" s="10">
        <f t="shared" si="203"/>
        <v>40</v>
      </c>
      <c r="CA368" s="10">
        <f t="shared" si="204"/>
        <v>40</v>
      </c>
      <c r="CB368" s="10" t="str">
        <f t="shared" si="205"/>
        <v/>
      </c>
      <c r="CC368" s="10" t="str">
        <f t="shared" si="206"/>
        <v/>
      </c>
      <c r="CD368" s="10"/>
      <c r="CE368" s="10">
        <v>3</v>
      </c>
      <c r="CF368" s="10"/>
      <c r="CG368" s="10" t="str">
        <f t="shared" si="194"/>
        <v/>
      </c>
      <c r="CH368" s="10" t="str">
        <f t="shared" si="199"/>
        <v/>
      </c>
      <c r="CI368" s="10">
        <f t="shared" si="195"/>
        <v>3</v>
      </c>
      <c r="CJ368" s="10">
        <f t="shared" si="196"/>
        <v>3</v>
      </c>
      <c r="CK368" s="10">
        <f t="shared" si="197"/>
        <v>40</v>
      </c>
      <c r="CL368" s="10">
        <f t="shared" si="198"/>
        <v>40</v>
      </c>
      <c r="CM368" s="88"/>
      <c r="CN368" s="88"/>
      <c r="CO368" s="88"/>
      <c r="CP368" s="88"/>
    </row>
    <row r="369" spans="2:94">
      <c r="B369" s="19">
        <v>42631</v>
      </c>
      <c r="C369" s="3">
        <v>36</v>
      </c>
      <c r="D369" s="3" t="s">
        <v>246</v>
      </c>
      <c r="E369" s="4">
        <v>42631.895833333336</v>
      </c>
      <c r="F369" s="3" t="s">
        <v>664</v>
      </c>
      <c r="G369" s="3" t="s">
        <v>812</v>
      </c>
      <c r="H369" s="3" t="s">
        <v>664</v>
      </c>
      <c r="I369" s="3" t="s">
        <v>813</v>
      </c>
      <c r="J369" s="6">
        <v>2.16</v>
      </c>
      <c r="K369" s="6">
        <v>3.15</v>
      </c>
      <c r="L369" s="6">
        <v>2.87</v>
      </c>
      <c r="M369" s="10">
        <v>4.55</v>
      </c>
      <c r="N369" s="10">
        <v>4.05</v>
      </c>
      <c r="O369" s="10">
        <v>1.51</v>
      </c>
      <c r="P369" s="15">
        <v>-1</v>
      </c>
      <c r="Q369" s="13"/>
      <c r="R369" s="13"/>
      <c r="S369" s="13"/>
      <c r="T369" s="13"/>
      <c r="U369" s="13"/>
      <c r="V369" s="13"/>
      <c r="W369" s="9"/>
      <c r="X369" s="9"/>
      <c r="Y369" s="9"/>
      <c r="Z369" s="9"/>
      <c r="AA369" s="9"/>
      <c r="AB369" s="9"/>
      <c r="AC369" s="13"/>
      <c r="AD369" s="13"/>
      <c r="AE369" s="13"/>
      <c r="AF369" s="13"/>
      <c r="AG369" s="13"/>
      <c r="AH369" s="13"/>
      <c r="AI369" s="9"/>
      <c r="AJ369" s="9"/>
      <c r="AK369" s="9"/>
      <c r="AL369" s="9"/>
      <c r="AM369" s="9"/>
      <c r="AN369" s="9"/>
      <c r="AO369" s="8">
        <v>6</v>
      </c>
      <c r="AP369" s="8">
        <v>3</v>
      </c>
      <c r="AQ369" s="8">
        <v>1</v>
      </c>
      <c r="AR369" s="8">
        <v>5</v>
      </c>
      <c r="AS369" s="8">
        <v>5.9100000000000284E-2</v>
      </c>
      <c r="AT369" s="8">
        <v>0.83309999999999895</v>
      </c>
      <c r="AU369" s="8"/>
      <c r="AV369" s="8"/>
      <c r="AW369" s="8"/>
      <c r="AX369" s="8"/>
      <c r="AY369" s="15">
        <v>5</v>
      </c>
      <c r="AZ369" s="15">
        <v>3</v>
      </c>
      <c r="BA369" s="15">
        <v>1</v>
      </c>
      <c r="BB369" s="15">
        <v>5</v>
      </c>
      <c r="BC369" s="15">
        <v>0.3071999999999997</v>
      </c>
      <c r="BD369" s="15">
        <v>0.3071999999999997</v>
      </c>
      <c r="BE369" s="15"/>
      <c r="BF369" s="15"/>
      <c r="BG369" s="15"/>
      <c r="BH369" s="15"/>
      <c r="BI369" s="16">
        <f>Q369*参数!$D$3+W369</f>
        <v>0</v>
      </c>
      <c r="BJ369" s="16">
        <f>R369*参数!$D$3+X369</f>
        <v>0</v>
      </c>
      <c r="BK369" s="16">
        <f>S369*参数!$D$3+Y369</f>
        <v>0</v>
      </c>
      <c r="BL369" s="16">
        <f>T369*参数!$D$3+Z369</f>
        <v>0</v>
      </c>
      <c r="BM369" s="16">
        <f>U369*参数!$D$3+AA369</f>
        <v>0</v>
      </c>
      <c r="BN369" s="16">
        <f>V369*参数!$D$3+AB369</f>
        <v>0</v>
      </c>
      <c r="BO369" s="16">
        <f>AC369*参数!$D$3+AI369</f>
        <v>0</v>
      </c>
      <c r="BP369" s="16">
        <f>AD369*参数!$D$3+AJ369</f>
        <v>0</v>
      </c>
      <c r="BQ369" s="16">
        <f>AE369*参数!$D$3+AK369</f>
        <v>0</v>
      </c>
      <c r="BR369" s="16">
        <f>AF369*参数!$D$3+AL369</f>
        <v>0</v>
      </c>
      <c r="BS369" s="16">
        <f>AG369*参数!$D$3+AM369</f>
        <v>0</v>
      </c>
      <c r="BT369" s="16">
        <f>AH369*参数!$D$3+AN369</f>
        <v>0</v>
      </c>
      <c r="BU369" s="10"/>
      <c r="BV369" s="10"/>
      <c r="BW369" s="10">
        <f t="shared" si="200"/>
        <v>40</v>
      </c>
      <c r="BX369" s="10">
        <f t="shared" si="201"/>
        <v>40</v>
      </c>
      <c r="BY369" s="10">
        <f t="shared" si="202"/>
        <v>3</v>
      </c>
      <c r="BZ369" s="10">
        <f t="shared" si="203"/>
        <v>40</v>
      </c>
      <c r="CA369" s="10">
        <f t="shared" si="204"/>
        <v>40</v>
      </c>
      <c r="CB369" s="10" t="str">
        <f t="shared" si="205"/>
        <v/>
      </c>
      <c r="CC369" s="10" t="str">
        <f t="shared" si="206"/>
        <v/>
      </c>
      <c r="CD369" s="10"/>
      <c r="CE369" s="10">
        <v>40</v>
      </c>
      <c r="CF369" s="10"/>
      <c r="CG369" s="10" t="str">
        <f t="shared" si="194"/>
        <v/>
      </c>
      <c r="CH369" s="10" t="str">
        <f t="shared" si="199"/>
        <v/>
      </c>
      <c r="CI369" s="10">
        <f t="shared" si="195"/>
        <v>3</v>
      </c>
      <c r="CJ369" s="10" t="str">
        <f t="shared" si="196"/>
        <v/>
      </c>
      <c r="CK369" s="10">
        <f t="shared" si="197"/>
        <v>3</v>
      </c>
      <c r="CL369" s="10">
        <f t="shared" si="198"/>
        <v>40</v>
      </c>
      <c r="CM369" s="88"/>
      <c r="CN369" s="88"/>
      <c r="CO369" s="88"/>
      <c r="CP369" s="88"/>
    </row>
    <row r="370" spans="2:94">
      <c r="B370" s="19">
        <v>42631</v>
      </c>
      <c r="C370" s="3">
        <v>37</v>
      </c>
      <c r="D370" s="3" t="s">
        <v>313</v>
      </c>
      <c r="E370" s="4">
        <v>42631.895833333336</v>
      </c>
      <c r="F370" s="3" t="s">
        <v>299</v>
      </c>
      <c r="G370" s="3" t="s">
        <v>1107</v>
      </c>
      <c r="H370" s="3" t="s">
        <v>299</v>
      </c>
      <c r="I370" s="3" t="s">
        <v>1107</v>
      </c>
      <c r="J370" s="6">
        <v>2.13</v>
      </c>
      <c r="K370" s="6">
        <v>3.2</v>
      </c>
      <c r="L370" s="6">
        <v>2.9</v>
      </c>
      <c r="M370" s="10">
        <v>4.55</v>
      </c>
      <c r="N370" s="10">
        <v>4</v>
      </c>
      <c r="O370" s="10">
        <v>1.52</v>
      </c>
      <c r="P370" s="15">
        <v>-1</v>
      </c>
      <c r="Q370" s="13"/>
      <c r="R370" s="13"/>
      <c r="S370" s="13"/>
      <c r="T370" s="13"/>
      <c r="U370" s="13"/>
      <c r="V370" s="13"/>
      <c r="W370" s="9"/>
      <c r="X370" s="9"/>
      <c r="Y370" s="9"/>
      <c r="Z370" s="9"/>
      <c r="AA370" s="9"/>
      <c r="AB370" s="9"/>
      <c r="AC370" s="13"/>
      <c r="AD370" s="13"/>
      <c r="AE370" s="13"/>
      <c r="AF370" s="13"/>
      <c r="AG370" s="13"/>
      <c r="AH370" s="13"/>
      <c r="AI370" s="9"/>
      <c r="AJ370" s="9"/>
      <c r="AK370" s="9"/>
      <c r="AL370" s="9"/>
      <c r="AM370" s="9"/>
      <c r="AN370" s="9"/>
      <c r="AO370" s="8">
        <v>6</v>
      </c>
      <c r="AP370" s="8">
        <v>3</v>
      </c>
      <c r="AQ370" s="8">
        <v>4</v>
      </c>
      <c r="AR370" s="8">
        <v>5</v>
      </c>
      <c r="AS370" s="8">
        <v>0.53189999999999993</v>
      </c>
      <c r="AT370" s="8">
        <v>0.53189999999999993</v>
      </c>
      <c r="AU370" s="8"/>
      <c r="AV370" s="8"/>
      <c r="AW370" s="8"/>
      <c r="AX370" s="8"/>
      <c r="AY370" s="15">
        <v>3</v>
      </c>
      <c r="AZ370" s="15">
        <v>3</v>
      </c>
      <c r="BA370" s="15">
        <v>1</v>
      </c>
      <c r="BB370" s="15">
        <v>5</v>
      </c>
      <c r="BC370" s="15">
        <v>0.1869999999999995</v>
      </c>
      <c r="BD370" s="15">
        <v>15.048699999999998</v>
      </c>
      <c r="BE370" s="15"/>
      <c r="BF370" s="15"/>
      <c r="BG370" s="15"/>
      <c r="BH370" s="15"/>
      <c r="BI370" s="16">
        <f>Q370*参数!$D$3+W370</f>
        <v>0</v>
      </c>
      <c r="BJ370" s="16">
        <f>R370*参数!$D$3+X370</f>
        <v>0</v>
      </c>
      <c r="BK370" s="16">
        <f>S370*参数!$D$3+Y370</f>
        <v>0</v>
      </c>
      <c r="BL370" s="16">
        <f>T370*参数!$D$3+Z370</f>
        <v>0</v>
      </c>
      <c r="BM370" s="16">
        <f>U370*参数!$D$3+AA370</f>
        <v>0</v>
      </c>
      <c r="BN370" s="16">
        <f>V370*参数!$D$3+AB370</f>
        <v>0</v>
      </c>
      <c r="BO370" s="16">
        <f>AC370*参数!$D$3+AI370</f>
        <v>0</v>
      </c>
      <c r="BP370" s="16">
        <f>AD370*参数!$D$3+AJ370</f>
        <v>0</v>
      </c>
      <c r="BQ370" s="16">
        <f>AE370*参数!$D$3+AK370</f>
        <v>0</v>
      </c>
      <c r="BR370" s="16">
        <f>AF370*参数!$D$3+AL370</f>
        <v>0</v>
      </c>
      <c r="BS370" s="16">
        <f>AG370*参数!$D$3+AM370</f>
        <v>0</v>
      </c>
      <c r="BT370" s="16">
        <f>AH370*参数!$D$3+AN370</f>
        <v>0</v>
      </c>
      <c r="BU370" s="10"/>
      <c r="BV370" s="10"/>
      <c r="BW370" s="10">
        <f t="shared" si="200"/>
        <v>40</v>
      </c>
      <c r="BX370" s="10">
        <f t="shared" si="201"/>
        <v>40</v>
      </c>
      <c r="BY370" s="10">
        <f t="shared" si="202"/>
        <v>3</v>
      </c>
      <c r="BZ370" s="10">
        <f t="shared" si="203"/>
        <v>40</v>
      </c>
      <c r="CA370" s="10">
        <f t="shared" si="204"/>
        <v>40</v>
      </c>
      <c r="CB370" s="10" t="str">
        <f t="shared" si="205"/>
        <v/>
      </c>
      <c r="CC370" s="10" t="str">
        <f t="shared" si="206"/>
        <v/>
      </c>
      <c r="CD370" s="10"/>
      <c r="CE370" s="10">
        <v>3</v>
      </c>
      <c r="CF370" s="10"/>
      <c r="CG370" s="10" t="str">
        <f t="shared" si="194"/>
        <v/>
      </c>
      <c r="CH370" s="10" t="str">
        <f t="shared" si="199"/>
        <v/>
      </c>
      <c r="CI370" s="10">
        <f t="shared" si="195"/>
        <v>3</v>
      </c>
      <c r="CJ370" s="10">
        <f t="shared" si="196"/>
        <v>3</v>
      </c>
      <c r="CK370" s="10">
        <f t="shared" si="197"/>
        <v>40</v>
      </c>
      <c r="CL370" s="10">
        <f t="shared" si="198"/>
        <v>3</v>
      </c>
      <c r="CM370" s="88"/>
      <c r="CN370" s="88"/>
      <c r="CO370" s="88"/>
      <c r="CP370" s="88"/>
    </row>
    <row r="371" spans="2:94">
      <c r="B371" s="19">
        <v>42631</v>
      </c>
      <c r="C371" s="3">
        <v>38</v>
      </c>
      <c r="D371" s="3" t="s">
        <v>2</v>
      </c>
      <c r="E371" s="4">
        <v>42631.916666666664</v>
      </c>
      <c r="F371" s="3" t="s">
        <v>74</v>
      </c>
      <c r="G371" s="3" t="s">
        <v>72</v>
      </c>
      <c r="H371" s="3" t="s">
        <v>76</v>
      </c>
      <c r="I371" s="3" t="s">
        <v>72</v>
      </c>
      <c r="J371" s="6">
        <v>9.8000000000000007</v>
      </c>
      <c r="K371" s="6">
        <v>5.15</v>
      </c>
      <c r="L371" s="6">
        <v>1.2</v>
      </c>
      <c r="M371" s="10">
        <v>3.42</v>
      </c>
      <c r="N371" s="10">
        <v>3.8</v>
      </c>
      <c r="O371" s="10">
        <v>1.75</v>
      </c>
      <c r="P371" s="15">
        <v>1</v>
      </c>
      <c r="Q371" s="13"/>
      <c r="R371" s="13"/>
      <c r="S371" s="13"/>
      <c r="T371" s="13"/>
      <c r="U371" s="13"/>
      <c r="V371" s="13"/>
      <c r="W371" s="9"/>
      <c r="X371" s="9"/>
      <c r="Y371" s="9"/>
      <c r="Z371" s="9"/>
      <c r="AA371" s="9"/>
      <c r="AB371" s="9"/>
      <c r="AC371" s="13"/>
      <c r="AD371" s="13"/>
      <c r="AE371" s="13"/>
      <c r="AF371" s="13"/>
      <c r="AG371" s="13"/>
      <c r="AH371" s="13"/>
      <c r="AI371" s="9"/>
      <c r="AJ371" s="9"/>
      <c r="AK371" s="9"/>
      <c r="AL371" s="9"/>
      <c r="AM371" s="9"/>
      <c r="AN371" s="9"/>
      <c r="AO371" s="8">
        <v>22</v>
      </c>
      <c r="AP371" s="8">
        <v>2</v>
      </c>
      <c r="AQ371" s="8">
        <v>7</v>
      </c>
      <c r="AR371" s="8">
        <v>4</v>
      </c>
      <c r="AS371" s="8">
        <v>1.5590999999999975</v>
      </c>
      <c r="AT371" s="8">
        <v>41.301200000000009</v>
      </c>
      <c r="AU371" s="8"/>
      <c r="AV371" s="8"/>
      <c r="AW371" s="8"/>
      <c r="AX371" s="8"/>
      <c r="AY371" s="15">
        <v>15</v>
      </c>
      <c r="AZ371" s="15">
        <v>2</v>
      </c>
      <c r="BA371" s="15">
        <v>13</v>
      </c>
      <c r="BB371" s="15">
        <v>3</v>
      </c>
      <c r="BC371" s="15">
        <v>14.064400000000003</v>
      </c>
      <c r="BD371" s="15">
        <v>25.362799999999996</v>
      </c>
      <c r="BE371" s="15"/>
      <c r="BF371" s="15"/>
      <c r="BG371" s="15"/>
      <c r="BH371" s="15"/>
      <c r="BI371" s="16">
        <f>Q371*参数!$D$3+W371</f>
        <v>0</v>
      </c>
      <c r="BJ371" s="16">
        <f>R371*参数!$D$3+X371</f>
        <v>0</v>
      </c>
      <c r="BK371" s="16">
        <f>S371*参数!$D$3+Y371</f>
        <v>0</v>
      </c>
      <c r="BL371" s="16">
        <f>T371*参数!$D$3+Z371</f>
        <v>0</v>
      </c>
      <c r="BM371" s="16">
        <f>U371*参数!$D$3+AA371</f>
        <v>0</v>
      </c>
      <c r="BN371" s="16">
        <f>V371*参数!$D$3+AB371</f>
        <v>0</v>
      </c>
      <c r="BO371" s="16">
        <f>AC371*参数!$D$3+AI371</f>
        <v>0</v>
      </c>
      <c r="BP371" s="16">
        <f>AD371*参数!$D$3+AJ371</f>
        <v>0</v>
      </c>
      <c r="BQ371" s="16">
        <f>AE371*参数!$D$3+AK371</f>
        <v>0</v>
      </c>
      <c r="BR371" s="16">
        <f>AF371*参数!$D$3+AL371</f>
        <v>0</v>
      </c>
      <c r="BS371" s="16">
        <f>AG371*参数!$D$3+AM371</f>
        <v>0</v>
      </c>
      <c r="BT371" s="16">
        <f>AH371*参数!$D$3+AN371</f>
        <v>0</v>
      </c>
      <c r="BU371" s="10"/>
      <c r="BV371" s="10"/>
      <c r="BW371" s="10">
        <f t="shared" si="200"/>
        <v>43</v>
      </c>
      <c r="BX371" s="10">
        <f t="shared" si="201"/>
        <v>43</v>
      </c>
      <c r="BY371" s="10">
        <f t="shared" si="202"/>
        <v>43</v>
      </c>
      <c r="BZ371" s="10">
        <f t="shared" si="203"/>
        <v>0</v>
      </c>
      <c r="CA371" s="10">
        <f t="shared" si="204"/>
        <v>43</v>
      </c>
      <c r="CB371" s="10" t="str">
        <f t="shared" si="205"/>
        <v/>
      </c>
      <c r="CC371" s="10" t="str">
        <f t="shared" si="206"/>
        <v/>
      </c>
      <c r="CD371" s="10"/>
      <c r="CE371" s="10">
        <v>0</v>
      </c>
      <c r="CF371" s="10"/>
      <c r="CG371" s="10" t="str">
        <f t="shared" si="194"/>
        <v/>
      </c>
      <c r="CH371" s="10" t="str">
        <f t="shared" si="199"/>
        <v/>
      </c>
      <c r="CI371" s="10">
        <f t="shared" si="195"/>
        <v>0</v>
      </c>
      <c r="CJ371" s="10">
        <f t="shared" si="196"/>
        <v>0</v>
      </c>
      <c r="CK371" s="10">
        <f t="shared" si="197"/>
        <v>0</v>
      </c>
      <c r="CL371" s="10" t="str">
        <f t="shared" si="198"/>
        <v/>
      </c>
      <c r="CM371" s="88"/>
      <c r="CN371" s="88"/>
      <c r="CO371" s="88"/>
      <c r="CP371" s="88"/>
    </row>
    <row r="372" spans="2:94">
      <c r="B372" s="19">
        <v>42631</v>
      </c>
      <c r="C372" s="3">
        <v>39</v>
      </c>
      <c r="D372" s="3" t="s">
        <v>335</v>
      </c>
      <c r="E372" s="4">
        <v>42631.916666666664</v>
      </c>
      <c r="F372" s="3" t="s">
        <v>353</v>
      </c>
      <c r="G372" s="3" t="s">
        <v>339</v>
      </c>
      <c r="H372" s="3" t="s">
        <v>353</v>
      </c>
      <c r="I372" s="3" t="s">
        <v>339</v>
      </c>
      <c r="J372" s="6">
        <v>1.2</v>
      </c>
      <c r="K372" s="6">
        <v>5.3</v>
      </c>
      <c r="L372" s="6">
        <v>9.3000000000000007</v>
      </c>
      <c r="M372" s="10">
        <v>1.84</v>
      </c>
      <c r="N372" s="10">
        <v>3.45</v>
      </c>
      <c r="O372" s="10">
        <v>3.4</v>
      </c>
      <c r="P372" s="15">
        <v>-1</v>
      </c>
      <c r="Q372" s="13"/>
      <c r="R372" s="13"/>
      <c r="S372" s="13"/>
      <c r="T372" s="13"/>
      <c r="U372" s="13"/>
      <c r="V372" s="13"/>
      <c r="W372" s="9"/>
      <c r="X372" s="9"/>
      <c r="Y372" s="9"/>
      <c r="Z372" s="9"/>
      <c r="AA372" s="9"/>
      <c r="AB372" s="9"/>
      <c r="AC372" s="13"/>
      <c r="AD372" s="13"/>
      <c r="AE372" s="13"/>
      <c r="AF372" s="13"/>
      <c r="AG372" s="13"/>
      <c r="AH372" s="13"/>
      <c r="AI372" s="9"/>
      <c r="AJ372" s="9"/>
      <c r="AK372" s="9"/>
      <c r="AL372" s="9"/>
      <c r="AM372" s="9"/>
      <c r="AN372" s="9"/>
      <c r="AO372" s="8">
        <v>11</v>
      </c>
      <c r="AP372" s="8">
        <v>3</v>
      </c>
      <c r="AQ372" s="8">
        <v>1</v>
      </c>
      <c r="AR372" s="8">
        <v>6</v>
      </c>
      <c r="AS372" s="8">
        <v>7.4160000000000021</v>
      </c>
      <c r="AT372" s="8">
        <v>30.408800000000006</v>
      </c>
      <c r="AU372" s="8"/>
      <c r="AV372" s="8"/>
      <c r="AW372" s="8"/>
      <c r="AX372" s="8"/>
      <c r="AY372" s="15">
        <v>4</v>
      </c>
      <c r="AZ372" s="15">
        <v>3</v>
      </c>
      <c r="BA372" s="15">
        <v>4</v>
      </c>
      <c r="BB372" s="15">
        <v>4</v>
      </c>
      <c r="BC372" s="15">
        <v>14.688700000000003</v>
      </c>
      <c r="BD372" s="15">
        <v>14.688700000000003</v>
      </c>
      <c r="BE372" s="15"/>
      <c r="BF372" s="15"/>
      <c r="BG372" s="15"/>
      <c r="BH372" s="15"/>
      <c r="BI372" s="16">
        <f>Q372*参数!$D$3+W372</f>
        <v>0</v>
      </c>
      <c r="BJ372" s="16">
        <f>R372*参数!$D$3+X372</f>
        <v>0</v>
      </c>
      <c r="BK372" s="16">
        <f>S372*参数!$D$3+Y372</f>
        <v>0</v>
      </c>
      <c r="BL372" s="16">
        <f>T372*参数!$D$3+Z372</f>
        <v>0</v>
      </c>
      <c r="BM372" s="16">
        <f>U372*参数!$D$3+AA372</f>
        <v>0</v>
      </c>
      <c r="BN372" s="16">
        <f>V372*参数!$D$3+AB372</f>
        <v>0</v>
      </c>
      <c r="BO372" s="16">
        <f>AC372*参数!$D$3+AI372</f>
        <v>0</v>
      </c>
      <c r="BP372" s="16">
        <f>AD372*参数!$D$3+AJ372</f>
        <v>0</v>
      </c>
      <c r="BQ372" s="16">
        <f>AE372*参数!$D$3+AK372</f>
        <v>0</v>
      </c>
      <c r="BR372" s="16">
        <f>AF372*参数!$D$3+AL372</f>
        <v>0</v>
      </c>
      <c r="BS372" s="16">
        <f>AG372*参数!$D$3+AM372</f>
        <v>0</v>
      </c>
      <c r="BT372" s="16">
        <f>AH372*参数!$D$3+AN372</f>
        <v>0</v>
      </c>
      <c r="BU372" s="10"/>
      <c r="BV372" s="10"/>
      <c r="BW372" s="10">
        <f t="shared" si="200"/>
        <v>40</v>
      </c>
      <c r="BX372" s="10">
        <f t="shared" si="201"/>
        <v>40</v>
      </c>
      <c r="BY372" s="10">
        <f t="shared" si="202"/>
        <v>3</v>
      </c>
      <c r="BZ372" s="10">
        <f t="shared" si="203"/>
        <v>40</v>
      </c>
      <c r="CA372" s="10">
        <f t="shared" si="204"/>
        <v>40</v>
      </c>
      <c r="CB372" s="10" t="str">
        <f t="shared" si="205"/>
        <v/>
      </c>
      <c r="CC372" s="10" t="str">
        <f t="shared" si="206"/>
        <v/>
      </c>
      <c r="CD372" s="10"/>
      <c r="CE372" s="10">
        <v>3</v>
      </c>
      <c r="CF372" s="10"/>
      <c r="CG372" s="10" t="str">
        <f t="shared" si="194"/>
        <v/>
      </c>
      <c r="CH372" s="10" t="str">
        <f t="shared" si="199"/>
        <v/>
      </c>
      <c r="CI372" s="10">
        <f t="shared" si="195"/>
        <v>3</v>
      </c>
      <c r="CJ372" s="10">
        <f t="shared" si="196"/>
        <v>3</v>
      </c>
      <c r="CK372" s="10">
        <f t="shared" si="197"/>
        <v>3</v>
      </c>
      <c r="CL372" s="10" t="str">
        <f t="shared" si="198"/>
        <v/>
      </c>
      <c r="CM372" s="88"/>
      <c r="CN372" s="88"/>
      <c r="CO372" s="88"/>
      <c r="CP372" s="88"/>
    </row>
    <row r="373" spans="2:94">
      <c r="B373" s="19">
        <v>42631</v>
      </c>
      <c r="C373" s="3">
        <v>40</v>
      </c>
      <c r="D373" s="3" t="s">
        <v>161</v>
      </c>
      <c r="E373" s="4">
        <v>42631.927083333336</v>
      </c>
      <c r="F373" s="3" t="s">
        <v>169</v>
      </c>
      <c r="G373" s="3" t="s">
        <v>666</v>
      </c>
      <c r="H373" s="3" t="s">
        <v>171</v>
      </c>
      <c r="I373" s="3" t="s">
        <v>666</v>
      </c>
      <c r="J373" s="6">
        <v>1.67</v>
      </c>
      <c r="K373" s="6">
        <v>3.35</v>
      </c>
      <c r="L373" s="6">
        <v>4.3</v>
      </c>
      <c r="M373" s="10">
        <v>3.15</v>
      </c>
      <c r="N373" s="10">
        <v>3.55</v>
      </c>
      <c r="O373" s="10">
        <v>1.89</v>
      </c>
      <c r="P373" s="15">
        <v>-1</v>
      </c>
      <c r="Q373" s="13"/>
      <c r="R373" s="13"/>
      <c r="S373" s="13"/>
      <c r="T373" s="13"/>
      <c r="U373" s="13"/>
      <c r="V373" s="13"/>
      <c r="W373" s="9"/>
      <c r="X373" s="9"/>
      <c r="Y373" s="9"/>
      <c r="Z373" s="9"/>
      <c r="AA373" s="9"/>
      <c r="AB373" s="9"/>
      <c r="AC373" s="13"/>
      <c r="AD373" s="13"/>
      <c r="AE373" s="13"/>
      <c r="AF373" s="13"/>
      <c r="AG373" s="13"/>
      <c r="AH373" s="13"/>
      <c r="AI373" s="9"/>
      <c r="AJ373" s="9"/>
      <c r="AK373" s="9"/>
      <c r="AL373" s="9"/>
      <c r="AM373" s="9"/>
      <c r="AN373" s="9"/>
      <c r="AO373" s="8">
        <v>3</v>
      </c>
      <c r="AP373" s="8">
        <v>3</v>
      </c>
      <c r="AQ373" s="8">
        <v>2</v>
      </c>
      <c r="AR373" s="8">
        <v>4</v>
      </c>
      <c r="AS373" s="8">
        <v>0.54910000000000037</v>
      </c>
      <c r="AT373" s="8">
        <v>0.54910000000000037</v>
      </c>
      <c r="AU373" s="8"/>
      <c r="AV373" s="8"/>
      <c r="AW373" s="8"/>
      <c r="AX373" s="8"/>
      <c r="AY373" s="15">
        <v>3</v>
      </c>
      <c r="AZ373" s="15">
        <v>3</v>
      </c>
      <c r="BA373" s="15">
        <v>2</v>
      </c>
      <c r="BB373" s="15">
        <v>4</v>
      </c>
      <c r="BC373" s="15">
        <v>0.94940000000000058</v>
      </c>
      <c r="BD373" s="15">
        <v>1.037300000000001</v>
      </c>
      <c r="BE373" s="15"/>
      <c r="BF373" s="15"/>
      <c r="BG373" s="15"/>
      <c r="BH373" s="15"/>
      <c r="BI373" s="16">
        <f>Q373*参数!$D$3+W373</f>
        <v>0</v>
      </c>
      <c r="BJ373" s="16">
        <f>R373*参数!$D$3+X373</f>
        <v>0</v>
      </c>
      <c r="BK373" s="16">
        <f>S373*参数!$D$3+Y373</f>
        <v>0</v>
      </c>
      <c r="BL373" s="16">
        <f>T373*参数!$D$3+Z373</f>
        <v>0</v>
      </c>
      <c r="BM373" s="16">
        <f>U373*参数!$D$3+AA373</f>
        <v>0</v>
      </c>
      <c r="BN373" s="16">
        <f>V373*参数!$D$3+AB373</f>
        <v>0</v>
      </c>
      <c r="BO373" s="16">
        <f>AC373*参数!$D$3+AI373</f>
        <v>0</v>
      </c>
      <c r="BP373" s="16">
        <f>AD373*参数!$D$3+AJ373</f>
        <v>0</v>
      </c>
      <c r="BQ373" s="16">
        <f>AE373*参数!$D$3+AK373</f>
        <v>0</v>
      </c>
      <c r="BR373" s="16">
        <f>AF373*参数!$D$3+AL373</f>
        <v>0</v>
      </c>
      <c r="BS373" s="16">
        <f>AG373*参数!$D$3+AM373</f>
        <v>0</v>
      </c>
      <c r="BT373" s="16">
        <f>AH373*参数!$D$3+AN373</f>
        <v>0</v>
      </c>
      <c r="BU373" s="10"/>
      <c r="BV373" s="10"/>
      <c r="BW373" s="10">
        <f t="shared" si="200"/>
        <v>40</v>
      </c>
      <c r="BX373" s="10">
        <f t="shared" si="201"/>
        <v>40</v>
      </c>
      <c r="BY373" s="10">
        <f t="shared" si="202"/>
        <v>3</v>
      </c>
      <c r="BZ373" s="10">
        <f t="shared" si="203"/>
        <v>40</v>
      </c>
      <c r="CA373" s="10">
        <f t="shared" si="204"/>
        <v>40</v>
      </c>
      <c r="CB373" s="10" t="str">
        <f t="shared" si="205"/>
        <v/>
      </c>
      <c r="CC373" s="10" t="str">
        <f t="shared" si="206"/>
        <v/>
      </c>
      <c r="CD373" s="10"/>
      <c r="CE373" s="10">
        <v>40</v>
      </c>
      <c r="CF373" s="10"/>
      <c r="CG373" s="77"/>
      <c r="CH373" s="10">
        <f t="shared" si="199"/>
        <v>3</v>
      </c>
      <c r="CI373" s="10" t="str">
        <f t="shared" si="195"/>
        <v/>
      </c>
      <c r="CJ373" s="10" t="str">
        <f t="shared" si="196"/>
        <v/>
      </c>
      <c r="CK373" s="10">
        <f t="shared" si="197"/>
        <v>3</v>
      </c>
      <c r="CL373" s="10">
        <f t="shared" si="198"/>
        <v>3</v>
      </c>
      <c r="CM373" s="88"/>
      <c r="CN373" s="88"/>
      <c r="CO373" s="88"/>
      <c r="CP373" s="88"/>
    </row>
    <row r="374" spans="2:94">
      <c r="B374" s="19">
        <v>42631</v>
      </c>
      <c r="C374" s="3">
        <v>41</v>
      </c>
      <c r="D374" s="3" t="s">
        <v>306</v>
      </c>
      <c r="E374" s="4">
        <v>42631.927083333336</v>
      </c>
      <c r="F374" s="3" t="s">
        <v>1108</v>
      </c>
      <c r="G374" s="3" t="s">
        <v>763</v>
      </c>
      <c r="H374" s="3" t="s">
        <v>1108</v>
      </c>
      <c r="I374" s="3" t="s">
        <v>764</v>
      </c>
      <c r="J374" s="6">
        <v>5.95</v>
      </c>
      <c r="K374" s="6">
        <v>3.35</v>
      </c>
      <c r="L374" s="6">
        <v>1.51</v>
      </c>
      <c r="M374" s="10">
        <v>2.15</v>
      </c>
      <c r="N374" s="10">
        <v>3.25</v>
      </c>
      <c r="O374" s="10">
        <v>2.82</v>
      </c>
      <c r="P374" s="15">
        <v>1</v>
      </c>
      <c r="Q374" s="13"/>
      <c r="R374" s="13"/>
      <c r="S374" s="13"/>
      <c r="T374" s="13"/>
      <c r="U374" s="13"/>
      <c r="V374" s="13"/>
      <c r="W374" s="9"/>
      <c r="X374" s="9"/>
      <c r="Y374" s="9"/>
      <c r="Z374" s="9"/>
      <c r="AA374" s="9"/>
      <c r="AB374" s="9"/>
      <c r="AC374" s="13"/>
      <c r="AD374" s="13"/>
      <c r="AE374" s="13"/>
      <c r="AF374" s="13"/>
      <c r="AG374" s="13"/>
      <c r="AH374" s="13"/>
      <c r="AI374" s="9"/>
      <c r="AJ374" s="9"/>
      <c r="AK374" s="9"/>
      <c r="AL374" s="9"/>
      <c r="AM374" s="9"/>
      <c r="AN374" s="9"/>
      <c r="AO374" s="8">
        <v>11</v>
      </c>
      <c r="AP374" s="8">
        <v>3</v>
      </c>
      <c r="AQ374" s="8">
        <v>5</v>
      </c>
      <c r="AR374" s="8">
        <v>5</v>
      </c>
      <c r="AS374" s="8">
        <v>2.9385000000000012</v>
      </c>
      <c r="AT374" s="8">
        <v>2.9385000000000012</v>
      </c>
      <c r="AU374" s="8"/>
      <c r="AV374" s="8"/>
      <c r="AW374" s="8"/>
      <c r="AX374" s="8"/>
      <c r="AY374" s="15">
        <v>4</v>
      </c>
      <c r="AZ374" s="15">
        <v>3</v>
      </c>
      <c r="BA374" s="15">
        <v>0</v>
      </c>
      <c r="BB374" s="15">
        <v>5</v>
      </c>
      <c r="BC374" s="15">
        <v>3.1650000000000005</v>
      </c>
      <c r="BD374" s="15">
        <v>0</v>
      </c>
      <c r="BE374" s="15"/>
      <c r="BF374" s="15"/>
      <c r="BG374" s="15"/>
      <c r="BH374" s="15"/>
      <c r="BI374" s="16">
        <f>Q374*参数!$D$3+W374</f>
        <v>0</v>
      </c>
      <c r="BJ374" s="16">
        <f>R374*参数!$D$3+X374</f>
        <v>0</v>
      </c>
      <c r="BK374" s="16">
        <f>S374*参数!$D$3+Y374</f>
        <v>0</v>
      </c>
      <c r="BL374" s="16">
        <f>T374*参数!$D$3+Z374</f>
        <v>0</v>
      </c>
      <c r="BM374" s="16">
        <f>U374*参数!$D$3+AA374</f>
        <v>0</v>
      </c>
      <c r="BN374" s="16">
        <f>V374*参数!$D$3+AB374</f>
        <v>0</v>
      </c>
      <c r="BO374" s="16">
        <f>AC374*参数!$D$3+AI374</f>
        <v>0</v>
      </c>
      <c r="BP374" s="16">
        <f>AD374*参数!$D$3+AJ374</f>
        <v>0</v>
      </c>
      <c r="BQ374" s="16">
        <f>AE374*参数!$D$3+AK374</f>
        <v>0</v>
      </c>
      <c r="BR374" s="16">
        <f>AF374*参数!$D$3+AL374</f>
        <v>0</v>
      </c>
      <c r="BS374" s="16">
        <f>AG374*参数!$D$3+AM374</f>
        <v>0</v>
      </c>
      <c r="BT374" s="16">
        <f>AH374*参数!$D$3+AN374</f>
        <v>0</v>
      </c>
      <c r="BU374" s="10"/>
      <c r="BV374" s="10"/>
      <c r="BW374" s="10">
        <f t="shared" si="200"/>
        <v>43</v>
      </c>
      <c r="BX374" s="10">
        <f t="shared" si="201"/>
        <v>43</v>
      </c>
      <c r="BY374" s="10">
        <f t="shared" si="202"/>
        <v>43</v>
      </c>
      <c r="BZ374" s="10">
        <f t="shared" si="203"/>
        <v>0</v>
      </c>
      <c r="CA374" s="10">
        <f t="shared" si="204"/>
        <v>43</v>
      </c>
      <c r="CB374" s="10" t="str">
        <f t="shared" si="205"/>
        <v/>
      </c>
      <c r="CC374" s="10" t="str">
        <f t="shared" si="206"/>
        <v/>
      </c>
      <c r="CD374" s="10"/>
      <c r="CE374" s="10">
        <v>0</v>
      </c>
      <c r="CF374" s="10"/>
      <c r="CG374" s="10" t="str">
        <f t="shared" si="194"/>
        <v/>
      </c>
      <c r="CH374" s="10" t="str">
        <f t="shared" si="199"/>
        <v/>
      </c>
      <c r="CI374" s="10">
        <f t="shared" si="195"/>
        <v>0</v>
      </c>
      <c r="CJ374" s="10">
        <f t="shared" si="196"/>
        <v>0</v>
      </c>
      <c r="CK374" s="10">
        <f t="shared" si="197"/>
        <v>0</v>
      </c>
      <c r="CL374" s="10" t="str">
        <f t="shared" si="198"/>
        <v/>
      </c>
      <c r="CM374" s="88"/>
      <c r="CN374" s="88"/>
      <c r="CO374" s="88"/>
      <c r="CP374" s="88"/>
    </row>
    <row r="375" spans="2:94">
      <c r="B375" s="19">
        <v>42631</v>
      </c>
      <c r="C375" s="3">
        <v>42</v>
      </c>
      <c r="D375" s="3" t="s">
        <v>219</v>
      </c>
      <c r="E375" s="4">
        <v>42631.947916666664</v>
      </c>
      <c r="F375" s="3" t="s">
        <v>220</v>
      </c>
      <c r="G375" s="3" t="s">
        <v>193</v>
      </c>
      <c r="H375" s="3" t="s">
        <v>221</v>
      </c>
      <c r="I375" s="3" t="s">
        <v>193</v>
      </c>
      <c r="J375" s="6">
        <v>5</v>
      </c>
      <c r="K375" s="6">
        <v>3.95</v>
      </c>
      <c r="L375" s="6">
        <v>1.48</v>
      </c>
      <c r="M375" s="10">
        <v>2.2200000000000002</v>
      </c>
      <c r="N375" s="10">
        <v>3.5</v>
      </c>
      <c r="O375" s="10">
        <v>2.5499999999999998</v>
      </c>
      <c r="P375" s="15">
        <v>1</v>
      </c>
      <c r="Q375" s="13"/>
      <c r="R375" s="13"/>
      <c r="S375" s="13"/>
      <c r="T375" s="13"/>
      <c r="U375" s="13"/>
      <c r="V375" s="13"/>
      <c r="W375" s="9"/>
      <c r="X375" s="9"/>
      <c r="Y375" s="9"/>
      <c r="Z375" s="9"/>
      <c r="AA375" s="9"/>
      <c r="AB375" s="9"/>
      <c r="AC375" s="13"/>
      <c r="AD375" s="13"/>
      <c r="AE375" s="13"/>
      <c r="AF375" s="13"/>
      <c r="AG375" s="13"/>
      <c r="AH375" s="13"/>
      <c r="AI375" s="9"/>
      <c r="AJ375" s="9"/>
      <c r="AK375" s="9"/>
      <c r="AL375" s="9"/>
      <c r="AM375" s="9"/>
      <c r="AN375" s="9"/>
      <c r="AO375" s="8">
        <v>7</v>
      </c>
      <c r="AP375" s="8">
        <v>3</v>
      </c>
      <c r="AQ375" s="8">
        <v>4</v>
      </c>
      <c r="AR375" s="8">
        <v>5</v>
      </c>
      <c r="AS375" s="8">
        <v>1.7372000000000005</v>
      </c>
      <c r="AT375" s="8">
        <v>1.7372000000000005</v>
      </c>
      <c r="AU375" s="8"/>
      <c r="AV375" s="8"/>
      <c r="AW375" s="8"/>
      <c r="AX375" s="8"/>
      <c r="AY375" s="15">
        <v>3</v>
      </c>
      <c r="AZ375" s="15">
        <v>3</v>
      </c>
      <c r="BA375" s="15">
        <v>3</v>
      </c>
      <c r="BB375" s="15">
        <v>4</v>
      </c>
      <c r="BC375" s="15">
        <v>20.636299999999999</v>
      </c>
      <c r="BD375" s="15">
        <v>20.636299999999999</v>
      </c>
      <c r="BE375" s="15"/>
      <c r="BF375" s="15"/>
      <c r="BG375" s="15"/>
      <c r="BH375" s="15"/>
      <c r="BI375" s="16">
        <f>Q375*参数!$D$3+W375</f>
        <v>0</v>
      </c>
      <c r="BJ375" s="16">
        <f>R375*参数!$D$3+X375</f>
        <v>0</v>
      </c>
      <c r="BK375" s="16">
        <f>S375*参数!$D$3+Y375</f>
        <v>0</v>
      </c>
      <c r="BL375" s="16">
        <f>T375*参数!$D$3+Z375</f>
        <v>0</v>
      </c>
      <c r="BM375" s="16">
        <f>U375*参数!$D$3+AA375</f>
        <v>0</v>
      </c>
      <c r="BN375" s="16">
        <f>V375*参数!$D$3+AB375</f>
        <v>0</v>
      </c>
      <c r="BO375" s="16">
        <f>AC375*参数!$D$3+AI375</f>
        <v>0</v>
      </c>
      <c r="BP375" s="16">
        <f>AD375*参数!$D$3+AJ375</f>
        <v>0</v>
      </c>
      <c r="BQ375" s="16">
        <f>AE375*参数!$D$3+AK375</f>
        <v>0</v>
      </c>
      <c r="BR375" s="16">
        <f>AF375*参数!$D$3+AL375</f>
        <v>0</v>
      </c>
      <c r="BS375" s="16">
        <f>AG375*参数!$D$3+AM375</f>
        <v>0</v>
      </c>
      <c r="BT375" s="16">
        <f>AH375*参数!$D$3+AN375</f>
        <v>0</v>
      </c>
      <c r="BU375" s="10"/>
      <c r="BV375" s="10"/>
      <c r="BW375" s="10">
        <f t="shared" si="200"/>
        <v>43</v>
      </c>
      <c r="BX375" s="10">
        <f t="shared" si="201"/>
        <v>43</v>
      </c>
      <c r="BY375" s="10">
        <f t="shared" si="202"/>
        <v>43</v>
      </c>
      <c r="BZ375" s="10">
        <f t="shared" si="203"/>
        <v>0</v>
      </c>
      <c r="CA375" s="10">
        <f t="shared" si="204"/>
        <v>43</v>
      </c>
      <c r="CB375" s="10" t="str">
        <f t="shared" si="205"/>
        <v/>
      </c>
      <c r="CC375" s="10" t="str">
        <f t="shared" si="206"/>
        <v/>
      </c>
      <c r="CD375" s="10"/>
      <c r="CE375" s="10">
        <v>0</v>
      </c>
      <c r="CF375" s="10"/>
      <c r="CG375" s="10">
        <f t="shared" si="194"/>
        <v>0</v>
      </c>
      <c r="CH375" s="10">
        <f t="shared" si="199"/>
        <v>0</v>
      </c>
      <c r="CI375" s="10">
        <f t="shared" si="195"/>
        <v>0</v>
      </c>
      <c r="CJ375" s="10">
        <f t="shared" si="196"/>
        <v>0</v>
      </c>
      <c r="CK375" s="10">
        <f t="shared" si="197"/>
        <v>0</v>
      </c>
      <c r="CL375" s="10" t="str">
        <f t="shared" si="198"/>
        <v/>
      </c>
      <c r="CM375" s="88"/>
      <c r="CN375" s="88"/>
      <c r="CO375" s="88"/>
      <c r="CP375" s="88"/>
    </row>
    <row r="376" spans="2:94">
      <c r="B376" s="19">
        <v>42631</v>
      </c>
      <c r="C376" s="3">
        <v>43</v>
      </c>
      <c r="D376" s="3" t="s">
        <v>192</v>
      </c>
      <c r="E376" s="4">
        <v>42631.958333333336</v>
      </c>
      <c r="F376" s="3" t="s">
        <v>202</v>
      </c>
      <c r="G376" s="3" t="s">
        <v>1109</v>
      </c>
      <c r="H376" s="3" t="s">
        <v>202</v>
      </c>
      <c r="I376" s="3" t="s">
        <v>1109</v>
      </c>
      <c r="J376" s="6">
        <v>1.54</v>
      </c>
      <c r="K376" s="6">
        <v>3.3</v>
      </c>
      <c r="L376" s="6">
        <v>5.65</v>
      </c>
      <c r="M376" s="10">
        <v>2.96</v>
      </c>
      <c r="N376" s="10">
        <v>3.2</v>
      </c>
      <c r="O376" s="10">
        <v>2.09</v>
      </c>
      <c r="P376" s="15">
        <v>-1</v>
      </c>
      <c r="Q376" s="13"/>
      <c r="R376" s="13"/>
      <c r="S376" s="13"/>
      <c r="T376" s="13"/>
      <c r="U376" s="13"/>
      <c r="V376" s="13"/>
      <c r="W376" s="9"/>
      <c r="X376" s="9"/>
      <c r="Y376" s="9"/>
      <c r="Z376" s="9"/>
      <c r="AA376" s="9"/>
      <c r="AB376" s="9"/>
      <c r="AC376" s="13"/>
      <c r="AD376" s="13"/>
      <c r="AE376" s="13"/>
      <c r="AF376" s="13"/>
      <c r="AG376" s="13"/>
      <c r="AH376" s="13"/>
      <c r="AI376" s="9"/>
      <c r="AJ376" s="9"/>
      <c r="AK376" s="9"/>
      <c r="AL376" s="9"/>
      <c r="AM376" s="9"/>
      <c r="AN376" s="9"/>
      <c r="AO376" s="8">
        <v>11</v>
      </c>
      <c r="AP376" s="8">
        <v>3</v>
      </c>
      <c r="AQ376" s="8">
        <v>3</v>
      </c>
      <c r="AR376" s="8">
        <v>5</v>
      </c>
      <c r="AS376" s="8">
        <v>0.65039999999999976</v>
      </c>
      <c r="AT376" s="8">
        <v>0.65039999999999976</v>
      </c>
      <c r="AU376" s="8"/>
      <c r="AV376" s="8"/>
      <c r="AW376" s="8"/>
      <c r="AX376" s="8"/>
      <c r="AY376" s="15">
        <v>6</v>
      </c>
      <c r="AZ376" s="15">
        <v>3</v>
      </c>
      <c r="BA376" s="15">
        <v>1</v>
      </c>
      <c r="BB376" s="15">
        <v>5</v>
      </c>
      <c r="BC376" s="15">
        <v>1.3665999999999996</v>
      </c>
      <c r="BD376" s="15">
        <v>2.9168000000000021</v>
      </c>
      <c r="BE376" s="15"/>
      <c r="BF376" s="15"/>
      <c r="BG376" s="15"/>
      <c r="BH376" s="15"/>
      <c r="BI376" s="16">
        <f>Q376*参数!$D$3+W376</f>
        <v>0</v>
      </c>
      <c r="BJ376" s="16">
        <f>R376*参数!$D$3+X376</f>
        <v>0</v>
      </c>
      <c r="BK376" s="16">
        <f>S376*参数!$D$3+Y376</f>
        <v>0</v>
      </c>
      <c r="BL376" s="16">
        <f>T376*参数!$D$3+Z376</f>
        <v>0</v>
      </c>
      <c r="BM376" s="16">
        <f>U376*参数!$D$3+AA376</f>
        <v>0</v>
      </c>
      <c r="BN376" s="16">
        <f>V376*参数!$D$3+AB376</f>
        <v>0</v>
      </c>
      <c r="BO376" s="16">
        <f>AC376*参数!$D$3+AI376</f>
        <v>0</v>
      </c>
      <c r="BP376" s="16">
        <f>AD376*参数!$D$3+AJ376</f>
        <v>0</v>
      </c>
      <c r="BQ376" s="16">
        <f>AE376*参数!$D$3+AK376</f>
        <v>0</v>
      </c>
      <c r="BR376" s="16">
        <f>AF376*参数!$D$3+AL376</f>
        <v>0</v>
      </c>
      <c r="BS376" s="16">
        <f>AG376*参数!$D$3+AM376</f>
        <v>0</v>
      </c>
      <c r="BT376" s="16">
        <f>AH376*参数!$D$3+AN376</f>
        <v>0</v>
      </c>
      <c r="BU376" s="10"/>
      <c r="BV376" s="10"/>
      <c r="BW376" s="10">
        <f t="shared" si="200"/>
        <v>40</v>
      </c>
      <c r="BX376" s="10">
        <f t="shared" si="201"/>
        <v>40</v>
      </c>
      <c r="BY376" s="10">
        <f t="shared" si="202"/>
        <v>3</v>
      </c>
      <c r="BZ376" s="10">
        <f t="shared" si="203"/>
        <v>40</v>
      </c>
      <c r="CA376" s="10">
        <f t="shared" si="204"/>
        <v>40</v>
      </c>
      <c r="CB376" s="10" t="str">
        <f t="shared" si="205"/>
        <v/>
      </c>
      <c r="CC376" s="10" t="str">
        <f t="shared" si="206"/>
        <v/>
      </c>
      <c r="CD376" s="10"/>
      <c r="CE376" s="10">
        <v>3</v>
      </c>
      <c r="CF376" s="10"/>
      <c r="CG376" s="10">
        <f t="shared" si="194"/>
        <v>3</v>
      </c>
      <c r="CH376" s="10">
        <f t="shared" si="199"/>
        <v>3</v>
      </c>
      <c r="CI376" s="10">
        <f t="shared" si="195"/>
        <v>3</v>
      </c>
      <c r="CJ376" s="10">
        <f t="shared" si="196"/>
        <v>3</v>
      </c>
      <c r="CK376" s="10">
        <f t="shared" si="197"/>
        <v>3</v>
      </c>
      <c r="CL376" s="10">
        <f t="shared" si="198"/>
        <v>3</v>
      </c>
      <c r="CM376" s="88"/>
      <c r="CN376" s="88"/>
      <c r="CO376" s="88"/>
      <c r="CP376" s="88"/>
    </row>
    <row r="377" spans="2:94">
      <c r="B377" s="19">
        <v>42631</v>
      </c>
      <c r="C377" s="3">
        <v>44</v>
      </c>
      <c r="D377" s="3" t="s">
        <v>82</v>
      </c>
      <c r="E377" s="4">
        <v>42631.958333333336</v>
      </c>
      <c r="F377" s="3" t="s">
        <v>85</v>
      </c>
      <c r="G377" s="3" t="s">
        <v>249</v>
      </c>
      <c r="H377" s="3" t="s">
        <v>85</v>
      </c>
      <c r="I377" s="3" t="s">
        <v>249</v>
      </c>
      <c r="J377" s="6">
        <v>2.0299999999999998</v>
      </c>
      <c r="K377" s="6">
        <v>2.82</v>
      </c>
      <c r="L377" s="6">
        <v>3.55</v>
      </c>
      <c r="M377" s="10">
        <v>4.5999999999999996</v>
      </c>
      <c r="N377" s="10">
        <v>3.6</v>
      </c>
      <c r="O377" s="10">
        <v>1.58</v>
      </c>
      <c r="P377" s="15">
        <v>-1</v>
      </c>
      <c r="Q377" s="13"/>
      <c r="R377" s="13"/>
      <c r="S377" s="13"/>
      <c r="T377" s="13"/>
      <c r="U377" s="13"/>
      <c r="V377" s="13"/>
      <c r="W377" s="9"/>
      <c r="X377" s="9"/>
      <c r="Y377" s="9"/>
      <c r="Z377" s="9"/>
      <c r="AA377" s="9"/>
      <c r="AB377" s="9"/>
      <c r="AC377" s="13"/>
      <c r="AD377" s="13"/>
      <c r="AE377" s="13"/>
      <c r="AF377" s="13"/>
      <c r="AG377" s="13"/>
      <c r="AH377" s="13"/>
      <c r="AI377" s="9"/>
      <c r="AJ377" s="9"/>
      <c r="AK377" s="9"/>
      <c r="AL377" s="9"/>
      <c r="AM377" s="9"/>
      <c r="AN377" s="9"/>
      <c r="AO377" s="8">
        <v>29</v>
      </c>
      <c r="AP377" s="8">
        <v>3</v>
      </c>
      <c r="AQ377" s="8">
        <v>2</v>
      </c>
      <c r="AR377" s="8">
        <v>6</v>
      </c>
      <c r="AS377" s="8">
        <v>0.15189999999999987</v>
      </c>
      <c r="AT377" s="8">
        <v>0.63750000000000029</v>
      </c>
      <c r="AU377" s="8"/>
      <c r="AV377" s="8"/>
      <c r="AW377" s="8"/>
      <c r="AX377" s="8"/>
      <c r="AY377" s="15">
        <v>26</v>
      </c>
      <c r="AZ377" s="15">
        <v>3</v>
      </c>
      <c r="BA377" s="15">
        <v>3</v>
      </c>
      <c r="BB377" s="15">
        <v>5</v>
      </c>
      <c r="BC377" s="15">
        <v>0.11149999999999993</v>
      </c>
      <c r="BD377" s="15">
        <v>0.11149999999999993</v>
      </c>
      <c r="BE377" s="15"/>
      <c r="BF377" s="15"/>
      <c r="BG377" s="15"/>
      <c r="BH377" s="15"/>
      <c r="BI377" s="16">
        <f>Q377*参数!$D$3+W377</f>
        <v>0</v>
      </c>
      <c r="BJ377" s="16">
        <f>R377*参数!$D$3+X377</f>
        <v>0</v>
      </c>
      <c r="BK377" s="16">
        <f>S377*参数!$D$3+Y377</f>
        <v>0</v>
      </c>
      <c r="BL377" s="16">
        <f>T377*参数!$D$3+Z377</f>
        <v>0</v>
      </c>
      <c r="BM377" s="16">
        <f>U377*参数!$D$3+AA377</f>
        <v>0</v>
      </c>
      <c r="BN377" s="16">
        <f>V377*参数!$D$3+AB377</f>
        <v>0</v>
      </c>
      <c r="BO377" s="16">
        <f>AC377*参数!$D$3+AI377</f>
        <v>0</v>
      </c>
      <c r="BP377" s="16">
        <f>AD377*参数!$D$3+AJ377</f>
        <v>0</v>
      </c>
      <c r="BQ377" s="16">
        <f>AE377*参数!$D$3+AK377</f>
        <v>0</v>
      </c>
      <c r="BR377" s="16">
        <f>AF377*参数!$D$3+AL377</f>
        <v>0</v>
      </c>
      <c r="BS377" s="16">
        <f>AG377*参数!$D$3+AM377</f>
        <v>0</v>
      </c>
      <c r="BT377" s="16">
        <f>AH377*参数!$D$3+AN377</f>
        <v>0</v>
      </c>
      <c r="BU377" s="10"/>
      <c r="BV377" s="10"/>
      <c r="BW377" s="10">
        <f t="shared" si="200"/>
        <v>40</v>
      </c>
      <c r="BX377" s="10">
        <f t="shared" si="201"/>
        <v>40</v>
      </c>
      <c r="BY377" s="10">
        <f t="shared" si="202"/>
        <v>3</v>
      </c>
      <c r="BZ377" s="10">
        <f t="shared" si="203"/>
        <v>40</v>
      </c>
      <c r="CA377" s="10">
        <f t="shared" si="204"/>
        <v>40</v>
      </c>
      <c r="CB377" s="10" t="str">
        <f t="shared" si="205"/>
        <v/>
      </c>
      <c r="CC377" s="10" t="str">
        <f t="shared" si="206"/>
        <v/>
      </c>
      <c r="CD377" s="10"/>
      <c r="CE377" s="10">
        <v>3</v>
      </c>
      <c r="CF377" s="10"/>
      <c r="CG377" s="10" t="str">
        <f t="shared" si="194"/>
        <v/>
      </c>
      <c r="CH377" s="10" t="str">
        <f t="shared" si="199"/>
        <v/>
      </c>
      <c r="CI377" s="10">
        <f t="shared" si="195"/>
        <v>3</v>
      </c>
      <c r="CJ377" s="10">
        <f t="shared" si="196"/>
        <v>3</v>
      </c>
      <c r="CK377" s="10">
        <f t="shared" si="197"/>
        <v>40</v>
      </c>
      <c r="CL377" s="10" t="str">
        <f t="shared" si="198"/>
        <v/>
      </c>
      <c r="CM377" s="88"/>
      <c r="CN377" s="88"/>
      <c r="CO377" s="88"/>
      <c r="CP377" s="88"/>
    </row>
    <row r="378" spans="2:94">
      <c r="B378" s="19">
        <v>42631</v>
      </c>
      <c r="C378" s="3">
        <v>45</v>
      </c>
      <c r="D378" s="3" t="s">
        <v>82</v>
      </c>
      <c r="E378" s="4">
        <v>42631.958333333336</v>
      </c>
      <c r="F378" s="3" t="s">
        <v>89</v>
      </c>
      <c r="G378" s="3" t="s">
        <v>340</v>
      </c>
      <c r="H378" s="3" t="s">
        <v>91</v>
      </c>
      <c r="I378" s="3" t="s">
        <v>341</v>
      </c>
      <c r="J378" s="6">
        <v>2.09</v>
      </c>
      <c r="K378" s="6">
        <v>2.78</v>
      </c>
      <c r="L378" s="6">
        <v>3.45</v>
      </c>
      <c r="M378" s="10">
        <v>4.8499999999999996</v>
      </c>
      <c r="N378" s="10">
        <v>3.65</v>
      </c>
      <c r="O378" s="10">
        <v>1.54</v>
      </c>
      <c r="P378" s="15">
        <v>-1</v>
      </c>
      <c r="Q378" s="13"/>
      <c r="R378" s="13"/>
      <c r="S378" s="13"/>
      <c r="T378" s="13"/>
      <c r="U378" s="13"/>
      <c r="V378" s="13"/>
      <c r="W378" s="9"/>
      <c r="X378" s="9"/>
      <c r="Y378" s="9"/>
      <c r="Z378" s="9"/>
      <c r="AA378" s="9"/>
      <c r="AB378" s="9"/>
      <c r="AC378" s="13"/>
      <c r="AD378" s="13"/>
      <c r="AE378" s="13"/>
      <c r="AF378" s="13"/>
      <c r="AG378" s="13"/>
      <c r="AH378" s="13"/>
      <c r="AI378" s="9"/>
      <c r="AJ378" s="9"/>
      <c r="AK378" s="9"/>
      <c r="AL378" s="9"/>
      <c r="AM378" s="9"/>
      <c r="AN378" s="9"/>
      <c r="AO378" s="8">
        <v>3</v>
      </c>
      <c r="AP378" s="8">
        <v>3</v>
      </c>
      <c r="AQ378" s="8">
        <v>3</v>
      </c>
      <c r="AR378" s="8">
        <v>4</v>
      </c>
      <c r="AS378" s="8">
        <v>0.26480000000000004</v>
      </c>
      <c r="AT378" s="8">
        <v>0.26480000000000004</v>
      </c>
      <c r="AU378" s="8"/>
      <c r="AV378" s="8"/>
      <c r="AW378" s="8"/>
      <c r="AX378" s="8"/>
      <c r="AY378" s="15">
        <v>3</v>
      </c>
      <c r="AZ378" s="15">
        <v>3</v>
      </c>
      <c r="BA378" s="15">
        <v>3</v>
      </c>
      <c r="BB378" s="15">
        <v>4</v>
      </c>
      <c r="BC378" s="15">
        <v>0.38010000000000044</v>
      </c>
      <c r="BD378" s="15">
        <v>0.38010000000000044</v>
      </c>
      <c r="BE378" s="15"/>
      <c r="BF378" s="15"/>
      <c r="BG378" s="15"/>
      <c r="BH378" s="15"/>
      <c r="BI378" s="16">
        <f>Q378*参数!$D$3+W378</f>
        <v>0</v>
      </c>
      <c r="BJ378" s="16">
        <f>R378*参数!$D$3+X378</f>
        <v>0</v>
      </c>
      <c r="BK378" s="16">
        <f>S378*参数!$D$3+Y378</f>
        <v>0</v>
      </c>
      <c r="BL378" s="16">
        <f>T378*参数!$D$3+Z378</f>
        <v>0</v>
      </c>
      <c r="BM378" s="16">
        <f>U378*参数!$D$3+AA378</f>
        <v>0</v>
      </c>
      <c r="BN378" s="16">
        <f>V378*参数!$D$3+AB378</f>
        <v>0</v>
      </c>
      <c r="BO378" s="16">
        <f>AC378*参数!$D$3+AI378</f>
        <v>0</v>
      </c>
      <c r="BP378" s="16">
        <f>AD378*参数!$D$3+AJ378</f>
        <v>0</v>
      </c>
      <c r="BQ378" s="16">
        <f>AE378*参数!$D$3+AK378</f>
        <v>0</v>
      </c>
      <c r="BR378" s="16">
        <f>AF378*参数!$D$3+AL378</f>
        <v>0</v>
      </c>
      <c r="BS378" s="16">
        <f>AG378*参数!$D$3+AM378</f>
        <v>0</v>
      </c>
      <c r="BT378" s="16">
        <f>AH378*参数!$D$3+AN378</f>
        <v>0</v>
      </c>
      <c r="BU378" s="10"/>
      <c r="BV378" s="10"/>
      <c r="BW378" s="10">
        <f t="shared" si="200"/>
        <v>40</v>
      </c>
      <c r="BX378" s="10">
        <f t="shared" si="201"/>
        <v>40</v>
      </c>
      <c r="BY378" s="10">
        <f t="shared" si="202"/>
        <v>3</v>
      </c>
      <c r="BZ378" s="10">
        <f t="shared" si="203"/>
        <v>40</v>
      </c>
      <c r="CA378" s="10">
        <f t="shared" si="204"/>
        <v>40</v>
      </c>
      <c r="CB378" s="10" t="str">
        <f t="shared" si="205"/>
        <v/>
      </c>
      <c r="CC378" s="10" t="str">
        <f t="shared" si="206"/>
        <v/>
      </c>
      <c r="CD378" s="10"/>
      <c r="CE378" s="10">
        <v>3</v>
      </c>
      <c r="CF378" s="10"/>
      <c r="CG378" s="77"/>
      <c r="CH378" s="10">
        <f t="shared" si="199"/>
        <v>3</v>
      </c>
      <c r="CI378" s="10" t="str">
        <f t="shared" si="195"/>
        <v/>
      </c>
      <c r="CJ378" s="10" t="str">
        <f t="shared" si="196"/>
        <v/>
      </c>
      <c r="CK378" s="10">
        <f t="shared" si="197"/>
        <v>3</v>
      </c>
      <c r="CL378" s="10">
        <f t="shared" si="198"/>
        <v>3</v>
      </c>
      <c r="CM378" s="88"/>
      <c r="CN378" s="88"/>
      <c r="CO378" s="88"/>
      <c r="CP378" s="88"/>
    </row>
    <row r="379" spans="2:94">
      <c r="B379" s="19">
        <v>42631</v>
      </c>
      <c r="C379" s="3">
        <v>46</v>
      </c>
      <c r="D379" s="3" t="s">
        <v>3</v>
      </c>
      <c r="E379" s="4">
        <v>42631.979166666664</v>
      </c>
      <c r="F379" s="3" t="s">
        <v>766</v>
      </c>
      <c r="G379" s="3" t="s">
        <v>684</v>
      </c>
      <c r="H379" s="3" t="s">
        <v>767</v>
      </c>
      <c r="I379" s="3" t="s">
        <v>684</v>
      </c>
      <c r="J379" s="6">
        <v>1.17</v>
      </c>
      <c r="K379" s="6">
        <v>5.5</v>
      </c>
      <c r="L379" s="6">
        <v>10.75</v>
      </c>
      <c r="M379" s="10">
        <v>1.66</v>
      </c>
      <c r="N379" s="10">
        <v>3.9</v>
      </c>
      <c r="O379" s="10">
        <v>3.7</v>
      </c>
      <c r="P379" s="15">
        <v>-1</v>
      </c>
      <c r="Q379" s="13"/>
      <c r="R379" s="13"/>
      <c r="S379" s="13"/>
      <c r="T379" s="13"/>
      <c r="U379" s="13"/>
      <c r="V379" s="13"/>
      <c r="W379" s="9"/>
      <c r="X379" s="9"/>
      <c r="Y379" s="9"/>
      <c r="Z379" s="9"/>
      <c r="AA379" s="9"/>
      <c r="AB379" s="9"/>
      <c r="AC379" s="13"/>
      <c r="AD379" s="13"/>
      <c r="AE379" s="13"/>
      <c r="AF379" s="13"/>
      <c r="AG379" s="13"/>
      <c r="AH379" s="13"/>
      <c r="AI379" s="9"/>
      <c r="AJ379" s="9"/>
      <c r="AK379" s="9"/>
      <c r="AL379" s="9"/>
      <c r="AM379" s="9"/>
      <c r="AN379" s="9"/>
      <c r="AO379" s="8">
        <v>19</v>
      </c>
      <c r="AP379" s="8">
        <v>3</v>
      </c>
      <c r="AQ379" s="8">
        <v>1</v>
      </c>
      <c r="AR379" s="8">
        <v>6</v>
      </c>
      <c r="AS379" s="8">
        <v>6.6812000000000005</v>
      </c>
      <c r="AT379" s="8">
        <v>6.6812000000000005</v>
      </c>
      <c r="AU379" s="8"/>
      <c r="AV379" s="8"/>
      <c r="AW379" s="8"/>
      <c r="AX379" s="8"/>
      <c r="AY379" s="15">
        <v>9</v>
      </c>
      <c r="AZ379" s="15">
        <v>3</v>
      </c>
      <c r="BA379" s="15">
        <v>1</v>
      </c>
      <c r="BB379" s="15">
        <v>5</v>
      </c>
      <c r="BC379" s="15">
        <v>5.9863</v>
      </c>
      <c r="BD379" s="15">
        <v>104.76179999999998</v>
      </c>
      <c r="BE379" s="15"/>
      <c r="BF379" s="15"/>
      <c r="BG379" s="15"/>
      <c r="BH379" s="15"/>
      <c r="BI379" s="16">
        <f>Q379*参数!$D$3+W379</f>
        <v>0</v>
      </c>
      <c r="BJ379" s="16">
        <f>R379*参数!$D$3+X379</f>
        <v>0</v>
      </c>
      <c r="BK379" s="16">
        <f>S379*参数!$D$3+Y379</f>
        <v>0</v>
      </c>
      <c r="BL379" s="16">
        <f>T379*参数!$D$3+Z379</f>
        <v>0</v>
      </c>
      <c r="BM379" s="16">
        <f>U379*参数!$D$3+AA379</f>
        <v>0</v>
      </c>
      <c r="BN379" s="16">
        <f>V379*参数!$D$3+AB379</f>
        <v>0</v>
      </c>
      <c r="BO379" s="16">
        <f>AC379*参数!$D$3+AI379</f>
        <v>0</v>
      </c>
      <c r="BP379" s="16">
        <f>AD379*参数!$D$3+AJ379</f>
        <v>0</v>
      </c>
      <c r="BQ379" s="16">
        <f>AE379*参数!$D$3+AK379</f>
        <v>0</v>
      </c>
      <c r="BR379" s="16">
        <f>AF379*参数!$D$3+AL379</f>
        <v>0</v>
      </c>
      <c r="BS379" s="16">
        <f>AG379*参数!$D$3+AM379</f>
        <v>0</v>
      </c>
      <c r="BT379" s="16">
        <f>AH379*参数!$D$3+AN379</f>
        <v>0</v>
      </c>
      <c r="BU379" s="10"/>
      <c r="BV379" s="10"/>
      <c r="BW379" s="10">
        <f t="shared" si="200"/>
        <v>40</v>
      </c>
      <c r="BX379" s="10">
        <f t="shared" si="201"/>
        <v>40</v>
      </c>
      <c r="BY379" s="10">
        <f t="shared" si="202"/>
        <v>3</v>
      </c>
      <c r="BZ379" s="10">
        <f t="shared" si="203"/>
        <v>40</v>
      </c>
      <c r="CA379" s="10">
        <f t="shared" si="204"/>
        <v>40</v>
      </c>
      <c r="CB379" s="10" t="str">
        <f t="shared" si="205"/>
        <v/>
      </c>
      <c r="CC379" s="10" t="str">
        <f t="shared" si="206"/>
        <v/>
      </c>
      <c r="CD379" s="10"/>
      <c r="CE379" s="10">
        <v>3</v>
      </c>
      <c r="CF379" s="10"/>
      <c r="CG379" s="10" t="str">
        <f t="shared" si="194"/>
        <v/>
      </c>
      <c r="CH379" s="10" t="str">
        <f t="shared" si="199"/>
        <v/>
      </c>
      <c r="CI379" s="10">
        <f t="shared" si="195"/>
        <v>3</v>
      </c>
      <c r="CJ379" s="10">
        <f t="shared" si="196"/>
        <v>3</v>
      </c>
      <c r="CK379" s="10">
        <f t="shared" si="197"/>
        <v>40</v>
      </c>
      <c r="CL379" s="10" t="str">
        <f t="shared" si="198"/>
        <v/>
      </c>
      <c r="CM379" s="88"/>
      <c r="CN379" s="88"/>
      <c r="CO379" s="88"/>
      <c r="CP379" s="88"/>
    </row>
    <row r="380" spans="2:94">
      <c r="B380" s="19">
        <v>42631</v>
      </c>
      <c r="C380" s="3">
        <v>47</v>
      </c>
      <c r="D380" s="3" t="s">
        <v>246</v>
      </c>
      <c r="E380" s="4">
        <v>42631.979166666664</v>
      </c>
      <c r="F380" s="3" t="s">
        <v>205</v>
      </c>
      <c r="G380" s="3" t="s">
        <v>833</v>
      </c>
      <c r="H380" s="3" t="s">
        <v>205</v>
      </c>
      <c r="I380" s="3" t="s">
        <v>833</v>
      </c>
      <c r="J380" s="6">
        <v>2.5099999999999998</v>
      </c>
      <c r="K380" s="6">
        <v>3.01</v>
      </c>
      <c r="L380" s="6">
        <v>2.5099999999999998</v>
      </c>
      <c r="M380" s="10">
        <v>5.6</v>
      </c>
      <c r="N380" s="10">
        <v>4.55</v>
      </c>
      <c r="O380" s="10">
        <v>1.37</v>
      </c>
      <c r="P380" s="15">
        <v>-1</v>
      </c>
      <c r="Q380" s="13"/>
      <c r="R380" s="13"/>
      <c r="S380" s="13"/>
      <c r="T380" s="13"/>
      <c r="U380" s="13"/>
      <c r="V380" s="13"/>
      <c r="W380" s="9"/>
      <c r="X380" s="9"/>
      <c r="Y380" s="9"/>
      <c r="Z380" s="9"/>
      <c r="AA380" s="9"/>
      <c r="AB380" s="9"/>
      <c r="AC380" s="13"/>
      <c r="AD380" s="13"/>
      <c r="AE380" s="13"/>
      <c r="AF380" s="13"/>
      <c r="AG380" s="13"/>
      <c r="AH380" s="13"/>
      <c r="AI380" s="9"/>
      <c r="AJ380" s="9"/>
      <c r="AK380" s="9"/>
      <c r="AL380" s="9"/>
      <c r="AM380" s="9"/>
      <c r="AN380" s="9"/>
      <c r="AO380" s="8">
        <v>3</v>
      </c>
      <c r="AP380" s="8">
        <v>3</v>
      </c>
      <c r="AQ380" s="8">
        <v>3</v>
      </c>
      <c r="AR380" s="8">
        <v>4</v>
      </c>
      <c r="AS380" s="8">
        <v>0.28920000000000035</v>
      </c>
      <c r="AT380" s="8">
        <v>0.28920000000000035</v>
      </c>
      <c r="AU380" s="8"/>
      <c r="AV380" s="8"/>
      <c r="AW380" s="8"/>
      <c r="AX380" s="8"/>
      <c r="AY380" s="15">
        <v>4</v>
      </c>
      <c r="AZ380" s="15">
        <v>3</v>
      </c>
      <c r="BA380" s="15">
        <v>0</v>
      </c>
      <c r="BB380" s="15">
        <v>5</v>
      </c>
      <c r="BC380" s="15">
        <v>0.17849999999999977</v>
      </c>
      <c r="BD380" s="15">
        <v>0</v>
      </c>
      <c r="BE380" s="15"/>
      <c r="BF380" s="15"/>
      <c r="BG380" s="15"/>
      <c r="BH380" s="15"/>
      <c r="BI380" s="16">
        <f>Q380*参数!$D$3+W380</f>
        <v>0</v>
      </c>
      <c r="BJ380" s="16">
        <f>R380*参数!$D$3+X380</f>
        <v>0</v>
      </c>
      <c r="BK380" s="16">
        <f>S380*参数!$D$3+Y380</f>
        <v>0</v>
      </c>
      <c r="BL380" s="16">
        <f>T380*参数!$D$3+Z380</f>
        <v>0</v>
      </c>
      <c r="BM380" s="16">
        <f>U380*参数!$D$3+AA380</f>
        <v>0</v>
      </c>
      <c r="BN380" s="16">
        <f>V380*参数!$D$3+AB380</f>
        <v>0</v>
      </c>
      <c r="BO380" s="16">
        <f>AC380*参数!$D$3+AI380</f>
        <v>0</v>
      </c>
      <c r="BP380" s="16">
        <f>AD380*参数!$D$3+AJ380</f>
        <v>0</v>
      </c>
      <c r="BQ380" s="16">
        <f>AE380*参数!$D$3+AK380</f>
        <v>0</v>
      </c>
      <c r="BR380" s="16">
        <f>AF380*参数!$D$3+AL380</f>
        <v>0</v>
      </c>
      <c r="BS380" s="16">
        <f>AG380*参数!$D$3+AM380</f>
        <v>0</v>
      </c>
      <c r="BT380" s="16">
        <f>AH380*参数!$D$3+AN380</f>
        <v>0</v>
      </c>
      <c r="BU380" s="10"/>
      <c r="BV380" s="10"/>
      <c r="BW380" s="10">
        <f t="shared" si="200"/>
        <v>40</v>
      </c>
      <c r="BX380" s="10">
        <f t="shared" si="201"/>
        <v>40</v>
      </c>
      <c r="BY380" s="10">
        <f t="shared" si="202"/>
        <v>3</v>
      </c>
      <c r="BZ380" s="10">
        <f t="shared" si="203"/>
        <v>40</v>
      </c>
      <c r="CA380" s="10">
        <f t="shared" si="204"/>
        <v>40</v>
      </c>
      <c r="CB380" s="10" t="str">
        <f t="shared" si="205"/>
        <v/>
      </c>
      <c r="CC380" s="10" t="str">
        <f t="shared" si="206"/>
        <v/>
      </c>
      <c r="CD380" s="10"/>
      <c r="CE380" s="10">
        <v>3</v>
      </c>
      <c r="CF380" s="10"/>
      <c r="CG380" s="77"/>
      <c r="CH380" s="10">
        <f t="shared" si="199"/>
        <v>40</v>
      </c>
      <c r="CI380" s="10">
        <f t="shared" si="195"/>
        <v>40</v>
      </c>
      <c r="CJ380" s="10">
        <f t="shared" si="196"/>
        <v>40</v>
      </c>
      <c r="CK380" s="10">
        <f t="shared" si="197"/>
        <v>40</v>
      </c>
      <c r="CL380" s="10" t="str">
        <f t="shared" si="198"/>
        <v/>
      </c>
      <c r="CM380" s="88"/>
      <c r="CN380" s="88"/>
      <c r="CO380" s="88"/>
      <c r="CP380" s="88"/>
    </row>
    <row r="381" spans="2:94">
      <c r="B381" s="19">
        <v>42631</v>
      </c>
      <c r="C381" s="3">
        <v>48</v>
      </c>
      <c r="D381" s="3" t="s">
        <v>331</v>
      </c>
      <c r="E381" s="4">
        <v>42631.979166666664</v>
      </c>
      <c r="F381" s="3" t="s">
        <v>1110</v>
      </c>
      <c r="G381" s="3" t="s">
        <v>259</v>
      </c>
      <c r="H381" s="3" t="s">
        <v>1110</v>
      </c>
      <c r="I381" s="3" t="s">
        <v>259</v>
      </c>
      <c r="J381" s="6">
        <v>2.8</v>
      </c>
      <c r="K381" s="6">
        <v>3.2</v>
      </c>
      <c r="L381" s="6">
        <v>2.1800000000000002</v>
      </c>
      <c r="M381" s="10">
        <v>1.5</v>
      </c>
      <c r="N381" s="10">
        <v>4.25</v>
      </c>
      <c r="O381" s="10">
        <v>4.4000000000000004</v>
      </c>
      <c r="P381" s="15">
        <v>1</v>
      </c>
      <c r="Q381" s="13"/>
      <c r="R381" s="13"/>
      <c r="S381" s="13"/>
      <c r="T381" s="13"/>
      <c r="U381" s="13"/>
      <c r="V381" s="13"/>
      <c r="W381" s="9"/>
      <c r="X381" s="9"/>
      <c r="Y381" s="9"/>
      <c r="Z381" s="9"/>
      <c r="AA381" s="9"/>
      <c r="AB381" s="9"/>
      <c r="AC381" s="13"/>
      <c r="AD381" s="13"/>
      <c r="AE381" s="13"/>
      <c r="AF381" s="13"/>
      <c r="AG381" s="13"/>
      <c r="AH381" s="13"/>
      <c r="AI381" s="9"/>
      <c r="AJ381" s="9"/>
      <c r="AK381" s="9"/>
      <c r="AL381" s="9"/>
      <c r="AM381" s="9"/>
      <c r="AN381" s="9"/>
      <c r="AO381" s="8">
        <v>4</v>
      </c>
      <c r="AP381" s="8">
        <v>3</v>
      </c>
      <c r="AQ381" s="8">
        <v>1</v>
      </c>
      <c r="AR381" s="8">
        <v>5</v>
      </c>
      <c r="AS381" s="8">
        <v>16.790700000000001</v>
      </c>
      <c r="AT381" s="8">
        <v>26.31</v>
      </c>
      <c r="AU381" s="8"/>
      <c r="AV381" s="8"/>
      <c r="AW381" s="8"/>
      <c r="AX381" s="8"/>
      <c r="AY381" s="15">
        <v>4</v>
      </c>
      <c r="AZ381" s="15">
        <v>3</v>
      </c>
      <c r="BA381" s="15">
        <v>4</v>
      </c>
      <c r="BB381" s="15">
        <v>4</v>
      </c>
      <c r="BC381" s="15">
        <v>0.11720000000000022</v>
      </c>
      <c r="BD381" s="15">
        <v>0.11720000000000022</v>
      </c>
      <c r="BE381" s="15"/>
      <c r="BF381" s="15"/>
      <c r="BG381" s="15"/>
      <c r="BH381" s="15"/>
      <c r="BI381" s="16">
        <f>Q381*参数!$D$3+W381</f>
        <v>0</v>
      </c>
      <c r="BJ381" s="16">
        <f>R381*参数!$D$3+X381</f>
        <v>0</v>
      </c>
      <c r="BK381" s="16">
        <f>S381*参数!$D$3+Y381</f>
        <v>0</v>
      </c>
      <c r="BL381" s="16">
        <f>T381*参数!$D$3+Z381</f>
        <v>0</v>
      </c>
      <c r="BM381" s="16">
        <f>U381*参数!$D$3+AA381</f>
        <v>0</v>
      </c>
      <c r="BN381" s="16">
        <f>V381*参数!$D$3+AB381</f>
        <v>0</v>
      </c>
      <c r="BO381" s="16">
        <f>AC381*参数!$D$3+AI381</f>
        <v>0</v>
      </c>
      <c r="BP381" s="16">
        <f>AD381*参数!$D$3+AJ381</f>
        <v>0</v>
      </c>
      <c r="BQ381" s="16">
        <f>AE381*参数!$D$3+AK381</f>
        <v>0</v>
      </c>
      <c r="BR381" s="16">
        <f>AF381*参数!$D$3+AL381</f>
        <v>0</v>
      </c>
      <c r="BS381" s="16">
        <f>AG381*参数!$D$3+AM381</f>
        <v>0</v>
      </c>
      <c r="BT381" s="16">
        <f>AH381*参数!$D$3+AN381</f>
        <v>0</v>
      </c>
      <c r="BU381" s="10"/>
      <c r="BV381" s="10"/>
      <c r="BW381" s="10">
        <f t="shared" si="200"/>
        <v>43</v>
      </c>
      <c r="BX381" s="10">
        <f t="shared" si="201"/>
        <v>43</v>
      </c>
      <c r="BY381" s="10">
        <f t="shared" si="202"/>
        <v>43</v>
      </c>
      <c r="BZ381" s="10">
        <f t="shared" si="203"/>
        <v>0</v>
      </c>
      <c r="CA381" s="10">
        <f t="shared" si="204"/>
        <v>43</v>
      </c>
      <c r="CB381" s="10" t="str">
        <f t="shared" si="205"/>
        <v/>
      </c>
      <c r="CC381" s="10" t="str">
        <f t="shared" si="206"/>
        <v/>
      </c>
      <c r="CD381" s="10"/>
      <c r="CE381" s="10">
        <v>43</v>
      </c>
      <c r="CF381" s="10"/>
      <c r="CG381" s="10" t="str">
        <f t="shared" si="194"/>
        <v/>
      </c>
      <c r="CH381" s="10" t="str">
        <f t="shared" si="199"/>
        <v/>
      </c>
      <c r="CI381" s="10" t="str">
        <f t="shared" si="195"/>
        <v/>
      </c>
      <c r="CJ381" s="10">
        <f t="shared" si="196"/>
        <v>0</v>
      </c>
      <c r="CK381" s="10">
        <f t="shared" si="197"/>
        <v>43</v>
      </c>
      <c r="CL381" s="10" t="str">
        <f t="shared" si="198"/>
        <v/>
      </c>
      <c r="CM381" s="88"/>
      <c r="CN381" s="88"/>
      <c r="CO381" s="88"/>
      <c r="CP381" s="88"/>
    </row>
    <row r="382" spans="2:94">
      <c r="B382" s="19">
        <v>42631</v>
      </c>
      <c r="C382" s="3">
        <v>49</v>
      </c>
      <c r="D382" s="3" t="s">
        <v>174</v>
      </c>
      <c r="E382" s="4">
        <v>42632</v>
      </c>
      <c r="F382" s="3" t="s">
        <v>187</v>
      </c>
      <c r="G382" s="3" t="s">
        <v>775</v>
      </c>
      <c r="H382" s="3" t="s">
        <v>187</v>
      </c>
      <c r="I382" s="3" t="s">
        <v>775</v>
      </c>
      <c r="J382" s="6">
        <v>4.45</v>
      </c>
      <c r="K382" s="6">
        <v>3.28</v>
      </c>
      <c r="L382" s="6">
        <v>1.67</v>
      </c>
      <c r="M382" s="10">
        <v>1.89</v>
      </c>
      <c r="N382" s="10">
        <v>3.4</v>
      </c>
      <c r="O382" s="10">
        <v>3.28</v>
      </c>
      <c r="P382" s="15">
        <v>1</v>
      </c>
      <c r="Q382" s="13"/>
      <c r="R382" s="13"/>
      <c r="S382" s="13"/>
      <c r="T382" s="13"/>
      <c r="U382" s="13"/>
      <c r="V382" s="13"/>
      <c r="W382" s="9"/>
      <c r="X382" s="9"/>
      <c r="Y382" s="9"/>
      <c r="Z382" s="9"/>
      <c r="AA382" s="9"/>
      <c r="AB382" s="9"/>
      <c r="AC382" s="13"/>
      <c r="AD382" s="13"/>
      <c r="AE382" s="13"/>
      <c r="AF382" s="13"/>
      <c r="AG382" s="13"/>
      <c r="AH382" s="13"/>
      <c r="AI382" s="9"/>
      <c r="AJ382" s="9"/>
      <c r="AK382" s="9"/>
      <c r="AL382" s="9"/>
      <c r="AM382" s="9"/>
      <c r="AN382" s="9"/>
      <c r="AO382" s="8">
        <v>1</v>
      </c>
      <c r="AP382" s="8">
        <v>3</v>
      </c>
      <c r="AQ382" s="8">
        <v>1</v>
      </c>
      <c r="AR382" s="8">
        <v>5</v>
      </c>
      <c r="AS382" s="8">
        <v>150.37370000000001</v>
      </c>
      <c r="AT382" s="8">
        <v>150.37370000000001</v>
      </c>
      <c r="AU382" s="8"/>
      <c r="AV382" s="8"/>
      <c r="AW382" s="8"/>
      <c r="AX382" s="8"/>
      <c r="AY382" s="15">
        <v>1</v>
      </c>
      <c r="AZ382" s="15">
        <v>3</v>
      </c>
      <c r="BA382" s="15">
        <v>0</v>
      </c>
      <c r="BB382" s="15">
        <v>4</v>
      </c>
      <c r="BC382" s="15">
        <v>18.252900000000004</v>
      </c>
      <c r="BD382" s="15">
        <v>0</v>
      </c>
      <c r="BE382" s="15"/>
      <c r="BF382" s="15"/>
      <c r="BG382" s="15"/>
      <c r="BH382" s="15"/>
      <c r="BI382" s="16">
        <f>Q382*参数!$D$3+W382</f>
        <v>0</v>
      </c>
      <c r="BJ382" s="16">
        <f>R382*参数!$D$3+X382</f>
        <v>0</v>
      </c>
      <c r="BK382" s="16">
        <f>S382*参数!$D$3+Y382</f>
        <v>0</v>
      </c>
      <c r="BL382" s="16">
        <f>T382*参数!$D$3+Z382</f>
        <v>0</v>
      </c>
      <c r="BM382" s="16">
        <f>U382*参数!$D$3+AA382</f>
        <v>0</v>
      </c>
      <c r="BN382" s="16">
        <f>V382*参数!$D$3+AB382</f>
        <v>0</v>
      </c>
      <c r="BO382" s="16">
        <f>AC382*参数!$D$3+AI382</f>
        <v>0</v>
      </c>
      <c r="BP382" s="16">
        <f>AD382*参数!$D$3+AJ382</f>
        <v>0</v>
      </c>
      <c r="BQ382" s="16">
        <f>AE382*参数!$D$3+AK382</f>
        <v>0</v>
      </c>
      <c r="BR382" s="16">
        <f>AF382*参数!$D$3+AL382</f>
        <v>0</v>
      </c>
      <c r="BS382" s="16">
        <f>AG382*参数!$D$3+AM382</f>
        <v>0</v>
      </c>
      <c r="BT382" s="16">
        <f>AH382*参数!$D$3+AN382</f>
        <v>0</v>
      </c>
      <c r="BU382" s="10"/>
      <c r="BV382" s="10"/>
      <c r="BW382" s="10">
        <f t="shared" si="200"/>
        <v>43</v>
      </c>
      <c r="BX382" s="10">
        <f t="shared" si="201"/>
        <v>43</v>
      </c>
      <c r="BY382" s="10">
        <f t="shared" si="202"/>
        <v>43</v>
      </c>
      <c r="BZ382" s="10">
        <f t="shared" si="203"/>
        <v>0</v>
      </c>
      <c r="CA382" s="10">
        <f t="shared" si="204"/>
        <v>43</v>
      </c>
      <c r="CB382" s="10" t="str">
        <f t="shared" si="205"/>
        <v/>
      </c>
      <c r="CC382" s="10" t="str">
        <f t="shared" si="206"/>
        <v/>
      </c>
      <c r="CD382" s="10"/>
      <c r="CE382" s="10">
        <v>0</v>
      </c>
      <c r="CF382" s="10"/>
      <c r="CG382" s="10" t="str">
        <f t="shared" si="194"/>
        <v/>
      </c>
      <c r="CH382" s="10" t="str">
        <f t="shared" si="199"/>
        <v/>
      </c>
      <c r="CI382" s="10" t="str">
        <f t="shared" si="195"/>
        <v/>
      </c>
      <c r="CJ382" s="10">
        <f t="shared" si="196"/>
        <v>0</v>
      </c>
      <c r="CK382" s="10">
        <f t="shared" si="197"/>
        <v>43</v>
      </c>
      <c r="CL382" s="10" t="str">
        <f t="shared" si="198"/>
        <v/>
      </c>
      <c r="CM382" s="88"/>
      <c r="CN382" s="88"/>
      <c r="CO382" s="88"/>
      <c r="CP382" s="88"/>
    </row>
    <row r="383" spans="2:94">
      <c r="B383" s="19">
        <v>42631</v>
      </c>
      <c r="C383" s="3">
        <v>50</v>
      </c>
      <c r="D383" s="3" t="s">
        <v>313</v>
      </c>
      <c r="E383" s="4">
        <v>42632</v>
      </c>
      <c r="F383" s="3" t="s">
        <v>1111</v>
      </c>
      <c r="G383" s="3" t="s">
        <v>1112</v>
      </c>
      <c r="H383" s="3" t="s">
        <v>1111</v>
      </c>
      <c r="I383" s="3" t="s">
        <v>1112</v>
      </c>
      <c r="J383" s="6">
        <v>2.83</v>
      </c>
      <c r="K383" s="6">
        <v>3.45</v>
      </c>
      <c r="L383" s="6">
        <v>2.06</v>
      </c>
      <c r="M383" s="10">
        <v>1.56</v>
      </c>
      <c r="N383" s="10">
        <v>4.1500000000000004</v>
      </c>
      <c r="O383" s="10">
        <v>4.05</v>
      </c>
      <c r="P383" s="15">
        <v>1</v>
      </c>
      <c r="Q383" s="13"/>
      <c r="R383" s="13"/>
      <c r="S383" s="13"/>
      <c r="T383" s="13"/>
      <c r="U383" s="13"/>
      <c r="V383" s="13"/>
      <c r="W383" s="9"/>
      <c r="X383" s="9"/>
      <c r="Y383" s="9"/>
      <c r="Z383" s="9"/>
      <c r="AA383" s="9"/>
      <c r="AB383" s="9"/>
      <c r="AC383" s="13"/>
      <c r="AD383" s="13"/>
      <c r="AE383" s="13"/>
      <c r="AF383" s="13"/>
      <c r="AG383" s="13"/>
      <c r="AH383" s="13"/>
      <c r="AI383" s="9"/>
      <c r="AJ383" s="9"/>
      <c r="AK383" s="9"/>
      <c r="AL383" s="9"/>
      <c r="AM383" s="9"/>
      <c r="AN383" s="9"/>
      <c r="AO383" s="8">
        <v>29</v>
      </c>
      <c r="AP383" s="8">
        <v>3</v>
      </c>
      <c r="AQ383" s="8">
        <v>1</v>
      </c>
      <c r="AR383" s="8">
        <v>6</v>
      </c>
      <c r="AS383" s="8">
        <v>0.14310000000000034</v>
      </c>
      <c r="AT383" s="8">
        <v>13.869599999999998</v>
      </c>
      <c r="AU383" s="8"/>
      <c r="AV383" s="8"/>
      <c r="AW383" s="8"/>
      <c r="AX383" s="8"/>
      <c r="AY383" s="15">
        <v>27</v>
      </c>
      <c r="AZ383" s="15">
        <v>3</v>
      </c>
      <c r="BA383" s="15">
        <v>1</v>
      </c>
      <c r="BB383" s="15">
        <v>6</v>
      </c>
      <c r="BC383" s="15">
        <v>0.89229999999999987</v>
      </c>
      <c r="BD383" s="15">
        <v>1.2788000000000004</v>
      </c>
      <c r="BE383" s="15"/>
      <c r="BF383" s="15"/>
      <c r="BG383" s="15"/>
      <c r="BH383" s="15"/>
      <c r="BI383" s="16">
        <f>Q383*参数!$D$3+W383</f>
        <v>0</v>
      </c>
      <c r="BJ383" s="16">
        <f>R383*参数!$D$3+X383</f>
        <v>0</v>
      </c>
      <c r="BK383" s="16">
        <f>S383*参数!$D$3+Y383</f>
        <v>0</v>
      </c>
      <c r="BL383" s="16">
        <f>T383*参数!$D$3+Z383</f>
        <v>0</v>
      </c>
      <c r="BM383" s="16">
        <f>U383*参数!$D$3+AA383</f>
        <v>0</v>
      </c>
      <c r="BN383" s="16">
        <f>V383*参数!$D$3+AB383</f>
        <v>0</v>
      </c>
      <c r="BO383" s="16">
        <f>AC383*参数!$D$3+AI383</f>
        <v>0</v>
      </c>
      <c r="BP383" s="16">
        <f>AD383*参数!$D$3+AJ383</f>
        <v>0</v>
      </c>
      <c r="BQ383" s="16">
        <f>AE383*参数!$D$3+AK383</f>
        <v>0</v>
      </c>
      <c r="BR383" s="16">
        <f>AF383*参数!$D$3+AL383</f>
        <v>0</v>
      </c>
      <c r="BS383" s="16">
        <f>AG383*参数!$D$3+AM383</f>
        <v>0</v>
      </c>
      <c r="BT383" s="16">
        <f>AH383*参数!$D$3+AN383</f>
        <v>0</v>
      </c>
      <c r="BU383" s="10"/>
      <c r="BV383" s="10"/>
      <c r="BW383" s="10">
        <f t="shared" si="200"/>
        <v>43</v>
      </c>
      <c r="BX383" s="10">
        <f t="shared" si="201"/>
        <v>43</v>
      </c>
      <c r="BY383" s="10">
        <f t="shared" si="202"/>
        <v>43</v>
      </c>
      <c r="BZ383" s="10">
        <f t="shared" si="203"/>
        <v>0</v>
      </c>
      <c r="CA383" s="10">
        <f t="shared" si="204"/>
        <v>43</v>
      </c>
      <c r="CB383" s="10" t="str">
        <f t="shared" si="205"/>
        <v/>
      </c>
      <c r="CC383" s="10" t="str">
        <f t="shared" si="206"/>
        <v/>
      </c>
      <c r="CD383" s="10"/>
      <c r="CE383" s="10">
        <v>43</v>
      </c>
      <c r="CF383" s="10"/>
      <c r="CG383" s="10" t="str">
        <f t="shared" si="194"/>
        <v/>
      </c>
      <c r="CH383" s="10" t="str">
        <f t="shared" si="199"/>
        <v/>
      </c>
      <c r="CI383" s="10">
        <f t="shared" si="195"/>
        <v>0</v>
      </c>
      <c r="CJ383" s="10" t="str">
        <f t="shared" si="196"/>
        <v/>
      </c>
      <c r="CK383" s="10">
        <f t="shared" si="197"/>
        <v>0</v>
      </c>
      <c r="CL383" s="10">
        <f t="shared" si="198"/>
        <v>43</v>
      </c>
      <c r="CM383" s="88"/>
      <c r="CN383" s="88"/>
      <c r="CO383" s="88"/>
      <c r="CP383" s="88"/>
    </row>
    <row r="384" spans="2:94">
      <c r="B384" s="19">
        <v>42631</v>
      </c>
      <c r="C384" s="3">
        <v>51</v>
      </c>
      <c r="D384" s="3" t="s">
        <v>313</v>
      </c>
      <c r="E384" s="4">
        <v>42632</v>
      </c>
      <c r="F384" s="3" t="s">
        <v>320</v>
      </c>
      <c r="G384" s="3" t="s">
        <v>1113</v>
      </c>
      <c r="H384" s="3" t="s">
        <v>321</v>
      </c>
      <c r="I384" s="3" t="s">
        <v>1113</v>
      </c>
      <c r="J384" s="6">
        <v>2.6</v>
      </c>
      <c r="K384" s="6">
        <v>3.3</v>
      </c>
      <c r="L384" s="6">
        <v>2.27</v>
      </c>
      <c r="M384" s="10">
        <v>1.46</v>
      </c>
      <c r="N384" s="10">
        <v>4.25</v>
      </c>
      <c r="O384" s="10">
        <v>4.8</v>
      </c>
      <c r="P384" s="15">
        <v>1</v>
      </c>
      <c r="Q384" s="13"/>
      <c r="R384" s="13"/>
      <c r="S384" s="13"/>
      <c r="T384" s="13"/>
      <c r="U384" s="13"/>
      <c r="V384" s="13"/>
      <c r="W384" s="9"/>
      <c r="X384" s="9"/>
      <c r="Y384" s="9"/>
      <c r="Z384" s="9"/>
      <c r="AA384" s="9"/>
      <c r="AB384" s="9"/>
      <c r="AC384" s="13"/>
      <c r="AD384" s="13"/>
      <c r="AE384" s="13"/>
      <c r="AF384" s="13"/>
      <c r="AG384" s="13"/>
      <c r="AH384" s="13"/>
      <c r="AI384" s="9"/>
      <c r="AJ384" s="9"/>
      <c r="AK384" s="9"/>
      <c r="AL384" s="9"/>
      <c r="AM384" s="9"/>
      <c r="AN384" s="9"/>
      <c r="AO384" s="8">
        <v>29</v>
      </c>
      <c r="AP384" s="8">
        <v>3</v>
      </c>
      <c r="AQ384" s="8">
        <v>1</v>
      </c>
      <c r="AR384" s="8">
        <v>6</v>
      </c>
      <c r="AS384" s="8">
        <v>0.12219999999999998</v>
      </c>
      <c r="AT384" s="8">
        <v>17.996799999999997</v>
      </c>
      <c r="AU384" s="8"/>
      <c r="AV384" s="8"/>
      <c r="AW384" s="8"/>
      <c r="AX384" s="8"/>
      <c r="AY384" s="15">
        <v>28</v>
      </c>
      <c r="AZ384" s="15">
        <v>3</v>
      </c>
      <c r="BA384" s="15">
        <v>2</v>
      </c>
      <c r="BB384" s="15">
        <v>6</v>
      </c>
      <c r="BC384" s="15">
        <v>3.7699999999999997E-2</v>
      </c>
      <c r="BD384" s="15">
        <v>0.13400000000000023</v>
      </c>
      <c r="BE384" s="15"/>
      <c r="BF384" s="15"/>
      <c r="BG384" s="15"/>
      <c r="BH384" s="15"/>
      <c r="BI384" s="16">
        <f>Q384*参数!$D$3+W384</f>
        <v>0</v>
      </c>
      <c r="BJ384" s="16">
        <f>R384*参数!$D$3+X384</f>
        <v>0</v>
      </c>
      <c r="BK384" s="16">
        <f>S384*参数!$D$3+Y384</f>
        <v>0</v>
      </c>
      <c r="BL384" s="16">
        <f>T384*参数!$D$3+Z384</f>
        <v>0</v>
      </c>
      <c r="BM384" s="16">
        <f>U384*参数!$D$3+AA384</f>
        <v>0</v>
      </c>
      <c r="BN384" s="16">
        <f>V384*参数!$D$3+AB384</f>
        <v>0</v>
      </c>
      <c r="BO384" s="16">
        <f>AC384*参数!$D$3+AI384</f>
        <v>0</v>
      </c>
      <c r="BP384" s="16">
        <f>AD384*参数!$D$3+AJ384</f>
        <v>0</v>
      </c>
      <c r="BQ384" s="16">
        <f>AE384*参数!$D$3+AK384</f>
        <v>0</v>
      </c>
      <c r="BR384" s="16">
        <f>AF384*参数!$D$3+AL384</f>
        <v>0</v>
      </c>
      <c r="BS384" s="16">
        <f>AG384*参数!$D$3+AM384</f>
        <v>0</v>
      </c>
      <c r="BT384" s="16">
        <f>AH384*参数!$D$3+AN384</f>
        <v>0</v>
      </c>
      <c r="BU384" s="10"/>
      <c r="BV384" s="10"/>
      <c r="BW384" s="10">
        <f t="shared" si="200"/>
        <v>43</v>
      </c>
      <c r="BX384" s="10">
        <f t="shared" si="201"/>
        <v>43</v>
      </c>
      <c r="BY384" s="10">
        <f t="shared" si="202"/>
        <v>43</v>
      </c>
      <c r="BZ384" s="10">
        <f t="shared" si="203"/>
        <v>0</v>
      </c>
      <c r="CA384" s="10">
        <f t="shared" si="204"/>
        <v>43</v>
      </c>
      <c r="CB384" s="10" t="str">
        <f t="shared" si="205"/>
        <v/>
      </c>
      <c r="CC384" s="10" t="str">
        <f t="shared" si="206"/>
        <v/>
      </c>
      <c r="CD384" s="10"/>
      <c r="CE384" s="10">
        <v>43</v>
      </c>
      <c r="CF384" s="10"/>
      <c r="CG384" s="10" t="str">
        <f t="shared" si="194"/>
        <v/>
      </c>
      <c r="CH384" s="10" t="str">
        <f t="shared" si="199"/>
        <v/>
      </c>
      <c r="CI384" s="10">
        <f t="shared" si="195"/>
        <v>0</v>
      </c>
      <c r="CJ384" s="10">
        <f t="shared" si="196"/>
        <v>43</v>
      </c>
      <c r="CK384" s="10">
        <f t="shared" si="197"/>
        <v>43</v>
      </c>
      <c r="CL384" s="10">
        <f t="shared" si="198"/>
        <v>43</v>
      </c>
      <c r="CM384" s="88"/>
      <c r="CN384" s="88"/>
      <c r="CO384" s="88"/>
      <c r="CP384" s="88"/>
    </row>
    <row r="385" spans="2:94">
      <c r="B385" s="19">
        <v>42631</v>
      </c>
      <c r="C385" s="3">
        <v>52</v>
      </c>
      <c r="D385" s="3" t="s">
        <v>313</v>
      </c>
      <c r="E385" s="4">
        <v>42632</v>
      </c>
      <c r="F385" s="3" t="s">
        <v>315</v>
      </c>
      <c r="G385" s="3" t="s">
        <v>260</v>
      </c>
      <c r="H385" s="3" t="s">
        <v>317</v>
      </c>
      <c r="I385" s="3" t="s">
        <v>260</v>
      </c>
      <c r="J385" s="6">
        <v>1.44</v>
      </c>
      <c r="K385" s="6">
        <v>4.0999999999999996</v>
      </c>
      <c r="L385" s="6">
        <v>5.25</v>
      </c>
      <c r="M385" s="10">
        <v>2.38</v>
      </c>
      <c r="N385" s="10">
        <v>3.6</v>
      </c>
      <c r="O385" s="10">
        <v>2.3199999999999998</v>
      </c>
      <c r="P385" s="15">
        <v>-1</v>
      </c>
      <c r="Q385" s="13"/>
      <c r="R385" s="13"/>
      <c r="S385" s="13"/>
      <c r="T385" s="13"/>
      <c r="U385" s="13"/>
      <c r="V385" s="13"/>
      <c r="W385" s="9"/>
      <c r="X385" s="9"/>
      <c r="Y385" s="9"/>
      <c r="Z385" s="9"/>
      <c r="AA385" s="9"/>
      <c r="AB385" s="9"/>
      <c r="AC385" s="13"/>
      <c r="AD385" s="13"/>
      <c r="AE385" s="13"/>
      <c r="AF385" s="13"/>
      <c r="AG385" s="13"/>
      <c r="AH385" s="13"/>
      <c r="AI385" s="9"/>
      <c r="AJ385" s="9"/>
      <c r="AK385" s="9"/>
      <c r="AL385" s="9"/>
      <c r="AM385" s="9"/>
      <c r="AN385" s="9"/>
      <c r="AO385" s="8">
        <v>8</v>
      </c>
      <c r="AP385" s="8">
        <v>3</v>
      </c>
      <c r="AQ385" s="8">
        <v>1</v>
      </c>
      <c r="AR385" s="8">
        <v>6</v>
      </c>
      <c r="AS385" s="8">
        <v>0.5701000000000005</v>
      </c>
      <c r="AT385" s="8">
        <v>0.94930000000000048</v>
      </c>
      <c r="AU385" s="8"/>
      <c r="AV385" s="8"/>
      <c r="AW385" s="8"/>
      <c r="AX385" s="8"/>
      <c r="AY385" s="15">
        <v>3</v>
      </c>
      <c r="AZ385" s="15">
        <v>3</v>
      </c>
      <c r="BA385" s="15">
        <v>3</v>
      </c>
      <c r="BB385" s="15">
        <v>4</v>
      </c>
      <c r="BC385" s="15">
        <v>0.18800000000000019</v>
      </c>
      <c r="BD385" s="15">
        <v>0.18800000000000019</v>
      </c>
      <c r="BE385" s="15"/>
      <c r="BF385" s="15"/>
      <c r="BG385" s="15"/>
      <c r="BH385" s="15"/>
      <c r="BI385" s="16">
        <f>Q385*参数!$D$3+W385</f>
        <v>0</v>
      </c>
      <c r="BJ385" s="16">
        <f>R385*参数!$D$3+X385</f>
        <v>0</v>
      </c>
      <c r="BK385" s="16">
        <f>S385*参数!$D$3+Y385</f>
        <v>0</v>
      </c>
      <c r="BL385" s="16">
        <f>T385*参数!$D$3+Z385</f>
        <v>0</v>
      </c>
      <c r="BM385" s="16">
        <f>U385*参数!$D$3+AA385</f>
        <v>0</v>
      </c>
      <c r="BN385" s="16">
        <f>V385*参数!$D$3+AB385</f>
        <v>0</v>
      </c>
      <c r="BO385" s="16">
        <f>AC385*参数!$D$3+AI385</f>
        <v>0</v>
      </c>
      <c r="BP385" s="16">
        <f>AD385*参数!$D$3+AJ385</f>
        <v>0</v>
      </c>
      <c r="BQ385" s="16">
        <f>AE385*参数!$D$3+AK385</f>
        <v>0</v>
      </c>
      <c r="BR385" s="16">
        <f>AF385*参数!$D$3+AL385</f>
        <v>0</v>
      </c>
      <c r="BS385" s="16">
        <f>AG385*参数!$D$3+AM385</f>
        <v>0</v>
      </c>
      <c r="BT385" s="16">
        <f>AH385*参数!$D$3+AN385</f>
        <v>0</v>
      </c>
      <c r="BU385" s="10"/>
      <c r="BV385" s="10"/>
      <c r="BW385" s="10">
        <f t="shared" si="200"/>
        <v>40</v>
      </c>
      <c r="BX385" s="10">
        <f t="shared" si="201"/>
        <v>40</v>
      </c>
      <c r="BY385" s="10">
        <f t="shared" si="202"/>
        <v>3</v>
      </c>
      <c r="BZ385" s="10">
        <f t="shared" si="203"/>
        <v>40</v>
      </c>
      <c r="CA385" s="10">
        <f t="shared" si="204"/>
        <v>40</v>
      </c>
      <c r="CB385" s="10" t="str">
        <f t="shared" si="205"/>
        <v/>
      </c>
      <c r="CC385" s="10" t="str">
        <f t="shared" si="206"/>
        <v/>
      </c>
      <c r="CD385" s="10"/>
      <c r="CE385" s="10">
        <v>3</v>
      </c>
      <c r="CF385" s="10"/>
      <c r="CG385" s="10" t="str">
        <f t="shared" si="194"/>
        <v/>
      </c>
      <c r="CH385" s="10" t="str">
        <f t="shared" si="199"/>
        <v/>
      </c>
      <c r="CI385" s="10">
        <f t="shared" si="195"/>
        <v>3</v>
      </c>
      <c r="CJ385" s="10">
        <f t="shared" si="196"/>
        <v>3</v>
      </c>
      <c r="CK385" s="10">
        <f t="shared" si="197"/>
        <v>40</v>
      </c>
      <c r="CL385" s="10" t="str">
        <f t="shared" si="198"/>
        <v/>
      </c>
      <c r="CM385" s="88"/>
      <c r="CN385" s="88"/>
      <c r="CO385" s="88"/>
      <c r="CP385" s="88"/>
    </row>
    <row r="386" spans="2:94">
      <c r="B386" s="19">
        <v>42631</v>
      </c>
      <c r="C386" s="3">
        <v>53</v>
      </c>
      <c r="D386" s="3" t="s">
        <v>329</v>
      </c>
      <c r="E386" s="4">
        <v>42632</v>
      </c>
      <c r="F386" s="3" t="s">
        <v>1114</v>
      </c>
      <c r="G386" s="3" t="s">
        <v>191</v>
      </c>
      <c r="H386" s="3" t="s">
        <v>1114</v>
      </c>
      <c r="I386" s="3" t="s">
        <v>191</v>
      </c>
      <c r="J386" s="6">
        <v>2.72</v>
      </c>
      <c r="K386" s="6">
        <v>3.25</v>
      </c>
      <c r="L386" s="6">
        <v>2.2000000000000002</v>
      </c>
      <c r="M386" s="10">
        <v>1.49</v>
      </c>
      <c r="N386" s="10">
        <v>4.1500000000000004</v>
      </c>
      <c r="O386" s="10">
        <v>4.5999999999999996</v>
      </c>
      <c r="P386" s="15">
        <v>1</v>
      </c>
      <c r="Q386" s="13"/>
      <c r="R386" s="13"/>
      <c r="S386" s="13"/>
      <c r="T386" s="13"/>
      <c r="U386" s="13"/>
      <c r="V386" s="13"/>
      <c r="W386" s="9"/>
      <c r="X386" s="9"/>
      <c r="Y386" s="9"/>
      <c r="Z386" s="9"/>
      <c r="AA386" s="9"/>
      <c r="AB386" s="9"/>
      <c r="AC386" s="13"/>
      <c r="AD386" s="13"/>
      <c r="AE386" s="13"/>
      <c r="AF386" s="13"/>
      <c r="AG386" s="13"/>
      <c r="AH386" s="13"/>
      <c r="AI386" s="9"/>
      <c r="AJ386" s="9"/>
      <c r="AK386" s="9"/>
      <c r="AL386" s="9"/>
      <c r="AM386" s="9"/>
      <c r="AN386" s="9"/>
      <c r="AO386" s="8">
        <v>2</v>
      </c>
      <c r="AP386" s="8">
        <v>3</v>
      </c>
      <c r="AQ386" s="8">
        <v>2</v>
      </c>
      <c r="AR386" s="8">
        <v>5</v>
      </c>
      <c r="AS386" s="8">
        <v>1.0775000000000001</v>
      </c>
      <c r="AT386" s="8">
        <v>1.0775000000000001</v>
      </c>
      <c r="AU386" s="8"/>
      <c r="AV386" s="8"/>
      <c r="AW386" s="8"/>
      <c r="AX386" s="8"/>
      <c r="AY386" s="15">
        <v>2</v>
      </c>
      <c r="AZ386" s="15">
        <v>3</v>
      </c>
      <c r="BA386" s="15">
        <v>1</v>
      </c>
      <c r="BB386" s="15">
        <v>5</v>
      </c>
      <c r="BC386" s="15">
        <v>0.77779999999999994</v>
      </c>
      <c r="BD386" s="15">
        <v>0.77779999999999994</v>
      </c>
      <c r="BE386" s="15"/>
      <c r="BF386" s="15"/>
      <c r="BG386" s="15"/>
      <c r="BH386" s="15"/>
      <c r="BI386" s="16">
        <f>Q386*参数!$D$3+W386</f>
        <v>0</v>
      </c>
      <c r="BJ386" s="16">
        <f>R386*参数!$D$3+X386</f>
        <v>0</v>
      </c>
      <c r="BK386" s="16">
        <f>S386*参数!$D$3+Y386</f>
        <v>0</v>
      </c>
      <c r="BL386" s="16">
        <f>T386*参数!$D$3+Z386</f>
        <v>0</v>
      </c>
      <c r="BM386" s="16">
        <f>U386*参数!$D$3+AA386</f>
        <v>0</v>
      </c>
      <c r="BN386" s="16">
        <f>V386*参数!$D$3+AB386</f>
        <v>0</v>
      </c>
      <c r="BO386" s="16">
        <f>AC386*参数!$D$3+AI386</f>
        <v>0</v>
      </c>
      <c r="BP386" s="16">
        <f>AD386*参数!$D$3+AJ386</f>
        <v>0</v>
      </c>
      <c r="BQ386" s="16">
        <f>AE386*参数!$D$3+AK386</f>
        <v>0</v>
      </c>
      <c r="BR386" s="16">
        <f>AF386*参数!$D$3+AL386</f>
        <v>0</v>
      </c>
      <c r="BS386" s="16">
        <f>AG386*参数!$D$3+AM386</f>
        <v>0</v>
      </c>
      <c r="BT386" s="16">
        <f>AH386*参数!$D$3+AN386</f>
        <v>0</v>
      </c>
      <c r="BU386" s="10"/>
      <c r="BV386" s="10"/>
      <c r="BW386" s="10">
        <f t="shared" si="200"/>
        <v>43</v>
      </c>
      <c r="BX386" s="10">
        <f t="shared" si="201"/>
        <v>43</v>
      </c>
      <c r="BY386" s="10">
        <f t="shared" si="202"/>
        <v>43</v>
      </c>
      <c r="BZ386" s="10">
        <f t="shared" si="203"/>
        <v>0</v>
      </c>
      <c r="CA386" s="10">
        <f t="shared" si="204"/>
        <v>43</v>
      </c>
      <c r="CB386" s="10" t="str">
        <f t="shared" si="205"/>
        <v/>
      </c>
      <c r="CC386" s="10" t="str">
        <f t="shared" si="206"/>
        <v/>
      </c>
      <c r="CD386" s="10"/>
      <c r="CE386" s="10">
        <v>43</v>
      </c>
      <c r="CF386" s="10"/>
      <c r="CG386" s="10" t="str">
        <f t="shared" si="194"/>
        <v/>
      </c>
      <c r="CH386" s="10" t="str">
        <f t="shared" si="199"/>
        <v/>
      </c>
      <c r="CI386" s="10" t="str">
        <f t="shared" si="195"/>
        <v/>
      </c>
      <c r="CJ386" s="10">
        <f t="shared" si="196"/>
        <v>0</v>
      </c>
      <c r="CK386" s="10">
        <f t="shared" si="197"/>
        <v>43</v>
      </c>
      <c r="CL386" s="10">
        <f t="shared" si="198"/>
        <v>43</v>
      </c>
      <c r="CM386" s="88"/>
      <c r="CN386" s="88"/>
      <c r="CO386" s="88"/>
      <c r="CP386" s="88"/>
    </row>
    <row r="387" spans="2:94">
      <c r="B387" s="19">
        <v>42631</v>
      </c>
      <c r="C387" s="3">
        <v>54</v>
      </c>
      <c r="D387" s="3" t="s">
        <v>161</v>
      </c>
      <c r="E387" s="4">
        <v>42632.020833333336</v>
      </c>
      <c r="F387" s="3" t="s">
        <v>172</v>
      </c>
      <c r="G387" s="3" t="s">
        <v>1115</v>
      </c>
      <c r="H387" s="3" t="s">
        <v>172</v>
      </c>
      <c r="I387" s="3" t="s">
        <v>1115</v>
      </c>
      <c r="J387" s="6">
        <v>1.68</v>
      </c>
      <c r="K387" s="6">
        <v>3.2</v>
      </c>
      <c r="L387" s="6">
        <v>4.5199999999999996</v>
      </c>
      <c r="M387" s="10">
        <v>3.4</v>
      </c>
      <c r="N387" s="10">
        <v>3.3</v>
      </c>
      <c r="O387" s="10">
        <v>1.88</v>
      </c>
      <c r="P387" s="15">
        <v>-1</v>
      </c>
      <c r="Q387" s="13"/>
      <c r="R387" s="13"/>
      <c r="S387" s="13"/>
      <c r="T387" s="13"/>
      <c r="U387" s="13"/>
      <c r="V387" s="13"/>
      <c r="W387" s="9"/>
      <c r="X387" s="9"/>
      <c r="Y387" s="9"/>
      <c r="Z387" s="9"/>
      <c r="AA387" s="9"/>
      <c r="AB387" s="9"/>
      <c r="AC387" s="13"/>
      <c r="AD387" s="13"/>
      <c r="AE387" s="13"/>
      <c r="AF387" s="13"/>
      <c r="AG387" s="13"/>
      <c r="AH387" s="13"/>
      <c r="AI387" s="9"/>
      <c r="AJ387" s="9"/>
      <c r="AK387" s="9"/>
      <c r="AL387" s="9"/>
      <c r="AM387" s="9"/>
      <c r="AN387" s="9"/>
      <c r="AO387" s="8">
        <v>8</v>
      </c>
      <c r="AP387" s="8">
        <v>3</v>
      </c>
      <c r="AQ387" s="8">
        <v>1</v>
      </c>
      <c r="AR387" s="8">
        <v>5</v>
      </c>
      <c r="AS387" s="8">
        <v>0.65119999999999989</v>
      </c>
      <c r="AT387" s="8">
        <v>17.199799999999996</v>
      </c>
      <c r="AU387" s="8"/>
      <c r="AV387" s="8"/>
      <c r="AW387" s="8"/>
      <c r="AX387" s="8"/>
      <c r="AY387" s="15">
        <v>4</v>
      </c>
      <c r="AZ387" s="15">
        <v>3</v>
      </c>
      <c r="BA387" s="15">
        <v>4</v>
      </c>
      <c r="BB387" s="15">
        <v>4</v>
      </c>
      <c r="BC387" s="15">
        <v>0.21229999999999977</v>
      </c>
      <c r="BD387" s="15">
        <v>0.21229999999999977</v>
      </c>
      <c r="BE387" s="15"/>
      <c r="BF387" s="15"/>
      <c r="BG387" s="15"/>
      <c r="BH387" s="15"/>
      <c r="BI387" s="16">
        <f>Q387*参数!$D$3+W387</f>
        <v>0</v>
      </c>
      <c r="BJ387" s="16">
        <f>R387*参数!$D$3+X387</f>
        <v>0</v>
      </c>
      <c r="BK387" s="16">
        <f>S387*参数!$D$3+Y387</f>
        <v>0</v>
      </c>
      <c r="BL387" s="16">
        <f>T387*参数!$D$3+Z387</f>
        <v>0</v>
      </c>
      <c r="BM387" s="16">
        <f>U387*参数!$D$3+AA387</f>
        <v>0</v>
      </c>
      <c r="BN387" s="16">
        <f>V387*参数!$D$3+AB387</f>
        <v>0</v>
      </c>
      <c r="BO387" s="16">
        <f>AC387*参数!$D$3+AI387</f>
        <v>0</v>
      </c>
      <c r="BP387" s="16">
        <f>AD387*参数!$D$3+AJ387</f>
        <v>0</v>
      </c>
      <c r="BQ387" s="16">
        <f>AE387*参数!$D$3+AK387</f>
        <v>0</v>
      </c>
      <c r="BR387" s="16">
        <f>AF387*参数!$D$3+AL387</f>
        <v>0</v>
      </c>
      <c r="BS387" s="16">
        <f>AG387*参数!$D$3+AM387</f>
        <v>0</v>
      </c>
      <c r="BT387" s="16">
        <f>AH387*参数!$D$3+AN387</f>
        <v>0</v>
      </c>
      <c r="BU387" s="10"/>
      <c r="BV387" s="10"/>
      <c r="BW387" s="10">
        <f t="shared" si="200"/>
        <v>40</v>
      </c>
      <c r="BX387" s="10">
        <f t="shared" si="201"/>
        <v>40</v>
      </c>
      <c r="BY387" s="10">
        <f t="shared" si="202"/>
        <v>3</v>
      </c>
      <c r="BZ387" s="10">
        <f t="shared" si="203"/>
        <v>40</v>
      </c>
      <c r="CA387" s="10">
        <f t="shared" si="204"/>
        <v>40</v>
      </c>
      <c r="CB387" s="10" t="str">
        <f t="shared" si="205"/>
        <v/>
      </c>
      <c r="CC387" s="10" t="str">
        <f t="shared" si="206"/>
        <v/>
      </c>
      <c r="CD387" s="10"/>
      <c r="CE387" s="10">
        <v>3</v>
      </c>
      <c r="CF387" s="10"/>
      <c r="CG387" s="10" t="str">
        <f t="shared" si="194"/>
        <v/>
      </c>
      <c r="CH387" s="10" t="str">
        <f t="shared" si="199"/>
        <v/>
      </c>
      <c r="CI387" s="10">
        <f t="shared" si="195"/>
        <v>3</v>
      </c>
      <c r="CJ387" s="10">
        <f t="shared" si="196"/>
        <v>3</v>
      </c>
      <c r="CK387" s="10">
        <f t="shared" si="197"/>
        <v>40</v>
      </c>
      <c r="CL387" s="10" t="str">
        <f t="shared" si="198"/>
        <v/>
      </c>
      <c r="CM387" s="88"/>
      <c r="CN387" s="88"/>
      <c r="CO387" s="88"/>
      <c r="CP387" s="88"/>
    </row>
    <row r="388" spans="2:94">
      <c r="B388" s="19">
        <v>42631</v>
      </c>
      <c r="C388" s="3">
        <v>55</v>
      </c>
      <c r="D388" s="3" t="s">
        <v>82</v>
      </c>
      <c r="E388" s="4">
        <v>42632.041666666664</v>
      </c>
      <c r="F388" s="3" t="s">
        <v>696</v>
      </c>
      <c r="G388" s="3" t="s">
        <v>163</v>
      </c>
      <c r="H388" s="3" t="s">
        <v>696</v>
      </c>
      <c r="I388" s="3" t="s">
        <v>163</v>
      </c>
      <c r="J388" s="6">
        <v>9.9</v>
      </c>
      <c r="K388" s="6">
        <v>4.95</v>
      </c>
      <c r="L388" s="6">
        <v>1.21</v>
      </c>
      <c r="M388" s="10">
        <v>3.35</v>
      </c>
      <c r="N388" s="10">
        <v>3.7</v>
      </c>
      <c r="O388" s="10">
        <v>1.79</v>
      </c>
      <c r="P388" s="15">
        <v>1</v>
      </c>
      <c r="Q388" s="13"/>
      <c r="R388" s="13"/>
      <c r="S388" s="13"/>
      <c r="T388" s="13"/>
      <c r="U388" s="13"/>
      <c r="V388" s="13"/>
      <c r="W388" s="9"/>
      <c r="X388" s="9"/>
      <c r="Y388" s="9"/>
      <c r="Z388" s="9"/>
      <c r="AA388" s="9"/>
      <c r="AB388" s="9"/>
      <c r="AC388" s="13"/>
      <c r="AD388" s="13"/>
      <c r="AE388" s="13"/>
      <c r="AF388" s="13"/>
      <c r="AG388" s="13"/>
      <c r="AH388" s="13"/>
      <c r="AI388" s="9"/>
      <c r="AJ388" s="9"/>
      <c r="AK388" s="9"/>
      <c r="AL388" s="9"/>
      <c r="AM388" s="9"/>
      <c r="AN388" s="9"/>
      <c r="AO388" s="8">
        <v>9</v>
      </c>
      <c r="AP388" s="8">
        <v>3</v>
      </c>
      <c r="AQ388" s="8">
        <v>2</v>
      </c>
      <c r="AR388" s="8">
        <v>5</v>
      </c>
      <c r="AS388" s="8">
        <v>26.977400000000006</v>
      </c>
      <c r="AT388" s="8">
        <v>81.757599999999996</v>
      </c>
      <c r="AU388" s="8"/>
      <c r="AV388" s="8"/>
      <c r="AW388" s="8"/>
      <c r="AX388" s="8"/>
      <c r="AY388" s="15">
        <v>4</v>
      </c>
      <c r="AZ388" s="15">
        <v>3</v>
      </c>
      <c r="BA388" s="15">
        <v>0</v>
      </c>
      <c r="BB388" s="15">
        <v>5</v>
      </c>
      <c r="BC388" s="15">
        <v>79.9285</v>
      </c>
      <c r="BD388" s="15">
        <v>0</v>
      </c>
      <c r="BE388" s="15"/>
      <c r="BF388" s="15"/>
      <c r="BG388" s="15"/>
      <c r="BH388" s="15"/>
      <c r="BI388" s="16">
        <f>Q388*参数!$D$3+W388</f>
        <v>0</v>
      </c>
      <c r="BJ388" s="16">
        <f>R388*参数!$D$3+X388</f>
        <v>0</v>
      </c>
      <c r="BK388" s="16">
        <f>S388*参数!$D$3+Y388</f>
        <v>0</v>
      </c>
      <c r="BL388" s="16">
        <f>T388*参数!$D$3+Z388</f>
        <v>0</v>
      </c>
      <c r="BM388" s="16">
        <f>U388*参数!$D$3+AA388</f>
        <v>0</v>
      </c>
      <c r="BN388" s="16">
        <f>V388*参数!$D$3+AB388</f>
        <v>0</v>
      </c>
      <c r="BO388" s="16">
        <f>AC388*参数!$D$3+AI388</f>
        <v>0</v>
      </c>
      <c r="BP388" s="16">
        <f>AD388*参数!$D$3+AJ388</f>
        <v>0</v>
      </c>
      <c r="BQ388" s="16">
        <f>AE388*参数!$D$3+AK388</f>
        <v>0</v>
      </c>
      <c r="BR388" s="16">
        <f>AF388*参数!$D$3+AL388</f>
        <v>0</v>
      </c>
      <c r="BS388" s="16">
        <f>AG388*参数!$D$3+AM388</f>
        <v>0</v>
      </c>
      <c r="BT388" s="16">
        <f>AH388*参数!$D$3+AN388</f>
        <v>0</v>
      </c>
      <c r="BU388" s="10"/>
      <c r="BV388" s="10"/>
      <c r="BW388" s="10">
        <f t="shared" si="200"/>
        <v>43</v>
      </c>
      <c r="BX388" s="10">
        <f t="shared" si="201"/>
        <v>43</v>
      </c>
      <c r="BY388" s="10">
        <f t="shared" si="202"/>
        <v>43</v>
      </c>
      <c r="BZ388" s="10">
        <f t="shared" si="203"/>
        <v>0</v>
      </c>
      <c r="CA388" s="10">
        <f t="shared" si="204"/>
        <v>43</v>
      </c>
      <c r="CB388" s="10" t="str">
        <f t="shared" si="205"/>
        <v/>
      </c>
      <c r="CC388" s="10" t="str">
        <f t="shared" si="206"/>
        <v/>
      </c>
      <c r="CD388" s="10"/>
      <c r="CE388" s="10">
        <v>0</v>
      </c>
      <c r="CF388" s="10"/>
      <c r="CG388" s="10" t="str">
        <f t="shared" si="194"/>
        <v/>
      </c>
      <c r="CH388" s="10" t="str">
        <f t="shared" si="199"/>
        <v/>
      </c>
      <c r="CI388" s="10">
        <f t="shared" si="195"/>
        <v>0</v>
      </c>
      <c r="CJ388" s="10">
        <f t="shared" si="196"/>
        <v>0</v>
      </c>
      <c r="CK388" s="10">
        <f t="shared" si="197"/>
        <v>0</v>
      </c>
      <c r="CL388" s="10" t="str">
        <f t="shared" si="198"/>
        <v/>
      </c>
      <c r="CM388" s="88"/>
      <c r="CN388" s="88"/>
      <c r="CO388" s="88"/>
      <c r="CP388" s="88"/>
    </row>
    <row r="389" spans="2:94">
      <c r="B389" s="19">
        <v>42631</v>
      </c>
      <c r="C389" s="3">
        <v>56</v>
      </c>
      <c r="D389" s="3" t="s">
        <v>306</v>
      </c>
      <c r="E389" s="4">
        <v>42632.041666666664</v>
      </c>
      <c r="F389" s="3" t="s">
        <v>285</v>
      </c>
      <c r="G389" s="3" t="s">
        <v>307</v>
      </c>
      <c r="H389" s="3" t="s">
        <v>285</v>
      </c>
      <c r="I389" s="3" t="s">
        <v>307</v>
      </c>
      <c r="J389" s="6">
        <v>1.6</v>
      </c>
      <c r="K389" s="6">
        <v>3.3</v>
      </c>
      <c r="L389" s="6">
        <v>4.96</v>
      </c>
      <c r="M389" s="10">
        <v>3.09</v>
      </c>
      <c r="N389" s="10">
        <v>3.3</v>
      </c>
      <c r="O389" s="10">
        <v>1.99</v>
      </c>
      <c r="P389" s="15">
        <v>-1</v>
      </c>
      <c r="Q389" s="13"/>
      <c r="R389" s="13"/>
      <c r="S389" s="13"/>
      <c r="T389" s="13"/>
      <c r="U389" s="13"/>
      <c r="V389" s="13"/>
      <c r="W389" s="9"/>
      <c r="X389" s="9"/>
      <c r="Y389" s="9"/>
      <c r="Z389" s="9"/>
      <c r="AA389" s="9"/>
      <c r="AB389" s="9"/>
      <c r="AC389" s="13"/>
      <c r="AD389" s="13"/>
      <c r="AE389" s="13"/>
      <c r="AF389" s="13"/>
      <c r="AG389" s="13"/>
      <c r="AH389" s="13"/>
      <c r="AI389" s="9"/>
      <c r="AJ389" s="9"/>
      <c r="AK389" s="9"/>
      <c r="AL389" s="9"/>
      <c r="AM389" s="9"/>
      <c r="AN389" s="9"/>
      <c r="AO389" s="8">
        <v>12</v>
      </c>
      <c r="AP389" s="8">
        <v>3</v>
      </c>
      <c r="AQ389" s="8">
        <v>1</v>
      </c>
      <c r="AR389" s="8">
        <v>6</v>
      </c>
      <c r="AS389" s="8">
        <v>0.40590000000000009</v>
      </c>
      <c r="AT389" s="8">
        <v>32.402500000000003</v>
      </c>
      <c r="AU389" s="8"/>
      <c r="AV389" s="8"/>
      <c r="AW389" s="8"/>
      <c r="AX389" s="8"/>
      <c r="AY389" s="15">
        <v>4</v>
      </c>
      <c r="AZ389" s="15">
        <v>3</v>
      </c>
      <c r="BA389" s="15">
        <v>0</v>
      </c>
      <c r="BB389" s="15">
        <v>5</v>
      </c>
      <c r="BC389" s="15">
        <v>0.44690000000000024</v>
      </c>
      <c r="BD389" s="15">
        <v>0</v>
      </c>
      <c r="BE389" s="15"/>
      <c r="BF389" s="15"/>
      <c r="BG389" s="15"/>
      <c r="BH389" s="15"/>
      <c r="BI389" s="16">
        <f>Q389*参数!$D$3+W389</f>
        <v>0</v>
      </c>
      <c r="BJ389" s="16">
        <f>R389*参数!$D$3+X389</f>
        <v>0</v>
      </c>
      <c r="BK389" s="16">
        <f>S389*参数!$D$3+Y389</f>
        <v>0</v>
      </c>
      <c r="BL389" s="16">
        <f>T389*参数!$D$3+Z389</f>
        <v>0</v>
      </c>
      <c r="BM389" s="16">
        <f>U389*参数!$D$3+AA389</f>
        <v>0</v>
      </c>
      <c r="BN389" s="16">
        <f>V389*参数!$D$3+AB389</f>
        <v>0</v>
      </c>
      <c r="BO389" s="16">
        <f>AC389*参数!$D$3+AI389</f>
        <v>0</v>
      </c>
      <c r="BP389" s="16">
        <f>AD389*参数!$D$3+AJ389</f>
        <v>0</v>
      </c>
      <c r="BQ389" s="16">
        <f>AE389*参数!$D$3+AK389</f>
        <v>0</v>
      </c>
      <c r="BR389" s="16">
        <f>AF389*参数!$D$3+AL389</f>
        <v>0</v>
      </c>
      <c r="BS389" s="16">
        <f>AG389*参数!$D$3+AM389</f>
        <v>0</v>
      </c>
      <c r="BT389" s="16">
        <f>AH389*参数!$D$3+AN389</f>
        <v>0</v>
      </c>
      <c r="BU389" s="10"/>
      <c r="BV389" s="10"/>
      <c r="BW389" s="10">
        <f t="shared" si="200"/>
        <v>40</v>
      </c>
      <c r="BX389" s="10">
        <f t="shared" si="201"/>
        <v>40</v>
      </c>
      <c r="BY389" s="10">
        <f t="shared" si="202"/>
        <v>3</v>
      </c>
      <c r="BZ389" s="10">
        <f t="shared" si="203"/>
        <v>40</v>
      </c>
      <c r="CA389" s="10">
        <f t="shared" si="204"/>
        <v>40</v>
      </c>
      <c r="CB389" s="10" t="str">
        <f t="shared" si="205"/>
        <v/>
      </c>
      <c r="CC389" s="10" t="str">
        <f t="shared" si="206"/>
        <v/>
      </c>
      <c r="CD389" s="10"/>
      <c r="CE389" s="10">
        <v>3</v>
      </c>
      <c r="CF389" s="10"/>
      <c r="CG389" s="10" t="str">
        <f t="shared" si="194"/>
        <v/>
      </c>
      <c r="CH389" s="10" t="str">
        <f t="shared" si="199"/>
        <v/>
      </c>
      <c r="CI389" s="10">
        <f t="shared" si="195"/>
        <v>3</v>
      </c>
      <c r="CJ389" s="10">
        <f t="shared" si="196"/>
        <v>3</v>
      </c>
      <c r="CK389" s="10">
        <f t="shared" si="197"/>
        <v>3</v>
      </c>
      <c r="CL389" s="10" t="str">
        <f t="shared" si="198"/>
        <v/>
      </c>
      <c r="CM389" s="88"/>
      <c r="CN389" s="88"/>
      <c r="CO389" s="88"/>
      <c r="CP389" s="88"/>
    </row>
    <row r="390" spans="2:94">
      <c r="B390" s="19">
        <v>42631</v>
      </c>
      <c r="C390" s="3">
        <v>57</v>
      </c>
      <c r="D390" s="3" t="s">
        <v>265</v>
      </c>
      <c r="E390" s="4">
        <v>42632.041666666664</v>
      </c>
      <c r="F390" s="3" t="s">
        <v>698</v>
      </c>
      <c r="G390" s="3" t="s">
        <v>217</v>
      </c>
      <c r="H390" s="3" t="s">
        <v>698</v>
      </c>
      <c r="I390" s="3" t="s">
        <v>218</v>
      </c>
      <c r="J390" s="6">
        <v>2.37</v>
      </c>
      <c r="K390" s="6">
        <v>2.8</v>
      </c>
      <c r="L390" s="6">
        <v>2.87</v>
      </c>
      <c r="M390" s="10">
        <v>5.7</v>
      </c>
      <c r="N390" s="10">
        <v>4</v>
      </c>
      <c r="O390" s="10">
        <v>1.42</v>
      </c>
      <c r="P390" s="15">
        <v>-1</v>
      </c>
      <c r="Q390" s="13"/>
      <c r="R390" s="13"/>
      <c r="S390" s="13"/>
      <c r="T390" s="13"/>
      <c r="U390" s="13"/>
      <c r="V390" s="13"/>
      <c r="W390" s="9"/>
      <c r="X390" s="9"/>
      <c r="Y390" s="9"/>
      <c r="Z390" s="9"/>
      <c r="AA390" s="9"/>
      <c r="AB390" s="9"/>
      <c r="AC390" s="13"/>
      <c r="AD390" s="13"/>
      <c r="AE390" s="13"/>
      <c r="AF390" s="13"/>
      <c r="AG390" s="13"/>
      <c r="AH390" s="13"/>
      <c r="AI390" s="9"/>
      <c r="AJ390" s="9"/>
      <c r="AK390" s="9"/>
      <c r="AL390" s="9"/>
      <c r="AM390" s="9"/>
      <c r="AN390" s="9"/>
      <c r="AO390" s="8">
        <v>30</v>
      </c>
      <c r="AP390" s="8">
        <v>3</v>
      </c>
      <c r="AQ390" s="8">
        <v>2</v>
      </c>
      <c r="AR390" s="8">
        <v>6</v>
      </c>
      <c r="AS390" s="8">
        <v>0.16089999999999977</v>
      </c>
      <c r="AT390" s="8">
        <v>0.19349999999999992</v>
      </c>
      <c r="AU390" s="8"/>
      <c r="AV390" s="8"/>
      <c r="AW390" s="8"/>
      <c r="AX390" s="8"/>
      <c r="AY390" s="15">
        <v>28</v>
      </c>
      <c r="AZ390" s="15">
        <v>3</v>
      </c>
      <c r="BA390" s="15">
        <v>1</v>
      </c>
      <c r="BB390" s="15">
        <v>6</v>
      </c>
      <c r="BC390" s="15">
        <v>0.14496100000000042</v>
      </c>
      <c r="BD390" s="15">
        <v>0.14496100000000042</v>
      </c>
      <c r="BE390" s="15"/>
      <c r="BF390" s="15"/>
      <c r="BG390" s="15"/>
      <c r="BH390" s="15"/>
      <c r="BI390" s="16">
        <f>Q390*参数!$D$3+W390</f>
        <v>0</v>
      </c>
      <c r="BJ390" s="16">
        <f>R390*参数!$D$3+X390</f>
        <v>0</v>
      </c>
      <c r="BK390" s="16">
        <f>S390*参数!$D$3+Y390</f>
        <v>0</v>
      </c>
      <c r="BL390" s="16">
        <f>T390*参数!$D$3+Z390</f>
        <v>0</v>
      </c>
      <c r="BM390" s="16">
        <f>U390*参数!$D$3+AA390</f>
        <v>0</v>
      </c>
      <c r="BN390" s="16">
        <f>V390*参数!$D$3+AB390</f>
        <v>0</v>
      </c>
      <c r="BO390" s="16">
        <f>AC390*参数!$D$3+AI390</f>
        <v>0</v>
      </c>
      <c r="BP390" s="16">
        <f>AD390*参数!$D$3+AJ390</f>
        <v>0</v>
      </c>
      <c r="BQ390" s="16">
        <f>AE390*参数!$D$3+AK390</f>
        <v>0</v>
      </c>
      <c r="BR390" s="16">
        <f>AF390*参数!$D$3+AL390</f>
        <v>0</v>
      </c>
      <c r="BS390" s="16">
        <f>AG390*参数!$D$3+AM390</f>
        <v>0</v>
      </c>
      <c r="BT390" s="16">
        <f>AH390*参数!$D$3+AN390</f>
        <v>0</v>
      </c>
      <c r="BU390" s="10"/>
      <c r="BV390" s="10"/>
      <c r="BW390" s="10">
        <f t="shared" si="200"/>
        <v>40</v>
      </c>
      <c r="BX390" s="10">
        <f t="shared" si="201"/>
        <v>40</v>
      </c>
      <c r="BY390" s="10">
        <f t="shared" si="202"/>
        <v>3</v>
      </c>
      <c r="BZ390" s="10">
        <f t="shared" si="203"/>
        <v>40</v>
      </c>
      <c r="CA390" s="10">
        <f t="shared" si="204"/>
        <v>40</v>
      </c>
      <c r="CB390" s="10" t="str">
        <f t="shared" si="205"/>
        <v/>
      </c>
      <c r="CC390" s="10" t="str">
        <f t="shared" si="206"/>
        <v/>
      </c>
      <c r="CD390" s="10"/>
      <c r="CE390" s="10">
        <v>40</v>
      </c>
      <c r="CF390" s="10"/>
      <c r="CG390" s="10" t="str">
        <f t="shared" si="194"/>
        <v/>
      </c>
      <c r="CH390" s="10" t="str">
        <f t="shared" si="199"/>
        <v/>
      </c>
      <c r="CI390" s="10">
        <f t="shared" si="195"/>
        <v>3</v>
      </c>
      <c r="CJ390" s="10">
        <f t="shared" si="196"/>
        <v>3</v>
      </c>
      <c r="CK390" s="10">
        <f t="shared" si="197"/>
        <v>40</v>
      </c>
      <c r="CL390" s="10">
        <f t="shared" si="198"/>
        <v>40</v>
      </c>
      <c r="CM390" s="88"/>
      <c r="CN390" s="88"/>
      <c r="CO390" s="88"/>
      <c r="CP390" s="88"/>
    </row>
    <row r="391" spans="2:94">
      <c r="B391" s="19">
        <v>42631</v>
      </c>
      <c r="C391" s="3">
        <v>58</v>
      </c>
      <c r="D391" s="3" t="s">
        <v>265</v>
      </c>
      <c r="E391" s="4">
        <v>42632.052083333336</v>
      </c>
      <c r="F391" s="3" t="s">
        <v>700</v>
      </c>
      <c r="G391" s="3" t="s">
        <v>697</v>
      </c>
      <c r="H391" s="3" t="s">
        <v>701</v>
      </c>
      <c r="I391" s="3" t="s">
        <v>697</v>
      </c>
      <c r="J391" s="6">
        <v>2.2200000000000002</v>
      </c>
      <c r="K391" s="6">
        <v>2.78</v>
      </c>
      <c r="L391" s="6">
        <v>3.15</v>
      </c>
      <c r="M391" s="10">
        <v>5.25</v>
      </c>
      <c r="N391" s="10">
        <v>3.8</v>
      </c>
      <c r="O391" s="10">
        <v>1.48</v>
      </c>
      <c r="P391" s="15">
        <v>-1</v>
      </c>
      <c r="Q391" s="13"/>
      <c r="R391" s="13"/>
      <c r="S391" s="13"/>
      <c r="T391" s="13"/>
      <c r="U391" s="13"/>
      <c r="V391" s="13"/>
      <c r="W391" s="9"/>
      <c r="X391" s="9"/>
      <c r="Y391" s="9"/>
      <c r="Z391" s="9"/>
      <c r="AA391" s="9"/>
      <c r="AB391" s="9"/>
      <c r="AC391" s="13"/>
      <c r="AD391" s="13"/>
      <c r="AE391" s="13"/>
      <c r="AF391" s="13"/>
      <c r="AG391" s="13"/>
      <c r="AH391" s="13"/>
      <c r="AI391" s="9"/>
      <c r="AJ391" s="9"/>
      <c r="AK391" s="9"/>
      <c r="AL391" s="9"/>
      <c r="AM391" s="9"/>
      <c r="AN391" s="9"/>
      <c r="AO391" s="8">
        <v>1</v>
      </c>
      <c r="AP391" s="8">
        <v>3</v>
      </c>
      <c r="AQ391" s="8">
        <v>1</v>
      </c>
      <c r="AR391" s="8">
        <v>5</v>
      </c>
      <c r="AS391" s="8">
        <v>3.214700000000001</v>
      </c>
      <c r="AT391" s="8">
        <v>3.214700000000001</v>
      </c>
      <c r="AU391" s="8"/>
      <c r="AV391" s="8"/>
      <c r="AW391" s="8"/>
      <c r="AX391" s="8"/>
      <c r="AY391" s="15">
        <v>9</v>
      </c>
      <c r="AZ391" s="15">
        <v>2</v>
      </c>
      <c r="BA391" s="15">
        <v>1</v>
      </c>
      <c r="BB391" s="15">
        <v>5</v>
      </c>
      <c r="BC391" s="15">
        <v>8.2300000000000109E-2</v>
      </c>
      <c r="BD391" s="15">
        <v>24.456699999999994</v>
      </c>
      <c r="BE391" s="15"/>
      <c r="BF391" s="15"/>
      <c r="BG391" s="15"/>
      <c r="BH391" s="15"/>
      <c r="BI391" s="16">
        <f>Q391*参数!$D$3+W391</f>
        <v>0</v>
      </c>
      <c r="BJ391" s="16">
        <f>R391*参数!$D$3+X391</f>
        <v>0</v>
      </c>
      <c r="BK391" s="16">
        <f>S391*参数!$D$3+Y391</f>
        <v>0</v>
      </c>
      <c r="BL391" s="16">
        <f>T391*参数!$D$3+Z391</f>
        <v>0</v>
      </c>
      <c r="BM391" s="16">
        <f>U391*参数!$D$3+AA391</f>
        <v>0</v>
      </c>
      <c r="BN391" s="16">
        <f>V391*参数!$D$3+AB391</f>
        <v>0</v>
      </c>
      <c r="BO391" s="16">
        <f>AC391*参数!$D$3+AI391</f>
        <v>0</v>
      </c>
      <c r="BP391" s="16">
        <f>AD391*参数!$D$3+AJ391</f>
        <v>0</v>
      </c>
      <c r="BQ391" s="16">
        <f>AE391*参数!$D$3+AK391</f>
        <v>0</v>
      </c>
      <c r="BR391" s="16">
        <f>AF391*参数!$D$3+AL391</f>
        <v>0</v>
      </c>
      <c r="BS391" s="16">
        <f>AG391*参数!$D$3+AM391</f>
        <v>0</v>
      </c>
      <c r="BT391" s="16">
        <f>AH391*参数!$D$3+AN391</f>
        <v>0</v>
      </c>
      <c r="BU391" s="10"/>
      <c r="BV391" s="10"/>
      <c r="BW391" s="10">
        <f t="shared" si="200"/>
        <v>40</v>
      </c>
      <c r="BX391" s="10">
        <f t="shared" si="201"/>
        <v>40</v>
      </c>
      <c r="BY391" s="10">
        <f t="shared" si="202"/>
        <v>3</v>
      </c>
      <c r="BZ391" s="10">
        <f t="shared" si="203"/>
        <v>40</v>
      </c>
      <c r="CA391" s="10">
        <f t="shared" si="204"/>
        <v>40</v>
      </c>
      <c r="CB391" s="10" t="str">
        <f t="shared" si="205"/>
        <v/>
      </c>
      <c r="CC391" s="10" t="str">
        <f t="shared" si="206"/>
        <v/>
      </c>
      <c r="CD391" s="10"/>
      <c r="CE391" s="10">
        <v>3</v>
      </c>
      <c r="CF391" s="10"/>
      <c r="CG391" s="10" t="str">
        <f t="shared" si="194"/>
        <v/>
      </c>
      <c r="CH391" s="10" t="str">
        <f t="shared" si="199"/>
        <v/>
      </c>
      <c r="CI391" s="10">
        <f t="shared" si="195"/>
        <v>3</v>
      </c>
      <c r="CJ391" s="10" t="str">
        <f t="shared" si="196"/>
        <v/>
      </c>
      <c r="CK391" s="10" t="str">
        <f t="shared" si="197"/>
        <v/>
      </c>
      <c r="CL391" s="10" t="str">
        <f t="shared" si="198"/>
        <v/>
      </c>
      <c r="CM391" s="88"/>
      <c r="CN391" s="88"/>
      <c r="CO391" s="88"/>
      <c r="CP391" s="88"/>
    </row>
    <row r="392" spans="2:94">
      <c r="B392" s="19">
        <v>42631</v>
      </c>
      <c r="C392" s="3">
        <v>60</v>
      </c>
      <c r="D392" s="3" t="s">
        <v>329</v>
      </c>
      <c r="E392" s="4">
        <v>42632.083333333336</v>
      </c>
      <c r="F392" s="3" t="s">
        <v>1116</v>
      </c>
      <c r="G392" s="3" t="s">
        <v>279</v>
      </c>
      <c r="H392" s="3" t="s">
        <v>1116</v>
      </c>
      <c r="I392" s="3" t="s">
        <v>279</v>
      </c>
      <c r="J392" s="6">
        <v>2.88</v>
      </c>
      <c r="K392" s="6">
        <v>3.4</v>
      </c>
      <c r="L392" s="6">
        <v>2.0499999999999998</v>
      </c>
      <c r="M392" s="10">
        <v>1.56</v>
      </c>
      <c r="N392" s="10">
        <v>4</v>
      </c>
      <c r="O392" s="10">
        <v>4.2</v>
      </c>
      <c r="P392" s="15">
        <v>1</v>
      </c>
      <c r="Q392" s="13"/>
      <c r="R392" s="13"/>
      <c r="S392" s="13"/>
      <c r="T392" s="13"/>
      <c r="U392" s="13"/>
      <c r="V392" s="13"/>
      <c r="W392" s="9"/>
      <c r="X392" s="9"/>
      <c r="Y392" s="9"/>
      <c r="Z392" s="9"/>
      <c r="AA392" s="9"/>
      <c r="AB392" s="9"/>
      <c r="AC392" s="13"/>
      <c r="AD392" s="13"/>
      <c r="AE392" s="13"/>
      <c r="AF392" s="13"/>
      <c r="AG392" s="13"/>
      <c r="AH392" s="13"/>
      <c r="AI392" s="9"/>
      <c r="AJ392" s="9"/>
      <c r="AK392" s="9"/>
      <c r="AL392" s="9"/>
      <c r="AM392" s="9"/>
      <c r="AN392" s="9"/>
      <c r="AO392" s="8">
        <v>1</v>
      </c>
      <c r="AP392" s="8">
        <v>3</v>
      </c>
      <c r="AQ392" s="8">
        <v>1</v>
      </c>
      <c r="AR392" s="8">
        <v>4</v>
      </c>
      <c r="AS392" s="8">
        <v>1.6535999999999988</v>
      </c>
      <c r="AT392" s="8">
        <v>1.6535999999999988</v>
      </c>
      <c r="AU392" s="8"/>
      <c r="AV392" s="8"/>
      <c r="AW392" s="8"/>
      <c r="AX392" s="8"/>
      <c r="AY392" s="15">
        <v>27</v>
      </c>
      <c r="AZ392" s="15">
        <v>2</v>
      </c>
      <c r="BA392" s="15">
        <v>13</v>
      </c>
      <c r="BB392" s="15">
        <v>4</v>
      </c>
      <c r="BC392" s="15">
        <v>0.75790000000000024</v>
      </c>
      <c r="BD392" s="15">
        <v>0.86569999999999947</v>
      </c>
      <c r="BE392" s="15"/>
      <c r="BF392" s="15"/>
      <c r="BG392" s="15"/>
      <c r="BH392" s="15"/>
      <c r="BI392" s="16">
        <f>Q392*参数!$D$3+W392</f>
        <v>0</v>
      </c>
      <c r="BJ392" s="16">
        <f>R392*参数!$D$3+X392</f>
        <v>0</v>
      </c>
      <c r="BK392" s="16">
        <f>S392*参数!$D$3+Y392</f>
        <v>0</v>
      </c>
      <c r="BL392" s="16">
        <f>T392*参数!$D$3+Z392</f>
        <v>0</v>
      </c>
      <c r="BM392" s="16">
        <f>U392*参数!$D$3+AA392</f>
        <v>0</v>
      </c>
      <c r="BN392" s="16">
        <f>V392*参数!$D$3+AB392</f>
        <v>0</v>
      </c>
      <c r="BO392" s="16">
        <f>AC392*参数!$D$3+AI392</f>
        <v>0</v>
      </c>
      <c r="BP392" s="16">
        <f>AD392*参数!$D$3+AJ392</f>
        <v>0</v>
      </c>
      <c r="BQ392" s="16">
        <f>AE392*参数!$D$3+AK392</f>
        <v>0</v>
      </c>
      <c r="BR392" s="16">
        <f>AF392*参数!$D$3+AL392</f>
        <v>0</v>
      </c>
      <c r="BS392" s="16">
        <f>AG392*参数!$D$3+AM392</f>
        <v>0</v>
      </c>
      <c r="BT392" s="16">
        <f>AH392*参数!$D$3+AN392</f>
        <v>0</v>
      </c>
      <c r="BU392" s="10"/>
      <c r="BV392" s="10"/>
      <c r="BW392" s="10">
        <f t="shared" si="200"/>
        <v>43</v>
      </c>
      <c r="BX392" s="10">
        <f t="shared" si="201"/>
        <v>43</v>
      </c>
      <c r="BY392" s="10">
        <f t="shared" si="202"/>
        <v>43</v>
      </c>
      <c r="BZ392" s="10">
        <f t="shared" si="203"/>
        <v>0</v>
      </c>
      <c r="CA392" s="10">
        <f t="shared" si="204"/>
        <v>43</v>
      </c>
      <c r="CB392" s="10" t="str">
        <f t="shared" si="205"/>
        <v/>
      </c>
      <c r="CC392" s="10" t="str">
        <f t="shared" si="206"/>
        <v/>
      </c>
      <c r="CD392" s="10"/>
      <c r="CE392" s="10">
        <v>0</v>
      </c>
      <c r="CF392" s="10"/>
      <c r="CG392" s="10" t="str">
        <f t="shared" si="194"/>
        <v/>
      </c>
      <c r="CH392" s="10" t="str">
        <f t="shared" si="199"/>
        <v/>
      </c>
      <c r="CI392" s="10">
        <f t="shared" si="195"/>
        <v>0</v>
      </c>
      <c r="CJ392" s="10">
        <f t="shared" si="196"/>
        <v>43</v>
      </c>
      <c r="CK392" s="10" t="str">
        <f t="shared" si="197"/>
        <v/>
      </c>
      <c r="CL392" s="10" t="str">
        <f t="shared" si="198"/>
        <v/>
      </c>
      <c r="CM392" s="88"/>
      <c r="CN392" s="88"/>
      <c r="CO392" s="88"/>
      <c r="CP392" s="88"/>
    </row>
    <row r="393" spans="2:94">
      <c r="B393" s="19">
        <v>42631</v>
      </c>
      <c r="C393" s="3">
        <v>61</v>
      </c>
      <c r="D393" s="3" t="s">
        <v>117</v>
      </c>
      <c r="E393" s="4">
        <v>42632.083333333336</v>
      </c>
      <c r="F393" s="3" t="s">
        <v>748</v>
      </c>
      <c r="G393" s="3" t="s">
        <v>646</v>
      </c>
      <c r="H393" s="3" t="s">
        <v>748</v>
      </c>
      <c r="I393" s="3" t="s">
        <v>646</v>
      </c>
      <c r="J393" s="6">
        <v>1.62</v>
      </c>
      <c r="K393" s="6">
        <v>3.7</v>
      </c>
      <c r="L393" s="6">
        <v>4.1500000000000004</v>
      </c>
      <c r="M393" s="10">
        <v>3</v>
      </c>
      <c r="N393" s="10">
        <v>3.5</v>
      </c>
      <c r="O393" s="10">
        <v>1.96</v>
      </c>
      <c r="P393" s="15">
        <v>-1</v>
      </c>
      <c r="Q393" s="13"/>
      <c r="R393" s="13"/>
      <c r="S393" s="13"/>
      <c r="T393" s="13"/>
      <c r="U393" s="13"/>
      <c r="V393" s="13"/>
      <c r="W393" s="9"/>
      <c r="X393" s="9"/>
      <c r="Y393" s="9"/>
      <c r="Z393" s="9"/>
      <c r="AA393" s="9"/>
      <c r="AB393" s="9"/>
      <c r="AC393" s="13"/>
      <c r="AD393" s="13"/>
      <c r="AE393" s="13"/>
      <c r="AF393" s="13"/>
      <c r="AG393" s="13"/>
      <c r="AH393" s="13"/>
      <c r="AI393" s="9"/>
      <c r="AJ393" s="9"/>
      <c r="AK393" s="9"/>
      <c r="AL393" s="9"/>
      <c r="AM393" s="9"/>
      <c r="AN393" s="9"/>
      <c r="AO393" s="8">
        <v>3</v>
      </c>
      <c r="AP393" s="8">
        <v>3</v>
      </c>
      <c r="AQ393" s="8">
        <v>0</v>
      </c>
      <c r="AR393" s="8">
        <v>5</v>
      </c>
      <c r="AS393" s="8">
        <v>0.51789999999999992</v>
      </c>
      <c r="AT393" s="8">
        <v>0</v>
      </c>
      <c r="AU393" s="8"/>
      <c r="AV393" s="8"/>
      <c r="AW393" s="8"/>
      <c r="AX393" s="8"/>
      <c r="AY393" s="15">
        <v>2</v>
      </c>
      <c r="AZ393" s="15">
        <v>3</v>
      </c>
      <c r="BA393" s="15">
        <v>0</v>
      </c>
      <c r="BB393" s="15">
        <v>5</v>
      </c>
      <c r="BC393" s="15">
        <v>15.421800000000001</v>
      </c>
      <c r="BD393" s="15">
        <v>0</v>
      </c>
      <c r="BE393" s="15"/>
      <c r="BF393" s="15"/>
      <c r="BG393" s="15"/>
      <c r="BH393" s="15"/>
      <c r="BI393" s="16">
        <f>Q393*参数!$D$3+W393</f>
        <v>0</v>
      </c>
      <c r="BJ393" s="16">
        <f>R393*参数!$D$3+X393</f>
        <v>0</v>
      </c>
      <c r="BK393" s="16">
        <f>S393*参数!$D$3+Y393</f>
        <v>0</v>
      </c>
      <c r="BL393" s="16">
        <f>T393*参数!$D$3+Z393</f>
        <v>0</v>
      </c>
      <c r="BM393" s="16">
        <f>U393*参数!$D$3+AA393</f>
        <v>0</v>
      </c>
      <c r="BN393" s="16">
        <f>V393*参数!$D$3+AB393</f>
        <v>0</v>
      </c>
      <c r="BO393" s="16">
        <f>AC393*参数!$D$3+AI393</f>
        <v>0</v>
      </c>
      <c r="BP393" s="16">
        <f>AD393*参数!$D$3+AJ393</f>
        <v>0</v>
      </c>
      <c r="BQ393" s="16">
        <f>AE393*参数!$D$3+AK393</f>
        <v>0</v>
      </c>
      <c r="BR393" s="16">
        <f>AF393*参数!$D$3+AL393</f>
        <v>0</v>
      </c>
      <c r="BS393" s="16">
        <f>AG393*参数!$D$3+AM393</f>
        <v>0</v>
      </c>
      <c r="BT393" s="16">
        <f>AH393*参数!$D$3+AN393</f>
        <v>0</v>
      </c>
      <c r="BU393" s="10"/>
      <c r="BV393" s="10"/>
      <c r="BW393" s="10">
        <f t="shared" si="200"/>
        <v>40</v>
      </c>
      <c r="BX393" s="10">
        <f t="shared" si="201"/>
        <v>40</v>
      </c>
      <c r="BY393" s="10">
        <f t="shared" si="202"/>
        <v>3</v>
      </c>
      <c r="BZ393" s="10">
        <f t="shared" si="203"/>
        <v>40</v>
      </c>
      <c r="CA393" s="10">
        <f t="shared" si="204"/>
        <v>40</v>
      </c>
      <c r="CB393" s="10" t="str">
        <f t="shared" si="205"/>
        <v/>
      </c>
      <c r="CC393" s="10" t="str">
        <f t="shared" si="206"/>
        <v/>
      </c>
      <c r="CD393" s="10"/>
      <c r="CE393" s="10">
        <v>40</v>
      </c>
      <c r="CF393" s="10"/>
      <c r="CG393" s="77"/>
      <c r="CH393" s="10">
        <f t="shared" si="199"/>
        <v>3</v>
      </c>
      <c r="CI393" s="10">
        <f t="shared" si="195"/>
        <v>3</v>
      </c>
      <c r="CJ393" s="10" t="str">
        <f t="shared" si="196"/>
        <v/>
      </c>
      <c r="CK393" s="10">
        <f t="shared" si="197"/>
        <v>3</v>
      </c>
      <c r="CL393" s="10" t="str">
        <f t="shared" si="198"/>
        <v/>
      </c>
      <c r="CM393" s="88"/>
      <c r="CN393" s="88"/>
      <c r="CO393" s="88"/>
      <c r="CP393" s="88"/>
    </row>
    <row r="394" spans="2:94">
      <c r="B394" s="19">
        <v>42631</v>
      </c>
      <c r="C394" s="3">
        <v>62</v>
      </c>
      <c r="D394" s="3" t="s">
        <v>174</v>
      </c>
      <c r="E394" s="4">
        <v>42632.114583333336</v>
      </c>
      <c r="F394" s="3" t="s">
        <v>183</v>
      </c>
      <c r="G394" s="3" t="s">
        <v>180</v>
      </c>
      <c r="H394" s="3" t="s">
        <v>183</v>
      </c>
      <c r="I394" s="3" t="s">
        <v>180</v>
      </c>
      <c r="J394" s="6">
        <v>2.7</v>
      </c>
      <c r="K394" s="6">
        <v>3.15</v>
      </c>
      <c r="L394" s="6">
        <v>2.27</v>
      </c>
      <c r="M394" s="10">
        <v>1.46</v>
      </c>
      <c r="N394" s="10">
        <v>4.25</v>
      </c>
      <c r="O394" s="10">
        <v>4.8</v>
      </c>
      <c r="P394" s="15">
        <v>1</v>
      </c>
      <c r="Q394" s="13"/>
      <c r="R394" s="13"/>
      <c r="S394" s="13"/>
      <c r="T394" s="13"/>
      <c r="U394" s="13"/>
      <c r="V394" s="13"/>
      <c r="W394" s="9"/>
      <c r="X394" s="9"/>
      <c r="Y394" s="9"/>
      <c r="Z394" s="9"/>
      <c r="AA394" s="9"/>
      <c r="AB394" s="9"/>
      <c r="AC394" s="13"/>
      <c r="AD394" s="13"/>
      <c r="AE394" s="13"/>
      <c r="AF394" s="13"/>
      <c r="AG394" s="13"/>
      <c r="AH394" s="13"/>
      <c r="AI394" s="9"/>
      <c r="AJ394" s="9"/>
      <c r="AK394" s="9"/>
      <c r="AL394" s="9"/>
      <c r="AM394" s="9"/>
      <c r="AN394" s="9"/>
      <c r="AO394" s="8">
        <v>1</v>
      </c>
      <c r="AP394" s="8">
        <v>3</v>
      </c>
      <c r="AQ394" s="8">
        <v>1</v>
      </c>
      <c r="AR394" s="8">
        <v>3</v>
      </c>
      <c r="AS394" s="8">
        <v>16.456800000000001</v>
      </c>
      <c r="AT394" s="8">
        <v>16.456800000000001</v>
      </c>
      <c r="AU394" s="8"/>
      <c r="AV394" s="8"/>
      <c r="AW394" s="8"/>
      <c r="AX394" s="8"/>
      <c r="AY394" s="15">
        <v>12</v>
      </c>
      <c r="AZ394" s="15">
        <v>2</v>
      </c>
      <c r="BA394" s="15">
        <v>0</v>
      </c>
      <c r="BB394" s="15">
        <v>4</v>
      </c>
      <c r="BC394" s="15">
        <v>0.21300000000000036</v>
      </c>
      <c r="BD394" s="15">
        <v>0</v>
      </c>
      <c r="BE394" s="15"/>
      <c r="BF394" s="15"/>
      <c r="BG394" s="15"/>
      <c r="BH394" s="15"/>
      <c r="BI394" s="16">
        <f>Q394*参数!$D$3+W394</f>
        <v>0</v>
      </c>
      <c r="BJ394" s="16">
        <f>R394*参数!$D$3+X394</f>
        <v>0</v>
      </c>
      <c r="BK394" s="16">
        <f>S394*参数!$D$3+Y394</f>
        <v>0</v>
      </c>
      <c r="BL394" s="16">
        <f>T394*参数!$D$3+Z394</f>
        <v>0</v>
      </c>
      <c r="BM394" s="16">
        <f>U394*参数!$D$3+AA394</f>
        <v>0</v>
      </c>
      <c r="BN394" s="16">
        <f>V394*参数!$D$3+AB394</f>
        <v>0</v>
      </c>
      <c r="BO394" s="16">
        <f>AC394*参数!$D$3+AI394</f>
        <v>0</v>
      </c>
      <c r="BP394" s="16">
        <f>AD394*参数!$D$3+AJ394</f>
        <v>0</v>
      </c>
      <c r="BQ394" s="16">
        <f>AE394*参数!$D$3+AK394</f>
        <v>0</v>
      </c>
      <c r="BR394" s="16">
        <f>AF394*参数!$D$3+AL394</f>
        <v>0</v>
      </c>
      <c r="BS394" s="16">
        <f>AG394*参数!$D$3+AM394</f>
        <v>0</v>
      </c>
      <c r="BT394" s="16">
        <f>AH394*参数!$D$3+AN394</f>
        <v>0</v>
      </c>
      <c r="BU394" s="10"/>
      <c r="BV394" s="10"/>
      <c r="BW394" s="10">
        <f t="shared" si="200"/>
        <v>43</v>
      </c>
      <c r="BX394" s="10">
        <f t="shared" si="201"/>
        <v>43</v>
      </c>
      <c r="BY394" s="10">
        <f t="shared" si="202"/>
        <v>43</v>
      </c>
      <c r="BZ394" s="10">
        <f t="shared" si="203"/>
        <v>0</v>
      </c>
      <c r="CA394" s="10">
        <f t="shared" si="204"/>
        <v>43</v>
      </c>
      <c r="CB394" s="10" t="str">
        <f t="shared" si="205"/>
        <v/>
      </c>
      <c r="CC394" s="10" t="str">
        <f t="shared" si="206"/>
        <v/>
      </c>
      <c r="CD394" s="10"/>
      <c r="CE394" s="10">
        <v>43</v>
      </c>
      <c r="CF394" s="10"/>
      <c r="CG394" s="10" t="str">
        <f t="shared" si="194"/>
        <v/>
      </c>
      <c r="CH394" s="10" t="str">
        <f t="shared" si="199"/>
        <v/>
      </c>
      <c r="CI394" s="10">
        <f t="shared" si="195"/>
        <v>0</v>
      </c>
      <c r="CJ394" s="10">
        <f t="shared" si="196"/>
        <v>43</v>
      </c>
      <c r="CK394" s="10" t="str">
        <f t="shared" si="197"/>
        <v/>
      </c>
      <c r="CL394" s="10" t="str">
        <f t="shared" si="198"/>
        <v/>
      </c>
      <c r="CM394" s="88"/>
      <c r="CN394" s="88"/>
      <c r="CO394" s="88"/>
      <c r="CP394" s="88"/>
    </row>
    <row r="395" spans="2:94">
      <c r="B395" s="19">
        <v>42631</v>
      </c>
      <c r="C395" s="3">
        <v>63</v>
      </c>
      <c r="D395" s="3" t="s">
        <v>161</v>
      </c>
      <c r="E395" s="4">
        <v>42632.114583333336</v>
      </c>
      <c r="F395" s="3" t="s">
        <v>1117</v>
      </c>
      <c r="G395" s="3" t="s">
        <v>772</v>
      </c>
      <c r="H395" s="3" t="s">
        <v>1117</v>
      </c>
      <c r="I395" s="3" t="s">
        <v>772</v>
      </c>
      <c r="J395" s="6">
        <v>6.95</v>
      </c>
      <c r="K395" s="6">
        <v>4.5</v>
      </c>
      <c r="L395" s="6">
        <v>1.31</v>
      </c>
      <c r="M395" s="10">
        <v>2.76</v>
      </c>
      <c r="N395" s="10">
        <v>3.65</v>
      </c>
      <c r="O395" s="10">
        <v>2.0299999999999998</v>
      </c>
      <c r="P395" s="15">
        <v>1</v>
      </c>
      <c r="Q395" s="13"/>
      <c r="R395" s="13"/>
      <c r="S395" s="13"/>
      <c r="T395" s="13"/>
      <c r="U395" s="13"/>
      <c r="V395" s="13"/>
      <c r="W395" s="9"/>
      <c r="X395" s="9"/>
      <c r="Y395" s="9"/>
      <c r="Z395" s="9"/>
      <c r="AA395" s="9"/>
      <c r="AB395" s="9"/>
      <c r="AC395" s="13"/>
      <c r="AD395" s="13"/>
      <c r="AE395" s="13"/>
      <c r="AF395" s="13"/>
      <c r="AG395" s="13"/>
      <c r="AH395" s="13"/>
      <c r="AI395" s="9"/>
      <c r="AJ395" s="9"/>
      <c r="AK395" s="9"/>
      <c r="AL395" s="9"/>
      <c r="AM395" s="9"/>
      <c r="AN395" s="9"/>
      <c r="AO395" s="8">
        <v>1</v>
      </c>
      <c r="AP395" s="8">
        <v>3</v>
      </c>
      <c r="AQ395" s="8">
        <v>1</v>
      </c>
      <c r="AR395" s="8">
        <v>4</v>
      </c>
      <c r="AS395" s="8">
        <v>41.8371</v>
      </c>
      <c r="AT395" s="8">
        <v>41.8371</v>
      </c>
      <c r="AU395" s="8"/>
      <c r="AV395" s="8"/>
      <c r="AW395" s="8"/>
      <c r="AX395" s="8"/>
      <c r="AY395" s="15">
        <v>31</v>
      </c>
      <c r="AZ395" s="15">
        <v>2</v>
      </c>
      <c r="BA395" s="15">
        <v>2</v>
      </c>
      <c r="BB395" s="15">
        <v>4</v>
      </c>
      <c r="BC395" s="15">
        <v>4.7671000000000001</v>
      </c>
      <c r="BD395" s="15">
        <v>4.7671000000000001</v>
      </c>
      <c r="BE395" s="15"/>
      <c r="BF395" s="15"/>
      <c r="BG395" s="15"/>
      <c r="BH395" s="15"/>
      <c r="BI395" s="16">
        <f>Q395*参数!$D$3+W395</f>
        <v>0</v>
      </c>
      <c r="BJ395" s="16">
        <f>R395*参数!$D$3+X395</f>
        <v>0</v>
      </c>
      <c r="BK395" s="16">
        <f>S395*参数!$D$3+Y395</f>
        <v>0</v>
      </c>
      <c r="BL395" s="16">
        <f>T395*参数!$D$3+Z395</f>
        <v>0</v>
      </c>
      <c r="BM395" s="16">
        <f>U395*参数!$D$3+AA395</f>
        <v>0</v>
      </c>
      <c r="BN395" s="16">
        <f>V395*参数!$D$3+AB395</f>
        <v>0</v>
      </c>
      <c r="BO395" s="16">
        <f>AC395*参数!$D$3+AI395</f>
        <v>0</v>
      </c>
      <c r="BP395" s="16">
        <f>AD395*参数!$D$3+AJ395</f>
        <v>0</v>
      </c>
      <c r="BQ395" s="16">
        <f>AE395*参数!$D$3+AK395</f>
        <v>0</v>
      </c>
      <c r="BR395" s="16">
        <f>AF395*参数!$D$3+AL395</f>
        <v>0</v>
      </c>
      <c r="BS395" s="16">
        <f>AG395*参数!$D$3+AM395</f>
        <v>0</v>
      </c>
      <c r="BT395" s="16">
        <f>AH395*参数!$D$3+AN395</f>
        <v>0</v>
      </c>
      <c r="BU395" s="10"/>
      <c r="BV395" s="10"/>
      <c r="BW395" s="10">
        <f t="shared" si="200"/>
        <v>43</v>
      </c>
      <c r="BX395" s="10">
        <f t="shared" si="201"/>
        <v>43</v>
      </c>
      <c r="BY395" s="10">
        <f t="shared" si="202"/>
        <v>43</v>
      </c>
      <c r="BZ395" s="10">
        <f t="shared" si="203"/>
        <v>0</v>
      </c>
      <c r="CA395" s="10">
        <f t="shared" si="204"/>
        <v>43</v>
      </c>
      <c r="CB395" s="10" t="str">
        <f t="shared" si="205"/>
        <v/>
      </c>
      <c r="CC395" s="10" t="str">
        <f t="shared" si="206"/>
        <v/>
      </c>
      <c r="CD395" s="10"/>
      <c r="CE395" s="10">
        <v>0</v>
      </c>
      <c r="CF395" s="10"/>
      <c r="CG395" s="10" t="str">
        <f t="shared" si="194"/>
        <v/>
      </c>
      <c r="CH395" s="10" t="str">
        <f t="shared" si="199"/>
        <v/>
      </c>
      <c r="CI395" s="10">
        <f t="shared" si="195"/>
        <v>0</v>
      </c>
      <c r="CJ395" s="10">
        <f t="shared" si="196"/>
        <v>43</v>
      </c>
      <c r="CK395" s="10" t="str">
        <f t="shared" si="197"/>
        <v/>
      </c>
      <c r="CL395" s="10" t="str">
        <f t="shared" si="198"/>
        <v/>
      </c>
      <c r="CM395" s="88"/>
      <c r="CN395" s="88"/>
      <c r="CO395" s="88"/>
      <c r="CP395" s="88"/>
    </row>
    <row r="396" spans="2:94">
      <c r="B396" s="19">
        <v>42631</v>
      </c>
      <c r="C396" s="3">
        <v>64</v>
      </c>
      <c r="D396" s="3" t="s">
        <v>192</v>
      </c>
      <c r="E396" s="4">
        <v>42632.114583333336</v>
      </c>
      <c r="F396" s="3" t="s">
        <v>1118</v>
      </c>
      <c r="G396" s="3" t="s">
        <v>776</v>
      </c>
      <c r="H396" s="3" t="s">
        <v>1118</v>
      </c>
      <c r="I396" s="3" t="s">
        <v>776</v>
      </c>
      <c r="J396" s="6">
        <v>2.4500000000000002</v>
      </c>
      <c r="K396" s="6">
        <v>3.2</v>
      </c>
      <c r="L396" s="6">
        <v>2.4500000000000002</v>
      </c>
      <c r="M396" s="10">
        <v>5.35</v>
      </c>
      <c r="N396" s="10">
        <v>4.5</v>
      </c>
      <c r="O396" s="10">
        <v>1.39</v>
      </c>
      <c r="P396" s="15">
        <v>-1</v>
      </c>
      <c r="Q396" s="13"/>
      <c r="R396" s="13"/>
      <c r="S396" s="13"/>
      <c r="T396" s="13"/>
      <c r="U396" s="13"/>
      <c r="V396" s="13"/>
      <c r="W396" s="9"/>
      <c r="X396" s="9"/>
      <c r="Y396" s="9"/>
      <c r="Z396" s="9"/>
      <c r="AA396" s="9"/>
      <c r="AB396" s="9"/>
      <c r="AC396" s="13"/>
      <c r="AD396" s="13"/>
      <c r="AE396" s="13"/>
      <c r="AF396" s="13"/>
      <c r="AG396" s="13"/>
      <c r="AH396" s="13"/>
      <c r="AI396" s="9"/>
      <c r="AJ396" s="9"/>
      <c r="AK396" s="9"/>
      <c r="AL396" s="9"/>
      <c r="AM396" s="9"/>
      <c r="AN396" s="9"/>
      <c r="AO396" s="8">
        <v>30</v>
      </c>
      <c r="AP396" s="8">
        <v>3</v>
      </c>
      <c r="AQ396" s="8">
        <v>7</v>
      </c>
      <c r="AR396" s="8">
        <v>5</v>
      </c>
      <c r="AS396" s="8">
        <v>0.16040000000000013</v>
      </c>
      <c r="AT396" s="8">
        <v>0.2970999999999997</v>
      </c>
      <c r="AU396" s="8"/>
      <c r="AV396" s="8"/>
      <c r="AW396" s="8"/>
      <c r="AX396" s="8"/>
      <c r="AY396" s="15">
        <v>29</v>
      </c>
      <c r="AZ396" s="15">
        <v>3</v>
      </c>
      <c r="BA396" s="15">
        <v>1</v>
      </c>
      <c r="BB396" s="15">
        <v>6</v>
      </c>
      <c r="BC396" s="15">
        <v>0.62840099999999977</v>
      </c>
      <c r="BD396" s="15">
        <v>2.0719000000000003</v>
      </c>
      <c r="BE396" s="15"/>
      <c r="BF396" s="15"/>
      <c r="BG396" s="15"/>
      <c r="BH396" s="15"/>
      <c r="BI396" s="16">
        <f>Q396*参数!$D$3+W396</f>
        <v>0</v>
      </c>
      <c r="BJ396" s="16">
        <f>R396*参数!$D$3+X396</f>
        <v>0</v>
      </c>
      <c r="BK396" s="16">
        <f>S396*参数!$D$3+Y396</f>
        <v>0</v>
      </c>
      <c r="BL396" s="16">
        <f>T396*参数!$D$3+Z396</f>
        <v>0</v>
      </c>
      <c r="BM396" s="16">
        <f>U396*参数!$D$3+AA396</f>
        <v>0</v>
      </c>
      <c r="BN396" s="16">
        <f>V396*参数!$D$3+AB396</f>
        <v>0</v>
      </c>
      <c r="BO396" s="16">
        <f>AC396*参数!$D$3+AI396</f>
        <v>0</v>
      </c>
      <c r="BP396" s="16">
        <f>AD396*参数!$D$3+AJ396</f>
        <v>0</v>
      </c>
      <c r="BQ396" s="16">
        <f>AE396*参数!$D$3+AK396</f>
        <v>0</v>
      </c>
      <c r="BR396" s="16">
        <f>AF396*参数!$D$3+AL396</f>
        <v>0</v>
      </c>
      <c r="BS396" s="16">
        <f>AG396*参数!$D$3+AM396</f>
        <v>0</v>
      </c>
      <c r="BT396" s="16">
        <f>AH396*参数!$D$3+AN396</f>
        <v>0</v>
      </c>
      <c r="BU396" s="10"/>
      <c r="BV396" s="10"/>
      <c r="BW396" s="10">
        <f t="shared" si="200"/>
        <v>40</v>
      </c>
      <c r="BX396" s="10">
        <f t="shared" si="201"/>
        <v>40</v>
      </c>
      <c r="BY396" s="10">
        <f t="shared" si="202"/>
        <v>3</v>
      </c>
      <c r="BZ396" s="10">
        <f t="shared" si="203"/>
        <v>40</v>
      </c>
      <c r="CA396" s="10">
        <f t="shared" si="204"/>
        <v>40</v>
      </c>
      <c r="CB396" s="10" t="str">
        <f t="shared" si="205"/>
        <v/>
      </c>
      <c r="CC396" s="10" t="str">
        <f t="shared" si="206"/>
        <v/>
      </c>
      <c r="CD396" s="10"/>
      <c r="CE396" s="10">
        <v>40</v>
      </c>
      <c r="CF396" s="10"/>
      <c r="CG396" s="10" t="str">
        <f t="shared" si="194"/>
        <v/>
      </c>
      <c r="CH396" s="10" t="str">
        <f t="shared" si="199"/>
        <v/>
      </c>
      <c r="CI396" s="10">
        <f t="shared" si="195"/>
        <v>3</v>
      </c>
      <c r="CJ396" s="10">
        <f t="shared" si="196"/>
        <v>40</v>
      </c>
      <c r="CK396" s="10">
        <f t="shared" si="197"/>
        <v>3</v>
      </c>
      <c r="CL396" s="10" t="str">
        <f t="shared" si="198"/>
        <v/>
      </c>
      <c r="CM396" s="88"/>
      <c r="CN396" s="88"/>
      <c r="CO396" s="88"/>
      <c r="CP396" s="88"/>
    </row>
    <row r="397" spans="2:94">
      <c r="B397" s="19">
        <v>42631</v>
      </c>
      <c r="C397" s="3">
        <v>65</v>
      </c>
      <c r="D397" s="3" t="s">
        <v>335</v>
      </c>
      <c r="E397" s="4">
        <v>42632.125</v>
      </c>
      <c r="F397" s="3" t="s">
        <v>635</v>
      </c>
      <c r="G397" s="3" t="s">
        <v>251</v>
      </c>
      <c r="H397" s="3" t="s">
        <v>635</v>
      </c>
      <c r="I397" s="3" t="s">
        <v>251</v>
      </c>
      <c r="J397" s="6">
        <v>2.56</v>
      </c>
      <c r="K397" s="6">
        <v>2.9</v>
      </c>
      <c r="L397" s="6">
        <v>2.56</v>
      </c>
      <c r="M397" s="10">
        <v>6.4</v>
      </c>
      <c r="N397" s="10">
        <v>4.2</v>
      </c>
      <c r="O397" s="10">
        <v>1.36</v>
      </c>
      <c r="P397" s="15">
        <v>-1</v>
      </c>
      <c r="Q397" s="13"/>
      <c r="R397" s="13"/>
      <c r="S397" s="13"/>
      <c r="T397" s="13"/>
      <c r="U397" s="13"/>
      <c r="V397" s="13"/>
      <c r="W397" s="9"/>
      <c r="X397" s="9"/>
      <c r="Y397" s="9"/>
      <c r="Z397" s="9"/>
      <c r="AA397" s="9"/>
      <c r="AB397" s="9"/>
      <c r="AC397" s="13"/>
      <c r="AD397" s="13"/>
      <c r="AE397" s="13"/>
      <c r="AF397" s="13"/>
      <c r="AG397" s="13"/>
      <c r="AH397" s="13"/>
      <c r="AI397" s="9"/>
      <c r="AJ397" s="9"/>
      <c r="AK397" s="9"/>
      <c r="AL397" s="9"/>
      <c r="AM397" s="9"/>
      <c r="AN397" s="9"/>
      <c r="AO397" s="8">
        <v>8</v>
      </c>
      <c r="AP397" s="8">
        <v>3</v>
      </c>
      <c r="AQ397" s="8">
        <v>1</v>
      </c>
      <c r="AR397" s="8">
        <v>6</v>
      </c>
      <c r="AS397" s="8">
        <v>1.1776</v>
      </c>
      <c r="AT397" s="8">
        <v>18.429000000000002</v>
      </c>
      <c r="AU397" s="8"/>
      <c r="AV397" s="8"/>
      <c r="AW397" s="8"/>
      <c r="AX397" s="8"/>
      <c r="AY397" s="15">
        <v>21</v>
      </c>
      <c r="AZ397" s="15">
        <v>3</v>
      </c>
      <c r="BA397" s="15">
        <v>11</v>
      </c>
      <c r="BB397" s="15">
        <v>5</v>
      </c>
      <c r="BC397" s="15">
        <v>0.12160000000000012</v>
      </c>
      <c r="BD397" s="15">
        <v>0.12160000000000012</v>
      </c>
      <c r="BE397" s="15"/>
      <c r="BF397" s="15"/>
      <c r="BG397" s="15"/>
      <c r="BH397" s="15"/>
      <c r="BI397" s="16">
        <f>Q397*参数!$D$3+W397</f>
        <v>0</v>
      </c>
      <c r="BJ397" s="16">
        <f>R397*参数!$D$3+X397</f>
        <v>0</v>
      </c>
      <c r="BK397" s="16">
        <f>S397*参数!$D$3+Y397</f>
        <v>0</v>
      </c>
      <c r="BL397" s="16">
        <f>T397*参数!$D$3+Z397</f>
        <v>0</v>
      </c>
      <c r="BM397" s="16">
        <f>U397*参数!$D$3+AA397</f>
        <v>0</v>
      </c>
      <c r="BN397" s="16">
        <f>V397*参数!$D$3+AB397</f>
        <v>0</v>
      </c>
      <c r="BO397" s="16">
        <f>AC397*参数!$D$3+AI397</f>
        <v>0</v>
      </c>
      <c r="BP397" s="16">
        <f>AD397*参数!$D$3+AJ397</f>
        <v>0</v>
      </c>
      <c r="BQ397" s="16">
        <f>AE397*参数!$D$3+AK397</f>
        <v>0</v>
      </c>
      <c r="BR397" s="16">
        <f>AF397*参数!$D$3+AL397</f>
        <v>0</v>
      </c>
      <c r="BS397" s="16">
        <f>AG397*参数!$D$3+AM397</f>
        <v>0</v>
      </c>
      <c r="BT397" s="16">
        <f>AH397*参数!$D$3+AN397</f>
        <v>0</v>
      </c>
      <c r="BU397" s="10"/>
      <c r="BV397" s="10"/>
      <c r="BW397" s="10">
        <f t="shared" si="200"/>
        <v>40</v>
      </c>
      <c r="BX397" s="10">
        <f t="shared" si="201"/>
        <v>40</v>
      </c>
      <c r="BY397" s="10">
        <f t="shared" si="202"/>
        <v>3</v>
      </c>
      <c r="BZ397" s="10">
        <f t="shared" si="203"/>
        <v>40</v>
      </c>
      <c r="CA397" s="10">
        <f t="shared" si="204"/>
        <v>40</v>
      </c>
      <c r="CB397" s="10" t="str">
        <f t="shared" si="205"/>
        <v/>
      </c>
      <c r="CC397" s="10" t="str">
        <f t="shared" si="206"/>
        <v/>
      </c>
      <c r="CD397" s="10"/>
      <c r="CE397" s="10">
        <v>40</v>
      </c>
      <c r="CF397" s="10"/>
      <c r="CG397" s="10" t="str">
        <f t="shared" ref="CG397:CG460" si="207">IF(AND(AO397&gt;=AY397,AP397&gt;=AZ397,OR(AND(AQ397&gt;=BA397,AR397=BB397),AR397&gt;BB397),AS397&lt;=BC397,AT397&lt;=BD397),IF(P397=-1,3,0),IF(AND(AO397&lt;=AY397,AP397&lt;=AZ397,OR(AND(AQ397&lt;=BA397,AR397=BB397),AR397&lt;BB397),AS397&gt;=BC397,AT397&gt;=BD397),IF(P397=-1,40,43),""))</f>
        <v/>
      </c>
      <c r="CH397" s="10" t="str">
        <f t="shared" si="199"/>
        <v/>
      </c>
      <c r="CI397" s="10">
        <f t="shared" ref="CI397:CI460" si="208">IF(AP397=AZ397,
  IF(AO397=AY397,
    "",
    IF(AO397&gt;AY397,
      IF(P397=-1,3,0),
      IF(P397=-1,40,43)
    )
  ),
  IF(AP397&gt;AZ397,
    IF(P397=-1,3,0),
    IF(P397=-1,40,43)
  )
)</f>
        <v>40</v>
      </c>
      <c r="CJ397" s="10">
        <f t="shared" ref="CJ397:CJ460" si="209">IF(AR397=BB397,
  IF(AQ397=BA397,
    "",
    IF(AQ397&gt;BA397,
      IF(P397=-1,3,0),
      IF(P397=-1,40,43)
    )
  ),
  IF(AR397&gt;BB397,
    IF(P397=-1,3,0),
    IF(P397=-1,40,43)
  )
)</f>
        <v>3</v>
      </c>
      <c r="CK397" s="10">
        <f t="shared" ref="CK397:CK460" si="210">IF(AP397=AZ397,
  IF(AS397=BC397,
    "",
    IF(AS397&lt;BC397,
      IF(P397=-1,3,0),
      IF(P397=-1,40,43)
    )
  ),
  ""
)</f>
        <v>40</v>
      </c>
      <c r="CL397" s="10" t="str">
        <f t="shared" ref="CL397:CL460" si="211">IF(AND(AP397=AZ397,AR397=BB397,AQ397&lt;&gt;0,BA397&lt;&gt;0),
  IF(AT397=BD397,
    "",
    IF(AT397&lt;BD397,
      IF(P397=-1,3,0),
      IF(P397=-1,40,43)
    )
  ),
  ""
)</f>
        <v/>
      </c>
      <c r="CM397" s="88"/>
      <c r="CN397" s="88"/>
      <c r="CO397" s="88"/>
      <c r="CP397" s="88"/>
    </row>
    <row r="398" spans="2:94">
      <c r="B398" s="19">
        <v>42631</v>
      </c>
      <c r="C398" s="3">
        <v>66</v>
      </c>
      <c r="D398" s="3" t="s">
        <v>335</v>
      </c>
      <c r="E398" s="4">
        <v>42632.125</v>
      </c>
      <c r="F398" s="3" t="s">
        <v>352</v>
      </c>
      <c r="G398" s="3" t="s">
        <v>642</v>
      </c>
      <c r="H398" s="3" t="s">
        <v>354</v>
      </c>
      <c r="I398" s="3" t="s">
        <v>642</v>
      </c>
      <c r="J398" s="6">
        <v>2.2000000000000002</v>
      </c>
      <c r="K398" s="6">
        <v>2.95</v>
      </c>
      <c r="L398" s="6">
        <v>2.98</v>
      </c>
      <c r="M398" s="10">
        <v>4.9000000000000004</v>
      </c>
      <c r="N398" s="10">
        <v>3.95</v>
      </c>
      <c r="O398" s="10">
        <v>1.49</v>
      </c>
      <c r="P398" s="15">
        <v>-1</v>
      </c>
      <c r="Q398" s="13"/>
      <c r="R398" s="13"/>
      <c r="S398" s="13"/>
      <c r="T398" s="13"/>
      <c r="U398" s="13"/>
      <c r="V398" s="13"/>
      <c r="W398" s="9"/>
      <c r="X398" s="9"/>
      <c r="Y398" s="9"/>
      <c r="Z398" s="9"/>
      <c r="AA398" s="9"/>
      <c r="AB398" s="9"/>
      <c r="AC398" s="13"/>
      <c r="AD398" s="13"/>
      <c r="AE398" s="13"/>
      <c r="AF398" s="13"/>
      <c r="AG398" s="13"/>
      <c r="AH398" s="13"/>
      <c r="AI398" s="9"/>
      <c r="AJ398" s="9"/>
      <c r="AK398" s="9"/>
      <c r="AL398" s="9"/>
      <c r="AM398" s="9"/>
      <c r="AN398" s="9"/>
      <c r="AO398" s="8">
        <v>2</v>
      </c>
      <c r="AP398" s="8">
        <v>3</v>
      </c>
      <c r="AQ398" s="8">
        <v>1</v>
      </c>
      <c r="AR398" s="8">
        <v>6</v>
      </c>
      <c r="AS398" s="8">
        <v>0.1571999999999999</v>
      </c>
      <c r="AT398" s="8">
        <v>0.1571999999999999</v>
      </c>
      <c r="AU398" s="8"/>
      <c r="AV398" s="8"/>
      <c r="AW398" s="8"/>
      <c r="AX398" s="8"/>
      <c r="AY398" s="15">
        <v>2</v>
      </c>
      <c r="AZ398" s="15">
        <v>3</v>
      </c>
      <c r="BA398" s="15">
        <v>2</v>
      </c>
      <c r="BB398" s="15">
        <v>5</v>
      </c>
      <c r="BC398" s="15">
        <v>0.88420000000000043</v>
      </c>
      <c r="BD398" s="15">
        <v>0.88420000000000043</v>
      </c>
      <c r="BE398" s="15"/>
      <c r="BF398" s="15"/>
      <c r="BG398" s="15"/>
      <c r="BH398" s="15"/>
      <c r="BI398" s="16">
        <f>Q398*参数!$D$3+W398</f>
        <v>0</v>
      </c>
      <c r="BJ398" s="16">
        <f>R398*参数!$D$3+X398</f>
        <v>0</v>
      </c>
      <c r="BK398" s="16">
        <f>S398*参数!$D$3+Y398</f>
        <v>0</v>
      </c>
      <c r="BL398" s="16">
        <f>T398*参数!$D$3+Z398</f>
        <v>0</v>
      </c>
      <c r="BM398" s="16">
        <f>U398*参数!$D$3+AA398</f>
        <v>0</v>
      </c>
      <c r="BN398" s="16">
        <f>V398*参数!$D$3+AB398</f>
        <v>0</v>
      </c>
      <c r="BO398" s="16">
        <f>AC398*参数!$D$3+AI398</f>
        <v>0</v>
      </c>
      <c r="BP398" s="16">
        <f>AD398*参数!$D$3+AJ398</f>
        <v>0</v>
      </c>
      <c r="BQ398" s="16">
        <f>AE398*参数!$D$3+AK398</f>
        <v>0</v>
      </c>
      <c r="BR398" s="16">
        <f>AF398*参数!$D$3+AL398</f>
        <v>0</v>
      </c>
      <c r="BS398" s="16">
        <f>AG398*参数!$D$3+AM398</f>
        <v>0</v>
      </c>
      <c r="BT398" s="16">
        <f>AH398*参数!$D$3+AN398</f>
        <v>0</v>
      </c>
      <c r="BU398" s="10"/>
      <c r="BV398" s="10"/>
      <c r="BW398" s="10">
        <f t="shared" si="200"/>
        <v>40</v>
      </c>
      <c r="BX398" s="10">
        <f t="shared" si="201"/>
        <v>40</v>
      </c>
      <c r="BY398" s="10">
        <f t="shared" si="202"/>
        <v>3</v>
      </c>
      <c r="BZ398" s="10">
        <f t="shared" si="203"/>
        <v>40</v>
      </c>
      <c r="CA398" s="10">
        <f t="shared" si="204"/>
        <v>40</v>
      </c>
      <c r="CB398" s="10" t="str">
        <f t="shared" si="205"/>
        <v/>
      </c>
      <c r="CC398" s="10" t="str">
        <f t="shared" si="206"/>
        <v/>
      </c>
      <c r="CD398" s="10"/>
      <c r="CE398" s="10">
        <v>40</v>
      </c>
      <c r="CF398" s="10"/>
      <c r="CG398" s="77"/>
      <c r="CH398" s="10">
        <f t="shared" si="199"/>
        <v>3</v>
      </c>
      <c r="CI398" s="10" t="str">
        <f t="shared" si="208"/>
        <v/>
      </c>
      <c r="CJ398" s="10">
        <f t="shared" si="209"/>
        <v>3</v>
      </c>
      <c r="CK398" s="10">
        <f t="shared" si="210"/>
        <v>3</v>
      </c>
      <c r="CL398" s="10" t="str">
        <f t="shared" si="211"/>
        <v/>
      </c>
      <c r="CM398" s="88"/>
      <c r="CN398" s="88"/>
      <c r="CO398" s="88"/>
      <c r="CP398" s="88"/>
    </row>
    <row r="399" spans="2:94">
      <c r="B399" s="19">
        <v>42631</v>
      </c>
      <c r="C399" s="3">
        <v>67</v>
      </c>
      <c r="D399" s="3" t="s">
        <v>335</v>
      </c>
      <c r="E399" s="4">
        <v>42632.125</v>
      </c>
      <c r="F399" s="3" t="s">
        <v>336</v>
      </c>
      <c r="G399" s="3" t="s">
        <v>215</v>
      </c>
      <c r="H399" s="3" t="s">
        <v>336</v>
      </c>
      <c r="I399" s="3" t="s">
        <v>215</v>
      </c>
      <c r="J399" s="6">
        <v>1.85</v>
      </c>
      <c r="K399" s="6">
        <v>3.65</v>
      </c>
      <c r="L399" s="6">
        <v>3.2</v>
      </c>
      <c r="M399" s="10">
        <v>3.75</v>
      </c>
      <c r="N399" s="10">
        <v>3.65</v>
      </c>
      <c r="O399" s="10">
        <v>1.7</v>
      </c>
      <c r="P399" s="15">
        <v>-1</v>
      </c>
      <c r="Q399" s="13"/>
      <c r="R399" s="13"/>
      <c r="S399" s="13"/>
      <c r="T399" s="13"/>
      <c r="U399" s="13"/>
      <c r="V399" s="13"/>
      <c r="W399" s="9"/>
      <c r="X399" s="9"/>
      <c r="Y399" s="9"/>
      <c r="Z399" s="9"/>
      <c r="AA399" s="9"/>
      <c r="AB399" s="9"/>
      <c r="AC399" s="13"/>
      <c r="AD399" s="13"/>
      <c r="AE399" s="13"/>
      <c r="AF399" s="13"/>
      <c r="AG399" s="13"/>
      <c r="AH399" s="13"/>
      <c r="AI399" s="9"/>
      <c r="AJ399" s="9"/>
      <c r="AK399" s="9"/>
      <c r="AL399" s="9"/>
      <c r="AM399" s="9"/>
      <c r="AN399" s="9"/>
      <c r="AO399" s="8">
        <v>20</v>
      </c>
      <c r="AP399" s="8">
        <v>2</v>
      </c>
      <c r="AQ399" s="8">
        <v>2</v>
      </c>
      <c r="AR399" s="8">
        <v>5</v>
      </c>
      <c r="AS399" s="8">
        <v>0.18500000000000011</v>
      </c>
      <c r="AT399" s="8">
        <v>0.755</v>
      </c>
      <c r="AU399" s="8"/>
      <c r="AV399" s="8"/>
      <c r="AW399" s="8"/>
      <c r="AX399" s="8"/>
      <c r="AY399" s="15">
        <v>8</v>
      </c>
      <c r="AZ399" s="15">
        <v>3</v>
      </c>
      <c r="BA399" s="15">
        <v>2</v>
      </c>
      <c r="BB399" s="15">
        <v>5</v>
      </c>
      <c r="BC399" s="15">
        <v>0.17379999999999995</v>
      </c>
      <c r="BD399" s="15">
        <v>0.71499999999999997</v>
      </c>
      <c r="BE399" s="15"/>
      <c r="BF399" s="15"/>
      <c r="BG399" s="15"/>
      <c r="BH399" s="15"/>
      <c r="BI399" s="16">
        <f>Q399*参数!$D$3+W399</f>
        <v>0</v>
      </c>
      <c r="BJ399" s="16">
        <f>R399*参数!$D$3+X399</f>
        <v>0</v>
      </c>
      <c r="BK399" s="16">
        <f>S399*参数!$D$3+Y399</f>
        <v>0</v>
      </c>
      <c r="BL399" s="16">
        <f>T399*参数!$D$3+Z399</f>
        <v>0</v>
      </c>
      <c r="BM399" s="16">
        <f>U399*参数!$D$3+AA399</f>
        <v>0</v>
      </c>
      <c r="BN399" s="16">
        <f>V399*参数!$D$3+AB399</f>
        <v>0</v>
      </c>
      <c r="BO399" s="16">
        <f>AC399*参数!$D$3+AI399</f>
        <v>0</v>
      </c>
      <c r="BP399" s="16">
        <f>AD399*参数!$D$3+AJ399</f>
        <v>0</v>
      </c>
      <c r="BQ399" s="16">
        <f>AE399*参数!$D$3+AK399</f>
        <v>0</v>
      </c>
      <c r="BR399" s="16">
        <f>AF399*参数!$D$3+AL399</f>
        <v>0</v>
      </c>
      <c r="BS399" s="16">
        <f>AG399*参数!$D$3+AM399</f>
        <v>0</v>
      </c>
      <c r="BT399" s="16">
        <f>AH399*参数!$D$3+AN399</f>
        <v>0</v>
      </c>
      <c r="BU399" s="10"/>
      <c r="BV399" s="10"/>
      <c r="BW399" s="10">
        <f t="shared" si="200"/>
        <v>40</v>
      </c>
      <c r="BX399" s="10">
        <f t="shared" si="201"/>
        <v>40</v>
      </c>
      <c r="BY399" s="10">
        <f t="shared" si="202"/>
        <v>3</v>
      </c>
      <c r="BZ399" s="10">
        <f t="shared" si="203"/>
        <v>40</v>
      </c>
      <c r="CA399" s="10">
        <f t="shared" si="204"/>
        <v>40</v>
      </c>
      <c r="CB399" s="10" t="str">
        <f t="shared" si="205"/>
        <v/>
      </c>
      <c r="CC399" s="10" t="str">
        <f t="shared" si="206"/>
        <v/>
      </c>
      <c r="CD399" s="10"/>
      <c r="CE399" s="10">
        <v>40</v>
      </c>
      <c r="CF399" s="10"/>
      <c r="CG399" s="10" t="str">
        <f t="shared" si="207"/>
        <v/>
      </c>
      <c r="CH399" s="10" t="str">
        <f t="shared" si="199"/>
        <v/>
      </c>
      <c r="CI399" s="10">
        <f t="shared" si="208"/>
        <v>40</v>
      </c>
      <c r="CJ399" s="10" t="str">
        <f t="shared" si="209"/>
        <v/>
      </c>
      <c r="CK399" s="10" t="str">
        <f t="shared" si="210"/>
        <v/>
      </c>
      <c r="CL399" s="10" t="str">
        <f t="shared" si="211"/>
        <v/>
      </c>
      <c r="CM399" s="88"/>
      <c r="CN399" s="88"/>
      <c r="CO399" s="88"/>
      <c r="CP399" s="88"/>
    </row>
    <row r="400" spans="2:94">
      <c r="B400" s="19">
        <v>42631</v>
      </c>
      <c r="C400" s="3">
        <v>68</v>
      </c>
      <c r="D400" s="3" t="s">
        <v>335</v>
      </c>
      <c r="E400" s="4">
        <v>42632.125</v>
      </c>
      <c r="F400" s="3" t="s">
        <v>282</v>
      </c>
      <c r="G400" s="3" t="s">
        <v>239</v>
      </c>
      <c r="H400" s="3" t="s">
        <v>282</v>
      </c>
      <c r="I400" s="3" t="s">
        <v>239</v>
      </c>
      <c r="J400" s="6">
        <v>1.58</v>
      </c>
      <c r="K400" s="6">
        <v>3.35</v>
      </c>
      <c r="L400" s="6">
        <v>5.05</v>
      </c>
      <c r="M400" s="10">
        <v>3.02</v>
      </c>
      <c r="N400" s="10">
        <v>3.3</v>
      </c>
      <c r="O400" s="10">
        <v>2.02</v>
      </c>
      <c r="P400" s="15">
        <v>-1</v>
      </c>
      <c r="Q400" s="13"/>
      <c r="R400" s="13"/>
      <c r="S400" s="13"/>
      <c r="T400" s="13"/>
      <c r="U400" s="13"/>
      <c r="V400" s="13"/>
      <c r="W400" s="9"/>
      <c r="X400" s="9"/>
      <c r="Y400" s="9"/>
      <c r="Z400" s="9"/>
      <c r="AA400" s="9"/>
      <c r="AB400" s="9"/>
      <c r="AC400" s="13"/>
      <c r="AD400" s="13"/>
      <c r="AE400" s="13"/>
      <c r="AF400" s="13"/>
      <c r="AG400" s="13"/>
      <c r="AH400" s="13"/>
      <c r="AI400" s="9"/>
      <c r="AJ400" s="9"/>
      <c r="AK400" s="9"/>
      <c r="AL400" s="9"/>
      <c r="AM400" s="9"/>
      <c r="AN400" s="9"/>
      <c r="AO400" s="8">
        <v>21</v>
      </c>
      <c r="AP400" s="8">
        <v>3</v>
      </c>
      <c r="AQ400" s="8">
        <v>11</v>
      </c>
      <c r="AR400" s="8">
        <v>5</v>
      </c>
      <c r="AS400" s="8">
        <v>4.3900000000000147E-2</v>
      </c>
      <c r="AT400" s="8">
        <v>4.3900000000000147E-2</v>
      </c>
      <c r="AU400" s="8"/>
      <c r="AV400" s="8"/>
      <c r="AW400" s="8"/>
      <c r="AX400" s="8"/>
      <c r="AY400" s="15">
        <v>9</v>
      </c>
      <c r="AZ400" s="15">
        <v>3</v>
      </c>
      <c r="BA400" s="15">
        <v>2</v>
      </c>
      <c r="BB400" s="15">
        <v>6</v>
      </c>
      <c r="BC400" s="15">
        <v>6.5200000000000036E-2</v>
      </c>
      <c r="BD400" s="15">
        <v>0.10379999999999991</v>
      </c>
      <c r="BE400" s="15"/>
      <c r="BF400" s="15"/>
      <c r="BG400" s="15"/>
      <c r="BH400" s="15"/>
      <c r="BI400" s="16">
        <f>Q400*参数!$D$3+W400</f>
        <v>0</v>
      </c>
      <c r="BJ400" s="16">
        <f>R400*参数!$D$3+X400</f>
        <v>0</v>
      </c>
      <c r="BK400" s="16">
        <f>S400*参数!$D$3+Y400</f>
        <v>0</v>
      </c>
      <c r="BL400" s="16">
        <f>T400*参数!$D$3+Z400</f>
        <v>0</v>
      </c>
      <c r="BM400" s="16">
        <f>U400*参数!$D$3+AA400</f>
        <v>0</v>
      </c>
      <c r="BN400" s="16">
        <f>V400*参数!$D$3+AB400</f>
        <v>0</v>
      </c>
      <c r="BO400" s="16">
        <f>AC400*参数!$D$3+AI400</f>
        <v>0</v>
      </c>
      <c r="BP400" s="16">
        <f>AD400*参数!$D$3+AJ400</f>
        <v>0</v>
      </c>
      <c r="BQ400" s="16">
        <f>AE400*参数!$D$3+AK400</f>
        <v>0</v>
      </c>
      <c r="BR400" s="16">
        <f>AF400*参数!$D$3+AL400</f>
        <v>0</v>
      </c>
      <c r="BS400" s="16">
        <f>AG400*参数!$D$3+AM400</f>
        <v>0</v>
      </c>
      <c r="BT400" s="16">
        <f>AH400*参数!$D$3+AN400</f>
        <v>0</v>
      </c>
      <c r="BU400" s="10"/>
      <c r="BV400" s="10"/>
      <c r="BW400" s="10">
        <f t="shared" si="200"/>
        <v>40</v>
      </c>
      <c r="BX400" s="10">
        <f t="shared" si="201"/>
        <v>40</v>
      </c>
      <c r="BY400" s="10">
        <f t="shared" si="202"/>
        <v>3</v>
      </c>
      <c r="BZ400" s="10">
        <f t="shared" si="203"/>
        <v>40</v>
      </c>
      <c r="CA400" s="10">
        <f t="shared" si="204"/>
        <v>40</v>
      </c>
      <c r="CB400" s="10" t="str">
        <f t="shared" si="205"/>
        <v/>
      </c>
      <c r="CC400" s="10" t="str">
        <f t="shared" si="206"/>
        <v/>
      </c>
      <c r="CD400" s="10"/>
      <c r="CE400" s="10">
        <v>40</v>
      </c>
      <c r="CF400" s="10"/>
      <c r="CG400" s="10" t="str">
        <f t="shared" si="207"/>
        <v/>
      </c>
      <c r="CH400" s="10" t="str">
        <f t="shared" si="199"/>
        <v/>
      </c>
      <c r="CI400" s="10">
        <f t="shared" si="208"/>
        <v>3</v>
      </c>
      <c r="CJ400" s="10">
        <f t="shared" si="209"/>
        <v>40</v>
      </c>
      <c r="CK400" s="10">
        <f t="shared" si="210"/>
        <v>3</v>
      </c>
      <c r="CL400" s="10" t="str">
        <f t="shared" si="211"/>
        <v/>
      </c>
      <c r="CM400" s="88"/>
      <c r="CN400" s="88"/>
      <c r="CO400" s="88"/>
      <c r="CP400" s="88"/>
    </row>
    <row r="401" spans="2:94">
      <c r="B401" s="19">
        <v>42631</v>
      </c>
      <c r="C401" s="3">
        <v>69</v>
      </c>
      <c r="D401" s="3" t="s">
        <v>335</v>
      </c>
      <c r="E401" s="4">
        <v>42632.125</v>
      </c>
      <c r="F401" s="3" t="s">
        <v>356</v>
      </c>
      <c r="G401" s="3" t="s">
        <v>355</v>
      </c>
      <c r="H401" s="3" t="s">
        <v>356</v>
      </c>
      <c r="I401" s="3" t="s">
        <v>355</v>
      </c>
      <c r="J401" s="6">
        <v>1.67</v>
      </c>
      <c r="K401" s="6">
        <v>3.3</v>
      </c>
      <c r="L401" s="6">
        <v>4.4000000000000004</v>
      </c>
      <c r="M401" s="10">
        <v>3.27</v>
      </c>
      <c r="N401" s="10">
        <v>3.4</v>
      </c>
      <c r="O401" s="10">
        <v>1.89</v>
      </c>
      <c r="P401" s="15">
        <v>-1</v>
      </c>
      <c r="Q401" s="13"/>
      <c r="R401" s="13"/>
      <c r="S401" s="13"/>
      <c r="T401" s="13"/>
      <c r="U401" s="13"/>
      <c r="V401" s="13"/>
      <c r="W401" s="9"/>
      <c r="X401" s="9"/>
      <c r="Y401" s="9"/>
      <c r="Z401" s="9"/>
      <c r="AA401" s="9"/>
      <c r="AB401" s="9"/>
      <c r="AC401" s="13"/>
      <c r="AD401" s="13"/>
      <c r="AE401" s="13"/>
      <c r="AF401" s="13"/>
      <c r="AG401" s="13"/>
      <c r="AH401" s="13"/>
      <c r="AI401" s="9"/>
      <c r="AJ401" s="9"/>
      <c r="AK401" s="9"/>
      <c r="AL401" s="9"/>
      <c r="AM401" s="9"/>
      <c r="AN401" s="9"/>
      <c r="AO401" s="8">
        <v>12</v>
      </c>
      <c r="AP401" s="8">
        <v>3</v>
      </c>
      <c r="AQ401" s="8">
        <v>2</v>
      </c>
      <c r="AR401" s="8">
        <v>6</v>
      </c>
      <c r="AS401" s="8">
        <v>0.10080000000000017</v>
      </c>
      <c r="AT401" s="8">
        <v>0.51099999999999957</v>
      </c>
      <c r="AU401" s="8"/>
      <c r="AV401" s="8"/>
      <c r="AW401" s="8"/>
      <c r="AX401" s="8"/>
      <c r="AY401" s="15">
        <v>6</v>
      </c>
      <c r="AZ401" s="15">
        <v>3</v>
      </c>
      <c r="BA401" s="15">
        <v>1</v>
      </c>
      <c r="BB401" s="15">
        <v>6</v>
      </c>
      <c r="BC401" s="15">
        <v>0.17950000000000038</v>
      </c>
      <c r="BD401" s="15">
        <v>4.0596999999999985</v>
      </c>
      <c r="BE401" s="15"/>
      <c r="BF401" s="15"/>
      <c r="BG401" s="15"/>
      <c r="BH401" s="15"/>
      <c r="BI401" s="16">
        <f>Q401*参数!$D$3+W401</f>
        <v>0</v>
      </c>
      <c r="BJ401" s="16">
        <f>R401*参数!$D$3+X401</f>
        <v>0</v>
      </c>
      <c r="BK401" s="16">
        <f>S401*参数!$D$3+Y401</f>
        <v>0</v>
      </c>
      <c r="BL401" s="16">
        <f>T401*参数!$D$3+Z401</f>
        <v>0</v>
      </c>
      <c r="BM401" s="16">
        <f>U401*参数!$D$3+AA401</f>
        <v>0</v>
      </c>
      <c r="BN401" s="16">
        <f>V401*参数!$D$3+AB401</f>
        <v>0</v>
      </c>
      <c r="BO401" s="16">
        <f>AC401*参数!$D$3+AI401</f>
        <v>0</v>
      </c>
      <c r="BP401" s="16">
        <f>AD401*参数!$D$3+AJ401</f>
        <v>0</v>
      </c>
      <c r="BQ401" s="16">
        <f>AE401*参数!$D$3+AK401</f>
        <v>0</v>
      </c>
      <c r="BR401" s="16">
        <f>AF401*参数!$D$3+AL401</f>
        <v>0</v>
      </c>
      <c r="BS401" s="16">
        <f>AG401*参数!$D$3+AM401</f>
        <v>0</v>
      </c>
      <c r="BT401" s="16">
        <f>AH401*参数!$D$3+AN401</f>
        <v>0</v>
      </c>
      <c r="BU401" s="10"/>
      <c r="BV401" s="10"/>
      <c r="BW401" s="10">
        <f t="shared" si="200"/>
        <v>40</v>
      </c>
      <c r="BX401" s="10">
        <f t="shared" si="201"/>
        <v>40</v>
      </c>
      <c r="BY401" s="10">
        <f t="shared" si="202"/>
        <v>3</v>
      </c>
      <c r="BZ401" s="10">
        <f t="shared" si="203"/>
        <v>40</v>
      </c>
      <c r="CA401" s="10">
        <f t="shared" si="204"/>
        <v>40</v>
      </c>
      <c r="CB401" s="10" t="str">
        <f t="shared" si="205"/>
        <v/>
      </c>
      <c r="CC401" s="10" t="str">
        <f t="shared" si="206"/>
        <v/>
      </c>
      <c r="CD401" s="10"/>
      <c r="CE401" s="10">
        <v>3</v>
      </c>
      <c r="CF401" s="10"/>
      <c r="CG401" s="10">
        <f t="shared" si="207"/>
        <v>3</v>
      </c>
      <c r="CH401" s="10">
        <f t="shared" si="199"/>
        <v>3</v>
      </c>
      <c r="CI401" s="10">
        <f t="shared" si="208"/>
        <v>3</v>
      </c>
      <c r="CJ401" s="10">
        <f t="shared" si="209"/>
        <v>3</v>
      </c>
      <c r="CK401" s="10">
        <f t="shared" si="210"/>
        <v>3</v>
      </c>
      <c r="CL401" s="10">
        <f t="shared" si="211"/>
        <v>3</v>
      </c>
      <c r="CM401" s="88"/>
      <c r="CN401" s="88"/>
      <c r="CO401" s="88"/>
      <c r="CP401" s="88"/>
    </row>
    <row r="402" spans="2:94">
      <c r="B402" s="19">
        <v>42631</v>
      </c>
      <c r="C402" s="3">
        <v>70</v>
      </c>
      <c r="D402" s="3" t="s">
        <v>265</v>
      </c>
      <c r="E402" s="4">
        <v>42632.125</v>
      </c>
      <c r="F402" s="3" t="s">
        <v>273</v>
      </c>
      <c r="G402" s="3" t="s">
        <v>268</v>
      </c>
      <c r="H402" s="3" t="s">
        <v>273</v>
      </c>
      <c r="I402" s="3" t="s">
        <v>268</v>
      </c>
      <c r="J402" s="6">
        <v>2.3199999999999998</v>
      </c>
      <c r="K402" s="6">
        <v>2.8</v>
      </c>
      <c r="L402" s="6">
        <v>2.95</v>
      </c>
      <c r="M402" s="10">
        <v>5.6</v>
      </c>
      <c r="N402" s="10">
        <v>3.95</v>
      </c>
      <c r="O402" s="10">
        <v>1.44</v>
      </c>
      <c r="P402" s="15">
        <v>-1</v>
      </c>
      <c r="Q402" s="13"/>
      <c r="R402" s="13"/>
      <c r="S402" s="13"/>
      <c r="T402" s="13"/>
      <c r="U402" s="13"/>
      <c r="V402" s="13"/>
      <c r="W402" s="9"/>
      <c r="X402" s="9"/>
      <c r="Y402" s="9"/>
      <c r="Z402" s="9"/>
      <c r="AA402" s="9"/>
      <c r="AB402" s="9"/>
      <c r="AC402" s="13"/>
      <c r="AD402" s="13"/>
      <c r="AE402" s="13"/>
      <c r="AF402" s="13"/>
      <c r="AG402" s="13"/>
      <c r="AH402" s="13"/>
      <c r="AI402" s="9"/>
      <c r="AJ402" s="9"/>
      <c r="AK402" s="9"/>
      <c r="AL402" s="9"/>
      <c r="AM402" s="9"/>
      <c r="AN402" s="9"/>
      <c r="AO402" s="8">
        <v>1</v>
      </c>
      <c r="AP402" s="8">
        <v>3</v>
      </c>
      <c r="AQ402" s="8">
        <v>0</v>
      </c>
      <c r="AR402" s="8">
        <v>5</v>
      </c>
      <c r="AS402" s="8">
        <v>33.342499999999994</v>
      </c>
      <c r="AT402" s="8">
        <v>0</v>
      </c>
      <c r="AU402" s="8"/>
      <c r="AV402" s="8"/>
      <c r="AW402" s="8"/>
      <c r="AX402" s="8"/>
      <c r="AY402" s="15">
        <v>1</v>
      </c>
      <c r="AZ402" s="15">
        <v>3</v>
      </c>
      <c r="BA402" s="15">
        <v>1</v>
      </c>
      <c r="BB402" s="15">
        <v>5</v>
      </c>
      <c r="BC402" s="15">
        <v>25.425299999999993</v>
      </c>
      <c r="BD402" s="15">
        <v>25.425299999999993</v>
      </c>
      <c r="BE402" s="15"/>
      <c r="BF402" s="15"/>
      <c r="BG402" s="15"/>
      <c r="BH402" s="15"/>
      <c r="BI402" s="16">
        <f>Q402*参数!$D$3+W402</f>
        <v>0</v>
      </c>
      <c r="BJ402" s="16">
        <f>R402*参数!$D$3+X402</f>
        <v>0</v>
      </c>
      <c r="BK402" s="16">
        <f>S402*参数!$D$3+Y402</f>
        <v>0</v>
      </c>
      <c r="BL402" s="16">
        <f>T402*参数!$D$3+Z402</f>
        <v>0</v>
      </c>
      <c r="BM402" s="16">
        <f>U402*参数!$D$3+AA402</f>
        <v>0</v>
      </c>
      <c r="BN402" s="16">
        <f>V402*参数!$D$3+AB402</f>
        <v>0</v>
      </c>
      <c r="BO402" s="16">
        <f>AC402*参数!$D$3+AI402</f>
        <v>0</v>
      </c>
      <c r="BP402" s="16">
        <f>AD402*参数!$D$3+AJ402</f>
        <v>0</v>
      </c>
      <c r="BQ402" s="16">
        <f>AE402*参数!$D$3+AK402</f>
        <v>0</v>
      </c>
      <c r="BR402" s="16">
        <f>AF402*参数!$D$3+AL402</f>
        <v>0</v>
      </c>
      <c r="BS402" s="16">
        <f>AG402*参数!$D$3+AM402</f>
        <v>0</v>
      </c>
      <c r="BT402" s="16">
        <f>AH402*参数!$D$3+AN402</f>
        <v>0</v>
      </c>
      <c r="BU402" s="10"/>
      <c r="BV402" s="10"/>
      <c r="BW402" s="10">
        <f t="shared" si="200"/>
        <v>40</v>
      </c>
      <c r="BX402" s="10">
        <f t="shared" si="201"/>
        <v>40</v>
      </c>
      <c r="BY402" s="10">
        <f t="shared" si="202"/>
        <v>3</v>
      </c>
      <c r="BZ402" s="10">
        <f t="shared" si="203"/>
        <v>40</v>
      </c>
      <c r="CA402" s="10">
        <f t="shared" si="204"/>
        <v>40</v>
      </c>
      <c r="CB402" s="10" t="str">
        <f t="shared" si="205"/>
        <v/>
      </c>
      <c r="CC402" s="10" t="str">
        <f t="shared" si="206"/>
        <v/>
      </c>
      <c r="CD402" s="10"/>
      <c r="CE402" s="10">
        <v>40</v>
      </c>
      <c r="CF402" s="10"/>
      <c r="CG402" s="10" t="str">
        <f t="shared" si="207"/>
        <v/>
      </c>
      <c r="CH402" s="10" t="str">
        <f t="shared" si="199"/>
        <v/>
      </c>
      <c r="CI402" s="10" t="str">
        <f t="shared" si="208"/>
        <v/>
      </c>
      <c r="CJ402" s="10">
        <f t="shared" si="209"/>
        <v>40</v>
      </c>
      <c r="CK402" s="10">
        <f t="shared" si="210"/>
        <v>40</v>
      </c>
      <c r="CL402" s="10" t="str">
        <f t="shared" si="211"/>
        <v/>
      </c>
      <c r="CM402" s="88"/>
      <c r="CN402" s="88"/>
      <c r="CO402" s="88"/>
      <c r="CP402" s="88"/>
    </row>
    <row r="403" spans="2:94">
      <c r="B403" s="19">
        <v>42631</v>
      </c>
      <c r="C403" s="3">
        <v>71</v>
      </c>
      <c r="D403" s="3" t="s">
        <v>265</v>
      </c>
      <c r="E403" s="4">
        <v>42632.125</v>
      </c>
      <c r="F403" s="3" t="s">
        <v>1119</v>
      </c>
      <c r="G403" s="3" t="s">
        <v>245</v>
      </c>
      <c r="H403" s="3" t="s">
        <v>1120</v>
      </c>
      <c r="I403" s="3" t="s">
        <v>245</v>
      </c>
      <c r="J403" s="6">
        <v>3.05</v>
      </c>
      <c r="K403" s="6">
        <v>2.85</v>
      </c>
      <c r="L403" s="6">
        <v>2.2200000000000002</v>
      </c>
      <c r="M403" s="10">
        <v>1.48</v>
      </c>
      <c r="N403" s="10">
        <v>3.85</v>
      </c>
      <c r="O403" s="10">
        <v>5.15</v>
      </c>
      <c r="P403" s="15">
        <v>1</v>
      </c>
      <c r="Q403" s="13"/>
      <c r="R403" s="13"/>
      <c r="S403" s="13"/>
      <c r="T403" s="13"/>
      <c r="U403" s="13"/>
      <c r="V403" s="13"/>
      <c r="W403" s="9"/>
      <c r="X403" s="9"/>
      <c r="Y403" s="9"/>
      <c r="Z403" s="9"/>
      <c r="AA403" s="9"/>
      <c r="AB403" s="9"/>
      <c r="AC403" s="13"/>
      <c r="AD403" s="13"/>
      <c r="AE403" s="13"/>
      <c r="AF403" s="13"/>
      <c r="AG403" s="13"/>
      <c r="AH403" s="13"/>
      <c r="AI403" s="9"/>
      <c r="AJ403" s="9"/>
      <c r="AK403" s="9"/>
      <c r="AL403" s="9"/>
      <c r="AM403" s="9"/>
      <c r="AN403" s="9"/>
      <c r="AO403" s="8">
        <v>8</v>
      </c>
      <c r="AP403" s="8">
        <v>3</v>
      </c>
      <c r="AQ403" s="8">
        <v>5</v>
      </c>
      <c r="AR403" s="8">
        <v>5</v>
      </c>
      <c r="AS403" s="8">
        <v>1.2297000000000007</v>
      </c>
      <c r="AT403" s="8">
        <v>1.2297000000000007</v>
      </c>
      <c r="AU403" s="8"/>
      <c r="AV403" s="8"/>
      <c r="AW403" s="8"/>
      <c r="AX403" s="8"/>
      <c r="AY403" s="15">
        <v>9</v>
      </c>
      <c r="AZ403" s="15">
        <v>3</v>
      </c>
      <c r="BA403" s="15">
        <v>3</v>
      </c>
      <c r="BB403" s="15">
        <v>5</v>
      </c>
      <c r="BC403" s="15">
        <v>0.15359999999999982</v>
      </c>
      <c r="BD403" s="15">
        <v>0.15359999999999982</v>
      </c>
      <c r="BE403" s="15"/>
      <c r="BF403" s="15"/>
      <c r="BG403" s="15"/>
      <c r="BH403" s="15"/>
      <c r="BI403" s="16">
        <f>Q403*参数!$D$3+W403</f>
        <v>0</v>
      </c>
      <c r="BJ403" s="16">
        <f>R403*参数!$D$3+X403</f>
        <v>0</v>
      </c>
      <c r="BK403" s="16">
        <f>S403*参数!$D$3+Y403</f>
        <v>0</v>
      </c>
      <c r="BL403" s="16">
        <f>T403*参数!$D$3+Z403</f>
        <v>0</v>
      </c>
      <c r="BM403" s="16">
        <f>U403*参数!$D$3+AA403</f>
        <v>0</v>
      </c>
      <c r="BN403" s="16">
        <f>V403*参数!$D$3+AB403</f>
        <v>0</v>
      </c>
      <c r="BO403" s="16">
        <f>AC403*参数!$D$3+AI403</f>
        <v>0</v>
      </c>
      <c r="BP403" s="16">
        <f>AD403*参数!$D$3+AJ403</f>
        <v>0</v>
      </c>
      <c r="BQ403" s="16">
        <f>AE403*参数!$D$3+AK403</f>
        <v>0</v>
      </c>
      <c r="BR403" s="16">
        <f>AF403*参数!$D$3+AL403</f>
        <v>0</v>
      </c>
      <c r="BS403" s="16">
        <f>AG403*参数!$D$3+AM403</f>
        <v>0</v>
      </c>
      <c r="BT403" s="16">
        <f>AH403*参数!$D$3+AN403</f>
        <v>0</v>
      </c>
      <c r="BU403" s="10"/>
      <c r="BV403" s="10"/>
      <c r="BW403" s="10">
        <f t="shared" si="200"/>
        <v>43</v>
      </c>
      <c r="BX403" s="10">
        <f t="shared" si="201"/>
        <v>43</v>
      </c>
      <c r="BY403" s="10">
        <f t="shared" si="202"/>
        <v>43</v>
      </c>
      <c r="BZ403" s="10">
        <f t="shared" si="203"/>
        <v>0</v>
      </c>
      <c r="CA403" s="10">
        <f t="shared" si="204"/>
        <v>43</v>
      </c>
      <c r="CB403" s="10" t="str">
        <f t="shared" si="205"/>
        <v/>
      </c>
      <c r="CC403" s="10" t="str">
        <f t="shared" si="206"/>
        <v/>
      </c>
      <c r="CD403" s="10"/>
      <c r="CE403" s="10">
        <v>43</v>
      </c>
      <c r="CF403" s="10"/>
      <c r="CG403" s="10" t="str">
        <f t="shared" si="207"/>
        <v/>
      </c>
      <c r="CH403" s="10" t="str">
        <f t="shared" ref="CH403:CH466" si="212">IF(AND(AO403&gt;=AY403,AP403&gt;=AZ403,OR(AND(AQ403&gt;=BA403,AR403=BB403),AR403&gt;BB403),AS403&lt;=BC403,AT403&lt;=BD403),IF(P403=-1,3,0),IF(AND(AO403&lt;=AY403,AP403&lt;=AZ403,OR(AND(AQ403&lt;=BA403,AR403=BB403),AR403&lt;BB403),AS403&gt;=BC403,AT403&gt;=BD403),IF(P403=-1,40,43),""))</f>
        <v/>
      </c>
      <c r="CI403" s="10">
        <f t="shared" si="208"/>
        <v>43</v>
      </c>
      <c r="CJ403" s="10">
        <f t="shared" si="209"/>
        <v>0</v>
      </c>
      <c r="CK403" s="10">
        <f t="shared" si="210"/>
        <v>43</v>
      </c>
      <c r="CL403" s="10">
        <f t="shared" si="211"/>
        <v>43</v>
      </c>
      <c r="CM403" s="88"/>
      <c r="CN403" s="88"/>
      <c r="CO403" s="88"/>
      <c r="CP403" s="88"/>
    </row>
    <row r="404" spans="2:94">
      <c r="B404" s="19">
        <v>42631</v>
      </c>
      <c r="C404" s="3">
        <v>72</v>
      </c>
      <c r="D404" s="3" t="s">
        <v>82</v>
      </c>
      <c r="E404" s="4">
        <v>42632.135416666664</v>
      </c>
      <c r="F404" s="3" t="s">
        <v>168</v>
      </c>
      <c r="G404" s="3" t="s">
        <v>162</v>
      </c>
      <c r="H404" s="3" t="s">
        <v>168</v>
      </c>
      <c r="I404" s="3" t="s">
        <v>162</v>
      </c>
      <c r="J404" s="6">
        <v>5.65</v>
      </c>
      <c r="K404" s="6">
        <v>3.8</v>
      </c>
      <c r="L404" s="6">
        <v>1.45</v>
      </c>
      <c r="M404" s="10">
        <v>2.29</v>
      </c>
      <c r="N404" s="10">
        <v>3.45</v>
      </c>
      <c r="O404" s="10">
        <v>2.48</v>
      </c>
      <c r="P404" s="15">
        <v>1</v>
      </c>
      <c r="Q404" s="13"/>
      <c r="R404" s="13"/>
      <c r="S404" s="13"/>
      <c r="T404" s="13"/>
      <c r="U404" s="13"/>
      <c r="V404" s="13"/>
      <c r="W404" s="9"/>
      <c r="X404" s="9"/>
      <c r="Y404" s="9"/>
      <c r="Z404" s="9"/>
      <c r="AA404" s="9"/>
      <c r="AB404" s="9"/>
      <c r="AC404" s="13"/>
      <c r="AD404" s="13"/>
      <c r="AE404" s="13"/>
      <c r="AF404" s="13"/>
      <c r="AG404" s="13"/>
      <c r="AH404" s="13"/>
      <c r="AI404" s="9"/>
      <c r="AJ404" s="9"/>
      <c r="AK404" s="9"/>
      <c r="AL404" s="9"/>
      <c r="AM404" s="9"/>
      <c r="AN404" s="9"/>
      <c r="AO404" s="8">
        <v>13</v>
      </c>
      <c r="AP404" s="8">
        <v>3</v>
      </c>
      <c r="AQ404" s="8">
        <v>3</v>
      </c>
      <c r="AR404" s="8">
        <v>5</v>
      </c>
      <c r="AS404" s="8">
        <v>0.47129999999999961</v>
      </c>
      <c r="AT404" s="8">
        <v>34.084900000000005</v>
      </c>
      <c r="AU404" s="8"/>
      <c r="AV404" s="8"/>
      <c r="AW404" s="8"/>
      <c r="AX404" s="8"/>
      <c r="AY404" s="15">
        <v>4</v>
      </c>
      <c r="AZ404" s="15">
        <v>3</v>
      </c>
      <c r="BA404" s="15">
        <v>3</v>
      </c>
      <c r="BB404" s="15">
        <v>5</v>
      </c>
      <c r="BC404" s="15">
        <v>2.8389000000000011</v>
      </c>
      <c r="BD404" s="15">
        <v>30.713100000000004</v>
      </c>
      <c r="BE404" s="15"/>
      <c r="BF404" s="15"/>
      <c r="BG404" s="15"/>
      <c r="BH404" s="15"/>
      <c r="BI404" s="16">
        <f>Q404*参数!$D$3+W404</f>
        <v>0</v>
      </c>
      <c r="BJ404" s="16">
        <f>R404*参数!$D$3+X404</f>
        <v>0</v>
      </c>
      <c r="BK404" s="16">
        <f>S404*参数!$D$3+Y404</f>
        <v>0</v>
      </c>
      <c r="BL404" s="16">
        <f>T404*参数!$D$3+Z404</f>
        <v>0</v>
      </c>
      <c r="BM404" s="16">
        <f>U404*参数!$D$3+AA404</f>
        <v>0</v>
      </c>
      <c r="BN404" s="16">
        <f>V404*参数!$D$3+AB404</f>
        <v>0</v>
      </c>
      <c r="BO404" s="16">
        <f>AC404*参数!$D$3+AI404</f>
        <v>0</v>
      </c>
      <c r="BP404" s="16">
        <f>AD404*参数!$D$3+AJ404</f>
        <v>0</v>
      </c>
      <c r="BQ404" s="16">
        <f>AE404*参数!$D$3+AK404</f>
        <v>0</v>
      </c>
      <c r="BR404" s="16">
        <f>AF404*参数!$D$3+AL404</f>
        <v>0</v>
      </c>
      <c r="BS404" s="16">
        <f>AG404*参数!$D$3+AM404</f>
        <v>0</v>
      </c>
      <c r="BT404" s="16">
        <f>AH404*参数!$D$3+AN404</f>
        <v>0</v>
      </c>
      <c r="BU404" s="10"/>
      <c r="BV404" s="10"/>
      <c r="BW404" s="10">
        <f t="shared" si="200"/>
        <v>43</v>
      </c>
      <c r="BX404" s="10">
        <f t="shared" si="201"/>
        <v>43</v>
      </c>
      <c r="BY404" s="10">
        <f t="shared" si="202"/>
        <v>43</v>
      </c>
      <c r="BZ404" s="10">
        <f t="shared" si="203"/>
        <v>0</v>
      </c>
      <c r="CA404" s="10">
        <f t="shared" si="204"/>
        <v>43</v>
      </c>
      <c r="CB404" s="10" t="str">
        <f t="shared" si="205"/>
        <v/>
      </c>
      <c r="CC404" s="10" t="str">
        <f t="shared" si="206"/>
        <v/>
      </c>
      <c r="CD404" s="10"/>
      <c r="CE404" s="10">
        <v>0</v>
      </c>
      <c r="CF404" s="10"/>
      <c r="CG404" s="10" t="str">
        <f t="shared" si="207"/>
        <v/>
      </c>
      <c r="CH404" s="10" t="str">
        <f t="shared" si="212"/>
        <v/>
      </c>
      <c r="CI404" s="10">
        <f t="shared" si="208"/>
        <v>0</v>
      </c>
      <c r="CJ404" s="10" t="str">
        <f t="shared" si="209"/>
        <v/>
      </c>
      <c r="CK404" s="10">
        <f t="shared" si="210"/>
        <v>0</v>
      </c>
      <c r="CL404" s="10">
        <f t="shared" si="211"/>
        <v>43</v>
      </c>
      <c r="CM404" s="88"/>
      <c r="CN404" s="88"/>
      <c r="CO404" s="88"/>
      <c r="CP404" s="88"/>
    </row>
    <row r="405" spans="2:94">
      <c r="B405" s="19">
        <v>42631</v>
      </c>
      <c r="C405" s="3">
        <v>73</v>
      </c>
      <c r="D405" s="3" t="s">
        <v>265</v>
      </c>
      <c r="E405" s="4">
        <v>42632.208333333336</v>
      </c>
      <c r="F405" s="3" t="s">
        <v>244</v>
      </c>
      <c r="G405" s="3" t="s">
        <v>1121</v>
      </c>
      <c r="H405" s="3" t="s">
        <v>244</v>
      </c>
      <c r="I405" s="3" t="s">
        <v>1121</v>
      </c>
      <c r="J405" s="6">
        <v>1.3</v>
      </c>
      <c r="K405" s="6">
        <v>4.1500000000000004</v>
      </c>
      <c r="L405" s="6">
        <v>8.4</v>
      </c>
      <c r="M405" s="10">
        <v>2.08</v>
      </c>
      <c r="N405" s="10">
        <v>3.45</v>
      </c>
      <c r="O405" s="10">
        <v>2.8</v>
      </c>
      <c r="P405" s="15">
        <v>-1</v>
      </c>
      <c r="Q405" s="13"/>
      <c r="R405" s="13"/>
      <c r="S405" s="13"/>
      <c r="T405" s="13"/>
      <c r="U405" s="13"/>
      <c r="V405" s="13"/>
      <c r="W405" s="9"/>
      <c r="X405" s="9"/>
      <c r="Y405" s="9"/>
      <c r="Z405" s="9"/>
      <c r="AA405" s="9"/>
      <c r="AB405" s="9"/>
      <c r="AC405" s="13"/>
      <c r="AD405" s="13"/>
      <c r="AE405" s="13"/>
      <c r="AF405" s="13"/>
      <c r="AG405" s="13"/>
      <c r="AH405" s="13"/>
      <c r="AI405" s="9"/>
      <c r="AJ405" s="9"/>
      <c r="AK405" s="9"/>
      <c r="AL405" s="9"/>
      <c r="AM405" s="9"/>
      <c r="AN405" s="9"/>
      <c r="AO405" s="8">
        <v>12</v>
      </c>
      <c r="AP405" s="8">
        <v>3</v>
      </c>
      <c r="AQ405" s="8">
        <v>4</v>
      </c>
      <c r="AR405" s="8">
        <v>5</v>
      </c>
      <c r="AS405" s="8">
        <v>2.5600999999999994</v>
      </c>
      <c r="AT405" s="8">
        <v>2.5600999999999994</v>
      </c>
      <c r="AU405" s="8"/>
      <c r="AV405" s="8"/>
      <c r="AW405" s="8"/>
      <c r="AX405" s="8"/>
      <c r="AY405" s="15">
        <v>4</v>
      </c>
      <c r="AZ405" s="15">
        <v>3</v>
      </c>
      <c r="BA405" s="15">
        <v>4</v>
      </c>
      <c r="BB405" s="15">
        <v>4</v>
      </c>
      <c r="BC405" s="15">
        <v>6.6040000000000001</v>
      </c>
      <c r="BD405" s="15">
        <v>6.6040000000000001</v>
      </c>
      <c r="BE405" s="15"/>
      <c r="BF405" s="15"/>
      <c r="BG405" s="15"/>
      <c r="BH405" s="15"/>
      <c r="BI405" s="16">
        <f>Q405*参数!$D$3+W405</f>
        <v>0</v>
      </c>
      <c r="BJ405" s="16">
        <f>R405*参数!$D$3+X405</f>
        <v>0</v>
      </c>
      <c r="BK405" s="16">
        <f>S405*参数!$D$3+Y405</f>
        <v>0</v>
      </c>
      <c r="BL405" s="16">
        <f>T405*参数!$D$3+Z405</f>
        <v>0</v>
      </c>
      <c r="BM405" s="16">
        <f>U405*参数!$D$3+AA405</f>
        <v>0</v>
      </c>
      <c r="BN405" s="16">
        <f>V405*参数!$D$3+AB405</f>
        <v>0</v>
      </c>
      <c r="BO405" s="16">
        <f>AC405*参数!$D$3+AI405</f>
        <v>0</v>
      </c>
      <c r="BP405" s="16">
        <f>AD405*参数!$D$3+AJ405</f>
        <v>0</v>
      </c>
      <c r="BQ405" s="16">
        <f>AE405*参数!$D$3+AK405</f>
        <v>0</v>
      </c>
      <c r="BR405" s="16">
        <f>AF405*参数!$D$3+AL405</f>
        <v>0</v>
      </c>
      <c r="BS405" s="16">
        <f>AG405*参数!$D$3+AM405</f>
        <v>0</v>
      </c>
      <c r="BT405" s="16">
        <f>AH405*参数!$D$3+AN405</f>
        <v>0</v>
      </c>
      <c r="BU405" s="10"/>
      <c r="BV405" s="10"/>
      <c r="BW405" s="10">
        <f t="shared" si="200"/>
        <v>40</v>
      </c>
      <c r="BX405" s="10">
        <f t="shared" si="201"/>
        <v>40</v>
      </c>
      <c r="BY405" s="10">
        <f t="shared" si="202"/>
        <v>3</v>
      </c>
      <c r="BZ405" s="10">
        <f t="shared" si="203"/>
        <v>40</v>
      </c>
      <c r="CA405" s="10">
        <f t="shared" si="204"/>
        <v>40</v>
      </c>
      <c r="CB405" s="10" t="str">
        <f t="shared" si="205"/>
        <v/>
      </c>
      <c r="CC405" s="10" t="str">
        <f t="shared" si="206"/>
        <v/>
      </c>
      <c r="CD405" s="10"/>
      <c r="CE405" s="10">
        <v>40</v>
      </c>
      <c r="CF405" s="10"/>
      <c r="CG405" s="10">
        <f t="shared" si="207"/>
        <v>3</v>
      </c>
      <c r="CH405" s="10">
        <f t="shared" si="212"/>
        <v>3</v>
      </c>
      <c r="CI405" s="10">
        <f t="shared" si="208"/>
        <v>3</v>
      </c>
      <c r="CJ405" s="10">
        <f t="shared" si="209"/>
        <v>3</v>
      </c>
      <c r="CK405" s="10">
        <f t="shared" si="210"/>
        <v>3</v>
      </c>
      <c r="CL405" s="10" t="str">
        <f t="shared" si="211"/>
        <v/>
      </c>
      <c r="CM405" s="88"/>
      <c r="CN405" s="88"/>
      <c r="CO405" s="88"/>
      <c r="CP405" s="88"/>
    </row>
    <row r="406" spans="2:94">
      <c r="B406" s="19">
        <v>42631</v>
      </c>
      <c r="C406" s="3">
        <v>74</v>
      </c>
      <c r="D406" s="3" t="s">
        <v>117</v>
      </c>
      <c r="E406" s="4">
        <v>42632.208333333336</v>
      </c>
      <c r="F406" s="3" t="s">
        <v>1122</v>
      </c>
      <c r="G406" s="3" t="s">
        <v>298</v>
      </c>
      <c r="H406" s="3" t="s">
        <v>1122</v>
      </c>
      <c r="I406" s="3" t="s">
        <v>298</v>
      </c>
      <c r="J406" s="6">
        <v>2.02</v>
      </c>
      <c r="K406" s="6">
        <v>3.3</v>
      </c>
      <c r="L406" s="6">
        <v>3.02</v>
      </c>
      <c r="M406" s="10">
        <v>4.2</v>
      </c>
      <c r="N406" s="10">
        <v>3.9</v>
      </c>
      <c r="O406" s="10">
        <v>1.58</v>
      </c>
      <c r="P406" s="15">
        <v>-1</v>
      </c>
      <c r="Q406" s="13"/>
      <c r="R406" s="13"/>
      <c r="S406" s="13"/>
      <c r="T406" s="13"/>
      <c r="U406" s="13"/>
      <c r="V406" s="13"/>
      <c r="W406" s="9"/>
      <c r="X406" s="9"/>
      <c r="Y406" s="9"/>
      <c r="Z406" s="9"/>
      <c r="AA406" s="9"/>
      <c r="AB406" s="9"/>
      <c r="AC406" s="13"/>
      <c r="AD406" s="13"/>
      <c r="AE406" s="13"/>
      <c r="AF406" s="13"/>
      <c r="AG406" s="13"/>
      <c r="AH406" s="13"/>
      <c r="AI406" s="9"/>
      <c r="AJ406" s="9"/>
      <c r="AK406" s="9"/>
      <c r="AL406" s="9"/>
      <c r="AM406" s="9"/>
      <c r="AN406" s="9"/>
      <c r="AO406" s="8">
        <v>7</v>
      </c>
      <c r="AP406" s="8">
        <v>3</v>
      </c>
      <c r="AQ406" s="8">
        <v>1</v>
      </c>
      <c r="AR406" s="8">
        <v>6</v>
      </c>
      <c r="AS406" s="8">
        <v>0.38390000000000019</v>
      </c>
      <c r="AT406" s="8">
        <v>0.38390000000000019</v>
      </c>
      <c r="AU406" s="8"/>
      <c r="AV406" s="8"/>
      <c r="AW406" s="8"/>
      <c r="AX406" s="8"/>
      <c r="AY406" s="15">
        <v>6</v>
      </c>
      <c r="AZ406" s="15">
        <v>3</v>
      </c>
      <c r="BA406" s="15">
        <v>1</v>
      </c>
      <c r="BB406" s="15">
        <v>5</v>
      </c>
      <c r="BC406" s="15">
        <v>0.51729999999999965</v>
      </c>
      <c r="BD406" s="15">
        <v>19.060299999999998</v>
      </c>
      <c r="BE406" s="15"/>
      <c r="BF406" s="15"/>
      <c r="BG406" s="15"/>
      <c r="BH406" s="15"/>
      <c r="BI406" s="16">
        <f>Q406*参数!$D$3+W406</f>
        <v>0</v>
      </c>
      <c r="BJ406" s="16">
        <f>R406*参数!$D$3+X406</f>
        <v>0</v>
      </c>
      <c r="BK406" s="16">
        <f>S406*参数!$D$3+Y406</f>
        <v>0</v>
      </c>
      <c r="BL406" s="16">
        <f>T406*参数!$D$3+Z406</f>
        <v>0</v>
      </c>
      <c r="BM406" s="16">
        <f>U406*参数!$D$3+AA406</f>
        <v>0</v>
      </c>
      <c r="BN406" s="16">
        <f>V406*参数!$D$3+AB406</f>
        <v>0</v>
      </c>
      <c r="BO406" s="16">
        <f>AC406*参数!$D$3+AI406</f>
        <v>0</v>
      </c>
      <c r="BP406" s="16">
        <f>AD406*参数!$D$3+AJ406</f>
        <v>0</v>
      </c>
      <c r="BQ406" s="16">
        <f>AE406*参数!$D$3+AK406</f>
        <v>0</v>
      </c>
      <c r="BR406" s="16">
        <f>AF406*参数!$D$3+AL406</f>
        <v>0</v>
      </c>
      <c r="BS406" s="16">
        <f>AG406*参数!$D$3+AM406</f>
        <v>0</v>
      </c>
      <c r="BT406" s="16">
        <f>AH406*参数!$D$3+AN406</f>
        <v>0</v>
      </c>
      <c r="BU406" s="10"/>
      <c r="BV406" s="10"/>
      <c r="BW406" s="10">
        <f t="shared" si="200"/>
        <v>40</v>
      </c>
      <c r="BX406" s="10">
        <f t="shared" si="201"/>
        <v>40</v>
      </c>
      <c r="BY406" s="10">
        <f t="shared" si="202"/>
        <v>3</v>
      </c>
      <c r="BZ406" s="10">
        <f t="shared" si="203"/>
        <v>40</v>
      </c>
      <c r="CA406" s="10">
        <f t="shared" si="204"/>
        <v>40</v>
      </c>
      <c r="CB406" s="10" t="str">
        <f t="shared" si="205"/>
        <v/>
      </c>
      <c r="CC406" s="10" t="str">
        <f t="shared" si="206"/>
        <v/>
      </c>
      <c r="CD406" s="10"/>
      <c r="CE406" s="10">
        <v>40</v>
      </c>
      <c r="CF406" s="10"/>
      <c r="CG406" s="10">
        <f t="shared" si="207"/>
        <v>3</v>
      </c>
      <c r="CH406" s="10">
        <f t="shared" si="212"/>
        <v>3</v>
      </c>
      <c r="CI406" s="10">
        <f t="shared" si="208"/>
        <v>3</v>
      </c>
      <c r="CJ406" s="10">
        <f t="shared" si="209"/>
        <v>3</v>
      </c>
      <c r="CK406" s="10">
        <f t="shared" si="210"/>
        <v>3</v>
      </c>
      <c r="CL406" s="10" t="str">
        <f t="shared" si="211"/>
        <v/>
      </c>
      <c r="CM406" s="88"/>
      <c r="CN406" s="88"/>
      <c r="CO406" s="88"/>
      <c r="CP406" s="88"/>
    </row>
    <row r="407" spans="2:94">
      <c r="B407" s="19">
        <v>42631</v>
      </c>
      <c r="C407" s="3">
        <v>75</v>
      </c>
      <c r="D407" s="3" t="s">
        <v>335</v>
      </c>
      <c r="E407" s="4">
        <v>42632.229166666664</v>
      </c>
      <c r="F407" s="3" t="s">
        <v>250</v>
      </c>
      <c r="G407" s="3" t="s">
        <v>337</v>
      </c>
      <c r="H407" s="3" t="s">
        <v>250</v>
      </c>
      <c r="I407" s="3" t="s">
        <v>338</v>
      </c>
      <c r="J407" s="6">
        <v>1.34</v>
      </c>
      <c r="K407" s="6">
        <v>4.2</v>
      </c>
      <c r="L407" s="6">
        <v>6.9</v>
      </c>
      <c r="M407" s="10">
        <v>2.2200000000000002</v>
      </c>
      <c r="N407" s="10">
        <v>3.4</v>
      </c>
      <c r="O407" s="10">
        <v>2.62</v>
      </c>
      <c r="P407" s="15">
        <v>-1</v>
      </c>
      <c r="Q407" s="13"/>
      <c r="R407" s="13"/>
      <c r="S407" s="13"/>
      <c r="T407" s="13"/>
      <c r="U407" s="13"/>
      <c r="V407" s="13"/>
      <c r="W407" s="9"/>
      <c r="X407" s="9"/>
      <c r="Y407" s="9"/>
      <c r="Z407" s="9"/>
      <c r="AA407" s="9"/>
      <c r="AB407" s="9"/>
      <c r="AC407" s="13"/>
      <c r="AD407" s="13"/>
      <c r="AE407" s="13"/>
      <c r="AF407" s="13"/>
      <c r="AG407" s="13"/>
      <c r="AH407" s="13"/>
      <c r="AI407" s="9"/>
      <c r="AJ407" s="9"/>
      <c r="AK407" s="9"/>
      <c r="AL407" s="9"/>
      <c r="AM407" s="9"/>
      <c r="AN407" s="9"/>
      <c r="AO407" s="8">
        <v>21</v>
      </c>
      <c r="AP407" s="8">
        <v>3</v>
      </c>
      <c r="AQ407" s="8">
        <v>11</v>
      </c>
      <c r="AR407" s="8">
        <v>5</v>
      </c>
      <c r="AS407" s="8">
        <v>0.10109999999999998</v>
      </c>
      <c r="AT407" s="8">
        <v>1.0026000000000008</v>
      </c>
      <c r="AU407" s="8"/>
      <c r="AV407" s="8"/>
      <c r="AW407" s="8"/>
      <c r="AX407" s="8"/>
      <c r="AY407" s="15">
        <v>10</v>
      </c>
      <c r="AZ407" s="15">
        <v>3</v>
      </c>
      <c r="BA407" s="15">
        <v>3</v>
      </c>
      <c r="BB407" s="15">
        <v>6</v>
      </c>
      <c r="BC407" s="15">
        <v>0.52170000000000027</v>
      </c>
      <c r="BD407" s="15">
        <v>5.2126000000000019</v>
      </c>
      <c r="BE407" s="15"/>
      <c r="BF407" s="15"/>
      <c r="BG407" s="15"/>
      <c r="BH407" s="15"/>
      <c r="BI407" s="16">
        <f>Q407*参数!$D$3+W407</f>
        <v>0</v>
      </c>
      <c r="BJ407" s="16">
        <f>R407*参数!$D$3+X407</f>
        <v>0</v>
      </c>
      <c r="BK407" s="16">
        <f>S407*参数!$D$3+Y407</f>
        <v>0</v>
      </c>
      <c r="BL407" s="16">
        <f>T407*参数!$D$3+Z407</f>
        <v>0</v>
      </c>
      <c r="BM407" s="16">
        <f>U407*参数!$D$3+AA407</f>
        <v>0</v>
      </c>
      <c r="BN407" s="16">
        <f>V407*参数!$D$3+AB407</f>
        <v>0</v>
      </c>
      <c r="BO407" s="16">
        <f>AC407*参数!$D$3+AI407</f>
        <v>0</v>
      </c>
      <c r="BP407" s="16">
        <f>AD407*参数!$D$3+AJ407</f>
        <v>0</v>
      </c>
      <c r="BQ407" s="16">
        <f>AE407*参数!$D$3+AK407</f>
        <v>0</v>
      </c>
      <c r="BR407" s="16">
        <f>AF407*参数!$D$3+AL407</f>
        <v>0</v>
      </c>
      <c r="BS407" s="16">
        <f>AG407*参数!$D$3+AM407</f>
        <v>0</v>
      </c>
      <c r="BT407" s="16">
        <f>AH407*参数!$D$3+AN407</f>
        <v>0</v>
      </c>
      <c r="BU407" s="10"/>
      <c r="BV407" s="10"/>
      <c r="BW407" s="10">
        <f t="shared" si="200"/>
        <v>40</v>
      </c>
      <c r="BX407" s="10">
        <f t="shared" si="201"/>
        <v>40</v>
      </c>
      <c r="BY407" s="10">
        <f t="shared" si="202"/>
        <v>3</v>
      </c>
      <c r="BZ407" s="10">
        <f t="shared" si="203"/>
        <v>40</v>
      </c>
      <c r="CA407" s="10">
        <f t="shared" si="204"/>
        <v>40</v>
      </c>
      <c r="CB407" s="10" t="str">
        <f t="shared" si="205"/>
        <v/>
      </c>
      <c r="CC407" s="10" t="str">
        <f t="shared" si="206"/>
        <v/>
      </c>
      <c r="CD407" s="10"/>
      <c r="CE407" s="10">
        <v>40</v>
      </c>
      <c r="CF407" s="10"/>
      <c r="CG407" s="10" t="str">
        <f t="shared" si="207"/>
        <v/>
      </c>
      <c r="CH407" s="10" t="str">
        <f t="shared" si="212"/>
        <v/>
      </c>
      <c r="CI407" s="10">
        <f t="shared" si="208"/>
        <v>3</v>
      </c>
      <c r="CJ407" s="10">
        <f t="shared" si="209"/>
        <v>40</v>
      </c>
      <c r="CK407" s="10">
        <f t="shared" si="210"/>
        <v>3</v>
      </c>
      <c r="CL407" s="10" t="str">
        <f t="shared" si="211"/>
        <v/>
      </c>
      <c r="CM407" s="88"/>
      <c r="CN407" s="88"/>
      <c r="CO407" s="88"/>
      <c r="CP407" s="88"/>
    </row>
    <row r="408" spans="2:94">
      <c r="B408" s="19">
        <v>42631</v>
      </c>
      <c r="C408" s="3">
        <v>76</v>
      </c>
      <c r="D408" s="3" t="s">
        <v>335</v>
      </c>
      <c r="E408" s="4">
        <v>42632.229166666664</v>
      </c>
      <c r="F408" s="3" t="s">
        <v>357</v>
      </c>
      <c r="G408" s="3" t="s">
        <v>560</v>
      </c>
      <c r="H408" s="3" t="s">
        <v>357</v>
      </c>
      <c r="I408" s="3" t="s">
        <v>560</v>
      </c>
      <c r="J408" s="6">
        <v>2.02</v>
      </c>
      <c r="K408" s="6">
        <v>3.3</v>
      </c>
      <c r="L408" s="6">
        <v>3.02</v>
      </c>
      <c r="M408" s="10">
        <v>4.2</v>
      </c>
      <c r="N408" s="10">
        <v>3.9</v>
      </c>
      <c r="O408" s="10">
        <v>1.58</v>
      </c>
      <c r="P408" s="15">
        <v>-1</v>
      </c>
      <c r="Q408" s="13"/>
      <c r="R408" s="13"/>
      <c r="S408" s="13"/>
      <c r="T408" s="13"/>
      <c r="U408" s="13"/>
      <c r="V408" s="13"/>
      <c r="W408" s="9"/>
      <c r="X408" s="9"/>
      <c r="Y408" s="9"/>
      <c r="Z408" s="9"/>
      <c r="AA408" s="9"/>
      <c r="AB408" s="9"/>
      <c r="AC408" s="13"/>
      <c r="AD408" s="13"/>
      <c r="AE408" s="13"/>
      <c r="AF408" s="13"/>
      <c r="AG408" s="13"/>
      <c r="AH408" s="13"/>
      <c r="AI408" s="9"/>
      <c r="AJ408" s="9"/>
      <c r="AK408" s="9"/>
      <c r="AL408" s="9"/>
      <c r="AM408" s="9"/>
      <c r="AN408" s="9"/>
      <c r="AO408" s="8">
        <v>30</v>
      </c>
      <c r="AP408" s="8">
        <v>3</v>
      </c>
      <c r="AQ408" s="8">
        <v>3</v>
      </c>
      <c r="AR408" s="8">
        <v>6</v>
      </c>
      <c r="AS408" s="8">
        <v>2.2900000000000028E-2</v>
      </c>
      <c r="AT408" s="8">
        <v>0.29510000000000008</v>
      </c>
      <c r="AU408" s="8"/>
      <c r="AV408" s="8"/>
      <c r="AW408" s="8"/>
      <c r="AX408" s="8"/>
      <c r="AY408" s="15">
        <v>30</v>
      </c>
      <c r="AZ408" s="15">
        <v>3</v>
      </c>
      <c r="BA408" s="15">
        <v>3</v>
      </c>
      <c r="BB408" s="15">
        <v>6</v>
      </c>
      <c r="BC408" s="15">
        <v>5.2900000000000072E-2</v>
      </c>
      <c r="BD408" s="15">
        <v>0.2440999999999996</v>
      </c>
      <c r="BE408" s="15"/>
      <c r="BF408" s="15"/>
      <c r="BG408" s="15"/>
      <c r="BH408" s="15"/>
      <c r="BI408" s="16">
        <f>Q408*参数!$D$3+W408</f>
        <v>0</v>
      </c>
      <c r="BJ408" s="16">
        <f>R408*参数!$D$3+X408</f>
        <v>0</v>
      </c>
      <c r="BK408" s="16">
        <f>S408*参数!$D$3+Y408</f>
        <v>0</v>
      </c>
      <c r="BL408" s="16">
        <f>T408*参数!$D$3+Z408</f>
        <v>0</v>
      </c>
      <c r="BM408" s="16">
        <f>U408*参数!$D$3+AA408</f>
        <v>0</v>
      </c>
      <c r="BN408" s="16">
        <f>V408*参数!$D$3+AB408</f>
        <v>0</v>
      </c>
      <c r="BO408" s="16">
        <f>AC408*参数!$D$3+AI408</f>
        <v>0</v>
      </c>
      <c r="BP408" s="16">
        <f>AD408*参数!$D$3+AJ408</f>
        <v>0</v>
      </c>
      <c r="BQ408" s="16">
        <f>AE408*参数!$D$3+AK408</f>
        <v>0</v>
      </c>
      <c r="BR408" s="16">
        <f>AF408*参数!$D$3+AL408</f>
        <v>0</v>
      </c>
      <c r="BS408" s="16">
        <f>AG408*参数!$D$3+AM408</f>
        <v>0</v>
      </c>
      <c r="BT408" s="16">
        <f>AH408*参数!$D$3+AN408</f>
        <v>0</v>
      </c>
      <c r="BU408" s="10"/>
      <c r="BV408" s="10"/>
      <c r="BW408" s="10">
        <f t="shared" si="200"/>
        <v>40</v>
      </c>
      <c r="BX408" s="10">
        <f t="shared" si="201"/>
        <v>40</v>
      </c>
      <c r="BY408" s="10">
        <f t="shared" si="202"/>
        <v>3</v>
      </c>
      <c r="BZ408" s="10">
        <f t="shared" si="203"/>
        <v>40</v>
      </c>
      <c r="CA408" s="10">
        <f t="shared" si="204"/>
        <v>40</v>
      </c>
      <c r="CB408" s="10" t="str">
        <f t="shared" si="205"/>
        <v/>
      </c>
      <c r="CC408" s="10" t="str">
        <f t="shared" si="206"/>
        <v/>
      </c>
      <c r="CD408" s="10"/>
      <c r="CE408" s="10">
        <v>40</v>
      </c>
      <c r="CF408" s="10"/>
      <c r="CG408" s="10" t="str">
        <f t="shared" si="207"/>
        <v/>
      </c>
      <c r="CH408" s="10" t="str">
        <f t="shared" si="212"/>
        <v/>
      </c>
      <c r="CI408" s="10" t="str">
        <f t="shared" si="208"/>
        <v/>
      </c>
      <c r="CJ408" s="10" t="str">
        <f t="shared" si="209"/>
        <v/>
      </c>
      <c r="CK408" s="10">
        <f t="shared" si="210"/>
        <v>3</v>
      </c>
      <c r="CL408" s="10">
        <f t="shared" si="211"/>
        <v>40</v>
      </c>
      <c r="CM408" s="88"/>
      <c r="CN408" s="88"/>
      <c r="CO408" s="88"/>
      <c r="CP408" s="88"/>
    </row>
    <row r="409" spans="2:94">
      <c r="B409" s="19">
        <v>42631</v>
      </c>
      <c r="C409" s="3">
        <v>77</v>
      </c>
      <c r="D409" s="3" t="s">
        <v>265</v>
      </c>
      <c r="E409" s="4">
        <v>42632.291666666664</v>
      </c>
      <c r="F409" s="3" t="s">
        <v>1123</v>
      </c>
      <c r="G409" s="3" t="s">
        <v>1124</v>
      </c>
      <c r="H409" s="3" t="s">
        <v>1123</v>
      </c>
      <c r="I409" s="3" t="s">
        <v>1125</v>
      </c>
      <c r="J409" s="6">
        <v>1.74</v>
      </c>
      <c r="K409" s="6">
        <v>3.05</v>
      </c>
      <c r="L409" s="6">
        <v>4.4000000000000004</v>
      </c>
      <c r="M409" s="10">
        <v>3.55</v>
      </c>
      <c r="N409" s="10">
        <v>3.4</v>
      </c>
      <c r="O409" s="10">
        <v>1.81</v>
      </c>
      <c r="P409" s="15">
        <v>-1</v>
      </c>
      <c r="Q409" s="13"/>
      <c r="R409" s="13"/>
      <c r="S409" s="13"/>
      <c r="T409" s="13"/>
      <c r="U409" s="13"/>
      <c r="V409" s="13"/>
      <c r="W409" s="9"/>
      <c r="X409" s="9"/>
      <c r="Y409" s="9"/>
      <c r="Z409" s="9"/>
      <c r="AA409" s="9"/>
      <c r="AB409" s="9"/>
      <c r="AC409" s="13"/>
      <c r="AD409" s="13"/>
      <c r="AE409" s="13"/>
      <c r="AF409" s="13"/>
      <c r="AG409" s="13"/>
      <c r="AH409" s="13"/>
      <c r="AI409" s="9"/>
      <c r="AJ409" s="9"/>
      <c r="AK409" s="9"/>
      <c r="AL409" s="9"/>
      <c r="AM409" s="9"/>
      <c r="AN409" s="9"/>
      <c r="AO409" s="8">
        <v>5</v>
      </c>
      <c r="AP409" s="8">
        <v>3</v>
      </c>
      <c r="AQ409" s="8">
        <v>3</v>
      </c>
      <c r="AR409" s="8">
        <v>5</v>
      </c>
      <c r="AS409" s="8">
        <v>1.5746999999999993</v>
      </c>
      <c r="AT409" s="8">
        <v>1.5746999999999993</v>
      </c>
      <c r="AU409" s="8"/>
      <c r="AV409" s="8"/>
      <c r="AW409" s="8"/>
      <c r="AX409" s="8"/>
      <c r="AY409" s="15">
        <v>1</v>
      </c>
      <c r="AZ409" s="15">
        <v>3</v>
      </c>
      <c r="BA409" s="15">
        <v>1</v>
      </c>
      <c r="BB409" s="15">
        <v>5</v>
      </c>
      <c r="BC409" s="15">
        <v>3.2618999999999994</v>
      </c>
      <c r="BD409" s="15">
        <v>3.2618999999999994</v>
      </c>
      <c r="BE409" s="15"/>
      <c r="BF409" s="15"/>
      <c r="BG409" s="15"/>
      <c r="BH409" s="15"/>
      <c r="BI409" s="16">
        <f>Q409*参数!$D$3+W409</f>
        <v>0</v>
      </c>
      <c r="BJ409" s="16">
        <f>R409*参数!$D$3+X409</f>
        <v>0</v>
      </c>
      <c r="BK409" s="16">
        <f>S409*参数!$D$3+Y409</f>
        <v>0</v>
      </c>
      <c r="BL409" s="16">
        <f>T409*参数!$D$3+Z409</f>
        <v>0</v>
      </c>
      <c r="BM409" s="16">
        <f>U409*参数!$D$3+AA409</f>
        <v>0</v>
      </c>
      <c r="BN409" s="16">
        <f>V409*参数!$D$3+AB409</f>
        <v>0</v>
      </c>
      <c r="BO409" s="16">
        <f>AC409*参数!$D$3+AI409</f>
        <v>0</v>
      </c>
      <c r="BP409" s="16">
        <f>AD409*参数!$D$3+AJ409</f>
        <v>0</v>
      </c>
      <c r="BQ409" s="16">
        <f>AE409*参数!$D$3+AK409</f>
        <v>0</v>
      </c>
      <c r="BR409" s="16">
        <f>AF409*参数!$D$3+AL409</f>
        <v>0</v>
      </c>
      <c r="BS409" s="16">
        <f>AG409*参数!$D$3+AM409</f>
        <v>0</v>
      </c>
      <c r="BT409" s="16">
        <f>AH409*参数!$D$3+AN409</f>
        <v>0</v>
      </c>
      <c r="BU409" s="10"/>
      <c r="BV409" s="10"/>
      <c r="BW409" s="10">
        <f t="shared" si="200"/>
        <v>40</v>
      </c>
      <c r="BX409" s="10">
        <f t="shared" si="201"/>
        <v>40</v>
      </c>
      <c r="BY409" s="10">
        <f t="shared" si="202"/>
        <v>3</v>
      </c>
      <c r="BZ409" s="10">
        <f t="shared" si="203"/>
        <v>40</v>
      </c>
      <c r="CA409" s="10">
        <f t="shared" si="204"/>
        <v>40</v>
      </c>
      <c r="CB409" s="10" t="str">
        <f t="shared" si="205"/>
        <v/>
      </c>
      <c r="CC409" s="10" t="str">
        <f t="shared" si="206"/>
        <v/>
      </c>
      <c r="CD409" s="10"/>
      <c r="CE409" s="10">
        <v>40</v>
      </c>
      <c r="CF409" s="10"/>
      <c r="CG409" s="10">
        <f t="shared" si="207"/>
        <v>3</v>
      </c>
      <c r="CH409" s="10">
        <f t="shared" si="212"/>
        <v>3</v>
      </c>
      <c r="CI409" s="10">
        <f t="shared" si="208"/>
        <v>3</v>
      </c>
      <c r="CJ409" s="10">
        <f t="shared" si="209"/>
        <v>3</v>
      </c>
      <c r="CK409" s="10">
        <f t="shared" si="210"/>
        <v>3</v>
      </c>
      <c r="CL409" s="10">
        <f t="shared" si="211"/>
        <v>3</v>
      </c>
      <c r="CM409" s="88"/>
      <c r="CN409" s="88"/>
      <c r="CO409" s="88"/>
      <c r="CP409" s="88"/>
    </row>
    <row r="410" spans="2:94">
      <c r="B410" s="19">
        <v>42631</v>
      </c>
      <c r="C410" s="3">
        <v>78</v>
      </c>
      <c r="D410" s="3" t="s">
        <v>190</v>
      </c>
      <c r="E410" s="4">
        <v>42632.291666666664</v>
      </c>
      <c r="F410" s="3" t="s">
        <v>197</v>
      </c>
      <c r="G410" s="3" t="s">
        <v>868</v>
      </c>
      <c r="H410" s="3" t="s">
        <v>197</v>
      </c>
      <c r="I410" s="3" t="s">
        <v>870</v>
      </c>
      <c r="J410" s="6">
        <v>2.0299999999999998</v>
      </c>
      <c r="K410" s="6">
        <v>3.25</v>
      </c>
      <c r="L410" s="6">
        <v>3.05</v>
      </c>
      <c r="M410" s="10">
        <v>4.05</v>
      </c>
      <c r="N410" s="10">
        <v>4</v>
      </c>
      <c r="O410" s="10">
        <v>1.58</v>
      </c>
      <c r="P410" s="15">
        <v>-1</v>
      </c>
      <c r="Q410" s="13"/>
      <c r="R410" s="13"/>
      <c r="S410" s="13"/>
      <c r="T410" s="13"/>
      <c r="U410" s="13"/>
      <c r="V410" s="13"/>
      <c r="W410" s="9"/>
      <c r="X410" s="9"/>
      <c r="Y410" s="9"/>
      <c r="Z410" s="9"/>
      <c r="AA410" s="9"/>
      <c r="AB410" s="9"/>
      <c r="AC410" s="13"/>
      <c r="AD410" s="13"/>
      <c r="AE410" s="13"/>
      <c r="AF410" s="13"/>
      <c r="AG410" s="13"/>
      <c r="AH410" s="13"/>
      <c r="AI410" s="9"/>
      <c r="AJ410" s="9"/>
      <c r="AK410" s="9"/>
      <c r="AL410" s="9"/>
      <c r="AM410" s="9"/>
      <c r="AN410" s="9"/>
      <c r="AO410" s="8">
        <v>7</v>
      </c>
      <c r="AP410" s="8">
        <v>3</v>
      </c>
      <c r="AQ410" s="8">
        <v>1</v>
      </c>
      <c r="AR410" s="8">
        <v>5</v>
      </c>
      <c r="AS410" s="8">
        <v>0.43029999999999985</v>
      </c>
      <c r="AT410" s="8">
        <v>0.52030000000000054</v>
      </c>
      <c r="AU410" s="8"/>
      <c r="AV410" s="8"/>
      <c r="AW410" s="8"/>
      <c r="AX410" s="8"/>
      <c r="AY410" s="15">
        <v>7</v>
      </c>
      <c r="AZ410" s="15">
        <v>3</v>
      </c>
      <c r="BA410" s="15">
        <v>2</v>
      </c>
      <c r="BB410" s="15">
        <v>5</v>
      </c>
      <c r="BC410" s="15">
        <v>3.6000000000000087E-2</v>
      </c>
      <c r="BD410" s="15">
        <v>3.6000000000000087E-2</v>
      </c>
      <c r="BE410" s="15"/>
      <c r="BF410" s="15"/>
      <c r="BG410" s="15"/>
      <c r="BH410" s="15"/>
      <c r="BI410" s="16">
        <f>Q410*参数!$D$3+W410</f>
        <v>0</v>
      </c>
      <c r="BJ410" s="16">
        <f>R410*参数!$D$3+X410</f>
        <v>0</v>
      </c>
      <c r="BK410" s="16">
        <f>S410*参数!$D$3+Y410</f>
        <v>0</v>
      </c>
      <c r="BL410" s="16">
        <f>T410*参数!$D$3+Z410</f>
        <v>0</v>
      </c>
      <c r="BM410" s="16">
        <f>U410*参数!$D$3+AA410</f>
        <v>0</v>
      </c>
      <c r="BN410" s="16">
        <f>V410*参数!$D$3+AB410</f>
        <v>0</v>
      </c>
      <c r="BO410" s="16">
        <f>AC410*参数!$D$3+AI410</f>
        <v>0</v>
      </c>
      <c r="BP410" s="16">
        <f>AD410*参数!$D$3+AJ410</f>
        <v>0</v>
      </c>
      <c r="BQ410" s="16">
        <f>AE410*参数!$D$3+AK410</f>
        <v>0</v>
      </c>
      <c r="BR410" s="16">
        <f>AF410*参数!$D$3+AL410</f>
        <v>0</v>
      </c>
      <c r="BS410" s="16">
        <f>AG410*参数!$D$3+AM410</f>
        <v>0</v>
      </c>
      <c r="BT410" s="16">
        <f>AH410*参数!$D$3+AN410</f>
        <v>0</v>
      </c>
      <c r="BU410" s="10"/>
      <c r="BV410" s="10"/>
      <c r="BW410" s="10">
        <f t="shared" si="200"/>
        <v>40</v>
      </c>
      <c r="BX410" s="10">
        <f t="shared" si="201"/>
        <v>40</v>
      </c>
      <c r="BY410" s="10">
        <f t="shared" si="202"/>
        <v>3</v>
      </c>
      <c r="BZ410" s="10">
        <f t="shared" si="203"/>
        <v>40</v>
      </c>
      <c r="CA410" s="10">
        <f t="shared" si="204"/>
        <v>40</v>
      </c>
      <c r="CB410" s="10" t="str">
        <f t="shared" si="205"/>
        <v/>
      </c>
      <c r="CC410" s="10" t="str">
        <f t="shared" si="206"/>
        <v/>
      </c>
      <c r="CD410" s="10"/>
      <c r="CE410" s="10">
        <v>3</v>
      </c>
      <c r="CF410" s="10"/>
      <c r="CG410" s="10">
        <f t="shared" si="207"/>
        <v>40</v>
      </c>
      <c r="CH410" s="10">
        <f t="shared" si="212"/>
        <v>40</v>
      </c>
      <c r="CI410" s="10" t="str">
        <f t="shared" si="208"/>
        <v/>
      </c>
      <c r="CJ410" s="10">
        <f t="shared" si="209"/>
        <v>40</v>
      </c>
      <c r="CK410" s="10">
        <f t="shared" si="210"/>
        <v>40</v>
      </c>
      <c r="CL410" s="10">
        <f t="shared" si="211"/>
        <v>40</v>
      </c>
      <c r="CM410" s="88"/>
      <c r="CN410" s="88"/>
      <c r="CO410" s="88"/>
      <c r="CP410" s="88"/>
    </row>
    <row r="411" spans="2:94">
      <c r="B411" s="19">
        <v>42632</v>
      </c>
      <c r="C411" s="3">
        <v>1</v>
      </c>
      <c r="D411" s="3" t="s">
        <v>306</v>
      </c>
      <c r="E411" s="4">
        <v>42633.020833333336</v>
      </c>
      <c r="F411" s="3" t="s">
        <v>819</v>
      </c>
      <c r="G411" s="3" t="s">
        <v>668</v>
      </c>
      <c r="H411" s="3" t="s">
        <v>820</v>
      </c>
      <c r="I411" s="3" t="s">
        <v>669</v>
      </c>
      <c r="J411" s="6">
        <v>1.25</v>
      </c>
      <c r="K411" s="6">
        <v>4.5999999999999996</v>
      </c>
      <c r="L411" s="6">
        <v>9</v>
      </c>
      <c r="M411" s="10">
        <v>1.97</v>
      </c>
      <c r="N411" s="10">
        <v>3.4</v>
      </c>
      <c r="O411" s="10">
        <v>3.05</v>
      </c>
      <c r="P411" s="15">
        <v>-1</v>
      </c>
      <c r="Q411" s="13"/>
      <c r="R411" s="13"/>
      <c r="S411" s="13"/>
      <c r="T411" s="13"/>
      <c r="U411" s="13"/>
      <c r="V411" s="13"/>
      <c r="W411" s="9"/>
      <c r="X411" s="9"/>
      <c r="Y411" s="9"/>
      <c r="Z411" s="9"/>
      <c r="AA411" s="9"/>
      <c r="AB411" s="9"/>
      <c r="AC411" s="13"/>
      <c r="AD411" s="13"/>
      <c r="AE411" s="13"/>
      <c r="AF411" s="13"/>
      <c r="AG411" s="13"/>
      <c r="AH411" s="13"/>
      <c r="AI411" s="9"/>
      <c r="AJ411" s="9"/>
      <c r="AK411" s="9"/>
      <c r="AL411" s="9"/>
      <c r="AM411" s="9"/>
      <c r="AN411" s="9"/>
      <c r="AO411" s="8">
        <v>20</v>
      </c>
      <c r="AP411" s="8">
        <v>3</v>
      </c>
      <c r="AQ411" s="8">
        <v>1</v>
      </c>
      <c r="AR411" s="8">
        <v>6</v>
      </c>
      <c r="AS411" s="8">
        <v>1.5295000000000007</v>
      </c>
      <c r="AT411" s="8">
        <v>15.675899999999997</v>
      </c>
      <c r="AU411" s="8"/>
      <c r="AV411" s="8"/>
      <c r="AW411" s="8"/>
      <c r="AX411" s="8"/>
      <c r="AY411" s="15">
        <v>9</v>
      </c>
      <c r="AZ411" s="15">
        <v>3</v>
      </c>
      <c r="BA411" s="15">
        <v>2</v>
      </c>
      <c r="BB411" s="15">
        <v>5</v>
      </c>
      <c r="BC411" s="15">
        <v>0.35860000000000042</v>
      </c>
      <c r="BD411" s="15">
        <v>24.059900000000003</v>
      </c>
      <c r="BE411" s="15"/>
      <c r="BF411" s="15"/>
      <c r="BG411" s="15"/>
      <c r="BH411" s="15"/>
      <c r="BI411" s="16">
        <f>Q411*参数!$D$3+W411</f>
        <v>0</v>
      </c>
      <c r="BJ411" s="16">
        <f>R411*参数!$D$3+X411</f>
        <v>0</v>
      </c>
      <c r="BK411" s="16">
        <f>S411*参数!$D$3+Y411</f>
        <v>0</v>
      </c>
      <c r="BL411" s="16">
        <f>T411*参数!$D$3+Z411</f>
        <v>0</v>
      </c>
      <c r="BM411" s="16">
        <f>U411*参数!$D$3+AA411</f>
        <v>0</v>
      </c>
      <c r="BN411" s="16">
        <f>V411*参数!$D$3+AB411</f>
        <v>0</v>
      </c>
      <c r="BO411" s="16">
        <f>AC411*参数!$D$3+AI411</f>
        <v>0</v>
      </c>
      <c r="BP411" s="16">
        <f>AD411*参数!$D$3+AJ411</f>
        <v>0</v>
      </c>
      <c r="BQ411" s="16">
        <f>AE411*参数!$D$3+AK411</f>
        <v>0</v>
      </c>
      <c r="BR411" s="16">
        <f>AF411*参数!$D$3+AL411</f>
        <v>0</v>
      </c>
      <c r="BS411" s="16">
        <f>AG411*参数!$D$3+AM411</f>
        <v>0</v>
      </c>
      <c r="BT411" s="16">
        <f>AH411*参数!$D$3+AN411</f>
        <v>0</v>
      </c>
      <c r="BU411" s="10"/>
      <c r="BV411" s="10"/>
      <c r="BW411" s="10">
        <f t="shared" ref="BW411:BW474" si="213">IF(ABS(MAX(BI411:BN411))&gt;ABS(MIN(BI411:BN411)),IF(P411&lt;0,IF(BI411=MAX(BI411:BN411),3,IF(BN411=MAX(BI411:BN411),40,"")),IF(BK411=MAX(BI411:BN411),0,IF(BL411=MAX(BI411:BN411),43,""))),IF(P411&lt;0,IF(BI411=MIN(BI411:BN411),40,IF(BN411=MIN(BI411:BN411),3,"")),IF(BK411=MIN(BI411:BN411),43,IF(BL411=MIN(BI411:BN411),0,""))))</f>
        <v>40</v>
      </c>
      <c r="BX411" s="10">
        <f t="shared" ref="BX411:BX474" si="214" xml:space="preserve">
IF(P411&lt;0,
 IF(BI411&gt;BN411,3,40),
 IF(BK411&gt;BL411,0,43)
)</f>
        <v>40</v>
      </c>
      <c r="BY411" s="10">
        <f t="shared" ref="BY411:BY474" si="215" xml:space="preserve">
IF(P411&lt;0,
 IF(OR(BI411=MAX(BI411:BN411),BL411=MAX(BI411:BN411),BM411=MAX(BI411:BN411)),
  3,40),
 IF(OR(BI411=MAX(BI411:BN411),BJ411=MAX(BI411:BN411),BL411=MAX(BI411:BN411)),
  43,0)
)</f>
        <v>3</v>
      </c>
      <c r="BZ411" s="10">
        <f t="shared" ref="BZ411:BZ474" si="216" xml:space="preserve">
IF(P411&lt;0,
 IF(OR(BI411=MIN(BI411:BN411),BL411=MIN(BI411:BN411),BM411=MIN(BI411:BN411)),
  40,3),
 IF(OR(BI411=MIN(BI411:BN411),BJ411=MIN(BI411:BN411),BL411=MIN(BI411:BN411)),
  0,43)
)</f>
        <v>40</v>
      </c>
      <c r="CA411" s="10">
        <f t="shared" ref="CA411:CA474" si="217" xml:space="preserve">
IF(P411&lt;0,
 IF(BI411=MIN(BI411:BN411),
  40,
  IF(BN411=MIN(BI411:BN411),
  3,"")),
 IF(BK411=MIN(BI411:BN411),
  43,
  IF(BL411=MIN(BI411:BN411),
  0,""))
)</f>
        <v>40</v>
      </c>
      <c r="CB411" s="10" t="str">
        <f t="shared" ref="CB411:CB474" si="218">IF(COUNTIF(BX411:BZ411,"="&amp;BX411)=3,BX411,"")</f>
        <v/>
      </c>
      <c r="CC411" s="10" t="str">
        <f t="shared" ref="CC411:CC474" si="219">IF(COUNTIF(BX411:CA411,"="&amp;BX411)=4,BX411,"")</f>
        <v/>
      </c>
      <c r="CD411" s="10"/>
      <c r="CE411" s="10">
        <v>3</v>
      </c>
      <c r="CF411" s="10"/>
      <c r="CG411" s="10" t="str">
        <f t="shared" si="207"/>
        <v/>
      </c>
      <c r="CH411" s="10" t="str">
        <f t="shared" si="212"/>
        <v/>
      </c>
      <c r="CI411" s="10">
        <f t="shared" si="208"/>
        <v>3</v>
      </c>
      <c r="CJ411" s="10">
        <f t="shared" si="209"/>
        <v>3</v>
      </c>
      <c r="CK411" s="10">
        <f t="shared" si="210"/>
        <v>40</v>
      </c>
      <c r="CL411" s="10" t="str">
        <f t="shared" si="211"/>
        <v/>
      </c>
      <c r="CM411" s="88"/>
      <c r="CN411" s="88"/>
      <c r="CO411" s="88"/>
      <c r="CP411" s="88"/>
    </row>
    <row r="412" spans="2:94">
      <c r="B412" s="19">
        <v>42632</v>
      </c>
      <c r="C412" s="3">
        <v>2</v>
      </c>
      <c r="D412" s="3" t="s">
        <v>331</v>
      </c>
      <c r="E412" s="4">
        <v>42633.041666666664</v>
      </c>
      <c r="F412" s="3" t="s">
        <v>309</v>
      </c>
      <c r="G412" s="3" t="s">
        <v>258</v>
      </c>
      <c r="H412" s="3" t="s">
        <v>309</v>
      </c>
      <c r="I412" s="3" t="s">
        <v>258</v>
      </c>
      <c r="J412" s="6">
        <v>2.37</v>
      </c>
      <c r="K412" s="6">
        <v>3.35</v>
      </c>
      <c r="L412" s="6">
        <v>2.4500000000000002</v>
      </c>
      <c r="M412" s="10">
        <v>5.0999999999999996</v>
      </c>
      <c r="N412" s="10">
        <v>4.4000000000000004</v>
      </c>
      <c r="O412" s="10">
        <v>1.42</v>
      </c>
      <c r="P412" s="15">
        <v>-1</v>
      </c>
      <c r="Q412" s="13"/>
      <c r="R412" s="13"/>
      <c r="S412" s="13"/>
      <c r="T412" s="13"/>
      <c r="U412" s="13"/>
      <c r="V412" s="13"/>
      <c r="W412" s="9"/>
      <c r="X412" s="9"/>
      <c r="Y412" s="9"/>
      <c r="Z412" s="9"/>
      <c r="AA412" s="9"/>
      <c r="AB412" s="9"/>
      <c r="AC412" s="13"/>
      <c r="AD412" s="13"/>
      <c r="AE412" s="13"/>
      <c r="AF412" s="13"/>
      <c r="AG412" s="13"/>
      <c r="AH412" s="13"/>
      <c r="AI412" s="9"/>
      <c r="AJ412" s="9"/>
      <c r="AK412" s="9"/>
      <c r="AL412" s="9"/>
      <c r="AM412" s="9"/>
      <c r="AN412" s="9"/>
      <c r="AO412" s="8">
        <v>4</v>
      </c>
      <c r="AP412" s="8">
        <v>3</v>
      </c>
      <c r="AQ412" s="8">
        <v>1</v>
      </c>
      <c r="AR412" s="8">
        <v>5</v>
      </c>
      <c r="AS412" s="8">
        <v>0.11149999999999996</v>
      </c>
      <c r="AT412" s="8">
        <v>1.1916000000000009</v>
      </c>
      <c r="AU412" s="8"/>
      <c r="AV412" s="8"/>
      <c r="AW412" s="8"/>
      <c r="AX412" s="8"/>
      <c r="AY412" s="15">
        <v>5</v>
      </c>
      <c r="AZ412" s="15">
        <v>3</v>
      </c>
      <c r="BA412" s="15">
        <v>2</v>
      </c>
      <c r="BB412" s="15">
        <v>5</v>
      </c>
      <c r="BC412" s="15">
        <v>5.1300000000000033E-2</v>
      </c>
      <c r="BD412" s="15">
        <v>5.1300000000000033E-2</v>
      </c>
      <c r="BE412" s="15"/>
      <c r="BF412" s="15"/>
      <c r="BG412" s="15"/>
      <c r="BH412" s="15"/>
      <c r="BI412" s="16">
        <f>Q412*参数!$D$3+W412</f>
        <v>0</v>
      </c>
      <c r="BJ412" s="16">
        <f>R412*参数!$D$3+X412</f>
        <v>0</v>
      </c>
      <c r="BK412" s="16">
        <f>S412*参数!$D$3+Y412</f>
        <v>0</v>
      </c>
      <c r="BL412" s="16">
        <f>T412*参数!$D$3+Z412</f>
        <v>0</v>
      </c>
      <c r="BM412" s="16">
        <f>U412*参数!$D$3+AA412</f>
        <v>0</v>
      </c>
      <c r="BN412" s="16">
        <f>V412*参数!$D$3+AB412</f>
        <v>0</v>
      </c>
      <c r="BO412" s="16">
        <f>AC412*参数!$D$3+AI412</f>
        <v>0</v>
      </c>
      <c r="BP412" s="16">
        <f>AD412*参数!$D$3+AJ412</f>
        <v>0</v>
      </c>
      <c r="BQ412" s="16">
        <f>AE412*参数!$D$3+AK412</f>
        <v>0</v>
      </c>
      <c r="BR412" s="16">
        <f>AF412*参数!$D$3+AL412</f>
        <v>0</v>
      </c>
      <c r="BS412" s="16">
        <f>AG412*参数!$D$3+AM412</f>
        <v>0</v>
      </c>
      <c r="BT412" s="16">
        <f>AH412*参数!$D$3+AN412</f>
        <v>0</v>
      </c>
      <c r="BU412" s="10"/>
      <c r="BV412" s="10"/>
      <c r="BW412" s="10">
        <f t="shared" si="213"/>
        <v>40</v>
      </c>
      <c r="BX412" s="10">
        <f t="shared" si="214"/>
        <v>40</v>
      </c>
      <c r="BY412" s="10">
        <f t="shared" si="215"/>
        <v>3</v>
      </c>
      <c r="BZ412" s="10">
        <f t="shared" si="216"/>
        <v>40</v>
      </c>
      <c r="CA412" s="10">
        <f t="shared" si="217"/>
        <v>40</v>
      </c>
      <c r="CB412" s="10" t="str">
        <f t="shared" si="218"/>
        <v/>
      </c>
      <c r="CC412" s="10" t="str">
        <f t="shared" si="219"/>
        <v/>
      </c>
      <c r="CD412" s="10"/>
      <c r="CE412" s="10">
        <v>3</v>
      </c>
      <c r="CF412" s="10"/>
      <c r="CG412" s="10">
        <f t="shared" si="207"/>
        <v>40</v>
      </c>
      <c r="CH412" s="10">
        <f t="shared" si="212"/>
        <v>40</v>
      </c>
      <c r="CI412" s="10">
        <f t="shared" si="208"/>
        <v>40</v>
      </c>
      <c r="CJ412" s="10">
        <f t="shared" si="209"/>
        <v>40</v>
      </c>
      <c r="CK412" s="10">
        <f t="shared" si="210"/>
        <v>40</v>
      </c>
      <c r="CL412" s="10">
        <f t="shared" si="211"/>
        <v>40</v>
      </c>
      <c r="CM412" s="88"/>
      <c r="CN412" s="88"/>
      <c r="CO412" s="88"/>
      <c r="CP412" s="88"/>
    </row>
    <row r="413" spans="2:94">
      <c r="B413" s="19">
        <v>42632</v>
      </c>
      <c r="C413" s="3">
        <v>3</v>
      </c>
      <c r="D413" s="3" t="s">
        <v>681</v>
      </c>
      <c r="E413" s="4">
        <v>42633.104166666664</v>
      </c>
      <c r="F413" s="3" t="s">
        <v>682</v>
      </c>
      <c r="G413" s="3" t="s">
        <v>889</v>
      </c>
      <c r="H413" s="3" t="s">
        <v>682</v>
      </c>
      <c r="I413" s="3" t="s">
        <v>891</v>
      </c>
      <c r="J413" s="6">
        <v>1.87</v>
      </c>
      <c r="K413" s="6">
        <v>2.65</v>
      </c>
      <c r="L413" s="6">
        <v>4.5999999999999996</v>
      </c>
      <c r="M413" s="10">
        <v>4.0999999999999996</v>
      </c>
      <c r="N413" s="10">
        <v>3.4</v>
      </c>
      <c r="O413" s="10">
        <v>1.69</v>
      </c>
      <c r="P413" s="15">
        <v>-1</v>
      </c>
      <c r="Q413" s="13"/>
      <c r="R413" s="13"/>
      <c r="S413" s="13"/>
      <c r="T413" s="13"/>
      <c r="U413" s="13"/>
      <c r="V413" s="13"/>
      <c r="W413" s="9"/>
      <c r="X413" s="9"/>
      <c r="Y413" s="9"/>
      <c r="Z413" s="9"/>
      <c r="AA413" s="9"/>
      <c r="AB413" s="9"/>
      <c r="AC413" s="13"/>
      <c r="AD413" s="13"/>
      <c r="AE413" s="13"/>
      <c r="AF413" s="13"/>
      <c r="AG413" s="13"/>
      <c r="AH413" s="13"/>
      <c r="AI413" s="9"/>
      <c r="AJ413" s="9"/>
      <c r="AK413" s="9"/>
      <c r="AL413" s="9"/>
      <c r="AM413" s="9"/>
      <c r="AN413" s="9"/>
      <c r="AO413" s="8">
        <v>20</v>
      </c>
      <c r="AP413" s="8">
        <v>2</v>
      </c>
      <c r="AQ413" s="8">
        <v>1</v>
      </c>
      <c r="AR413" s="8">
        <v>5</v>
      </c>
      <c r="AS413" s="8">
        <v>0.67010000000000036</v>
      </c>
      <c r="AT413" s="8">
        <v>0.67010000000000036</v>
      </c>
      <c r="AU413" s="8"/>
      <c r="AV413" s="8"/>
      <c r="AW413" s="8"/>
      <c r="AX413" s="8"/>
      <c r="AY413" s="15">
        <v>3</v>
      </c>
      <c r="AZ413" s="15">
        <v>3</v>
      </c>
      <c r="BA413" s="15">
        <v>1</v>
      </c>
      <c r="BB413" s="15">
        <v>5</v>
      </c>
      <c r="BC413" s="15">
        <v>4.247300000000001</v>
      </c>
      <c r="BD413" s="15">
        <v>4.247300000000001</v>
      </c>
      <c r="BE413" s="15"/>
      <c r="BF413" s="15"/>
      <c r="BG413" s="15"/>
      <c r="BH413" s="15"/>
      <c r="BI413" s="16">
        <f>Q413*参数!$D$3+W413</f>
        <v>0</v>
      </c>
      <c r="BJ413" s="16">
        <f>R413*参数!$D$3+X413</f>
        <v>0</v>
      </c>
      <c r="BK413" s="16">
        <f>S413*参数!$D$3+Y413</f>
        <v>0</v>
      </c>
      <c r="BL413" s="16">
        <f>T413*参数!$D$3+Z413</f>
        <v>0</v>
      </c>
      <c r="BM413" s="16">
        <f>U413*参数!$D$3+AA413</f>
        <v>0</v>
      </c>
      <c r="BN413" s="16">
        <f>V413*参数!$D$3+AB413</f>
        <v>0</v>
      </c>
      <c r="BO413" s="16">
        <f>AC413*参数!$D$3+AI413</f>
        <v>0</v>
      </c>
      <c r="BP413" s="16">
        <f>AD413*参数!$D$3+AJ413</f>
        <v>0</v>
      </c>
      <c r="BQ413" s="16">
        <f>AE413*参数!$D$3+AK413</f>
        <v>0</v>
      </c>
      <c r="BR413" s="16">
        <f>AF413*参数!$D$3+AL413</f>
        <v>0</v>
      </c>
      <c r="BS413" s="16">
        <f>AG413*参数!$D$3+AM413</f>
        <v>0</v>
      </c>
      <c r="BT413" s="16">
        <f>AH413*参数!$D$3+AN413</f>
        <v>0</v>
      </c>
      <c r="BU413" s="10"/>
      <c r="BV413" s="10"/>
      <c r="BW413" s="10">
        <f t="shared" si="213"/>
        <v>40</v>
      </c>
      <c r="BX413" s="10">
        <f t="shared" si="214"/>
        <v>40</v>
      </c>
      <c r="BY413" s="10">
        <f t="shared" si="215"/>
        <v>3</v>
      </c>
      <c r="BZ413" s="10">
        <f t="shared" si="216"/>
        <v>40</v>
      </c>
      <c r="CA413" s="10">
        <f t="shared" si="217"/>
        <v>40</v>
      </c>
      <c r="CB413" s="10" t="str">
        <f t="shared" si="218"/>
        <v/>
      </c>
      <c r="CC413" s="10" t="str">
        <f t="shared" si="219"/>
        <v/>
      </c>
      <c r="CD413" s="10"/>
      <c r="CE413" s="10">
        <v>40</v>
      </c>
      <c r="CF413" s="10"/>
      <c r="CG413" s="10" t="str">
        <f t="shared" si="207"/>
        <v/>
      </c>
      <c r="CH413" s="10" t="str">
        <f t="shared" si="212"/>
        <v/>
      </c>
      <c r="CI413" s="10">
        <f t="shared" si="208"/>
        <v>40</v>
      </c>
      <c r="CJ413" s="10" t="str">
        <f t="shared" si="209"/>
        <v/>
      </c>
      <c r="CK413" s="10" t="str">
        <f t="shared" si="210"/>
        <v/>
      </c>
      <c r="CL413" s="10" t="str">
        <f t="shared" si="211"/>
        <v/>
      </c>
      <c r="CM413" s="88"/>
      <c r="CN413" s="88"/>
      <c r="CO413" s="88"/>
      <c r="CP413" s="88"/>
    </row>
    <row r="414" spans="2:94">
      <c r="B414" s="19">
        <v>42632</v>
      </c>
      <c r="C414" s="3">
        <v>4</v>
      </c>
      <c r="D414" s="3" t="s">
        <v>161</v>
      </c>
      <c r="E414" s="4">
        <v>42633.114583333336</v>
      </c>
      <c r="F414" s="3" t="s">
        <v>344</v>
      </c>
      <c r="G414" s="3" t="s">
        <v>1127</v>
      </c>
      <c r="H414" s="3" t="s">
        <v>344</v>
      </c>
      <c r="I414" s="3" t="s">
        <v>1127</v>
      </c>
      <c r="J414" s="6">
        <v>2.17</v>
      </c>
      <c r="K414" s="6">
        <v>2.72</v>
      </c>
      <c r="L414" s="6">
        <v>3.32</v>
      </c>
      <c r="M414" s="10">
        <v>5.0999999999999996</v>
      </c>
      <c r="N414" s="10">
        <v>3.75</v>
      </c>
      <c r="O414" s="10">
        <v>1.5</v>
      </c>
      <c r="P414" s="15">
        <v>-1</v>
      </c>
      <c r="Q414" s="13"/>
      <c r="R414" s="13"/>
      <c r="S414" s="13"/>
      <c r="T414" s="13"/>
      <c r="U414" s="13"/>
      <c r="V414" s="13"/>
      <c r="W414" s="9"/>
      <c r="X414" s="9"/>
      <c r="Y414" s="9"/>
      <c r="Z414" s="9"/>
      <c r="AA414" s="9"/>
      <c r="AB414" s="9"/>
      <c r="AC414" s="13"/>
      <c r="AD414" s="13"/>
      <c r="AE414" s="13"/>
      <c r="AF414" s="13"/>
      <c r="AG414" s="13"/>
      <c r="AH414" s="13"/>
      <c r="AI414" s="9"/>
      <c r="AJ414" s="9"/>
      <c r="AK414" s="9"/>
      <c r="AL414" s="9"/>
      <c r="AM414" s="9"/>
      <c r="AN414" s="9"/>
      <c r="AO414" s="8">
        <v>54</v>
      </c>
      <c r="AP414" s="8">
        <v>2</v>
      </c>
      <c r="AQ414" s="8">
        <v>2</v>
      </c>
      <c r="AR414" s="8">
        <v>4</v>
      </c>
      <c r="AS414" s="8">
        <v>0.15299999999999969</v>
      </c>
      <c r="AT414" s="8">
        <v>0.19219999999999984</v>
      </c>
      <c r="AU414" s="8"/>
      <c r="AV414" s="8"/>
      <c r="AW414" s="8"/>
      <c r="AX414" s="8"/>
      <c r="AY414" s="15">
        <v>60</v>
      </c>
      <c r="AZ414" s="15">
        <v>2</v>
      </c>
      <c r="BA414" s="15">
        <v>1</v>
      </c>
      <c r="BB414" s="15">
        <v>5</v>
      </c>
      <c r="BC414" s="15">
        <v>8.9899999999999952E-2</v>
      </c>
      <c r="BD414" s="15">
        <v>1.4578000000000002</v>
      </c>
      <c r="BE414" s="15"/>
      <c r="BF414" s="15"/>
      <c r="BG414" s="15"/>
      <c r="BH414" s="15"/>
      <c r="BI414" s="16">
        <f>Q414*参数!$D$3+W414</f>
        <v>0</v>
      </c>
      <c r="BJ414" s="16">
        <f>R414*参数!$D$3+X414</f>
        <v>0</v>
      </c>
      <c r="BK414" s="16">
        <f>S414*参数!$D$3+Y414</f>
        <v>0</v>
      </c>
      <c r="BL414" s="16">
        <f>T414*参数!$D$3+Z414</f>
        <v>0</v>
      </c>
      <c r="BM414" s="16">
        <f>U414*参数!$D$3+AA414</f>
        <v>0</v>
      </c>
      <c r="BN414" s="16">
        <f>V414*参数!$D$3+AB414</f>
        <v>0</v>
      </c>
      <c r="BO414" s="16">
        <f>AC414*参数!$D$3+AI414</f>
        <v>0</v>
      </c>
      <c r="BP414" s="16">
        <f>AD414*参数!$D$3+AJ414</f>
        <v>0</v>
      </c>
      <c r="BQ414" s="16">
        <f>AE414*参数!$D$3+AK414</f>
        <v>0</v>
      </c>
      <c r="BR414" s="16">
        <f>AF414*参数!$D$3+AL414</f>
        <v>0</v>
      </c>
      <c r="BS414" s="16">
        <f>AG414*参数!$D$3+AM414</f>
        <v>0</v>
      </c>
      <c r="BT414" s="16">
        <f>AH414*参数!$D$3+AN414</f>
        <v>0</v>
      </c>
      <c r="BU414" s="10"/>
      <c r="BV414" s="10"/>
      <c r="BW414" s="10">
        <f t="shared" si="213"/>
        <v>40</v>
      </c>
      <c r="BX414" s="10">
        <f t="shared" si="214"/>
        <v>40</v>
      </c>
      <c r="BY414" s="10">
        <f t="shared" si="215"/>
        <v>3</v>
      </c>
      <c r="BZ414" s="10">
        <f t="shared" si="216"/>
        <v>40</v>
      </c>
      <c r="CA414" s="10">
        <f t="shared" si="217"/>
        <v>40</v>
      </c>
      <c r="CB414" s="10" t="str">
        <f t="shared" si="218"/>
        <v/>
      </c>
      <c r="CC414" s="10" t="str">
        <f t="shared" si="219"/>
        <v/>
      </c>
      <c r="CD414" s="10"/>
      <c r="CE414" s="10">
        <v>3</v>
      </c>
      <c r="CF414" s="10"/>
      <c r="CG414" s="10" t="str">
        <f t="shared" si="207"/>
        <v/>
      </c>
      <c r="CH414" s="10" t="str">
        <f t="shared" si="212"/>
        <v/>
      </c>
      <c r="CI414" s="10">
        <f t="shared" si="208"/>
        <v>40</v>
      </c>
      <c r="CJ414" s="10">
        <f t="shared" si="209"/>
        <v>40</v>
      </c>
      <c r="CK414" s="10">
        <f t="shared" si="210"/>
        <v>40</v>
      </c>
      <c r="CL414" s="10" t="str">
        <f t="shared" si="211"/>
        <v/>
      </c>
      <c r="CM414" s="88"/>
      <c r="CN414" s="88"/>
      <c r="CO414" s="88"/>
      <c r="CP414" s="88"/>
    </row>
    <row r="415" spans="2:94">
      <c r="B415" s="19">
        <v>42632</v>
      </c>
      <c r="C415" s="3">
        <v>5</v>
      </c>
      <c r="D415" s="3" t="s">
        <v>82</v>
      </c>
      <c r="E415" s="4">
        <v>42633.125</v>
      </c>
      <c r="F415" s="3" t="s">
        <v>712</v>
      </c>
      <c r="G415" s="3" t="s">
        <v>105</v>
      </c>
      <c r="H415" s="3" t="s">
        <v>712</v>
      </c>
      <c r="I415" s="3" t="s">
        <v>105</v>
      </c>
      <c r="J415" s="6">
        <v>1.41</v>
      </c>
      <c r="K415" s="6">
        <v>3.85</v>
      </c>
      <c r="L415" s="6">
        <v>6.25</v>
      </c>
      <c r="M415" s="10">
        <v>2.42</v>
      </c>
      <c r="N415" s="10">
        <v>3.35</v>
      </c>
      <c r="O415" s="10">
        <v>2.4</v>
      </c>
      <c r="P415" s="15">
        <v>-1</v>
      </c>
      <c r="Q415" s="13"/>
      <c r="R415" s="13"/>
      <c r="S415" s="13"/>
      <c r="T415" s="13"/>
      <c r="U415" s="13"/>
      <c r="V415" s="13"/>
      <c r="W415" s="9"/>
      <c r="X415" s="9"/>
      <c r="Y415" s="9"/>
      <c r="Z415" s="9"/>
      <c r="AA415" s="9"/>
      <c r="AB415" s="9"/>
      <c r="AC415" s="13"/>
      <c r="AD415" s="13"/>
      <c r="AE415" s="13"/>
      <c r="AF415" s="13"/>
      <c r="AG415" s="13"/>
      <c r="AH415" s="13"/>
      <c r="AI415" s="9"/>
      <c r="AJ415" s="9"/>
      <c r="AK415" s="9"/>
      <c r="AL415" s="9"/>
      <c r="AM415" s="9"/>
      <c r="AN415" s="9"/>
      <c r="AO415" s="8">
        <v>13</v>
      </c>
      <c r="AP415" s="8">
        <v>3</v>
      </c>
      <c r="AQ415" s="8">
        <v>3</v>
      </c>
      <c r="AR415" s="8">
        <v>5</v>
      </c>
      <c r="AS415" s="8">
        <v>0.39979999999999988</v>
      </c>
      <c r="AT415" s="8">
        <v>0.39979999999999988</v>
      </c>
      <c r="AU415" s="8"/>
      <c r="AV415" s="8"/>
      <c r="AW415" s="8"/>
      <c r="AX415" s="8"/>
      <c r="AY415" s="15">
        <v>5</v>
      </c>
      <c r="AZ415" s="15">
        <v>3</v>
      </c>
      <c r="BA415" s="15">
        <v>1</v>
      </c>
      <c r="BB415" s="15">
        <v>6</v>
      </c>
      <c r="BC415" s="15">
        <v>0.31509999999999988</v>
      </c>
      <c r="BD415" s="15">
        <v>41.053399999999996</v>
      </c>
      <c r="BE415" s="15"/>
      <c r="BF415" s="15"/>
      <c r="BG415" s="15"/>
      <c r="BH415" s="15"/>
      <c r="BI415" s="16">
        <f>Q415*参数!$D$3+W415</f>
        <v>0</v>
      </c>
      <c r="BJ415" s="16">
        <f>R415*参数!$D$3+X415</f>
        <v>0</v>
      </c>
      <c r="BK415" s="16">
        <f>S415*参数!$D$3+Y415</f>
        <v>0</v>
      </c>
      <c r="BL415" s="16">
        <f>T415*参数!$D$3+Z415</f>
        <v>0</v>
      </c>
      <c r="BM415" s="16">
        <f>U415*参数!$D$3+AA415</f>
        <v>0</v>
      </c>
      <c r="BN415" s="16">
        <f>V415*参数!$D$3+AB415</f>
        <v>0</v>
      </c>
      <c r="BO415" s="16">
        <f>AC415*参数!$D$3+AI415</f>
        <v>0</v>
      </c>
      <c r="BP415" s="16">
        <f>AD415*参数!$D$3+AJ415</f>
        <v>0</v>
      </c>
      <c r="BQ415" s="16">
        <f>AE415*参数!$D$3+AK415</f>
        <v>0</v>
      </c>
      <c r="BR415" s="16">
        <f>AF415*参数!$D$3+AL415</f>
        <v>0</v>
      </c>
      <c r="BS415" s="16">
        <f>AG415*参数!$D$3+AM415</f>
        <v>0</v>
      </c>
      <c r="BT415" s="16">
        <f>AH415*参数!$D$3+AN415</f>
        <v>0</v>
      </c>
      <c r="BU415" s="10"/>
      <c r="BV415" s="10"/>
      <c r="BW415" s="10">
        <f t="shared" si="213"/>
        <v>40</v>
      </c>
      <c r="BX415" s="10">
        <f t="shared" si="214"/>
        <v>40</v>
      </c>
      <c r="BY415" s="10">
        <f t="shared" si="215"/>
        <v>3</v>
      </c>
      <c r="BZ415" s="10">
        <f t="shared" si="216"/>
        <v>40</v>
      </c>
      <c r="CA415" s="10">
        <f t="shared" si="217"/>
        <v>40</v>
      </c>
      <c r="CB415" s="10" t="str">
        <f t="shared" si="218"/>
        <v/>
      </c>
      <c r="CC415" s="10" t="str">
        <f t="shared" si="219"/>
        <v/>
      </c>
      <c r="CD415" s="10"/>
      <c r="CE415" s="10">
        <v>3</v>
      </c>
      <c r="CF415" s="10"/>
      <c r="CG415" s="10" t="str">
        <f t="shared" si="207"/>
        <v/>
      </c>
      <c r="CH415" s="10" t="str">
        <f t="shared" si="212"/>
        <v/>
      </c>
      <c r="CI415" s="10">
        <f t="shared" si="208"/>
        <v>3</v>
      </c>
      <c r="CJ415" s="10">
        <f t="shared" si="209"/>
        <v>40</v>
      </c>
      <c r="CK415" s="10">
        <f t="shared" si="210"/>
        <v>40</v>
      </c>
      <c r="CL415" s="10" t="str">
        <f t="shared" si="211"/>
        <v/>
      </c>
      <c r="CM415" s="88"/>
      <c r="CN415" s="88"/>
      <c r="CO415" s="88"/>
      <c r="CP415" s="88"/>
    </row>
    <row r="416" spans="2:94">
      <c r="B416" s="19">
        <v>42632</v>
      </c>
      <c r="C416" s="3">
        <v>6</v>
      </c>
      <c r="D416" s="3" t="s">
        <v>265</v>
      </c>
      <c r="E416" s="4">
        <v>42633.25</v>
      </c>
      <c r="F416" s="3" t="s">
        <v>267</v>
      </c>
      <c r="G416" s="3" t="s">
        <v>1128</v>
      </c>
      <c r="H416" s="3" t="s">
        <v>267</v>
      </c>
      <c r="I416" s="3" t="s">
        <v>1128</v>
      </c>
      <c r="J416" s="6">
        <v>2.2999999999999998</v>
      </c>
      <c r="K416" s="6">
        <v>2.82</v>
      </c>
      <c r="L416" s="6">
        <v>2.94</v>
      </c>
      <c r="M416" s="10">
        <v>5.5</v>
      </c>
      <c r="N416" s="10">
        <v>3.95</v>
      </c>
      <c r="O416" s="10">
        <v>1.44</v>
      </c>
      <c r="P416" s="15">
        <v>-1</v>
      </c>
      <c r="Q416" s="13"/>
      <c r="R416" s="13"/>
      <c r="S416" s="13"/>
      <c r="T416" s="13"/>
      <c r="U416" s="13"/>
      <c r="V416" s="13"/>
      <c r="W416" s="9"/>
      <c r="X416" s="9"/>
      <c r="Y416" s="9"/>
      <c r="Z416" s="9"/>
      <c r="AA416" s="9"/>
      <c r="AB416" s="9"/>
      <c r="AC416" s="13"/>
      <c r="AD416" s="13"/>
      <c r="AE416" s="13"/>
      <c r="AF416" s="13"/>
      <c r="AG416" s="13"/>
      <c r="AH416" s="13"/>
      <c r="AI416" s="9"/>
      <c r="AJ416" s="9"/>
      <c r="AK416" s="9"/>
      <c r="AL416" s="9"/>
      <c r="AM416" s="9"/>
      <c r="AN416" s="9"/>
      <c r="AO416" s="8">
        <v>7</v>
      </c>
      <c r="AP416" s="8">
        <v>3</v>
      </c>
      <c r="AQ416" s="8">
        <v>5</v>
      </c>
      <c r="AR416" s="8">
        <v>5</v>
      </c>
      <c r="AS416" s="8">
        <v>8.710000000000008E-2</v>
      </c>
      <c r="AT416" s="8">
        <v>8.710000000000008E-2</v>
      </c>
      <c r="AU416" s="8"/>
      <c r="AV416" s="8"/>
      <c r="AW416" s="8"/>
      <c r="AX416" s="8"/>
      <c r="AY416" s="15">
        <v>3</v>
      </c>
      <c r="AZ416" s="15">
        <v>3</v>
      </c>
      <c r="BA416" s="15">
        <v>1</v>
      </c>
      <c r="BB416" s="15">
        <v>5</v>
      </c>
      <c r="BC416" s="15">
        <v>2.1414999999999988</v>
      </c>
      <c r="BD416" s="15">
        <v>21.844000000000001</v>
      </c>
      <c r="BE416" s="15"/>
      <c r="BF416" s="15"/>
      <c r="BG416" s="15"/>
      <c r="BH416" s="15"/>
      <c r="BI416" s="16">
        <f>Q416*参数!$D$3+W416</f>
        <v>0</v>
      </c>
      <c r="BJ416" s="16">
        <f>R416*参数!$D$3+X416</f>
        <v>0</v>
      </c>
      <c r="BK416" s="16">
        <f>S416*参数!$D$3+Y416</f>
        <v>0</v>
      </c>
      <c r="BL416" s="16">
        <f>T416*参数!$D$3+Z416</f>
        <v>0</v>
      </c>
      <c r="BM416" s="16">
        <f>U416*参数!$D$3+AA416</f>
        <v>0</v>
      </c>
      <c r="BN416" s="16">
        <f>V416*参数!$D$3+AB416</f>
        <v>0</v>
      </c>
      <c r="BO416" s="16">
        <f>AC416*参数!$D$3+AI416</f>
        <v>0</v>
      </c>
      <c r="BP416" s="16">
        <f>AD416*参数!$D$3+AJ416</f>
        <v>0</v>
      </c>
      <c r="BQ416" s="16">
        <f>AE416*参数!$D$3+AK416</f>
        <v>0</v>
      </c>
      <c r="BR416" s="16">
        <f>AF416*参数!$D$3+AL416</f>
        <v>0</v>
      </c>
      <c r="BS416" s="16">
        <f>AG416*参数!$D$3+AM416</f>
        <v>0</v>
      </c>
      <c r="BT416" s="16">
        <f>AH416*参数!$D$3+AN416</f>
        <v>0</v>
      </c>
      <c r="BU416" s="10"/>
      <c r="BV416" s="10"/>
      <c r="BW416" s="10">
        <f t="shared" si="213"/>
        <v>40</v>
      </c>
      <c r="BX416" s="10">
        <f t="shared" si="214"/>
        <v>40</v>
      </c>
      <c r="BY416" s="10">
        <f t="shared" si="215"/>
        <v>3</v>
      </c>
      <c r="BZ416" s="10">
        <f t="shared" si="216"/>
        <v>40</v>
      </c>
      <c r="CA416" s="10">
        <f t="shared" si="217"/>
        <v>40</v>
      </c>
      <c r="CB416" s="10" t="str">
        <f t="shared" si="218"/>
        <v/>
      </c>
      <c r="CC416" s="10" t="str">
        <f t="shared" si="219"/>
        <v/>
      </c>
      <c r="CD416" s="10"/>
      <c r="CE416" s="10">
        <v>40</v>
      </c>
      <c r="CF416" s="10"/>
      <c r="CG416" s="10">
        <f t="shared" si="207"/>
        <v>3</v>
      </c>
      <c r="CH416" s="10">
        <f t="shared" si="212"/>
        <v>3</v>
      </c>
      <c r="CI416" s="10">
        <f t="shared" si="208"/>
        <v>3</v>
      </c>
      <c r="CJ416" s="10">
        <f t="shared" si="209"/>
        <v>3</v>
      </c>
      <c r="CK416" s="10">
        <f t="shared" si="210"/>
        <v>3</v>
      </c>
      <c r="CL416" s="10">
        <f t="shared" si="211"/>
        <v>3</v>
      </c>
      <c r="CM416" s="88"/>
      <c r="CN416" s="88"/>
      <c r="CO416" s="88"/>
      <c r="CP416" s="88"/>
    </row>
    <row r="417" spans="2:94">
      <c r="B417" s="19">
        <v>42632</v>
      </c>
      <c r="C417" s="3">
        <v>7</v>
      </c>
      <c r="D417" s="3" t="s">
        <v>335</v>
      </c>
      <c r="E417" s="4">
        <v>42633.291666666664</v>
      </c>
      <c r="F417" s="3" t="s">
        <v>358</v>
      </c>
      <c r="G417" s="3" t="s">
        <v>216</v>
      </c>
      <c r="H417" s="3" t="s">
        <v>358</v>
      </c>
      <c r="I417" s="3" t="s">
        <v>216</v>
      </c>
      <c r="J417" s="6">
        <v>2.93</v>
      </c>
      <c r="K417" s="6">
        <v>2.8</v>
      </c>
      <c r="L417" s="6">
        <v>2.3199999999999998</v>
      </c>
      <c r="M417" s="10">
        <v>1.44</v>
      </c>
      <c r="N417" s="10">
        <v>3.85</v>
      </c>
      <c r="O417" s="10">
        <v>5.7</v>
      </c>
      <c r="P417" s="15">
        <v>1</v>
      </c>
      <c r="Q417" s="13"/>
      <c r="R417" s="13"/>
      <c r="S417" s="13"/>
      <c r="T417" s="13"/>
      <c r="U417" s="13"/>
      <c r="V417" s="13"/>
      <c r="W417" s="9"/>
      <c r="X417" s="9"/>
      <c r="Y417" s="9"/>
      <c r="Z417" s="9"/>
      <c r="AA417" s="9"/>
      <c r="AB417" s="9"/>
      <c r="AC417" s="13"/>
      <c r="AD417" s="13"/>
      <c r="AE417" s="13"/>
      <c r="AF417" s="13"/>
      <c r="AG417" s="13"/>
      <c r="AH417" s="13"/>
      <c r="AI417" s="9"/>
      <c r="AJ417" s="9"/>
      <c r="AK417" s="9"/>
      <c r="AL417" s="9"/>
      <c r="AM417" s="9"/>
      <c r="AN417" s="9"/>
      <c r="AO417" s="8">
        <v>4</v>
      </c>
      <c r="AP417" s="8">
        <v>3</v>
      </c>
      <c r="AQ417" s="8">
        <v>1</v>
      </c>
      <c r="AR417" s="8">
        <v>5</v>
      </c>
      <c r="AS417" s="8">
        <v>25.371600000000004</v>
      </c>
      <c r="AT417" s="8">
        <v>40.028700000000001</v>
      </c>
      <c r="AU417" s="8"/>
      <c r="AV417" s="8"/>
      <c r="AW417" s="8"/>
      <c r="AX417" s="8"/>
      <c r="AY417" s="15">
        <v>6</v>
      </c>
      <c r="AZ417" s="15">
        <v>3</v>
      </c>
      <c r="BA417" s="15">
        <v>2</v>
      </c>
      <c r="BB417" s="15">
        <v>5</v>
      </c>
      <c r="BC417" s="15">
        <v>2.0353000000000012</v>
      </c>
      <c r="BD417" s="15">
        <v>32.649500000000003</v>
      </c>
      <c r="BE417" s="15"/>
      <c r="BF417" s="15"/>
      <c r="BG417" s="15"/>
      <c r="BH417" s="15"/>
      <c r="BI417" s="16">
        <f>Q417*参数!$D$3+W417</f>
        <v>0</v>
      </c>
      <c r="BJ417" s="16">
        <f>R417*参数!$D$3+X417</f>
        <v>0</v>
      </c>
      <c r="BK417" s="16">
        <f>S417*参数!$D$3+Y417</f>
        <v>0</v>
      </c>
      <c r="BL417" s="16">
        <f>T417*参数!$D$3+Z417</f>
        <v>0</v>
      </c>
      <c r="BM417" s="16">
        <f>U417*参数!$D$3+AA417</f>
        <v>0</v>
      </c>
      <c r="BN417" s="16">
        <f>V417*参数!$D$3+AB417</f>
        <v>0</v>
      </c>
      <c r="BO417" s="16">
        <f>AC417*参数!$D$3+AI417</f>
        <v>0</v>
      </c>
      <c r="BP417" s="16">
        <f>AD417*参数!$D$3+AJ417</f>
        <v>0</v>
      </c>
      <c r="BQ417" s="16">
        <f>AE417*参数!$D$3+AK417</f>
        <v>0</v>
      </c>
      <c r="BR417" s="16">
        <f>AF417*参数!$D$3+AL417</f>
        <v>0</v>
      </c>
      <c r="BS417" s="16">
        <f>AG417*参数!$D$3+AM417</f>
        <v>0</v>
      </c>
      <c r="BT417" s="16">
        <f>AH417*参数!$D$3+AN417</f>
        <v>0</v>
      </c>
      <c r="BU417" s="10"/>
      <c r="BV417" s="10"/>
      <c r="BW417" s="10">
        <f t="shared" si="213"/>
        <v>43</v>
      </c>
      <c r="BX417" s="10">
        <f t="shared" si="214"/>
        <v>43</v>
      </c>
      <c r="BY417" s="10">
        <f t="shared" si="215"/>
        <v>43</v>
      </c>
      <c r="BZ417" s="10">
        <f t="shared" si="216"/>
        <v>0</v>
      </c>
      <c r="CA417" s="10">
        <f t="shared" si="217"/>
        <v>43</v>
      </c>
      <c r="CB417" s="10" t="str">
        <f t="shared" si="218"/>
        <v/>
      </c>
      <c r="CC417" s="10" t="str">
        <f t="shared" si="219"/>
        <v/>
      </c>
      <c r="CD417" s="10"/>
      <c r="CE417" s="10">
        <v>0</v>
      </c>
      <c r="CF417" s="10"/>
      <c r="CG417" s="10">
        <f t="shared" si="207"/>
        <v>43</v>
      </c>
      <c r="CH417" s="10">
        <f t="shared" si="212"/>
        <v>43</v>
      </c>
      <c r="CI417" s="10">
        <f t="shared" si="208"/>
        <v>43</v>
      </c>
      <c r="CJ417" s="10">
        <f t="shared" si="209"/>
        <v>43</v>
      </c>
      <c r="CK417" s="10">
        <f t="shared" si="210"/>
        <v>43</v>
      </c>
      <c r="CL417" s="10">
        <f t="shared" si="211"/>
        <v>43</v>
      </c>
      <c r="CM417" s="88"/>
      <c r="CN417" s="88"/>
      <c r="CO417" s="88"/>
      <c r="CP417" s="88"/>
    </row>
    <row r="418" spans="2:94">
      <c r="B418" s="19">
        <v>42632</v>
      </c>
      <c r="C418" s="3">
        <v>8</v>
      </c>
      <c r="D418" s="3" t="s">
        <v>265</v>
      </c>
      <c r="E418" s="4">
        <v>42633.34375</v>
      </c>
      <c r="F418" s="3" t="s">
        <v>1129</v>
      </c>
      <c r="G418" s="3" t="s">
        <v>430</v>
      </c>
      <c r="H418" s="3" t="s">
        <v>1129</v>
      </c>
      <c r="I418" s="3" t="s">
        <v>430</v>
      </c>
      <c r="J418" s="6">
        <v>1.42</v>
      </c>
      <c r="K418" s="6">
        <v>3.62</v>
      </c>
      <c r="L418" s="6">
        <v>6.7</v>
      </c>
      <c r="M418" s="10">
        <v>2.54</v>
      </c>
      <c r="N418" s="10">
        <v>3.2</v>
      </c>
      <c r="O418" s="10">
        <v>2.36</v>
      </c>
      <c r="P418" s="15">
        <v>-1</v>
      </c>
      <c r="Q418" s="13"/>
      <c r="R418" s="13"/>
      <c r="S418" s="13"/>
      <c r="T418" s="13"/>
      <c r="U418" s="13"/>
      <c r="V418" s="13"/>
      <c r="W418" s="9"/>
      <c r="X418" s="9"/>
      <c r="Y418" s="9"/>
      <c r="Z418" s="9"/>
      <c r="AA418" s="9"/>
      <c r="AB418" s="9"/>
      <c r="AC418" s="13"/>
      <c r="AD418" s="13"/>
      <c r="AE418" s="13"/>
      <c r="AF418" s="13"/>
      <c r="AG418" s="13"/>
      <c r="AH418" s="13"/>
      <c r="AI418" s="9"/>
      <c r="AJ418" s="9"/>
      <c r="AK418" s="9"/>
      <c r="AL418" s="9"/>
      <c r="AM418" s="9"/>
      <c r="AN418" s="9"/>
      <c r="AO418" s="8">
        <v>4</v>
      </c>
      <c r="AP418" s="8">
        <v>3</v>
      </c>
      <c r="AQ418" s="8">
        <v>3</v>
      </c>
      <c r="AR418" s="8">
        <v>5</v>
      </c>
      <c r="AS418" s="8">
        <v>2.9392000000000005</v>
      </c>
      <c r="AT418" s="8">
        <v>2.9392000000000005</v>
      </c>
      <c r="AU418" s="8"/>
      <c r="AV418" s="8"/>
      <c r="AW418" s="8"/>
      <c r="AX418" s="8"/>
      <c r="AY418" s="15">
        <v>2</v>
      </c>
      <c r="AZ418" s="15">
        <v>3</v>
      </c>
      <c r="BA418" s="15">
        <v>1</v>
      </c>
      <c r="BB418" s="15">
        <v>5</v>
      </c>
      <c r="BC418" s="15">
        <v>0.9348999999999994</v>
      </c>
      <c r="BD418" s="15">
        <v>0.9348999999999994</v>
      </c>
      <c r="BE418" s="15"/>
      <c r="BF418" s="15"/>
      <c r="BG418" s="15"/>
      <c r="BH418" s="15"/>
      <c r="BI418" s="16">
        <f>Q418*参数!$D$3+W418</f>
        <v>0</v>
      </c>
      <c r="BJ418" s="16">
        <f>R418*参数!$D$3+X418</f>
        <v>0</v>
      </c>
      <c r="BK418" s="16">
        <f>S418*参数!$D$3+Y418</f>
        <v>0</v>
      </c>
      <c r="BL418" s="16">
        <f>T418*参数!$D$3+Z418</f>
        <v>0</v>
      </c>
      <c r="BM418" s="16">
        <f>U418*参数!$D$3+AA418</f>
        <v>0</v>
      </c>
      <c r="BN418" s="16">
        <f>V418*参数!$D$3+AB418</f>
        <v>0</v>
      </c>
      <c r="BO418" s="16">
        <f>AC418*参数!$D$3+AI418</f>
        <v>0</v>
      </c>
      <c r="BP418" s="16">
        <f>AD418*参数!$D$3+AJ418</f>
        <v>0</v>
      </c>
      <c r="BQ418" s="16">
        <f>AE418*参数!$D$3+AK418</f>
        <v>0</v>
      </c>
      <c r="BR418" s="16">
        <f>AF418*参数!$D$3+AL418</f>
        <v>0</v>
      </c>
      <c r="BS418" s="16">
        <f>AG418*参数!$D$3+AM418</f>
        <v>0</v>
      </c>
      <c r="BT418" s="16">
        <f>AH418*参数!$D$3+AN418</f>
        <v>0</v>
      </c>
      <c r="BU418" s="10"/>
      <c r="BV418" s="10"/>
      <c r="BW418" s="10">
        <f t="shared" si="213"/>
        <v>40</v>
      </c>
      <c r="BX418" s="10">
        <f t="shared" si="214"/>
        <v>40</v>
      </c>
      <c r="BY418" s="10">
        <f t="shared" si="215"/>
        <v>3</v>
      </c>
      <c r="BZ418" s="10">
        <f t="shared" si="216"/>
        <v>40</v>
      </c>
      <c r="CA418" s="10">
        <f t="shared" si="217"/>
        <v>40</v>
      </c>
      <c r="CB418" s="10" t="str">
        <f t="shared" si="218"/>
        <v/>
      </c>
      <c r="CC418" s="10" t="str">
        <f t="shared" si="219"/>
        <v/>
      </c>
      <c r="CD418" s="10"/>
      <c r="CE418" s="10">
        <v>40</v>
      </c>
      <c r="CF418" s="10"/>
      <c r="CG418" s="10" t="str">
        <f t="shared" si="207"/>
        <v/>
      </c>
      <c r="CH418" s="10" t="str">
        <f t="shared" si="212"/>
        <v/>
      </c>
      <c r="CI418" s="10">
        <f t="shared" si="208"/>
        <v>3</v>
      </c>
      <c r="CJ418" s="10">
        <f t="shared" si="209"/>
        <v>3</v>
      </c>
      <c r="CK418" s="10">
        <f t="shared" si="210"/>
        <v>40</v>
      </c>
      <c r="CL418" s="10">
        <f t="shared" si="211"/>
        <v>40</v>
      </c>
      <c r="CM418" s="88"/>
      <c r="CN418" s="88"/>
      <c r="CO418" s="88"/>
      <c r="CP418" s="88"/>
    </row>
    <row r="419" spans="2:94">
      <c r="B419" s="19">
        <v>42633</v>
      </c>
      <c r="C419" s="3">
        <v>1</v>
      </c>
      <c r="D419" s="3" t="s">
        <v>261</v>
      </c>
      <c r="E419" s="4">
        <v>42633.979166666664</v>
      </c>
      <c r="F419" s="3" t="s">
        <v>227</v>
      </c>
      <c r="G419" s="3" t="s">
        <v>878</v>
      </c>
      <c r="H419" s="3" t="s">
        <v>227</v>
      </c>
      <c r="I419" s="3" t="s">
        <v>878</v>
      </c>
      <c r="J419" s="6">
        <v>2</v>
      </c>
      <c r="K419" s="6">
        <v>3.35</v>
      </c>
      <c r="L419" s="6">
        <v>3.02</v>
      </c>
      <c r="M419" s="10">
        <v>4</v>
      </c>
      <c r="N419" s="10">
        <v>4</v>
      </c>
      <c r="O419" s="10">
        <v>1.59</v>
      </c>
      <c r="P419" s="15">
        <v>-1</v>
      </c>
      <c r="Q419" s="13"/>
      <c r="R419" s="13"/>
      <c r="S419" s="13"/>
      <c r="T419" s="13"/>
      <c r="U419" s="13"/>
      <c r="V419" s="13"/>
      <c r="W419" s="9"/>
      <c r="X419" s="9"/>
      <c r="Y419" s="9"/>
      <c r="Z419" s="9"/>
      <c r="AA419" s="9"/>
      <c r="AB419" s="9"/>
      <c r="AC419" s="13"/>
      <c r="AD419" s="13"/>
      <c r="AE419" s="13"/>
      <c r="AF419" s="13"/>
      <c r="AG419" s="13"/>
      <c r="AH419" s="13"/>
      <c r="AI419" s="9"/>
      <c r="AJ419" s="9"/>
      <c r="AK419" s="9"/>
      <c r="AL419" s="9"/>
      <c r="AM419" s="9"/>
      <c r="AN419" s="9"/>
      <c r="AO419" s="8">
        <v>30</v>
      </c>
      <c r="AP419" s="8">
        <v>3</v>
      </c>
      <c r="AQ419" s="8">
        <v>15</v>
      </c>
      <c r="AR419" s="8">
        <v>5</v>
      </c>
      <c r="AS419" s="8">
        <v>6.3999999999999986E-3</v>
      </c>
      <c r="AT419" s="8">
        <v>6.3999999999999986E-3</v>
      </c>
      <c r="AU419" s="8"/>
      <c r="AV419" s="8"/>
      <c r="AW419" s="8"/>
      <c r="AX419" s="8"/>
      <c r="AY419" s="15">
        <v>31</v>
      </c>
      <c r="AZ419" s="15">
        <v>3</v>
      </c>
      <c r="BA419" s="15">
        <v>1</v>
      </c>
      <c r="BB419" s="15">
        <v>6</v>
      </c>
      <c r="BC419" s="15">
        <v>2.3200000000000016E-2</v>
      </c>
      <c r="BD419" s="15">
        <v>18.8247</v>
      </c>
      <c r="BE419" s="15"/>
      <c r="BF419" s="15"/>
      <c r="BG419" s="15"/>
      <c r="BH419" s="15"/>
      <c r="BI419" s="16">
        <f>Q419*参数!$D$3+W419</f>
        <v>0</v>
      </c>
      <c r="BJ419" s="16">
        <f>R419*参数!$D$3+X419</f>
        <v>0</v>
      </c>
      <c r="BK419" s="16">
        <f>S419*参数!$D$3+Y419</f>
        <v>0</v>
      </c>
      <c r="BL419" s="16">
        <f>T419*参数!$D$3+Z419</f>
        <v>0</v>
      </c>
      <c r="BM419" s="16">
        <f>U419*参数!$D$3+AA419</f>
        <v>0</v>
      </c>
      <c r="BN419" s="16">
        <f>V419*参数!$D$3+AB419</f>
        <v>0</v>
      </c>
      <c r="BO419" s="16">
        <f>AC419*参数!$D$3+AI419</f>
        <v>0</v>
      </c>
      <c r="BP419" s="16">
        <f>AD419*参数!$D$3+AJ419</f>
        <v>0</v>
      </c>
      <c r="BQ419" s="16">
        <f>AE419*参数!$D$3+AK419</f>
        <v>0</v>
      </c>
      <c r="BR419" s="16">
        <f>AF419*参数!$D$3+AL419</f>
        <v>0</v>
      </c>
      <c r="BS419" s="16">
        <f>AG419*参数!$D$3+AM419</f>
        <v>0</v>
      </c>
      <c r="BT419" s="16">
        <f>AH419*参数!$D$3+AN419</f>
        <v>0</v>
      </c>
      <c r="BU419" s="10"/>
      <c r="BV419" s="10"/>
      <c r="BW419" s="10">
        <f t="shared" si="213"/>
        <v>40</v>
      </c>
      <c r="BX419" s="10">
        <f t="shared" si="214"/>
        <v>40</v>
      </c>
      <c r="BY419" s="10">
        <f t="shared" si="215"/>
        <v>3</v>
      </c>
      <c r="BZ419" s="10">
        <f t="shared" si="216"/>
        <v>40</v>
      </c>
      <c r="CA419" s="10">
        <f t="shared" si="217"/>
        <v>40</v>
      </c>
      <c r="CB419" s="10" t="str">
        <f t="shared" si="218"/>
        <v/>
      </c>
      <c r="CC419" s="10" t="str">
        <f t="shared" si="219"/>
        <v/>
      </c>
      <c r="CD419" s="10"/>
      <c r="CE419" s="10">
        <v>40</v>
      </c>
      <c r="CF419" s="10"/>
      <c r="CG419" s="10" t="str">
        <f t="shared" si="207"/>
        <v/>
      </c>
      <c r="CH419" s="10" t="str">
        <f t="shared" si="212"/>
        <v/>
      </c>
      <c r="CI419" s="10">
        <f t="shared" si="208"/>
        <v>40</v>
      </c>
      <c r="CJ419" s="10">
        <f t="shared" si="209"/>
        <v>40</v>
      </c>
      <c r="CK419" s="10">
        <f t="shared" si="210"/>
        <v>3</v>
      </c>
      <c r="CL419" s="10" t="str">
        <f t="shared" si="211"/>
        <v/>
      </c>
      <c r="CM419" s="88"/>
      <c r="CN419" s="88"/>
      <c r="CO419" s="88"/>
      <c r="CP419" s="88"/>
    </row>
    <row r="420" spans="2:94">
      <c r="B420" s="19">
        <v>42633</v>
      </c>
      <c r="C420" s="3">
        <v>2</v>
      </c>
      <c r="D420" s="3" t="s">
        <v>261</v>
      </c>
      <c r="E420" s="4">
        <v>42633.979166666664</v>
      </c>
      <c r="F420" s="3" t="s">
        <v>955</v>
      </c>
      <c r="G420" s="3" t="s">
        <v>880</v>
      </c>
      <c r="H420" s="3" t="s">
        <v>955</v>
      </c>
      <c r="I420" s="3" t="s">
        <v>880</v>
      </c>
      <c r="J420" s="6">
        <v>2.31</v>
      </c>
      <c r="K420" s="6">
        <v>3.1</v>
      </c>
      <c r="L420" s="6">
        <v>2.68</v>
      </c>
      <c r="M420" s="10">
        <v>5</v>
      </c>
      <c r="N420" s="10">
        <v>4.25</v>
      </c>
      <c r="O420" s="10">
        <v>1.44</v>
      </c>
      <c r="P420" s="15">
        <v>-1</v>
      </c>
      <c r="Q420" s="13"/>
      <c r="R420" s="13"/>
      <c r="S420" s="13"/>
      <c r="T420" s="13"/>
      <c r="U420" s="13"/>
      <c r="V420" s="13"/>
      <c r="W420" s="9"/>
      <c r="X420" s="9"/>
      <c r="Y420" s="9"/>
      <c r="Z420" s="9"/>
      <c r="AA420" s="9"/>
      <c r="AB420" s="9"/>
      <c r="AC420" s="13"/>
      <c r="AD420" s="13"/>
      <c r="AE420" s="13"/>
      <c r="AF420" s="13"/>
      <c r="AG420" s="13"/>
      <c r="AH420" s="13"/>
      <c r="AI420" s="9"/>
      <c r="AJ420" s="9"/>
      <c r="AK420" s="9"/>
      <c r="AL420" s="9"/>
      <c r="AM420" s="9"/>
      <c r="AN420" s="9"/>
      <c r="AO420" s="8">
        <v>7</v>
      </c>
      <c r="AP420" s="8">
        <v>2</v>
      </c>
      <c r="AQ420" s="8">
        <v>1</v>
      </c>
      <c r="AR420" s="8">
        <v>5</v>
      </c>
      <c r="AS420" s="8">
        <v>0.40520000000000006</v>
      </c>
      <c r="AT420" s="8">
        <v>3.1536999999999997</v>
      </c>
      <c r="AU420" s="8"/>
      <c r="AV420" s="8"/>
      <c r="AW420" s="8"/>
      <c r="AX420" s="8"/>
      <c r="AY420" s="15">
        <v>1</v>
      </c>
      <c r="AZ420" s="15">
        <v>3</v>
      </c>
      <c r="BA420" s="15">
        <v>0</v>
      </c>
      <c r="BB420" s="15">
        <v>5</v>
      </c>
      <c r="BC420" s="15">
        <v>0.26409999999999989</v>
      </c>
      <c r="BD420" s="15">
        <v>0</v>
      </c>
      <c r="BE420" s="15"/>
      <c r="BF420" s="15"/>
      <c r="BG420" s="15"/>
      <c r="BH420" s="15"/>
      <c r="BI420" s="16">
        <f>Q420*参数!$D$3+W420</f>
        <v>0</v>
      </c>
      <c r="BJ420" s="16">
        <f>R420*参数!$D$3+X420</f>
        <v>0</v>
      </c>
      <c r="BK420" s="16">
        <f>S420*参数!$D$3+Y420</f>
        <v>0</v>
      </c>
      <c r="BL420" s="16">
        <f>T420*参数!$D$3+Z420</f>
        <v>0</v>
      </c>
      <c r="BM420" s="16">
        <f>U420*参数!$D$3+AA420</f>
        <v>0</v>
      </c>
      <c r="BN420" s="16">
        <f>V420*参数!$D$3+AB420</f>
        <v>0</v>
      </c>
      <c r="BO420" s="16">
        <f>AC420*参数!$D$3+AI420</f>
        <v>0</v>
      </c>
      <c r="BP420" s="16">
        <f>AD420*参数!$D$3+AJ420</f>
        <v>0</v>
      </c>
      <c r="BQ420" s="16">
        <f>AE420*参数!$D$3+AK420</f>
        <v>0</v>
      </c>
      <c r="BR420" s="16">
        <f>AF420*参数!$D$3+AL420</f>
        <v>0</v>
      </c>
      <c r="BS420" s="16">
        <f>AG420*参数!$D$3+AM420</f>
        <v>0</v>
      </c>
      <c r="BT420" s="16">
        <f>AH420*参数!$D$3+AN420</f>
        <v>0</v>
      </c>
      <c r="BU420" s="10"/>
      <c r="BV420" s="10"/>
      <c r="BW420" s="10">
        <f t="shared" si="213"/>
        <v>40</v>
      </c>
      <c r="BX420" s="10">
        <f t="shared" si="214"/>
        <v>40</v>
      </c>
      <c r="BY420" s="10">
        <f t="shared" si="215"/>
        <v>3</v>
      </c>
      <c r="BZ420" s="10">
        <f t="shared" si="216"/>
        <v>40</v>
      </c>
      <c r="CA420" s="10">
        <f t="shared" si="217"/>
        <v>40</v>
      </c>
      <c r="CB420" s="10" t="str">
        <f t="shared" si="218"/>
        <v/>
      </c>
      <c r="CC420" s="10" t="str">
        <f t="shared" si="219"/>
        <v/>
      </c>
      <c r="CD420" s="10"/>
      <c r="CE420" s="10">
        <v>40</v>
      </c>
      <c r="CF420" s="10"/>
      <c r="CG420" s="10" t="str">
        <f t="shared" si="207"/>
        <v/>
      </c>
      <c r="CH420" s="10" t="str">
        <f t="shared" si="212"/>
        <v/>
      </c>
      <c r="CI420" s="10">
        <f t="shared" si="208"/>
        <v>40</v>
      </c>
      <c r="CJ420" s="10">
        <f t="shared" si="209"/>
        <v>3</v>
      </c>
      <c r="CK420" s="10" t="str">
        <f t="shared" si="210"/>
        <v/>
      </c>
      <c r="CL420" s="10" t="str">
        <f t="shared" si="211"/>
        <v/>
      </c>
      <c r="CM420" s="88"/>
      <c r="CN420" s="88"/>
      <c r="CO420" s="88"/>
      <c r="CP420" s="88"/>
    </row>
    <row r="421" spans="2:94">
      <c r="B421" s="19">
        <v>42633</v>
      </c>
      <c r="C421" s="3">
        <v>3</v>
      </c>
      <c r="D421" s="3" t="s">
        <v>261</v>
      </c>
      <c r="E421" s="4">
        <v>42633.979166666664</v>
      </c>
      <c r="F421" s="3" t="s">
        <v>958</v>
      </c>
      <c r="G421" s="3" t="s">
        <v>954</v>
      </c>
      <c r="H421" s="3" t="s">
        <v>958</v>
      </c>
      <c r="I421" s="3" t="s">
        <v>954</v>
      </c>
      <c r="J421" s="6">
        <v>2.4500000000000002</v>
      </c>
      <c r="K421" s="6">
        <v>2.9</v>
      </c>
      <c r="L421" s="6">
        <v>2.66</v>
      </c>
      <c r="M421" s="10">
        <v>1.33</v>
      </c>
      <c r="N421" s="10">
        <v>4.45</v>
      </c>
      <c r="O421" s="10">
        <v>6.53</v>
      </c>
      <c r="P421" s="15">
        <v>1</v>
      </c>
      <c r="Q421" s="13"/>
      <c r="R421" s="13"/>
      <c r="S421" s="13"/>
      <c r="T421" s="13"/>
      <c r="U421" s="13"/>
      <c r="V421" s="13"/>
      <c r="W421" s="9"/>
      <c r="X421" s="9"/>
      <c r="Y421" s="9"/>
      <c r="Z421" s="9"/>
      <c r="AA421" s="9"/>
      <c r="AB421" s="9"/>
      <c r="AC421" s="13"/>
      <c r="AD421" s="13"/>
      <c r="AE421" s="13"/>
      <c r="AF421" s="13"/>
      <c r="AG421" s="13"/>
      <c r="AH421" s="13"/>
      <c r="AI421" s="9"/>
      <c r="AJ421" s="9"/>
      <c r="AK421" s="9"/>
      <c r="AL421" s="9"/>
      <c r="AM421" s="9"/>
      <c r="AN421" s="9"/>
      <c r="AO421" s="8">
        <v>5</v>
      </c>
      <c r="AP421" s="8">
        <v>3</v>
      </c>
      <c r="AQ421" s="8">
        <v>1</v>
      </c>
      <c r="AR421" s="8">
        <v>5</v>
      </c>
      <c r="AS421" s="8">
        <v>28.717300000000005</v>
      </c>
      <c r="AT421" s="8">
        <v>28.717300000000005</v>
      </c>
      <c r="AU421" s="8"/>
      <c r="AV421" s="8"/>
      <c r="AW421" s="8"/>
      <c r="AX421" s="8"/>
      <c r="AY421" s="15">
        <v>9</v>
      </c>
      <c r="AZ421" s="15">
        <v>3</v>
      </c>
      <c r="BA421" s="15">
        <v>5</v>
      </c>
      <c r="BB421" s="15">
        <v>5</v>
      </c>
      <c r="BC421" s="15">
        <v>17.889800000000001</v>
      </c>
      <c r="BD421" s="15">
        <v>17.889800000000001</v>
      </c>
      <c r="BE421" s="15"/>
      <c r="BF421" s="15"/>
      <c r="BG421" s="15"/>
      <c r="BH421" s="15"/>
      <c r="BI421" s="16">
        <f>Q421*参数!$D$3+W421</f>
        <v>0</v>
      </c>
      <c r="BJ421" s="16">
        <f>R421*参数!$D$3+X421</f>
        <v>0</v>
      </c>
      <c r="BK421" s="16">
        <f>S421*参数!$D$3+Y421</f>
        <v>0</v>
      </c>
      <c r="BL421" s="16">
        <f>T421*参数!$D$3+Z421</f>
        <v>0</v>
      </c>
      <c r="BM421" s="16">
        <f>U421*参数!$D$3+AA421</f>
        <v>0</v>
      </c>
      <c r="BN421" s="16">
        <f>V421*参数!$D$3+AB421</f>
        <v>0</v>
      </c>
      <c r="BO421" s="16">
        <f>AC421*参数!$D$3+AI421</f>
        <v>0</v>
      </c>
      <c r="BP421" s="16">
        <f>AD421*参数!$D$3+AJ421</f>
        <v>0</v>
      </c>
      <c r="BQ421" s="16">
        <f>AE421*参数!$D$3+AK421</f>
        <v>0</v>
      </c>
      <c r="BR421" s="16">
        <f>AF421*参数!$D$3+AL421</f>
        <v>0</v>
      </c>
      <c r="BS421" s="16">
        <f>AG421*参数!$D$3+AM421</f>
        <v>0</v>
      </c>
      <c r="BT421" s="16">
        <f>AH421*参数!$D$3+AN421</f>
        <v>0</v>
      </c>
      <c r="BU421" s="10"/>
      <c r="BV421" s="10"/>
      <c r="BW421" s="10">
        <f t="shared" si="213"/>
        <v>43</v>
      </c>
      <c r="BX421" s="10">
        <f t="shared" si="214"/>
        <v>43</v>
      </c>
      <c r="BY421" s="10">
        <f t="shared" si="215"/>
        <v>43</v>
      </c>
      <c r="BZ421" s="10">
        <f t="shared" si="216"/>
        <v>0</v>
      </c>
      <c r="CA421" s="10">
        <f t="shared" si="217"/>
        <v>43</v>
      </c>
      <c r="CB421" s="10" t="str">
        <f t="shared" si="218"/>
        <v/>
      </c>
      <c r="CC421" s="10" t="str">
        <f t="shared" si="219"/>
        <v/>
      </c>
      <c r="CD421" s="10"/>
      <c r="CE421" s="10">
        <v>43</v>
      </c>
      <c r="CF421" s="10"/>
      <c r="CG421" s="10">
        <f t="shared" si="207"/>
        <v>43</v>
      </c>
      <c r="CH421" s="10">
        <f t="shared" si="212"/>
        <v>43</v>
      </c>
      <c r="CI421" s="10">
        <f t="shared" si="208"/>
        <v>43</v>
      </c>
      <c r="CJ421" s="10">
        <f t="shared" si="209"/>
        <v>43</v>
      </c>
      <c r="CK421" s="10">
        <f t="shared" si="210"/>
        <v>43</v>
      </c>
      <c r="CL421" s="10">
        <f t="shared" si="211"/>
        <v>43</v>
      </c>
      <c r="CM421" s="88"/>
      <c r="CN421" s="88"/>
      <c r="CO421" s="88"/>
      <c r="CP421" s="88"/>
    </row>
    <row r="422" spans="2:94">
      <c r="B422" s="19">
        <v>42633</v>
      </c>
      <c r="C422" s="3">
        <v>4</v>
      </c>
      <c r="D422" s="3" t="s">
        <v>261</v>
      </c>
      <c r="E422" s="4">
        <v>42633.979166666664</v>
      </c>
      <c r="F422" s="3" t="s">
        <v>957</v>
      </c>
      <c r="G422" s="3" t="s">
        <v>271</v>
      </c>
      <c r="H422" s="3" t="s">
        <v>957</v>
      </c>
      <c r="I422" s="3" t="s">
        <v>271</v>
      </c>
      <c r="J422" s="6">
        <v>1.92</v>
      </c>
      <c r="K422" s="6">
        <v>3.3</v>
      </c>
      <c r="L422" s="6">
        <v>3.28</v>
      </c>
      <c r="M422" s="10">
        <v>3.7</v>
      </c>
      <c r="N422" s="10">
        <v>3.95</v>
      </c>
      <c r="O422" s="10">
        <v>1.65</v>
      </c>
      <c r="P422" s="15">
        <v>-1</v>
      </c>
      <c r="Q422" s="13"/>
      <c r="R422" s="13"/>
      <c r="S422" s="13"/>
      <c r="T422" s="13"/>
      <c r="U422" s="13"/>
      <c r="V422" s="13"/>
      <c r="W422" s="9"/>
      <c r="X422" s="9"/>
      <c r="Y422" s="9"/>
      <c r="Z422" s="9"/>
      <c r="AA422" s="9"/>
      <c r="AB422" s="9"/>
      <c r="AC422" s="13"/>
      <c r="AD422" s="13"/>
      <c r="AE422" s="13"/>
      <c r="AF422" s="13"/>
      <c r="AG422" s="13"/>
      <c r="AH422" s="13"/>
      <c r="AI422" s="9"/>
      <c r="AJ422" s="9"/>
      <c r="AK422" s="9"/>
      <c r="AL422" s="9"/>
      <c r="AM422" s="9"/>
      <c r="AN422" s="9"/>
      <c r="AO422" s="8">
        <v>30</v>
      </c>
      <c r="AP422" s="8">
        <v>3</v>
      </c>
      <c r="AQ422" s="8">
        <v>15</v>
      </c>
      <c r="AR422" s="8">
        <v>5</v>
      </c>
      <c r="AS422" s="8">
        <v>0.13030000000000039</v>
      </c>
      <c r="AT422" s="8">
        <v>0.13030000000000039</v>
      </c>
      <c r="AU422" s="8"/>
      <c r="AV422" s="8"/>
      <c r="AW422" s="8"/>
      <c r="AX422" s="8"/>
      <c r="AY422" s="15">
        <v>32</v>
      </c>
      <c r="AZ422" s="15">
        <v>3</v>
      </c>
      <c r="BA422" s="15">
        <v>2</v>
      </c>
      <c r="BB422" s="15">
        <v>6</v>
      </c>
      <c r="BC422" s="15">
        <v>1.1599999999999947E-2</v>
      </c>
      <c r="BD422" s="15">
        <v>0.17259999999999978</v>
      </c>
      <c r="BE422" s="15"/>
      <c r="BF422" s="15"/>
      <c r="BG422" s="15"/>
      <c r="BH422" s="15"/>
      <c r="BI422" s="16">
        <f>Q422*参数!$D$3+W422</f>
        <v>0</v>
      </c>
      <c r="BJ422" s="16">
        <f>R422*参数!$D$3+X422</f>
        <v>0</v>
      </c>
      <c r="BK422" s="16">
        <f>S422*参数!$D$3+Y422</f>
        <v>0</v>
      </c>
      <c r="BL422" s="16">
        <f>T422*参数!$D$3+Z422</f>
        <v>0</v>
      </c>
      <c r="BM422" s="16">
        <f>U422*参数!$D$3+AA422</f>
        <v>0</v>
      </c>
      <c r="BN422" s="16">
        <f>V422*参数!$D$3+AB422</f>
        <v>0</v>
      </c>
      <c r="BO422" s="16">
        <f>AC422*参数!$D$3+AI422</f>
        <v>0</v>
      </c>
      <c r="BP422" s="16">
        <f>AD422*参数!$D$3+AJ422</f>
        <v>0</v>
      </c>
      <c r="BQ422" s="16">
        <f>AE422*参数!$D$3+AK422</f>
        <v>0</v>
      </c>
      <c r="BR422" s="16">
        <f>AF422*参数!$D$3+AL422</f>
        <v>0</v>
      </c>
      <c r="BS422" s="16">
        <f>AG422*参数!$D$3+AM422</f>
        <v>0</v>
      </c>
      <c r="BT422" s="16">
        <f>AH422*参数!$D$3+AN422</f>
        <v>0</v>
      </c>
      <c r="BU422" s="10"/>
      <c r="BV422" s="10"/>
      <c r="BW422" s="10">
        <f t="shared" si="213"/>
        <v>40</v>
      </c>
      <c r="BX422" s="10">
        <f t="shared" si="214"/>
        <v>40</v>
      </c>
      <c r="BY422" s="10">
        <f t="shared" si="215"/>
        <v>3</v>
      </c>
      <c r="BZ422" s="10">
        <f t="shared" si="216"/>
        <v>40</v>
      </c>
      <c r="CA422" s="10">
        <f t="shared" si="217"/>
        <v>40</v>
      </c>
      <c r="CB422" s="10" t="str">
        <f t="shared" si="218"/>
        <v/>
      </c>
      <c r="CC422" s="10" t="str">
        <f t="shared" si="219"/>
        <v/>
      </c>
      <c r="CD422" s="10"/>
      <c r="CE422" s="10">
        <v>40</v>
      </c>
      <c r="CF422" s="10"/>
      <c r="CG422" s="10" t="str">
        <f t="shared" si="207"/>
        <v/>
      </c>
      <c r="CH422" s="10" t="str">
        <f t="shared" si="212"/>
        <v/>
      </c>
      <c r="CI422" s="10">
        <f t="shared" si="208"/>
        <v>40</v>
      </c>
      <c r="CJ422" s="10">
        <f t="shared" si="209"/>
        <v>40</v>
      </c>
      <c r="CK422" s="10">
        <f t="shared" si="210"/>
        <v>40</v>
      </c>
      <c r="CL422" s="10" t="str">
        <f t="shared" si="211"/>
        <v/>
      </c>
      <c r="CM422" s="88"/>
      <c r="CN422" s="88"/>
      <c r="CO422" s="88"/>
      <c r="CP422" s="88"/>
    </row>
    <row r="423" spans="2:94">
      <c r="B423" s="19">
        <v>42633</v>
      </c>
      <c r="C423" s="3">
        <v>5</v>
      </c>
      <c r="D423" s="3" t="s">
        <v>1130</v>
      </c>
      <c r="E423" s="4">
        <v>42634.020833333336</v>
      </c>
      <c r="F423" s="3" t="s">
        <v>916</v>
      </c>
      <c r="G423" s="3" t="s">
        <v>912</v>
      </c>
      <c r="H423" s="3" t="s">
        <v>916</v>
      </c>
      <c r="I423" s="3" t="s">
        <v>912</v>
      </c>
      <c r="J423" s="6">
        <v>2.36</v>
      </c>
      <c r="K423" s="6">
        <v>3.35</v>
      </c>
      <c r="L423" s="6">
        <v>2.46</v>
      </c>
      <c r="M423" s="10">
        <v>5.05</v>
      </c>
      <c r="N423" s="10">
        <v>4.4000000000000004</v>
      </c>
      <c r="O423" s="10">
        <v>1.42</v>
      </c>
      <c r="P423" s="15">
        <v>-1</v>
      </c>
      <c r="Q423" s="13"/>
      <c r="R423" s="13"/>
      <c r="S423" s="13"/>
      <c r="T423" s="13"/>
      <c r="U423" s="13"/>
      <c r="V423" s="13"/>
      <c r="W423" s="9"/>
      <c r="X423" s="9"/>
      <c r="Y423" s="9"/>
      <c r="Z423" s="9"/>
      <c r="AA423" s="9"/>
      <c r="AB423" s="9"/>
      <c r="AC423" s="13"/>
      <c r="AD423" s="13"/>
      <c r="AE423" s="13"/>
      <c r="AF423" s="13"/>
      <c r="AG423" s="13"/>
      <c r="AH423" s="13"/>
      <c r="AI423" s="9"/>
      <c r="AJ423" s="9"/>
      <c r="AK423" s="9"/>
      <c r="AL423" s="9"/>
      <c r="AM423" s="9"/>
      <c r="AN423" s="9"/>
      <c r="AO423" s="8">
        <v>6</v>
      </c>
      <c r="AP423" s="8">
        <v>3</v>
      </c>
      <c r="AQ423" s="8">
        <v>3</v>
      </c>
      <c r="AR423" s="8">
        <v>5</v>
      </c>
      <c r="AS423" s="8">
        <v>0.27600000000000036</v>
      </c>
      <c r="AT423" s="8">
        <v>0.27600000000000036</v>
      </c>
      <c r="AU423" s="8"/>
      <c r="AV423" s="8"/>
      <c r="AW423" s="8"/>
      <c r="AX423" s="8"/>
      <c r="AY423" s="15">
        <v>6</v>
      </c>
      <c r="AZ423" s="15">
        <v>3</v>
      </c>
      <c r="BA423" s="15">
        <v>2</v>
      </c>
      <c r="BB423" s="15">
        <v>5</v>
      </c>
      <c r="BC423" s="15">
        <v>9.9200000000000274E-2</v>
      </c>
      <c r="BD423" s="15">
        <v>1.9768000000000001</v>
      </c>
      <c r="BE423" s="15"/>
      <c r="BF423" s="15"/>
      <c r="BG423" s="15"/>
      <c r="BH423" s="15"/>
      <c r="BI423" s="16">
        <f>Q423*参数!$D$3+W423</f>
        <v>0</v>
      </c>
      <c r="BJ423" s="16">
        <f>R423*参数!$D$3+X423</f>
        <v>0</v>
      </c>
      <c r="BK423" s="16">
        <f>S423*参数!$D$3+Y423</f>
        <v>0</v>
      </c>
      <c r="BL423" s="16">
        <f>T423*参数!$D$3+Z423</f>
        <v>0</v>
      </c>
      <c r="BM423" s="16">
        <f>U423*参数!$D$3+AA423</f>
        <v>0</v>
      </c>
      <c r="BN423" s="16">
        <f>V423*参数!$D$3+AB423</f>
        <v>0</v>
      </c>
      <c r="BO423" s="16">
        <f>AC423*参数!$D$3+AI423</f>
        <v>0</v>
      </c>
      <c r="BP423" s="16">
        <f>AD423*参数!$D$3+AJ423</f>
        <v>0</v>
      </c>
      <c r="BQ423" s="16">
        <f>AE423*参数!$D$3+AK423</f>
        <v>0</v>
      </c>
      <c r="BR423" s="16">
        <f>AF423*参数!$D$3+AL423</f>
        <v>0</v>
      </c>
      <c r="BS423" s="16">
        <f>AG423*参数!$D$3+AM423</f>
        <v>0</v>
      </c>
      <c r="BT423" s="16">
        <f>AH423*参数!$D$3+AN423</f>
        <v>0</v>
      </c>
      <c r="BU423" s="10"/>
      <c r="BV423" s="10"/>
      <c r="BW423" s="10">
        <f t="shared" si="213"/>
        <v>40</v>
      </c>
      <c r="BX423" s="10">
        <f t="shared" si="214"/>
        <v>40</v>
      </c>
      <c r="BY423" s="10">
        <f t="shared" si="215"/>
        <v>3</v>
      </c>
      <c r="BZ423" s="10">
        <f t="shared" si="216"/>
        <v>40</v>
      </c>
      <c r="CA423" s="10">
        <f t="shared" si="217"/>
        <v>40</v>
      </c>
      <c r="CB423" s="10" t="str">
        <f t="shared" si="218"/>
        <v/>
      </c>
      <c r="CC423" s="10" t="str">
        <f t="shared" si="219"/>
        <v/>
      </c>
      <c r="CD423" s="10"/>
      <c r="CE423" s="10">
        <v>40</v>
      </c>
      <c r="CF423" s="10"/>
      <c r="CG423" s="10" t="str">
        <f t="shared" si="207"/>
        <v/>
      </c>
      <c r="CH423" s="10" t="str">
        <f t="shared" si="212"/>
        <v/>
      </c>
      <c r="CI423" s="10" t="str">
        <f t="shared" si="208"/>
        <v/>
      </c>
      <c r="CJ423" s="10">
        <f t="shared" si="209"/>
        <v>3</v>
      </c>
      <c r="CK423" s="10">
        <f t="shared" si="210"/>
        <v>40</v>
      </c>
      <c r="CL423" s="10">
        <f t="shared" si="211"/>
        <v>3</v>
      </c>
      <c r="CM423" s="88"/>
      <c r="CN423" s="88"/>
      <c r="CO423" s="88"/>
      <c r="CP423" s="88"/>
    </row>
    <row r="424" spans="2:94">
      <c r="B424" s="19">
        <v>42633</v>
      </c>
      <c r="C424" s="3">
        <v>6</v>
      </c>
      <c r="D424" s="3" t="s">
        <v>192</v>
      </c>
      <c r="E424" s="4">
        <v>42634.041666666664</v>
      </c>
      <c r="F424" s="3" t="s">
        <v>1004</v>
      </c>
      <c r="G424" s="3" t="s">
        <v>158</v>
      </c>
      <c r="H424" s="3" t="s">
        <v>1004</v>
      </c>
      <c r="I424" s="3" t="s">
        <v>158</v>
      </c>
      <c r="J424" s="6">
        <v>1.84</v>
      </c>
      <c r="K424" s="6">
        <v>2.92</v>
      </c>
      <c r="L424" s="6">
        <v>4.0999999999999996</v>
      </c>
      <c r="M424" s="10">
        <v>4</v>
      </c>
      <c r="N424" s="10">
        <v>3.4</v>
      </c>
      <c r="O424" s="10">
        <v>1.71</v>
      </c>
      <c r="P424" s="15">
        <v>-1</v>
      </c>
      <c r="Q424" s="13"/>
      <c r="R424" s="13"/>
      <c r="S424" s="13"/>
      <c r="T424" s="13"/>
      <c r="U424" s="13"/>
      <c r="V424" s="13"/>
      <c r="W424" s="9"/>
      <c r="X424" s="9"/>
      <c r="Y424" s="9"/>
      <c r="Z424" s="9"/>
      <c r="AA424" s="9"/>
      <c r="AB424" s="9"/>
      <c r="AC424" s="13"/>
      <c r="AD424" s="13"/>
      <c r="AE424" s="13"/>
      <c r="AF424" s="13"/>
      <c r="AG424" s="13"/>
      <c r="AH424" s="13"/>
      <c r="AI424" s="9"/>
      <c r="AJ424" s="9"/>
      <c r="AK424" s="9"/>
      <c r="AL424" s="9"/>
      <c r="AM424" s="9"/>
      <c r="AN424" s="9"/>
      <c r="AO424" s="8">
        <v>31</v>
      </c>
      <c r="AP424" s="8">
        <v>3</v>
      </c>
      <c r="AQ424" s="8">
        <v>7</v>
      </c>
      <c r="AR424" s="8">
        <v>5</v>
      </c>
      <c r="AS424" s="8">
        <v>0.19289999999999982</v>
      </c>
      <c r="AT424" s="8">
        <v>0.31679999999999958</v>
      </c>
      <c r="AU424" s="8"/>
      <c r="AV424" s="8"/>
      <c r="AW424" s="8"/>
      <c r="AX424" s="8"/>
      <c r="AY424" s="15">
        <v>32</v>
      </c>
      <c r="AZ424" s="15">
        <v>3</v>
      </c>
      <c r="BA424" s="15">
        <v>2</v>
      </c>
      <c r="BB424" s="15">
        <v>6</v>
      </c>
      <c r="BC424" s="15">
        <v>2.5100000000000011E-2</v>
      </c>
      <c r="BD424" s="15">
        <v>1.4539999999999986</v>
      </c>
      <c r="BE424" s="15"/>
      <c r="BF424" s="15"/>
      <c r="BG424" s="15"/>
      <c r="BH424" s="15"/>
      <c r="BI424" s="16">
        <f>Q424*参数!$D$3+W424</f>
        <v>0</v>
      </c>
      <c r="BJ424" s="16">
        <f>R424*参数!$D$3+X424</f>
        <v>0</v>
      </c>
      <c r="BK424" s="16">
        <f>S424*参数!$D$3+Y424</f>
        <v>0</v>
      </c>
      <c r="BL424" s="16">
        <f>T424*参数!$D$3+Z424</f>
        <v>0</v>
      </c>
      <c r="BM424" s="16">
        <f>U424*参数!$D$3+AA424</f>
        <v>0</v>
      </c>
      <c r="BN424" s="16">
        <f>V424*参数!$D$3+AB424</f>
        <v>0</v>
      </c>
      <c r="BO424" s="16">
        <f>AC424*参数!$D$3+AI424</f>
        <v>0</v>
      </c>
      <c r="BP424" s="16">
        <f>AD424*参数!$D$3+AJ424</f>
        <v>0</v>
      </c>
      <c r="BQ424" s="16">
        <f>AE424*参数!$D$3+AK424</f>
        <v>0</v>
      </c>
      <c r="BR424" s="16">
        <f>AF424*参数!$D$3+AL424</f>
        <v>0</v>
      </c>
      <c r="BS424" s="16">
        <f>AG424*参数!$D$3+AM424</f>
        <v>0</v>
      </c>
      <c r="BT424" s="16">
        <f>AH424*参数!$D$3+AN424</f>
        <v>0</v>
      </c>
      <c r="BU424" s="10"/>
      <c r="BV424" s="10"/>
      <c r="BW424" s="10">
        <f t="shared" si="213"/>
        <v>40</v>
      </c>
      <c r="BX424" s="10">
        <f t="shared" si="214"/>
        <v>40</v>
      </c>
      <c r="BY424" s="10">
        <f t="shared" si="215"/>
        <v>3</v>
      </c>
      <c r="BZ424" s="10">
        <f t="shared" si="216"/>
        <v>40</v>
      </c>
      <c r="CA424" s="10">
        <f t="shared" si="217"/>
        <v>40</v>
      </c>
      <c r="CB424" s="10" t="str">
        <f t="shared" si="218"/>
        <v/>
      </c>
      <c r="CC424" s="10" t="str">
        <f t="shared" si="219"/>
        <v/>
      </c>
      <c r="CD424" s="10"/>
      <c r="CE424" s="10">
        <v>40</v>
      </c>
      <c r="CF424" s="10"/>
      <c r="CG424" s="10" t="str">
        <f t="shared" si="207"/>
        <v/>
      </c>
      <c r="CH424" s="10" t="str">
        <f t="shared" si="212"/>
        <v/>
      </c>
      <c r="CI424" s="10">
        <f t="shared" si="208"/>
        <v>40</v>
      </c>
      <c r="CJ424" s="10">
        <f t="shared" si="209"/>
        <v>40</v>
      </c>
      <c r="CK424" s="10">
        <f t="shared" si="210"/>
        <v>40</v>
      </c>
      <c r="CL424" s="10" t="str">
        <f t="shared" si="211"/>
        <v/>
      </c>
      <c r="CM424" s="88"/>
      <c r="CN424" s="88"/>
      <c r="CO424" s="88"/>
      <c r="CP424" s="88"/>
    </row>
    <row r="425" spans="2:94">
      <c r="B425" s="19">
        <v>42633</v>
      </c>
      <c r="C425" s="3">
        <v>7</v>
      </c>
      <c r="D425" s="3" t="s">
        <v>246</v>
      </c>
      <c r="E425" s="4">
        <v>42634.083333333336</v>
      </c>
      <c r="F425" s="3" t="s">
        <v>1131</v>
      </c>
      <c r="G425" s="3" t="s">
        <v>963</v>
      </c>
      <c r="H425" s="3" t="s">
        <v>1131</v>
      </c>
      <c r="I425" s="3" t="s">
        <v>963</v>
      </c>
      <c r="J425" s="6">
        <v>2.0299999999999998</v>
      </c>
      <c r="K425" s="6">
        <v>3.08</v>
      </c>
      <c r="L425" s="6">
        <v>3.2</v>
      </c>
      <c r="M425" s="10">
        <v>4.41</v>
      </c>
      <c r="N425" s="10">
        <v>3.76</v>
      </c>
      <c r="O425" s="10">
        <v>1.57</v>
      </c>
      <c r="P425" s="15">
        <v>-1</v>
      </c>
      <c r="Q425" s="13"/>
      <c r="R425" s="13"/>
      <c r="S425" s="13"/>
      <c r="T425" s="13"/>
      <c r="U425" s="13"/>
      <c r="V425" s="13"/>
      <c r="W425" s="9"/>
      <c r="X425" s="9"/>
      <c r="Y425" s="9"/>
      <c r="Z425" s="9"/>
      <c r="AA425" s="9"/>
      <c r="AB425" s="9"/>
      <c r="AC425" s="13"/>
      <c r="AD425" s="13"/>
      <c r="AE425" s="13"/>
      <c r="AF425" s="13"/>
      <c r="AG425" s="13"/>
      <c r="AH425" s="13"/>
      <c r="AI425" s="9"/>
      <c r="AJ425" s="9"/>
      <c r="AK425" s="9"/>
      <c r="AL425" s="9"/>
      <c r="AM425" s="9"/>
      <c r="AN425" s="9"/>
      <c r="AO425" s="8">
        <v>52</v>
      </c>
      <c r="AP425" s="8">
        <v>2</v>
      </c>
      <c r="AQ425" s="8">
        <v>1</v>
      </c>
      <c r="AR425" s="8">
        <v>5</v>
      </c>
      <c r="AS425" s="8">
        <v>3.9100000000000149E-2</v>
      </c>
      <c r="AT425" s="8">
        <v>24.824300000000001</v>
      </c>
      <c r="AU425" s="8"/>
      <c r="AV425" s="8"/>
      <c r="AW425" s="8"/>
      <c r="AX425" s="8"/>
      <c r="AY425" s="15">
        <v>1</v>
      </c>
      <c r="AZ425" s="15">
        <v>3</v>
      </c>
      <c r="BA425" s="15">
        <v>0</v>
      </c>
      <c r="BB425" s="15">
        <v>5</v>
      </c>
      <c r="BC425" s="15">
        <v>0.57439999999999969</v>
      </c>
      <c r="BD425" s="15">
        <v>0</v>
      </c>
      <c r="BE425" s="15"/>
      <c r="BF425" s="15"/>
      <c r="BG425" s="15"/>
      <c r="BH425" s="15"/>
      <c r="BI425" s="16">
        <f>Q425*参数!$D$3+W425</f>
        <v>0</v>
      </c>
      <c r="BJ425" s="16">
        <f>R425*参数!$D$3+X425</f>
        <v>0</v>
      </c>
      <c r="BK425" s="16">
        <f>S425*参数!$D$3+Y425</f>
        <v>0</v>
      </c>
      <c r="BL425" s="16">
        <f>T425*参数!$D$3+Z425</f>
        <v>0</v>
      </c>
      <c r="BM425" s="16">
        <f>U425*参数!$D$3+AA425</f>
        <v>0</v>
      </c>
      <c r="BN425" s="16">
        <f>V425*参数!$D$3+AB425</f>
        <v>0</v>
      </c>
      <c r="BO425" s="16">
        <f>AC425*参数!$D$3+AI425</f>
        <v>0</v>
      </c>
      <c r="BP425" s="16">
        <f>AD425*参数!$D$3+AJ425</f>
        <v>0</v>
      </c>
      <c r="BQ425" s="16">
        <f>AE425*参数!$D$3+AK425</f>
        <v>0</v>
      </c>
      <c r="BR425" s="16">
        <f>AF425*参数!$D$3+AL425</f>
        <v>0</v>
      </c>
      <c r="BS425" s="16">
        <f>AG425*参数!$D$3+AM425</f>
        <v>0</v>
      </c>
      <c r="BT425" s="16">
        <f>AH425*参数!$D$3+AN425</f>
        <v>0</v>
      </c>
      <c r="BU425" s="10"/>
      <c r="BV425" s="10"/>
      <c r="BW425" s="10">
        <f t="shared" si="213"/>
        <v>40</v>
      </c>
      <c r="BX425" s="10">
        <f t="shared" si="214"/>
        <v>40</v>
      </c>
      <c r="BY425" s="10">
        <f t="shared" si="215"/>
        <v>3</v>
      </c>
      <c r="BZ425" s="10">
        <f t="shared" si="216"/>
        <v>40</v>
      </c>
      <c r="CA425" s="10">
        <f t="shared" si="217"/>
        <v>40</v>
      </c>
      <c r="CB425" s="10" t="str">
        <f t="shared" si="218"/>
        <v/>
      </c>
      <c r="CC425" s="10" t="str">
        <f t="shared" si="219"/>
        <v/>
      </c>
      <c r="CD425" s="10"/>
      <c r="CE425" s="10">
        <v>40</v>
      </c>
      <c r="CF425" s="10"/>
      <c r="CG425" s="10" t="str">
        <f t="shared" si="207"/>
        <v/>
      </c>
      <c r="CH425" s="10" t="str">
        <f t="shared" si="212"/>
        <v/>
      </c>
      <c r="CI425" s="10">
        <f t="shared" si="208"/>
        <v>40</v>
      </c>
      <c r="CJ425" s="10">
        <f t="shared" si="209"/>
        <v>3</v>
      </c>
      <c r="CK425" s="10" t="str">
        <f t="shared" si="210"/>
        <v/>
      </c>
      <c r="CL425" s="10" t="str">
        <f t="shared" si="211"/>
        <v/>
      </c>
      <c r="CM425" s="88"/>
      <c r="CN425" s="88"/>
      <c r="CO425" s="88"/>
      <c r="CP425" s="88"/>
    </row>
    <row r="426" spans="2:94">
      <c r="B426" s="19">
        <v>42633</v>
      </c>
      <c r="C426" s="3">
        <v>8</v>
      </c>
      <c r="D426" s="3" t="s">
        <v>246</v>
      </c>
      <c r="E426" s="4">
        <v>42634.083333333336</v>
      </c>
      <c r="F426" s="3" t="s">
        <v>264</v>
      </c>
      <c r="G426" s="3" t="s">
        <v>964</v>
      </c>
      <c r="H426" s="3" t="s">
        <v>264</v>
      </c>
      <c r="I426" s="3" t="s">
        <v>964</v>
      </c>
      <c r="J426" s="6">
        <v>1.95</v>
      </c>
      <c r="K426" s="6">
        <v>3.2</v>
      </c>
      <c r="L426" s="6">
        <v>3.3</v>
      </c>
      <c r="M426" s="10">
        <v>3.85</v>
      </c>
      <c r="N426" s="10">
        <v>3.9</v>
      </c>
      <c r="O426" s="10">
        <v>1.63</v>
      </c>
      <c r="P426" s="15">
        <v>-1</v>
      </c>
      <c r="Q426" s="13"/>
      <c r="R426" s="13"/>
      <c r="S426" s="13"/>
      <c r="T426" s="13"/>
      <c r="U426" s="13"/>
      <c r="V426" s="13"/>
      <c r="W426" s="9"/>
      <c r="X426" s="9"/>
      <c r="Y426" s="9"/>
      <c r="Z426" s="9"/>
      <c r="AA426" s="9"/>
      <c r="AB426" s="9"/>
      <c r="AC426" s="13"/>
      <c r="AD426" s="13"/>
      <c r="AE426" s="13"/>
      <c r="AF426" s="13"/>
      <c r="AG426" s="13"/>
      <c r="AH426" s="13"/>
      <c r="AI426" s="9"/>
      <c r="AJ426" s="9"/>
      <c r="AK426" s="9"/>
      <c r="AL426" s="9"/>
      <c r="AM426" s="9"/>
      <c r="AN426" s="9"/>
      <c r="AO426" s="8">
        <v>2</v>
      </c>
      <c r="AP426" s="8">
        <v>3</v>
      </c>
      <c r="AQ426" s="8">
        <v>1</v>
      </c>
      <c r="AR426" s="8">
        <v>5</v>
      </c>
      <c r="AS426" s="8">
        <v>1.1373999999999997</v>
      </c>
      <c r="AT426" s="8">
        <v>1.1373999999999997</v>
      </c>
      <c r="AU426" s="8"/>
      <c r="AV426" s="8"/>
      <c r="AW426" s="8"/>
      <c r="AX426" s="8"/>
      <c r="AY426" s="15">
        <v>3</v>
      </c>
      <c r="AZ426" s="15">
        <v>3</v>
      </c>
      <c r="BA426" s="15">
        <v>0</v>
      </c>
      <c r="BB426" s="15">
        <v>5</v>
      </c>
      <c r="BC426" s="15">
        <v>0.82879999999999987</v>
      </c>
      <c r="BD426" s="15">
        <v>0</v>
      </c>
      <c r="BE426" s="15"/>
      <c r="BF426" s="15"/>
      <c r="BG426" s="15"/>
      <c r="BH426" s="15"/>
      <c r="BI426" s="16">
        <f>Q426*参数!$D$3+W426</f>
        <v>0</v>
      </c>
      <c r="BJ426" s="16">
        <f>R426*参数!$D$3+X426</f>
        <v>0</v>
      </c>
      <c r="BK426" s="16">
        <f>S426*参数!$D$3+Y426</f>
        <v>0</v>
      </c>
      <c r="BL426" s="16">
        <f>T426*参数!$D$3+Z426</f>
        <v>0</v>
      </c>
      <c r="BM426" s="16">
        <f>U426*参数!$D$3+AA426</f>
        <v>0</v>
      </c>
      <c r="BN426" s="16">
        <f>V426*参数!$D$3+AB426</f>
        <v>0</v>
      </c>
      <c r="BO426" s="16">
        <f>AC426*参数!$D$3+AI426</f>
        <v>0</v>
      </c>
      <c r="BP426" s="16">
        <f>AD426*参数!$D$3+AJ426</f>
        <v>0</v>
      </c>
      <c r="BQ426" s="16">
        <f>AE426*参数!$D$3+AK426</f>
        <v>0</v>
      </c>
      <c r="BR426" s="16">
        <f>AF426*参数!$D$3+AL426</f>
        <v>0</v>
      </c>
      <c r="BS426" s="16">
        <f>AG426*参数!$D$3+AM426</f>
        <v>0</v>
      </c>
      <c r="BT426" s="16">
        <f>AH426*参数!$D$3+AN426</f>
        <v>0</v>
      </c>
      <c r="BU426" s="10"/>
      <c r="BV426" s="10"/>
      <c r="BW426" s="10">
        <f t="shared" si="213"/>
        <v>40</v>
      </c>
      <c r="BX426" s="10">
        <f t="shared" si="214"/>
        <v>40</v>
      </c>
      <c r="BY426" s="10">
        <f t="shared" si="215"/>
        <v>3</v>
      </c>
      <c r="BZ426" s="10">
        <f t="shared" si="216"/>
        <v>40</v>
      </c>
      <c r="CA426" s="10">
        <f t="shared" si="217"/>
        <v>40</v>
      </c>
      <c r="CB426" s="10" t="str">
        <f t="shared" si="218"/>
        <v/>
      </c>
      <c r="CC426" s="10" t="str">
        <f t="shared" si="219"/>
        <v/>
      </c>
      <c r="CD426" s="10"/>
      <c r="CE426" s="10">
        <v>40</v>
      </c>
      <c r="CF426" s="10"/>
      <c r="CG426" s="10" t="str">
        <f t="shared" si="207"/>
        <v/>
      </c>
      <c r="CH426" s="10" t="str">
        <f t="shared" si="212"/>
        <v/>
      </c>
      <c r="CI426" s="10">
        <f t="shared" si="208"/>
        <v>40</v>
      </c>
      <c r="CJ426" s="10">
        <f t="shared" si="209"/>
        <v>3</v>
      </c>
      <c r="CK426" s="10">
        <f t="shared" si="210"/>
        <v>40</v>
      </c>
      <c r="CL426" s="10" t="str">
        <f t="shared" si="211"/>
        <v/>
      </c>
      <c r="CM426" s="88"/>
      <c r="CN426" s="88"/>
      <c r="CO426" s="88"/>
      <c r="CP426" s="88"/>
    </row>
    <row r="427" spans="2:94">
      <c r="B427" s="19">
        <v>42633</v>
      </c>
      <c r="C427" s="3">
        <v>9</v>
      </c>
      <c r="D427" s="3" t="s">
        <v>246</v>
      </c>
      <c r="E427" s="4">
        <v>42634.083333333336</v>
      </c>
      <c r="F427" s="3" t="s">
        <v>1132</v>
      </c>
      <c r="G427" s="3" t="s">
        <v>247</v>
      </c>
      <c r="H427" s="3" t="s">
        <v>1133</v>
      </c>
      <c r="I427" s="3" t="s">
        <v>247</v>
      </c>
      <c r="J427" s="6">
        <v>3.2</v>
      </c>
      <c r="K427" s="6">
        <v>3.35</v>
      </c>
      <c r="L427" s="6">
        <v>1.93</v>
      </c>
      <c r="M427" s="10">
        <v>1.64</v>
      </c>
      <c r="N427" s="10">
        <v>3.9</v>
      </c>
      <c r="O427" s="10">
        <v>3.8</v>
      </c>
      <c r="P427" s="15">
        <v>1</v>
      </c>
      <c r="Q427" s="13"/>
      <c r="R427" s="13"/>
      <c r="S427" s="13"/>
      <c r="T427" s="13"/>
      <c r="U427" s="13"/>
      <c r="V427" s="13"/>
      <c r="W427" s="9"/>
      <c r="X427" s="9"/>
      <c r="Y427" s="9"/>
      <c r="Z427" s="9"/>
      <c r="AA427" s="9"/>
      <c r="AB427" s="9"/>
      <c r="AC427" s="13"/>
      <c r="AD427" s="13"/>
      <c r="AE427" s="13"/>
      <c r="AF427" s="13"/>
      <c r="AG427" s="13"/>
      <c r="AH427" s="13"/>
      <c r="AI427" s="9"/>
      <c r="AJ427" s="9"/>
      <c r="AK427" s="9"/>
      <c r="AL427" s="9"/>
      <c r="AM427" s="9"/>
      <c r="AN427" s="9"/>
      <c r="AO427" s="8">
        <v>8</v>
      </c>
      <c r="AP427" s="8">
        <v>3</v>
      </c>
      <c r="AQ427" s="8">
        <v>1</v>
      </c>
      <c r="AR427" s="8">
        <v>5</v>
      </c>
      <c r="AS427" s="8">
        <v>7.0300000000000126E-2</v>
      </c>
      <c r="AT427" s="8">
        <v>17.241500000000002</v>
      </c>
      <c r="AU427" s="8"/>
      <c r="AV427" s="8"/>
      <c r="AW427" s="8"/>
      <c r="AX427" s="8"/>
      <c r="AY427" s="15">
        <v>10</v>
      </c>
      <c r="AZ427" s="15">
        <v>3</v>
      </c>
      <c r="BA427" s="15">
        <v>1</v>
      </c>
      <c r="BB427" s="15">
        <v>6</v>
      </c>
      <c r="BC427" s="15">
        <v>0.1539999999999998</v>
      </c>
      <c r="BD427" s="15">
        <v>0.26779999999999948</v>
      </c>
      <c r="BE427" s="15"/>
      <c r="BF427" s="15"/>
      <c r="BG427" s="15"/>
      <c r="BH427" s="15"/>
      <c r="BI427" s="16">
        <f>Q427*参数!$D$3+W427</f>
        <v>0</v>
      </c>
      <c r="BJ427" s="16">
        <f>R427*参数!$D$3+X427</f>
        <v>0</v>
      </c>
      <c r="BK427" s="16">
        <f>S427*参数!$D$3+Y427</f>
        <v>0</v>
      </c>
      <c r="BL427" s="16">
        <f>T427*参数!$D$3+Z427</f>
        <v>0</v>
      </c>
      <c r="BM427" s="16">
        <f>U427*参数!$D$3+AA427</f>
        <v>0</v>
      </c>
      <c r="BN427" s="16">
        <f>V427*参数!$D$3+AB427</f>
        <v>0</v>
      </c>
      <c r="BO427" s="16">
        <f>AC427*参数!$D$3+AI427</f>
        <v>0</v>
      </c>
      <c r="BP427" s="16">
        <f>AD427*参数!$D$3+AJ427</f>
        <v>0</v>
      </c>
      <c r="BQ427" s="16">
        <f>AE427*参数!$D$3+AK427</f>
        <v>0</v>
      </c>
      <c r="BR427" s="16">
        <f>AF427*参数!$D$3+AL427</f>
        <v>0</v>
      </c>
      <c r="BS427" s="16">
        <f>AG427*参数!$D$3+AM427</f>
        <v>0</v>
      </c>
      <c r="BT427" s="16">
        <f>AH427*参数!$D$3+AN427</f>
        <v>0</v>
      </c>
      <c r="BU427" s="10"/>
      <c r="BV427" s="10"/>
      <c r="BW427" s="10">
        <f t="shared" si="213"/>
        <v>43</v>
      </c>
      <c r="BX427" s="10">
        <f t="shared" si="214"/>
        <v>43</v>
      </c>
      <c r="BY427" s="10">
        <f t="shared" si="215"/>
        <v>43</v>
      </c>
      <c r="BZ427" s="10">
        <f t="shared" si="216"/>
        <v>0</v>
      </c>
      <c r="CA427" s="10">
        <f t="shared" si="217"/>
        <v>43</v>
      </c>
      <c r="CB427" s="10" t="str">
        <f t="shared" si="218"/>
        <v/>
      </c>
      <c r="CC427" s="10" t="str">
        <f t="shared" si="219"/>
        <v/>
      </c>
      <c r="CD427" s="10"/>
      <c r="CE427" s="10">
        <v>43</v>
      </c>
      <c r="CF427" s="10"/>
      <c r="CG427" s="10" t="str">
        <f t="shared" si="207"/>
        <v/>
      </c>
      <c r="CH427" s="10" t="str">
        <f t="shared" si="212"/>
        <v/>
      </c>
      <c r="CI427" s="10">
        <f t="shared" si="208"/>
        <v>43</v>
      </c>
      <c r="CJ427" s="10">
        <f t="shared" si="209"/>
        <v>43</v>
      </c>
      <c r="CK427" s="10">
        <f t="shared" si="210"/>
        <v>0</v>
      </c>
      <c r="CL427" s="10" t="str">
        <f t="shared" si="211"/>
        <v/>
      </c>
      <c r="CM427" s="88"/>
      <c r="CN427" s="88"/>
      <c r="CO427" s="88"/>
      <c r="CP427" s="88"/>
    </row>
    <row r="428" spans="2:94">
      <c r="B428" s="19">
        <v>42633</v>
      </c>
      <c r="C428" s="3">
        <v>10</v>
      </c>
      <c r="D428" s="3" t="s">
        <v>246</v>
      </c>
      <c r="E428" s="4">
        <v>42634.083333333336</v>
      </c>
      <c r="F428" s="3" t="s">
        <v>965</v>
      </c>
      <c r="G428" s="3" t="s">
        <v>770</v>
      </c>
      <c r="H428" s="3" t="s">
        <v>965</v>
      </c>
      <c r="I428" s="3" t="s">
        <v>770</v>
      </c>
      <c r="J428" s="6">
        <v>4.38</v>
      </c>
      <c r="K428" s="6">
        <v>3.73</v>
      </c>
      <c r="L428" s="6">
        <v>1.58</v>
      </c>
      <c r="M428" s="10">
        <v>2.02</v>
      </c>
      <c r="N428" s="10">
        <v>3.7</v>
      </c>
      <c r="O428" s="10">
        <v>2.75</v>
      </c>
      <c r="P428" s="15">
        <v>1</v>
      </c>
      <c r="Q428" s="13"/>
      <c r="R428" s="13"/>
      <c r="S428" s="13"/>
      <c r="T428" s="13"/>
      <c r="U428" s="13"/>
      <c r="V428" s="13"/>
      <c r="W428" s="9"/>
      <c r="X428" s="9"/>
      <c r="Y428" s="9"/>
      <c r="Z428" s="9"/>
      <c r="AA428" s="9"/>
      <c r="AB428" s="9"/>
      <c r="AC428" s="13"/>
      <c r="AD428" s="13"/>
      <c r="AE428" s="13"/>
      <c r="AF428" s="13"/>
      <c r="AG428" s="13"/>
      <c r="AH428" s="13"/>
      <c r="AI428" s="9"/>
      <c r="AJ428" s="9"/>
      <c r="AK428" s="9"/>
      <c r="AL428" s="9"/>
      <c r="AM428" s="9"/>
      <c r="AN428" s="9"/>
      <c r="AO428" s="8">
        <v>6</v>
      </c>
      <c r="AP428" s="8">
        <v>2</v>
      </c>
      <c r="AQ428" s="8">
        <v>2</v>
      </c>
      <c r="AR428" s="8">
        <v>3</v>
      </c>
      <c r="AS428" s="8">
        <v>13.013099999999998</v>
      </c>
      <c r="AT428" s="8">
        <v>25.088499999999996</v>
      </c>
      <c r="AU428" s="8"/>
      <c r="AV428" s="8"/>
      <c r="AW428" s="8"/>
      <c r="AX428" s="8"/>
      <c r="AY428" s="15">
        <v>2</v>
      </c>
      <c r="AZ428" s="15">
        <v>3</v>
      </c>
      <c r="BA428" s="15">
        <v>2</v>
      </c>
      <c r="BB428" s="15">
        <v>3</v>
      </c>
      <c r="BC428" s="15">
        <v>15.736799999999999</v>
      </c>
      <c r="BD428" s="15">
        <v>15.736799999999999</v>
      </c>
      <c r="BE428" s="15"/>
      <c r="BF428" s="15"/>
      <c r="BG428" s="15"/>
      <c r="BH428" s="15"/>
      <c r="BI428" s="16">
        <f>Q428*参数!$D$3+W428</f>
        <v>0</v>
      </c>
      <c r="BJ428" s="16">
        <f>R428*参数!$D$3+X428</f>
        <v>0</v>
      </c>
      <c r="BK428" s="16">
        <f>S428*参数!$D$3+Y428</f>
        <v>0</v>
      </c>
      <c r="BL428" s="16">
        <f>T428*参数!$D$3+Z428</f>
        <v>0</v>
      </c>
      <c r="BM428" s="16">
        <f>U428*参数!$D$3+AA428</f>
        <v>0</v>
      </c>
      <c r="BN428" s="16">
        <f>V428*参数!$D$3+AB428</f>
        <v>0</v>
      </c>
      <c r="BO428" s="16">
        <f>AC428*参数!$D$3+AI428</f>
        <v>0</v>
      </c>
      <c r="BP428" s="16">
        <f>AD428*参数!$D$3+AJ428</f>
        <v>0</v>
      </c>
      <c r="BQ428" s="16">
        <f>AE428*参数!$D$3+AK428</f>
        <v>0</v>
      </c>
      <c r="BR428" s="16">
        <f>AF428*参数!$D$3+AL428</f>
        <v>0</v>
      </c>
      <c r="BS428" s="16">
        <f>AG428*参数!$D$3+AM428</f>
        <v>0</v>
      </c>
      <c r="BT428" s="16">
        <f>AH428*参数!$D$3+AN428</f>
        <v>0</v>
      </c>
      <c r="BU428" s="10"/>
      <c r="BV428" s="10"/>
      <c r="BW428" s="10">
        <f t="shared" si="213"/>
        <v>43</v>
      </c>
      <c r="BX428" s="10">
        <f t="shared" si="214"/>
        <v>43</v>
      </c>
      <c r="BY428" s="10">
        <f t="shared" si="215"/>
        <v>43</v>
      </c>
      <c r="BZ428" s="10">
        <f t="shared" si="216"/>
        <v>0</v>
      </c>
      <c r="CA428" s="10">
        <f t="shared" si="217"/>
        <v>43</v>
      </c>
      <c r="CB428" s="10" t="str">
        <f t="shared" si="218"/>
        <v/>
      </c>
      <c r="CC428" s="10" t="str">
        <f t="shared" si="219"/>
        <v/>
      </c>
      <c r="CD428" s="10"/>
      <c r="CE428" s="10">
        <v>0</v>
      </c>
      <c r="CF428" s="10"/>
      <c r="CG428" s="10" t="str">
        <f t="shared" si="207"/>
        <v/>
      </c>
      <c r="CH428" s="10" t="str">
        <f t="shared" si="212"/>
        <v/>
      </c>
      <c r="CI428" s="10">
        <f t="shared" si="208"/>
        <v>43</v>
      </c>
      <c r="CJ428" s="10" t="str">
        <f t="shared" si="209"/>
        <v/>
      </c>
      <c r="CK428" s="10" t="str">
        <f t="shared" si="210"/>
        <v/>
      </c>
      <c r="CL428" s="10" t="str">
        <f t="shared" si="211"/>
        <v/>
      </c>
      <c r="CM428" s="88"/>
      <c r="CN428" s="88"/>
      <c r="CO428" s="88"/>
      <c r="CP428" s="88"/>
    </row>
    <row r="429" spans="2:94">
      <c r="B429" s="19">
        <v>42633</v>
      </c>
      <c r="C429" s="3">
        <v>11</v>
      </c>
      <c r="D429" s="3" t="s">
        <v>161</v>
      </c>
      <c r="E429" s="4">
        <v>42634.083333333336</v>
      </c>
      <c r="F429" s="3" t="s">
        <v>1014</v>
      </c>
      <c r="G429" s="3" t="s">
        <v>993</v>
      </c>
      <c r="H429" s="3" t="s">
        <v>1014</v>
      </c>
      <c r="I429" s="3" t="s">
        <v>993</v>
      </c>
      <c r="J429" s="6">
        <v>1.7</v>
      </c>
      <c r="K429" s="6">
        <v>3.1</v>
      </c>
      <c r="L429" s="6">
        <v>4.58</v>
      </c>
      <c r="M429" s="10">
        <v>3.45</v>
      </c>
      <c r="N429" s="10">
        <v>3.35</v>
      </c>
      <c r="O429" s="10">
        <v>1.85</v>
      </c>
      <c r="P429" s="15">
        <v>-1</v>
      </c>
      <c r="Q429" s="13"/>
      <c r="R429" s="13"/>
      <c r="S429" s="13"/>
      <c r="T429" s="13"/>
      <c r="U429" s="13"/>
      <c r="V429" s="13"/>
      <c r="W429" s="9"/>
      <c r="X429" s="9"/>
      <c r="Y429" s="9"/>
      <c r="Z429" s="9"/>
      <c r="AA429" s="9"/>
      <c r="AB429" s="9"/>
      <c r="AC429" s="13"/>
      <c r="AD429" s="13"/>
      <c r="AE429" s="13"/>
      <c r="AF429" s="13"/>
      <c r="AG429" s="13"/>
      <c r="AH429" s="13"/>
      <c r="AI429" s="9"/>
      <c r="AJ429" s="9"/>
      <c r="AK429" s="9"/>
      <c r="AL429" s="9"/>
      <c r="AM429" s="9"/>
      <c r="AN429" s="9"/>
      <c r="AO429" s="8">
        <v>22</v>
      </c>
      <c r="AP429" s="8">
        <v>3</v>
      </c>
      <c r="AQ429" s="8">
        <v>4</v>
      </c>
      <c r="AR429" s="8">
        <v>5</v>
      </c>
      <c r="AS429" s="8">
        <v>8.7700000000000097E-2</v>
      </c>
      <c r="AT429" s="8">
        <v>8.7700000000000097E-2</v>
      </c>
      <c r="AU429" s="8"/>
      <c r="AV429" s="8"/>
      <c r="AW429" s="8"/>
      <c r="AX429" s="8"/>
      <c r="AY429" s="15">
        <v>10</v>
      </c>
      <c r="AZ429" s="15">
        <v>3</v>
      </c>
      <c r="BA429" s="15">
        <v>2</v>
      </c>
      <c r="BB429" s="15">
        <v>5</v>
      </c>
      <c r="BC429" s="15">
        <v>0.33589999999999992</v>
      </c>
      <c r="BD429" s="15">
        <v>0.52690000000000026</v>
      </c>
      <c r="BE429" s="15"/>
      <c r="BF429" s="15"/>
      <c r="BG429" s="15"/>
      <c r="BH429" s="15"/>
      <c r="BI429" s="16">
        <f>Q429*参数!$D$3+W429</f>
        <v>0</v>
      </c>
      <c r="BJ429" s="16">
        <f>R429*参数!$D$3+X429</f>
        <v>0</v>
      </c>
      <c r="BK429" s="16">
        <f>S429*参数!$D$3+Y429</f>
        <v>0</v>
      </c>
      <c r="BL429" s="16">
        <f>T429*参数!$D$3+Z429</f>
        <v>0</v>
      </c>
      <c r="BM429" s="16">
        <f>U429*参数!$D$3+AA429</f>
        <v>0</v>
      </c>
      <c r="BN429" s="16">
        <f>V429*参数!$D$3+AB429</f>
        <v>0</v>
      </c>
      <c r="BO429" s="16">
        <f>AC429*参数!$D$3+AI429</f>
        <v>0</v>
      </c>
      <c r="BP429" s="16">
        <f>AD429*参数!$D$3+AJ429</f>
        <v>0</v>
      </c>
      <c r="BQ429" s="16">
        <f>AE429*参数!$D$3+AK429</f>
        <v>0</v>
      </c>
      <c r="BR429" s="16">
        <f>AF429*参数!$D$3+AL429</f>
        <v>0</v>
      </c>
      <c r="BS429" s="16">
        <f>AG429*参数!$D$3+AM429</f>
        <v>0</v>
      </c>
      <c r="BT429" s="16">
        <f>AH429*参数!$D$3+AN429</f>
        <v>0</v>
      </c>
      <c r="BU429" s="10"/>
      <c r="BV429" s="10"/>
      <c r="BW429" s="10">
        <f t="shared" si="213"/>
        <v>40</v>
      </c>
      <c r="BX429" s="10">
        <f t="shared" si="214"/>
        <v>40</v>
      </c>
      <c r="BY429" s="10">
        <f t="shared" si="215"/>
        <v>3</v>
      </c>
      <c r="BZ429" s="10">
        <f t="shared" si="216"/>
        <v>40</v>
      </c>
      <c r="CA429" s="10">
        <f t="shared" si="217"/>
        <v>40</v>
      </c>
      <c r="CB429" s="10" t="str">
        <f t="shared" si="218"/>
        <v/>
      </c>
      <c r="CC429" s="10" t="str">
        <f t="shared" si="219"/>
        <v/>
      </c>
      <c r="CD429" s="10"/>
      <c r="CE429" s="10">
        <v>3</v>
      </c>
      <c r="CF429" s="10"/>
      <c r="CG429" s="10">
        <f t="shared" si="207"/>
        <v>3</v>
      </c>
      <c r="CH429" s="10">
        <f t="shared" si="212"/>
        <v>3</v>
      </c>
      <c r="CI429" s="10">
        <f t="shared" si="208"/>
        <v>3</v>
      </c>
      <c r="CJ429" s="10">
        <f t="shared" si="209"/>
        <v>3</v>
      </c>
      <c r="CK429" s="10">
        <f t="shared" si="210"/>
        <v>3</v>
      </c>
      <c r="CL429" s="10">
        <f t="shared" si="211"/>
        <v>3</v>
      </c>
      <c r="CM429" s="88"/>
      <c r="CN429" s="88"/>
      <c r="CO429" s="88"/>
      <c r="CP429" s="88"/>
    </row>
    <row r="430" spans="2:94">
      <c r="B430" s="19">
        <v>42633</v>
      </c>
      <c r="C430" s="3">
        <v>12</v>
      </c>
      <c r="D430" s="3" t="s">
        <v>1130</v>
      </c>
      <c r="E430" s="4">
        <v>42634.083333333336</v>
      </c>
      <c r="F430" s="3" t="s">
        <v>901</v>
      </c>
      <c r="G430" s="3" t="s">
        <v>908</v>
      </c>
      <c r="H430" s="3" t="s">
        <v>903</v>
      </c>
      <c r="I430" s="3" t="s">
        <v>909</v>
      </c>
      <c r="J430" s="6">
        <v>2.37</v>
      </c>
      <c r="K430" s="6">
        <v>3.5</v>
      </c>
      <c r="L430" s="6">
        <v>2.37</v>
      </c>
      <c r="M430" s="10">
        <v>4.88</v>
      </c>
      <c r="N430" s="10">
        <v>4.55</v>
      </c>
      <c r="O430" s="10">
        <v>1.42</v>
      </c>
      <c r="P430" s="15">
        <v>-1</v>
      </c>
      <c r="Q430" s="13"/>
      <c r="R430" s="13"/>
      <c r="S430" s="13"/>
      <c r="T430" s="13"/>
      <c r="U430" s="13"/>
      <c r="V430" s="13"/>
      <c r="W430" s="9"/>
      <c r="X430" s="9"/>
      <c r="Y430" s="9"/>
      <c r="Z430" s="9"/>
      <c r="AA430" s="9"/>
      <c r="AB430" s="9"/>
      <c r="AC430" s="13"/>
      <c r="AD430" s="13"/>
      <c r="AE430" s="13"/>
      <c r="AF430" s="13"/>
      <c r="AG430" s="13"/>
      <c r="AH430" s="13"/>
      <c r="AI430" s="9"/>
      <c r="AJ430" s="9"/>
      <c r="AK430" s="9"/>
      <c r="AL430" s="9"/>
      <c r="AM430" s="9"/>
      <c r="AN430" s="9"/>
      <c r="AO430" s="8">
        <v>10</v>
      </c>
      <c r="AP430" s="8">
        <v>3</v>
      </c>
      <c r="AQ430" s="8">
        <v>4</v>
      </c>
      <c r="AR430" s="8">
        <v>5</v>
      </c>
      <c r="AS430" s="8">
        <v>0.38410000000000039</v>
      </c>
      <c r="AT430" s="8">
        <v>2.8687000000000009</v>
      </c>
      <c r="AU430" s="8"/>
      <c r="AV430" s="8"/>
      <c r="AW430" s="8"/>
      <c r="AX430" s="8"/>
      <c r="AY430" s="15">
        <v>23</v>
      </c>
      <c r="AZ430" s="15">
        <v>3</v>
      </c>
      <c r="BA430" s="15">
        <v>12</v>
      </c>
      <c r="BB430" s="15">
        <v>5</v>
      </c>
      <c r="BC430" s="15">
        <v>2.8211000000000004</v>
      </c>
      <c r="BD430" s="15">
        <v>2.8211000000000004</v>
      </c>
      <c r="BE430" s="15"/>
      <c r="BF430" s="15"/>
      <c r="BG430" s="15"/>
      <c r="BH430" s="15"/>
      <c r="BI430" s="16">
        <f>Q430*参数!$D$3+W430</f>
        <v>0</v>
      </c>
      <c r="BJ430" s="16">
        <f>R430*参数!$D$3+X430</f>
        <v>0</v>
      </c>
      <c r="BK430" s="16">
        <f>S430*参数!$D$3+Y430</f>
        <v>0</v>
      </c>
      <c r="BL430" s="16">
        <f>T430*参数!$D$3+Z430</f>
        <v>0</v>
      </c>
      <c r="BM430" s="16">
        <f>U430*参数!$D$3+AA430</f>
        <v>0</v>
      </c>
      <c r="BN430" s="16">
        <f>V430*参数!$D$3+AB430</f>
        <v>0</v>
      </c>
      <c r="BO430" s="16">
        <f>AC430*参数!$D$3+AI430</f>
        <v>0</v>
      </c>
      <c r="BP430" s="16">
        <f>AD430*参数!$D$3+AJ430</f>
        <v>0</v>
      </c>
      <c r="BQ430" s="16">
        <f>AE430*参数!$D$3+AK430</f>
        <v>0</v>
      </c>
      <c r="BR430" s="16">
        <f>AF430*参数!$D$3+AL430</f>
        <v>0</v>
      </c>
      <c r="BS430" s="16">
        <f>AG430*参数!$D$3+AM430</f>
        <v>0</v>
      </c>
      <c r="BT430" s="16">
        <f>AH430*参数!$D$3+AN430</f>
        <v>0</v>
      </c>
      <c r="BU430" s="10"/>
      <c r="BV430" s="10"/>
      <c r="BW430" s="10">
        <f t="shared" si="213"/>
        <v>40</v>
      </c>
      <c r="BX430" s="10">
        <f t="shared" si="214"/>
        <v>40</v>
      </c>
      <c r="BY430" s="10">
        <f t="shared" si="215"/>
        <v>3</v>
      </c>
      <c r="BZ430" s="10">
        <f t="shared" si="216"/>
        <v>40</v>
      </c>
      <c r="CA430" s="10">
        <f t="shared" si="217"/>
        <v>40</v>
      </c>
      <c r="CB430" s="10" t="str">
        <f t="shared" si="218"/>
        <v/>
      </c>
      <c r="CC430" s="10" t="str">
        <f t="shared" si="219"/>
        <v/>
      </c>
      <c r="CD430" s="10"/>
      <c r="CE430" s="10">
        <v>40</v>
      </c>
      <c r="CF430" s="10"/>
      <c r="CG430" s="10" t="str">
        <f t="shared" si="207"/>
        <v/>
      </c>
      <c r="CH430" s="10" t="str">
        <f t="shared" si="212"/>
        <v/>
      </c>
      <c r="CI430" s="10">
        <f t="shared" si="208"/>
        <v>40</v>
      </c>
      <c r="CJ430" s="10">
        <f t="shared" si="209"/>
        <v>40</v>
      </c>
      <c r="CK430" s="10">
        <f t="shared" si="210"/>
        <v>3</v>
      </c>
      <c r="CL430" s="10">
        <f t="shared" si="211"/>
        <v>40</v>
      </c>
      <c r="CM430" s="88"/>
      <c r="CN430" s="88"/>
      <c r="CO430" s="88"/>
      <c r="CP430" s="88"/>
    </row>
    <row r="431" spans="2:94">
      <c r="B431" s="19">
        <v>42633</v>
      </c>
      <c r="C431" s="3">
        <v>13</v>
      </c>
      <c r="D431" s="3" t="s">
        <v>1130</v>
      </c>
      <c r="E431" s="4">
        <v>42634.083333333336</v>
      </c>
      <c r="F431" s="3" t="s">
        <v>917</v>
      </c>
      <c r="G431" s="3" t="s">
        <v>225</v>
      </c>
      <c r="H431" s="3" t="s">
        <v>917</v>
      </c>
      <c r="I431" s="3" t="s">
        <v>226</v>
      </c>
      <c r="J431" s="6">
        <v>1.9</v>
      </c>
      <c r="K431" s="6">
        <v>3.4</v>
      </c>
      <c r="L431" s="6">
        <v>3.25</v>
      </c>
      <c r="M431" s="10">
        <v>3.56</v>
      </c>
      <c r="N431" s="10">
        <v>4</v>
      </c>
      <c r="O431" s="10">
        <v>1.67</v>
      </c>
      <c r="P431" s="15">
        <v>-1</v>
      </c>
      <c r="Q431" s="13"/>
      <c r="R431" s="13"/>
      <c r="S431" s="13"/>
      <c r="T431" s="13"/>
      <c r="U431" s="13"/>
      <c r="V431" s="13"/>
      <c r="W431" s="9"/>
      <c r="X431" s="9"/>
      <c r="Y431" s="9"/>
      <c r="Z431" s="9"/>
      <c r="AA431" s="9"/>
      <c r="AB431" s="9"/>
      <c r="AC431" s="13"/>
      <c r="AD431" s="13"/>
      <c r="AE431" s="13"/>
      <c r="AF431" s="13"/>
      <c r="AG431" s="13"/>
      <c r="AH431" s="13"/>
      <c r="AI431" s="9"/>
      <c r="AJ431" s="9"/>
      <c r="AK431" s="9"/>
      <c r="AL431" s="9"/>
      <c r="AM431" s="9"/>
      <c r="AN431" s="9"/>
      <c r="AO431" s="8">
        <v>31</v>
      </c>
      <c r="AP431" s="8">
        <v>3</v>
      </c>
      <c r="AQ431" s="8">
        <v>16</v>
      </c>
      <c r="AR431" s="8">
        <v>5</v>
      </c>
      <c r="AS431" s="8">
        <v>3.3800000000000018E-2</v>
      </c>
      <c r="AT431" s="8">
        <v>3.3800000000000018E-2</v>
      </c>
      <c r="AU431" s="8"/>
      <c r="AV431" s="8"/>
      <c r="AW431" s="8"/>
      <c r="AX431" s="8"/>
      <c r="AY431" s="15">
        <v>33</v>
      </c>
      <c r="AZ431" s="15">
        <v>3</v>
      </c>
      <c r="BA431" s="15">
        <v>15</v>
      </c>
      <c r="BB431" s="15">
        <v>5</v>
      </c>
      <c r="BC431" s="15">
        <v>4.5399999999999933E-2</v>
      </c>
      <c r="BD431" s="15">
        <v>0.26539999999999991</v>
      </c>
      <c r="BE431" s="15"/>
      <c r="BF431" s="15"/>
      <c r="BG431" s="15"/>
      <c r="BH431" s="15"/>
      <c r="BI431" s="16">
        <f>Q431*参数!$D$3+W431</f>
        <v>0</v>
      </c>
      <c r="BJ431" s="16">
        <f>R431*参数!$D$3+X431</f>
        <v>0</v>
      </c>
      <c r="BK431" s="16">
        <f>S431*参数!$D$3+Y431</f>
        <v>0</v>
      </c>
      <c r="BL431" s="16">
        <f>T431*参数!$D$3+Z431</f>
        <v>0</v>
      </c>
      <c r="BM431" s="16">
        <f>U431*参数!$D$3+AA431</f>
        <v>0</v>
      </c>
      <c r="BN431" s="16">
        <f>V431*参数!$D$3+AB431</f>
        <v>0</v>
      </c>
      <c r="BO431" s="16">
        <f>AC431*参数!$D$3+AI431</f>
        <v>0</v>
      </c>
      <c r="BP431" s="16">
        <f>AD431*参数!$D$3+AJ431</f>
        <v>0</v>
      </c>
      <c r="BQ431" s="16">
        <f>AE431*参数!$D$3+AK431</f>
        <v>0</v>
      </c>
      <c r="BR431" s="16">
        <f>AF431*参数!$D$3+AL431</f>
        <v>0</v>
      </c>
      <c r="BS431" s="16">
        <f>AG431*参数!$D$3+AM431</f>
        <v>0</v>
      </c>
      <c r="BT431" s="16">
        <f>AH431*参数!$D$3+AN431</f>
        <v>0</v>
      </c>
      <c r="BU431" s="10"/>
      <c r="BV431" s="10"/>
      <c r="BW431" s="10">
        <f t="shared" si="213"/>
        <v>40</v>
      </c>
      <c r="BX431" s="10">
        <f t="shared" si="214"/>
        <v>40</v>
      </c>
      <c r="BY431" s="10">
        <f t="shared" si="215"/>
        <v>3</v>
      </c>
      <c r="BZ431" s="10">
        <f t="shared" si="216"/>
        <v>40</v>
      </c>
      <c r="CA431" s="10">
        <f t="shared" si="217"/>
        <v>40</v>
      </c>
      <c r="CB431" s="10" t="str">
        <f t="shared" si="218"/>
        <v/>
      </c>
      <c r="CC431" s="10" t="str">
        <f t="shared" si="219"/>
        <v/>
      </c>
      <c r="CD431" s="10"/>
      <c r="CE431" s="10">
        <v>3</v>
      </c>
      <c r="CF431" s="10"/>
      <c r="CG431" s="10" t="str">
        <f t="shared" si="207"/>
        <v/>
      </c>
      <c r="CH431" s="10" t="str">
        <f t="shared" si="212"/>
        <v/>
      </c>
      <c r="CI431" s="10">
        <f t="shared" si="208"/>
        <v>40</v>
      </c>
      <c r="CJ431" s="10">
        <f t="shared" si="209"/>
        <v>3</v>
      </c>
      <c r="CK431" s="10">
        <f t="shared" si="210"/>
        <v>3</v>
      </c>
      <c r="CL431" s="10">
        <f t="shared" si="211"/>
        <v>3</v>
      </c>
      <c r="CM431" s="88"/>
      <c r="CN431" s="88"/>
      <c r="CO431" s="88"/>
      <c r="CP431" s="88"/>
    </row>
    <row r="432" spans="2:94">
      <c r="B432" s="19">
        <v>42633</v>
      </c>
      <c r="C432" s="3">
        <v>15</v>
      </c>
      <c r="D432" s="3" t="s">
        <v>14</v>
      </c>
      <c r="E432" s="4">
        <v>42634.114583333336</v>
      </c>
      <c r="F432" s="3" t="s">
        <v>519</v>
      </c>
      <c r="G432" s="3" t="s">
        <v>740</v>
      </c>
      <c r="H432" s="3" t="s">
        <v>519</v>
      </c>
      <c r="I432" s="3" t="s">
        <v>741</v>
      </c>
      <c r="J432" s="6">
        <v>2.65</v>
      </c>
      <c r="K432" s="6">
        <v>3.25</v>
      </c>
      <c r="L432" s="6">
        <v>2.25</v>
      </c>
      <c r="M432" s="10">
        <v>1.46</v>
      </c>
      <c r="N432" s="10">
        <v>4.2</v>
      </c>
      <c r="O432" s="10">
        <v>4.8499999999999996</v>
      </c>
      <c r="P432" s="15">
        <v>1</v>
      </c>
      <c r="Q432" s="13"/>
      <c r="R432" s="13"/>
      <c r="S432" s="13"/>
      <c r="T432" s="13"/>
      <c r="U432" s="13"/>
      <c r="V432" s="13"/>
      <c r="W432" s="9"/>
      <c r="X432" s="9"/>
      <c r="Y432" s="9"/>
      <c r="Z432" s="9"/>
      <c r="AA432" s="9"/>
      <c r="AB432" s="9"/>
      <c r="AC432" s="13"/>
      <c r="AD432" s="13"/>
      <c r="AE432" s="13"/>
      <c r="AF432" s="13"/>
      <c r="AG432" s="13"/>
      <c r="AH432" s="13"/>
      <c r="AI432" s="9"/>
      <c r="AJ432" s="9"/>
      <c r="AK432" s="9"/>
      <c r="AL432" s="9"/>
      <c r="AM432" s="9"/>
      <c r="AN432" s="9"/>
      <c r="AO432" s="8">
        <v>31</v>
      </c>
      <c r="AP432" s="8">
        <v>3</v>
      </c>
      <c r="AQ432" s="8">
        <v>2</v>
      </c>
      <c r="AR432" s="8">
        <v>6</v>
      </c>
      <c r="AS432" s="8">
        <v>1.039999999999993E-2</v>
      </c>
      <c r="AT432" s="8">
        <v>1.3713999999999997</v>
      </c>
      <c r="AU432" s="8"/>
      <c r="AV432" s="8"/>
      <c r="AW432" s="8"/>
      <c r="AX432" s="8"/>
      <c r="AY432" s="15">
        <v>34</v>
      </c>
      <c r="AZ432" s="15">
        <v>3</v>
      </c>
      <c r="BA432" s="15">
        <v>2</v>
      </c>
      <c r="BB432" s="15">
        <v>6</v>
      </c>
      <c r="BC432" s="15">
        <v>1.3500000000000078E-2</v>
      </c>
      <c r="BD432" s="15">
        <v>17.434399999999997</v>
      </c>
      <c r="BE432" s="15"/>
      <c r="BF432" s="15"/>
      <c r="BG432" s="15"/>
      <c r="BH432" s="15"/>
      <c r="BI432" s="16">
        <f>Q432*参数!$D$3+W432</f>
        <v>0</v>
      </c>
      <c r="BJ432" s="16">
        <f>R432*参数!$D$3+X432</f>
        <v>0</v>
      </c>
      <c r="BK432" s="16">
        <f>S432*参数!$D$3+Y432</f>
        <v>0</v>
      </c>
      <c r="BL432" s="16">
        <f>T432*参数!$D$3+Z432</f>
        <v>0</v>
      </c>
      <c r="BM432" s="16">
        <f>U432*参数!$D$3+AA432</f>
        <v>0</v>
      </c>
      <c r="BN432" s="16">
        <f>V432*参数!$D$3+AB432</f>
        <v>0</v>
      </c>
      <c r="BO432" s="16">
        <f>AC432*参数!$D$3+AI432</f>
        <v>0</v>
      </c>
      <c r="BP432" s="16">
        <f>AD432*参数!$D$3+AJ432</f>
        <v>0</v>
      </c>
      <c r="BQ432" s="16">
        <f>AE432*参数!$D$3+AK432</f>
        <v>0</v>
      </c>
      <c r="BR432" s="16">
        <f>AF432*参数!$D$3+AL432</f>
        <v>0</v>
      </c>
      <c r="BS432" s="16">
        <f>AG432*参数!$D$3+AM432</f>
        <v>0</v>
      </c>
      <c r="BT432" s="16">
        <f>AH432*参数!$D$3+AN432</f>
        <v>0</v>
      </c>
      <c r="BU432" s="10"/>
      <c r="BV432" s="10"/>
      <c r="BW432" s="10">
        <f t="shared" si="213"/>
        <v>43</v>
      </c>
      <c r="BX432" s="10">
        <f t="shared" si="214"/>
        <v>43</v>
      </c>
      <c r="BY432" s="10">
        <f t="shared" si="215"/>
        <v>43</v>
      </c>
      <c r="BZ432" s="10">
        <f t="shared" si="216"/>
        <v>0</v>
      </c>
      <c r="CA432" s="10">
        <f t="shared" si="217"/>
        <v>43</v>
      </c>
      <c r="CB432" s="10" t="str">
        <f t="shared" si="218"/>
        <v/>
      </c>
      <c r="CC432" s="10" t="str">
        <f t="shared" si="219"/>
        <v/>
      </c>
      <c r="CD432" s="10"/>
      <c r="CE432" s="10">
        <v>0</v>
      </c>
      <c r="CF432" s="10"/>
      <c r="CG432" s="10" t="str">
        <f t="shared" si="207"/>
        <v/>
      </c>
      <c r="CH432" s="10" t="str">
        <f t="shared" si="212"/>
        <v/>
      </c>
      <c r="CI432" s="10">
        <f t="shared" si="208"/>
        <v>43</v>
      </c>
      <c r="CJ432" s="10" t="str">
        <f t="shared" si="209"/>
        <v/>
      </c>
      <c r="CK432" s="10">
        <f t="shared" si="210"/>
        <v>0</v>
      </c>
      <c r="CL432" s="10">
        <f t="shared" si="211"/>
        <v>0</v>
      </c>
      <c r="CM432" s="88"/>
      <c r="CN432" s="88"/>
      <c r="CO432" s="88"/>
      <c r="CP432" s="88"/>
    </row>
    <row r="433" spans="2:94">
      <c r="B433" s="19">
        <v>42633</v>
      </c>
      <c r="C433" s="3">
        <v>16</v>
      </c>
      <c r="D433" s="3" t="s">
        <v>14</v>
      </c>
      <c r="E433" s="4">
        <v>42634.114583333336</v>
      </c>
      <c r="F433" s="3" t="s">
        <v>978</v>
      </c>
      <c r="G433" s="3" t="s">
        <v>971</v>
      </c>
      <c r="H433" s="3" t="s">
        <v>978</v>
      </c>
      <c r="I433" s="3" t="s">
        <v>971</v>
      </c>
      <c r="J433" s="6">
        <v>1.79</v>
      </c>
      <c r="K433" s="6">
        <v>3.35</v>
      </c>
      <c r="L433" s="6">
        <v>3.7</v>
      </c>
      <c r="M433" s="10">
        <v>3.45</v>
      </c>
      <c r="N433" s="10">
        <v>3.7</v>
      </c>
      <c r="O433" s="10">
        <v>1.76</v>
      </c>
      <c r="P433" s="15">
        <v>-1</v>
      </c>
      <c r="Q433" s="13"/>
      <c r="R433" s="13"/>
      <c r="S433" s="13"/>
      <c r="T433" s="13"/>
      <c r="U433" s="13"/>
      <c r="V433" s="13"/>
      <c r="W433" s="9"/>
      <c r="X433" s="9"/>
      <c r="Y433" s="9"/>
      <c r="Z433" s="9"/>
      <c r="AA433" s="9"/>
      <c r="AB433" s="9"/>
      <c r="AC433" s="13"/>
      <c r="AD433" s="13"/>
      <c r="AE433" s="13"/>
      <c r="AF433" s="13"/>
      <c r="AG433" s="13"/>
      <c r="AH433" s="13"/>
      <c r="AI433" s="9"/>
      <c r="AJ433" s="9"/>
      <c r="AK433" s="9"/>
      <c r="AL433" s="9"/>
      <c r="AM433" s="9"/>
      <c r="AN433" s="9"/>
      <c r="AO433" s="8">
        <v>1</v>
      </c>
      <c r="AP433" s="8">
        <v>3</v>
      </c>
      <c r="AQ433" s="8">
        <v>0</v>
      </c>
      <c r="AR433" s="8">
        <v>5</v>
      </c>
      <c r="AS433" s="8">
        <v>0.19970000000000002</v>
      </c>
      <c r="AT433" s="8">
        <v>0</v>
      </c>
      <c r="AU433" s="8"/>
      <c r="AV433" s="8"/>
      <c r="AW433" s="8"/>
      <c r="AX433" s="8"/>
      <c r="AY433" s="15">
        <v>2</v>
      </c>
      <c r="AZ433" s="15">
        <v>3</v>
      </c>
      <c r="BA433" s="15">
        <v>0</v>
      </c>
      <c r="BB433" s="15">
        <v>5</v>
      </c>
      <c r="BC433" s="15">
        <v>13.733000000000001</v>
      </c>
      <c r="BD433" s="15">
        <v>0</v>
      </c>
      <c r="BE433" s="15"/>
      <c r="BF433" s="15"/>
      <c r="BG433" s="15"/>
      <c r="BH433" s="15"/>
      <c r="BI433" s="16">
        <f>Q433*参数!$D$3+W433</f>
        <v>0</v>
      </c>
      <c r="BJ433" s="16">
        <f>R433*参数!$D$3+X433</f>
        <v>0</v>
      </c>
      <c r="BK433" s="16">
        <f>S433*参数!$D$3+Y433</f>
        <v>0</v>
      </c>
      <c r="BL433" s="16">
        <f>T433*参数!$D$3+Z433</f>
        <v>0</v>
      </c>
      <c r="BM433" s="16">
        <f>U433*参数!$D$3+AA433</f>
        <v>0</v>
      </c>
      <c r="BN433" s="16">
        <f>V433*参数!$D$3+AB433</f>
        <v>0</v>
      </c>
      <c r="BO433" s="16">
        <f>AC433*参数!$D$3+AI433</f>
        <v>0</v>
      </c>
      <c r="BP433" s="16">
        <f>AD433*参数!$D$3+AJ433</f>
        <v>0</v>
      </c>
      <c r="BQ433" s="16">
        <f>AE433*参数!$D$3+AK433</f>
        <v>0</v>
      </c>
      <c r="BR433" s="16">
        <f>AF433*参数!$D$3+AL433</f>
        <v>0</v>
      </c>
      <c r="BS433" s="16">
        <f>AG433*参数!$D$3+AM433</f>
        <v>0</v>
      </c>
      <c r="BT433" s="16">
        <f>AH433*参数!$D$3+AN433</f>
        <v>0</v>
      </c>
      <c r="BU433" s="10"/>
      <c r="BV433" s="10"/>
      <c r="BW433" s="10">
        <f t="shared" si="213"/>
        <v>40</v>
      </c>
      <c r="BX433" s="10">
        <f t="shared" si="214"/>
        <v>40</v>
      </c>
      <c r="BY433" s="10">
        <f t="shared" si="215"/>
        <v>3</v>
      </c>
      <c r="BZ433" s="10">
        <f t="shared" si="216"/>
        <v>40</v>
      </c>
      <c r="CA433" s="10">
        <f t="shared" si="217"/>
        <v>40</v>
      </c>
      <c r="CB433" s="10" t="str">
        <f t="shared" si="218"/>
        <v/>
      </c>
      <c r="CC433" s="10" t="str">
        <f t="shared" si="219"/>
        <v/>
      </c>
      <c r="CD433" s="10"/>
      <c r="CE433" s="10">
        <v>3</v>
      </c>
      <c r="CF433" s="10"/>
      <c r="CG433" s="10" t="str">
        <f t="shared" si="207"/>
        <v/>
      </c>
      <c r="CH433" s="10" t="str">
        <f t="shared" si="212"/>
        <v/>
      </c>
      <c r="CI433" s="10">
        <f t="shared" si="208"/>
        <v>40</v>
      </c>
      <c r="CJ433" s="10" t="str">
        <f t="shared" si="209"/>
        <v/>
      </c>
      <c r="CK433" s="10">
        <f t="shared" si="210"/>
        <v>3</v>
      </c>
      <c r="CL433" s="10" t="str">
        <f t="shared" si="211"/>
        <v/>
      </c>
      <c r="CM433" s="88"/>
      <c r="CN433" s="88"/>
      <c r="CO433" s="88"/>
      <c r="CP433" s="88"/>
    </row>
    <row r="434" spans="2:94">
      <c r="B434" s="19">
        <v>42633</v>
      </c>
      <c r="C434" s="3">
        <v>17</v>
      </c>
      <c r="D434" s="3" t="s">
        <v>1134</v>
      </c>
      <c r="E434" s="4">
        <v>42634.114583333336</v>
      </c>
      <c r="F434" s="3" t="s">
        <v>968</v>
      </c>
      <c r="G434" s="3" t="s">
        <v>727</v>
      </c>
      <c r="H434" s="3" t="s">
        <v>968</v>
      </c>
      <c r="I434" s="3" t="s">
        <v>727</v>
      </c>
      <c r="J434" s="6">
        <v>1.36</v>
      </c>
      <c r="K434" s="6">
        <v>4</v>
      </c>
      <c r="L434" s="6">
        <v>7</v>
      </c>
      <c r="M434" s="10">
        <v>2.2400000000000002</v>
      </c>
      <c r="N434" s="10">
        <v>3.45</v>
      </c>
      <c r="O434" s="10">
        <v>2.5499999999999998</v>
      </c>
      <c r="P434" s="15">
        <v>-1</v>
      </c>
      <c r="Q434" s="13"/>
      <c r="R434" s="13"/>
      <c r="S434" s="13"/>
      <c r="T434" s="13"/>
      <c r="U434" s="13"/>
      <c r="V434" s="13"/>
      <c r="W434" s="9"/>
      <c r="X434" s="9"/>
      <c r="Y434" s="9"/>
      <c r="Z434" s="9"/>
      <c r="AA434" s="9"/>
      <c r="AB434" s="9"/>
      <c r="AC434" s="13"/>
      <c r="AD434" s="13"/>
      <c r="AE434" s="13"/>
      <c r="AF434" s="13"/>
      <c r="AG434" s="13"/>
      <c r="AH434" s="13"/>
      <c r="AI434" s="9"/>
      <c r="AJ434" s="9"/>
      <c r="AK434" s="9"/>
      <c r="AL434" s="9"/>
      <c r="AM434" s="9"/>
      <c r="AN434" s="9"/>
      <c r="AO434" s="8">
        <v>12</v>
      </c>
      <c r="AP434" s="8">
        <v>3</v>
      </c>
      <c r="AQ434" s="8">
        <v>4</v>
      </c>
      <c r="AR434" s="8">
        <v>5</v>
      </c>
      <c r="AS434" s="8">
        <v>1.4564999999999999</v>
      </c>
      <c r="AT434" s="8">
        <v>1.5004999999999995</v>
      </c>
      <c r="AU434" s="8"/>
      <c r="AV434" s="8"/>
      <c r="AW434" s="8"/>
      <c r="AX434" s="8"/>
      <c r="AY434" s="15">
        <v>5</v>
      </c>
      <c r="AZ434" s="15">
        <v>3</v>
      </c>
      <c r="BA434" s="15">
        <v>1</v>
      </c>
      <c r="BB434" s="15">
        <v>5</v>
      </c>
      <c r="BC434" s="15">
        <v>1.3015999999999994</v>
      </c>
      <c r="BD434" s="15">
        <v>2.0742000000000012</v>
      </c>
      <c r="BE434" s="15"/>
      <c r="BF434" s="15"/>
      <c r="BG434" s="15"/>
      <c r="BH434" s="15"/>
      <c r="BI434" s="16">
        <f>Q434*参数!$D$3+W434</f>
        <v>0</v>
      </c>
      <c r="BJ434" s="16">
        <f>R434*参数!$D$3+X434</f>
        <v>0</v>
      </c>
      <c r="BK434" s="16">
        <f>S434*参数!$D$3+Y434</f>
        <v>0</v>
      </c>
      <c r="BL434" s="16">
        <f>T434*参数!$D$3+Z434</f>
        <v>0</v>
      </c>
      <c r="BM434" s="16">
        <f>U434*参数!$D$3+AA434</f>
        <v>0</v>
      </c>
      <c r="BN434" s="16">
        <f>V434*参数!$D$3+AB434</f>
        <v>0</v>
      </c>
      <c r="BO434" s="16">
        <f>AC434*参数!$D$3+AI434</f>
        <v>0</v>
      </c>
      <c r="BP434" s="16">
        <f>AD434*参数!$D$3+AJ434</f>
        <v>0</v>
      </c>
      <c r="BQ434" s="16">
        <f>AE434*参数!$D$3+AK434</f>
        <v>0</v>
      </c>
      <c r="BR434" s="16">
        <f>AF434*参数!$D$3+AL434</f>
        <v>0</v>
      </c>
      <c r="BS434" s="16">
        <f>AG434*参数!$D$3+AM434</f>
        <v>0</v>
      </c>
      <c r="BT434" s="16">
        <f>AH434*参数!$D$3+AN434</f>
        <v>0</v>
      </c>
      <c r="BU434" s="10"/>
      <c r="BV434" s="10"/>
      <c r="BW434" s="10">
        <f t="shared" si="213"/>
        <v>40</v>
      </c>
      <c r="BX434" s="10">
        <f t="shared" si="214"/>
        <v>40</v>
      </c>
      <c r="BY434" s="10">
        <f t="shared" si="215"/>
        <v>3</v>
      </c>
      <c r="BZ434" s="10">
        <f t="shared" si="216"/>
        <v>40</v>
      </c>
      <c r="CA434" s="10">
        <f t="shared" si="217"/>
        <v>40</v>
      </c>
      <c r="CB434" s="10" t="str">
        <f t="shared" si="218"/>
        <v/>
      </c>
      <c r="CC434" s="10" t="str">
        <f t="shared" si="219"/>
        <v/>
      </c>
      <c r="CD434" s="10"/>
      <c r="CE434" s="10">
        <v>3</v>
      </c>
      <c r="CF434" s="10"/>
      <c r="CG434" s="10" t="str">
        <f t="shared" si="207"/>
        <v/>
      </c>
      <c r="CH434" s="10" t="str">
        <f t="shared" si="212"/>
        <v/>
      </c>
      <c r="CI434" s="10">
        <f t="shared" si="208"/>
        <v>3</v>
      </c>
      <c r="CJ434" s="10">
        <f t="shared" si="209"/>
        <v>3</v>
      </c>
      <c r="CK434" s="10">
        <f t="shared" si="210"/>
        <v>40</v>
      </c>
      <c r="CL434" s="10">
        <f t="shared" si="211"/>
        <v>3</v>
      </c>
      <c r="CM434" s="88"/>
      <c r="CN434" s="88"/>
      <c r="CO434" s="88"/>
      <c r="CP434" s="88"/>
    </row>
    <row r="435" spans="2:94">
      <c r="B435" s="19">
        <v>42633</v>
      </c>
      <c r="C435" s="3">
        <v>18</v>
      </c>
      <c r="D435" s="3" t="s">
        <v>1134</v>
      </c>
      <c r="E435" s="4">
        <v>42634.114583333336</v>
      </c>
      <c r="F435" s="3" t="s">
        <v>718</v>
      </c>
      <c r="G435" s="3" t="s">
        <v>742</v>
      </c>
      <c r="H435" s="3" t="s">
        <v>720</v>
      </c>
      <c r="I435" s="3" t="s">
        <v>742</v>
      </c>
      <c r="J435" s="6">
        <v>1.82</v>
      </c>
      <c r="K435" s="6">
        <v>3.25</v>
      </c>
      <c r="L435" s="6">
        <v>3.68</v>
      </c>
      <c r="M435" s="10">
        <v>3.56</v>
      </c>
      <c r="N435" s="10">
        <v>3.7</v>
      </c>
      <c r="O435" s="10">
        <v>1.73</v>
      </c>
      <c r="P435" s="15">
        <v>-1</v>
      </c>
      <c r="Q435" s="13"/>
      <c r="R435" s="13"/>
      <c r="S435" s="13"/>
      <c r="T435" s="13"/>
      <c r="U435" s="13"/>
      <c r="V435" s="13"/>
      <c r="W435" s="9"/>
      <c r="X435" s="9"/>
      <c r="Y435" s="9"/>
      <c r="Z435" s="9"/>
      <c r="AA435" s="9"/>
      <c r="AB435" s="9"/>
      <c r="AC435" s="13"/>
      <c r="AD435" s="13"/>
      <c r="AE435" s="13"/>
      <c r="AF435" s="13"/>
      <c r="AG435" s="13"/>
      <c r="AH435" s="13"/>
      <c r="AI435" s="9"/>
      <c r="AJ435" s="9"/>
      <c r="AK435" s="9"/>
      <c r="AL435" s="9"/>
      <c r="AM435" s="9"/>
      <c r="AN435" s="9"/>
      <c r="AO435" s="8">
        <v>4</v>
      </c>
      <c r="AP435" s="8">
        <v>3</v>
      </c>
      <c r="AQ435" s="8">
        <v>3</v>
      </c>
      <c r="AR435" s="8">
        <v>4</v>
      </c>
      <c r="AS435" s="8">
        <v>0.17259999999999995</v>
      </c>
      <c r="AT435" s="8">
        <v>3.5369999999999995</v>
      </c>
      <c r="AU435" s="8"/>
      <c r="AV435" s="8"/>
      <c r="AW435" s="8"/>
      <c r="AX435" s="8"/>
      <c r="AY435" s="15">
        <v>7</v>
      </c>
      <c r="AZ435" s="15">
        <v>3</v>
      </c>
      <c r="BA435" s="15">
        <v>4</v>
      </c>
      <c r="BB435" s="15">
        <v>5</v>
      </c>
      <c r="BC435" s="15">
        <v>2.0512000000000006</v>
      </c>
      <c r="BD435" s="15">
        <v>4.7830999999999984</v>
      </c>
      <c r="BE435" s="15"/>
      <c r="BF435" s="15"/>
      <c r="BG435" s="15"/>
      <c r="BH435" s="15"/>
      <c r="BI435" s="16">
        <f>Q435*参数!$D$3+W435</f>
        <v>0</v>
      </c>
      <c r="BJ435" s="16">
        <f>R435*参数!$D$3+X435</f>
        <v>0</v>
      </c>
      <c r="BK435" s="16">
        <f>S435*参数!$D$3+Y435</f>
        <v>0</v>
      </c>
      <c r="BL435" s="16">
        <f>T435*参数!$D$3+Z435</f>
        <v>0</v>
      </c>
      <c r="BM435" s="16">
        <f>U435*参数!$D$3+AA435</f>
        <v>0</v>
      </c>
      <c r="BN435" s="16">
        <f>V435*参数!$D$3+AB435</f>
        <v>0</v>
      </c>
      <c r="BO435" s="16">
        <f>AC435*参数!$D$3+AI435</f>
        <v>0</v>
      </c>
      <c r="BP435" s="16">
        <f>AD435*参数!$D$3+AJ435</f>
        <v>0</v>
      </c>
      <c r="BQ435" s="16">
        <f>AE435*参数!$D$3+AK435</f>
        <v>0</v>
      </c>
      <c r="BR435" s="16">
        <f>AF435*参数!$D$3+AL435</f>
        <v>0</v>
      </c>
      <c r="BS435" s="16">
        <f>AG435*参数!$D$3+AM435</f>
        <v>0</v>
      </c>
      <c r="BT435" s="16">
        <f>AH435*参数!$D$3+AN435</f>
        <v>0</v>
      </c>
      <c r="BU435" s="10"/>
      <c r="BV435" s="10"/>
      <c r="BW435" s="10">
        <f t="shared" si="213"/>
        <v>40</v>
      </c>
      <c r="BX435" s="10">
        <f t="shared" si="214"/>
        <v>40</v>
      </c>
      <c r="BY435" s="10">
        <f t="shared" si="215"/>
        <v>3</v>
      </c>
      <c r="BZ435" s="10">
        <f t="shared" si="216"/>
        <v>40</v>
      </c>
      <c r="CA435" s="10">
        <f t="shared" si="217"/>
        <v>40</v>
      </c>
      <c r="CB435" s="10" t="str">
        <f t="shared" si="218"/>
        <v/>
      </c>
      <c r="CC435" s="10" t="str">
        <f t="shared" si="219"/>
        <v/>
      </c>
      <c r="CD435" s="10"/>
      <c r="CE435" s="10">
        <v>3</v>
      </c>
      <c r="CF435" s="10"/>
      <c r="CG435" s="10" t="str">
        <f t="shared" si="207"/>
        <v/>
      </c>
      <c r="CH435" s="10" t="str">
        <f t="shared" si="212"/>
        <v/>
      </c>
      <c r="CI435" s="10">
        <f t="shared" si="208"/>
        <v>40</v>
      </c>
      <c r="CJ435" s="10">
        <f t="shared" si="209"/>
        <v>40</v>
      </c>
      <c r="CK435" s="10">
        <f t="shared" si="210"/>
        <v>3</v>
      </c>
      <c r="CL435" s="10" t="str">
        <f t="shared" si="211"/>
        <v/>
      </c>
      <c r="CM435" s="88"/>
      <c r="CN435" s="88"/>
      <c r="CO435" s="88"/>
      <c r="CP435" s="88"/>
    </row>
    <row r="436" spans="2:94">
      <c r="B436" s="19">
        <v>42633</v>
      </c>
      <c r="C436" s="3">
        <v>19</v>
      </c>
      <c r="D436" s="3" t="s">
        <v>1134</v>
      </c>
      <c r="E436" s="4">
        <v>42634.114583333336</v>
      </c>
      <c r="F436" s="3" t="s">
        <v>721</v>
      </c>
      <c r="G436" s="3" t="s">
        <v>925</v>
      </c>
      <c r="H436" s="3" t="s">
        <v>721</v>
      </c>
      <c r="I436" s="3" t="s">
        <v>925</v>
      </c>
      <c r="J436" s="6">
        <v>9.75</v>
      </c>
      <c r="K436" s="6">
        <v>5.35</v>
      </c>
      <c r="L436" s="6">
        <v>1.19</v>
      </c>
      <c r="M436" s="10">
        <v>3.47</v>
      </c>
      <c r="N436" s="10">
        <v>3.8</v>
      </c>
      <c r="O436" s="10">
        <v>1.73</v>
      </c>
      <c r="P436" s="15">
        <v>1</v>
      </c>
      <c r="Q436" s="13"/>
      <c r="R436" s="13"/>
      <c r="S436" s="13"/>
      <c r="T436" s="13"/>
      <c r="U436" s="13"/>
      <c r="V436" s="13"/>
      <c r="W436" s="9"/>
      <c r="X436" s="9"/>
      <c r="Y436" s="9"/>
      <c r="Z436" s="9"/>
      <c r="AA436" s="9"/>
      <c r="AB436" s="9"/>
      <c r="AC436" s="13"/>
      <c r="AD436" s="13"/>
      <c r="AE436" s="13"/>
      <c r="AF436" s="13"/>
      <c r="AG436" s="13"/>
      <c r="AH436" s="13"/>
      <c r="AI436" s="9"/>
      <c r="AJ436" s="9"/>
      <c r="AK436" s="9"/>
      <c r="AL436" s="9"/>
      <c r="AM436" s="9"/>
      <c r="AN436" s="9"/>
      <c r="AO436" s="8">
        <v>21</v>
      </c>
      <c r="AP436" s="8">
        <v>3</v>
      </c>
      <c r="AQ436" s="8">
        <v>6</v>
      </c>
      <c r="AR436" s="8">
        <v>5</v>
      </c>
      <c r="AS436" s="8">
        <v>26.917599999999997</v>
      </c>
      <c r="AT436" s="8">
        <v>64.592499999999987</v>
      </c>
      <c r="AU436" s="8"/>
      <c r="AV436" s="8"/>
      <c r="AW436" s="8"/>
      <c r="AX436" s="8"/>
      <c r="AY436" s="15">
        <v>9</v>
      </c>
      <c r="AZ436" s="15">
        <v>3</v>
      </c>
      <c r="BA436" s="15">
        <v>2</v>
      </c>
      <c r="BB436" s="15">
        <v>5</v>
      </c>
      <c r="BC436" s="15">
        <v>21.907899999999994</v>
      </c>
      <c r="BD436" s="15">
        <v>75.247900000000001</v>
      </c>
      <c r="BE436" s="15"/>
      <c r="BF436" s="15"/>
      <c r="BG436" s="15"/>
      <c r="BH436" s="15"/>
      <c r="BI436" s="16">
        <f>Q436*参数!$D$3+W436</f>
        <v>0</v>
      </c>
      <c r="BJ436" s="16">
        <f>R436*参数!$D$3+X436</f>
        <v>0</v>
      </c>
      <c r="BK436" s="16">
        <f>S436*参数!$D$3+Y436</f>
        <v>0</v>
      </c>
      <c r="BL436" s="16">
        <f>T436*参数!$D$3+Z436</f>
        <v>0</v>
      </c>
      <c r="BM436" s="16">
        <f>U436*参数!$D$3+AA436</f>
        <v>0</v>
      </c>
      <c r="BN436" s="16">
        <f>V436*参数!$D$3+AB436</f>
        <v>0</v>
      </c>
      <c r="BO436" s="16">
        <f>AC436*参数!$D$3+AI436</f>
        <v>0</v>
      </c>
      <c r="BP436" s="16">
        <f>AD436*参数!$D$3+AJ436</f>
        <v>0</v>
      </c>
      <c r="BQ436" s="16">
        <f>AE436*参数!$D$3+AK436</f>
        <v>0</v>
      </c>
      <c r="BR436" s="16">
        <f>AF436*参数!$D$3+AL436</f>
        <v>0</v>
      </c>
      <c r="BS436" s="16">
        <f>AG436*参数!$D$3+AM436</f>
        <v>0</v>
      </c>
      <c r="BT436" s="16">
        <f>AH436*参数!$D$3+AN436</f>
        <v>0</v>
      </c>
      <c r="BU436" s="10"/>
      <c r="BV436" s="10"/>
      <c r="BW436" s="10">
        <f t="shared" si="213"/>
        <v>43</v>
      </c>
      <c r="BX436" s="10">
        <f t="shared" si="214"/>
        <v>43</v>
      </c>
      <c r="BY436" s="10">
        <f t="shared" si="215"/>
        <v>43</v>
      </c>
      <c r="BZ436" s="10">
        <f t="shared" si="216"/>
        <v>0</v>
      </c>
      <c r="CA436" s="10">
        <f t="shared" si="217"/>
        <v>43</v>
      </c>
      <c r="CB436" s="10" t="str">
        <f t="shared" si="218"/>
        <v/>
      </c>
      <c r="CC436" s="10" t="str">
        <f t="shared" si="219"/>
        <v/>
      </c>
      <c r="CD436" s="10"/>
      <c r="CE436" s="10">
        <v>0</v>
      </c>
      <c r="CF436" s="10"/>
      <c r="CG436" s="10" t="str">
        <f t="shared" si="207"/>
        <v/>
      </c>
      <c r="CH436" s="10" t="str">
        <f t="shared" si="212"/>
        <v/>
      </c>
      <c r="CI436" s="10">
        <f t="shared" si="208"/>
        <v>0</v>
      </c>
      <c r="CJ436" s="10">
        <f t="shared" si="209"/>
        <v>0</v>
      </c>
      <c r="CK436" s="10">
        <f t="shared" si="210"/>
        <v>43</v>
      </c>
      <c r="CL436" s="10">
        <f t="shared" si="211"/>
        <v>0</v>
      </c>
      <c r="CM436" s="88"/>
      <c r="CN436" s="88"/>
      <c r="CO436" s="88"/>
      <c r="CP436" s="88"/>
    </row>
    <row r="437" spans="2:94">
      <c r="B437" s="19">
        <v>42633</v>
      </c>
      <c r="C437" s="3">
        <v>20</v>
      </c>
      <c r="D437" s="3" t="s">
        <v>1134</v>
      </c>
      <c r="E437" s="4">
        <v>42634.114583333336</v>
      </c>
      <c r="F437" s="3" t="s">
        <v>685</v>
      </c>
      <c r="G437" s="3" t="s">
        <v>725</v>
      </c>
      <c r="H437" s="3" t="s">
        <v>685</v>
      </c>
      <c r="I437" s="3" t="s">
        <v>725</v>
      </c>
      <c r="J437" s="6">
        <v>1.27</v>
      </c>
      <c r="K437" s="6">
        <v>4.75</v>
      </c>
      <c r="L437" s="6">
        <v>7.6</v>
      </c>
      <c r="M437" s="10">
        <v>1.93</v>
      </c>
      <c r="N437" s="10">
        <v>3.7</v>
      </c>
      <c r="O437" s="10">
        <v>2.95</v>
      </c>
      <c r="P437" s="15">
        <v>-1</v>
      </c>
      <c r="Q437" s="13"/>
      <c r="R437" s="13"/>
      <c r="S437" s="13"/>
      <c r="T437" s="13"/>
      <c r="U437" s="13"/>
      <c r="V437" s="13"/>
      <c r="W437" s="9"/>
      <c r="X437" s="9"/>
      <c r="Y437" s="9"/>
      <c r="Z437" s="9"/>
      <c r="AA437" s="9"/>
      <c r="AB437" s="9"/>
      <c r="AC437" s="13"/>
      <c r="AD437" s="13"/>
      <c r="AE437" s="13"/>
      <c r="AF437" s="13"/>
      <c r="AG437" s="13"/>
      <c r="AH437" s="13"/>
      <c r="AI437" s="9"/>
      <c r="AJ437" s="9"/>
      <c r="AK437" s="9"/>
      <c r="AL437" s="9"/>
      <c r="AM437" s="9"/>
      <c r="AN437" s="9"/>
      <c r="AO437" s="8">
        <v>12</v>
      </c>
      <c r="AP437" s="8">
        <v>3</v>
      </c>
      <c r="AQ437" s="8">
        <v>4</v>
      </c>
      <c r="AR437" s="8">
        <v>5</v>
      </c>
      <c r="AS437" s="8">
        <v>0.99549999999999861</v>
      </c>
      <c r="AT437" s="8">
        <v>0.99549999999999861</v>
      </c>
      <c r="AU437" s="8"/>
      <c r="AV437" s="8"/>
      <c r="AW437" s="8"/>
      <c r="AX437" s="8"/>
      <c r="AY437" s="15">
        <v>6</v>
      </c>
      <c r="AZ437" s="15">
        <v>3</v>
      </c>
      <c r="BA437" s="15">
        <v>1</v>
      </c>
      <c r="BB437" s="15">
        <v>6</v>
      </c>
      <c r="BC437" s="15">
        <v>1.1084000000000009</v>
      </c>
      <c r="BD437" s="15">
        <v>1.2492000000000001</v>
      </c>
      <c r="BE437" s="15"/>
      <c r="BF437" s="15"/>
      <c r="BG437" s="15"/>
      <c r="BH437" s="15"/>
      <c r="BI437" s="16">
        <f>Q437*参数!$D$3+W437</f>
        <v>0</v>
      </c>
      <c r="BJ437" s="16">
        <f>R437*参数!$D$3+X437</f>
        <v>0</v>
      </c>
      <c r="BK437" s="16">
        <f>S437*参数!$D$3+Y437</f>
        <v>0</v>
      </c>
      <c r="BL437" s="16">
        <f>T437*参数!$D$3+Z437</f>
        <v>0</v>
      </c>
      <c r="BM437" s="16">
        <f>U437*参数!$D$3+AA437</f>
        <v>0</v>
      </c>
      <c r="BN437" s="16">
        <f>V437*参数!$D$3+AB437</f>
        <v>0</v>
      </c>
      <c r="BO437" s="16">
        <f>AC437*参数!$D$3+AI437</f>
        <v>0</v>
      </c>
      <c r="BP437" s="16">
        <f>AD437*参数!$D$3+AJ437</f>
        <v>0</v>
      </c>
      <c r="BQ437" s="16">
        <f>AE437*参数!$D$3+AK437</f>
        <v>0</v>
      </c>
      <c r="BR437" s="16">
        <f>AF437*参数!$D$3+AL437</f>
        <v>0</v>
      </c>
      <c r="BS437" s="16">
        <f>AG437*参数!$D$3+AM437</f>
        <v>0</v>
      </c>
      <c r="BT437" s="16">
        <f>AH437*参数!$D$3+AN437</f>
        <v>0</v>
      </c>
      <c r="BU437" s="10"/>
      <c r="BV437" s="10"/>
      <c r="BW437" s="10">
        <f t="shared" si="213"/>
        <v>40</v>
      </c>
      <c r="BX437" s="10">
        <f t="shared" si="214"/>
        <v>40</v>
      </c>
      <c r="BY437" s="10">
        <f t="shared" si="215"/>
        <v>3</v>
      </c>
      <c r="BZ437" s="10">
        <f t="shared" si="216"/>
        <v>40</v>
      </c>
      <c r="CA437" s="10">
        <f t="shared" si="217"/>
        <v>40</v>
      </c>
      <c r="CB437" s="10" t="str">
        <f t="shared" si="218"/>
        <v/>
      </c>
      <c r="CC437" s="10" t="str">
        <f t="shared" si="219"/>
        <v/>
      </c>
      <c r="CD437" s="10"/>
      <c r="CE437" s="10">
        <v>3</v>
      </c>
      <c r="CF437" s="10"/>
      <c r="CG437" s="10" t="str">
        <f t="shared" si="207"/>
        <v/>
      </c>
      <c r="CH437" s="10" t="str">
        <f t="shared" si="212"/>
        <v/>
      </c>
      <c r="CI437" s="10">
        <f t="shared" si="208"/>
        <v>3</v>
      </c>
      <c r="CJ437" s="10">
        <f t="shared" si="209"/>
        <v>40</v>
      </c>
      <c r="CK437" s="10">
        <f t="shared" si="210"/>
        <v>3</v>
      </c>
      <c r="CL437" s="10" t="str">
        <f t="shared" si="211"/>
        <v/>
      </c>
      <c r="CM437" s="88"/>
      <c r="CN437" s="88"/>
      <c r="CO437" s="88"/>
      <c r="CP437" s="88"/>
    </row>
    <row r="438" spans="2:94">
      <c r="B438" s="19">
        <v>42633</v>
      </c>
      <c r="C438" s="3">
        <v>21</v>
      </c>
      <c r="D438" s="3" t="s">
        <v>1134</v>
      </c>
      <c r="E438" s="4">
        <v>42634.114583333336</v>
      </c>
      <c r="F438" s="3" t="s">
        <v>723</v>
      </c>
      <c r="G438" s="3" t="s">
        <v>724</v>
      </c>
      <c r="H438" s="3" t="s">
        <v>723</v>
      </c>
      <c r="I438" s="3" t="s">
        <v>724</v>
      </c>
      <c r="J438" s="6">
        <v>1.86</v>
      </c>
      <c r="K438" s="6">
        <v>3.3</v>
      </c>
      <c r="L438" s="6">
        <v>3.5</v>
      </c>
      <c r="M438" s="10">
        <v>3.75</v>
      </c>
      <c r="N438" s="10">
        <v>3.65</v>
      </c>
      <c r="O438" s="10">
        <v>1.7</v>
      </c>
      <c r="P438" s="15">
        <v>-1</v>
      </c>
      <c r="Q438" s="13"/>
      <c r="R438" s="13"/>
      <c r="S438" s="13"/>
      <c r="T438" s="13"/>
      <c r="U438" s="13"/>
      <c r="V438" s="13"/>
      <c r="W438" s="9"/>
      <c r="X438" s="9"/>
      <c r="Y438" s="9"/>
      <c r="Z438" s="9"/>
      <c r="AA438" s="9"/>
      <c r="AB438" s="9"/>
      <c r="AC438" s="13"/>
      <c r="AD438" s="13"/>
      <c r="AE438" s="13"/>
      <c r="AF438" s="13"/>
      <c r="AG438" s="13"/>
      <c r="AH438" s="13"/>
      <c r="AI438" s="9"/>
      <c r="AJ438" s="9"/>
      <c r="AK438" s="9"/>
      <c r="AL438" s="9"/>
      <c r="AM438" s="9"/>
      <c r="AN438" s="9"/>
      <c r="AO438" s="8">
        <v>1</v>
      </c>
      <c r="AP438" s="8">
        <v>3</v>
      </c>
      <c r="AQ438" s="8">
        <v>1</v>
      </c>
      <c r="AR438" s="8">
        <v>4</v>
      </c>
      <c r="AS438" s="8">
        <v>0.21339999999999984</v>
      </c>
      <c r="AT438" s="8">
        <v>0.21339999999999984</v>
      </c>
      <c r="AU438" s="8"/>
      <c r="AV438" s="8"/>
      <c r="AW438" s="8"/>
      <c r="AX438" s="8"/>
      <c r="AY438" s="15">
        <v>3</v>
      </c>
      <c r="AZ438" s="15">
        <v>3</v>
      </c>
      <c r="BA438" s="15">
        <v>1</v>
      </c>
      <c r="BB438" s="15">
        <v>5</v>
      </c>
      <c r="BC438" s="15">
        <v>0.14350000000000007</v>
      </c>
      <c r="BD438" s="15">
        <v>0.14350000000000007</v>
      </c>
      <c r="BE438" s="15"/>
      <c r="BF438" s="15"/>
      <c r="BG438" s="15"/>
      <c r="BH438" s="15"/>
      <c r="BI438" s="16">
        <f>Q438*参数!$D$3+W438</f>
        <v>0</v>
      </c>
      <c r="BJ438" s="16">
        <f>R438*参数!$D$3+X438</f>
        <v>0</v>
      </c>
      <c r="BK438" s="16">
        <f>S438*参数!$D$3+Y438</f>
        <v>0</v>
      </c>
      <c r="BL438" s="16">
        <f>T438*参数!$D$3+Z438</f>
        <v>0</v>
      </c>
      <c r="BM438" s="16">
        <f>U438*参数!$D$3+AA438</f>
        <v>0</v>
      </c>
      <c r="BN438" s="16">
        <f>V438*参数!$D$3+AB438</f>
        <v>0</v>
      </c>
      <c r="BO438" s="16">
        <f>AC438*参数!$D$3+AI438</f>
        <v>0</v>
      </c>
      <c r="BP438" s="16">
        <f>AD438*参数!$D$3+AJ438</f>
        <v>0</v>
      </c>
      <c r="BQ438" s="16">
        <f>AE438*参数!$D$3+AK438</f>
        <v>0</v>
      </c>
      <c r="BR438" s="16">
        <f>AF438*参数!$D$3+AL438</f>
        <v>0</v>
      </c>
      <c r="BS438" s="16">
        <f>AG438*参数!$D$3+AM438</f>
        <v>0</v>
      </c>
      <c r="BT438" s="16">
        <f>AH438*参数!$D$3+AN438</f>
        <v>0</v>
      </c>
      <c r="BU438" s="10"/>
      <c r="BV438" s="10"/>
      <c r="BW438" s="10">
        <f t="shared" si="213"/>
        <v>40</v>
      </c>
      <c r="BX438" s="10">
        <f t="shared" si="214"/>
        <v>40</v>
      </c>
      <c r="BY438" s="10">
        <f t="shared" si="215"/>
        <v>3</v>
      </c>
      <c r="BZ438" s="10">
        <f t="shared" si="216"/>
        <v>40</v>
      </c>
      <c r="CA438" s="10">
        <f t="shared" si="217"/>
        <v>40</v>
      </c>
      <c r="CB438" s="10" t="str">
        <f t="shared" si="218"/>
        <v/>
      </c>
      <c r="CC438" s="10" t="str">
        <f t="shared" si="219"/>
        <v/>
      </c>
      <c r="CD438" s="10"/>
      <c r="CE438" s="10">
        <v>40</v>
      </c>
      <c r="CF438" s="10"/>
      <c r="CG438" s="10">
        <f t="shared" si="207"/>
        <v>40</v>
      </c>
      <c r="CH438" s="10">
        <f t="shared" si="212"/>
        <v>40</v>
      </c>
      <c r="CI438" s="10">
        <f t="shared" si="208"/>
        <v>40</v>
      </c>
      <c r="CJ438" s="10">
        <f t="shared" si="209"/>
        <v>40</v>
      </c>
      <c r="CK438" s="10">
        <f t="shared" si="210"/>
        <v>40</v>
      </c>
      <c r="CL438" s="10" t="str">
        <f t="shared" si="211"/>
        <v/>
      </c>
      <c r="CM438" s="88"/>
      <c r="CN438" s="88"/>
      <c r="CO438" s="88"/>
      <c r="CP438" s="88"/>
    </row>
    <row r="439" spans="2:94">
      <c r="B439" s="19">
        <v>42633</v>
      </c>
      <c r="C439" s="3">
        <v>22</v>
      </c>
      <c r="D439" s="3" t="s">
        <v>1134</v>
      </c>
      <c r="E439" s="4">
        <v>42634.114583333336</v>
      </c>
      <c r="F439" s="3" t="s">
        <v>774</v>
      </c>
      <c r="G439" s="3" t="s">
        <v>924</v>
      </c>
      <c r="H439" s="3" t="s">
        <v>774</v>
      </c>
      <c r="I439" s="3" t="s">
        <v>924</v>
      </c>
      <c r="J439" s="6">
        <v>3.75</v>
      </c>
      <c r="K439" s="6">
        <v>3.6</v>
      </c>
      <c r="L439" s="6">
        <v>1.71</v>
      </c>
      <c r="M439" s="10">
        <v>1.84</v>
      </c>
      <c r="N439" s="10">
        <v>3.7</v>
      </c>
      <c r="O439" s="10">
        <v>3.18</v>
      </c>
      <c r="P439" s="15">
        <v>1</v>
      </c>
      <c r="Q439" s="13"/>
      <c r="R439" s="13"/>
      <c r="S439" s="13"/>
      <c r="T439" s="13"/>
      <c r="U439" s="13"/>
      <c r="V439" s="13"/>
      <c r="W439" s="9"/>
      <c r="X439" s="9"/>
      <c r="Y439" s="9"/>
      <c r="Z439" s="9"/>
      <c r="AA439" s="9"/>
      <c r="AB439" s="9"/>
      <c r="AC439" s="13"/>
      <c r="AD439" s="13"/>
      <c r="AE439" s="13"/>
      <c r="AF439" s="13"/>
      <c r="AG439" s="13"/>
      <c r="AH439" s="13"/>
      <c r="AI439" s="9"/>
      <c r="AJ439" s="9"/>
      <c r="AK439" s="9"/>
      <c r="AL439" s="9"/>
      <c r="AM439" s="9"/>
      <c r="AN439" s="9"/>
      <c r="AO439" s="8">
        <v>12</v>
      </c>
      <c r="AP439" s="8">
        <v>3</v>
      </c>
      <c r="AQ439" s="8">
        <v>2</v>
      </c>
      <c r="AR439" s="8">
        <v>5</v>
      </c>
      <c r="AS439" s="8">
        <v>14.4811</v>
      </c>
      <c r="AT439" s="8">
        <v>17.086600000000001</v>
      </c>
      <c r="AU439" s="8"/>
      <c r="AV439" s="8"/>
      <c r="AW439" s="8"/>
      <c r="AX439" s="8"/>
      <c r="AY439" s="15">
        <v>7</v>
      </c>
      <c r="AZ439" s="15">
        <v>3</v>
      </c>
      <c r="BA439" s="15">
        <v>6</v>
      </c>
      <c r="BB439" s="15">
        <v>5</v>
      </c>
      <c r="BC439" s="15">
        <v>19.6294</v>
      </c>
      <c r="BD439" s="15">
        <v>19.6294</v>
      </c>
      <c r="BE439" s="15"/>
      <c r="BF439" s="15"/>
      <c r="BG439" s="15"/>
      <c r="BH439" s="15"/>
      <c r="BI439" s="16">
        <f>Q439*参数!$D$3+W439</f>
        <v>0</v>
      </c>
      <c r="BJ439" s="16">
        <f>R439*参数!$D$3+X439</f>
        <v>0</v>
      </c>
      <c r="BK439" s="16">
        <f>S439*参数!$D$3+Y439</f>
        <v>0</v>
      </c>
      <c r="BL439" s="16">
        <f>T439*参数!$D$3+Z439</f>
        <v>0</v>
      </c>
      <c r="BM439" s="16">
        <f>U439*参数!$D$3+AA439</f>
        <v>0</v>
      </c>
      <c r="BN439" s="16">
        <f>V439*参数!$D$3+AB439</f>
        <v>0</v>
      </c>
      <c r="BO439" s="16">
        <f>AC439*参数!$D$3+AI439</f>
        <v>0</v>
      </c>
      <c r="BP439" s="16">
        <f>AD439*参数!$D$3+AJ439</f>
        <v>0</v>
      </c>
      <c r="BQ439" s="16">
        <f>AE439*参数!$D$3+AK439</f>
        <v>0</v>
      </c>
      <c r="BR439" s="16">
        <f>AF439*参数!$D$3+AL439</f>
        <v>0</v>
      </c>
      <c r="BS439" s="16">
        <f>AG439*参数!$D$3+AM439</f>
        <v>0</v>
      </c>
      <c r="BT439" s="16">
        <f>AH439*参数!$D$3+AN439</f>
        <v>0</v>
      </c>
      <c r="BU439" s="10"/>
      <c r="BV439" s="10"/>
      <c r="BW439" s="10">
        <f t="shared" si="213"/>
        <v>43</v>
      </c>
      <c r="BX439" s="10">
        <f t="shared" si="214"/>
        <v>43</v>
      </c>
      <c r="BY439" s="10">
        <f t="shared" si="215"/>
        <v>43</v>
      </c>
      <c r="BZ439" s="10">
        <f t="shared" si="216"/>
        <v>0</v>
      </c>
      <c r="CA439" s="10">
        <f t="shared" si="217"/>
        <v>43</v>
      </c>
      <c r="CB439" s="10" t="str">
        <f t="shared" si="218"/>
        <v/>
      </c>
      <c r="CC439" s="10" t="str">
        <f t="shared" si="219"/>
        <v/>
      </c>
      <c r="CD439" s="10"/>
      <c r="CE439" s="10">
        <v>0</v>
      </c>
      <c r="CF439" s="10"/>
      <c r="CG439" s="10" t="str">
        <f t="shared" si="207"/>
        <v/>
      </c>
      <c r="CH439" s="10" t="str">
        <f t="shared" si="212"/>
        <v/>
      </c>
      <c r="CI439" s="10">
        <f t="shared" si="208"/>
        <v>0</v>
      </c>
      <c r="CJ439" s="10">
        <f t="shared" si="209"/>
        <v>43</v>
      </c>
      <c r="CK439" s="10">
        <f t="shared" si="210"/>
        <v>0</v>
      </c>
      <c r="CL439" s="10">
        <f t="shared" si="211"/>
        <v>0</v>
      </c>
      <c r="CM439" s="88"/>
      <c r="CN439" s="88"/>
      <c r="CO439" s="88"/>
      <c r="CP439" s="88"/>
    </row>
    <row r="440" spans="2:94">
      <c r="B440" s="19">
        <v>42633</v>
      </c>
      <c r="C440" s="3">
        <v>23</v>
      </c>
      <c r="D440" s="3" t="s">
        <v>1134</v>
      </c>
      <c r="E440" s="4">
        <v>42634.114583333336</v>
      </c>
      <c r="F440" s="3" t="s">
        <v>730</v>
      </c>
      <c r="G440" s="3" t="s">
        <v>735</v>
      </c>
      <c r="H440" s="3" t="s">
        <v>730</v>
      </c>
      <c r="I440" s="3" t="s">
        <v>735</v>
      </c>
      <c r="J440" s="6">
        <v>1.45</v>
      </c>
      <c r="K440" s="6">
        <v>3.85</v>
      </c>
      <c r="L440" s="6">
        <v>5.55</v>
      </c>
      <c r="M440" s="10">
        <v>2.4700000000000002</v>
      </c>
      <c r="N440" s="10">
        <v>3.5</v>
      </c>
      <c r="O440" s="10">
        <v>2.2799999999999998</v>
      </c>
      <c r="P440" s="15">
        <v>-1</v>
      </c>
      <c r="Q440" s="13"/>
      <c r="R440" s="13"/>
      <c r="S440" s="13"/>
      <c r="T440" s="13"/>
      <c r="U440" s="13"/>
      <c r="V440" s="13"/>
      <c r="W440" s="9"/>
      <c r="X440" s="9"/>
      <c r="Y440" s="9"/>
      <c r="Z440" s="9"/>
      <c r="AA440" s="9"/>
      <c r="AB440" s="9"/>
      <c r="AC440" s="13"/>
      <c r="AD440" s="13"/>
      <c r="AE440" s="13"/>
      <c r="AF440" s="13"/>
      <c r="AG440" s="13"/>
      <c r="AH440" s="13"/>
      <c r="AI440" s="9"/>
      <c r="AJ440" s="9"/>
      <c r="AK440" s="9"/>
      <c r="AL440" s="9"/>
      <c r="AM440" s="9"/>
      <c r="AN440" s="9"/>
      <c r="AO440" s="8">
        <v>10</v>
      </c>
      <c r="AP440" s="8">
        <v>3</v>
      </c>
      <c r="AQ440" s="8">
        <v>7</v>
      </c>
      <c r="AR440" s="8">
        <v>5</v>
      </c>
      <c r="AS440" s="8">
        <v>0.52980000000000005</v>
      </c>
      <c r="AT440" s="8">
        <v>0.6966</v>
      </c>
      <c r="AU440" s="8"/>
      <c r="AV440" s="8"/>
      <c r="AW440" s="8"/>
      <c r="AX440" s="8"/>
      <c r="AY440" s="15">
        <v>5</v>
      </c>
      <c r="AZ440" s="15">
        <v>3</v>
      </c>
      <c r="BA440" s="15">
        <v>2</v>
      </c>
      <c r="BB440" s="15">
        <v>5</v>
      </c>
      <c r="BC440" s="15">
        <v>2.870000000000018E-2</v>
      </c>
      <c r="BD440" s="15">
        <v>0.17229999999999973</v>
      </c>
      <c r="BE440" s="15"/>
      <c r="BF440" s="15"/>
      <c r="BG440" s="15"/>
      <c r="BH440" s="15"/>
      <c r="BI440" s="16">
        <f>Q440*参数!$D$3+W440</f>
        <v>0</v>
      </c>
      <c r="BJ440" s="16">
        <f>R440*参数!$D$3+X440</f>
        <v>0</v>
      </c>
      <c r="BK440" s="16">
        <f>S440*参数!$D$3+Y440</f>
        <v>0</v>
      </c>
      <c r="BL440" s="16">
        <f>T440*参数!$D$3+Z440</f>
        <v>0</v>
      </c>
      <c r="BM440" s="16">
        <f>U440*参数!$D$3+AA440</f>
        <v>0</v>
      </c>
      <c r="BN440" s="16">
        <f>V440*参数!$D$3+AB440</f>
        <v>0</v>
      </c>
      <c r="BO440" s="16">
        <f>AC440*参数!$D$3+AI440</f>
        <v>0</v>
      </c>
      <c r="BP440" s="16">
        <f>AD440*参数!$D$3+AJ440</f>
        <v>0</v>
      </c>
      <c r="BQ440" s="16">
        <f>AE440*参数!$D$3+AK440</f>
        <v>0</v>
      </c>
      <c r="BR440" s="16">
        <f>AF440*参数!$D$3+AL440</f>
        <v>0</v>
      </c>
      <c r="BS440" s="16">
        <f>AG440*参数!$D$3+AM440</f>
        <v>0</v>
      </c>
      <c r="BT440" s="16">
        <f>AH440*参数!$D$3+AN440</f>
        <v>0</v>
      </c>
      <c r="BU440" s="10"/>
      <c r="BV440" s="10"/>
      <c r="BW440" s="10">
        <f t="shared" si="213"/>
        <v>40</v>
      </c>
      <c r="BX440" s="10">
        <f t="shared" si="214"/>
        <v>40</v>
      </c>
      <c r="BY440" s="10">
        <f t="shared" si="215"/>
        <v>3</v>
      </c>
      <c r="BZ440" s="10">
        <f t="shared" si="216"/>
        <v>40</v>
      </c>
      <c r="CA440" s="10">
        <f t="shared" si="217"/>
        <v>40</v>
      </c>
      <c r="CB440" s="10" t="str">
        <f t="shared" si="218"/>
        <v/>
      </c>
      <c r="CC440" s="10" t="str">
        <f t="shared" si="219"/>
        <v/>
      </c>
      <c r="CD440" s="10"/>
      <c r="CE440" s="10">
        <v>3</v>
      </c>
      <c r="CF440" s="10"/>
      <c r="CG440" s="10" t="str">
        <f t="shared" si="207"/>
        <v/>
      </c>
      <c r="CH440" s="10" t="str">
        <f t="shared" si="212"/>
        <v/>
      </c>
      <c r="CI440" s="10">
        <f t="shared" si="208"/>
        <v>3</v>
      </c>
      <c r="CJ440" s="10">
        <f t="shared" si="209"/>
        <v>3</v>
      </c>
      <c r="CK440" s="10">
        <f t="shared" si="210"/>
        <v>40</v>
      </c>
      <c r="CL440" s="10">
        <f t="shared" si="211"/>
        <v>40</v>
      </c>
      <c r="CM440" s="88"/>
      <c r="CN440" s="88"/>
      <c r="CO440" s="88"/>
      <c r="CP440" s="88"/>
    </row>
    <row r="441" spans="2:94">
      <c r="B441" s="19">
        <v>42633</v>
      </c>
      <c r="C441" s="3">
        <v>24</v>
      </c>
      <c r="D441" s="3" t="s">
        <v>1134</v>
      </c>
      <c r="E441" s="4">
        <v>42634.114583333336</v>
      </c>
      <c r="F441" s="3" t="s">
        <v>779</v>
      </c>
      <c r="G441" s="3" t="s">
        <v>709</v>
      </c>
      <c r="H441" s="3" t="s">
        <v>779</v>
      </c>
      <c r="I441" s="3" t="s">
        <v>709</v>
      </c>
      <c r="J441" s="6">
        <v>5.9</v>
      </c>
      <c r="K441" s="6">
        <v>4.45</v>
      </c>
      <c r="L441" s="6">
        <v>1.36</v>
      </c>
      <c r="M441" s="10">
        <v>2.5499999999999998</v>
      </c>
      <c r="N441" s="10">
        <v>3.7</v>
      </c>
      <c r="O441" s="10">
        <v>2.14</v>
      </c>
      <c r="P441" s="15">
        <v>1</v>
      </c>
      <c r="Q441" s="13"/>
      <c r="R441" s="13"/>
      <c r="S441" s="13"/>
      <c r="T441" s="13"/>
      <c r="U441" s="13"/>
      <c r="V441" s="13"/>
      <c r="W441" s="9"/>
      <c r="X441" s="9"/>
      <c r="Y441" s="9"/>
      <c r="Z441" s="9"/>
      <c r="AA441" s="9"/>
      <c r="AB441" s="9"/>
      <c r="AC441" s="13"/>
      <c r="AD441" s="13"/>
      <c r="AE441" s="13"/>
      <c r="AF441" s="13"/>
      <c r="AG441" s="13"/>
      <c r="AH441" s="13"/>
      <c r="AI441" s="9"/>
      <c r="AJ441" s="9"/>
      <c r="AK441" s="9"/>
      <c r="AL441" s="9"/>
      <c r="AM441" s="9"/>
      <c r="AN441" s="9"/>
      <c r="AO441" s="8">
        <v>4</v>
      </c>
      <c r="AP441" s="8">
        <v>3</v>
      </c>
      <c r="AQ441" s="8">
        <v>3</v>
      </c>
      <c r="AR441" s="8">
        <v>5</v>
      </c>
      <c r="AS441" s="8">
        <v>21.511100000000006</v>
      </c>
      <c r="AT441" s="8">
        <v>21.511100000000006</v>
      </c>
      <c r="AU441" s="8"/>
      <c r="AV441" s="8"/>
      <c r="AW441" s="8"/>
      <c r="AX441" s="8"/>
      <c r="AY441" s="15">
        <v>3</v>
      </c>
      <c r="AZ441" s="15">
        <v>3</v>
      </c>
      <c r="BA441" s="15">
        <v>2</v>
      </c>
      <c r="BB441" s="15">
        <v>5</v>
      </c>
      <c r="BC441" s="15">
        <v>26.328500000000005</v>
      </c>
      <c r="BD441" s="15">
        <v>46.516300000000008</v>
      </c>
      <c r="BE441" s="15"/>
      <c r="BF441" s="15"/>
      <c r="BG441" s="15"/>
      <c r="BH441" s="15"/>
      <c r="BI441" s="16">
        <f>Q441*参数!$D$3+W441</f>
        <v>0</v>
      </c>
      <c r="BJ441" s="16">
        <f>R441*参数!$D$3+X441</f>
        <v>0</v>
      </c>
      <c r="BK441" s="16">
        <f>S441*参数!$D$3+Y441</f>
        <v>0</v>
      </c>
      <c r="BL441" s="16">
        <f>T441*参数!$D$3+Z441</f>
        <v>0</v>
      </c>
      <c r="BM441" s="16">
        <f>U441*参数!$D$3+AA441</f>
        <v>0</v>
      </c>
      <c r="BN441" s="16">
        <f>V441*参数!$D$3+AB441</f>
        <v>0</v>
      </c>
      <c r="BO441" s="16">
        <f>AC441*参数!$D$3+AI441</f>
        <v>0</v>
      </c>
      <c r="BP441" s="16">
        <f>AD441*参数!$D$3+AJ441</f>
        <v>0</v>
      </c>
      <c r="BQ441" s="16">
        <f>AE441*参数!$D$3+AK441</f>
        <v>0</v>
      </c>
      <c r="BR441" s="16">
        <f>AF441*参数!$D$3+AL441</f>
        <v>0</v>
      </c>
      <c r="BS441" s="16">
        <f>AG441*参数!$D$3+AM441</f>
        <v>0</v>
      </c>
      <c r="BT441" s="16">
        <f>AH441*参数!$D$3+AN441</f>
        <v>0</v>
      </c>
      <c r="BU441" s="10"/>
      <c r="BV441" s="10"/>
      <c r="BW441" s="10">
        <f t="shared" si="213"/>
        <v>43</v>
      </c>
      <c r="BX441" s="10">
        <f t="shared" si="214"/>
        <v>43</v>
      </c>
      <c r="BY441" s="10">
        <f t="shared" si="215"/>
        <v>43</v>
      </c>
      <c r="BZ441" s="10">
        <f t="shared" si="216"/>
        <v>0</v>
      </c>
      <c r="CA441" s="10">
        <f t="shared" si="217"/>
        <v>43</v>
      </c>
      <c r="CB441" s="10" t="str">
        <f t="shared" si="218"/>
        <v/>
      </c>
      <c r="CC441" s="10" t="str">
        <f t="shared" si="219"/>
        <v/>
      </c>
      <c r="CD441" s="10"/>
      <c r="CE441" s="10">
        <v>0</v>
      </c>
      <c r="CF441" s="10"/>
      <c r="CG441" s="10">
        <f t="shared" si="207"/>
        <v>0</v>
      </c>
      <c r="CH441" s="10">
        <f t="shared" si="212"/>
        <v>0</v>
      </c>
      <c r="CI441" s="10">
        <f t="shared" si="208"/>
        <v>0</v>
      </c>
      <c r="CJ441" s="10">
        <f t="shared" si="209"/>
        <v>0</v>
      </c>
      <c r="CK441" s="10">
        <f t="shared" si="210"/>
        <v>0</v>
      </c>
      <c r="CL441" s="10">
        <f t="shared" si="211"/>
        <v>0</v>
      </c>
      <c r="CM441" s="88"/>
      <c r="CN441" s="88"/>
      <c r="CO441" s="88"/>
      <c r="CP441" s="88"/>
    </row>
    <row r="442" spans="2:94">
      <c r="B442" s="19">
        <v>42633</v>
      </c>
      <c r="C442" s="3">
        <v>25</v>
      </c>
      <c r="D442" s="3" t="s">
        <v>174</v>
      </c>
      <c r="E442" s="4">
        <v>42634.114583333336</v>
      </c>
      <c r="F442" s="3" t="s">
        <v>922</v>
      </c>
      <c r="G442" s="3" t="s">
        <v>988</v>
      </c>
      <c r="H442" s="3" t="s">
        <v>922</v>
      </c>
      <c r="I442" s="3" t="s">
        <v>988</v>
      </c>
      <c r="J442" s="6">
        <v>2.14</v>
      </c>
      <c r="K442" s="6">
        <v>3</v>
      </c>
      <c r="L442" s="6">
        <v>3.05</v>
      </c>
      <c r="M442" s="10">
        <v>4.55</v>
      </c>
      <c r="N442" s="10">
        <v>4</v>
      </c>
      <c r="O442" s="10">
        <v>1.52</v>
      </c>
      <c r="P442" s="15">
        <v>-1</v>
      </c>
      <c r="Q442" s="13"/>
      <c r="R442" s="13"/>
      <c r="S442" s="13"/>
      <c r="T442" s="13"/>
      <c r="U442" s="13"/>
      <c r="V442" s="13"/>
      <c r="W442" s="9"/>
      <c r="X442" s="9"/>
      <c r="Y442" s="9"/>
      <c r="Z442" s="9"/>
      <c r="AA442" s="9"/>
      <c r="AB442" s="9"/>
      <c r="AC442" s="13"/>
      <c r="AD442" s="13"/>
      <c r="AE442" s="13"/>
      <c r="AF442" s="13"/>
      <c r="AG442" s="13"/>
      <c r="AH442" s="13"/>
      <c r="AI442" s="9"/>
      <c r="AJ442" s="9"/>
      <c r="AK442" s="9"/>
      <c r="AL442" s="9"/>
      <c r="AM442" s="9"/>
      <c r="AN442" s="9"/>
      <c r="AO442" s="8">
        <v>3</v>
      </c>
      <c r="AP442" s="8">
        <v>3</v>
      </c>
      <c r="AQ442" s="8">
        <v>1</v>
      </c>
      <c r="AR442" s="8">
        <v>6</v>
      </c>
      <c r="AS442" s="8">
        <v>8.6800000000000044E-2</v>
      </c>
      <c r="AT442" s="8">
        <v>22.354199999999999</v>
      </c>
      <c r="AU442" s="8"/>
      <c r="AV442" s="8"/>
      <c r="AW442" s="8"/>
      <c r="AX442" s="8"/>
      <c r="AY442" s="15">
        <v>1</v>
      </c>
      <c r="AZ442" s="15">
        <v>3</v>
      </c>
      <c r="BA442" s="15">
        <v>0</v>
      </c>
      <c r="BB442" s="15">
        <v>4</v>
      </c>
      <c r="BC442" s="15">
        <v>1.2840000000000005</v>
      </c>
      <c r="BD442" s="15">
        <v>0</v>
      </c>
      <c r="BE442" s="15"/>
      <c r="BF442" s="15"/>
      <c r="BG442" s="15"/>
      <c r="BH442" s="15"/>
      <c r="BI442" s="16">
        <f>Q442*参数!$D$3+W442</f>
        <v>0</v>
      </c>
      <c r="BJ442" s="16">
        <f>R442*参数!$D$3+X442</f>
        <v>0</v>
      </c>
      <c r="BK442" s="16">
        <f>S442*参数!$D$3+Y442</f>
        <v>0</v>
      </c>
      <c r="BL442" s="16">
        <f>T442*参数!$D$3+Z442</f>
        <v>0</v>
      </c>
      <c r="BM442" s="16">
        <f>U442*参数!$D$3+AA442</f>
        <v>0</v>
      </c>
      <c r="BN442" s="16">
        <f>V442*参数!$D$3+AB442</f>
        <v>0</v>
      </c>
      <c r="BO442" s="16">
        <f>AC442*参数!$D$3+AI442</f>
        <v>0</v>
      </c>
      <c r="BP442" s="16">
        <f>AD442*参数!$D$3+AJ442</f>
        <v>0</v>
      </c>
      <c r="BQ442" s="16">
        <f>AE442*参数!$D$3+AK442</f>
        <v>0</v>
      </c>
      <c r="BR442" s="16">
        <f>AF442*参数!$D$3+AL442</f>
        <v>0</v>
      </c>
      <c r="BS442" s="16">
        <f>AG442*参数!$D$3+AM442</f>
        <v>0</v>
      </c>
      <c r="BT442" s="16">
        <f>AH442*参数!$D$3+AN442</f>
        <v>0</v>
      </c>
      <c r="BU442" s="10"/>
      <c r="BV442" s="10"/>
      <c r="BW442" s="10">
        <f t="shared" si="213"/>
        <v>40</v>
      </c>
      <c r="BX442" s="10">
        <f t="shared" si="214"/>
        <v>40</v>
      </c>
      <c r="BY442" s="10">
        <f t="shared" si="215"/>
        <v>3</v>
      </c>
      <c r="BZ442" s="10">
        <f t="shared" si="216"/>
        <v>40</v>
      </c>
      <c r="CA442" s="10">
        <f t="shared" si="217"/>
        <v>40</v>
      </c>
      <c r="CB442" s="10" t="str">
        <f t="shared" si="218"/>
        <v/>
      </c>
      <c r="CC442" s="10" t="str">
        <f t="shared" si="219"/>
        <v/>
      </c>
      <c r="CD442" s="10"/>
      <c r="CE442" s="10">
        <v>3</v>
      </c>
      <c r="CF442" s="10"/>
      <c r="CG442" s="10" t="str">
        <f t="shared" si="207"/>
        <v/>
      </c>
      <c r="CH442" s="10" t="str">
        <f t="shared" si="212"/>
        <v/>
      </c>
      <c r="CI442" s="10">
        <f t="shared" si="208"/>
        <v>3</v>
      </c>
      <c r="CJ442" s="10">
        <f t="shared" si="209"/>
        <v>3</v>
      </c>
      <c r="CK442" s="10">
        <f t="shared" si="210"/>
        <v>3</v>
      </c>
      <c r="CL442" s="10" t="str">
        <f t="shared" si="211"/>
        <v/>
      </c>
      <c r="CM442" s="88"/>
      <c r="CN442" s="88"/>
      <c r="CO442" s="88"/>
      <c r="CP442" s="88"/>
    </row>
    <row r="443" spans="2:94">
      <c r="B443" s="19">
        <v>42633</v>
      </c>
      <c r="C443" s="3">
        <v>26</v>
      </c>
      <c r="D443" s="3" t="s">
        <v>1130</v>
      </c>
      <c r="E443" s="4">
        <v>42634.114583333336</v>
      </c>
      <c r="F443" s="3" t="s">
        <v>997</v>
      </c>
      <c r="G443" s="3" t="s">
        <v>904</v>
      </c>
      <c r="H443" s="3" t="s">
        <v>997</v>
      </c>
      <c r="I443" s="3" t="s">
        <v>904</v>
      </c>
      <c r="J443" s="6">
        <v>1.34</v>
      </c>
      <c r="K443" s="6">
        <v>4.6500000000000004</v>
      </c>
      <c r="L443" s="6">
        <v>5.95</v>
      </c>
      <c r="M443" s="10">
        <v>2.08</v>
      </c>
      <c r="N443" s="10">
        <v>3.75</v>
      </c>
      <c r="O443" s="10">
        <v>2.62</v>
      </c>
      <c r="P443" s="15">
        <v>-1</v>
      </c>
      <c r="Q443" s="13"/>
      <c r="R443" s="13"/>
      <c r="S443" s="13"/>
      <c r="T443" s="13"/>
      <c r="U443" s="13"/>
      <c r="V443" s="13"/>
      <c r="W443" s="9"/>
      <c r="X443" s="9"/>
      <c r="Y443" s="9"/>
      <c r="Z443" s="9"/>
      <c r="AA443" s="9"/>
      <c r="AB443" s="9"/>
      <c r="AC443" s="13"/>
      <c r="AD443" s="13"/>
      <c r="AE443" s="13"/>
      <c r="AF443" s="13"/>
      <c r="AG443" s="13"/>
      <c r="AH443" s="13"/>
      <c r="AI443" s="9"/>
      <c r="AJ443" s="9"/>
      <c r="AK443" s="9"/>
      <c r="AL443" s="9"/>
      <c r="AM443" s="9"/>
      <c r="AN443" s="9"/>
      <c r="AO443" s="8">
        <v>3</v>
      </c>
      <c r="AP443" s="8">
        <v>3</v>
      </c>
      <c r="AQ443" s="8">
        <v>0</v>
      </c>
      <c r="AR443" s="8">
        <v>5</v>
      </c>
      <c r="AS443" s="8">
        <v>3.2229000000000001</v>
      </c>
      <c r="AT443" s="8">
        <v>0</v>
      </c>
      <c r="AU443" s="8"/>
      <c r="AV443" s="8"/>
      <c r="AW443" s="8"/>
      <c r="AX443" s="8"/>
      <c r="AY443" s="15">
        <v>3</v>
      </c>
      <c r="AZ443" s="15">
        <v>3</v>
      </c>
      <c r="BA443" s="15">
        <v>1</v>
      </c>
      <c r="BB443" s="15">
        <v>5</v>
      </c>
      <c r="BC443" s="15">
        <v>5.5653999999999995</v>
      </c>
      <c r="BD443" s="15">
        <v>28.604000000000003</v>
      </c>
      <c r="BE443" s="15"/>
      <c r="BF443" s="15"/>
      <c r="BG443" s="15"/>
      <c r="BH443" s="15"/>
      <c r="BI443" s="16">
        <f>Q443*参数!$D$3+W443</f>
        <v>0</v>
      </c>
      <c r="BJ443" s="16">
        <f>R443*参数!$D$3+X443</f>
        <v>0</v>
      </c>
      <c r="BK443" s="16">
        <f>S443*参数!$D$3+Y443</f>
        <v>0</v>
      </c>
      <c r="BL443" s="16">
        <f>T443*参数!$D$3+Z443</f>
        <v>0</v>
      </c>
      <c r="BM443" s="16">
        <f>U443*参数!$D$3+AA443</f>
        <v>0</v>
      </c>
      <c r="BN443" s="16">
        <f>V443*参数!$D$3+AB443</f>
        <v>0</v>
      </c>
      <c r="BO443" s="16">
        <f>AC443*参数!$D$3+AI443</f>
        <v>0</v>
      </c>
      <c r="BP443" s="16">
        <f>AD443*参数!$D$3+AJ443</f>
        <v>0</v>
      </c>
      <c r="BQ443" s="16">
        <f>AE443*参数!$D$3+AK443</f>
        <v>0</v>
      </c>
      <c r="BR443" s="16">
        <f>AF443*参数!$D$3+AL443</f>
        <v>0</v>
      </c>
      <c r="BS443" s="16">
        <f>AG443*参数!$D$3+AM443</f>
        <v>0</v>
      </c>
      <c r="BT443" s="16">
        <f>AH443*参数!$D$3+AN443</f>
        <v>0</v>
      </c>
      <c r="BU443" s="10"/>
      <c r="BV443" s="10"/>
      <c r="BW443" s="10">
        <f t="shared" si="213"/>
        <v>40</v>
      </c>
      <c r="BX443" s="10">
        <f t="shared" si="214"/>
        <v>40</v>
      </c>
      <c r="BY443" s="10">
        <f t="shared" si="215"/>
        <v>3</v>
      </c>
      <c r="BZ443" s="10">
        <f t="shared" si="216"/>
        <v>40</v>
      </c>
      <c r="CA443" s="10">
        <f t="shared" si="217"/>
        <v>40</v>
      </c>
      <c r="CB443" s="10" t="str">
        <f t="shared" si="218"/>
        <v/>
      </c>
      <c r="CC443" s="10" t="str">
        <f t="shared" si="219"/>
        <v/>
      </c>
      <c r="CD443" s="10"/>
      <c r="CE443" s="10">
        <v>40</v>
      </c>
      <c r="CF443" s="10"/>
      <c r="CG443" s="10" t="str">
        <f t="shared" si="207"/>
        <v/>
      </c>
      <c r="CH443" s="10" t="str">
        <f t="shared" si="212"/>
        <v/>
      </c>
      <c r="CI443" s="10" t="str">
        <f t="shared" si="208"/>
        <v/>
      </c>
      <c r="CJ443" s="10">
        <f t="shared" si="209"/>
        <v>40</v>
      </c>
      <c r="CK443" s="10">
        <f t="shared" si="210"/>
        <v>3</v>
      </c>
      <c r="CL443" s="10" t="str">
        <f t="shared" si="211"/>
        <v/>
      </c>
      <c r="CM443" s="88"/>
      <c r="CN443" s="88"/>
      <c r="CO443" s="88"/>
      <c r="CP443" s="88"/>
    </row>
    <row r="444" spans="2:94">
      <c r="B444" s="19">
        <v>42633</v>
      </c>
      <c r="C444" s="3">
        <v>27</v>
      </c>
      <c r="D444" s="3" t="s">
        <v>1135</v>
      </c>
      <c r="E444" s="4">
        <v>42634.114583333336</v>
      </c>
      <c r="F444" s="3" t="s">
        <v>983</v>
      </c>
      <c r="G444" s="3" t="s">
        <v>1136</v>
      </c>
      <c r="H444" s="3" t="s">
        <v>983</v>
      </c>
      <c r="I444" s="3" t="s">
        <v>1137</v>
      </c>
      <c r="J444" s="6">
        <v>1.1499999999999999</v>
      </c>
      <c r="K444" s="6">
        <v>5.75</v>
      </c>
      <c r="L444" s="6">
        <v>12</v>
      </c>
      <c r="M444" s="10">
        <v>1.62</v>
      </c>
      <c r="N444" s="10">
        <v>3.95</v>
      </c>
      <c r="O444" s="10">
        <v>3.9</v>
      </c>
      <c r="P444" s="15">
        <v>-1</v>
      </c>
      <c r="Q444" s="13"/>
      <c r="R444" s="13"/>
      <c r="S444" s="13"/>
      <c r="T444" s="13"/>
      <c r="U444" s="13"/>
      <c r="V444" s="13"/>
      <c r="W444" s="9"/>
      <c r="X444" s="9"/>
      <c r="Y444" s="9"/>
      <c r="Z444" s="9"/>
      <c r="AA444" s="9"/>
      <c r="AB444" s="9"/>
      <c r="AC444" s="13"/>
      <c r="AD444" s="13"/>
      <c r="AE444" s="13"/>
      <c r="AF444" s="13"/>
      <c r="AG444" s="13"/>
      <c r="AH444" s="13"/>
      <c r="AI444" s="9"/>
      <c r="AJ444" s="9"/>
      <c r="AK444" s="9"/>
      <c r="AL444" s="9"/>
      <c r="AM444" s="9"/>
      <c r="AN444" s="9"/>
      <c r="AO444" s="8">
        <v>24</v>
      </c>
      <c r="AP444" s="8">
        <v>3</v>
      </c>
      <c r="AQ444" s="8">
        <v>13</v>
      </c>
      <c r="AR444" s="8">
        <v>5</v>
      </c>
      <c r="AS444" s="8">
        <v>0.11960000000000015</v>
      </c>
      <c r="AT444" s="8">
        <v>0.11960000000000015</v>
      </c>
      <c r="AU444" s="8"/>
      <c r="AV444" s="8"/>
      <c r="AW444" s="8"/>
      <c r="AX444" s="8"/>
      <c r="AY444" s="15">
        <v>10</v>
      </c>
      <c r="AZ444" s="15">
        <v>3</v>
      </c>
      <c r="BA444" s="15">
        <v>4</v>
      </c>
      <c r="BB444" s="15">
        <v>5</v>
      </c>
      <c r="BC444" s="15">
        <v>38.574999999999996</v>
      </c>
      <c r="BD444" s="15">
        <v>60.164299999999997</v>
      </c>
      <c r="BE444" s="15"/>
      <c r="BF444" s="15"/>
      <c r="BG444" s="15"/>
      <c r="BH444" s="15"/>
      <c r="BI444" s="16">
        <f>Q444*参数!$D$3+W444</f>
        <v>0</v>
      </c>
      <c r="BJ444" s="16">
        <f>R444*参数!$D$3+X444</f>
        <v>0</v>
      </c>
      <c r="BK444" s="16">
        <f>S444*参数!$D$3+Y444</f>
        <v>0</v>
      </c>
      <c r="BL444" s="16">
        <f>T444*参数!$D$3+Z444</f>
        <v>0</v>
      </c>
      <c r="BM444" s="16">
        <f>U444*参数!$D$3+AA444</f>
        <v>0</v>
      </c>
      <c r="BN444" s="16">
        <f>V444*参数!$D$3+AB444</f>
        <v>0</v>
      </c>
      <c r="BO444" s="16">
        <f>AC444*参数!$D$3+AI444</f>
        <v>0</v>
      </c>
      <c r="BP444" s="16">
        <f>AD444*参数!$D$3+AJ444</f>
        <v>0</v>
      </c>
      <c r="BQ444" s="16">
        <f>AE444*参数!$D$3+AK444</f>
        <v>0</v>
      </c>
      <c r="BR444" s="16">
        <f>AF444*参数!$D$3+AL444</f>
        <v>0</v>
      </c>
      <c r="BS444" s="16">
        <f>AG444*参数!$D$3+AM444</f>
        <v>0</v>
      </c>
      <c r="BT444" s="16">
        <f>AH444*参数!$D$3+AN444</f>
        <v>0</v>
      </c>
      <c r="BU444" s="10"/>
      <c r="BV444" s="10"/>
      <c r="BW444" s="10">
        <f t="shared" si="213"/>
        <v>40</v>
      </c>
      <c r="BX444" s="10">
        <f t="shared" si="214"/>
        <v>40</v>
      </c>
      <c r="BY444" s="10">
        <f t="shared" si="215"/>
        <v>3</v>
      </c>
      <c r="BZ444" s="10">
        <f t="shared" si="216"/>
        <v>40</v>
      </c>
      <c r="CA444" s="10">
        <f t="shared" si="217"/>
        <v>40</v>
      </c>
      <c r="CB444" s="10" t="str">
        <f t="shared" si="218"/>
        <v/>
      </c>
      <c r="CC444" s="10" t="str">
        <f t="shared" si="219"/>
        <v/>
      </c>
      <c r="CD444" s="10"/>
      <c r="CE444" s="10">
        <v>3</v>
      </c>
      <c r="CF444" s="10"/>
      <c r="CG444" s="10">
        <f t="shared" si="207"/>
        <v>3</v>
      </c>
      <c r="CH444" s="10">
        <f t="shared" si="212"/>
        <v>3</v>
      </c>
      <c r="CI444" s="10">
        <f t="shared" si="208"/>
        <v>3</v>
      </c>
      <c r="CJ444" s="10">
        <f t="shared" si="209"/>
        <v>3</v>
      </c>
      <c r="CK444" s="10">
        <f t="shared" si="210"/>
        <v>3</v>
      </c>
      <c r="CL444" s="10">
        <f t="shared" si="211"/>
        <v>3</v>
      </c>
      <c r="CM444" s="88"/>
      <c r="CN444" s="88"/>
      <c r="CO444" s="88"/>
      <c r="CP444" s="88"/>
    </row>
    <row r="445" spans="2:94">
      <c r="B445" s="19">
        <v>42633</v>
      </c>
      <c r="C445" s="3">
        <v>28</v>
      </c>
      <c r="D445" s="3" t="s">
        <v>1135</v>
      </c>
      <c r="E445" s="4">
        <v>42634.114583333336</v>
      </c>
      <c r="F445" s="3" t="s">
        <v>1138</v>
      </c>
      <c r="G445" s="3" t="s">
        <v>1139</v>
      </c>
      <c r="H445" s="3" t="s">
        <v>1138</v>
      </c>
      <c r="I445" s="3" t="s">
        <v>1139</v>
      </c>
      <c r="J445" s="6">
        <v>3.5</v>
      </c>
      <c r="K445" s="6">
        <v>3.55</v>
      </c>
      <c r="L445" s="6">
        <v>1.78</v>
      </c>
      <c r="M445" s="10">
        <v>1.77</v>
      </c>
      <c r="N445" s="10">
        <v>3.8</v>
      </c>
      <c r="O445" s="10">
        <v>3.35</v>
      </c>
      <c r="P445" s="15">
        <v>1</v>
      </c>
      <c r="Q445" s="13"/>
      <c r="R445" s="13"/>
      <c r="S445" s="13"/>
      <c r="T445" s="13"/>
      <c r="U445" s="13"/>
      <c r="V445" s="13"/>
      <c r="W445" s="9"/>
      <c r="X445" s="9"/>
      <c r="Y445" s="9"/>
      <c r="Z445" s="9"/>
      <c r="AA445" s="9"/>
      <c r="AB445" s="9"/>
      <c r="AC445" s="13"/>
      <c r="AD445" s="13"/>
      <c r="AE445" s="13"/>
      <c r="AF445" s="13"/>
      <c r="AG445" s="13"/>
      <c r="AH445" s="13"/>
      <c r="AI445" s="9"/>
      <c r="AJ445" s="9"/>
      <c r="AK445" s="9"/>
      <c r="AL445" s="9"/>
      <c r="AM445" s="9"/>
      <c r="AN445" s="9"/>
      <c r="AO445" s="8">
        <v>32</v>
      </c>
      <c r="AP445" s="8">
        <v>3</v>
      </c>
      <c r="AQ445" s="8">
        <v>19</v>
      </c>
      <c r="AR445" s="8">
        <v>5</v>
      </c>
      <c r="AS445" s="8">
        <v>0.39929999999999971</v>
      </c>
      <c r="AT445" s="8">
        <v>0.39929999999999971</v>
      </c>
      <c r="AU445" s="8"/>
      <c r="AV445" s="8"/>
      <c r="AW445" s="8"/>
      <c r="AX445" s="8"/>
      <c r="AY445" s="15">
        <v>34</v>
      </c>
      <c r="AZ445" s="15">
        <v>3</v>
      </c>
      <c r="BA445" s="15">
        <v>18</v>
      </c>
      <c r="BB445" s="15">
        <v>5</v>
      </c>
      <c r="BC445" s="15">
        <v>3.6799999999999979E-2</v>
      </c>
      <c r="BD445" s="15">
        <v>1.1939</v>
      </c>
      <c r="BE445" s="15"/>
      <c r="BF445" s="15"/>
      <c r="BG445" s="15"/>
      <c r="BH445" s="15"/>
      <c r="BI445" s="16">
        <f>Q445*参数!$D$3+W445</f>
        <v>0</v>
      </c>
      <c r="BJ445" s="16">
        <f>R445*参数!$D$3+X445</f>
        <v>0</v>
      </c>
      <c r="BK445" s="16">
        <f>S445*参数!$D$3+Y445</f>
        <v>0</v>
      </c>
      <c r="BL445" s="16">
        <f>T445*参数!$D$3+Z445</f>
        <v>0</v>
      </c>
      <c r="BM445" s="16">
        <f>U445*参数!$D$3+AA445</f>
        <v>0</v>
      </c>
      <c r="BN445" s="16">
        <f>V445*参数!$D$3+AB445</f>
        <v>0</v>
      </c>
      <c r="BO445" s="16">
        <f>AC445*参数!$D$3+AI445</f>
        <v>0</v>
      </c>
      <c r="BP445" s="16">
        <f>AD445*参数!$D$3+AJ445</f>
        <v>0</v>
      </c>
      <c r="BQ445" s="16">
        <f>AE445*参数!$D$3+AK445</f>
        <v>0</v>
      </c>
      <c r="BR445" s="16">
        <f>AF445*参数!$D$3+AL445</f>
        <v>0</v>
      </c>
      <c r="BS445" s="16">
        <f>AG445*参数!$D$3+AM445</f>
        <v>0</v>
      </c>
      <c r="BT445" s="16">
        <f>AH445*参数!$D$3+AN445</f>
        <v>0</v>
      </c>
      <c r="BU445" s="10"/>
      <c r="BV445" s="10"/>
      <c r="BW445" s="10">
        <f t="shared" si="213"/>
        <v>43</v>
      </c>
      <c r="BX445" s="10">
        <f t="shared" si="214"/>
        <v>43</v>
      </c>
      <c r="BY445" s="10">
        <f t="shared" si="215"/>
        <v>43</v>
      </c>
      <c r="BZ445" s="10">
        <f t="shared" si="216"/>
        <v>0</v>
      </c>
      <c r="CA445" s="10">
        <f t="shared" si="217"/>
        <v>43</v>
      </c>
      <c r="CB445" s="10" t="str">
        <f t="shared" si="218"/>
        <v/>
      </c>
      <c r="CC445" s="10" t="str">
        <f t="shared" si="219"/>
        <v/>
      </c>
      <c r="CD445" s="10"/>
      <c r="CE445" s="10">
        <v>0</v>
      </c>
      <c r="CF445" s="10"/>
      <c r="CG445" s="10" t="str">
        <f t="shared" si="207"/>
        <v/>
      </c>
      <c r="CH445" s="10" t="str">
        <f t="shared" si="212"/>
        <v/>
      </c>
      <c r="CI445" s="10">
        <f t="shared" si="208"/>
        <v>43</v>
      </c>
      <c r="CJ445" s="10">
        <f t="shared" si="209"/>
        <v>0</v>
      </c>
      <c r="CK445" s="10">
        <f t="shared" si="210"/>
        <v>43</v>
      </c>
      <c r="CL445" s="10">
        <f t="shared" si="211"/>
        <v>0</v>
      </c>
      <c r="CM445" s="88"/>
      <c r="CN445" s="88"/>
      <c r="CO445" s="88"/>
      <c r="CP445" s="88"/>
    </row>
    <row r="446" spans="2:94">
      <c r="B446" s="19">
        <v>42633</v>
      </c>
      <c r="C446" s="3">
        <v>30</v>
      </c>
      <c r="D446" s="3" t="s">
        <v>681</v>
      </c>
      <c r="E446" s="4">
        <v>42634.125</v>
      </c>
      <c r="F446" s="3" t="s">
        <v>897</v>
      </c>
      <c r="G446" s="3" t="s">
        <v>986</v>
      </c>
      <c r="H446" s="3" t="s">
        <v>897</v>
      </c>
      <c r="I446" s="3" t="s">
        <v>986</v>
      </c>
      <c r="J446" s="6">
        <v>2.0099999999999998</v>
      </c>
      <c r="K446" s="6">
        <v>2.62</v>
      </c>
      <c r="L446" s="6">
        <v>4</v>
      </c>
      <c r="M446" s="10">
        <v>4.45</v>
      </c>
      <c r="N446" s="10">
        <v>3.65</v>
      </c>
      <c r="O446" s="10">
        <v>1.59</v>
      </c>
      <c r="P446" s="15">
        <v>-1</v>
      </c>
      <c r="Q446" s="13"/>
      <c r="R446" s="13"/>
      <c r="S446" s="13"/>
      <c r="T446" s="13"/>
      <c r="U446" s="13"/>
      <c r="V446" s="13"/>
      <c r="W446" s="9"/>
      <c r="X446" s="9"/>
      <c r="Y446" s="9"/>
      <c r="Z446" s="9"/>
      <c r="AA446" s="9"/>
      <c r="AB446" s="9"/>
      <c r="AC446" s="13"/>
      <c r="AD446" s="13"/>
      <c r="AE446" s="13"/>
      <c r="AF446" s="13"/>
      <c r="AG446" s="13"/>
      <c r="AH446" s="13"/>
      <c r="AI446" s="9"/>
      <c r="AJ446" s="9"/>
      <c r="AK446" s="9"/>
      <c r="AL446" s="9"/>
      <c r="AM446" s="9"/>
      <c r="AN446" s="9"/>
      <c r="AO446" s="8">
        <v>3</v>
      </c>
      <c r="AP446" s="8">
        <v>3</v>
      </c>
      <c r="AQ446" s="8">
        <v>2</v>
      </c>
      <c r="AR446" s="8">
        <v>5</v>
      </c>
      <c r="AS446" s="8">
        <v>1.0389999999999999</v>
      </c>
      <c r="AT446" s="8">
        <v>1.0389999999999999</v>
      </c>
      <c r="AU446" s="8"/>
      <c r="AV446" s="8"/>
      <c r="AW446" s="8"/>
      <c r="AX446" s="8"/>
      <c r="AY446" s="15">
        <v>4</v>
      </c>
      <c r="AZ446" s="15">
        <v>3</v>
      </c>
      <c r="BA446" s="15">
        <v>1</v>
      </c>
      <c r="BB446" s="15">
        <v>6</v>
      </c>
      <c r="BC446" s="15">
        <v>0.49699999999999933</v>
      </c>
      <c r="BD446" s="15">
        <v>1.8624000000000001</v>
      </c>
      <c r="BE446" s="15"/>
      <c r="BF446" s="15"/>
      <c r="BG446" s="15"/>
      <c r="BH446" s="15"/>
      <c r="BI446" s="16">
        <f>Q446*参数!$D$3+W446</f>
        <v>0</v>
      </c>
      <c r="BJ446" s="16">
        <f>R446*参数!$D$3+X446</f>
        <v>0</v>
      </c>
      <c r="BK446" s="16">
        <f>S446*参数!$D$3+Y446</f>
        <v>0</v>
      </c>
      <c r="BL446" s="16">
        <f>T446*参数!$D$3+Z446</f>
        <v>0</v>
      </c>
      <c r="BM446" s="16">
        <f>U446*参数!$D$3+AA446</f>
        <v>0</v>
      </c>
      <c r="BN446" s="16">
        <f>V446*参数!$D$3+AB446</f>
        <v>0</v>
      </c>
      <c r="BO446" s="16">
        <f>AC446*参数!$D$3+AI446</f>
        <v>0</v>
      </c>
      <c r="BP446" s="16">
        <f>AD446*参数!$D$3+AJ446</f>
        <v>0</v>
      </c>
      <c r="BQ446" s="16">
        <f>AE446*参数!$D$3+AK446</f>
        <v>0</v>
      </c>
      <c r="BR446" s="16">
        <f>AF446*参数!$D$3+AL446</f>
        <v>0</v>
      </c>
      <c r="BS446" s="16">
        <f>AG446*参数!$D$3+AM446</f>
        <v>0</v>
      </c>
      <c r="BT446" s="16">
        <f>AH446*参数!$D$3+AN446</f>
        <v>0</v>
      </c>
      <c r="BU446" s="10"/>
      <c r="BV446" s="10"/>
      <c r="BW446" s="10">
        <f t="shared" si="213"/>
        <v>40</v>
      </c>
      <c r="BX446" s="10">
        <f t="shared" si="214"/>
        <v>40</v>
      </c>
      <c r="BY446" s="10">
        <f t="shared" si="215"/>
        <v>3</v>
      </c>
      <c r="BZ446" s="10">
        <f t="shared" si="216"/>
        <v>40</v>
      </c>
      <c r="CA446" s="10">
        <f t="shared" si="217"/>
        <v>40</v>
      </c>
      <c r="CB446" s="10" t="str">
        <f t="shared" si="218"/>
        <v/>
      </c>
      <c r="CC446" s="10" t="str">
        <f t="shared" si="219"/>
        <v/>
      </c>
      <c r="CD446" s="10"/>
      <c r="CE446" s="10">
        <v>40</v>
      </c>
      <c r="CF446" s="10"/>
      <c r="CG446" s="10" t="str">
        <f t="shared" si="207"/>
        <v/>
      </c>
      <c r="CH446" s="10" t="str">
        <f t="shared" si="212"/>
        <v/>
      </c>
      <c r="CI446" s="10">
        <f t="shared" si="208"/>
        <v>40</v>
      </c>
      <c r="CJ446" s="10">
        <f t="shared" si="209"/>
        <v>40</v>
      </c>
      <c r="CK446" s="10">
        <f t="shared" si="210"/>
        <v>40</v>
      </c>
      <c r="CL446" s="10" t="str">
        <f t="shared" si="211"/>
        <v/>
      </c>
      <c r="CM446" s="88"/>
      <c r="CN446" s="88"/>
      <c r="CO446" s="88"/>
      <c r="CP446" s="88"/>
    </row>
    <row r="447" spans="2:94">
      <c r="B447" s="19">
        <v>42633</v>
      </c>
      <c r="C447" s="3">
        <v>31</v>
      </c>
      <c r="D447" s="3" t="s">
        <v>681</v>
      </c>
      <c r="E447" s="4">
        <v>42634.125</v>
      </c>
      <c r="F447" s="3" t="s">
        <v>883</v>
      </c>
      <c r="G447" s="3" t="s">
        <v>985</v>
      </c>
      <c r="H447" s="3" t="s">
        <v>883</v>
      </c>
      <c r="I447" s="3" t="s">
        <v>985</v>
      </c>
      <c r="J447" s="6">
        <v>1.86</v>
      </c>
      <c r="K447" s="6">
        <v>2.78</v>
      </c>
      <c r="L447" s="6">
        <v>4.3099999999999996</v>
      </c>
      <c r="M447" s="10">
        <v>3.9</v>
      </c>
      <c r="N447" s="10">
        <v>3.55</v>
      </c>
      <c r="O447" s="10">
        <v>1.69</v>
      </c>
      <c r="P447" s="15">
        <v>-1</v>
      </c>
      <c r="Q447" s="13"/>
      <c r="R447" s="13"/>
      <c r="S447" s="13"/>
      <c r="T447" s="13"/>
      <c r="U447" s="13"/>
      <c r="V447" s="13"/>
      <c r="W447" s="9"/>
      <c r="X447" s="9"/>
      <c r="Y447" s="9"/>
      <c r="Z447" s="9"/>
      <c r="AA447" s="9"/>
      <c r="AB447" s="9"/>
      <c r="AC447" s="13"/>
      <c r="AD447" s="13"/>
      <c r="AE447" s="13"/>
      <c r="AF447" s="13"/>
      <c r="AG447" s="13"/>
      <c r="AH447" s="13"/>
      <c r="AI447" s="9"/>
      <c r="AJ447" s="9"/>
      <c r="AK447" s="9"/>
      <c r="AL447" s="9"/>
      <c r="AM447" s="9"/>
      <c r="AN447" s="9"/>
      <c r="AO447" s="8">
        <v>6</v>
      </c>
      <c r="AP447" s="8">
        <v>3</v>
      </c>
      <c r="AQ447" s="8">
        <v>4</v>
      </c>
      <c r="AR447" s="8">
        <v>5</v>
      </c>
      <c r="AS447" s="8">
        <v>0.70989999999999998</v>
      </c>
      <c r="AT447" s="8">
        <v>0.86109999999999987</v>
      </c>
      <c r="AU447" s="8"/>
      <c r="AV447" s="8"/>
      <c r="AW447" s="8"/>
      <c r="AX447" s="8"/>
      <c r="AY447" s="15">
        <v>7</v>
      </c>
      <c r="AZ447" s="15">
        <v>3</v>
      </c>
      <c r="BA447" s="15">
        <v>3</v>
      </c>
      <c r="BB447" s="15">
        <v>5</v>
      </c>
      <c r="BC447" s="15">
        <v>0.26199999999999979</v>
      </c>
      <c r="BD447" s="15">
        <v>2.3238999999999987</v>
      </c>
      <c r="BE447" s="15"/>
      <c r="BF447" s="15"/>
      <c r="BG447" s="15"/>
      <c r="BH447" s="15"/>
      <c r="BI447" s="16">
        <f>Q447*参数!$D$3+W447</f>
        <v>0</v>
      </c>
      <c r="BJ447" s="16">
        <f>R447*参数!$D$3+X447</f>
        <v>0</v>
      </c>
      <c r="BK447" s="16">
        <f>S447*参数!$D$3+Y447</f>
        <v>0</v>
      </c>
      <c r="BL447" s="16">
        <f>T447*参数!$D$3+Z447</f>
        <v>0</v>
      </c>
      <c r="BM447" s="16">
        <f>U447*参数!$D$3+AA447</f>
        <v>0</v>
      </c>
      <c r="BN447" s="16">
        <f>V447*参数!$D$3+AB447</f>
        <v>0</v>
      </c>
      <c r="BO447" s="16">
        <f>AC447*参数!$D$3+AI447</f>
        <v>0</v>
      </c>
      <c r="BP447" s="16">
        <f>AD447*参数!$D$3+AJ447</f>
        <v>0</v>
      </c>
      <c r="BQ447" s="16">
        <f>AE447*参数!$D$3+AK447</f>
        <v>0</v>
      </c>
      <c r="BR447" s="16">
        <f>AF447*参数!$D$3+AL447</f>
        <v>0</v>
      </c>
      <c r="BS447" s="16">
        <f>AG447*参数!$D$3+AM447</f>
        <v>0</v>
      </c>
      <c r="BT447" s="16">
        <f>AH447*参数!$D$3+AN447</f>
        <v>0</v>
      </c>
      <c r="BU447" s="10"/>
      <c r="BV447" s="10"/>
      <c r="BW447" s="10">
        <f t="shared" si="213"/>
        <v>40</v>
      </c>
      <c r="BX447" s="10">
        <f t="shared" si="214"/>
        <v>40</v>
      </c>
      <c r="BY447" s="10">
        <f t="shared" si="215"/>
        <v>3</v>
      </c>
      <c r="BZ447" s="10">
        <f t="shared" si="216"/>
        <v>40</v>
      </c>
      <c r="CA447" s="10">
        <f t="shared" si="217"/>
        <v>40</v>
      </c>
      <c r="CB447" s="10" t="str">
        <f t="shared" si="218"/>
        <v/>
      </c>
      <c r="CC447" s="10" t="str">
        <f t="shared" si="219"/>
        <v/>
      </c>
      <c r="CD447" s="10"/>
      <c r="CE447" s="10">
        <v>3</v>
      </c>
      <c r="CF447" s="10"/>
      <c r="CG447" s="10" t="str">
        <f t="shared" si="207"/>
        <v/>
      </c>
      <c r="CH447" s="10" t="str">
        <f t="shared" si="212"/>
        <v/>
      </c>
      <c r="CI447" s="10">
        <f t="shared" si="208"/>
        <v>40</v>
      </c>
      <c r="CJ447" s="10">
        <f t="shared" si="209"/>
        <v>3</v>
      </c>
      <c r="CK447" s="10">
        <f t="shared" si="210"/>
        <v>40</v>
      </c>
      <c r="CL447" s="10">
        <f t="shared" si="211"/>
        <v>3</v>
      </c>
      <c r="CM447" s="88"/>
      <c r="CN447" s="88"/>
      <c r="CO447" s="88"/>
      <c r="CP447" s="88"/>
    </row>
    <row r="448" spans="2:94">
      <c r="B448" s="19">
        <v>42633</v>
      </c>
      <c r="C448" s="3">
        <v>32</v>
      </c>
      <c r="D448" s="3" t="s">
        <v>681</v>
      </c>
      <c r="E448" s="4">
        <v>42634.125</v>
      </c>
      <c r="F448" s="3" t="s">
        <v>887</v>
      </c>
      <c r="G448" s="3" t="s">
        <v>1140</v>
      </c>
      <c r="H448" s="3" t="s">
        <v>887</v>
      </c>
      <c r="I448" s="3" t="s">
        <v>1140</v>
      </c>
      <c r="J448" s="6">
        <v>2.97</v>
      </c>
      <c r="K448" s="6">
        <v>2.6</v>
      </c>
      <c r="L448" s="6">
        <v>2.4500000000000002</v>
      </c>
      <c r="M448" s="10">
        <v>1.39</v>
      </c>
      <c r="N448" s="10">
        <v>4.0999999999999996</v>
      </c>
      <c r="O448" s="10">
        <v>6.05</v>
      </c>
      <c r="P448" s="15">
        <v>1</v>
      </c>
      <c r="Q448" s="13"/>
      <c r="R448" s="13"/>
      <c r="S448" s="13"/>
      <c r="T448" s="13"/>
      <c r="U448" s="13"/>
      <c r="V448" s="13"/>
      <c r="W448" s="9"/>
      <c r="X448" s="9"/>
      <c r="Y448" s="9"/>
      <c r="Z448" s="9"/>
      <c r="AA448" s="9"/>
      <c r="AB448" s="9"/>
      <c r="AC448" s="13"/>
      <c r="AD448" s="13"/>
      <c r="AE448" s="13"/>
      <c r="AF448" s="13"/>
      <c r="AG448" s="13"/>
      <c r="AH448" s="13"/>
      <c r="AI448" s="9"/>
      <c r="AJ448" s="9"/>
      <c r="AK448" s="9"/>
      <c r="AL448" s="9"/>
      <c r="AM448" s="9"/>
      <c r="AN448" s="9"/>
      <c r="AO448" s="8">
        <v>8</v>
      </c>
      <c r="AP448" s="8">
        <v>3</v>
      </c>
      <c r="AQ448" s="8">
        <v>3</v>
      </c>
      <c r="AR448" s="8">
        <v>5</v>
      </c>
      <c r="AS448" s="8">
        <v>1.6837999999999984</v>
      </c>
      <c r="AT448" s="8">
        <v>1.6837999999999984</v>
      </c>
      <c r="AU448" s="8"/>
      <c r="AV448" s="8"/>
      <c r="AW448" s="8"/>
      <c r="AX448" s="8"/>
      <c r="AY448" s="15">
        <v>7</v>
      </c>
      <c r="AZ448" s="15">
        <v>3</v>
      </c>
      <c r="BA448" s="15">
        <v>1</v>
      </c>
      <c r="BB448" s="15">
        <v>6</v>
      </c>
      <c r="BC448" s="15">
        <v>7.5799999999999756E-2</v>
      </c>
      <c r="BD448" s="15">
        <v>32.349499999999999</v>
      </c>
      <c r="BE448" s="15"/>
      <c r="BF448" s="15"/>
      <c r="BG448" s="15"/>
      <c r="BH448" s="15"/>
      <c r="BI448" s="16">
        <f>Q448*参数!$D$3+W448</f>
        <v>0</v>
      </c>
      <c r="BJ448" s="16">
        <f>R448*参数!$D$3+X448</f>
        <v>0</v>
      </c>
      <c r="BK448" s="16">
        <f>S448*参数!$D$3+Y448</f>
        <v>0</v>
      </c>
      <c r="BL448" s="16">
        <f>T448*参数!$D$3+Z448</f>
        <v>0</v>
      </c>
      <c r="BM448" s="16">
        <f>U448*参数!$D$3+AA448</f>
        <v>0</v>
      </c>
      <c r="BN448" s="16">
        <f>V448*参数!$D$3+AB448</f>
        <v>0</v>
      </c>
      <c r="BO448" s="16">
        <f>AC448*参数!$D$3+AI448</f>
        <v>0</v>
      </c>
      <c r="BP448" s="16">
        <f>AD448*参数!$D$3+AJ448</f>
        <v>0</v>
      </c>
      <c r="BQ448" s="16">
        <f>AE448*参数!$D$3+AK448</f>
        <v>0</v>
      </c>
      <c r="BR448" s="16">
        <f>AF448*参数!$D$3+AL448</f>
        <v>0</v>
      </c>
      <c r="BS448" s="16">
        <f>AG448*参数!$D$3+AM448</f>
        <v>0</v>
      </c>
      <c r="BT448" s="16">
        <f>AH448*参数!$D$3+AN448</f>
        <v>0</v>
      </c>
      <c r="BU448" s="10"/>
      <c r="BV448" s="10"/>
      <c r="BW448" s="10">
        <f t="shared" si="213"/>
        <v>43</v>
      </c>
      <c r="BX448" s="10">
        <f t="shared" si="214"/>
        <v>43</v>
      </c>
      <c r="BY448" s="10">
        <f t="shared" si="215"/>
        <v>43</v>
      </c>
      <c r="BZ448" s="10">
        <f t="shared" si="216"/>
        <v>0</v>
      </c>
      <c r="CA448" s="10">
        <f t="shared" si="217"/>
        <v>43</v>
      </c>
      <c r="CB448" s="10" t="str">
        <f t="shared" si="218"/>
        <v/>
      </c>
      <c r="CC448" s="10" t="str">
        <f t="shared" si="219"/>
        <v/>
      </c>
      <c r="CD448" s="10"/>
      <c r="CE448" s="10">
        <v>43</v>
      </c>
      <c r="CF448" s="10"/>
      <c r="CG448" s="10" t="str">
        <f t="shared" si="207"/>
        <v/>
      </c>
      <c r="CH448" s="10" t="str">
        <f t="shared" si="212"/>
        <v/>
      </c>
      <c r="CI448" s="10">
        <f t="shared" si="208"/>
        <v>0</v>
      </c>
      <c r="CJ448" s="10">
        <f t="shared" si="209"/>
        <v>43</v>
      </c>
      <c r="CK448" s="10">
        <f t="shared" si="210"/>
        <v>43</v>
      </c>
      <c r="CL448" s="10" t="str">
        <f t="shared" si="211"/>
        <v/>
      </c>
      <c r="CM448" s="88"/>
      <c r="CN448" s="88"/>
      <c r="CO448" s="88"/>
      <c r="CP448" s="88"/>
    </row>
    <row r="449" spans="2:94">
      <c r="B449" s="19">
        <v>42633</v>
      </c>
      <c r="C449" s="3">
        <v>33</v>
      </c>
      <c r="D449" s="3" t="s">
        <v>681</v>
      </c>
      <c r="E449" s="4">
        <v>42634.125</v>
      </c>
      <c r="F449" s="3" t="s">
        <v>893</v>
      </c>
      <c r="G449" s="3" t="s">
        <v>683</v>
      </c>
      <c r="H449" s="3" t="s">
        <v>893</v>
      </c>
      <c r="I449" s="3" t="s">
        <v>683</v>
      </c>
      <c r="J449" s="6">
        <v>1.85</v>
      </c>
      <c r="K449" s="6">
        <v>2.95</v>
      </c>
      <c r="L449" s="6">
        <v>4</v>
      </c>
      <c r="M449" s="10">
        <v>3.75</v>
      </c>
      <c r="N449" s="10">
        <v>3.65</v>
      </c>
      <c r="O449" s="10">
        <v>1.7</v>
      </c>
      <c r="P449" s="15">
        <v>-1</v>
      </c>
      <c r="Q449" s="13"/>
      <c r="R449" s="13"/>
      <c r="S449" s="13"/>
      <c r="T449" s="13"/>
      <c r="U449" s="13"/>
      <c r="V449" s="13"/>
      <c r="W449" s="9"/>
      <c r="X449" s="9"/>
      <c r="Y449" s="9"/>
      <c r="Z449" s="9"/>
      <c r="AA449" s="9"/>
      <c r="AB449" s="9"/>
      <c r="AC449" s="13"/>
      <c r="AD449" s="13"/>
      <c r="AE449" s="13"/>
      <c r="AF449" s="13"/>
      <c r="AG449" s="13"/>
      <c r="AH449" s="13"/>
      <c r="AI449" s="9"/>
      <c r="AJ449" s="9"/>
      <c r="AK449" s="9"/>
      <c r="AL449" s="9"/>
      <c r="AM449" s="9"/>
      <c r="AN449" s="9"/>
      <c r="AO449" s="8">
        <v>8</v>
      </c>
      <c r="AP449" s="8">
        <v>3</v>
      </c>
      <c r="AQ449" s="8">
        <v>3</v>
      </c>
      <c r="AR449" s="8">
        <v>5</v>
      </c>
      <c r="AS449" s="8">
        <v>0.94269999999999976</v>
      </c>
      <c r="AT449" s="8">
        <v>0.94269999999999976</v>
      </c>
      <c r="AU449" s="8"/>
      <c r="AV449" s="8"/>
      <c r="AW449" s="8"/>
      <c r="AX449" s="8"/>
      <c r="AY449" s="15">
        <v>8</v>
      </c>
      <c r="AZ449" s="15">
        <v>3</v>
      </c>
      <c r="BA449" s="15">
        <v>2</v>
      </c>
      <c r="BB449" s="15">
        <v>6</v>
      </c>
      <c r="BC449" s="15">
        <v>0.3520999999999998</v>
      </c>
      <c r="BD449" s="15">
        <v>1.2724999999999993</v>
      </c>
      <c r="BE449" s="15"/>
      <c r="BF449" s="15"/>
      <c r="BG449" s="15"/>
      <c r="BH449" s="15"/>
      <c r="BI449" s="16">
        <f>Q449*参数!$D$3+W449</f>
        <v>0</v>
      </c>
      <c r="BJ449" s="16">
        <f>R449*参数!$D$3+X449</f>
        <v>0</v>
      </c>
      <c r="BK449" s="16">
        <f>S449*参数!$D$3+Y449</f>
        <v>0</v>
      </c>
      <c r="BL449" s="16">
        <f>T449*参数!$D$3+Z449</f>
        <v>0</v>
      </c>
      <c r="BM449" s="16">
        <f>U449*参数!$D$3+AA449</f>
        <v>0</v>
      </c>
      <c r="BN449" s="16">
        <f>V449*参数!$D$3+AB449</f>
        <v>0</v>
      </c>
      <c r="BO449" s="16">
        <f>AC449*参数!$D$3+AI449</f>
        <v>0</v>
      </c>
      <c r="BP449" s="16">
        <f>AD449*参数!$D$3+AJ449</f>
        <v>0</v>
      </c>
      <c r="BQ449" s="16">
        <f>AE449*参数!$D$3+AK449</f>
        <v>0</v>
      </c>
      <c r="BR449" s="16">
        <f>AF449*参数!$D$3+AL449</f>
        <v>0</v>
      </c>
      <c r="BS449" s="16">
        <f>AG449*参数!$D$3+AM449</f>
        <v>0</v>
      </c>
      <c r="BT449" s="16">
        <f>AH449*参数!$D$3+AN449</f>
        <v>0</v>
      </c>
      <c r="BU449" s="10"/>
      <c r="BV449" s="10"/>
      <c r="BW449" s="10">
        <f t="shared" si="213"/>
        <v>40</v>
      </c>
      <c r="BX449" s="10">
        <f t="shared" si="214"/>
        <v>40</v>
      </c>
      <c r="BY449" s="10">
        <f t="shared" si="215"/>
        <v>3</v>
      </c>
      <c r="BZ449" s="10">
        <f t="shared" si="216"/>
        <v>40</v>
      </c>
      <c r="CA449" s="10">
        <f t="shared" si="217"/>
        <v>40</v>
      </c>
      <c r="CB449" s="10" t="str">
        <f t="shared" si="218"/>
        <v/>
      </c>
      <c r="CC449" s="10" t="str">
        <f t="shared" si="219"/>
        <v/>
      </c>
      <c r="CD449" s="10"/>
      <c r="CE449" s="10">
        <v>40</v>
      </c>
      <c r="CF449" s="10"/>
      <c r="CG449" s="10" t="str">
        <f t="shared" si="207"/>
        <v/>
      </c>
      <c r="CH449" s="10" t="str">
        <f t="shared" si="212"/>
        <v/>
      </c>
      <c r="CI449" s="10" t="str">
        <f t="shared" si="208"/>
        <v/>
      </c>
      <c r="CJ449" s="10">
        <f t="shared" si="209"/>
        <v>40</v>
      </c>
      <c r="CK449" s="10">
        <f t="shared" si="210"/>
        <v>40</v>
      </c>
      <c r="CL449" s="10" t="str">
        <f t="shared" si="211"/>
        <v/>
      </c>
      <c r="CM449" s="88"/>
      <c r="CN449" s="88"/>
      <c r="CO449" s="88"/>
      <c r="CP449" s="88"/>
    </row>
    <row r="450" spans="2:94">
      <c r="B450" s="19">
        <v>42633</v>
      </c>
      <c r="C450" s="3">
        <v>34</v>
      </c>
      <c r="D450" s="3" t="s">
        <v>681</v>
      </c>
      <c r="E450" s="4">
        <v>42634.125</v>
      </c>
      <c r="F450" s="3" t="s">
        <v>885</v>
      </c>
      <c r="G450" s="3" t="s">
        <v>895</v>
      </c>
      <c r="H450" s="3" t="s">
        <v>885</v>
      </c>
      <c r="I450" s="3" t="s">
        <v>895</v>
      </c>
      <c r="J450" s="6">
        <v>1.83</v>
      </c>
      <c r="K450" s="6">
        <v>2.7</v>
      </c>
      <c r="L450" s="6">
        <v>4.7</v>
      </c>
      <c r="M450" s="10">
        <v>3.95</v>
      </c>
      <c r="N450" s="10">
        <v>3.4</v>
      </c>
      <c r="O450" s="10">
        <v>1.72</v>
      </c>
      <c r="P450" s="15">
        <v>-1</v>
      </c>
      <c r="Q450" s="13"/>
      <c r="R450" s="13"/>
      <c r="S450" s="13"/>
      <c r="T450" s="13"/>
      <c r="U450" s="13"/>
      <c r="V450" s="13"/>
      <c r="W450" s="9"/>
      <c r="X450" s="9"/>
      <c r="Y450" s="9"/>
      <c r="Z450" s="9"/>
      <c r="AA450" s="9"/>
      <c r="AB450" s="9"/>
      <c r="AC450" s="13"/>
      <c r="AD450" s="13"/>
      <c r="AE450" s="13"/>
      <c r="AF450" s="13"/>
      <c r="AG450" s="13"/>
      <c r="AH450" s="13"/>
      <c r="AI450" s="9"/>
      <c r="AJ450" s="9"/>
      <c r="AK450" s="9"/>
      <c r="AL450" s="9"/>
      <c r="AM450" s="9"/>
      <c r="AN450" s="9"/>
      <c r="AO450" s="8">
        <v>1</v>
      </c>
      <c r="AP450" s="8">
        <v>3</v>
      </c>
      <c r="AQ450" s="8">
        <v>0</v>
      </c>
      <c r="AR450" s="8">
        <v>5</v>
      </c>
      <c r="AS450" s="8">
        <v>5.4855000000000009</v>
      </c>
      <c r="AT450" s="8">
        <v>0</v>
      </c>
      <c r="AU450" s="8"/>
      <c r="AV450" s="8"/>
      <c r="AW450" s="8"/>
      <c r="AX450" s="8"/>
      <c r="AY450" s="15">
        <v>1</v>
      </c>
      <c r="AZ450" s="15">
        <v>3</v>
      </c>
      <c r="BA450" s="15">
        <v>1</v>
      </c>
      <c r="BB450" s="15">
        <v>5</v>
      </c>
      <c r="BC450" s="15">
        <v>11.331300000000001</v>
      </c>
      <c r="BD450" s="15">
        <v>11.331300000000001</v>
      </c>
      <c r="BE450" s="15"/>
      <c r="BF450" s="15"/>
      <c r="BG450" s="15"/>
      <c r="BH450" s="15"/>
      <c r="BI450" s="16">
        <f>Q450*参数!$D$3+W450</f>
        <v>0</v>
      </c>
      <c r="BJ450" s="16">
        <f>R450*参数!$D$3+X450</f>
        <v>0</v>
      </c>
      <c r="BK450" s="16">
        <f>S450*参数!$D$3+Y450</f>
        <v>0</v>
      </c>
      <c r="BL450" s="16">
        <f>T450*参数!$D$3+Z450</f>
        <v>0</v>
      </c>
      <c r="BM450" s="16">
        <f>U450*参数!$D$3+AA450</f>
        <v>0</v>
      </c>
      <c r="BN450" s="16">
        <f>V450*参数!$D$3+AB450</f>
        <v>0</v>
      </c>
      <c r="BO450" s="16">
        <f>AC450*参数!$D$3+AI450</f>
        <v>0</v>
      </c>
      <c r="BP450" s="16">
        <f>AD450*参数!$D$3+AJ450</f>
        <v>0</v>
      </c>
      <c r="BQ450" s="16">
        <f>AE450*参数!$D$3+AK450</f>
        <v>0</v>
      </c>
      <c r="BR450" s="16">
        <f>AF450*参数!$D$3+AL450</f>
        <v>0</v>
      </c>
      <c r="BS450" s="16">
        <f>AG450*参数!$D$3+AM450</f>
        <v>0</v>
      </c>
      <c r="BT450" s="16">
        <f>AH450*参数!$D$3+AN450</f>
        <v>0</v>
      </c>
      <c r="BU450" s="10"/>
      <c r="BV450" s="10"/>
      <c r="BW450" s="10">
        <f t="shared" si="213"/>
        <v>40</v>
      </c>
      <c r="BX450" s="10">
        <f t="shared" si="214"/>
        <v>40</v>
      </c>
      <c r="BY450" s="10">
        <f t="shared" si="215"/>
        <v>3</v>
      </c>
      <c r="BZ450" s="10">
        <f t="shared" si="216"/>
        <v>40</v>
      </c>
      <c r="CA450" s="10">
        <f t="shared" si="217"/>
        <v>40</v>
      </c>
      <c r="CB450" s="10" t="str">
        <f t="shared" si="218"/>
        <v/>
      </c>
      <c r="CC450" s="10" t="str">
        <f t="shared" si="219"/>
        <v/>
      </c>
      <c r="CD450" s="10"/>
      <c r="CE450" s="10">
        <v>40</v>
      </c>
      <c r="CF450" s="10"/>
      <c r="CG450" s="10" t="str">
        <f t="shared" si="207"/>
        <v/>
      </c>
      <c r="CH450" s="10" t="str">
        <f t="shared" si="212"/>
        <v/>
      </c>
      <c r="CI450" s="10" t="str">
        <f t="shared" si="208"/>
        <v/>
      </c>
      <c r="CJ450" s="10">
        <f t="shared" si="209"/>
        <v>40</v>
      </c>
      <c r="CK450" s="10">
        <f t="shared" si="210"/>
        <v>3</v>
      </c>
      <c r="CL450" s="10" t="str">
        <f t="shared" si="211"/>
        <v/>
      </c>
      <c r="CM450" s="88"/>
      <c r="CN450" s="88"/>
      <c r="CO450" s="88"/>
      <c r="CP450" s="88"/>
    </row>
    <row r="451" spans="2:94">
      <c r="B451" s="19">
        <v>42633</v>
      </c>
      <c r="C451" s="3">
        <v>35</v>
      </c>
      <c r="D451" s="3" t="s">
        <v>681</v>
      </c>
      <c r="E451" s="4">
        <v>42634.125</v>
      </c>
      <c r="F451" s="3" t="s">
        <v>1141</v>
      </c>
      <c r="G451" s="3" t="s">
        <v>896</v>
      </c>
      <c r="H451" s="3" t="s">
        <v>1141</v>
      </c>
      <c r="I451" s="3" t="s">
        <v>896</v>
      </c>
      <c r="J451" s="6">
        <v>1.83</v>
      </c>
      <c r="K451" s="6">
        <v>2.77</v>
      </c>
      <c r="L451" s="6">
        <v>4.5</v>
      </c>
      <c r="M451" s="10">
        <v>3.95</v>
      </c>
      <c r="N451" s="10">
        <v>3.4</v>
      </c>
      <c r="O451" s="10">
        <v>1.72</v>
      </c>
      <c r="P451" s="15">
        <v>-1</v>
      </c>
      <c r="Q451" s="13"/>
      <c r="R451" s="13"/>
      <c r="S451" s="13"/>
      <c r="T451" s="13"/>
      <c r="U451" s="13"/>
      <c r="V451" s="13"/>
      <c r="W451" s="9"/>
      <c r="X451" s="9"/>
      <c r="Y451" s="9"/>
      <c r="Z451" s="9"/>
      <c r="AA451" s="9"/>
      <c r="AB451" s="9"/>
      <c r="AC451" s="13"/>
      <c r="AD451" s="13"/>
      <c r="AE451" s="13"/>
      <c r="AF451" s="13"/>
      <c r="AG451" s="13"/>
      <c r="AH451" s="13"/>
      <c r="AI451" s="9"/>
      <c r="AJ451" s="9"/>
      <c r="AK451" s="9"/>
      <c r="AL451" s="9"/>
      <c r="AM451" s="9"/>
      <c r="AN451" s="9"/>
      <c r="AO451" s="8">
        <v>32</v>
      </c>
      <c r="AP451" s="8">
        <v>3</v>
      </c>
      <c r="AQ451" s="8">
        <v>19</v>
      </c>
      <c r="AR451" s="8">
        <v>5</v>
      </c>
      <c r="AS451" s="8">
        <v>0.64490000000000003</v>
      </c>
      <c r="AT451" s="8">
        <v>0.64490000000000003</v>
      </c>
      <c r="AU451" s="8"/>
      <c r="AV451" s="8"/>
      <c r="AW451" s="8"/>
      <c r="AX451" s="8"/>
      <c r="AY451" s="15">
        <v>35</v>
      </c>
      <c r="AZ451" s="15">
        <v>3</v>
      </c>
      <c r="BA451" s="15">
        <v>2</v>
      </c>
      <c r="BB451" s="15">
        <v>6</v>
      </c>
      <c r="BC451" s="15">
        <v>0.11969999999999975</v>
      </c>
      <c r="BD451" s="15">
        <v>4.6998000000000006</v>
      </c>
      <c r="BE451" s="15"/>
      <c r="BF451" s="15"/>
      <c r="BG451" s="15"/>
      <c r="BH451" s="15"/>
      <c r="BI451" s="16">
        <f>Q451*参数!$D$3+W451</f>
        <v>0</v>
      </c>
      <c r="BJ451" s="16">
        <f>R451*参数!$D$3+X451</f>
        <v>0</v>
      </c>
      <c r="BK451" s="16">
        <f>S451*参数!$D$3+Y451</f>
        <v>0</v>
      </c>
      <c r="BL451" s="16">
        <f>T451*参数!$D$3+Z451</f>
        <v>0</v>
      </c>
      <c r="BM451" s="16">
        <f>U451*参数!$D$3+AA451</f>
        <v>0</v>
      </c>
      <c r="BN451" s="16">
        <f>V451*参数!$D$3+AB451</f>
        <v>0</v>
      </c>
      <c r="BO451" s="16">
        <f>AC451*参数!$D$3+AI451</f>
        <v>0</v>
      </c>
      <c r="BP451" s="16">
        <f>AD451*参数!$D$3+AJ451</f>
        <v>0</v>
      </c>
      <c r="BQ451" s="16">
        <f>AE451*参数!$D$3+AK451</f>
        <v>0</v>
      </c>
      <c r="BR451" s="16">
        <f>AF451*参数!$D$3+AL451</f>
        <v>0</v>
      </c>
      <c r="BS451" s="16">
        <f>AG451*参数!$D$3+AM451</f>
        <v>0</v>
      </c>
      <c r="BT451" s="16">
        <f>AH451*参数!$D$3+AN451</f>
        <v>0</v>
      </c>
      <c r="BU451" s="10"/>
      <c r="BV451" s="10"/>
      <c r="BW451" s="10">
        <f t="shared" si="213"/>
        <v>40</v>
      </c>
      <c r="BX451" s="10">
        <f t="shared" si="214"/>
        <v>40</v>
      </c>
      <c r="BY451" s="10">
        <f t="shared" si="215"/>
        <v>3</v>
      </c>
      <c r="BZ451" s="10">
        <f t="shared" si="216"/>
        <v>40</v>
      </c>
      <c r="CA451" s="10">
        <f t="shared" si="217"/>
        <v>40</v>
      </c>
      <c r="CB451" s="10" t="str">
        <f t="shared" si="218"/>
        <v/>
      </c>
      <c r="CC451" s="10" t="str">
        <f t="shared" si="219"/>
        <v/>
      </c>
      <c r="CD451" s="10"/>
      <c r="CE451" s="10">
        <v>40</v>
      </c>
      <c r="CF451" s="10"/>
      <c r="CG451" s="10" t="str">
        <f t="shared" si="207"/>
        <v/>
      </c>
      <c r="CH451" s="10" t="str">
        <f t="shared" si="212"/>
        <v/>
      </c>
      <c r="CI451" s="10">
        <f t="shared" si="208"/>
        <v>40</v>
      </c>
      <c r="CJ451" s="10">
        <f t="shared" si="209"/>
        <v>40</v>
      </c>
      <c r="CK451" s="10">
        <f t="shared" si="210"/>
        <v>40</v>
      </c>
      <c r="CL451" s="10" t="str">
        <f t="shared" si="211"/>
        <v/>
      </c>
      <c r="CM451" s="88"/>
      <c r="CN451" s="88"/>
      <c r="CO451" s="88"/>
      <c r="CP451" s="88"/>
    </row>
    <row r="452" spans="2:94">
      <c r="B452" s="19">
        <v>42633</v>
      </c>
      <c r="C452" s="3">
        <v>36</v>
      </c>
      <c r="D452" s="3" t="s">
        <v>681</v>
      </c>
      <c r="E452" s="4">
        <v>42634.125</v>
      </c>
      <c r="F452" s="3" t="s">
        <v>890</v>
      </c>
      <c r="G452" s="3" t="s">
        <v>888</v>
      </c>
      <c r="H452" s="3" t="s">
        <v>890</v>
      </c>
      <c r="I452" s="3" t="s">
        <v>888</v>
      </c>
      <c r="J452" s="6">
        <v>3.25</v>
      </c>
      <c r="K452" s="6">
        <v>2.5</v>
      </c>
      <c r="L452" s="6">
        <v>2.37</v>
      </c>
      <c r="M452" s="10">
        <v>1.42</v>
      </c>
      <c r="N452" s="10">
        <v>3.85</v>
      </c>
      <c r="O452" s="10">
        <v>6.05</v>
      </c>
      <c r="P452" s="15">
        <v>1</v>
      </c>
      <c r="Q452" s="13"/>
      <c r="R452" s="13"/>
      <c r="S452" s="13"/>
      <c r="T452" s="13"/>
      <c r="U452" s="13"/>
      <c r="V452" s="13"/>
      <c r="W452" s="9"/>
      <c r="X452" s="9"/>
      <c r="Y452" s="9"/>
      <c r="Z452" s="9"/>
      <c r="AA452" s="9"/>
      <c r="AB452" s="9"/>
      <c r="AC452" s="13"/>
      <c r="AD452" s="13"/>
      <c r="AE452" s="13"/>
      <c r="AF452" s="13"/>
      <c r="AG452" s="13"/>
      <c r="AH452" s="13"/>
      <c r="AI452" s="9"/>
      <c r="AJ452" s="9"/>
      <c r="AK452" s="9"/>
      <c r="AL452" s="9"/>
      <c r="AM452" s="9"/>
      <c r="AN452" s="9"/>
      <c r="AO452" s="8">
        <v>8</v>
      </c>
      <c r="AP452" s="8">
        <v>3</v>
      </c>
      <c r="AQ452" s="8">
        <v>3</v>
      </c>
      <c r="AR452" s="8">
        <v>5</v>
      </c>
      <c r="AS452" s="8">
        <v>1.5347999999999988</v>
      </c>
      <c r="AT452" s="8">
        <v>1.5347999999999988</v>
      </c>
      <c r="AU452" s="8"/>
      <c r="AV452" s="8"/>
      <c r="AW452" s="8"/>
      <c r="AX452" s="8"/>
      <c r="AY452" s="15">
        <v>9</v>
      </c>
      <c r="AZ452" s="15">
        <v>3</v>
      </c>
      <c r="BA452" s="15">
        <v>3</v>
      </c>
      <c r="BB452" s="15">
        <v>6</v>
      </c>
      <c r="BC452" s="15">
        <v>0.1581999999999997</v>
      </c>
      <c r="BD452" s="15">
        <v>0.1581999999999997</v>
      </c>
      <c r="BE452" s="15"/>
      <c r="BF452" s="15"/>
      <c r="BG452" s="15"/>
      <c r="BH452" s="15"/>
      <c r="BI452" s="16">
        <f>Q452*参数!$D$3+W452</f>
        <v>0</v>
      </c>
      <c r="BJ452" s="16">
        <f>R452*参数!$D$3+X452</f>
        <v>0</v>
      </c>
      <c r="BK452" s="16">
        <f>S452*参数!$D$3+Y452</f>
        <v>0</v>
      </c>
      <c r="BL452" s="16">
        <f>T452*参数!$D$3+Z452</f>
        <v>0</v>
      </c>
      <c r="BM452" s="16">
        <f>U452*参数!$D$3+AA452</f>
        <v>0</v>
      </c>
      <c r="BN452" s="16">
        <f>V452*参数!$D$3+AB452</f>
        <v>0</v>
      </c>
      <c r="BO452" s="16">
        <f>AC452*参数!$D$3+AI452</f>
        <v>0</v>
      </c>
      <c r="BP452" s="16">
        <f>AD452*参数!$D$3+AJ452</f>
        <v>0</v>
      </c>
      <c r="BQ452" s="16">
        <f>AE452*参数!$D$3+AK452</f>
        <v>0</v>
      </c>
      <c r="BR452" s="16">
        <f>AF452*参数!$D$3+AL452</f>
        <v>0</v>
      </c>
      <c r="BS452" s="16">
        <f>AG452*参数!$D$3+AM452</f>
        <v>0</v>
      </c>
      <c r="BT452" s="16">
        <f>AH452*参数!$D$3+AN452</f>
        <v>0</v>
      </c>
      <c r="BU452" s="10"/>
      <c r="BV452" s="10"/>
      <c r="BW452" s="10">
        <f t="shared" si="213"/>
        <v>43</v>
      </c>
      <c r="BX452" s="10">
        <f t="shared" si="214"/>
        <v>43</v>
      </c>
      <c r="BY452" s="10">
        <f t="shared" si="215"/>
        <v>43</v>
      </c>
      <c r="BZ452" s="10">
        <f t="shared" si="216"/>
        <v>0</v>
      </c>
      <c r="CA452" s="10">
        <f t="shared" si="217"/>
        <v>43</v>
      </c>
      <c r="CB452" s="10" t="str">
        <f t="shared" si="218"/>
        <v/>
      </c>
      <c r="CC452" s="10" t="str">
        <f t="shared" si="219"/>
        <v/>
      </c>
      <c r="CD452" s="10"/>
      <c r="CE452" s="10">
        <v>43</v>
      </c>
      <c r="CF452" s="10"/>
      <c r="CG452" s="10">
        <f t="shared" si="207"/>
        <v>43</v>
      </c>
      <c r="CH452" s="10">
        <f t="shared" si="212"/>
        <v>43</v>
      </c>
      <c r="CI452" s="10">
        <f t="shared" si="208"/>
        <v>43</v>
      </c>
      <c r="CJ452" s="10">
        <f t="shared" si="209"/>
        <v>43</v>
      </c>
      <c r="CK452" s="10">
        <f t="shared" si="210"/>
        <v>43</v>
      </c>
      <c r="CL452" s="10" t="str">
        <f t="shared" si="211"/>
        <v/>
      </c>
      <c r="CM452" s="88"/>
      <c r="CN452" s="88"/>
      <c r="CO452" s="88"/>
      <c r="CP452" s="88"/>
    </row>
    <row r="453" spans="2:94">
      <c r="B453" s="19">
        <v>42633</v>
      </c>
      <c r="C453" s="3">
        <v>37</v>
      </c>
      <c r="D453" s="3" t="s">
        <v>681</v>
      </c>
      <c r="E453" s="4">
        <v>42634.125</v>
      </c>
      <c r="F453" s="3" t="s">
        <v>108</v>
      </c>
      <c r="G453" s="3" t="s">
        <v>884</v>
      </c>
      <c r="H453" s="3" t="s">
        <v>108</v>
      </c>
      <c r="I453" s="3" t="s">
        <v>886</v>
      </c>
      <c r="J453" s="6">
        <v>1.72</v>
      </c>
      <c r="K453" s="6">
        <v>2.85</v>
      </c>
      <c r="L453" s="6">
        <v>5.0999999999999996</v>
      </c>
      <c r="M453" s="10">
        <v>3.46</v>
      </c>
      <c r="N453" s="10">
        <v>3.4</v>
      </c>
      <c r="O453" s="10">
        <v>1.83</v>
      </c>
      <c r="P453" s="15">
        <v>-1</v>
      </c>
      <c r="Q453" s="13"/>
      <c r="R453" s="13"/>
      <c r="S453" s="13"/>
      <c r="T453" s="13"/>
      <c r="U453" s="13"/>
      <c r="V453" s="13"/>
      <c r="W453" s="9"/>
      <c r="X453" s="9"/>
      <c r="Y453" s="9"/>
      <c r="Z453" s="9"/>
      <c r="AA453" s="9"/>
      <c r="AB453" s="9"/>
      <c r="AC453" s="13"/>
      <c r="AD453" s="13"/>
      <c r="AE453" s="13"/>
      <c r="AF453" s="13"/>
      <c r="AG453" s="13"/>
      <c r="AH453" s="13"/>
      <c r="AI453" s="9"/>
      <c r="AJ453" s="9"/>
      <c r="AK453" s="9"/>
      <c r="AL453" s="9"/>
      <c r="AM453" s="9"/>
      <c r="AN453" s="9"/>
      <c r="AO453" s="8">
        <v>5</v>
      </c>
      <c r="AP453" s="8">
        <v>3</v>
      </c>
      <c r="AQ453" s="8">
        <v>0</v>
      </c>
      <c r="AR453" s="8">
        <v>5</v>
      </c>
      <c r="AS453" s="8">
        <v>3.1975000000000011</v>
      </c>
      <c r="AT453" s="8">
        <v>0</v>
      </c>
      <c r="AU453" s="8"/>
      <c r="AV453" s="8"/>
      <c r="AW453" s="8"/>
      <c r="AX453" s="8"/>
      <c r="AY453" s="15">
        <v>3</v>
      </c>
      <c r="AZ453" s="15">
        <v>3</v>
      </c>
      <c r="BA453" s="15">
        <v>1</v>
      </c>
      <c r="BB453" s="15">
        <v>4</v>
      </c>
      <c r="BC453" s="15">
        <v>10.311100000000003</v>
      </c>
      <c r="BD453" s="15">
        <v>48.776000000000003</v>
      </c>
      <c r="BE453" s="15"/>
      <c r="BF453" s="15"/>
      <c r="BG453" s="15"/>
      <c r="BH453" s="15"/>
      <c r="BI453" s="16">
        <f>Q453*参数!$D$3+W453</f>
        <v>0</v>
      </c>
      <c r="BJ453" s="16">
        <f>R453*参数!$D$3+X453</f>
        <v>0</v>
      </c>
      <c r="BK453" s="16">
        <f>S453*参数!$D$3+Y453</f>
        <v>0</v>
      </c>
      <c r="BL453" s="16">
        <f>T453*参数!$D$3+Z453</f>
        <v>0</v>
      </c>
      <c r="BM453" s="16">
        <f>U453*参数!$D$3+AA453</f>
        <v>0</v>
      </c>
      <c r="BN453" s="16">
        <f>V453*参数!$D$3+AB453</f>
        <v>0</v>
      </c>
      <c r="BO453" s="16">
        <f>AC453*参数!$D$3+AI453</f>
        <v>0</v>
      </c>
      <c r="BP453" s="16">
        <f>AD453*参数!$D$3+AJ453</f>
        <v>0</v>
      </c>
      <c r="BQ453" s="16">
        <f>AE453*参数!$D$3+AK453</f>
        <v>0</v>
      </c>
      <c r="BR453" s="16">
        <f>AF453*参数!$D$3+AL453</f>
        <v>0</v>
      </c>
      <c r="BS453" s="16">
        <f>AG453*参数!$D$3+AM453</f>
        <v>0</v>
      </c>
      <c r="BT453" s="16">
        <f>AH453*参数!$D$3+AN453</f>
        <v>0</v>
      </c>
      <c r="BU453" s="10"/>
      <c r="BV453" s="10"/>
      <c r="BW453" s="10">
        <f t="shared" si="213"/>
        <v>40</v>
      </c>
      <c r="BX453" s="10">
        <f t="shared" si="214"/>
        <v>40</v>
      </c>
      <c r="BY453" s="10">
        <f t="shared" si="215"/>
        <v>3</v>
      </c>
      <c r="BZ453" s="10">
        <f t="shared" si="216"/>
        <v>40</v>
      </c>
      <c r="CA453" s="10">
        <f t="shared" si="217"/>
        <v>40</v>
      </c>
      <c r="CB453" s="10" t="str">
        <f t="shared" si="218"/>
        <v/>
      </c>
      <c r="CC453" s="10" t="str">
        <f t="shared" si="219"/>
        <v/>
      </c>
      <c r="CD453" s="10"/>
      <c r="CE453" s="10">
        <v>40</v>
      </c>
      <c r="CF453" s="10"/>
      <c r="CG453" s="77"/>
      <c r="CH453" s="10">
        <f t="shared" si="212"/>
        <v>3</v>
      </c>
      <c r="CI453" s="10">
        <f t="shared" si="208"/>
        <v>3</v>
      </c>
      <c r="CJ453" s="10">
        <f t="shared" si="209"/>
        <v>3</v>
      </c>
      <c r="CK453" s="10">
        <f t="shared" si="210"/>
        <v>3</v>
      </c>
      <c r="CL453" s="10" t="str">
        <f t="shared" si="211"/>
        <v/>
      </c>
      <c r="CM453" s="88"/>
      <c r="CN453" s="88"/>
      <c r="CO453" s="88"/>
      <c r="CP453" s="88"/>
    </row>
    <row r="454" spans="2:94">
      <c r="B454" s="19">
        <v>42633</v>
      </c>
      <c r="C454" s="3">
        <v>38</v>
      </c>
      <c r="D454" s="3" t="s">
        <v>681</v>
      </c>
      <c r="E454" s="4">
        <v>42634.125</v>
      </c>
      <c r="F454" s="3" t="s">
        <v>892</v>
      </c>
      <c r="G454" s="3" t="s">
        <v>882</v>
      </c>
      <c r="H454" s="3" t="s">
        <v>894</v>
      </c>
      <c r="I454" s="3" t="s">
        <v>882</v>
      </c>
      <c r="J454" s="6">
        <v>2.0499999999999998</v>
      </c>
      <c r="K454" s="6">
        <v>2.88</v>
      </c>
      <c r="L454" s="6">
        <v>3.4</v>
      </c>
      <c r="M454" s="10">
        <v>4.4000000000000004</v>
      </c>
      <c r="N454" s="10">
        <v>3.85</v>
      </c>
      <c r="O454" s="10">
        <v>1.56</v>
      </c>
      <c r="P454" s="15">
        <v>-1</v>
      </c>
      <c r="Q454" s="13"/>
      <c r="R454" s="13"/>
      <c r="S454" s="13"/>
      <c r="T454" s="13"/>
      <c r="U454" s="13"/>
      <c r="V454" s="13"/>
      <c r="W454" s="9"/>
      <c r="X454" s="9"/>
      <c r="Y454" s="9"/>
      <c r="Z454" s="9"/>
      <c r="AA454" s="9"/>
      <c r="AB454" s="9"/>
      <c r="AC454" s="13"/>
      <c r="AD454" s="13"/>
      <c r="AE454" s="13"/>
      <c r="AF454" s="13"/>
      <c r="AG454" s="13"/>
      <c r="AH454" s="13"/>
      <c r="AI454" s="9"/>
      <c r="AJ454" s="9"/>
      <c r="AK454" s="9"/>
      <c r="AL454" s="9"/>
      <c r="AM454" s="9"/>
      <c r="AN454" s="9"/>
      <c r="AO454" s="8">
        <v>32</v>
      </c>
      <c r="AP454" s="8">
        <v>3</v>
      </c>
      <c r="AQ454" s="8">
        <v>19</v>
      </c>
      <c r="AR454" s="8">
        <v>5</v>
      </c>
      <c r="AS454" s="8">
        <v>5.2899999999999892E-2</v>
      </c>
      <c r="AT454" s="8">
        <v>0.12809999999999996</v>
      </c>
      <c r="AU454" s="8"/>
      <c r="AV454" s="8"/>
      <c r="AW454" s="8"/>
      <c r="AX454" s="8"/>
      <c r="AY454" s="15">
        <v>36</v>
      </c>
      <c r="AZ454" s="15">
        <v>3</v>
      </c>
      <c r="BA454" s="15">
        <v>3</v>
      </c>
      <c r="BB454" s="15">
        <v>6</v>
      </c>
      <c r="BC454" s="15">
        <v>4.4400000000000057E-2</v>
      </c>
      <c r="BD454" s="15">
        <v>1.2410999999999999</v>
      </c>
      <c r="BE454" s="15"/>
      <c r="BF454" s="15"/>
      <c r="BG454" s="15"/>
      <c r="BH454" s="15"/>
      <c r="BI454" s="16">
        <f>Q454*参数!$D$3+W454</f>
        <v>0</v>
      </c>
      <c r="BJ454" s="16">
        <f>R454*参数!$D$3+X454</f>
        <v>0</v>
      </c>
      <c r="BK454" s="16">
        <f>S454*参数!$D$3+Y454</f>
        <v>0</v>
      </c>
      <c r="BL454" s="16">
        <f>T454*参数!$D$3+Z454</f>
        <v>0</v>
      </c>
      <c r="BM454" s="16">
        <f>U454*参数!$D$3+AA454</f>
        <v>0</v>
      </c>
      <c r="BN454" s="16">
        <f>V454*参数!$D$3+AB454</f>
        <v>0</v>
      </c>
      <c r="BO454" s="16">
        <f>AC454*参数!$D$3+AI454</f>
        <v>0</v>
      </c>
      <c r="BP454" s="16">
        <f>AD454*参数!$D$3+AJ454</f>
        <v>0</v>
      </c>
      <c r="BQ454" s="16">
        <f>AE454*参数!$D$3+AK454</f>
        <v>0</v>
      </c>
      <c r="BR454" s="16">
        <f>AF454*参数!$D$3+AL454</f>
        <v>0</v>
      </c>
      <c r="BS454" s="16">
        <f>AG454*参数!$D$3+AM454</f>
        <v>0</v>
      </c>
      <c r="BT454" s="16">
        <f>AH454*参数!$D$3+AN454</f>
        <v>0</v>
      </c>
      <c r="BU454" s="10"/>
      <c r="BV454" s="10"/>
      <c r="BW454" s="10">
        <f t="shared" si="213"/>
        <v>40</v>
      </c>
      <c r="BX454" s="10">
        <f t="shared" si="214"/>
        <v>40</v>
      </c>
      <c r="BY454" s="10">
        <f t="shared" si="215"/>
        <v>3</v>
      </c>
      <c r="BZ454" s="10">
        <f t="shared" si="216"/>
        <v>40</v>
      </c>
      <c r="CA454" s="10">
        <f t="shared" si="217"/>
        <v>40</v>
      </c>
      <c r="CB454" s="10" t="str">
        <f t="shared" si="218"/>
        <v/>
      </c>
      <c r="CC454" s="10" t="str">
        <f t="shared" si="219"/>
        <v/>
      </c>
      <c r="CD454" s="10"/>
      <c r="CE454" s="10">
        <v>40</v>
      </c>
      <c r="CF454" s="10"/>
      <c r="CG454" s="10" t="str">
        <f t="shared" si="207"/>
        <v/>
      </c>
      <c r="CH454" s="10" t="str">
        <f t="shared" si="212"/>
        <v/>
      </c>
      <c r="CI454" s="10">
        <f t="shared" si="208"/>
        <v>40</v>
      </c>
      <c r="CJ454" s="10">
        <f t="shared" si="209"/>
        <v>40</v>
      </c>
      <c r="CK454" s="10">
        <f t="shared" si="210"/>
        <v>40</v>
      </c>
      <c r="CL454" s="10" t="str">
        <f t="shared" si="211"/>
        <v/>
      </c>
      <c r="CM454" s="88"/>
      <c r="CN454" s="88"/>
      <c r="CO454" s="88"/>
      <c r="CP454" s="88"/>
    </row>
    <row r="455" spans="2:94">
      <c r="B455" s="19">
        <v>42633</v>
      </c>
      <c r="C455" s="3">
        <v>39</v>
      </c>
      <c r="D455" s="3" t="s">
        <v>161</v>
      </c>
      <c r="E455" s="4">
        <v>42634.166666666664</v>
      </c>
      <c r="F455" s="3" t="s">
        <v>166</v>
      </c>
      <c r="G455" s="3" t="s">
        <v>667</v>
      </c>
      <c r="H455" s="3" t="s">
        <v>166</v>
      </c>
      <c r="I455" s="3" t="s">
        <v>667</v>
      </c>
      <c r="J455" s="6">
        <v>1.38</v>
      </c>
      <c r="K455" s="6">
        <v>4.3</v>
      </c>
      <c r="L455" s="6">
        <v>5.8</v>
      </c>
      <c r="M455" s="10">
        <v>2.2000000000000002</v>
      </c>
      <c r="N455" s="10">
        <v>3.7</v>
      </c>
      <c r="O455" s="10">
        <v>2.4900000000000002</v>
      </c>
      <c r="P455" s="15">
        <v>-1</v>
      </c>
      <c r="Q455" s="13"/>
      <c r="R455" s="13"/>
      <c r="S455" s="13"/>
      <c r="T455" s="13"/>
      <c r="U455" s="13"/>
      <c r="V455" s="13"/>
      <c r="W455" s="9"/>
      <c r="X455" s="9"/>
      <c r="Y455" s="9"/>
      <c r="Z455" s="9"/>
      <c r="AA455" s="9"/>
      <c r="AB455" s="9"/>
      <c r="AC455" s="13"/>
      <c r="AD455" s="13"/>
      <c r="AE455" s="13"/>
      <c r="AF455" s="13"/>
      <c r="AG455" s="13"/>
      <c r="AH455" s="13"/>
      <c r="AI455" s="9"/>
      <c r="AJ455" s="9"/>
      <c r="AK455" s="9"/>
      <c r="AL455" s="9"/>
      <c r="AM455" s="9"/>
      <c r="AN455" s="9"/>
      <c r="AO455" s="8">
        <v>56</v>
      </c>
      <c r="AP455" s="8">
        <v>2</v>
      </c>
      <c r="AQ455" s="8">
        <v>1</v>
      </c>
      <c r="AR455" s="8">
        <v>5</v>
      </c>
      <c r="AS455" s="8">
        <v>0.10110000000000016</v>
      </c>
      <c r="AT455" s="8">
        <v>51.752700000000004</v>
      </c>
      <c r="AU455" s="8"/>
      <c r="AV455" s="8"/>
      <c r="AW455" s="8"/>
      <c r="AX455" s="8"/>
      <c r="AY455" s="15">
        <v>1</v>
      </c>
      <c r="AZ455" s="15">
        <v>3</v>
      </c>
      <c r="BA455" s="15">
        <v>1</v>
      </c>
      <c r="BB455" s="15">
        <v>4</v>
      </c>
      <c r="BC455" s="15">
        <v>1.8626999999999994</v>
      </c>
      <c r="BD455" s="15">
        <v>1.8626999999999994</v>
      </c>
      <c r="BE455" s="15"/>
      <c r="BF455" s="15"/>
      <c r="BG455" s="15"/>
      <c r="BH455" s="15"/>
      <c r="BI455" s="16">
        <f>Q455*参数!$D$3+W455</f>
        <v>0</v>
      </c>
      <c r="BJ455" s="16">
        <f>R455*参数!$D$3+X455</f>
        <v>0</v>
      </c>
      <c r="BK455" s="16">
        <f>S455*参数!$D$3+Y455</f>
        <v>0</v>
      </c>
      <c r="BL455" s="16">
        <f>T455*参数!$D$3+Z455</f>
        <v>0</v>
      </c>
      <c r="BM455" s="16">
        <f>U455*参数!$D$3+AA455</f>
        <v>0</v>
      </c>
      <c r="BN455" s="16">
        <f>V455*参数!$D$3+AB455</f>
        <v>0</v>
      </c>
      <c r="BO455" s="16">
        <f>AC455*参数!$D$3+AI455</f>
        <v>0</v>
      </c>
      <c r="BP455" s="16">
        <f>AD455*参数!$D$3+AJ455</f>
        <v>0</v>
      </c>
      <c r="BQ455" s="16">
        <f>AE455*参数!$D$3+AK455</f>
        <v>0</v>
      </c>
      <c r="BR455" s="16">
        <f>AF455*参数!$D$3+AL455</f>
        <v>0</v>
      </c>
      <c r="BS455" s="16">
        <f>AG455*参数!$D$3+AM455</f>
        <v>0</v>
      </c>
      <c r="BT455" s="16">
        <f>AH455*参数!$D$3+AN455</f>
        <v>0</v>
      </c>
      <c r="BU455" s="10"/>
      <c r="BV455" s="10"/>
      <c r="BW455" s="10">
        <f t="shared" si="213"/>
        <v>40</v>
      </c>
      <c r="BX455" s="10">
        <f t="shared" si="214"/>
        <v>40</v>
      </c>
      <c r="BY455" s="10">
        <f t="shared" si="215"/>
        <v>3</v>
      </c>
      <c r="BZ455" s="10">
        <f t="shared" si="216"/>
        <v>40</v>
      </c>
      <c r="CA455" s="10">
        <f t="shared" si="217"/>
        <v>40</v>
      </c>
      <c r="CB455" s="10" t="str">
        <f t="shared" si="218"/>
        <v/>
      </c>
      <c r="CC455" s="10" t="str">
        <f t="shared" si="219"/>
        <v/>
      </c>
      <c r="CD455" s="10"/>
      <c r="CE455" s="10">
        <v>40</v>
      </c>
      <c r="CF455" s="10"/>
      <c r="CG455" s="10" t="str">
        <f t="shared" si="207"/>
        <v/>
      </c>
      <c r="CH455" s="10" t="str">
        <f t="shared" si="212"/>
        <v/>
      </c>
      <c r="CI455" s="10">
        <f t="shared" si="208"/>
        <v>40</v>
      </c>
      <c r="CJ455" s="10">
        <f t="shared" si="209"/>
        <v>3</v>
      </c>
      <c r="CK455" s="10" t="str">
        <f t="shared" si="210"/>
        <v/>
      </c>
      <c r="CL455" s="10" t="str">
        <f t="shared" si="211"/>
        <v/>
      </c>
      <c r="CM455" s="88"/>
      <c r="CN455" s="88"/>
      <c r="CO455" s="88"/>
      <c r="CP455" s="88"/>
    </row>
    <row r="456" spans="2:94">
      <c r="B456" s="19">
        <v>42633</v>
      </c>
      <c r="C456" s="3">
        <v>40</v>
      </c>
      <c r="D456" s="3" t="s">
        <v>425</v>
      </c>
      <c r="E456" s="4">
        <v>42634.322916666664</v>
      </c>
      <c r="F456" s="3" t="s">
        <v>847</v>
      </c>
      <c r="G456" s="3" t="s">
        <v>752</v>
      </c>
      <c r="H456" s="3" t="s">
        <v>849</v>
      </c>
      <c r="I456" s="3" t="s">
        <v>754</v>
      </c>
      <c r="J456" s="6">
        <v>3.4</v>
      </c>
      <c r="K456" s="6">
        <v>3</v>
      </c>
      <c r="L456" s="6">
        <v>2</v>
      </c>
      <c r="M456" s="10">
        <v>1.6</v>
      </c>
      <c r="N456" s="10">
        <v>3.65</v>
      </c>
      <c r="O456" s="10">
        <v>4.4000000000000004</v>
      </c>
      <c r="P456" s="15">
        <v>1</v>
      </c>
      <c r="Q456" s="13"/>
      <c r="R456" s="13"/>
      <c r="S456" s="13"/>
      <c r="T456" s="13"/>
      <c r="U456" s="13"/>
      <c r="V456" s="13"/>
      <c r="W456" s="9"/>
      <c r="X456" s="9"/>
      <c r="Y456" s="9"/>
      <c r="Z456" s="9"/>
      <c r="AA456" s="9"/>
      <c r="AB456" s="9"/>
      <c r="AC456" s="13"/>
      <c r="AD456" s="13"/>
      <c r="AE456" s="13"/>
      <c r="AF456" s="13"/>
      <c r="AG456" s="13"/>
      <c r="AH456" s="13"/>
      <c r="AI456" s="9"/>
      <c r="AJ456" s="9"/>
      <c r="AK456" s="9"/>
      <c r="AL456" s="9"/>
      <c r="AM456" s="9"/>
      <c r="AN456" s="9"/>
      <c r="AO456" s="8">
        <v>32</v>
      </c>
      <c r="AP456" s="8">
        <v>3</v>
      </c>
      <c r="AQ456" s="8">
        <v>7</v>
      </c>
      <c r="AR456" s="8">
        <v>5</v>
      </c>
      <c r="AS456" s="8">
        <v>0.19380000000000014</v>
      </c>
      <c r="AT456" s="8">
        <v>0.46559999999999968</v>
      </c>
      <c r="AU456" s="8"/>
      <c r="AV456" s="8"/>
      <c r="AW456" s="8"/>
      <c r="AX456" s="8"/>
      <c r="AY456" s="15">
        <v>37</v>
      </c>
      <c r="AZ456" s="15">
        <v>3</v>
      </c>
      <c r="BA456" s="15">
        <v>6</v>
      </c>
      <c r="BB456" s="15">
        <v>5</v>
      </c>
      <c r="BC456" s="15">
        <v>5.4199999999999707E-2</v>
      </c>
      <c r="BD456" s="15">
        <v>1.0722</v>
      </c>
      <c r="BE456" s="15"/>
      <c r="BF456" s="15"/>
      <c r="BG456" s="15"/>
      <c r="BH456" s="15"/>
      <c r="BI456" s="16">
        <f>Q456*参数!$D$3+W456</f>
        <v>0</v>
      </c>
      <c r="BJ456" s="16">
        <f>R456*参数!$D$3+X456</f>
        <v>0</v>
      </c>
      <c r="BK456" s="16">
        <f>S456*参数!$D$3+Y456</f>
        <v>0</v>
      </c>
      <c r="BL456" s="16">
        <f>T456*参数!$D$3+Z456</f>
        <v>0</v>
      </c>
      <c r="BM456" s="16">
        <f>U456*参数!$D$3+AA456</f>
        <v>0</v>
      </c>
      <c r="BN456" s="16">
        <f>V456*参数!$D$3+AB456</f>
        <v>0</v>
      </c>
      <c r="BO456" s="16">
        <f>AC456*参数!$D$3+AI456</f>
        <v>0</v>
      </c>
      <c r="BP456" s="16">
        <f>AD456*参数!$D$3+AJ456</f>
        <v>0</v>
      </c>
      <c r="BQ456" s="16">
        <f>AE456*参数!$D$3+AK456</f>
        <v>0</v>
      </c>
      <c r="BR456" s="16">
        <f>AF456*参数!$D$3+AL456</f>
        <v>0</v>
      </c>
      <c r="BS456" s="16">
        <f>AG456*参数!$D$3+AM456</f>
        <v>0</v>
      </c>
      <c r="BT456" s="16">
        <f>AH456*参数!$D$3+AN456</f>
        <v>0</v>
      </c>
      <c r="BU456" s="10"/>
      <c r="BV456" s="10"/>
      <c r="BW456" s="10">
        <f t="shared" si="213"/>
        <v>43</v>
      </c>
      <c r="BX456" s="10">
        <f t="shared" si="214"/>
        <v>43</v>
      </c>
      <c r="BY456" s="10">
        <f t="shared" si="215"/>
        <v>43</v>
      </c>
      <c r="BZ456" s="10">
        <f t="shared" si="216"/>
        <v>0</v>
      </c>
      <c r="CA456" s="10">
        <f t="shared" si="217"/>
        <v>43</v>
      </c>
      <c r="CB456" s="10" t="str">
        <f t="shared" si="218"/>
        <v/>
      </c>
      <c r="CC456" s="10" t="str">
        <f t="shared" si="219"/>
        <v/>
      </c>
      <c r="CD456" s="10"/>
      <c r="CE456" s="10">
        <v>43</v>
      </c>
      <c r="CF456" s="10"/>
      <c r="CG456" s="10" t="str">
        <f t="shared" si="207"/>
        <v/>
      </c>
      <c r="CH456" s="10" t="str">
        <f t="shared" si="212"/>
        <v/>
      </c>
      <c r="CI456" s="10">
        <f t="shared" si="208"/>
        <v>43</v>
      </c>
      <c r="CJ456" s="10">
        <f t="shared" si="209"/>
        <v>0</v>
      </c>
      <c r="CK456" s="10">
        <f t="shared" si="210"/>
        <v>43</v>
      </c>
      <c r="CL456" s="10">
        <f t="shared" si="211"/>
        <v>0</v>
      </c>
      <c r="CM456" s="88"/>
      <c r="CN456" s="88"/>
      <c r="CO456" s="88"/>
      <c r="CP456" s="88"/>
    </row>
    <row r="457" spans="2:94">
      <c r="B457" s="19">
        <v>42633</v>
      </c>
      <c r="C457" s="3">
        <v>41</v>
      </c>
      <c r="D457" s="3" t="s">
        <v>190</v>
      </c>
      <c r="E457" s="4">
        <v>42634.333333333336</v>
      </c>
      <c r="F457" s="3" t="s">
        <v>31</v>
      </c>
      <c r="G457" s="3" t="s">
        <v>203</v>
      </c>
      <c r="H457" s="3" t="s">
        <v>31</v>
      </c>
      <c r="I457" s="3" t="s">
        <v>204</v>
      </c>
      <c r="J457" s="6">
        <v>1.78</v>
      </c>
      <c r="K457" s="6">
        <v>3.35</v>
      </c>
      <c r="L457" s="6">
        <v>3.75</v>
      </c>
      <c r="M457" s="10">
        <v>3.45</v>
      </c>
      <c r="N457" s="10">
        <v>3.65</v>
      </c>
      <c r="O457" s="10">
        <v>1.77</v>
      </c>
      <c r="P457" s="15">
        <v>-1</v>
      </c>
      <c r="Q457" s="13"/>
      <c r="R457" s="13"/>
      <c r="S457" s="13"/>
      <c r="T457" s="13"/>
      <c r="U457" s="13"/>
      <c r="V457" s="13"/>
      <c r="W457" s="9"/>
      <c r="X457" s="9"/>
      <c r="Y457" s="9"/>
      <c r="Z457" s="9"/>
      <c r="AA457" s="9"/>
      <c r="AB457" s="9"/>
      <c r="AC457" s="13"/>
      <c r="AD457" s="13"/>
      <c r="AE457" s="13"/>
      <c r="AF457" s="13"/>
      <c r="AG457" s="13"/>
      <c r="AH457" s="13"/>
      <c r="AI457" s="9"/>
      <c r="AJ457" s="9"/>
      <c r="AK457" s="9"/>
      <c r="AL457" s="9"/>
      <c r="AM457" s="9"/>
      <c r="AN457" s="9"/>
      <c r="AO457" s="8">
        <v>32</v>
      </c>
      <c r="AP457" s="8">
        <v>3</v>
      </c>
      <c r="AQ457" s="8">
        <v>2</v>
      </c>
      <c r="AR457" s="8">
        <v>6</v>
      </c>
      <c r="AS457" s="8">
        <v>0.12819999999999987</v>
      </c>
      <c r="AT457" s="8">
        <v>2.7579000000000007</v>
      </c>
      <c r="AU457" s="8"/>
      <c r="AV457" s="8"/>
      <c r="AW457" s="8"/>
      <c r="AX457" s="8"/>
      <c r="AY457" s="15">
        <v>38</v>
      </c>
      <c r="AZ457" s="15">
        <v>3</v>
      </c>
      <c r="BA457" s="15">
        <v>4</v>
      </c>
      <c r="BB457" s="15">
        <v>6</v>
      </c>
      <c r="BC457" s="15">
        <v>1.2501E-2</v>
      </c>
      <c r="BD457" s="15">
        <v>0.77629999999999999</v>
      </c>
      <c r="BE457" s="15"/>
      <c r="BF457" s="15"/>
      <c r="BG457" s="15"/>
      <c r="BH457" s="15"/>
      <c r="BI457" s="16">
        <f>Q457*参数!$D$3+W457</f>
        <v>0</v>
      </c>
      <c r="BJ457" s="16">
        <f>R457*参数!$D$3+X457</f>
        <v>0</v>
      </c>
      <c r="BK457" s="16">
        <f>S457*参数!$D$3+Y457</f>
        <v>0</v>
      </c>
      <c r="BL457" s="16">
        <f>T457*参数!$D$3+Z457</f>
        <v>0</v>
      </c>
      <c r="BM457" s="16">
        <f>U457*参数!$D$3+AA457</f>
        <v>0</v>
      </c>
      <c r="BN457" s="16">
        <f>V457*参数!$D$3+AB457</f>
        <v>0</v>
      </c>
      <c r="BO457" s="16">
        <f>AC457*参数!$D$3+AI457</f>
        <v>0</v>
      </c>
      <c r="BP457" s="16">
        <f>AD457*参数!$D$3+AJ457</f>
        <v>0</v>
      </c>
      <c r="BQ457" s="16">
        <f>AE457*参数!$D$3+AK457</f>
        <v>0</v>
      </c>
      <c r="BR457" s="16">
        <f>AF457*参数!$D$3+AL457</f>
        <v>0</v>
      </c>
      <c r="BS457" s="16">
        <f>AG457*参数!$D$3+AM457</f>
        <v>0</v>
      </c>
      <c r="BT457" s="16">
        <f>AH457*参数!$D$3+AN457</f>
        <v>0</v>
      </c>
      <c r="BU457" s="10"/>
      <c r="BV457" s="10"/>
      <c r="BW457" s="10">
        <f t="shared" si="213"/>
        <v>40</v>
      </c>
      <c r="BX457" s="10">
        <f t="shared" si="214"/>
        <v>40</v>
      </c>
      <c r="BY457" s="10">
        <f t="shared" si="215"/>
        <v>3</v>
      </c>
      <c r="BZ457" s="10">
        <f t="shared" si="216"/>
        <v>40</v>
      </c>
      <c r="CA457" s="10">
        <f t="shared" si="217"/>
        <v>40</v>
      </c>
      <c r="CB457" s="10" t="str">
        <f t="shared" si="218"/>
        <v/>
      </c>
      <c r="CC457" s="10" t="str">
        <f t="shared" si="219"/>
        <v/>
      </c>
      <c r="CD457" s="10"/>
      <c r="CE457" s="10">
        <v>40</v>
      </c>
      <c r="CF457" s="10"/>
      <c r="CG457" s="10">
        <f t="shared" si="207"/>
        <v>40</v>
      </c>
      <c r="CH457" s="10">
        <f t="shared" si="212"/>
        <v>40</v>
      </c>
      <c r="CI457" s="10">
        <f t="shared" si="208"/>
        <v>40</v>
      </c>
      <c r="CJ457" s="10">
        <f t="shared" si="209"/>
        <v>40</v>
      </c>
      <c r="CK457" s="10">
        <f t="shared" si="210"/>
        <v>40</v>
      </c>
      <c r="CL457" s="10">
        <f t="shared" si="211"/>
        <v>40</v>
      </c>
      <c r="CM457" s="88"/>
      <c r="CN457" s="88"/>
      <c r="CO457" s="88"/>
      <c r="CP457" s="88"/>
    </row>
    <row r="458" spans="2:94">
      <c r="B458" s="19">
        <v>42633</v>
      </c>
      <c r="C458" s="3">
        <v>42</v>
      </c>
      <c r="D458" s="3" t="s">
        <v>190</v>
      </c>
      <c r="E458" s="4">
        <v>42634.333333333336</v>
      </c>
      <c r="F458" s="3" t="s">
        <v>124</v>
      </c>
      <c r="G458" s="3" t="s">
        <v>1035</v>
      </c>
      <c r="H458" s="3" t="s">
        <v>124</v>
      </c>
      <c r="I458" s="3" t="s">
        <v>1036</v>
      </c>
      <c r="J458" s="6">
        <v>2.58</v>
      </c>
      <c r="K458" s="6">
        <v>3</v>
      </c>
      <c r="L458" s="6">
        <v>2.4500000000000002</v>
      </c>
      <c r="M458" s="10">
        <v>1.39</v>
      </c>
      <c r="N458" s="10">
        <v>4.3</v>
      </c>
      <c r="O458" s="10">
        <v>5.65</v>
      </c>
      <c r="P458" s="15">
        <v>1</v>
      </c>
      <c r="Q458" s="13"/>
      <c r="R458" s="13"/>
      <c r="S458" s="13"/>
      <c r="T458" s="13"/>
      <c r="U458" s="13"/>
      <c r="V458" s="13"/>
      <c r="W458" s="9"/>
      <c r="X458" s="9"/>
      <c r="Y458" s="9"/>
      <c r="Z458" s="9"/>
      <c r="AA458" s="9"/>
      <c r="AB458" s="9"/>
      <c r="AC458" s="13"/>
      <c r="AD458" s="13"/>
      <c r="AE458" s="13"/>
      <c r="AF458" s="13"/>
      <c r="AG458" s="13"/>
      <c r="AH458" s="13"/>
      <c r="AI458" s="9"/>
      <c r="AJ458" s="9"/>
      <c r="AK458" s="9"/>
      <c r="AL458" s="9"/>
      <c r="AM458" s="9"/>
      <c r="AN458" s="9"/>
      <c r="AO458" s="8">
        <v>32</v>
      </c>
      <c r="AP458" s="8">
        <v>3</v>
      </c>
      <c r="AQ458" s="8">
        <v>2</v>
      </c>
      <c r="AR458" s="8">
        <v>6</v>
      </c>
      <c r="AS458" s="8">
        <v>9.1299999999999992E-2</v>
      </c>
      <c r="AT458" s="8">
        <v>2.6854000000000013</v>
      </c>
      <c r="AU458" s="8"/>
      <c r="AV458" s="8"/>
      <c r="AW458" s="8"/>
      <c r="AX458" s="8"/>
      <c r="AY458" s="15">
        <v>39</v>
      </c>
      <c r="AZ458" s="15">
        <v>3</v>
      </c>
      <c r="BA458" s="15">
        <v>5</v>
      </c>
      <c r="BB458" s="15">
        <v>6</v>
      </c>
      <c r="BC458" s="15">
        <v>7.8899999999999915E-2</v>
      </c>
      <c r="BD458" s="15">
        <v>22.173000000000005</v>
      </c>
      <c r="BE458" s="15"/>
      <c r="BF458" s="15"/>
      <c r="BG458" s="15"/>
      <c r="BH458" s="15"/>
      <c r="BI458" s="16">
        <f>Q458*参数!$D$3+W458</f>
        <v>0</v>
      </c>
      <c r="BJ458" s="16">
        <f>R458*参数!$D$3+X458</f>
        <v>0</v>
      </c>
      <c r="BK458" s="16">
        <f>S458*参数!$D$3+Y458</f>
        <v>0</v>
      </c>
      <c r="BL458" s="16">
        <f>T458*参数!$D$3+Z458</f>
        <v>0</v>
      </c>
      <c r="BM458" s="16">
        <f>U458*参数!$D$3+AA458</f>
        <v>0</v>
      </c>
      <c r="BN458" s="16">
        <f>V458*参数!$D$3+AB458</f>
        <v>0</v>
      </c>
      <c r="BO458" s="16">
        <f>AC458*参数!$D$3+AI458</f>
        <v>0</v>
      </c>
      <c r="BP458" s="16">
        <f>AD458*参数!$D$3+AJ458</f>
        <v>0</v>
      </c>
      <c r="BQ458" s="16">
        <f>AE458*参数!$D$3+AK458</f>
        <v>0</v>
      </c>
      <c r="BR458" s="16">
        <f>AF458*参数!$D$3+AL458</f>
        <v>0</v>
      </c>
      <c r="BS458" s="16">
        <f>AG458*参数!$D$3+AM458</f>
        <v>0</v>
      </c>
      <c r="BT458" s="16">
        <f>AH458*参数!$D$3+AN458</f>
        <v>0</v>
      </c>
      <c r="BU458" s="10"/>
      <c r="BV458" s="10"/>
      <c r="BW458" s="10">
        <f t="shared" si="213"/>
        <v>43</v>
      </c>
      <c r="BX458" s="10">
        <f t="shared" si="214"/>
        <v>43</v>
      </c>
      <c r="BY458" s="10">
        <f t="shared" si="215"/>
        <v>43</v>
      </c>
      <c r="BZ458" s="10">
        <f t="shared" si="216"/>
        <v>0</v>
      </c>
      <c r="CA458" s="10">
        <f t="shared" si="217"/>
        <v>43</v>
      </c>
      <c r="CB458" s="10" t="str">
        <f t="shared" si="218"/>
        <v/>
      </c>
      <c r="CC458" s="10" t="str">
        <f t="shared" si="219"/>
        <v/>
      </c>
      <c r="CD458" s="10"/>
      <c r="CE458" s="10">
        <v>43</v>
      </c>
      <c r="CF458" s="10"/>
      <c r="CG458" s="10" t="str">
        <f t="shared" si="207"/>
        <v/>
      </c>
      <c r="CH458" s="10" t="str">
        <f t="shared" si="212"/>
        <v/>
      </c>
      <c r="CI458" s="10">
        <f t="shared" si="208"/>
        <v>43</v>
      </c>
      <c r="CJ458" s="10">
        <f t="shared" si="209"/>
        <v>43</v>
      </c>
      <c r="CK458" s="10">
        <f t="shared" si="210"/>
        <v>43</v>
      </c>
      <c r="CL458" s="10">
        <f t="shared" si="211"/>
        <v>0</v>
      </c>
      <c r="CM458" s="88"/>
      <c r="CN458" s="88"/>
      <c r="CO458" s="88"/>
      <c r="CP458" s="88"/>
    </row>
    <row r="459" spans="2:94">
      <c r="B459" s="19">
        <v>42633</v>
      </c>
      <c r="C459" s="3">
        <v>43</v>
      </c>
      <c r="D459" s="3" t="s">
        <v>190</v>
      </c>
      <c r="E459" s="4">
        <v>42634.333333333336</v>
      </c>
      <c r="F459" s="3" t="s">
        <v>198</v>
      </c>
      <c r="G459" s="3" t="s">
        <v>1037</v>
      </c>
      <c r="H459" s="3" t="s">
        <v>198</v>
      </c>
      <c r="I459" s="3" t="s">
        <v>1037</v>
      </c>
      <c r="J459" s="6">
        <v>2.4500000000000002</v>
      </c>
      <c r="K459" s="6">
        <v>3.3</v>
      </c>
      <c r="L459" s="6">
        <v>2.39</v>
      </c>
      <c r="M459" s="10">
        <v>1.41</v>
      </c>
      <c r="N459" s="10">
        <v>4.5</v>
      </c>
      <c r="O459" s="10">
        <v>5.05</v>
      </c>
      <c r="P459" s="15">
        <v>1</v>
      </c>
      <c r="Q459" s="13"/>
      <c r="R459" s="13"/>
      <c r="S459" s="13"/>
      <c r="T459" s="13"/>
      <c r="U459" s="13"/>
      <c r="V459" s="13"/>
      <c r="W459" s="9"/>
      <c r="X459" s="9"/>
      <c r="Y459" s="9"/>
      <c r="Z459" s="9"/>
      <c r="AA459" s="9"/>
      <c r="AB459" s="9"/>
      <c r="AC459" s="13"/>
      <c r="AD459" s="13"/>
      <c r="AE459" s="13"/>
      <c r="AF459" s="13"/>
      <c r="AG459" s="13"/>
      <c r="AH459" s="13"/>
      <c r="AI459" s="9"/>
      <c r="AJ459" s="9"/>
      <c r="AK459" s="9"/>
      <c r="AL459" s="9"/>
      <c r="AM459" s="9"/>
      <c r="AN459" s="9"/>
      <c r="AO459" s="8">
        <v>2</v>
      </c>
      <c r="AP459" s="8">
        <v>3</v>
      </c>
      <c r="AQ459" s="8">
        <v>1</v>
      </c>
      <c r="AR459" s="8">
        <v>5</v>
      </c>
      <c r="AS459" s="8">
        <v>25.461000000000002</v>
      </c>
      <c r="AT459" s="8">
        <v>25.998000000000001</v>
      </c>
      <c r="AU459" s="8"/>
      <c r="AV459" s="8"/>
      <c r="AW459" s="8"/>
      <c r="AX459" s="8"/>
      <c r="AY459" s="15">
        <v>1</v>
      </c>
      <c r="AZ459" s="15">
        <v>3</v>
      </c>
      <c r="BA459" s="15">
        <v>1</v>
      </c>
      <c r="BB459" s="15">
        <v>5</v>
      </c>
      <c r="BC459" s="15">
        <v>0.9235000000000001</v>
      </c>
      <c r="BD459" s="15">
        <v>0.9235000000000001</v>
      </c>
      <c r="BE459" s="15"/>
      <c r="BF459" s="15"/>
      <c r="BG459" s="15"/>
      <c r="BH459" s="15"/>
      <c r="BI459" s="16">
        <f>Q459*参数!$D$3+W459</f>
        <v>0</v>
      </c>
      <c r="BJ459" s="16">
        <f>R459*参数!$D$3+X459</f>
        <v>0</v>
      </c>
      <c r="BK459" s="16">
        <f>S459*参数!$D$3+Y459</f>
        <v>0</v>
      </c>
      <c r="BL459" s="16">
        <f>T459*参数!$D$3+Z459</f>
        <v>0</v>
      </c>
      <c r="BM459" s="16">
        <f>U459*参数!$D$3+AA459</f>
        <v>0</v>
      </c>
      <c r="BN459" s="16">
        <f>V459*参数!$D$3+AB459</f>
        <v>0</v>
      </c>
      <c r="BO459" s="16">
        <f>AC459*参数!$D$3+AI459</f>
        <v>0</v>
      </c>
      <c r="BP459" s="16">
        <f>AD459*参数!$D$3+AJ459</f>
        <v>0</v>
      </c>
      <c r="BQ459" s="16">
        <f>AE459*参数!$D$3+AK459</f>
        <v>0</v>
      </c>
      <c r="BR459" s="16">
        <f>AF459*参数!$D$3+AL459</f>
        <v>0</v>
      </c>
      <c r="BS459" s="16">
        <f>AG459*参数!$D$3+AM459</f>
        <v>0</v>
      </c>
      <c r="BT459" s="16">
        <f>AH459*参数!$D$3+AN459</f>
        <v>0</v>
      </c>
      <c r="BU459" s="10"/>
      <c r="BV459" s="10"/>
      <c r="BW459" s="10">
        <f t="shared" si="213"/>
        <v>43</v>
      </c>
      <c r="BX459" s="10">
        <f t="shared" si="214"/>
        <v>43</v>
      </c>
      <c r="BY459" s="10">
        <f t="shared" si="215"/>
        <v>43</v>
      </c>
      <c r="BZ459" s="10">
        <f t="shared" si="216"/>
        <v>0</v>
      </c>
      <c r="CA459" s="10">
        <f t="shared" si="217"/>
        <v>43</v>
      </c>
      <c r="CB459" s="10" t="str">
        <f t="shared" si="218"/>
        <v/>
      </c>
      <c r="CC459" s="10" t="str">
        <f t="shared" si="219"/>
        <v/>
      </c>
      <c r="CD459" s="10"/>
      <c r="CE459" s="10">
        <v>43</v>
      </c>
      <c r="CF459" s="10"/>
      <c r="CG459" s="10" t="str">
        <f t="shared" si="207"/>
        <v/>
      </c>
      <c r="CH459" s="10" t="str">
        <f t="shared" si="212"/>
        <v/>
      </c>
      <c r="CI459" s="10">
        <f t="shared" si="208"/>
        <v>0</v>
      </c>
      <c r="CJ459" s="10" t="str">
        <f t="shared" si="209"/>
        <v/>
      </c>
      <c r="CK459" s="10">
        <f t="shared" si="210"/>
        <v>43</v>
      </c>
      <c r="CL459" s="10">
        <f t="shared" si="211"/>
        <v>43</v>
      </c>
      <c r="CM459" s="88"/>
      <c r="CN459" s="88"/>
      <c r="CO459" s="88"/>
      <c r="CP459" s="88"/>
    </row>
    <row r="460" spans="2:94">
      <c r="B460" s="19">
        <v>42633</v>
      </c>
      <c r="C460" s="3">
        <v>44</v>
      </c>
      <c r="D460" s="3" t="s">
        <v>190</v>
      </c>
      <c r="E460" s="4">
        <v>42634.375</v>
      </c>
      <c r="F460" s="3" t="s">
        <v>195</v>
      </c>
      <c r="G460" s="3" t="s">
        <v>758</v>
      </c>
      <c r="H460" s="3" t="s">
        <v>195</v>
      </c>
      <c r="I460" s="3" t="s">
        <v>759</v>
      </c>
      <c r="J460" s="6">
        <v>1.93</v>
      </c>
      <c r="K460" s="6">
        <v>3.2</v>
      </c>
      <c r="L460" s="6">
        <v>3.35</v>
      </c>
      <c r="M460" s="10">
        <v>3.9</v>
      </c>
      <c r="N460" s="10">
        <v>3.85</v>
      </c>
      <c r="O460" s="10">
        <v>1.64</v>
      </c>
      <c r="P460" s="15">
        <v>-1</v>
      </c>
      <c r="Q460" s="13"/>
      <c r="R460" s="13"/>
      <c r="S460" s="13"/>
      <c r="T460" s="13"/>
      <c r="U460" s="13"/>
      <c r="V460" s="13"/>
      <c r="W460" s="9"/>
      <c r="X460" s="9"/>
      <c r="Y460" s="9"/>
      <c r="Z460" s="9"/>
      <c r="AA460" s="9"/>
      <c r="AB460" s="9"/>
      <c r="AC460" s="13"/>
      <c r="AD460" s="13"/>
      <c r="AE460" s="13"/>
      <c r="AF460" s="13"/>
      <c r="AG460" s="13"/>
      <c r="AH460" s="13"/>
      <c r="AI460" s="9"/>
      <c r="AJ460" s="9"/>
      <c r="AK460" s="9"/>
      <c r="AL460" s="9"/>
      <c r="AM460" s="9"/>
      <c r="AN460" s="9"/>
      <c r="AO460" s="8">
        <v>33</v>
      </c>
      <c r="AP460" s="8">
        <v>3</v>
      </c>
      <c r="AQ460" s="8">
        <v>3</v>
      </c>
      <c r="AR460" s="8">
        <v>6</v>
      </c>
      <c r="AS460" s="8">
        <v>6.5099999999999894E-2</v>
      </c>
      <c r="AT460" s="8">
        <v>0.98710000000000098</v>
      </c>
      <c r="AU460" s="8"/>
      <c r="AV460" s="8"/>
      <c r="AW460" s="8"/>
      <c r="AX460" s="8"/>
      <c r="AY460" s="15">
        <v>39</v>
      </c>
      <c r="AZ460" s="15">
        <v>3</v>
      </c>
      <c r="BA460" s="15">
        <v>5</v>
      </c>
      <c r="BB460" s="15">
        <v>6</v>
      </c>
      <c r="BC460" s="15">
        <v>2.5099999999999987E-2</v>
      </c>
      <c r="BD460" s="15">
        <v>6.9099999999999953E-2</v>
      </c>
      <c r="BE460" s="15"/>
      <c r="BF460" s="15"/>
      <c r="BG460" s="15"/>
      <c r="BH460" s="15"/>
      <c r="BI460" s="16">
        <f>Q460*参数!$D$3+W460</f>
        <v>0</v>
      </c>
      <c r="BJ460" s="16">
        <f>R460*参数!$D$3+X460</f>
        <v>0</v>
      </c>
      <c r="BK460" s="16">
        <f>S460*参数!$D$3+Y460</f>
        <v>0</v>
      </c>
      <c r="BL460" s="16">
        <f>T460*参数!$D$3+Z460</f>
        <v>0</v>
      </c>
      <c r="BM460" s="16">
        <f>U460*参数!$D$3+AA460</f>
        <v>0</v>
      </c>
      <c r="BN460" s="16">
        <f>V460*参数!$D$3+AB460</f>
        <v>0</v>
      </c>
      <c r="BO460" s="16">
        <f>AC460*参数!$D$3+AI460</f>
        <v>0</v>
      </c>
      <c r="BP460" s="16">
        <f>AD460*参数!$D$3+AJ460</f>
        <v>0</v>
      </c>
      <c r="BQ460" s="16">
        <f>AE460*参数!$D$3+AK460</f>
        <v>0</v>
      </c>
      <c r="BR460" s="16">
        <f>AF460*参数!$D$3+AL460</f>
        <v>0</v>
      </c>
      <c r="BS460" s="16">
        <f>AG460*参数!$D$3+AM460</f>
        <v>0</v>
      </c>
      <c r="BT460" s="16">
        <f>AH460*参数!$D$3+AN460</f>
        <v>0</v>
      </c>
      <c r="BU460" s="10"/>
      <c r="BV460" s="10"/>
      <c r="BW460" s="10">
        <f t="shared" si="213"/>
        <v>40</v>
      </c>
      <c r="BX460" s="10">
        <f t="shared" si="214"/>
        <v>40</v>
      </c>
      <c r="BY460" s="10">
        <f t="shared" si="215"/>
        <v>3</v>
      </c>
      <c r="BZ460" s="10">
        <f t="shared" si="216"/>
        <v>40</v>
      </c>
      <c r="CA460" s="10">
        <f t="shared" si="217"/>
        <v>40</v>
      </c>
      <c r="CB460" s="10" t="str">
        <f t="shared" si="218"/>
        <v/>
      </c>
      <c r="CC460" s="10" t="str">
        <f t="shared" si="219"/>
        <v/>
      </c>
      <c r="CD460" s="10"/>
      <c r="CE460" s="10">
        <v>40</v>
      </c>
      <c r="CF460" s="10"/>
      <c r="CG460" s="10">
        <f t="shared" si="207"/>
        <v>40</v>
      </c>
      <c r="CH460" s="10">
        <f t="shared" si="212"/>
        <v>40</v>
      </c>
      <c r="CI460" s="10">
        <f t="shared" si="208"/>
        <v>40</v>
      </c>
      <c r="CJ460" s="10">
        <f t="shared" si="209"/>
        <v>40</v>
      </c>
      <c r="CK460" s="10">
        <f t="shared" si="210"/>
        <v>40</v>
      </c>
      <c r="CL460" s="10">
        <f t="shared" si="211"/>
        <v>40</v>
      </c>
      <c r="CM460" s="88"/>
      <c r="CN460" s="88"/>
      <c r="CO460" s="88"/>
      <c r="CP460" s="88"/>
    </row>
    <row r="461" spans="2:94">
      <c r="B461" s="19">
        <v>42633</v>
      </c>
      <c r="C461" s="3">
        <v>45</v>
      </c>
      <c r="D461" s="3" t="s">
        <v>190</v>
      </c>
      <c r="E461" s="4">
        <v>42634.416666666664</v>
      </c>
      <c r="F461" s="3" t="s">
        <v>1033</v>
      </c>
      <c r="G461" s="3" t="s">
        <v>1042</v>
      </c>
      <c r="H461" s="3" t="s">
        <v>1033</v>
      </c>
      <c r="I461" s="3" t="s">
        <v>1042</v>
      </c>
      <c r="J461" s="6">
        <v>2.8</v>
      </c>
      <c r="K461" s="6">
        <v>3.1</v>
      </c>
      <c r="L461" s="6">
        <v>2.23</v>
      </c>
      <c r="M461" s="10">
        <v>1.47</v>
      </c>
      <c r="N461" s="10">
        <v>4.1500000000000004</v>
      </c>
      <c r="O461" s="10">
        <v>4.8</v>
      </c>
      <c r="P461" s="15">
        <v>1</v>
      </c>
      <c r="Q461" s="13"/>
      <c r="R461" s="13"/>
      <c r="S461" s="13"/>
      <c r="T461" s="13"/>
      <c r="U461" s="13"/>
      <c r="V461" s="13"/>
      <c r="W461" s="9"/>
      <c r="X461" s="9"/>
      <c r="Y461" s="9"/>
      <c r="Z461" s="9"/>
      <c r="AA461" s="9"/>
      <c r="AB461" s="9"/>
      <c r="AC461" s="13"/>
      <c r="AD461" s="13"/>
      <c r="AE461" s="13"/>
      <c r="AF461" s="13"/>
      <c r="AG461" s="13"/>
      <c r="AH461" s="13"/>
      <c r="AI461" s="9"/>
      <c r="AJ461" s="9"/>
      <c r="AK461" s="9"/>
      <c r="AL461" s="9"/>
      <c r="AM461" s="9"/>
      <c r="AN461" s="9"/>
      <c r="AO461" s="8">
        <v>3</v>
      </c>
      <c r="AP461" s="8">
        <v>3</v>
      </c>
      <c r="AQ461" s="8">
        <v>1</v>
      </c>
      <c r="AR461" s="8">
        <v>6</v>
      </c>
      <c r="AS461" s="8">
        <v>0.37669999999999948</v>
      </c>
      <c r="AT461" s="8">
        <v>0.37669999999999948</v>
      </c>
      <c r="AU461" s="8"/>
      <c r="AV461" s="8"/>
      <c r="AW461" s="8"/>
      <c r="AX461" s="8"/>
      <c r="AY461" s="15">
        <v>1</v>
      </c>
      <c r="AZ461" s="15">
        <v>3</v>
      </c>
      <c r="BA461" s="15">
        <v>1</v>
      </c>
      <c r="BB461" s="15">
        <v>5</v>
      </c>
      <c r="BC461" s="15">
        <v>0.17540000000000056</v>
      </c>
      <c r="BD461" s="15">
        <v>0.17540000000000056</v>
      </c>
      <c r="BE461" s="15"/>
      <c r="BF461" s="15"/>
      <c r="BG461" s="15"/>
      <c r="BH461" s="15"/>
      <c r="BI461" s="16">
        <f>Q461*参数!$D$3+W461</f>
        <v>0</v>
      </c>
      <c r="BJ461" s="16">
        <f>R461*参数!$D$3+X461</f>
        <v>0</v>
      </c>
      <c r="BK461" s="16">
        <f>S461*参数!$D$3+Y461</f>
        <v>0</v>
      </c>
      <c r="BL461" s="16">
        <f>T461*参数!$D$3+Z461</f>
        <v>0</v>
      </c>
      <c r="BM461" s="16">
        <f>U461*参数!$D$3+AA461</f>
        <v>0</v>
      </c>
      <c r="BN461" s="16">
        <f>V461*参数!$D$3+AB461</f>
        <v>0</v>
      </c>
      <c r="BO461" s="16">
        <f>AC461*参数!$D$3+AI461</f>
        <v>0</v>
      </c>
      <c r="BP461" s="16">
        <f>AD461*参数!$D$3+AJ461</f>
        <v>0</v>
      </c>
      <c r="BQ461" s="16">
        <f>AE461*参数!$D$3+AK461</f>
        <v>0</v>
      </c>
      <c r="BR461" s="16">
        <f>AF461*参数!$D$3+AL461</f>
        <v>0</v>
      </c>
      <c r="BS461" s="16">
        <f>AG461*参数!$D$3+AM461</f>
        <v>0</v>
      </c>
      <c r="BT461" s="16">
        <f>AH461*参数!$D$3+AN461</f>
        <v>0</v>
      </c>
      <c r="BU461" s="10"/>
      <c r="BV461" s="10"/>
      <c r="BW461" s="10">
        <f t="shared" si="213"/>
        <v>43</v>
      </c>
      <c r="BX461" s="10">
        <f t="shared" si="214"/>
        <v>43</v>
      </c>
      <c r="BY461" s="10">
        <f t="shared" si="215"/>
        <v>43</v>
      </c>
      <c r="BZ461" s="10">
        <f t="shared" si="216"/>
        <v>0</v>
      </c>
      <c r="CA461" s="10">
        <f t="shared" si="217"/>
        <v>43</v>
      </c>
      <c r="CB461" s="10" t="str">
        <f t="shared" si="218"/>
        <v/>
      </c>
      <c r="CC461" s="10" t="str">
        <f t="shared" si="219"/>
        <v/>
      </c>
      <c r="CD461" s="10"/>
      <c r="CE461" s="10">
        <v>0</v>
      </c>
      <c r="CF461" s="10"/>
      <c r="CG461" s="10" t="str">
        <f t="shared" ref="CG461:CG523" si="220">IF(AND(AO461&gt;=AY461,AP461&gt;=AZ461,OR(AND(AQ461&gt;=BA461,AR461=BB461),AR461&gt;BB461),AS461&lt;=BC461,AT461&lt;=BD461),IF(P461=-1,3,0),IF(AND(AO461&lt;=AY461,AP461&lt;=AZ461,OR(AND(AQ461&lt;=BA461,AR461=BB461),AR461&lt;BB461),AS461&gt;=BC461,AT461&gt;=BD461),IF(P461=-1,40,43),""))</f>
        <v/>
      </c>
      <c r="CH461" s="10" t="str">
        <f t="shared" si="212"/>
        <v/>
      </c>
      <c r="CI461" s="10">
        <f t="shared" ref="CI461:CI524" si="221">IF(AP461=AZ461,
  IF(AO461=AY461,
    "",
    IF(AO461&gt;AY461,
      IF(P461=-1,3,0),
      IF(P461=-1,40,43)
    )
  ),
  IF(AP461&gt;AZ461,
    IF(P461=-1,3,0),
    IF(P461=-1,40,43)
  )
)</f>
        <v>0</v>
      </c>
      <c r="CJ461" s="10">
        <f t="shared" ref="CJ461:CJ524" si="222">IF(AR461=BB461,
  IF(AQ461=BA461,
    "",
    IF(AQ461&gt;BA461,
      IF(P461=-1,3,0),
      IF(P461=-1,40,43)
    )
  ),
  IF(AR461&gt;BB461,
    IF(P461=-1,3,0),
    IF(P461=-1,40,43)
  )
)</f>
        <v>0</v>
      </c>
      <c r="CK461" s="10">
        <f t="shared" ref="CK461:CK524" si="223">IF(AP461=AZ461,
  IF(AS461=BC461,
    "",
    IF(AS461&lt;BC461,
      IF(P461=-1,3,0),
      IF(P461=-1,40,43)
    )
  ),
  ""
)</f>
        <v>43</v>
      </c>
      <c r="CL461" s="10" t="str">
        <f t="shared" ref="CL461:CL524" si="224">IF(AND(AP461=AZ461,AR461=BB461,AQ461&lt;&gt;0,BA461&lt;&gt;0),
  IF(AT461=BD461,
    "",
    IF(AT461&lt;BD461,
      IF(P461=-1,3,0),
      IF(P461=-1,40,43)
    )
  ),
  ""
)</f>
        <v/>
      </c>
      <c r="CM461" s="88"/>
      <c r="CN461" s="88"/>
      <c r="CO461" s="88"/>
      <c r="CP461" s="88"/>
    </row>
    <row r="462" spans="2:94">
      <c r="B462" s="19">
        <v>42634</v>
      </c>
      <c r="C462" s="3">
        <v>1</v>
      </c>
      <c r="D462" s="3" t="s">
        <v>1142</v>
      </c>
      <c r="E462" s="4">
        <v>42634.708333333336</v>
      </c>
      <c r="F462" s="3" t="s">
        <v>1143</v>
      </c>
      <c r="G462" s="3" t="s">
        <v>310</v>
      </c>
      <c r="H462" s="3" t="s">
        <v>1144</v>
      </c>
      <c r="I462" s="3" t="s">
        <v>310</v>
      </c>
      <c r="J462" s="6">
        <v>5.55</v>
      </c>
      <c r="K462" s="6">
        <v>3.6</v>
      </c>
      <c r="L462" s="6">
        <v>1.49</v>
      </c>
      <c r="M462" s="10">
        <v>2.2000000000000002</v>
      </c>
      <c r="N462" s="10">
        <v>3.35</v>
      </c>
      <c r="O462" s="10">
        <v>2.66</v>
      </c>
      <c r="P462" s="15">
        <v>1</v>
      </c>
      <c r="Q462" s="13"/>
      <c r="R462" s="13"/>
      <c r="S462" s="13"/>
      <c r="T462" s="13"/>
      <c r="U462" s="13"/>
      <c r="V462" s="13"/>
      <c r="W462" s="9"/>
      <c r="X462" s="9"/>
      <c r="Y462" s="9"/>
      <c r="Z462" s="9"/>
      <c r="AA462" s="9"/>
      <c r="AB462" s="9"/>
      <c r="AC462" s="13"/>
      <c r="AD462" s="13"/>
      <c r="AE462" s="13"/>
      <c r="AF462" s="13"/>
      <c r="AG462" s="13"/>
      <c r="AH462" s="13"/>
      <c r="AI462" s="9"/>
      <c r="AJ462" s="9"/>
      <c r="AK462" s="9"/>
      <c r="AL462" s="9"/>
      <c r="AM462" s="9"/>
      <c r="AN462" s="9"/>
      <c r="AO462" s="8">
        <v>1</v>
      </c>
      <c r="AP462" s="8">
        <v>3</v>
      </c>
      <c r="AQ462" s="8">
        <v>0</v>
      </c>
      <c r="AR462" s="8">
        <v>4</v>
      </c>
      <c r="AS462" s="8">
        <v>163.30710000000002</v>
      </c>
      <c r="AT462" s="8">
        <v>0</v>
      </c>
      <c r="AU462" s="8"/>
      <c r="AV462" s="8"/>
      <c r="AW462" s="8"/>
      <c r="AX462" s="8"/>
      <c r="AY462" s="15">
        <v>2</v>
      </c>
      <c r="AZ462" s="15">
        <v>3</v>
      </c>
      <c r="BA462" s="15">
        <v>1</v>
      </c>
      <c r="BB462" s="15">
        <v>5</v>
      </c>
      <c r="BC462" s="15">
        <v>1.8277999999999992</v>
      </c>
      <c r="BD462" s="15">
        <v>25.0291</v>
      </c>
      <c r="BE462" s="15"/>
      <c r="BF462" s="15"/>
      <c r="BG462" s="15"/>
      <c r="BH462" s="15"/>
      <c r="BI462" s="16">
        <f>Q462*参数!$D$3+W462</f>
        <v>0</v>
      </c>
      <c r="BJ462" s="16">
        <f>R462*参数!$D$3+X462</f>
        <v>0</v>
      </c>
      <c r="BK462" s="16">
        <f>S462*参数!$D$3+Y462</f>
        <v>0</v>
      </c>
      <c r="BL462" s="16">
        <f>T462*参数!$D$3+Z462</f>
        <v>0</v>
      </c>
      <c r="BM462" s="16">
        <f>U462*参数!$D$3+AA462</f>
        <v>0</v>
      </c>
      <c r="BN462" s="16">
        <f>V462*参数!$D$3+AB462</f>
        <v>0</v>
      </c>
      <c r="BO462" s="16">
        <f>AC462*参数!$D$3+AI462</f>
        <v>0</v>
      </c>
      <c r="BP462" s="16">
        <f>AD462*参数!$D$3+AJ462</f>
        <v>0</v>
      </c>
      <c r="BQ462" s="16">
        <f>AE462*参数!$D$3+AK462</f>
        <v>0</v>
      </c>
      <c r="BR462" s="16">
        <f>AF462*参数!$D$3+AL462</f>
        <v>0</v>
      </c>
      <c r="BS462" s="16">
        <f>AG462*参数!$D$3+AM462</f>
        <v>0</v>
      </c>
      <c r="BT462" s="16">
        <f>AH462*参数!$D$3+AN462</f>
        <v>0</v>
      </c>
      <c r="BU462" s="10"/>
      <c r="BV462" s="10"/>
      <c r="BW462" s="10">
        <f t="shared" si="213"/>
        <v>43</v>
      </c>
      <c r="BX462" s="10">
        <f t="shared" si="214"/>
        <v>43</v>
      </c>
      <c r="BY462" s="10">
        <f t="shared" si="215"/>
        <v>43</v>
      </c>
      <c r="BZ462" s="10">
        <f t="shared" si="216"/>
        <v>0</v>
      </c>
      <c r="CA462" s="10">
        <f t="shared" si="217"/>
        <v>43</v>
      </c>
      <c r="CB462" s="10" t="str">
        <f t="shared" si="218"/>
        <v/>
      </c>
      <c r="CC462" s="10" t="str">
        <f t="shared" si="219"/>
        <v/>
      </c>
      <c r="CD462" s="10"/>
      <c r="CE462" s="10">
        <v>43</v>
      </c>
      <c r="CF462" s="10"/>
      <c r="CG462" s="10" t="str">
        <f t="shared" si="220"/>
        <v/>
      </c>
      <c r="CH462" s="10" t="str">
        <f t="shared" si="212"/>
        <v/>
      </c>
      <c r="CI462" s="10">
        <f t="shared" si="221"/>
        <v>43</v>
      </c>
      <c r="CJ462" s="10">
        <f t="shared" si="222"/>
        <v>43</v>
      </c>
      <c r="CK462" s="10">
        <f t="shared" si="223"/>
        <v>43</v>
      </c>
      <c r="CL462" s="10" t="str">
        <f t="shared" si="224"/>
        <v/>
      </c>
      <c r="CM462" s="88"/>
      <c r="CN462" s="88"/>
      <c r="CO462" s="88"/>
      <c r="CP462" s="88"/>
    </row>
    <row r="463" spans="2:94">
      <c r="B463" s="19">
        <v>42634</v>
      </c>
      <c r="C463" s="3">
        <v>2</v>
      </c>
      <c r="D463" s="3" t="s">
        <v>478</v>
      </c>
      <c r="E463" s="4">
        <v>42634.729166666664</v>
      </c>
      <c r="F463" s="3" t="s">
        <v>1145</v>
      </c>
      <c r="G463" s="3" t="s">
        <v>1146</v>
      </c>
      <c r="H463" s="3" t="s">
        <v>1145</v>
      </c>
      <c r="I463" s="3" t="s">
        <v>1146</v>
      </c>
      <c r="J463" s="6">
        <v>2.15</v>
      </c>
      <c r="K463" s="6">
        <v>3.35</v>
      </c>
      <c r="L463" s="6">
        <v>2.74</v>
      </c>
      <c r="M463" s="10">
        <v>4.3499999999999996</v>
      </c>
      <c r="N463" s="10">
        <v>4.22</v>
      </c>
      <c r="O463" s="10">
        <v>1.51</v>
      </c>
      <c r="P463" s="15">
        <v>-1</v>
      </c>
      <c r="Q463" s="13"/>
      <c r="R463" s="13"/>
      <c r="S463" s="13"/>
      <c r="T463" s="13"/>
      <c r="U463" s="13"/>
      <c r="V463" s="13"/>
      <c r="W463" s="9"/>
      <c r="X463" s="9"/>
      <c r="Y463" s="9"/>
      <c r="Z463" s="9"/>
      <c r="AA463" s="9"/>
      <c r="AB463" s="9"/>
      <c r="AC463" s="13"/>
      <c r="AD463" s="13"/>
      <c r="AE463" s="13"/>
      <c r="AF463" s="13"/>
      <c r="AG463" s="13"/>
      <c r="AH463" s="13"/>
      <c r="AI463" s="9"/>
      <c r="AJ463" s="9"/>
      <c r="AK463" s="9"/>
      <c r="AL463" s="9"/>
      <c r="AM463" s="9"/>
      <c r="AN463" s="9"/>
      <c r="AO463" s="8">
        <v>3</v>
      </c>
      <c r="AP463" s="8">
        <v>3</v>
      </c>
      <c r="AQ463" s="8">
        <v>2</v>
      </c>
      <c r="AR463" s="8">
        <v>5</v>
      </c>
      <c r="AS463" s="8">
        <v>0.42300000000000093</v>
      </c>
      <c r="AT463" s="8">
        <v>0.59100000000000052</v>
      </c>
      <c r="AU463" s="8"/>
      <c r="AV463" s="8"/>
      <c r="AW463" s="8"/>
      <c r="AX463" s="8"/>
      <c r="AY463" s="15">
        <v>2</v>
      </c>
      <c r="AZ463" s="15">
        <v>3</v>
      </c>
      <c r="BA463" s="15">
        <v>2</v>
      </c>
      <c r="BB463" s="15">
        <v>5</v>
      </c>
      <c r="BC463" s="15">
        <v>19.868499999999997</v>
      </c>
      <c r="BD463" s="15">
        <v>19.868499999999997</v>
      </c>
      <c r="BE463" s="15"/>
      <c r="BF463" s="15"/>
      <c r="BG463" s="15"/>
      <c r="BH463" s="15"/>
      <c r="BI463" s="16">
        <f>Q463*参数!$D$3+W463</f>
        <v>0</v>
      </c>
      <c r="BJ463" s="16">
        <f>R463*参数!$D$3+X463</f>
        <v>0</v>
      </c>
      <c r="BK463" s="16">
        <f>S463*参数!$D$3+Y463</f>
        <v>0</v>
      </c>
      <c r="BL463" s="16">
        <f>T463*参数!$D$3+Z463</f>
        <v>0</v>
      </c>
      <c r="BM463" s="16">
        <f>U463*参数!$D$3+AA463</f>
        <v>0</v>
      </c>
      <c r="BN463" s="16">
        <f>V463*参数!$D$3+AB463</f>
        <v>0</v>
      </c>
      <c r="BO463" s="16">
        <f>AC463*参数!$D$3+AI463</f>
        <v>0</v>
      </c>
      <c r="BP463" s="16">
        <f>AD463*参数!$D$3+AJ463</f>
        <v>0</v>
      </c>
      <c r="BQ463" s="16">
        <f>AE463*参数!$D$3+AK463</f>
        <v>0</v>
      </c>
      <c r="BR463" s="16">
        <f>AF463*参数!$D$3+AL463</f>
        <v>0</v>
      </c>
      <c r="BS463" s="16">
        <f>AG463*参数!$D$3+AM463</f>
        <v>0</v>
      </c>
      <c r="BT463" s="16">
        <f>AH463*参数!$D$3+AN463</f>
        <v>0</v>
      </c>
      <c r="BU463" s="10"/>
      <c r="BV463" s="10"/>
      <c r="BW463" s="10">
        <f t="shared" si="213"/>
        <v>40</v>
      </c>
      <c r="BX463" s="10">
        <f t="shared" si="214"/>
        <v>40</v>
      </c>
      <c r="BY463" s="10">
        <f t="shared" si="215"/>
        <v>3</v>
      </c>
      <c r="BZ463" s="10">
        <f t="shared" si="216"/>
        <v>40</v>
      </c>
      <c r="CA463" s="10">
        <f t="shared" si="217"/>
        <v>40</v>
      </c>
      <c r="CB463" s="10" t="str">
        <f t="shared" si="218"/>
        <v/>
      </c>
      <c r="CC463" s="10" t="str">
        <f t="shared" si="219"/>
        <v/>
      </c>
      <c r="CD463" s="10"/>
      <c r="CE463" s="10">
        <v>40</v>
      </c>
      <c r="CF463" s="10"/>
      <c r="CG463" s="10">
        <f t="shared" si="220"/>
        <v>3</v>
      </c>
      <c r="CH463" s="10">
        <f t="shared" si="212"/>
        <v>3</v>
      </c>
      <c r="CI463" s="10">
        <f t="shared" si="221"/>
        <v>3</v>
      </c>
      <c r="CJ463" s="10" t="str">
        <f t="shared" si="222"/>
        <v/>
      </c>
      <c r="CK463" s="10">
        <f t="shared" si="223"/>
        <v>3</v>
      </c>
      <c r="CL463" s="10">
        <f t="shared" si="224"/>
        <v>3</v>
      </c>
      <c r="CM463" s="88"/>
      <c r="CN463" s="88"/>
      <c r="CO463" s="88"/>
      <c r="CP463" s="88"/>
    </row>
    <row r="464" spans="2:94">
      <c r="B464" s="19">
        <v>42634</v>
      </c>
      <c r="C464" s="3">
        <v>3</v>
      </c>
      <c r="D464" s="3" t="s">
        <v>478</v>
      </c>
      <c r="E464" s="4">
        <v>42634.729166666664</v>
      </c>
      <c r="F464" s="3" t="s">
        <v>1147</v>
      </c>
      <c r="G464" s="3" t="s">
        <v>1</v>
      </c>
      <c r="H464" s="3" t="s">
        <v>1148</v>
      </c>
      <c r="I464" s="3" t="s">
        <v>1</v>
      </c>
      <c r="J464" s="6">
        <v>10</v>
      </c>
      <c r="K464" s="6">
        <v>5.5</v>
      </c>
      <c r="L464" s="6">
        <v>1.18</v>
      </c>
      <c r="M464" s="10">
        <v>3.6</v>
      </c>
      <c r="N464" s="10">
        <v>4.0999999999999996</v>
      </c>
      <c r="O464" s="10">
        <v>1.65</v>
      </c>
      <c r="P464" s="15">
        <v>1</v>
      </c>
      <c r="Q464" s="13"/>
      <c r="R464" s="13"/>
      <c r="S464" s="13"/>
      <c r="T464" s="13"/>
      <c r="U464" s="13"/>
      <c r="V464" s="13"/>
      <c r="W464" s="9"/>
      <c r="X464" s="9"/>
      <c r="Y464" s="9"/>
      <c r="Z464" s="9"/>
      <c r="AA464" s="9"/>
      <c r="AB464" s="9"/>
      <c r="AC464" s="13"/>
      <c r="AD464" s="13"/>
      <c r="AE464" s="13"/>
      <c r="AF464" s="13"/>
      <c r="AG464" s="13"/>
      <c r="AH464" s="13"/>
      <c r="AI464" s="9"/>
      <c r="AJ464" s="9"/>
      <c r="AK464" s="9"/>
      <c r="AL464" s="9"/>
      <c r="AM464" s="9"/>
      <c r="AN464" s="9"/>
      <c r="AO464" s="8">
        <v>25</v>
      </c>
      <c r="AP464" s="8">
        <v>3</v>
      </c>
      <c r="AQ464" s="8">
        <v>4</v>
      </c>
      <c r="AR464" s="8">
        <v>5</v>
      </c>
      <c r="AS464" s="8">
        <v>21.4938</v>
      </c>
      <c r="AT464" s="8">
        <v>75.011499999999998</v>
      </c>
      <c r="AU464" s="8"/>
      <c r="AV464" s="8"/>
      <c r="AW464" s="8"/>
      <c r="AX464" s="8"/>
      <c r="AY464" s="15">
        <v>10</v>
      </c>
      <c r="AZ464" s="15">
        <v>3</v>
      </c>
      <c r="BA464" s="15">
        <v>4</v>
      </c>
      <c r="BB464" s="15">
        <v>5</v>
      </c>
      <c r="BC464" s="15">
        <v>67.335499999999996</v>
      </c>
      <c r="BD464" s="15">
        <v>67.335499999999996</v>
      </c>
      <c r="BE464" s="15"/>
      <c r="BF464" s="15"/>
      <c r="BG464" s="15"/>
      <c r="BH464" s="15"/>
      <c r="BI464" s="16">
        <f>Q464*参数!$D$3+W464</f>
        <v>0</v>
      </c>
      <c r="BJ464" s="16">
        <f>R464*参数!$D$3+X464</f>
        <v>0</v>
      </c>
      <c r="BK464" s="16">
        <f>S464*参数!$D$3+Y464</f>
        <v>0</v>
      </c>
      <c r="BL464" s="16">
        <f>T464*参数!$D$3+Z464</f>
        <v>0</v>
      </c>
      <c r="BM464" s="16">
        <f>U464*参数!$D$3+AA464</f>
        <v>0</v>
      </c>
      <c r="BN464" s="16">
        <f>V464*参数!$D$3+AB464</f>
        <v>0</v>
      </c>
      <c r="BO464" s="16">
        <f>AC464*参数!$D$3+AI464</f>
        <v>0</v>
      </c>
      <c r="BP464" s="16">
        <f>AD464*参数!$D$3+AJ464</f>
        <v>0</v>
      </c>
      <c r="BQ464" s="16">
        <f>AE464*参数!$D$3+AK464</f>
        <v>0</v>
      </c>
      <c r="BR464" s="16">
        <f>AF464*参数!$D$3+AL464</f>
        <v>0</v>
      </c>
      <c r="BS464" s="16">
        <f>AG464*参数!$D$3+AM464</f>
        <v>0</v>
      </c>
      <c r="BT464" s="16">
        <f>AH464*参数!$D$3+AN464</f>
        <v>0</v>
      </c>
      <c r="BU464" s="10"/>
      <c r="BV464" s="10"/>
      <c r="BW464" s="10">
        <f t="shared" si="213"/>
        <v>43</v>
      </c>
      <c r="BX464" s="10">
        <f t="shared" si="214"/>
        <v>43</v>
      </c>
      <c r="BY464" s="10">
        <f t="shared" si="215"/>
        <v>43</v>
      </c>
      <c r="BZ464" s="10">
        <f t="shared" si="216"/>
        <v>0</v>
      </c>
      <c r="CA464" s="10">
        <f t="shared" si="217"/>
        <v>43</v>
      </c>
      <c r="CB464" s="10" t="str">
        <f t="shared" si="218"/>
        <v/>
      </c>
      <c r="CC464" s="10" t="str">
        <f t="shared" si="219"/>
        <v/>
      </c>
      <c r="CD464" s="10"/>
      <c r="CE464" s="10">
        <v>0</v>
      </c>
      <c r="CF464" s="10"/>
      <c r="CG464" s="10" t="str">
        <f t="shared" si="220"/>
        <v/>
      </c>
      <c r="CH464" s="10" t="str">
        <f t="shared" si="212"/>
        <v/>
      </c>
      <c r="CI464" s="10">
        <f t="shared" si="221"/>
        <v>0</v>
      </c>
      <c r="CJ464" s="10" t="str">
        <f t="shared" si="222"/>
        <v/>
      </c>
      <c r="CK464" s="10">
        <f t="shared" si="223"/>
        <v>0</v>
      </c>
      <c r="CL464" s="10">
        <f t="shared" si="224"/>
        <v>43</v>
      </c>
      <c r="CM464" s="88"/>
      <c r="CN464" s="88"/>
      <c r="CO464" s="88"/>
      <c r="CP464" s="88"/>
    </row>
    <row r="465" spans="2:94">
      <c r="B465" s="19">
        <v>42634</v>
      </c>
      <c r="C465" s="3">
        <v>4</v>
      </c>
      <c r="D465" s="3" t="s">
        <v>314</v>
      </c>
      <c r="E465" s="4">
        <v>42634.75</v>
      </c>
      <c r="F465" s="3" t="s">
        <v>952</v>
      </c>
      <c r="G465" s="3" t="s">
        <v>294</v>
      </c>
      <c r="H465" s="3" t="s">
        <v>952</v>
      </c>
      <c r="I465" s="3" t="s">
        <v>295</v>
      </c>
      <c r="J465" s="6">
        <v>2.58</v>
      </c>
      <c r="K465" s="6">
        <v>2.82</v>
      </c>
      <c r="L465" s="6">
        <v>2.58</v>
      </c>
      <c r="M465" s="10">
        <v>1.35</v>
      </c>
      <c r="N465" s="10">
        <v>4.3</v>
      </c>
      <c r="O465" s="10">
        <v>6.4</v>
      </c>
      <c r="P465" s="15">
        <v>1</v>
      </c>
      <c r="Q465" s="13"/>
      <c r="R465" s="13"/>
      <c r="S465" s="13"/>
      <c r="T465" s="13"/>
      <c r="U465" s="13"/>
      <c r="V465" s="13"/>
      <c r="W465" s="9"/>
      <c r="X465" s="9"/>
      <c r="Y465" s="9"/>
      <c r="Z465" s="9"/>
      <c r="AA465" s="9"/>
      <c r="AB465" s="9"/>
      <c r="AC465" s="13"/>
      <c r="AD465" s="13"/>
      <c r="AE465" s="13"/>
      <c r="AF465" s="13"/>
      <c r="AG465" s="13"/>
      <c r="AH465" s="13"/>
      <c r="AI465" s="9"/>
      <c r="AJ465" s="9"/>
      <c r="AK465" s="9"/>
      <c r="AL465" s="9"/>
      <c r="AM465" s="9"/>
      <c r="AN465" s="9"/>
      <c r="AO465" s="8">
        <v>4</v>
      </c>
      <c r="AP465" s="8">
        <v>3</v>
      </c>
      <c r="AQ465" s="8">
        <v>1</v>
      </c>
      <c r="AR465" s="8">
        <v>5</v>
      </c>
      <c r="AS465" s="8">
        <v>2.2477999999999998</v>
      </c>
      <c r="AT465" s="8">
        <v>2.2477999999999998</v>
      </c>
      <c r="AU465" s="8"/>
      <c r="AV465" s="8"/>
      <c r="AW465" s="8"/>
      <c r="AX465" s="8"/>
      <c r="AY465" s="15">
        <v>4</v>
      </c>
      <c r="AZ465" s="15">
        <v>3</v>
      </c>
      <c r="BA465" s="15">
        <v>1</v>
      </c>
      <c r="BB465" s="15">
        <v>6</v>
      </c>
      <c r="BC465" s="15">
        <v>28.441799999999997</v>
      </c>
      <c r="BD465" s="15">
        <v>28.441799999999997</v>
      </c>
      <c r="BE465" s="15"/>
      <c r="BF465" s="15"/>
      <c r="BG465" s="15"/>
      <c r="BH465" s="15"/>
      <c r="BI465" s="16">
        <f>Q465*参数!$D$3+W465</f>
        <v>0</v>
      </c>
      <c r="BJ465" s="16">
        <f>R465*参数!$D$3+X465</f>
        <v>0</v>
      </c>
      <c r="BK465" s="16">
        <f>S465*参数!$D$3+Y465</f>
        <v>0</v>
      </c>
      <c r="BL465" s="16">
        <f>T465*参数!$D$3+Z465</f>
        <v>0</v>
      </c>
      <c r="BM465" s="16">
        <f>U465*参数!$D$3+AA465</f>
        <v>0</v>
      </c>
      <c r="BN465" s="16">
        <f>V465*参数!$D$3+AB465</f>
        <v>0</v>
      </c>
      <c r="BO465" s="16">
        <f>AC465*参数!$D$3+AI465</f>
        <v>0</v>
      </c>
      <c r="BP465" s="16">
        <f>AD465*参数!$D$3+AJ465</f>
        <v>0</v>
      </c>
      <c r="BQ465" s="16">
        <f>AE465*参数!$D$3+AK465</f>
        <v>0</v>
      </c>
      <c r="BR465" s="16">
        <f>AF465*参数!$D$3+AL465</f>
        <v>0</v>
      </c>
      <c r="BS465" s="16">
        <f>AG465*参数!$D$3+AM465</f>
        <v>0</v>
      </c>
      <c r="BT465" s="16">
        <f>AH465*参数!$D$3+AN465</f>
        <v>0</v>
      </c>
      <c r="BU465" s="10"/>
      <c r="BV465" s="10"/>
      <c r="BW465" s="10">
        <f t="shared" si="213"/>
        <v>43</v>
      </c>
      <c r="BX465" s="10">
        <f t="shared" si="214"/>
        <v>43</v>
      </c>
      <c r="BY465" s="10">
        <f t="shared" si="215"/>
        <v>43</v>
      </c>
      <c r="BZ465" s="10">
        <f t="shared" si="216"/>
        <v>0</v>
      </c>
      <c r="CA465" s="10">
        <f t="shared" si="217"/>
        <v>43</v>
      </c>
      <c r="CB465" s="10" t="str">
        <f t="shared" si="218"/>
        <v/>
      </c>
      <c r="CC465" s="10" t="str">
        <f t="shared" si="219"/>
        <v/>
      </c>
      <c r="CD465" s="10"/>
      <c r="CE465" s="10">
        <v>43</v>
      </c>
      <c r="CF465" s="10"/>
      <c r="CG465" s="10" t="str">
        <f t="shared" si="220"/>
        <v/>
      </c>
      <c r="CH465" s="10" t="str">
        <f t="shared" si="212"/>
        <v/>
      </c>
      <c r="CI465" s="10" t="str">
        <f t="shared" si="221"/>
        <v/>
      </c>
      <c r="CJ465" s="10">
        <f t="shared" si="222"/>
        <v>43</v>
      </c>
      <c r="CK465" s="10">
        <f t="shared" si="223"/>
        <v>0</v>
      </c>
      <c r="CL465" s="10" t="str">
        <f t="shared" si="224"/>
        <v/>
      </c>
      <c r="CM465" s="88"/>
      <c r="CN465" s="88"/>
      <c r="CO465" s="88"/>
      <c r="CP465" s="88"/>
    </row>
    <row r="466" spans="2:94">
      <c r="B466" s="19">
        <v>42634</v>
      </c>
      <c r="C466" s="3">
        <v>5</v>
      </c>
      <c r="D466" s="3" t="s">
        <v>314</v>
      </c>
      <c r="E466" s="4">
        <v>42634.75</v>
      </c>
      <c r="F466" s="3" t="s">
        <v>318</v>
      </c>
      <c r="G466" s="3" t="s">
        <v>319</v>
      </c>
      <c r="H466" s="3" t="s">
        <v>318</v>
      </c>
      <c r="I466" s="3" t="s">
        <v>319</v>
      </c>
      <c r="J466" s="6">
        <v>2</v>
      </c>
      <c r="K466" s="6">
        <v>3.1</v>
      </c>
      <c r="L466" s="6">
        <v>3.26</v>
      </c>
      <c r="M466" s="10">
        <v>4.25</v>
      </c>
      <c r="N466" s="10">
        <v>3.8</v>
      </c>
      <c r="O466" s="10">
        <v>1.59</v>
      </c>
      <c r="P466" s="15">
        <v>-1</v>
      </c>
      <c r="Q466" s="13"/>
      <c r="R466" s="13"/>
      <c r="S466" s="13"/>
      <c r="T466" s="13"/>
      <c r="U466" s="13"/>
      <c r="V466" s="13"/>
      <c r="W466" s="9"/>
      <c r="X466" s="9"/>
      <c r="Y466" s="9"/>
      <c r="Z466" s="9"/>
      <c r="AA466" s="9"/>
      <c r="AB466" s="9"/>
      <c r="AC466" s="13"/>
      <c r="AD466" s="13"/>
      <c r="AE466" s="13"/>
      <c r="AF466" s="13"/>
      <c r="AG466" s="13"/>
      <c r="AH466" s="13"/>
      <c r="AI466" s="9"/>
      <c r="AJ466" s="9"/>
      <c r="AK466" s="9"/>
      <c r="AL466" s="9"/>
      <c r="AM466" s="9"/>
      <c r="AN466" s="9"/>
      <c r="AO466" s="8">
        <v>3</v>
      </c>
      <c r="AP466" s="8">
        <v>2</v>
      </c>
      <c r="AQ466" s="8">
        <v>1</v>
      </c>
      <c r="AR466" s="8">
        <v>5</v>
      </c>
      <c r="AS466" s="8">
        <v>0.22459999999999994</v>
      </c>
      <c r="AT466" s="8">
        <v>0.22459999999999994</v>
      </c>
      <c r="AU466" s="8"/>
      <c r="AV466" s="8"/>
      <c r="AW466" s="8"/>
      <c r="AX466" s="8"/>
      <c r="AY466" s="15">
        <v>6</v>
      </c>
      <c r="AZ466" s="15">
        <v>2</v>
      </c>
      <c r="BA466" s="15">
        <v>2</v>
      </c>
      <c r="BB466" s="15">
        <v>4</v>
      </c>
      <c r="BC466" s="15">
        <v>0.8206</v>
      </c>
      <c r="BD466" s="15">
        <v>1.2443000000000002</v>
      </c>
      <c r="BE466" s="15"/>
      <c r="BF466" s="15"/>
      <c r="BG466" s="15"/>
      <c r="BH466" s="15"/>
      <c r="BI466" s="16">
        <f>Q466*参数!$D$3+W466</f>
        <v>0</v>
      </c>
      <c r="BJ466" s="16">
        <f>R466*参数!$D$3+X466</f>
        <v>0</v>
      </c>
      <c r="BK466" s="16">
        <f>S466*参数!$D$3+Y466</f>
        <v>0</v>
      </c>
      <c r="BL466" s="16">
        <f>T466*参数!$D$3+Z466</f>
        <v>0</v>
      </c>
      <c r="BM466" s="16">
        <f>U466*参数!$D$3+AA466</f>
        <v>0</v>
      </c>
      <c r="BN466" s="16">
        <f>V466*参数!$D$3+AB466</f>
        <v>0</v>
      </c>
      <c r="BO466" s="16">
        <f>AC466*参数!$D$3+AI466</f>
        <v>0</v>
      </c>
      <c r="BP466" s="16">
        <f>AD466*参数!$D$3+AJ466</f>
        <v>0</v>
      </c>
      <c r="BQ466" s="16">
        <f>AE466*参数!$D$3+AK466</f>
        <v>0</v>
      </c>
      <c r="BR466" s="16">
        <f>AF466*参数!$D$3+AL466</f>
        <v>0</v>
      </c>
      <c r="BS466" s="16">
        <f>AG466*参数!$D$3+AM466</f>
        <v>0</v>
      </c>
      <c r="BT466" s="16">
        <f>AH466*参数!$D$3+AN466</f>
        <v>0</v>
      </c>
      <c r="BU466" s="10"/>
      <c r="BV466" s="10"/>
      <c r="BW466" s="10">
        <f t="shared" si="213"/>
        <v>40</v>
      </c>
      <c r="BX466" s="10">
        <f t="shared" si="214"/>
        <v>40</v>
      </c>
      <c r="BY466" s="10">
        <f t="shared" si="215"/>
        <v>3</v>
      </c>
      <c r="BZ466" s="10">
        <f t="shared" si="216"/>
        <v>40</v>
      </c>
      <c r="CA466" s="10">
        <f t="shared" si="217"/>
        <v>40</v>
      </c>
      <c r="CB466" s="10" t="str">
        <f t="shared" si="218"/>
        <v/>
      </c>
      <c r="CC466" s="10" t="str">
        <f t="shared" si="219"/>
        <v/>
      </c>
      <c r="CD466" s="10"/>
      <c r="CE466" s="10">
        <v>40</v>
      </c>
      <c r="CF466" s="10"/>
      <c r="CG466" s="10" t="str">
        <f t="shared" si="220"/>
        <v/>
      </c>
      <c r="CH466" s="10" t="str">
        <f t="shared" si="212"/>
        <v/>
      </c>
      <c r="CI466" s="10">
        <f t="shared" si="221"/>
        <v>40</v>
      </c>
      <c r="CJ466" s="10">
        <f t="shared" si="222"/>
        <v>3</v>
      </c>
      <c r="CK466" s="10">
        <f t="shared" si="223"/>
        <v>3</v>
      </c>
      <c r="CL466" s="10" t="str">
        <f t="shared" si="224"/>
        <v/>
      </c>
      <c r="CM466" s="88"/>
      <c r="CN466" s="88"/>
      <c r="CO466" s="88"/>
      <c r="CP466" s="88"/>
    </row>
    <row r="467" spans="2:94">
      <c r="B467" s="19">
        <v>42634</v>
      </c>
      <c r="C467" s="3">
        <v>6</v>
      </c>
      <c r="D467" s="3" t="s">
        <v>314</v>
      </c>
      <c r="E467" s="4">
        <v>42634.770833333336</v>
      </c>
      <c r="F467" s="3" t="s">
        <v>520</v>
      </c>
      <c r="G467" s="3" t="s">
        <v>942</v>
      </c>
      <c r="H467" s="3" t="s">
        <v>520</v>
      </c>
      <c r="I467" s="3" t="s">
        <v>944</v>
      </c>
      <c r="J467" s="6">
        <v>1.9</v>
      </c>
      <c r="K467" s="6">
        <v>3.1</v>
      </c>
      <c r="L467" s="6">
        <v>3.56</v>
      </c>
      <c r="M467" s="10">
        <v>3.9</v>
      </c>
      <c r="N467" s="10">
        <v>3.65</v>
      </c>
      <c r="O467" s="10">
        <v>1.67</v>
      </c>
      <c r="P467" s="15">
        <v>-1</v>
      </c>
      <c r="Q467" s="13"/>
      <c r="R467" s="13"/>
      <c r="S467" s="13"/>
      <c r="T467" s="13"/>
      <c r="U467" s="13"/>
      <c r="V467" s="13"/>
      <c r="W467" s="9"/>
      <c r="X467" s="9"/>
      <c r="Y467" s="9"/>
      <c r="Z467" s="9"/>
      <c r="AA467" s="9"/>
      <c r="AB467" s="9"/>
      <c r="AC467" s="13"/>
      <c r="AD467" s="13"/>
      <c r="AE467" s="13"/>
      <c r="AF467" s="13"/>
      <c r="AG467" s="13"/>
      <c r="AH467" s="13"/>
      <c r="AI467" s="9"/>
      <c r="AJ467" s="9"/>
      <c r="AK467" s="9"/>
      <c r="AL467" s="9"/>
      <c r="AM467" s="9"/>
      <c r="AN467" s="9"/>
      <c r="AO467" s="8">
        <v>1</v>
      </c>
      <c r="AP467" s="8">
        <v>3</v>
      </c>
      <c r="AQ467" s="8">
        <v>1</v>
      </c>
      <c r="AR467" s="8">
        <v>5</v>
      </c>
      <c r="AS467" s="8">
        <v>0.37449999999999978</v>
      </c>
      <c r="AT467" s="8">
        <v>0.37449999999999978</v>
      </c>
      <c r="AU467" s="8"/>
      <c r="AV467" s="8"/>
      <c r="AW467" s="8"/>
      <c r="AX467" s="8"/>
      <c r="AY467" s="15">
        <v>1</v>
      </c>
      <c r="AZ467" s="15">
        <v>3</v>
      </c>
      <c r="BA467" s="15">
        <v>0</v>
      </c>
      <c r="BB467" s="15">
        <v>5</v>
      </c>
      <c r="BC467" s="15">
        <v>18.417099999999998</v>
      </c>
      <c r="BD467" s="15">
        <v>0</v>
      </c>
      <c r="BE467" s="15"/>
      <c r="BF467" s="15"/>
      <c r="BG467" s="15"/>
      <c r="BH467" s="15"/>
      <c r="BI467" s="16">
        <f>Q467*参数!$D$3+W467</f>
        <v>0</v>
      </c>
      <c r="BJ467" s="16">
        <f>R467*参数!$D$3+X467</f>
        <v>0</v>
      </c>
      <c r="BK467" s="16">
        <f>S467*参数!$D$3+Y467</f>
        <v>0</v>
      </c>
      <c r="BL467" s="16">
        <f>T467*参数!$D$3+Z467</f>
        <v>0</v>
      </c>
      <c r="BM467" s="16">
        <f>U467*参数!$D$3+AA467</f>
        <v>0</v>
      </c>
      <c r="BN467" s="16">
        <f>V467*参数!$D$3+AB467</f>
        <v>0</v>
      </c>
      <c r="BO467" s="16">
        <f>AC467*参数!$D$3+AI467</f>
        <v>0</v>
      </c>
      <c r="BP467" s="16">
        <f>AD467*参数!$D$3+AJ467</f>
        <v>0</v>
      </c>
      <c r="BQ467" s="16">
        <f>AE467*参数!$D$3+AK467</f>
        <v>0</v>
      </c>
      <c r="BR467" s="16">
        <f>AF467*参数!$D$3+AL467</f>
        <v>0</v>
      </c>
      <c r="BS467" s="16">
        <f>AG467*参数!$D$3+AM467</f>
        <v>0</v>
      </c>
      <c r="BT467" s="16">
        <f>AH467*参数!$D$3+AN467</f>
        <v>0</v>
      </c>
      <c r="BU467" s="10"/>
      <c r="BV467" s="10"/>
      <c r="BW467" s="10">
        <f t="shared" si="213"/>
        <v>40</v>
      </c>
      <c r="BX467" s="10">
        <f t="shared" si="214"/>
        <v>40</v>
      </c>
      <c r="BY467" s="10">
        <f t="shared" si="215"/>
        <v>3</v>
      </c>
      <c r="BZ467" s="10">
        <f t="shared" si="216"/>
        <v>40</v>
      </c>
      <c r="CA467" s="10">
        <f t="shared" si="217"/>
        <v>40</v>
      </c>
      <c r="CB467" s="10" t="str">
        <f t="shared" si="218"/>
        <v/>
      </c>
      <c r="CC467" s="10" t="str">
        <f t="shared" si="219"/>
        <v/>
      </c>
      <c r="CD467" s="10"/>
      <c r="CE467" s="10">
        <v>3</v>
      </c>
      <c r="CF467" s="10"/>
      <c r="CG467" s="10" t="str">
        <f t="shared" si="220"/>
        <v/>
      </c>
      <c r="CH467" s="10" t="str">
        <f t="shared" ref="CH467:CH530" si="225">IF(AND(AO467&gt;=AY467,AP467&gt;=AZ467,OR(AND(AQ467&gt;=BA467,AR467=BB467),AR467&gt;BB467),AS467&lt;=BC467,AT467&lt;=BD467),IF(P467=-1,3,0),IF(AND(AO467&lt;=AY467,AP467&lt;=AZ467,OR(AND(AQ467&lt;=BA467,AR467=BB467),AR467&lt;BB467),AS467&gt;=BC467,AT467&gt;=BD467),IF(P467=-1,40,43),""))</f>
        <v/>
      </c>
      <c r="CI467" s="10" t="str">
        <f t="shared" si="221"/>
        <v/>
      </c>
      <c r="CJ467" s="10">
        <f t="shared" si="222"/>
        <v>3</v>
      </c>
      <c r="CK467" s="10">
        <f t="shared" si="223"/>
        <v>3</v>
      </c>
      <c r="CL467" s="10" t="str">
        <f t="shared" si="224"/>
        <v/>
      </c>
      <c r="CM467" s="88"/>
      <c r="CN467" s="88"/>
      <c r="CO467" s="88"/>
      <c r="CP467" s="88"/>
    </row>
    <row r="468" spans="2:94">
      <c r="B468" s="19">
        <v>42634</v>
      </c>
      <c r="C468" s="3">
        <v>7</v>
      </c>
      <c r="D468" s="3" t="s">
        <v>314</v>
      </c>
      <c r="E468" s="4">
        <v>42634.770833333336</v>
      </c>
      <c r="F468" s="3" t="s">
        <v>943</v>
      </c>
      <c r="G468" s="3" t="s">
        <v>293</v>
      </c>
      <c r="H468" s="3" t="s">
        <v>945</v>
      </c>
      <c r="I468" s="3" t="s">
        <v>293</v>
      </c>
      <c r="J468" s="6">
        <v>4</v>
      </c>
      <c r="K468" s="6">
        <v>3.4</v>
      </c>
      <c r="L468" s="6">
        <v>1.71</v>
      </c>
      <c r="M468" s="10">
        <v>1.84</v>
      </c>
      <c r="N468" s="10">
        <v>3.7</v>
      </c>
      <c r="O468" s="10">
        <v>3.2</v>
      </c>
      <c r="P468" s="15">
        <v>1</v>
      </c>
      <c r="Q468" s="13"/>
      <c r="R468" s="13"/>
      <c r="S468" s="13"/>
      <c r="T468" s="13"/>
      <c r="U468" s="13"/>
      <c r="V468" s="13"/>
      <c r="W468" s="9"/>
      <c r="X468" s="9"/>
      <c r="Y468" s="9"/>
      <c r="Z468" s="9"/>
      <c r="AA468" s="9"/>
      <c r="AB468" s="9"/>
      <c r="AC468" s="13"/>
      <c r="AD468" s="13"/>
      <c r="AE468" s="13"/>
      <c r="AF468" s="13"/>
      <c r="AG468" s="13"/>
      <c r="AH468" s="13"/>
      <c r="AI468" s="9"/>
      <c r="AJ468" s="9"/>
      <c r="AK468" s="9"/>
      <c r="AL468" s="9"/>
      <c r="AM468" s="9"/>
      <c r="AN468" s="9"/>
      <c r="AO468" s="8">
        <v>26</v>
      </c>
      <c r="AP468" s="8">
        <v>3</v>
      </c>
      <c r="AQ468" s="8">
        <v>5</v>
      </c>
      <c r="AR468" s="8">
        <v>5</v>
      </c>
      <c r="AS468" s="8">
        <v>0.33739999999999998</v>
      </c>
      <c r="AT468" s="8">
        <v>12.072699999999999</v>
      </c>
      <c r="AU468" s="8"/>
      <c r="AV468" s="8"/>
      <c r="AW468" s="8"/>
      <c r="AX468" s="8"/>
      <c r="AY468" s="15">
        <v>10</v>
      </c>
      <c r="AZ468" s="15">
        <v>3</v>
      </c>
      <c r="BA468" s="15">
        <v>4</v>
      </c>
      <c r="BB468" s="15">
        <v>5</v>
      </c>
      <c r="BC468" s="15">
        <v>13.248400000000002</v>
      </c>
      <c r="BD468" s="15">
        <v>13.4628</v>
      </c>
      <c r="BE468" s="15"/>
      <c r="BF468" s="15"/>
      <c r="BG468" s="15"/>
      <c r="BH468" s="15"/>
      <c r="BI468" s="16">
        <f>Q468*参数!$D$3+W468</f>
        <v>0</v>
      </c>
      <c r="BJ468" s="16">
        <f>R468*参数!$D$3+X468</f>
        <v>0</v>
      </c>
      <c r="BK468" s="16">
        <f>S468*参数!$D$3+Y468</f>
        <v>0</v>
      </c>
      <c r="BL468" s="16">
        <f>T468*参数!$D$3+Z468</f>
        <v>0</v>
      </c>
      <c r="BM468" s="16">
        <f>U468*参数!$D$3+AA468</f>
        <v>0</v>
      </c>
      <c r="BN468" s="16">
        <f>V468*参数!$D$3+AB468</f>
        <v>0</v>
      </c>
      <c r="BO468" s="16">
        <f>AC468*参数!$D$3+AI468</f>
        <v>0</v>
      </c>
      <c r="BP468" s="16">
        <f>AD468*参数!$D$3+AJ468</f>
        <v>0</v>
      </c>
      <c r="BQ468" s="16">
        <f>AE468*参数!$D$3+AK468</f>
        <v>0</v>
      </c>
      <c r="BR468" s="16">
        <f>AF468*参数!$D$3+AL468</f>
        <v>0</v>
      </c>
      <c r="BS468" s="16">
        <f>AG468*参数!$D$3+AM468</f>
        <v>0</v>
      </c>
      <c r="BT468" s="16">
        <f>AH468*参数!$D$3+AN468</f>
        <v>0</v>
      </c>
      <c r="BU468" s="10"/>
      <c r="BV468" s="10"/>
      <c r="BW468" s="10">
        <f t="shared" si="213"/>
        <v>43</v>
      </c>
      <c r="BX468" s="10">
        <f t="shared" si="214"/>
        <v>43</v>
      </c>
      <c r="BY468" s="10">
        <f t="shared" si="215"/>
        <v>43</v>
      </c>
      <c r="BZ468" s="10">
        <f t="shared" si="216"/>
        <v>0</v>
      </c>
      <c r="CA468" s="10">
        <f t="shared" si="217"/>
        <v>43</v>
      </c>
      <c r="CB468" s="10" t="str">
        <f t="shared" si="218"/>
        <v/>
      </c>
      <c r="CC468" s="10" t="str">
        <f t="shared" si="219"/>
        <v/>
      </c>
      <c r="CD468" s="10"/>
      <c r="CE468" s="10">
        <v>0</v>
      </c>
      <c r="CF468" s="10"/>
      <c r="CG468" s="10">
        <f t="shared" si="220"/>
        <v>0</v>
      </c>
      <c r="CH468" s="10">
        <f t="shared" si="225"/>
        <v>0</v>
      </c>
      <c r="CI468" s="10">
        <f t="shared" si="221"/>
        <v>0</v>
      </c>
      <c r="CJ468" s="10">
        <f t="shared" si="222"/>
        <v>0</v>
      </c>
      <c r="CK468" s="10">
        <f t="shared" si="223"/>
        <v>0</v>
      </c>
      <c r="CL468" s="10">
        <f t="shared" si="224"/>
        <v>0</v>
      </c>
      <c r="CM468" s="88"/>
      <c r="CN468" s="88"/>
      <c r="CO468" s="88"/>
      <c r="CP468" s="88"/>
    </row>
    <row r="469" spans="2:94">
      <c r="B469" s="19">
        <v>42634</v>
      </c>
      <c r="C469" s="3">
        <v>8</v>
      </c>
      <c r="D469" s="3" t="s">
        <v>314</v>
      </c>
      <c r="E469" s="4">
        <v>42634.770833333336</v>
      </c>
      <c r="F469" s="3" t="s">
        <v>296</v>
      </c>
      <c r="G469" s="3" t="s">
        <v>1080</v>
      </c>
      <c r="H469" s="3" t="s">
        <v>296</v>
      </c>
      <c r="I469" s="3" t="s">
        <v>1081</v>
      </c>
      <c r="J469" s="6">
        <v>1.9</v>
      </c>
      <c r="K469" s="6">
        <v>3</v>
      </c>
      <c r="L469" s="6">
        <v>3.7</v>
      </c>
      <c r="M469" s="10">
        <v>4.05</v>
      </c>
      <c r="N469" s="10">
        <v>3.55</v>
      </c>
      <c r="O469" s="10">
        <v>1.67</v>
      </c>
      <c r="P469" s="15">
        <v>-1</v>
      </c>
      <c r="Q469" s="13"/>
      <c r="R469" s="13"/>
      <c r="S469" s="13"/>
      <c r="T469" s="13"/>
      <c r="U469" s="13"/>
      <c r="V469" s="13"/>
      <c r="W469" s="9"/>
      <c r="X469" s="9"/>
      <c r="Y469" s="9"/>
      <c r="Z469" s="9"/>
      <c r="AA469" s="9"/>
      <c r="AB469" s="9"/>
      <c r="AC469" s="13"/>
      <c r="AD469" s="13"/>
      <c r="AE469" s="13"/>
      <c r="AF469" s="13"/>
      <c r="AG469" s="13"/>
      <c r="AH469" s="13"/>
      <c r="AI469" s="9"/>
      <c r="AJ469" s="9"/>
      <c r="AK469" s="9"/>
      <c r="AL469" s="9"/>
      <c r="AM469" s="9"/>
      <c r="AN469" s="9"/>
      <c r="AO469" s="8">
        <v>3</v>
      </c>
      <c r="AP469" s="8">
        <v>3</v>
      </c>
      <c r="AQ469" s="8">
        <v>0</v>
      </c>
      <c r="AR469" s="8">
        <v>5</v>
      </c>
      <c r="AS469" s="8">
        <v>2.4300000000000155E-2</v>
      </c>
      <c r="AT469" s="8">
        <v>0</v>
      </c>
      <c r="AU469" s="8"/>
      <c r="AV469" s="8"/>
      <c r="AW469" s="8"/>
      <c r="AX469" s="8"/>
      <c r="AY469" s="15">
        <v>2</v>
      </c>
      <c r="AZ469" s="15">
        <v>3</v>
      </c>
      <c r="BA469" s="15">
        <v>2</v>
      </c>
      <c r="BB469" s="15">
        <v>4</v>
      </c>
      <c r="BC469" s="15">
        <v>0.1175000000000002</v>
      </c>
      <c r="BD469" s="15">
        <v>0.1175000000000002</v>
      </c>
      <c r="BE469" s="15"/>
      <c r="BF469" s="15"/>
      <c r="BG469" s="15"/>
      <c r="BH469" s="15"/>
      <c r="BI469" s="16">
        <f>Q469*参数!$D$3+W469</f>
        <v>0</v>
      </c>
      <c r="BJ469" s="16">
        <f>R469*参数!$D$3+X469</f>
        <v>0</v>
      </c>
      <c r="BK469" s="16">
        <f>S469*参数!$D$3+Y469</f>
        <v>0</v>
      </c>
      <c r="BL469" s="16">
        <f>T469*参数!$D$3+Z469</f>
        <v>0</v>
      </c>
      <c r="BM469" s="16">
        <f>U469*参数!$D$3+AA469</f>
        <v>0</v>
      </c>
      <c r="BN469" s="16">
        <f>V469*参数!$D$3+AB469</f>
        <v>0</v>
      </c>
      <c r="BO469" s="16">
        <f>AC469*参数!$D$3+AI469</f>
        <v>0</v>
      </c>
      <c r="BP469" s="16">
        <f>AD469*参数!$D$3+AJ469</f>
        <v>0</v>
      </c>
      <c r="BQ469" s="16">
        <f>AE469*参数!$D$3+AK469</f>
        <v>0</v>
      </c>
      <c r="BR469" s="16">
        <f>AF469*参数!$D$3+AL469</f>
        <v>0</v>
      </c>
      <c r="BS469" s="16">
        <f>AG469*参数!$D$3+AM469</f>
        <v>0</v>
      </c>
      <c r="BT469" s="16">
        <f>AH469*参数!$D$3+AN469</f>
        <v>0</v>
      </c>
      <c r="BU469" s="10"/>
      <c r="BV469" s="10"/>
      <c r="BW469" s="10">
        <f t="shared" si="213"/>
        <v>40</v>
      </c>
      <c r="BX469" s="10">
        <f t="shared" si="214"/>
        <v>40</v>
      </c>
      <c r="BY469" s="10">
        <f t="shared" si="215"/>
        <v>3</v>
      </c>
      <c r="BZ469" s="10">
        <f t="shared" si="216"/>
        <v>40</v>
      </c>
      <c r="CA469" s="10">
        <f t="shared" si="217"/>
        <v>40</v>
      </c>
      <c r="CB469" s="10" t="str">
        <f t="shared" si="218"/>
        <v/>
      </c>
      <c r="CC469" s="10" t="str">
        <f t="shared" si="219"/>
        <v/>
      </c>
      <c r="CD469" s="10"/>
      <c r="CE469" s="10">
        <v>40</v>
      </c>
      <c r="CF469" s="10"/>
      <c r="CG469" s="10">
        <f t="shared" si="220"/>
        <v>3</v>
      </c>
      <c r="CH469" s="10">
        <f t="shared" si="225"/>
        <v>3</v>
      </c>
      <c r="CI469" s="10">
        <f t="shared" si="221"/>
        <v>3</v>
      </c>
      <c r="CJ469" s="10">
        <f t="shared" si="222"/>
        <v>3</v>
      </c>
      <c r="CK469" s="10">
        <f t="shared" si="223"/>
        <v>3</v>
      </c>
      <c r="CL469" s="10" t="str">
        <f t="shared" si="224"/>
        <v/>
      </c>
      <c r="CM469" s="88"/>
      <c r="CN469" s="88"/>
      <c r="CO469" s="88"/>
      <c r="CP469" s="88"/>
    </row>
    <row r="470" spans="2:94">
      <c r="B470" s="19">
        <v>42634</v>
      </c>
      <c r="C470" s="3">
        <v>9</v>
      </c>
      <c r="D470" s="3" t="s">
        <v>314</v>
      </c>
      <c r="E470" s="4">
        <v>42634.791666666664</v>
      </c>
      <c r="F470" s="3" t="s">
        <v>1073</v>
      </c>
      <c r="G470" s="3" t="s">
        <v>8</v>
      </c>
      <c r="H470" s="3" t="s">
        <v>1074</v>
      </c>
      <c r="I470" s="3" t="s">
        <v>8</v>
      </c>
      <c r="J470" s="6">
        <v>2.4700000000000002</v>
      </c>
      <c r="K470" s="6">
        <v>3.2</v>
      </c>
      <c r="L470" s="6">
        <v>2.4300000000000002</v>
      </c>
      <c r="M470" s="10">
        <v>1.4</v>
      </c>
      <c r="N470" s="10">
        <v>4.25</v>
      </c>
      <c r="O470" s="10">
        <v>5.55</v>
      </c>
      <c r="P470" s="15">
        <v>1</v>
      </c>
      <c r="Q470" s="13"/>
      <c r="R470" s="13"/>
      <c r="S470" s="13"/>
      <c r="T470" s="13"/>
      <c r="U470" s="13"/>
      <c r="V470" s="13"/>
      <c r="W470" s="9"/>
      <c r="X470" s="9"/>
      <c r="Y470" s="9"/>
      <c r="Z470" s="9"/>
      <c r="AA470" s="9"/>
      <c r="AB470" s="9"/>
      <c r="AC470" s="13"/>
      <c r="AD470" s="13"/>
      <c r="AE470" s="13"/>
      <c r="AF470" s="13"/>
      <c r="AG470" s="13"/>
      <c r="AH470" s="13"/>
      <c r="AI470" s="9"/>
      <c r="AJ470" s="9"/>
      <c r="AK470" s="9"/>
      <c r="AL470" s="9"/>
      <c r="AM470" s="9"/>
      <c r="AN470" s="9"/>
      <c r="AO470" s="8">
        <v>4</v>
      </c>
      <c r="AP470" s="8">
        <v>3</v>
      </c>
      <c r="AQ470" s="8">
        <v>0</v>
      </c>
      <c r="AR470" s="8">
        <v>5</v>
      </c>
      <c r="AS470" s="8">
        <v>1.5821000000000003</v>
      </c>
      <c r="AT470" s="8">
        <v>0</v>
      </c>
      <c r="AU470" s="8"/>
      <c r="AV470" s="8"/>
      <c r="AW470" s="8"/>
      <c r="AX470" s="8"/>
      <c r="AY470" s="15">
        <v>1</v>
      </c>
      <c r="AZ470" s="15">
        <v>3</v>
      </c>
      <c r="BA470" s="15">
        <v>1</v>
      </c>
      <c r="BB470" s="15">
        <v>4</v>
      </c>
      <c r="BC470" s="15">
        <v>29.370899999999999</v>
      </c>
      <c r="BD470" s="15">
        <v>29.370899999999999</v>
      </c>
      <c r="BE470" s="15"/>
      <c r="BF470" s="15"/>
      <c r="BG470" s="15"/>
      <c r="BH470" s="15"/>
      <c r="BI470" s="16">
        <f>Q470*参数!$D$3+W470</f>
        <v>0</v>
      </c>
      <c r="BJ470" s="16">
        <f>R470*参数!$D$3+X470</f>
        <v>0</v>
      </c>
      <c r="BK470" s="16">
        <f>S470*参数!$D$3+Y470</f>
        <v>0</v>
      </c>
      <c r="BL470" s="16">
        <f>T470*参数!$D$3+Z470</f>
        <v>0</v>
      </c>
      <c r="BM470" s="16">
        <f>U470*参数!$D$3+AA470</f>
        <v>0</v>
      </c>
      <c r="BN470" s="16">
        <f>V470*参数!$D$3+AB470</f>
        <v>0</v>
      </c>
      <c r="BO470" s="16">
        <f>AC470*参数!$D$3+AI470</f>
        <v>0</v>
      </c>
      <c r="BP470" s="16">
        <f>AD470*参数!$D$3+AJ470</f>
        <v>0</v>
      </c>
      <c r="BQ470" s="16">
        <f>AE470*参数!$D$3+AK470</f>
        <v>0</v>
      </c>
      <c r="BR470" s="16">
        <f>AF470*参数!$D$3+AL470</f>
        <v>0</v>
      </c>
      <c r="BS470" s="16">
        <f>AG470*参数!$D$3+AM470</f>
        <v>0</v>
      </c>
      <c r="BT470" s="16">
        <f>AH470*参数!$D$3+AN470</f>
        <v>0</v>
      </c>
      <c r="BU470" s="10"/>
      <c r="BV470" s="10"/>
      <c r="BW470" s="10">
        <f t="shared" si="213"/>
        <v>43</v>
      </c>
      <c r="BX470" s="10">
        <f t="shared" si="214"/>
        <v>43</v>
      </c>
      <c r="BY470" s="10">
        <f t="shared" si="215"/>
        <v>43</v>
      </c>
      <c r="BZ470" s="10">
        <f t="shared" si="216"/>
        <v>0</v>
      </c>
      <c r="CA470" s="10">
        <f t="shared" si="217"/>
        <v>43</v>
      </c>
      <c r="CB470" s="10" t="str">
        <f t="shared" si="218"/>
        <v/>
      </c>
      <c r="CC470" s="10" t="str">
        <f t="shared" si="219"/>
        <v/>
      </c>
      <c r="CD470" s="10"/>
      <c r="CE470" s="10">
        <v>43</v>
      </c>
      <c r="CF470" s="10"/>
      <c r="CG470" s="10">
        <f t="shared" si="220"/>
        <v>0</v>
      </c>
      <c r="CH470" s="10">
        <f t="shared" si="225"/>
        <v>0</v>
      </c>
      <c r="CI470" s="10">
        <f t="shared" si="221"/>
        <v>0</v>
      </c>
      <c r="CJ470" s="10">
        <f t="shared" si="222"/>
        <v>0</v>
      </c>
      <c r="CK470" s="10">
        <f t="shared" si="223"/>
        <v>0</v>
      </c>
      <c r="CL470" s="10" t="str">
        <f t="shared" si="224"/>
        <v/>
      </c>
      <c r="CM470" s="88"/>
      <c r="CN470" s="88"/>
      <c r="CO470" s="88"/>
      <c r="CP470" s="88"/>
    </row>
    <row r="471" spans="2:94">
      <c r="B471" s="19">
        <v>42634</v>
      </c>
      <c r="C471" s="3">
        <v>10</v>
      </c>
      <c r="D471" s="3" t="s">
        <v>1142</v>
      </c>
      <c r="E471" s="4">
        <v>42634.791666666664</v>
      </c>
      <c r="F471" s="3" t="s">
        <v>1149</v>
      </c>
      <c r="G471" s="3" t="s">
        <v>307</v>
      </c>
      <c r="H471" s="3" t="s">
        <v>1149</v>
      </c>
      <c r="I471" s="3" t="s">
        <v>307</v>
      </c>
      <c r="J471" s="6">
        <v>1.53</v>
      </c>
      <c r="K471" s="6">
        <v>3.7</v>
      </c>
      <c r="L471" s="6">
        <v>4.9000000000000004</v>
      </c>
      <c r="M471" s="10">
        <v>2.88</v>
      </c>
      <c r="N471" s="10">
        <v>3.25</v>
      </c>
      <c r="O471" s="10">
        <v>2.11</v>
      </c>
      <c r="P471" s="15">
        <v>-1</v>
      </c>
      <c r="Q471" s="13"/>
      <c r="R471" s="13"/>
      <c r="S471" s="13"/>
      <c r="T471" s="13"/>
      <c r="U471" s="13"/>
      <c r="V471" s="13"/>
      <c r="W471" s="9"/>
      <c r="X471" s="9"/>
      <c r="Y471" s="9"/>
      <c r="Z471" s="9"/>
      <c r="AA471" s="9"/>
      <c r="AB471" s="9"/>
      <c r="AC471" s="13"/>
      <c r="AD471" s="13"/>
      <c r="AE471" s="13"/>
      <c r="AF471" s="13"/>
      <c r="AG471" s="13"/>
      <c r="AH471" s="13"/>
      <c r="AI471" s="9"/>
      <c r="AJ471" s="9"/>
      <c r="AK471" s="9"/>
      <c r="AL471" s="9"/>
      <c r="AM471" s="9"/>
      <c r="AN471" s="9"/>
      <c r="AO471" s="8">
        <v>2</v>
      </c>
      <c r="AP471" s="8">
        <v>3</v>
      </c>
      <c r="AQ471" s="8">
        <v>2</v>
      </c>
      <c r="AR471" s="8">
        <v>5</v>
      </c>
      <c r="AS471" s="8">
        <v>1.186299999999999</v>
      </c>
      <c r="AT471" s="8">
        <v>1.186299999999999</v>
      </c>
      <c r="AU471" s="8"/>
      <c r="AV471" s="8"/>
      <c r="AW471" s="8"/>
      <c r="AX471" s="8"/>
      <c r="AY471" s="15">
        <v>1</v>
      </c>
      <c r="AZ471" s="15">
        <v>3</v>
      </c>
      <c r="BA471" s="15">
        <v>1</v>
      </c>
      <c r="BB471" s="15">
        <v>4</v>
      </c>
      <c r="BC471" s="15">
        <v>1.2940000000000005</v>
      </c>
      <c r="BD471" s="15">
        <v>1.2940000000000005</v>
      </c>
      <c r="BE471" s="15"/>
      <c r="BF471" s="15"/>
      <c r="BG471" s="15"/>
      <c r="BH471" s="15"/>
      <c r="BI471" s="16">
        <f>Q471*参数!$D$3+W471</f>
        <v>0</v>
      </c>
      <c r="BJ471" s="16">
        <f>R471*参数!$D$3+X471</f>
        <v>0</v>
      </c>
      <c r="BK471" s="16">
        <f>S471*参数!$D$3+Y471</f>
        <v>0</v>
      </c>
      <c r="BL471" s="16">
        <f>T471*参数!$D$3+Z471</f>
        <v>0</v>
      </c>
      <c r="BM471" s="16">
        <f>U471*参数!$D$3+AA471</f>
        <v>0</v>
      </c>
      <c r="BN471" s="16">
        <f>V471*参数!$D$3+AB471</f>
        <v>0</v>
      </c>
      <c r="BO471" s="16">
        <f>AC471*参数!$D$3+AI471</f>
        <v>0</v>
      </c>
      <c r="BP471" s="16">
        <f>AD471*参数!$D$3+AJ471</f>
        <v>0</v>
      </c>
      <c r="BQ471" s="16">
        <f>AE471*参数!$D$3+AK471</f>
        <v>0</v>
      </c>
      <c r="BR471" s="16">
        <f>AF471*参数!$D$3+AL471</f>
        <v>0</v>
      </c>
      <c r="BS471" s="16">
        <f>AG471*参数!$D$3+AM471</f>
        <v>0</v>
      </c>
      <c r="BT471" s="16">
        <f>AH471*参数!$D$3+AN471</f>
        <v>0</v>
      </c>
      <c r="BU471" s="10"/>
      <c r="BV471" s="10"/>
      <c r="BW471" s="10">
        <f t="shared" si="213"/>
        <v>40</v>
      </c>
      <c r="BX471" s="10">
        <f t="shared" si="214"/>
        <v>40</v>
      </c>
      <c r="BY471" s="10">
        <f t="shared" si="215"/>
        <v>3</v>
      </c>
      <c r="BZ471" s="10">
        <f t="shared" si="216"/>
        <v>40</v>
      </c>
      <c r="CA471" s="10">
        <f t="shared" si="217"/>
        <v>40</v>
      </c>
      <c r="CB471" s="10" t="str">
        <f t="shared" si="218"/>
        <v/>
      </c>
      <c r="CC471" s="10" t="str">
        <f t="shared" si="219"/>
        <v/>
      </c>
      <c r="CD471" s="10"/>
      <c r="CE471" s="10">
        <v>3</v>
      </c>
      <c r="CF471" s="10"/>
      <c r="CG471" s="10">
        <f t="shared" si="220"/>
        <v>3</v>
      </c>
      <c r="CH471" s="10">
        <f t="shared" si="225"/>
        <v>3</v>
      </c>
      <c r="CI471" s="10">
        <f t="shared" si="221"/>
        <v>3</v>
      </c>
      <c r="CJ471" s="10">
        <f t="shared" si="222"/>
        <v>3</v>
      </c>
      <c r="CK471" s="10">
        <f t="shared" si="223"/>
        <v>3</v>
      </c>
      <c r="CL471" s="10" t="str">
        <f t="shared" si="224"/>
        <v/>
      </c>
      <c r="CM471" s="88"/>
      <c r="CN471" s="88"/>
      <c r="CO471" s="88"/>
      <c r="CP471" s="88"/>
    </row>
    <row r="472" spans="2:94">
      <c r="B472" s="19">
        <v>42634</v>
      </c>
      <c r="C472" s="3">
        <v>11</v>
      </c>
      <c r="D472" s="3" t="s">
        <v>1142</v>
      </c>
      <c r="E472" s="4">
        <v>42634.833333333336</v>
      </c>
      <c r="F472" s="3" t="s">
        <v>1150</v>
      </c>
      <c r="G472" s="3" t="s">
        <v>763</v>
      </c>
      <c r="H472" s="3" t="s">
        <v>1151</v>
      </c>
      <c r="I472" s="3" t="s">
        <v>764</v>
      </c>
      <c r="J472" s="6">
        <v>4.12</v>
      </c>
      <c r="K472" s="6">
        <v>3.35</v>
      </c>
      <c r="L472" s="6">
        <v>1.7</v>
      </c>
      <c r="M472" s="10">
        <v>1.85</v>
      </c>
      <c r="N472" s="10">
        <v>3.5</v>
      </c>
      <c r="O472" s="10">
        <v>3.3</v>
      </c>
      <c r="P472" s="15">
        <v>1</v>
      </c>
      <c r="Q472" s="13"/>
      <c r="R472" s="13"/>
      <c r="S472" s="13"/>
      <c r="T472" s="13"/>
      <c r="U472" s="13"/>
      <c r="V472" s="13"/>
      <c r="W472" s="9"/>
      <c r="X472" s="9"/>
      <c r="Y472" s="9"/>
      <c r="Z472" s="9"/>
      <c r="AA472" s="9"/>
      <c r="AB472" s="9"/>
      <c r="AC472" s="13"/>
      <c r="AD472" s="13"/>
      <c r="AE472" s="13"/>
      <c r="AF472" s="13"/>
      <c r="AG472" s="13"/>
      <c r="AH472" s="13"/>
      <c r="AI472" s="9"/>
      <c r="AJ472" s="9"/>
      <c r="AK472" s="9"/>
      <c r="AL472" s="9"/>
      <c r="AM472" s="9"/>
      <c r="AN472" s="9"/>
      <c r="AO472" s="8">
        <v>12</v>
      </c>
      <c r="AP472" s="8">
        <v>1</v>
      </c>
      <c r="AQ472" s="8">
        <v>3</v>
      </c>
      <c r="AR472" s="8">
        <v>3</v>
      </c>
      <c r="AS472" s="8">
        <v>0.22120000000000006</v>
      </c>
      <c r="AT472" s="8">
        <v>13.389399999999998</v>
      </c>
      <c r="AU472" s="8"/>
      <c r="AV472" s="8"/>
      <c r="AW472" s="8"/>
      <c r="AX472" s="8"/>
      <c r="AY472" s="15">
        <v>1</v>
      </c>
      <c r="AZ472" s="15">
        <v>3</v>
      </c>
      <c r="BA472" s="15">
        <v>1</v>
      </c>
      <c r="BB472" s="15">
        <v>4</v>
      </c>
      <c r="BC472" s="15">
        <v>29.762699999999995</v>
      </c>
      <c r="BD472" s="15">
        <v>29.762699999999995</v>
      </c>
      <c r="BE472" s="15"/>
      <c r="BF472" s="15"/>
      <c r="BG472" s="15"/>
      <c r="BH472" s="15"/>
      <c r="BI472" s="16">
        <f>Q472*参数!$D$3+W472</f>
        <v>0</v>
      </c>
      <c r="BJ472" s="16">
        <f>R472*参数!$D$3+X472</f>
        <v>0</v>
      </c>
      <c r="BK472" s="16">
        <f>S472*参数!$D$3+Y472</f>
        <v>0</v>
      </c>
      <c r="BL472" s="16">
        <f>T472*参数!$D$3+Z472</f>
        <v>0</v>
      </c>
      <c r="BM472" s="16">
        <f>U472*参数!$D$3+AA472</f>
        <v>0</v>
      </c>
      <c r="BN472" s="16">
        <f>V472*参数!$D$3+AB472</f>
        <v>0</v>
      </c>
      <c r="BO472" s="16">
        <f>AC472*参数!$D$3+AI472</f>
        <v>0</v>
      </c>
      <c r="BP472" s="16">
        <f>AD472*参数!$D$3+AJ472</f>
        <v>0</v>
      </c>
      <c r="BQ472" s="16">
        <f>AE472*参数!$D$3+AK472</f>
        <v>0</v>
      </c>
      <c r="BR472" s="16">
        <f>AF472*参数!$D$3+AL472</f>
        <v>0</v>
      </c>
      <c r="BS472" s="16">
        <f>AG472*参数!$D$3+AM472</f>
        <v>0</v>
      </c>
      <c r="BT472" s="16">
        <f>AH472*参数!$D$3+AN472</f>
        <v>0</v>
      </c>
      <c r="BU472" s="10"/>
      <c r="BV472" s="10"/>
      <c r="BW472" s="10">
        <f t="shared" si="213"/>
        <v>43</v>
      </c>
      <c r="BX472" s="10">
        <f t="shared" si="214"/>
        <v>43</v>
      </c>
      <c r="BY472" s="10">
        <f t="shared" si="215"/>
        <v>43</v>
      </c>
      <c r="BZ472" s="10">
        <f t="shared" si="216"/>
        <v>0</v>
      </c>
      <c r="CA472" s="10">
        <f t="shared" si="217"/>
        <v>43</v>
      </c>
      <c r="CB472" s="10" t="str">
        <f t="shared" si="218"/>
        <v/>
      </c>
      <c r="CC472" s="10" t="str">
        <f t="shared" si="219"/>
        <v/>
      </c>
      <c r="CD472" s="10"/>
      <c r="CE472" s="10">
        <v>43</v>
      </c>
      <c r="CF472" s="10"/>
      <c r="CG472" s="10" t="str">
        <f t="shared" si="220"/>
        <v/>
      </c>
      <c r="CH472" s="10" t="str">
        <f t="shared" si="225"/>
        <v/>
      </c>
      <c r="CI472" s="10">
        <f t="shared" si="221"/>
        <v>43</v>
      </c>
      <c r="CJ472" s="10">
        <f t="shared" si="222"/>
        <v>43</v>
      </c>
      <c r="CK472" s="10" t="str">
        <f t="shared" si="223"/>
        <v/>
      </c>
      <c r="CL472" s="10" t="str">
        <f t="shared" si="224"/>
        <v/>
      </c>
      <c r="CM472" s="88"/>
      <c r="CN472" s="88"/>
      <c r="CO472" s="88"/>
      <c r="CP472" s="88"/>
    </row>
    <row r="473" spans="2:94">
      <c r="B473" s="19">
        <v>42634</v>
      </c>
      <c r="C473" s="3">
        <v>12</v>
      </c>
      <c r="D473" s="3" t="s">
        <v>1142</v>
      </c>
      <c r="E473" s="4">
        <v>42634.916666666664</v>
      </c>
      <c r="F473" s="3" t="s">
        <v>1152</v>
      </c>
      <c r="G473" s="3" t="s">
        <v>285</v>
      </c>
      <c r="H473" s="3" t="s">
        <v>1153</v>
      </c>
      <c r="I473" s="3" t="s">
        <v>285</v>
      </c>
      <c r="J473" s="6">
        <v>4.5</v>
      </c>
      <c r="K473" s="6">
        <v>3.4</v>
      </c>
      <c r="L473" s="6">
        <v>1.63</v>
      </c>
      <c r="M473" s="10">
        <v>1.95</v>
      </c>
      <c r="N473" s="10">
        <v>3.55</v>
      </c>
      <c r="O473" s="10">
        <v>3</v>
      </c>
      <c r="P473" s="15">
        <v>1</v>
      </c>
      <c r="Q473" s="13"/>
      <c r="R473" s="13"/>
      <c r="S473" s="13"/>
      <c r="T473" s="13"/>
      <c r="U473" s="13"/>
      <c r="V473" s="13"/>
      <c r="W473" s="9"/>
      <c r="X473" s="9"/>
      <c r="Y473" s="9"/>
      <c r="Z473" s="9"/>
      <c r="AA473" s="9"/>
      <c r="AB473" s="9"/>
      <c r="AC473" s="13"/>
      <c r="AD473" s="13"/>
      <c r="AE473" s="13"/>
      <c r="AF473" s="13"/>
      <c r="AG473" s="13"/>
      <c r="AH473" s="13"/>
      <c r="AI473" s="9"/>
      <c r="AJ473" s="9"/>
      <c r="AK473" s="9"/>
      <c r="AL473" s="9"/>
      <c r="AM473" s="9"/>
      <c r="AN473" s="9"/>
      <c r="AO473" s="8">
        <v>1</v>
      </c>
      <c r="AP473" s="8">
        <v>2</v>
      </c>
      <c r="AQ473" s="8">
        <v>1</v>
      </c>
      <c r="AR473" s="8">
        <v>4</v>
      </c>
      <c r="AS473" s="8">
        <v>14.924600000000002</v>
      </c>
      <c r="AT473" s="8">
        <v>14.924600000000002</v>
      </c>
      <c r="AU473" s="8"/>
      <c r="AV473" s="8"/>
      <c r="AW473" s="8"/>
      <c r="AX473" s="8"/>
      <c r="AY473" s="15">
        <v>2</v>
      </c>
      <c r="AZ473" s="15">
        <v>3</v>
      </c>
      <c r="BA473" s="15">
        <v>1</v>
      </c>
      <c r="BB473" s="15">
        <v>5</v>
      </c>
      <c r="BC473" s="15">
        <v>18.345400000000001</v>
      </c>
      <c r="BD473" s="15">
        <v>18.345400000000001</v>
      </c>
      <c r="BE473" s="15"/>
      <c r="BF473" s="15"/>
      <c r="BG473" s="15"/>
      <c r="BH473" s="15"/>
      <c r="BI473" s="16">
        <f>Q473*参数!$D$3+W473</f>
        <v>0</v>
      </c>
      <c r="BJ473" s="16">
        <f>R473*参数!$D$3+X473</f>
        <v>0</v>
      </c>
      <c r="BK473" s="16">
        <f>S473*参数!$D$3+Y473</f>
        <v>0</v>
      </c>
      <c r="BL473" s="16">
        <f>T473*参数!$D$3+Z473</f>
        <v>0</v>
      </c>
      <c r="BM473" s="16">
        <f>U473*参数!$D$3+AA473</f>
        <v>0</v>
      </c>
      <c r="BN473" s="16">
        <f>V473*参数!$D$3+AB473</f>
        <v>0</v>
      </c>
      <c r="BO473" s="16">
        <f>AC473*参数!$D$3+AI473</f>
        <v>0</v>
      </c>
      <c r="BP473" s="16">
        <f>AD473*参数!$D$3+AJ473</f>
        <v>0</v>
      </c>
      <c r="BQ473" s="16">
        <f>AE473*参数!$D$3+AK473</f>
        <v>0</v>
      </c>
      <c r="BR473" s="16">
        <f>AF473*参数!$D$3+AL473</f>
        <v>0</v>
      </c>
      <c r="BS473" s="16">
        <f>AG473*参数!$D$3+AM473</f>
        <v>0</v>
      </c>
      <c r="BT473" s="16">
        <f>AH473*参数!$D$3+AN473</f>
        <v>0</v>
      </c>
      <c r="BU473" s="10"/>
      <c r="BV473" s="10"/>
      <c r="BW473" s="10">
        <f t="shared" si="213"/>
        <v>43</v>
      </c>
      <c r="BX473" s="10">
        <f t="shared" si="214"/>
        <v>43</v>
      </c>
      <c r="BY473" s="10">
        <f t="shared" si="215"/>
        <v>43</v>
      </c>
      <c r="BZ473" s="10">
        <f t="shared" si="216"/>
        <v>0</v>
      </c>
      <c r="CA473" s="10">
        <f t="shared" si="217"/>
        <v>43</v>
      </c>
      <c r="CB473" s="10" t="str">
        <f t="shared" si="218"/>
        <v/>
      </c>
      <c r="CC473" s="10" t="str">
        <f t="shared" si="219"/>
        <v/>
      </c>
      <c r="CD473" s="10"/>
      <c r="CE473" s="10">
        <v>43</v>
      </c>
      <c r="CF473" s="10"/>
      <c r="CG473" s="10" t="str">
        <f t="shared" si="220"/>
        <v/>
      </c>
      <c r="CH473" s="10" t="str">
        <f t="shared" si="225"/>
        <v/>
      </c>
      <c r="CI473" s="10">
        <f t="shared" si="221"/>
        <v>43</v>
      </c>
      <c r="CJ473" s="10">
        <f t="shared" si="222"/>
        <v>43</v>
      </c>
      <c r="CK473" s="10" t="str">
        <f t="shared" si="223"/>
        <v/>
      </c>
      <c r="CL473" s="10" t="str">
        <f t="shared" si="224"/>
        <v/>
      </c>
      <c r="CM473" s="88"/>
      <c r="CN473" s="88"/>
      <c r="CO473" s="88"/>
      <c r="CP473" s="88"/>
    </row>
    <row r="474" spans="2:94">
      <c r="B474" s="19">
        <v>42634</v>
      </c>
      <c r="C474" s="3">
        <v>13</v>
      </c>
      <c r="D474" s="3" t="s">
        <v>1142</v>
      </c>
      <c r="E474" s="4">
        <v>42634.958333333336</v>
      </c>
      <c r="F474" s="3" t="s">
        <v>1154</v>
      </c>
      <c r="G474" s="3" t="s">
        <v>876</v>
      </c>
      <c r="H474" s="3" t="s">
        <v>1155</v>
      </c>
      <c r="I474" s="3" t="s">
        <v>877</v>
      </c>
      <c r="J474" s="6">
        <v>3.13</v>
      </c>
      <c r="K474" s="6">
        <v>3</v>
      </c>
      <c r="L474" s="6">
        <v>2.1</v>
      </c>
      <c r="M474" s="10">
        <v>1.54</v>
      </c>
      <c r="N474" s="10">
        <v>3.65</v>
      </c>
      <c r="O474" s="10">
        <v>4.8499999999999996</v>
      </c>
      <c r="P474" s="15">
        <v>1</v>
      </c>
      <c r="Q474" s="13"/>
      <c r="R474" s="13"/>
      <c r="S474" s="13"/>
      <c r="T474" s="13"/>
      <c r="U474" s="13"/>
      <c r="V474" s="13"/>
      <c r="W474" s="9"/>
      <c r="X474" s="9"/>
      <c r="Y474" s="9"/>
      <c r="Z474" s="9"/>
      <c r="AA474" s="9"/>
      <c r="AB474" s="9"/>
      <c r="AC474" s="13"/>
      <c r="AD474" s="13"/>
      <c r="AE474" s="13"/>
      <c r="AF474" s="13"/>
      <c r="AG474" s="13"/>
      <c r="AH474" s="13"/>
      <c r="AI474" s="9"/>
      <c r="AJ474" s="9"/>
      <c r="AK474" s="9"/>
      <c r="AL474" s="9"/>
      <c r="AM474" s="9"/>
      <c r="AN474" s="9"/>
      <c r="AO474" s="8">
        <v>4</v>
      </c>
      <c r="AP474" s="8">
        <v>2</v>
      </c>
      <c r="AQ474" s="8">
        <v>4</v>
      </c>
      <c r="AR474" s="8">
        <v>3</v>
      </c>
      <c r="AS474" s="8">
        <v>0.34339999999999998</v>
      </c>
      <c r="AT474" s="8">
        <v>0.34339999999999998</v>
      </c>
      <c r="AU474" s="8"/>
      <c r="AV474" s="8"/>
      <c r="AW474" s="8"/>
      <c r="AX474" s="8"/>
      <c r="AY474" s="15">
        <v>1</v>
      </c>
      <c r="AZ474" s="15">
        <v>3</v>
      </c>
      <c r="BA474" s="15">
        <v>1</v>
      </c>
      <c r="BB474" s="15">
        <v>4</v>
      </c>
      <c r="BC474" s="15">
        <v>31.192999999999998</v>
      </c>
      <c r="BD474" s="15">
        <v>31.192999999999998</v>
      </c>
      <c r="BE474" s="15"/>
      <c r="BF474" s="15"/>
      <c r="BG474" s="15"/>
      <c r="BH474" s="15"/>
      <c r="BI474" s="16">
        <f>Q474*参数!$D$3+W474</f>
        <v>0</v>
      </c>
      <c r="BJ474" s="16">
        <f>R474*参数!$D$3+X474</f>
        <v>0</v>
      </c>
      <c r="BK474" s="16">
        <f>S474*参数!$D$3+Y474</f>
        <v>0</v>
      </c>
      <c r="BL474" s="16">
        <f>T474*参数!$D$3+Z474</f>
        <v>0</v>
      </c>
      <c r="BM474" s="16">
        <f>U474*参数!$D$3+AA474</f>
        <v>0</v>
      </c>
      <c r="BN474" s="16">
        <f>V474*参数!$D$3+AB474</f>
        <v>0</v>
      </c>
      <c r="BO474" s="16">
        <f>AC474*参数!$D$3+AI474</f>
        <v>0</v>
      </c>
      <c r="BP474" s="16">
        <f>AD474*参数!$D$3+AJ474</f>
        <v>0</v>
      </c>
      <c r="BQ474" s="16">
        <f>AE474*参数!$D$3+AK474</f>
        <v>0</v>
      </c>
      <c r="BR474" s="16">
        <f>AF474*参数!$D$3+AL474</f>
        <v>0</v>
      </c>
      <c r="BS474" s="16">
        <f>AG474*参数!$D$3+AM474</f>
        <v>0</v>
      </c>
      <c r="BT474" s="16">
        <f>AH474*参数!$D$3+AN474</f>
        <v>0</v>
      </c>
      <c r="BU474" s="10"/>
      <c r="BV474" s="10"/>
      <c r="BW474" s="10">
        <f t="shared" si="213"/>
        <v>43</v>
      </c>
      <c r="BX474" s="10">
        <f t="shared" si="214"/>
        <v>43</v>
      </c>
      <c r="BY474" s="10">
        <f t="shared" si="215"/>
        <v>43</v>
      </c>
      <c r="BZ474" s="10">
        <f t="shared" si="216"/>
        <v>0</v>
      </c>
      <c r="CA474" s="10">
        <f t="shared" si="217"/>
        <v>43</v>
      </c>
      <c r="CB474" s="10" t="str">
        <f t="shared" si="218"/>
        <v/>
      </c>
      <c r="CC474" s="10" t="str">
        <f t="shared" si="219"/>
        <v/>
      </c>
      <c r="CD474" s="10"/>
      <c r="CE474" s="10">
        <v>43</v>
      </c>
      <c r="CF474" s="10"/>
      <c r="CG474" s="10" t="str">
        <f t="shared" si="220"/>
        <v/>
      </c>
      <c r="CH474" s="10" t="str">
        <f t="shared" si="225"/>
        <v/>
      </c>
      <c r="CI474" s="10">
        <f t="shared" si="221"/>
        <v>43</v>
      </c>
      <c r="CJ474" s="10">
        <f t="shared" si="222"/>
        <v>43</v>
      </c>
      <c r="CK474" s="10" t="str">
        <f t="shared" si="223"/>
        <v/>
      </c>
      <c r="CL474" s="10" t="str">
        <f t="shared" si="224"/>
        <v/>
      </c>
      <c r="CM474" s="88"/>
      <c r="CN474" s="88"/>
      <c r="CO474" s="88"/>
      <c r="CP474" s="88"/>
    </row>
    <row r="475" spans="2:94">
      <c r="B475" s="19">
        <v>42634</v>
      </c>
      <c r="C475" s="3">
        <v>14</v>
      </c>
      <c r="D475" s="3" t="s">
        <v>261</v>
      </c>
      <c r="E475" s="4">
        <v>42634.979166666664</v>
      </c>
      <c r="F475" s="3" t="s">
        <v>956</v>
      </c>
      <c r="G475" s="3" t="s">
        <v>209</v>
      </c>
      <c r="H475" s="3" t="s">
        <v>956</v>
      </c>
      <c r="I475" s="3" t="s">
        <v>209</v>
      </c>
      <c r="J475" s="6">
        <v>2.1800000000000002</v>
      </c>
      <c r="K475" s="6">
        <v>3.1</v>
      </c>
      <c r="L475" s="6">
        <v>2.88</v>
      </c>
      <c r="M475" s="10">
        <v>4.6500000000000004</v>
      </c>
      <c r="N475" s="10">
        <v>4.05</v>
      </c>
      <c r="O475" s="10">
        <v>1.5</v>
      </c>
      <c r="P475" s="15">
        <v>-1</v>
      </c>
      <c r="Q475" s="13"/>
      <c r="R475" s="13"/>
      <c r="S475" s="13"/>
      <c r="T475" s="13"/>
      <c r="U475" s="13"/>
      <c r="V475" s="13"/>
      <c r="W475" s="9"/>
      <c r="X475" s="9"/>
      <c r="Y475" s="9"/>
      <c r="Z475" s="9"/>
      <c r="AA475" s="9"/>
      <c r="AB475" s="9"/>
      <c r="AC475" s="13"/>
      <c r="AD475" s="13"/>
      <c r="AE475" s="13"/>
      <c r="AF475" s="13"/>
      <c r="AG475" s="13"/>
      <c r="AH475" s="13"/>
      <c r="AI475" s="9"/>
      <c r="AJ475" s="9"/>
      <c r="AK475" s="9"/>
      <c r="AL475" s="9"/>
      <c r="AM475" s="9"/>
      <c r="AN475" s="9"/>
      <c r="AO475" s="8">
        <v>4</v>
      </c>
      <c r="AP475" s="8">
        <v>3</v>
      </c>
      <c r="AQ475" s="8">
        <v>3</v>
      </c>
      <c r="AR475" s="8">
        <v>4</v>
      </c>
      <c r="AS475" s="8">
        <v>0.29639999999999972</v>
      </c>
      <c r="AT475" s="8">
        <v>0.29639999999999972</v>
      </c>
      <c r="AU475" s="8"/>
      <c r="AV475" s="8"/>
      <c r="AW475" s="8"/>
      <c r="AX475" s="8"/>
      <c r="AY475" s="15">
        <v>8</v>
      </c>
      <c r="AZ475" s="15">
        <v>3</v>
      </c>
      <c r="BA475" s="15">
        <v>5</v>
      </c>
      <c r="BB475" s="15">
        <v>5</v>
      </c>
      <c r="BC475" s="15">
        <v>9.3000000000000013E-2</v>
      </c>
      <c r="BD475" s="15">
        <v>0.61489999999999945</v>
      </c>
      <c r="BE475" s="15"/>
      <c r="BF475" s="15"/>
      <c r="BG475" s="15"/>
      <c r="BH475" s="15"/>
      <c r="BI475" s="16">
        <f>Q475*参数!$D$3+W475</f>
        <v>0</v>
      </c>
      <c r="BJ475" s="16">
        <f>R475*参数!$D$3+X475</f>
        <v>0</v>
      </c>
      <c r="BK475" s="16">
        <f>S475*参数!$D$3+Y475</f>
        <v>0</v>
      </c>
      <c r="BL475" s="16">
        <f>T475*参数!$D$3+Z475</f>
        <v>0</v>
      </c>
      <c r="BM475" s="16">
        <f>U475*参数!$D$3+AA475</f>
        <v>0</v>
      </c>
      <c r="BN475" s="16">
        <f>V475*参数!$D$3+AB475</f>
        <v>0</v>
      </c>
      <c r="BO475" s="16">
        <f>AC475*参数!$D$3+AI475</f>
        <v>0</v>
      </c>
      <c r="BP475" s="16">
        <f>AD475*参数!$D$3+AJ475</f>
        <v>0</v>
      </c>
      <c r="BQ475" s="16">
        <f>AE475*参数!$D$3+AK475</f>
        <v>0</v>
      </c>
      <c r="BR475" s="16">
        <f>AF475*参数!$D$3+AL475</f>
        <v>0</v>
      </c>
      <c r="BS475" s="16">
        <f>AG475*参数!$D$3+AM475</f>
        <v>0</v>
      </c>
      <c r="BT475" s="16">
        <f>AH475*参数!$D$3+AN475</f>
        <v>0</v>
      </c>
      <c r="BU475" s="10"/>
      <c r="BV475" s="10"/>
      <c r="BW475" s="10">
        <f t="shared" ref="BW475:BW538" si="226">IF(ABS(MAX(BI475:BN475))&gt;ABS(MIN(BI475:BN475)),IF(P475&lt;0,IF(BI475=MAX(BI475:BN475),3,IF(BN475=MAX(BI475:BN475),40,"")),IF(BK475=MAX(BI475:BN475),0,IF(BL475=MAX(BI475:BN475),43,""))),IF(P475&lt;0,IF(BI475=MIN(BI475:BN475),40,IF(BN475=MIN(BI475:BN475),3,"")),IF(BK475=MIN(BI475:BN475),43,IF(BL475=MIN(BI475:BN475),0,""))))</f>
        <v>40</v>
      </c>
      <c r="BX475" s="10">
        <f t="shared" ref="BX475:BX538" si="227" xml:space="preserve">
IF(P475&lt;0,
 IF(BI475&gt;BN475,3,40),
 IF(BK475&gt;BL475,0,43)
)</f>
        <v>40</v>
      </c>
      <c r="BY475" s="10">
        <f t="shared" ref="BY475:BY538" si="228" xml:space="preserve">
IF(P475&lt;0,
 IF(OR(BI475=MAX(BI475:BN475),BL475=MAX(BI475:BN475),BM475=MAX(BI475:BN475)),
  3,40),
 IF(OR(BI475=MAX(BI475:BN475),BJ475=MAX(BI475:BN475),BL475=MAX(BI475:BN475)),
  43,0)
)</f>
        <v>3</v>
      </c>
      <c r="BZ475" s="10">
        <f t="shared" ref="BZ475:BZ538" si="229" xml:space="preserve">
IF(P475&lt;0,
 IF(OR(BI475=MIN(BI475:BN475),BL475=MIN(BI475:BN475),BM475=MIN(BI475:BN475)),
  40,3),
 IF(OR(BI475=MIN(BI475:BN475),BJ475=MIN(BI475:BN475),BL475=MIN(BI475:BN475)),
  0,43)
)</f>
        <v>40</v>
      </c>
      <c r="CA475" s="10">
        <f t="shared" ref="CA475:CA538" si="230" xml:space="preserve">
IF(P475&lt;0,
 IF(BI475=MIN(BI475:BN475),
  40,
  IF(BN475=MIN(BI475:BN475),
  3,"")),
 IF(BK475=MIN(BI475:BN475),
  43,
  IF(BL475=MIN(BI475:BN475),
  0,""))
)</f>
        <v>40</v>
      </c>
      <c r="CB475" s="10" t="str">
        <f t="shared" ref="CB475:CB538" si="231">IF(COUNTIF(BX475:BZ475,"="&amp;BX475)=3,BX475,"")</f>
        <v/>
      </c>
      <c r="CC475" s="10" t="str">
        <f t="shared" ref="CC475:CC538" si="232">IF(COUNTIF(BX475:CA475,"="&amp;BX475)=4,BX475,"")</f>
        <v/>
      </c>
      <c r="CD475" s="10"/>
      <c r="CE475" s="10">
        <v>40</v>
      </c>
      <c r="CF475" s="10"/>
      <c r="CG475" s="10" t="str">
        <f t="shared" si="220"/>
        <v/>
      </c>
      <c r="CH475" s="10" t="str">
        <f t="shared" si="225"/>
        <v/>
      </c>
      <c r="CI475" s="10">
        <f t="shared" si="221"/>
        <v>40</v>
      </c>
      <c r="CJ475" s="10">
        <f t="shared" si="222"/>
        <v>40</v>
      </c>
      <c r="CK475" s="10">
        <f t="shared" si="223"/>
        <v>40</v>
      </c>
      <c r="CL475" s="10" t="str">
        <f t="shared" si="224"/>
        <v/>
      </c>
      <c r="CM475" s="88"/>
      <c r="CN475" s="88"/>
      <c r="CO475" s="88"/>
      <c r="CP475" s="88"/>
    </row>
    <row r="476" spans="2:94">
      <c r="B476" s="19">
        <v>42634</v>
      </c>
      <c r="C476" s="3">
        <v>15</v>
      </c>
      <c r="D476" s="3" t="s">
        <v>261</v>
      </c>
      <c r="E476" s="4">
        <v>42634.979166666664</v>
      </c>
      <c r="F476" s="3" t="s">
        <v>1098</v>
      </c>
      <c r="G476" s="3" t="s">
        <v>277</v>
      </c>
      <c r="H476" s="3" t="s">
        <v>1098</v>
      </c>
      <c r="I476" s="3" t="s">
        <v>277</v>
      </c>
      <c r="J476" s="6">
        <v>2.13</v>
      </c>
      <c r="K476" s="6">
        <v>3</v>
      </c>
      <c r="L476" s="6">
        <v>3.06</v>
      </c>
      <c r="M476" s="10">
        <v>4.75</v>
      </c>
      <c r="N476" s="10">
        <v>3.85</v>
      </c>
      <c r="O476" s="10">
        <v>1.52</v>
      </c>
      <c r="P476" s="15">
        <v>-1</v>
      </c>
      <c r="Q476" s="13"/>
      <c r="R476" s="13"/>
      <c r="S476" s="13"/>
      <c r="T476" s="13"/>
      <c r="U476" s="13"/>
      <c r="V476" s="13"/>
      <c r="W476" s="9"/>
      <c r="X476" s="9"/>
      <c r="Y476" s="9"/>
      <c r="Z476" s="9"/>
      <c r="AA476" s="9"/>
      <c r="AB476" s="9"/>
      <c r="AC476" s="13"/>
      <c r="AD476" s="13"/>
      <c r="AE476" s="13"/>
      <c r="AF476" s="13"/>
      <c r="AG476" s="13"/>
      <c r="AH476" s="13"/>
      <c r="AI476" s="9"/>
      <c r="AJ476" s="9"/>
      <c r="AK476" s="9"/>
      <c r="AL476" s="9"/>
      <c r="AM476" s="9"/>
      <c r="AN476" s="9"/>
      <c r="AO476" s="8">
        <v>3</v>
      </c>
      <c r="AP476" s="8">
        <v>3</v>
      </c>
      <c r="AQ476" s="8">
        <v>3</v>
      </c>
      <c r="AR476" s="8">
        <v>5</v>
      </c>
      <c r="AS476" s="8">
        <v>0.76849999999999952</v>
      </c>
      <c r="AT476" s="8">
        <v>0.76849999999999952</v>
      </c>
      <c r="AU476" s="8"/>
      <c r="AV476" s="8"/>
      <c r="AW476" s="8"/>
      <c r="AX476" s="8"/>
      <c r="AY476" s="15">
        <v>3</v>
      </c>
      <c r="AZ476" s="15">
        <v>3</v>
      </c>
      <c r="BA476" s="15">
        <v>1</v>
      </c>
      <c r="BB476" s="15">
        <v>5</v>
      </c>
      <c r="BC476" s="15">
        <v>0.50769999999999982</v>
      </c>
      <c r="BD476" s="15">
        <v>21.430600000000002</v>
      </c>
      <c r="BE476" s="15"/>
      <c r="BF476" s="15"/>
      <c r="BG476" s="15"/>
      <c r="BH476" s="15"/>
      <c r="BI476" s="16">
        <f>Q476*参数!$D$3+W476</f>
        <v>0</v>
      </c>
      <c r="BJ476" s="16">
        <f>R476*参数!$D$3+X476</f>
        <v>0</v>
      </c>
      <c r="BK476" s="16">
        <f>S476*参数!$D$3+Y476</f>
        <v>0</v>
      </c>
      <c r="BL476" s="16">
        <f>T476*参数!$D$3+Z476</f>
        <v>0</v>
      </c>
      <c r="BM476" s="16">
        <f>U476*参数!$D$3+AA476</f>
        <v>0</v>
      </c>
      <c r="BN476" s="16">
        <f>V476*参数!$D$3+AB476</f>
        <v>0</v>
      </c>
      <c r="BO476" s="16">
        <f>AC476*参数!$D$3+AI476</f>
        <v>0</v>
      </c>
      <c r="BP476" s="16">
        <f>AD476*参数!$D$3+AJ476</f>
        <v>0</v>
      </c>
      <c r="BQ476" s="16">
        <f>AE476*参数!$D$3+AK476</f>
        <v>0</v>
      </c>
      <c r="BR476" s="16">
        <f>AF476*参数!$D$3+AL476</f>
        <v>0</v>
      </c>
      <c r="BS476" s="16">
        <f>AG476*参数!$D$3+AM476</f>
        <v>0</v>
      </c>
      <c r="BT476" s="16">
        <f>AH476*参数!$D$3+AN476</f>
        <v>0</v>
      </c>
      <c r="BU476" s="10"/>
      <c r="BV476" s="10"/>
      <c r="BW476" s="10">
        <f t="shared" si="226"/>
        <v>40</v>
      </c>
      <c r="BX476" s="10">
        <f t="shared" si="227"/>
        <v>40</v>
      </c>
      <c r="BY476" s="10">
        <f t="shared" si="228"/>
        <v>3</v>
      </c>
      <c r="BZ476" s="10">
        <f t="shared" si="229"/>
        <v>40</v>
      </c>
      <c r="CA476" s="10">
        <f t="shared" si="230"/>
        <v>40</v>
      </c>
      <c r="CB476" s="10" t="str">
        <f t="shared" si="231"/>
        <v/>
      </c>
      <c r="CC476" s="10" t="str">
        <f t="shared" si="232"/>
        <v/>
      </c>
      <c r="CD476" s="10"/>
      <c r="CE476" s="10">
        <v>3</v>
      </c>
      <c r="CF476" s="10"/>
      <c r="CG476" s="10" t="str">
        <f t="shared" si="220"/>
        <v/>
      </c>
      <c r="CH476" s="10" t="str">
        <f t="shared" si="225"/>
        <v/>
      </c>
      <c r="CI476" s="10" t="str">
        <f t="shared" si="221"/>
        <v/>
      </c>
      <c r="CJ476" s="10">
        <f t="shared" si="222"/>
        <v>3</v>
      </c>
      <c r="CK476" s="10">
        <f t="shared" si="223"/>
        <v>40</v>
      </c>
      <c r="CL476" s="10">
        <f t="shared" si="224"/>
        <v>3</v>
      </c>
      <c r="CM476" s="88"/>
      <c r="CN476" s="88"/>
      <c r="CO476" s="88"/>
      <c r="CP476" s="88"/>
    </row>
    <row r="477" spans="2:94">
      <c r="B477" s="19">
        <v>42634</v>
      </c>
      <c r="C477" s="3">
        <v>16</v>
      </c>
      <c r="D477" s="3" t="s">
        <v>261</v>
      </c>
      <c r="E477" s="4">
        <v>42634.979166666664</v>
      </c>
      <c r="F477" s="3" t="s">
        <v>879</v>
      </c>
      <c r="G477" s="3" t="s">
        <v>262</v>
      </c>
      <c r="H477" s="3" t="s">
        <v>879</v>
      </c>
      <c r="I477" s="3" t="s">
        <v>263</v>
      </c>
      <c r="J477" s="6">
        <v>2.25</v>
      </c>
      <c r="K477" s="6">
        <v>3.1</v>
      </c>
      <c r="L477" s="6">
        <v>2.76</v>
      </c>
      <c r="M477" s="10">
        <v>4.95</v>
      </c>
      <c r="N477" s="10">
        <v>4.1500000000000004</v>
      </c>
      <c r="O477" s="10">
        <v>1.46</v>
      </c>
      <c r="P477" s="15">
        <v>-1</v>
      </c>
      <c r="Q477" s="13"/>
      <c r="R477" s="13"/>
      <c r="S477" s="13"/>
      <c r="T477" s="13"/>
      <c r="U477" s="13"/>
      <c r="V477" s="13"/>
      <c r="W477" s="9"/>
      <c r="X477" s="9"/>
      <c r="Y477" s="9"/>
      <c r="Z477" s="9"/>
      <c r="AA477" s="9"/>
      <c r="AB477" s="9"/>
      <c r="AC477" s="13"/>
      <c r="AD477" s="13"/>
      <c r="AE477" s="13"/>
      <c r="AF477" s="13"/>
      <c r="AG477" s="13"/>
      <c r="AH477" s="13"/>
      <c r="AI477" s="9"/>
      <c r="AJ477" s="9"/>
      <c r="AK477" s="9"/>
      <c r="AL477" s="9"/>
      <c r="AM477" s="9"/>
      <c r="AN477" s="9"/>
      <c r="AO477" s="8">
        <v>34</v>
      </c>
      <c r="AP477" s="8">
        <v>3</v>
      </c>
      <c r="AQ477" s="8">
        <v>1</v>
      </c>
      <c r="AR477" s="8">
        <v>6</v>
      </c>
      <c r="AS477" s="8">
        <v>2.0599999999999855E-2</v>
      </c>
      <c r="AT477" s="8">
        <v>2.0579000000000001</v>
      </c>
      <c r="AU477" s="8"/>
      <c r="AV477" s="8"/>
      <c r="AW477" s="8"/>
      <c r="AX477" s="8"/>
      <c r="AY477" s="15">
        <v>39</v>
      </c>
      <c r="AZ477" s="15">
        <v>3</v>
      </c>
      <c r="BA477" s="15">
        <v>2</v>
      </c>
      <c r="BB477" s="15">
        <v>6</v>
      </c>
      <c r="BC477" s="15">
        <v>3.6900000000000155E-2</v>
      </c>
      <c r="BD477" s="15">
        <v>1.1345000000000007</v>
      </c>
      <c r="BE477" s="15"/>
      <c r="BF477" s="15"/>
      <c r="BG477" s="15"/>
      <c r="BH477" s="15"/>
      <c r="BI477" s="16">
        <f>Q477*参数!$D$3+W477</f>
        <v>0</v>
      </c>
      <c r="BJ477" s="16">
        <f>R477*参数!$D$3+X477</f>
        <v>0</v>
      </c>
      <c r="BK477" s="16">
        <f>S477*参数!$D$3+Y477</f>
        <v>0</v>
      </c>
      <c r="BL477" s="16">
        <f>T477*参数!$D$3+Z477</f>
        <v>0</v>
      </c>
      <c r="BM477" s="16">
        <f>U477*参数!$D$3+AA477</f>
        <v>0</v>
      </c>
      <c r="BN477" s="16">
        <f>V477*参数!$D$3+AB477</f>
        <v>0</v>
      </c>
      <c r="BO477" s="16">
        <f>AC477*参数!$D$3+AI477</f>
        <v>0</v>
      </c>
      <c r="BP477" s="16">
        <f>AD477*参数!$D$3+AJ477</f>
        <v>0</v>
      </c>
      <c r="BQ477" s="16">
        <f>AE477*参数!$D$3+AK477</f>
        <v>0</v>
      </c>
      <c r="BR477" s="16">
        <f>AF477*参数!$D$3+AL477</f>
        <v>0</v>
      </c>
      <c r="BS477" s="16">
        <f>AG477*参数!$D$3+AM477</f>
        <v>0</v>
      </c>
      <c r="BT477" s="16">
        <f>AH477*参数!$D$3+AN477</f>
        <v>0</v>
      </c>
      <c r="BU477" s="10"/>
      <c r="BV477" s="10"/>
      <c r="BW477" s="10">
        <f t="shared" si="226"/>
        <v>40</v>
      </c>
      <c r="BX477" s="10">
        <f t="shared" si="227"/>
        <v>40</v>
      </c>
      <c r="BY477" s="10">
        <f t="shared" si="228"/>
        <v>3</v>
      </c>
      <c r="BZ477" s="10">
        <f t="shared" si="229"/>
        <v>40</v>
      </c>
      <c r="CA477" s="10">
        <f t="shared" si="230"/>
        <v>40</v>
      </c>
      <c r="CB477" s="10" t="str">
        <f t="shared" si="231"/>
        <v/>
      </c>
      <c r="CC477" s="10" t="str">
        <f t="shared" si="232"/>
        <v/>
      </c>
      <c r="CD477" s="10"/>
      <c r="CE477" s="10">
        <v>40</v>
      </c>
      <c r="CF477" s="10"/>
      <c r="CG477" s="10" t="str">
        <f t="shared" si="220"/>
        <v/>
      </c>
      <c r="CH477" s="10" t="str">
        <f t="shared" si="225"/>
        <v/>
      </c>
      <c r="CI477" s="10">
        <f t="shared" si="221"/>
        <v>40</v>
      </c>
      <c r="CJ477" s="10">
        <f t="shared" si="222"/>
        <v>40</v>
      </c>
      <c r="CK477" s="10">
        <f t="shared" si="223"/>
        <v>3</v>
      </c>
      <c r="CL477" s="10">
        <f t="shared" si="224"/>
        <v>40</v>
      </c>
      <c r="CM477" s="88"/>
      <c r="CN477" s="88"/>
      <c r="CO477" s="88"/>
      <c r="CP477" s="88"/>
    </row>
    <row r="478" spans="2:94">
      <c r="B478" s="19">
        <v>42634</v>
      </c>
      <c r="C478" s="3">
        <v>17</v>
      </c>
      <c r="D478" s="3" t="s">
        <v>261</v>
      </c>
      <c r="E478" s="4">
        <v>42634.979166666664</v>
      </c>
      <c r="F478" s="3" t="s">
        <v>1097</v>
      </c>
      <c r="G478" s="3" t="s">
        <v>1099</v>
      </c>
      <c r="H478" s="3" t="s">
        <v>1097</v>
      </c>
      <c r="I478" s="3" t="s">
        <v>1099</v>
      </c>
      <c r="J478" s="6">
        <v>1.64</v>
      </c>
      <c r="K478" s="6">
        <v>3.55</v>
      </c>
      <c r="L478" s="6">
        <v>4.2</v>
      </c>
      <c r="M478" s="10">
        <v>3.03</v>
      </c>
      <c r="N478" s="10">
        <v>3.55</v>
      </c>
      <c r="O478" s="10">
        <v>1.93</v>
      </c>
      <c r="P478" s="15">
        <v>-1</v>
      </c>
      <c r="Q478" s="13"/>
      <c r="R478" s="13"/>
      <c r="S478" s="13"/>
      <c r="T478" s="13"/>
      <c r="U478" s="13"/>
      <c r="V478" s="13"/>
      <c r="W478" s="9"/>
      <c r="X478" s="9"/>
      <c r="Y478" s="9"/>
      <c r="Z478" s="9"/>
      <c r="AA478" s="9"/>
      <c r="AB478" s="9"/>
      <c r="AC478" s="13"/>
      <c r="AD478" s="13"/>
      <c r="AE478" s="13"/>
      <c r="AF478" s="13"/>
      <c r="AG478" s="13"/>
      <c r="AH478" s="13"/>
      <c r="AI478" s="9"/>
      <c r="AJ478" s="9"/>
      <c r="AK478" s="9"/>
      <c r="AL478" s="9"/>
      <c r="AM478" s="9"/>
      <c r="AN478" s="9"/>
      <c r="AO478" s="8">
        <v>3</v>
      </c>
      <c r="AP478" s="8">
        <v>2</v>
      </c>
      <c r="AQ478" s="8">
        <v>2</v>
      </c>
      <c r="AR478" s="8">
        <v>4</v>
      </c>
      <c r="AS478" s="8">
        <v>0.45190000000000036</v>
      </c>
      <c r="AT478" s="8">
        <v>0.45190000000000036</v>
      </c>
      <c r="AU478" s="8"/>
      <c r="AV478" s="8"/>
      <c r="AW478" s="8"/>
      <c r="AX478" s="8"/>
      <c r="AY478" s="15">
        <v>7</v>
      </c>
      <c r="AZ478" s="15">
        <v>2</v>
      </c>
      <c r="BA478" s="15">
        <v>3</v>
      </c>
      <c r="BB478" s="15">
        <v>4</v>
      </c>
      <c r="BC478" s="15">
        <v>0.15669999999999992</v>
      </c>
      <c r="BD478" s="15">
        <v>0.15669999999999992</v>
      </c>
      <c r="BE478" s="15"/>
      <c r="BF478" s="15"/>
      <c r="BG478" s="15"/>
      <c r="BH478" s="15"/>
      <c r="BI478" s="16">
        <f>Q478*参数!$D$3+W478</f>
        <v>0</v>
      </c>
      <c r="BJ478" s="16">
        <f>R478*参数!$D$3+X478</f>
        <v>0</v>
      </c>
      <c r="BK478" s="16">
        <f>S478*参数!$D$3+Y478</f>
        <v>0</v>
      </c>
      <c r="BL478" s="16">
        <f>T478*参数!$D$3+Z478</f>
        <v>0</v>
      </c>
      <c r="BM478" s="16">
        <f>U478*参数!$D$3+AA478</f>
        <v>0</v>
      </c>
      <c r="BN478" s="16">
        <f>V478*参数!$D$3+AB478</f>
        <v>0</v>
      </c>
      <c r="BO478" s="16">
        <f>AC478*参数!$D$3+AI478</f>
        <v>0</v>
      </c>
      <c r="BP478" s="16">
        <f>AD478*参数!$D$3+AJ478</f>
        <v>0</v>
      </c>
      <c r="BQ478" s="16">
        <f>AE478*参数!$D$3+AK478</f>
        <v>0</v>
      </c>
      <c r="BR478" s="16">
        <f>AF478*参数!$D$3+AL478</f>
        <v>0</v>
      </c>
      <c r="BS478" s="16">
        <f>AG478*参数!$D$3+AM478</f>
        <v>0</v>
      </c>
      <c r="BT478" s="16">
        <f>AH478*参数!$D$3+AN478</f>
        <v>0</v>
      </c>
      <c r="BU478" s="10"/>
      <c r="BV478" s="10"/>
      <c r="BW478" s="10">
        <f t="shared" si="226"/>
        <v>40</v>
      </c>
      <c r="BX478" s="10">
        <f t="shared" si="227"/>
        <v>40</v>
      </c>
      <c r="BY478" s="10">
        <f t="shared" si="228"/>
        <v>3</v>
      </c>
      <c r="BZ478" s="10">
        <f t="shared" si="229"/>
        <v>40</v>
      </c>
      <c r="CA478" s="10">
        <f t="shared" si="230"/>
        <v>40</v>
      </c>
      <c r="CB478" s="10" t="str">
        <f t="shared" si="231"/>
        <v/>
      </c>
      <c r="CC478" s="10" t="str">
        <f t="shared" si="232"/>
        <v/>
      </c>
      <c r="CD478" s="10"/>
      <c r="CE478" s="10">
        <v>3</v>
      </c>
      <c r="CF478" s="10"/>
      <c r="CG478" s="10">
        <f t="shared" si="220"/>
        <v>40</v>
      </c>
      <c r="CH478" s="10">
        <f t="shared" si="225"/>
        <v>40</v>
      </c>
      <c r="CI478" s="10">
        <f t="shared" si="221"/>
        <v>40</v>
      </c>
      <c r="CJ478" s="10">
        <f t="shared" si="222"/>
        <v>40</v>
      </c>
      <c r="CK478" s="10">
        <f t="shared" si="223"/>
        <v>40</v>
      </c>
      <c r="CL478" s="10">
        <f t="shared" si="224"/>
        <v>40</v>
      </c>
      <c r="CM478" s="88"/>
      <c r="CN478" s="88"/>
      <c r="CO478" s="88"/>
      <c r="CP478" s="88"/>
    </row>
    <row r="479" spans="2:94">
      <c r="B479" s="19">
        <v>42634</v>
      </c>
      <c r="C479" s="3">
        <v>18</v>
      </c>
      <c r="D479" s="3" t="s">
        <v>1156</v>
      </c>
      <c r="E479" s="4">
        <v>42635</v>
      </c>
      <c r="F479" s="3" t="s">
        <v>320</v>
      </c>
      <c r="G479" s="3" t="s">
        <v>1107</v>
      </c>
      <c r="H479" s="3" t="s">
        <v>321</v>
      </c>
      <c r="I479" s="3" t="s">
        <v>1107</v>
      </c>
      <c r="J479" s="6">
        <v>2.2799999999999998</v>
      </c>
      <c r="K479" s="6">
        <v>3.3</v>
      </c>
      <c r="L479" s="6">
        <v>2.58</v>
      </c>
      <c r="M479" s="10">
        <v>4.8499999999999996</v>
      </c>
      <c r="N479" s="10">
        <v>4.3</v>
      </c>
      <c r="O479" s="10">
        <v>1.45</v>
      </c>
      <c r="P479" s="15">
        <v>-1</v>
      </c>
      <c r="Q479" s="13"/>
      <c r="R479" s="13"/>
      <c r="S479" s="13"/>
      <c r="T479" s="13"/>
      <c r="U479" s="13"/>
      <c r="V479" s="13"/>
      <c r="W479" s="9"/>
      <c r="X479" s="9"/>
      <c r="Y479" s="9"/>
      <c r="Z479" s="9"/>
      <c r="AA479" s="9"/>
      <c r="AB479" s="9"/>
      <c r="AC479" s="13"/>
      <c r="AD479" s="13"/>
      <c r="AE479" s="13"/>
      <c r="AF479" s="13"/>
      <c r="AG479" s="13"/>
      <c r="AH479" s="13"/>
      <c r="AI479" s="9"/>
      <c r="AJ479" s="9"/>
      <c r="AK479" s="9"/>
      <c r="AL479" s="9"/>
      <c r="AM479" s="9"/>
      <c r="AN479" s="9"/>
      <c r="AO479" s="8">
        <v>34</v>
      </c>
      <c r="AP479" s="8">
        <v>3</v>
      </c>
      <c r="AQ479" s="8">
        <v>19</v>
      </c>
      <c r="AR479" s="8">
        <v>5</v>
      </c>
      <c r="AS479" s="8">
        <v>9.5099999999999907E-2</v>
      </c>
      <c r="AT479" s="8">
        <v>0.23309999999999978</v>
      </c>
      <c r="AU479" s="8"/>
      <c r="AV479" s="8"/>
      <c r="AW479" s="8"/>
      <c r="AX479" s="8"/>
      <c r="AY479" s="15">
        <v>40</v>
      </c>
      <c r="AZ479" s="15">
        <v>3</v>
      </c>
      <c r="BA479" s="15">
        <v>22</v>
      </c>
      <c r="BB479" s="15">
        <v>5</v>
      </c>
      <c r="BC479" s="15">
        <v>0.10589999999999973</v>
      </c>
      <c r="BD479" s="15">
        <v>0.10589999999999973</v>
      </c>
      <c r="BE479" s="15"/>
      <c r="BF479" s="15"/>
      <c r="BG479" s="15"/>
      <c r="BH479" s="15"/>
      <c r="BI479" s="16">
        <f>Q479*参数!$D$3+W479</f>
        <v>0</v>
      </c>
      <c r="BJ479" s="16">
        <f>R479*参数!$D$3+X479</f>
        <v>0</v>
      </c>
      <c r="BK479" s="16">
        <f>S479*参数!$D$3+Y479</f>
        <v>0</v>
      </c>
      <c r="BL479" s="16">
        <f>T479*参数!$D$3+Z479</f>
        <v>0</v>
      </c>
      <c r="BM479" s="16">
        <f>U479*参数!$D$3+AA479</f>
        <v>0</v>
      </c>
      <c r="BN479" s="16">
        <f>V479*参数!$D$3+AB479</f>
        <v>0</v>
      </c>
      <c r="BO479" s="16">
        <f>AC479*参数!$D$3+AI479</f>
        <v>0</v>
      </c>
      <c r="BP479" s="16">
        <f>AD479*参数!$D$3+AJ479</f>
        <v>0</v>
      </c>
      <c r="BQ479" s="16">
        <f>AE479*参数!$D$3+AK479</f>
        <v>0</v>
      </c>
      <c r="BR479" s="16">
        <f>AF479*参数!$D$3+AL479</f>
        <v>0</v>
      </c>
      <c r="BS479" s="16">
        <f>AG479*参数!$D$3+AM479</f>
        <v>0</v>
      </c>
      <c r="BT479" s="16">
        <f>AH479*参数!$D$3+AN479</f>
        <v>0</v>
      </c>
      <c r="BU479" s="10"/>
      <c r="BV479" s="10"/>
      <c r="BW479" s="10">
        <f t="shared" si="226"/>
        <v>40</v>
      </c>
      <c r="BX479" s="10">
        <f t="shared" si="227"/>
        <v>40</v>
      </c>
      <c r="BY479" s="10">
        <f t="shared" si="228"/>
        <v>3</v>
      </c>
      <c r="BZ479" s="10">
        <f t="shared" si="229"/>
        <v>40</v>
      </c>
      <c r="CA479" s="10">
        <f t="shared" si="230"/>
        <v>40</v>
      </c>
      <c r="CB479" s="10" t="str">
        <f t="shared" si="231"/>
        <v/>
      </c>
      <c r="CC479" s="10" t="str">
        <f t="shared" si="232"/>
        <v/>
      </c>
      <c r="CD479" s="10"/>
      <c r="CE479" s="10">
        <v>40</v>
      </c>
      <c r="CF479" s="10"/>
      <c r="CG479" s="10" t="str">
        <f t="shared" si="220"/>
        <v/>
      </c>
      <c r="CH479" s="10" t="str">
        <f t="shared" si="225"/>
        <v/>
      </c>
      <c r="CI479" s="10">
        <f t="shared" si="221"/>
        <v>40</v>
      </c>
      <c r="CJ479" s="10">
        <f t="shared" si="222"/>
        <v>40</v>
      </c>
      <c r="CK479" s="10">
        <f t="shared" si="223"/>
        <v>3</v>
      </c>
      <c r="CL479" s="10">
        <f t="shared" si="224"/>
        <v>40</v>
      </c>
      <c r="CM479" s="88"/>
      <c r="CN479" s="88"/>
      <c r="CO479" s="88"/>
      <c r="CP479" s="88"/>
    </row>
    <row r="480" spans="2:94">
      <c r="B480" s="19">
        <v>42634</v>
      </c>
      <c r="C480" s="3">
        <v>19</v>
      </c>
      <c r="D480" s="3" t="s">
        <v>174</v>
      </c>
      <c r="E480" s="4">
        <v>42635.020833333336</v>
      </c>
      <c r="F480" s="3" t="s">
        <v>181</v>
      </c>
      <c r="G480" s="3" t="s">
        <v>176</v>
      </c>
      <c r="H480" s="3" t="s">
        <v>181</v>
      </c>
      <c r="I480" s="3" t="s">
        <v>176</v>
      </c>
      <c r="J480" s="6">
        <v>2.13</v>
      </c>
      <c r="K480" s="6">
        <v>2.85</v>
      </c>
      <c r="L480" s="6">
        <v>3.25</v>
      </c>
      <c r="M480" s="10">
        <v>4.6500000000000004</v>
      </c>
      <c r="N480" s="10">
        <v>3.9</v>
      </c>
      <c r="O480" s="10">
        <v>1.52</v>
      </c>
      <c r="P480" s="15">
        <v>-1</v>
      </c>
      <c r="Q480" s="13"/>
      <c r="R480" s="13"/>
      <c r="S480" s="13"/>
      <c r="T480" s="13"/>
      <c r="U480" s="13"/>
      <c r="V480" s="13"/>
      <c r="W480" s="9"/>
      <c r="X480" s="9"/>
      <c r="Y480" s="9"/>
      <c r="Z480" s="9"/>
      <c r="AA480" s="9"/>
      <c r="AB480" s="9"/>
      <c r="AC480" s="13"/>
      <c r="AD480" s="13"/>
      <c r="AE480" s="13"/>
      <c r="AF480" s="13"/>
      <c r="AG480" s="13"/>
      <c r="AH480" s="13"/>
      <c r="AI480" s="9"/>
      <c r="AJ480" s="9"/>
      <c r="AK480" s="9"/>
      <c r="AL480" s="9"/>
      <c r="AM480" s="9"/>
      <c r="AN480" s="9"/>
      <c r="AO480" s="8">
        <v>1</v>
      </c>
      <c r="AP480" s="8">
        <v>3</v>
      </c>
      <c r="AQ480" s="8">
        <v>1</v>
      </c>
      <c r="AR480" s="8">
        <v>3</v>
      </c>
      <c r="AS480" s="8">
        <v>0.67119999999999957</v>
      </c>
      <c r="AT480" s="8">
        <v>0.67119999999999957</v>
      </c>
      <c r="AU480" s="8"/>
      <c r="AV480" s="8"/>
      <c r="AW480" s="8"/>
      <c r="AX480" s="8"/>
      <c r="AY480" s="15">
        <v>1</v>
      </c>
      <c r="AZ480" s="15">
        <v>3</v>
      </c>
      <c r="BA480" s="15">
        <v>0</v>
      </c>
      <c r="BB480" s="15">
        <v>5</v>
      </c>
      <c r="BC480" s="15">
        <v>0.47909999999999964</v>
      </c>
      <c r="BD480" s="15">
        <v>0</v>
      </c>
      <c r="BE480" s="15"/>
      <c r="BF480" s="15"/>
      <c r="BG480" s="15"/>
      <c r="BH480" s="15"/>
      <c r="BI480" s="16">
        <f>Q480*参数!$D$3+W480</f>
        <v>0</v>
      </c>
      <c r="BJ480" s="16">
        <f>R480*参数!$D$3+X480</f>
        <v>0</v>
      </c>
      <c r="BK480" s="16">
        <f>S480*参数!$D$3+Y480</f>
        <v>0</v>
      </c>
      <c r="BL480" s="16">
        <f>T480*参数!$D$3+Z480</f>
        <v>0</v>
      </c>
      <c r="BM480" s="16">
        <f>U480*参数!$D$3+AA480</f>
        <v>0</v>
      </c>
      <c r="BN480" s="16">
        <f>V480*参数!$D$3+AB480</f>
        <v>0</v>
      </c>
      <c r="BO480" s="16">
        <f>AC480*参数!$D$3+AI480</f>
        <v>0</v>
      </c>
      <c r="BP480" s="16">
        <f>AD480*参数!$D$3+AJ480</f>
        <v>0</v>
      </c>
      <c r="BQ480" s="16">
        <f>AE480*参数!$D$3+AK480</f>
        <v>0</v>
      </c>
      <c r="BR480" s="16">
        <f>AF480*参数!$D$3+AL480</f>
        <v>0</v>
      </c>
      <c r="BS480" s="16">
        <f>AG480*参数!$D$3+AM480</f>
        <v>0</v>
      </c>
      <c r="BT480" s="16">
        <f>AH480*参数!$D$3+AN480</f>
        <v>0</v>
      </c>
      <c r="BU480" s="10"/>
      <c r="BV480" s="10"/>
      <c r="BW480" s="10">
        <f t="shared" si="226"/>
        <v>40</v>
      </c>
      <c r="BX480" s="10">
        <f t="shared" si="227"/>
        <v>40</v>
      </c>
      <c r="BY480" s="10">
        <f t="shared" si="228"/>
        <v>3</v>
      </c>
      <c r="BZ480" s="10">
        <f t="shared" si="229"/>
        <v>40</v>
      </c>
      <c r="CA480" s="10">
        <f t="shared" si="230"/>
        <v>40</v>
      </c>
      <c r="CB480" s="10" t="str">
        <f t="shared" si="231"/>
        <v/>
      </c>
      <c r="CC480" s="10" t="str">
        <f t="shared" si="232"/>
        <v/>
      </c>
      <c r="CD480" s="10"/>
      <c r="CE480" s="10">
        <v>40</v>
      </c>
      <c r="CF480" s="10"/>
      <c r="CG480" s="10">
        <f t="shared" si="220"/>
        <v>40</v>
      </c>
      <c r="CH480" s="10">
        <f t="shared" si="225"/>
        <v>40</v>
      </c>
      <c r="CI480" s="10" t="str">
        <f t="shared" si="221"/>
        <v/>
      </c>
      <c r="CJ480" s="10">
        <f t="shared" si="222"/>
        <v>40</v>
      </c>
      <c r="CK480" s="10">
        <f t="shared" si="223"/>
        <v>40</v>
      </c>
      <c r="CL480" s="10" t="str">
        <f t="shared" si="224"/>
        <v/>
      </c>
      <c r="CM480" s="88"/>
      <c r="CN480" s="88"/>
      <c r="CO480" s="88"/>
      <c r="CP480" s="88"/>
    </row>
    <row r="481" spans="2:94">
      <c r="B481" s="19">
        <v>42634</v>
      </c>
      <c r="C481" s="3">
        <v>21</v>
      </c>
      <c r="D481" s="3" t="s">
        <v>192</v>
      </c>
      <c r="E481" s="4">
        <v>42635.041666666664</v>
      </c>
      <c r="F481" s="3" t="s">
        <v>1002</v>
      </c>
      <c r="G481" s="3" t="s">
        <v>923</v>
      </c>
      <c r="H481" s="3" t="s">
        <v>1002</v>
      </c>
      <c r="I481" s="3" t="s">
        <v>923</v>
      </c>
      <c r="J481" s="6">
        <v>2.02</v>
      </c>
      <c r="K481" s="6">
        <v>2.87</v>
      </c>
      <c r="L481" s="6">
        <v>3.5</v>
      </c>
      <c r="M481" s="10">
        <v>4.5</v>
      </c>
      <c r="N481" s="10">
        <v>3.65</v>
      </c>
      <c r="O481" s="10">
        <v>1.58</v>
      </c>
      <c r="P481" s="15">
        <v>-1</v>
      </c>
      <c r="Q481" s="13"/>
      <c r="R481" s="13"/>
      <c r="S481" s="13"/>
      <c r="T481" s="13"/>
      <c r="U481" s="13"/>
      <c r="V481" s="13"/>
      <c r="W481" s="9"/>
      <c r="X481" s="9"/>
      <c r="Y481" s="9"/>
      <c r="Z481" s="9"/>
      <c r="AA481" s="9"/>
      <c r="AB481" s="9"/>
      <c r="AC481" s="13"/>
      <c r="AD481" s="13"/>
      <c r="AE481" s="13"/>
      <c r="AF481" s="13"/>
      <c r="AG481" s="13"/>
      <c r="AH481" s="13"/>
      <c r="AI481" s="9"/>
      <c r="AJ481" s="9"/>
      <c r="AK481" s="9"/>
      <c r="AL481" s="9"/>
      <c r="AM481" s="9"/>
      <c r="AN481" s="9"/>
      <c r="AO481" s="8">
        <v>35</v>
      </c>
      <c r="AP481" s="8">
        <v>3</v>
      </c>
      <c r="AQ481" s="8">
        <v>7</v>
      </c>
      <c r="AR481" s="8">
        <v>5</v>
      </c>
      <c r="AS481" s="8">
        <v>9.7299999999999956E-2</v>
      </c>
      <c r="AT481" s="8">
        <v>0.26590000000000008</v>
      </c>
      <c r="AU481" s="8"/>
      <c r="AV481" s="8"/>
      <c r="AW481" s="8"/>
      <c r="AX481" s="8"/>
      <c r="AY481" s="15">
        <v>40</v>
      </c>
      <c r="AZ481" s="15">
        <v>3</v>
      </c>
      <c r="BA481" s="15">
        <v>3</v>
      </c>
      <c r="BB481" s="15">
        <v>6</v>
      </c>
      <c r="BC481" s="15">
        <v>1.7599999999999914E-2</v>
      </c>
      <c r="BD481" s="15">
        <v>0.15549999999999975</v>
      </c>
      <c r="BE481" s="15"/>
      <c r="BF481" s="15"/>
      <c r="BG481" s="15"/>
      <c r="BH481" s="15"/>
      <c r="BI481" s="16">
        <f>Q481*参数!$D$3+W481</f>
        <v>0</v>
      </c>
      <c r="BJ481" s="16">
        <f>R481*参数!$D$3+X481</f>
        <v>0</v>
      </c>
      <c r="BK481" s="16">
        <f>S481*参数!$D$3+Y481</f>
        <v>0</v>
      </c>
      <c r="BL481" s="16">
        <f>T481*参数!$D$3+Z481</f>
        <v>0</v>
      </c>
      <c r="BM481" s="16">
        <f>U481*参数!$D$3+AA481</f>
        <v>0</v>
      </c>
      <c r="BN481" s="16">
        <f>V481*参数!$D$3+AB481</f>
        <v>0</v>
      </c>
      <c r="BO481" s="16">
        <f>AC481*参数!$D$3+AI481</f>
        <v>0</v>
      </c>
      <c r="BP481" s="16">
        <f>AD481*参数!$D$3+AJ481</f>
        <v>0</v>
      </c>
      <c r="BQ481" s="16">
        <f>AE481*参数!$D$3+AK481</f>
        <v>0</v>
      </c>
      <c r="BR481" s="16">
        <f>AF481*参数!$D$3+AL481</f>
        <v>0</v>
      </c>
      <c r="BS481" s="16">
        <f>AG481*参数!$D$3+AM481</f>
        <v>0</v>
      </c>
      <c r="BT481" s="16">
        <f>AH481*参数!$D$3+AN481</f>
        <v>0</v>
      </c>
      <c r="BU481" s="10"/>
      <c r="BV481" s="10"/>
      <c r="BW481" s="10">
        <f t="shared" si="226"/>
        <v>40</v>
      </c>
      <c r="BX481" s="10">
        <f t="shared" si="227"/>
        <v>40</v>
      </c>
      <c r="BY481" s="10">
        <f t="shared" si="228"/>
        <v>3</v>
      </c>
      <c r="BZ481" s="10">
        <f t="shared" si="229"/>
        <v>40</v>
      </c>
      <c r="CA481" s="10">
        <f t="shared" si="230"/>
        <v>40</v>
      </c>
      <c r="CB481" s="10" t="str">
        <f t="shared" si="231"/>
        <v/>
      </c>
      <c r="CC481" s="10" t="str">
        <f t="shared" si="232"/>
        <v/>
      </c>
      <c r="CD481" s="10"/>
      <c r="CE481" s="10">
        <v>40</v>
      </c>
      <c r="CF481" s="10"/>
      <c r="CG481" s="10">
        <f t="shared" si="220"/>
        <v>40</v>
      </c>
      <c r="CH481" s="10">
        <f t="shared" si="225"/>
        <v>40</v>
      </c>
      <c r="CI481" s="10">
        <f t="shared" si="221"/>
        <v>40</v>
      </c>
      <c r="CJ481" s="10">
        <f t="shared" si="222"/>
        <v>40</v>
      </c>
      <c r="CK481" s="10">
        <f t="shared" si="223"/>
        <v>40</v>
      </c>
      <c r="CL481" s="10" t="str">
        <f t="shared" si="224"/>
        <v/>
      </c>
      <c r="CM481" s="88"/>
      <c r="CN481" s="88"/>
      <c r="CO481" s="88"/>
      <c r="CP481" s="88"/>
    </row>
    <row r="482" spans="2:94">
      <c r="B482" s="19">
        <v>42634</v>
      </c>
      <c r="C482" s="3">
        <v>22</v>
      </c>
      <c r="D482" s="3" t="s">
        <v>192</v>
      </c>
      <c r="E482" s="4">
        <v>42635.041666666664</v>
      </c>
      <c r="F482" s="3" t="s">
        <v>1005</v>
      </c>
      <c r="G482" s="3" t="s">
        <v>1003</v>
      </c>
      <c r="H482" s="3" t="s">
        <v>1005</v>
      </c>
      <c r="I482" s="3" t="s">
        <v>1003</v>
      </c>
      <c r="J482" s="6">
        <v>1.88</v>
      </c>
      <c r="K482" s="6">
        <v>3</v>
      </c>
      <c r="L482" s="6">
        <v>3.8</v>
      </c>
      <c r="M482" s="10">
        <v>3.9</v>
      </c>
      <c r="N482" s="10">
        <v>3.6</v>
      </c>
      <c r="O482" s="10">
        <v>1.68</v>
      </c>
      <c r="P482" s="15">
        <v>-1</v>
      </c>
      <c r="Q482" s="13"/>
      <c r="R482" s="13"/>
      <c r="S482" s="13"/>
      <c r="T482" s="13"/>
      <c r="U482" s="13"/>
      <c r="V482" s="13"/>
      <c r="W482" s="9"/>
      <c r="X482" s="9"/>
      <c r="Y482" s="9"/>
      <c r="Z482" s="9"/>
      <c r="AA482" s="9"/>
      <c r="AB482" s="9"/>
      <c r="AC482" s="13"/>
      <c r="AD482" s="13"/>
      <c r="AE482" s="13"/>
      <c r="AF482" s="13"/>
      <c r="AG482" s="13"/>
      <c r="AH482" s="13"/>
      <c r="AI482" s="9"/>
      <c r="AJ482" s="9"/>
      <c r="AK482" s="9"/>
      <c r="AL482" s="9"/>
      <c r="AM482" s="9"/>
      <c r="AN482" s="9"/>
      <c r="AO482" s="8">
        <v>8</v>
      </c>
      <c r="AP482" s="8">
        <v>3</v>
      </c>
      <c r="AQ482" s="8">
        <v>2</v>
      </c>
      <c r="AR482" s="8">
        <v>5</v>
      </c>
      <c r="AS482" s="8">
        <v>0.56789999999999985</v>
      </c>
      <c r="AT482" s="8">
        <v>2.5330999999999988</v>
      </c>
      <c r="AU482" s="8"/>
      <c r="AV482" s="8"/>
      <c r="AW482" s="8"/>
      <c r="AX482" s="8"/>
      <c r="AY482" s="15">
        <v>10</v>
      </c>
      <c r="AZ482" s="15">
        <v>3</v>
      </c>
      <c r="BA482" s="15">
        <v>1</v>
      </c>
      <c r="BB482" s="15">
        <v>5</v>
      </c>
      <c r="BC482" s="15">
        <v>6.88E-2</v>
      </c>
      <c r="BD482" s="15">
        <v>19.475000000000001</v>
      </c>
      <c r="BE482" s="15"/>
      <c r="BF482" s="15"/>
      <c r="BG482" s="15"/>
      <c r="BH482" s="15"/>
      <c r="BI482" s="16">
        <f>Q482*参数!$D$3+W482</f>
        <v>0</v>
      </c>
      <c r="BJ482" s="16">
        <f>R482*参数!$D$3+X482</f>
        <v>0</v>
      </c>
      <c r="BK482" s="16">
        <f>S482*参数!$D$3+Y482</f>
        <v>0</v>
      </c>
      <c r="BL482" s="16">
        <f>T482*参数!$D$3+Z482</f>
        <v>0</v>
      </c>
      <c r="BM482" s="16">
        <f>U482*参数!$D$3+AA482</f>
        <v>0</v>
      </c>
      <c r="BN482" s="16">
        <f>V482*参数!$D$3+AB482</f>
        <v>0</v>
      </c>
      <c r="BO482" s="16">
        <f>AC482*参数!$D$3+AI482</f>
        <v>0</v>
      </c>
      <c r="BP482" s="16">
        <f>AD482*参数!$D$3+AJ482</f>
        <v>0</v>
      </c>
      <c r="BQ482" s="16">
        <f>AE482*参数!$D$3+AK482</f>
        <v>0</v>
      </c>
      <c r="BR482" s="16">
        <f>AF482*参数!$D$3+AL482</f>
        <v>0</v>
      </c>
      <c r="BS482" s="16">
        <f>AG482*参数!$D$3+AM482</f>
        <v>0</v>
      </c>
      <c r="BT482" s="16">
        <f>AH482*参数!$D$3+AN482</f>
        <v>0</v>
      </c>
      <c r="BU482" s="10"/>
      <c r="BV482" s="10"/>
      <c r="BW482" s="10">
        <f t="shared" si="226"/>
        <v>40</v>
      </c>
      <c r="BX482" s="10">
        <f t="shared" si="227"/>
        <v>40</v>
      </c>
      <c r="BY482" s="10">
        <f t="shared" si="228"/>
        <v>3</v>
      </c>
      <c r="BZ482" s="10">
        <f t="shared" si="229"/>
        <v>40</v>
      </c>
      <c r="CA482" s="10">
        <f t="shared" si="230"/>
        <v>40</v>
      </c>
      <c r="CB482" s="10" t="str">
        <f t="shared" si="231"/>
        <v/>
      </c>
      <c r="CC482" s="10" t="str">
        <f t="shared" si="232"/>
        <v/>
      </c>
      <c r="CD482" s="10"/>
      <c r="CE482" s="10">
        <v>3</v>
      </c>
      <c r="CF482" s="10"/>
      <c r="CG482" s="10" t="str">
        <f t="shared" si="220"/>
        <v/>
      </c>
      <c r="CH482" s="10" t="str">
        <f t="shared" si="225"/>
        <v/>
      </c>
      <c r="CI482" s="10">
        <f t="shared" si="221"/>
        <v>40</v>
      </c>
      <c r="CJ482" s="10">
        <f t="shared" si="222"/>
        <v>3</v>
      </c>
      <c r="CK482" s="10">
        <f t="shared" si="223"/>
        <v>40</v>
      </c>
      <c r="CL482" s="10">
        <f t="shared" si="224"/>
        <v>3</v>
      </c>
      <c r="CM482" s="88"/>
      <c r="CN482" s="88"/>
      <c r="CO482" s="88"/>
      <c r="CP482" s="88"/>
    </row>
    <row r="483" spans="2:94">
      <c r="B483" s="19">
        <v>42634</v>
      </c>
      <c r="C483" s="3">
        <v>23</v>
      </c>
      <c r="D483" s="3" t="s">
        <v>192</v>
      </c>
      <c r="E483" s="4">
        <v>42635.041666666664</v>
      </c>
      <c r="F483" s="3" t="s">
        <v>1001</v>
      </c>
      <c r="G483" s="3" t="s">
        <v>164</v>
      </c>
      <c r="H483" s="3" t="s">
        <v>1001</v>
      </c>
      <c r="I483" s="3" t="s">
        <v>164</v>
      </c>
      <c r="J483" s="6">
        <v>2.86</v>
      </c>
      <c r="K483" s="6">
        <v>2.9</v>
      </c>
      <c r="L483" s="6">
        <v>2.2999999999999998</v>
      </c>
      <c r="M483" s="10">
        <v>1.44</v>
      </c>
      <c r="N483" s="10">
        <v>4.1500000000000004</v>
      </c>
      <c r="O483" s="10">
        <v>5.15</v>
      </c>
      <c r="P483" s="15">
        <v>1</v>
      </c>
      <c r="Q483" s="13"/>
      <c r="R483" s="13"/>
      <c r="S483" s="13"/>
      <c r="T483" s="13"/>
      <c r="U483" s="13"/>
      <c r="V483" s="13"/>
      <c r="W483" s="9"/>
      <c r="X483" s="9"/>
      <c r="Y483" s="9"/>
      <c r="Z483" s="9"/>
      <c r="AA483" s="9"/>
      <c r="AB483" s="9"/>
      <c r="AC483" s="13"/>
      <c r="AD483" s="13"/>
      <c r="AE483" s="13"/>
      <c r="AF483" s="13"/>
      <c r="AG483" s="13"/>
      <c r="AH483" s="13"/>
      <c r="AI483" s="9"/>
      <c r="AJ483" s="9"/>
      <c r="AK483" s="9"/>
      <c r="AL483" s="9"/>
      <c r="AM483" s="9"/>
      <c r="AN483" s="9"/>
      <c r="AO483" s="8">
        <v>9</v>
      </c>
      <c r="AP483" s="8">
        <v>3</v>
      </c>
      <c r="AQ483" s="8">
        <v>1</v>
      </c>
      <c r="AR483" s="8">
        <v>6</v>
      </c>
      <c r="AS483" s="8">
        <v>0.37100000000000039</v>
      </c>
      <c r="AT483" s="8">
        <v>21.615400000000001</v>
      </c>
      <c r="AU483" s="8"/>
      <c r="AV483" s="8"/>
      <c r="AW483" s="8"/>
      <c r="AX483" s="8"/>
      <c r="AY483" s="15">
        <v>10</v>
      </c>
      <c r="AZ483" s="15">
        <v>3</v>
      </c>
      <c r="BA483" s="15">
        <v>1</v>
      </c>
      <c r="BB483" s="15">
        <v>5</v>
      </c>
      <c r="BC483" s="15">
        <v>0.17440000000000047</v>
      </c>
      <c r="BD483" s="15">
        <v>0.17440000000000047</v>
      </c>
      <c r="BE483" s="15"/>
      <c r="BF483" s="15"/>
      <c r="BG483" s="15"/>
      <c r="BH483" s="15"/>
      <c r="BI483" s="16">
        <f>Q483*参数!$D$3+W483</f>
        <v>0</v>
      </c>
      <c r="BJ483" s="16">
        <f>R483*参数!$D$3+X483</f>
        <v>0</v>
      </c>
      <c r="BK483" s="16">
        <f>S483*参数!$D$3+Y483</f>
        <v>0</v>
      </c>
      <c r="BL483" s="16">
        <f>T483*参数!$D$3+Z483</f>
        <v>0</v>
      </c>
      <c r="BM483" s="16">
        <f>U483*参数!$D$3+AA483</f>
        <v>0</v>
      </c>
      <c r="BN483" s="16">
        <f>V483*参数!$D$3+AB483</f>
        <v>0</v>
      </c>
      <c r="BO483" s="16">
        <f>AC483*参数!$D$3+AI483</f>
        <v>0</v>
      </c>
      <c r="BP483" s="16">
        <f>AD483*参数!$D$3+AJ483</f>
        <v>0</v>
      </c>
      <c r="BQ483" s="16">
        <f>AE483*参数!$D$3+AK483</f>
        <v>0</v>
      </c>
      <c r="BR483" s="16">
        <f>AF483*参数!$D$3+AL483</f>
        <v>0</v>
      </c>
      <c r="BS483" s="16">
        <f>AG483*参数!$D$3+AM483</f>
        <v>0</v>
      </c>
      <c r="BT483" s="16">
        <f>AH483*参数!$D$3+AN483</f>
        <v>0</v>
      </c>
      <c r="BU483" s="10"/>
      <c r="BV483" s="10"/>
      <c r="BW483" s="10">
        <f t="shared" si="226"/>
        <v>43</v>
      </c>
      <c r="BX483" s="10">
        <f t="shared" si="227"/>
        <v>43</v>
      </c>
      <c r="BY483" s="10">
        <f t="shared" si="228"/>
        <v>43</v>
      </c>
      <c r="BZ483" s="10">
        <f t="shared" si="229"/>
        <v>0</v>
      </c>
      <c r="CA483" s="10">
        <f t="shared" si="230"/>
        <v>43</v>
      </c>
      <c r="CB483" s="10" t="str">
        <f t="shared" si="231"/>
        <v/>
      </c>
      <c r="CC483" s="10" t="str">
        <f t="shared" si="232"/>
        <v/>
      </c>
      <c r="CD483" s="10"/>
      <c r="CE483" s="10">
        <v>0</v>
      </c>
      <c r="CF483" s="10"/>
      <c r="CG483" s="10" t="str">
        <f t="shared" si="220"/>
        <v/>
      </c>
      <c r="CH483" s="10" t="str">
        <f t="shared" si="225"/>
        <v/>
      </c>
      <c r="CI483" s="10">
        <f t="shared" si="221"/>
        <v>43</v>
      </c>
      <c r="CJ483" s="10">
        <f t="shared" si="222"/>
        <v>0</v>
      </c>
      <c r="CK483" s="10">
        <f t="shared" si="223"/>
        <v>43</v>
      </c>
      <c r="CL483" s="10" t="str">
        <f t="shared" si="224"/>
        <v/>
      </c>
      <c r="CM483" s="88"/>
      <c r="CN483" s="88"/>
      <c r="CO483" s="88"/>
      <c r="CP483" s="88"/>
    </row>
    <row r="484" spans="2:94">
      <c r="B484" s="19">
        <v>42634</v>
      </c>
      <c r="C484" s="3">
        <v>24</v>
      </c>
      <c r="D484" s="3" t="s">
        <v>192</v>
      </c>
      <c r="E484" s="4">
        <v>42635.041666666664</v>
      </c>
      <c r="F484" s="3" t="s">
        <v>201</v>
      </c>
      <c r="G484" s="3" t="s">
        <v>202</v>
      </c>
      <c r="H484" s="3" t="s">
        <v>201</v>
      </c>
      <c r="I484" s="3" t="s">
        <v>202</v>
      </c>
      <c r="J484" s="6">
        <v>2.37</v>
      </c>
      <c r="K484" s="6">
        <v>2.78</v>
      </c>
      <c r="L484" s="6">
        <v>2.88</v>
      </c>
      <c r="M484" s="10">
        <v>5.7</v>
      </c>
      <c r="N484" s="10">
        <v>4</v>
      </c>
      <c r="O484" s="10">
        <v>1.42</v>
      </c>
      <c r="P484" s="15">
        <v>-1</v>
      </c>
      <c r="Q484" s="13"/>
      <c r="R484" s="13"/>
      <c r="S484" s="13"/>
      <c r="T484" s="13"/>
      <c r="U484" s="13"/>
      <c r="V484" s="13"/>
      <c r="W484" s="9"/>
      <c r="X484" s="9"/>
      <c r="Y484" s="9"/>
      <c r="Z484" s="9"/>
      <c r="AA484" s="9"/>
      <c r="AB484" s="9"/>
      <c r="AC484" s="13"/>
      <c r="AD484" s="13"/>
      <c r="AE484" s="13"/>
      <c r="AF484" s="13"/>
      <c r="AG484" s="13"/>
      <c r="AH484" s="13"/>
      <c r="AI484" s="9"/>
      <c r="AJ484" s="9"/>
      <c r="AK484" s="9"/>
      <c r="AL484" s="9"/>
      <c r="AM484" s="9"/>
      <c r="AN484" s="9"/>
      <c r="AO484" s="8">
        <v>2</v>
      </c>
      <c r="AP484" s="8">
        <v>2</v>
      </c>
      <c r="AQ484" s="8">
        <v>1</v>
      </c>
      <c r="AR484" s="8">
        <v>4</v>
      </c>
      <c r="AS484" s="8">
        <v>30.427399999999999</v>
      </c>
      <c r="AT484" s="8">
        <v>34.224999999999994</v>
      </c>
      <c r="AU484" s="8"/>
      <c r="AV484" s="8"/>
      <c r="AW484" s="8"/>
      <c r="AX484" s="8"/>
      <c r="AY484" s="15">
        <v>1</v>
      </c>
      <c r="AZ484" s="15">
        <v>3</v>
      </c>
      <c r="BA484" s="15">
        <v>1</v>
      </c>
      <c r="BB484" s="15">
        <v>4</v>
      </c>
      <c r="BC484" s="15">
        <v>32.9467</v>
      </c>
      <c r="BD484" s="15">
        <v>32.9467</v>
      </c>
      <c r="BE484" s="15"/>
      <c r="BF484" s="15"/>
      <c r="BG484" s="15"/>
      <c r="BH484" s="15"/>
      <c r="BI484" s="16">
        <f>Q484*参数!$D$3+W484</f>
        <v>0</v>
      </c>
      <c r="BJ484" s="16">
        <f>R484*参数!$D$3+X484</f>
        <v>0</v>
      </c>
      <c r="BK484" s="16">
        <f>S484*参数!$D$3+Y484</f>
        <v>0</v>
      </c>
      <c r="BL484" s="16">
        <f>T484*参数!$D$3+Z484</f>
        <v>0</v>
      </c>
      <c r="BM484" s="16">
        <f>U484*参数!$D$3+AA484</f>
        <v>0</v>
      </c>
      <c r="BN484" s="16">
        <f>V484*参数!$D$3+AB484</f>
        <v>0</v>
      </c>
      <c r="BO484" s="16">
        <f>AC484*参数!$D$3+AI484</f>
        <v>0</v>
      </c>
      <c r="BP484" s="16">
        <f>AD484*参数!$D$3+AJ484</f>
        <v>0</v>
      </c>
      <c r="BQ484" s="16">
        <f>AE484*参数!$D$3+AK484</f>
        <v>0</v>
      </c>
      <c r="BR484" s="16">
        <f>AF484*参数!$D$3+AL484</f>
        <v>0</v>
      </c>
      <c r="BS484" s="16">
        <f>AG484*参数!$D$3+AM484</f>
        <v>0</v>
      </c>
      <c r="BT484" s="16">
        <f>AH484*参数!$D$3+AN484</f>
        <v>0</v>
      </c>
      <c r="BU484" s="10"/>
      <c r="BV484" s="10"/>
      <c r="BW484" s="10">
        <f t="shared" si="226"/>
        <v>40</v>
      </c>
      <c r="BX484" s="10">
        <f t="shared" si="227"/>
        <v>40</v>
      </c>
      <c r="BY484" s="10">
        <f t="shared" si="228"/>
        <v>3</v>
      </c>
      <c r="BZ484" s="10">
        <f t="shared" si="229"/>
        <v>40</v>
      </c>
      <c r="CA484" s="10">
        <f t="shared" si="230"/>
        <v>40</v>
      </c>
      <c r="CB484" s="10" t="str">
        <f t="shared" si="231"/>
        <v/>
      </c>
      <c r="CC484" s="10" t="str">
        <f t="shared" si="232"/>
        <v/>
      </c>
      <c r="CD484" s="10"/>
      <c r="CE484" s="10">
        <v>40</v>
      </c>
      <c r="CF484" s="10"/>
      <c r="CG484" s="10" t="str">
        <f t="shared" si="220"/>
        <v/>
      </c>
      <c r="CH484" s="10" t="str">
        <f t="shared" si="225"/>
        <v/>
      </c>
      <c r="CI484" s="10">
        <f t="shared" si="221"/>
        <v>40</v>
      </c>
      <c r="CJ484" s="10" t="str">
        <f t="shared" si="222"/>
        <v/>
      </c>
      <c r="CK484" s="10" t="str">
        <f t="shared" si="223"/>
        <v/>
      </c>
      <c r="CL484" s="10" t="str">
        <f t="shared" si="224"/>
        <v/>
      </c>
      <c r="CM484" s="88"/>
      <c r="CN484" s="88"/>
      <c r="CO484" s="88"/>
      <c r="CP484" s="88"/>
    </row>
    <row r="485" spans="2:94">
      <c r="B485" s="19">
        <v>42634</v>
      </c>
      <c r="C485" s="3">
        <v>25</v>
      </c>
      <c r="D485" s="3" t="s">
        <v>192</v>
      </c>
      <c r="E485" s="4">
        <v>42635.041666666664</v>
      </c>
      <c r="F485" s="3" t="s">
        <v>832</v>
      </c>
      <c r="G485" s="3" t="s">
        <v>194</v>
      </c>
      <c r="H485" s="3" t="s">
        <v>832</v>
      </c>
      <c r="I485" s="3" t="s">
        <v>194</v>
      </c>
      <c r="J485" s="6">
        <v>3.22</v>
      </c>
      <c r="K485" s="6">
        <v>3</v>
      </c>
      <c r="L485" s="6">
        <v>2.06</v>
      </c>
      <c r="M485" s="10">
        <v>1.56</v>
      </c>
      <c r="N485" s="10">
        <v>3.85</v>
      </c>
      <c r="O485" s="10">
        <v>4.4000000000000004</v>
      </c>
      <c r="P485" s="15">
        <v>1</v>
      </c>
      <c r="Q485" s="13"/>
      <c r="R485" s="13"/>
      <c r="S485" s="13"/>
      <c r="T485" s="13"/>
      <c r="U485" s="13"/>
      <c r="V485" s="13"/>
      <c r="W485" s="9"/>
      <c r="X485" s="9"/>
      <c r="Y485" s="9"/>
      <c r="Z485" s="9"/>
      <c r="AA485" s="9"/>
      <c r="AB485" s="9"/>
      <c r="AC485" s="13"/>
      <c r="AD485" s="13"/>
      <c r="AE485" s="13"/>
      <c r="AF485" s="13"/>
      <c r="AG485" s="13"/>
      <c r="AH485" s="13"/>
      <c r="AI485" s="9"/>
      <c r="AJ485" s="9"/>
      <c r="AK485" s="9"/>
      <c r="AL485" s="9"/>
      <c r="AM485" s="9"/>
      <c r="AN485" s="9"/>
      <c r="AO485" s="8">
        <v>3</v>
      </c>
      <c r="AP485" s="8">
        <v>3</v>
      </c>
      <c r="AQ485" s="8">
        <v>3</v>
      </c>
      <c r="AR485" s="8">
        <v>5</v>
      </c>
      <c r="AS485" s="8">
        <v>0.38589999999999991</v>
      </c>
      <c r="AT485" s="8">
        <v>0.38589999999999991</v>
      </c>
      <c r="AU485" s="8"/>
      <c r="AV485" s="8"/>
      <c r="AW485" s="8"/>
      <c r="AX485" s="8"/>
      <c r="AY485" s="15">
        <v>3</v>
      </c>
      <c r="AZ485" s="15">
        <v>3</v>
      </c>
      <c r="BA485" s="15">
        <v>1</v>
      </c>
      <c r="BB485" s="15">
        <v>6</v>
      </c>
      <c r="BC485" s="15">
        <v>1.2603999999999991</v>
      </c>
      <c r="BD485" s="15">
        <v>17.707599999999999</v>
      </c>
      <c r="BE485" s="15"/>
      <c r="BF485" s="15"/>
      <c r="BG485" s="15"/>
      <c r="BH485" s="15"/>
      <c r="BI485" s="16">
        <f>Q485*参数!$D$3+W485</f>
        <v>0</v>
      </c>
      <c r="BJ485" s="16">
        <f>R485*参数!$D$3+X485</f>
        <v>0</v>
      </c>
      <c r="BK485" s="16">
        <f>S485*参数!$D$3+Y485</f>
        <v>0</v>
      </c>
      <c r="BL485" s="16">
        <f>T485*参数!$D$3+Z485</f>
        <v>0</v>
      </c>
      <c r="BM485" s="16">
        <f>U485*参数!$D$3+AA485</f>
        <v>0</v>
      </c>
      <c r="BN485" s="16">
        <f>V485*参数!$D$3+AB485</f>
        <v>0</v>
      </c>
      <c r="BO485" s="16">
        <f>AC485*参数!$D$3+AI485</f>
        <v>0</v>
      </c>
      <c r="BP485" s="16">
        <f>AD485*参数!$D$3+AJ485</f>
        <v>0</v>
      </c>
      <c r="BQ485" s="16">
        <f>AE485*参数!$D$3+AK485</f>
        <v>0</v>
      </c>
      <c r="BR485" s="16">
        <f>AF485*参数!$D$3+AL485</f>
        <v>0</v>
      </c>
      <c r="BS485" s="16">
        <f>AG485*参数!$D$3+AM485</f>
        <v>0</v>
      </c>
      <c r="BT485" s="16">
        <f>AH485*参数!$D$3+AN485</f>
        <v>0</v>
      </c>
      <c r="BU485" s="10"/>
      <c r="BV485" s="10"/>
      <c r="BW485" s="10">
        <f t="shared" si="226"/>
        <v>43</v>
      </c>
      <c r="BX485" s="10">
        <f t="shared" si="227"/>
        <v>43</v>
      </c>
      <c r="BY485" s="10">
        <f t="shared" si="228"/>
        <v>43</v>
      </c>
      <c r="BZ485" s="10">
        <f t="shared" si="229"/>
        <v>0</v>
      </c>
      <c r="CA485" s="10">
        <f t="shared" si="230"/>
        <v>43</v>
      </c>
      <c r="CB485" s="10" t="str">
        <f t="shared" si="231"/>
        <v/>
      </c>
      <c r="CC485" s="10" t="str">
        <f t="shared" si="232"/>
        <v/>
      </c>
      <c r="CD485" s="10"/>
      <c r="CE485" s="10">
        <v>43</v>
      </c>
      <c r="CF485" s="10"/>
      <c r="CG485" s="10" t="str">
        <f t="shared" si="220"/>
        <v/>
      </c>
      <c r="CH485" s="10" t="str">
        <f t="shared" si="225"/>
        <v/>
      </c>
      <c r="CI485" s="10" t="str">
        <f t="shared" si="221"/>
        <v/>
      </c>
      <c r="CJ485" s="10">
        <f t="shared" si="222"/>
        <v>43</v>
      </c>
      <c r="CK485" s="10">
        <f t="shared" si="223"/>
        <v>0</v>
      </c>
      <c r="CL485" s="10" t="str">
        <f t="shared" si="224"/>
        <v/>
      </c>
      <c r="CM485" s="88"/>
      <c r="CN485" s="88"/>
      <c r="CO485" s="88"/>
      <c r="CP485" s="88"/>
    </row>
    <row r="486" spans="2:94">
      <c r="B486" s="19">
        <v>42634</v>
      </c>
      <c r="C486" s="3">
        <v>26</v>
      </c>
      <c r="D486" s="3" t="s">
        <v>192</v>
      </c>
      <c r="E486" s="4">
        <v>42635.041666666664</v>
      </c>
      <c r="F486" s="3" t="s">
        <v>776</v>
      </c>
      <c r="G486" s="3" t="s">
        <v>1102</v>
      </c>
      <c r="H486" s="3" t="s">
        <v>776</v>
      </c>
      <c r="I486" s="3" t="s">
        <v>1102</v>
      </c>
      <c r="J486" s="6">
        <v>1.45</v>
      </c>
      <c r="K486" s="6">
        <v>3.8</v>
      </c>
      <c r="L486" s="6">
        <v>5.65</v>
      </c>
      <c r="M486" s="10">
        <v>2.4700000000000002</v>
      </c>
      <c r="N486" s="10">
        <v>3.5</v>
      </c>
      <c r="O486" s="10">
        <v>2.2799999999999998</v>
      </c>
      <c r="P486" s="15">
        <v>-1</v>
      </c>
      <c r="Q486" s="13"/>
      <c r="R486" s="13"/>
      <c r="S486" s="13"/>
      <c r="T486" s="13"/>
      <c r="U486" s="13"/>
      <c r="V486" s="13"/>
      <c r="W486" s="9"/>
      <c r="X486" s="9"/>
      <c r="Y486" s="9"/>
      <c r="Z486" s="9"/>
      <c r="AA486" s="9"/>
      <c r="AB486" s="9"/>
      <c r="AC486" s="13"/>
      <c r="AD486" s="13"/>
      <c r="AE486" s="13"/>
      <c r="AF486" s="13"/>
      <c r="AG486" s="13"/>
      <c r="AH486" s="13"/>
      <c r="AI486" s="9"/>
      <c r="AJ486" s="9"/>
      <c r="AK486" s="9"/>
      <c r="AL486" s="9"/>
      <c r="AM486" s="9"/>
      <c r="AN486" s="9"/>
      <c r="AO486" s="8">
        <v>5</v>
      </c>
      <c r="AP486" s="8">
        <v>3</v>
      </c>
      <c r="AQ486" s="8">
        <v>2</v>
      </c>
      <c r="AR486" s="8">
        <v>5</v>
      </c>
      <c r="AS486" s="8">
        <v>0.49290000000000039</v>
      </c>
      <c r="AT486" s="8">
        <v>3.5109999999999988</v>
      </c>
      <c r="AU486" s="8"/>
      <c r="AV486" s="8"/>
      <c r="AW486" s="8"/>
      <c r="AX486" s="8"/>
      <c r="AY486" s="15">
        <v>2</v>
      </c>
      <c r="AZ486" s="15">
        <v>3</v>
      </c>
      <c r="BA486" s="15">
        <v>0</v>
      </c>
      <c r="BB486" s="15">
        <v>5</v>
      </c>
      <c r="BC486" s="15">
        <v>0.27750000000000014</v>
      </c>
      <c r="BD486" s="15">
        <v>0</v>
      </c>
      <c r="BE486" s="15"/>
      <c r="BF486" s="15"/>
      <c r="BG486" s="15"/>
      <c r="BH486" s="15"/>
      <c r="BI486" s="16">
        <f>Q486*参数!$D$3+W486</f>
        <v>0</v>
      </c>
      <c r="BJ486" s="16">
        <f>R486*参数!$D$3+X486</f>
        <v>0</v>
      </c>
      <c r="BK486" s="16">
        <f>S486*参数!$D$3+Y486</f>
        <v>0</v>
      </c>
      <c r="BL486" s="16">
        <f>T486*参数!$D$3+Z486</f>
        <v>0</v>
      </c>
      <c r="BM486" s="16">
        <f>U486*参数!$D$3+AA486</f>
        <v>0</v>
      </c>
      <c r="BN486" s="16">
        <f>V486*参数!$D$3+AB486</f>
        <v>0</v>
      </c>
      <c r="BO486" s="16">
        <f>AC486*参数!$D$3+AI486</f>
        <v>0</v>
      </c>
      <c r="BP486" s="16">
        <f>AD486*参数!$D$3+AJ486</f>
        <v>0</v>
      </c>
      <c r="BQ486" s="16">
        <f>AE486*参数!$D$3+AK486</f>
        <v>0</v>
      </c>
      <c r="BR486" s="16">
        <f>AF486*参数!$D$3+AL486</f>
        <v>0</v>
      </c>
      <c r="BS486" s="16">
        <f>AG486*参数!$D$3+AM486</f>
        <v>0</v>
      </c>
      <c r="BT486" s="16">
        <f>AH486*参数!$D$3+AN486</f>
        <v>0</v>
      </c>
      <c r="BU486" s="10"/>
      <c r="BV486" s="10"/>
      <c r="BW486" s="10">
        <f t="shared" si="226"/>
        <v>40</v>
      </c>
      <c r="BX486" s="10">
        <f t="shared" si="227"/>
        <v>40</v>
      </c>
      <c r="BY486" s="10">
        <f t="shared" si="228"/>
        <v>3</v>
      </c>
      <c r="BZ486" s="10">
        <f t="shared" si="229"/>
        <v>40</v>
      </c>
      <c r="CA486" s="10">
        <f t="shared" si="230"/>
        <v>40</v>
      </c>
      <c r="CB486" s="10" t="str">
        <f t="shared" si="231"/>
        <v/>
      </c>
      <c r="CC486" s="10" t="str">
        <f t="shared" si="232"/>
        <v/>
      </c>
      <c r="CD486" s="10"/>
      <c r="CE486" s="10">
        <v>3</v>
      </c>
      <c r="CF486" s="10"/>
      <c r="CG486" s="10" t="str">
        <f t="shared" si="220"/>
        <v/>
      </c>
      <c r="CH486" s="10" t="str">
        <f t="shared" si="225"/>
        <v/>
      </c>
      <c r="CI486" s="10">
        <f t="shared" si="221"/>
        <v>3</v>
      </c>
      <c r="CJ486" s="10">
        <f t="shared" si="222"/>
        <v>3</v>
      </c>
      <c r="CK486" s="10">
        <f t="shared" si="223"/>
        <v>40</v>
      </c>
      <c r="CL486" s="10" t="str">
        <f t="shared" si="224"/>
        <v/>
      </c>
      <c r="CM486" s="88"/>
      <c r="CN486" s="88"/>
      <c r="CO486" s="88"/>
      <c r="CP486" s="88"/>
    </row>
    <row r="487" spans="2:94">
      <c r="B487" s="19">
        <v>42634</v>
      </c>
      <c r="C487" s="3">
        <v>27</v>
      </c>
      <c r="D487" s="3" t="s">
        <v>192</v>
      </c>
      <c r="E487" s="4">
        <v>42635.041666666664</v>
      </c>
      <c r="F487" s="3" t="s">
        <v>1109</v>
      </c>
      <c r="G487" s="3" t="s">
        <v>999</v>
      </c>
      <c r="H487" s="3" t="s">
        <v>1109</v>
      </c>
      <c r="I487" s="3" t="s">
        <v>999</v>
      </c>
      <c r="J487" s="6">
        <v>2.12</v>
      </c>
      <c r="K487" s="6">
        <v>2.75</v>
      </c>
      <c r="L487" s="6">
        <v>3.4</v>
      </c>
      <c r="M487" s="10">
        <v>4.9000000000000004</v>
      </c>
      <c r="N487" s="10">
        <v>3.7</v>
      </c>
      <c r="O487" s="10">
        <v>1.53</v>
      </c>
      <c r="P487" s="15">
        <v>-1</v>
      </c>
      <c r="Q487" s="13"/>
      <c r="R487" s="13"/>
      <c r="S487" s="13"/>
      <c r="T487" s="13"/>
      <c r="U487" s="13"/>
      <c r="V487" s="13"/>
      <c r="W487" s="9"/>
      <c r="X487" s="9"/>
      <c r="Y487" s="9"/>
      <c r="Z487" s="9"/>
      <c r="AA487" s="9"/>
      <c r="AB487" s="9"/>
      <c r="AC487" s="13"/>
      <c r="AD487" s="13"/>
      <c r="AE487" s="13"/>
      <c r="AF487" s="13"/>
      <c r="AG487" s="13"/>
      <c r="AH487" s="13"/>
      <c r="AI487" s="9"/>
      <c r="AJ487" s="9"/>
      <c r="AK487" s="9"/>
      <c r="AL487" s="9"/>
      <c r="AM487" s="9"/>
      <c r="AN487" s="9"/>
      <c r="AO487" s="8">
        <v>21</v>
      </c>
      <c r="AP487" s="8">
        <v>2</v>
      </c>
      <c r="AQ487" s="8">
        <v>1</v>
      </c>
      <c r="AR487" s="8">
        <v>5</v>
      </c>
      <c r="AS487" s="8">
        <v>8.9799999999999963E-2</v>
      </c>
      <c r="AT487" s="8">
        <v>0.59490000000000076</v>
      </c>
      <c r="AU487" s="8"/>
      <c r="AV487" s="8"/>
      <c r="AW487" s="8"/>
      <c r="AX487" s="8"/>
      <c r="AY487" s="15">
        <v>9</v>
      </c>
      <c r="AZ487" s="15">
        <v>3</v>
      </c>
      <c r="BA487" s="15">
        <v>2</v>
      </c>
      <c r="BB487" s="15">
        <v>5</v>
      </c>
      <c r="BC487" s="15">
        <v>0.58100000000000029</v>
      </c>
      <c r="BD487" s="15">
        <v>1.1855000000000007</v>
      </c>
      <c r="BE487" s="15"/>
      <c r="BF487" s="15"/>
      <c r="BG487" s="15"/>
      <c r="BH487" s="15"/>
      <c r="BI487" s="16">
        <f>Q487*参数!$D$3+W487</f>
        <v>0</v>
      </c>
      <c r="BJ487" s="16">
        <f>R487*参数!$D$3+X487</f>
        <v>0</v>
      </c>
      <c r="BK487" s="16">
        <f>S487*参数!$D$3+Y487</f>
        <v>0</v>
      </c>
      <c r="BL487" s="16">
        <f>T487*参数!$D$3+Z487</f>
        <v>0</v>
      </c>
      <c r="BM487" s="16">
        <f>U487*参数!$D$3+AA487</f>
        <v>0</v>
      </c>
      <c r="BN487" s="16">
        <f>V487*参数!$D$3+AB487</f>
        <v>0</v>
      </c>
      <c r="BO487" s="16">
        <f>AC487*参数!$D$3+AI487</f>
        <v>0</v>
      </c>
      <c r="BP487" s="16">
        <f>AD487*参数!$D$3+AJ487</f>
        <v>0</v>
      </c>
      <c r="BQ487" s="16">
        <f>AE487*参数!$D$3+AK487</f>
        <v>0</v>
      </c>
      <c r="BR487" s="16">
        <f>AF487*参数!$D$3+AL487</f>
        <v>0</v>
      </c>
      <c r="BS487" s="16">
        <f>AG487*参数!$D$3+AM487</f>
        <v>0</v>
      </c>
      <c r="BT487" s="16">
        <f>AH487*参数!$D$3+AN487</f>
        <v>0</v>
      </c>
      <c r="BU487" s="10"/>
      <c r="BV487" s="10"/>
      <c r="BW487" s="10">
        <f t="shared" si="226"/>
        <v>40</v>
      </c>
      <c r="BX487" s="10">
        <f t="shared" si="227"/>
        <v>40</v>
      </c>
      <c r="BY487" s="10">
        <f t="shared" si="228"/>
        <v>3</v>
      </c>
      <c r="BZ487" s="10">
        <f t="shared" si="229"/>
        <v>40</v>
      </c>
      <c r="CA487" s="10">
        <f t="shared" si="230"/>
        <v>40</v>
      </c>
      <c r="CB487" s="10" t="str">
        <f t="shared" si="231"/>
        <v/>
      </c>
      <c r="CC487" s="10" t="str">
        <f t="shared" si="232"/>
        <v/>
      </c>
      <c r="CD487" s="10"/>
      <c r="CE487" s="10">
        <v>40</v>
      </c>
      <c r="CF487" s="10"/>
      <c r="CG487" s="10" t="str">
        <f t="shared" si="220"/>
        <v/>
      </c>
      <c r="CH487" s="10" t="str">
        <f t="shared" si="225"/>
        <v/>
      </c>
      <c r="CI487" s="10">
        <f t="shared" si="221"/>
        <v>40</v>
      </c>
      <c r="CJ487" s="10">
        <f t="shared" si="222"/>
        <v>40</v>
      </c>
      <c r="CK487" s="10" t="str">
        <f t="shared" si="223"/>
        <v/>
      </c>
      <c r="CL487" s="10" t="str">
        <f t="shared" si="224"/>
        <v/>
      </c>
      <c r="CM487" s="88"/>
      <c r="CN487" s="88"/>
      <c r="CO487" s="88"/>
      <c r="CP487" s="88"/>
    </row>
    <row r="488" spans="2:94">
      <c r="B488" s="19">
        <v>42634</v>
      </c>
      <c r="C488" s="3">
        <v>28</v>
      </c>
      <c r="D488" s="3" t="s">
        <v>331</v>
      </c>
      <c r="E488" s="4">
        <v>42635.041666666664</v>
      </c>
      <c r="F488" s="3" t="s">
        <v>1110</v>
      </c>
      <c r="G488" s="3" t="s">
        <v>255</v>
      </c>
      <c r="H488" s="3" t="s">
        <v>1110</v>
      </c>
      <c r="I488" s="3" t="s">
        <v>255</v>
      </c>
      <c r="J488" s="6">
        <v>2.2799999999999998</v>
      </c>
      <c r="K488" s="6">
        <v>3.2</v>
      </c>
      <c r="L488" s="6">
        <v>2.65</v>
      </c>
      <c r="M488" s="10">
        <v>4.8499999999999996</v>
      </c>
      <c r="N488" s="10">
        <v>4.3</v>
      </c>
      <c r="O488" s="10">
        <v>1.45</v>
      </c>
      <c r="P488" s="15">
        <v>-1</v>
      </c>
      <c r="Q488" s="13"/>
      <c r="R488" s="13"/>
      <c r="S488" s="13"/>
      <c r="T488" s="13"/>
      <c r="U488" s="13"/>
      <c r="V488" s="13"/>
      <c r="W488" s="9"/>
      <c r="X488" s="9"/>
      <c r="Y488" s="9"/>
      <c r="Z488" s="9"/>
      <c r="AA488" s="9"/>
      <c r="AB488" s="9"/>
      <c r="AC488" s="13"/>
      <c r="AD488" s="13"/>
      <c r="AE488" s="13"/>
      <c r="AF488" s="13"/>
      <c r="AG488" s="13"/>
      <c r="AH488" s="13"/>
      <c r="AI488" s="9"/>
      <c r="AJ488" s="9"/>
      <c r="AK488" s="9"/>
      <c r="AL488" s="9"/>
      <c r="AM488" s="9"/>
      <c r="AN488" s="9"/>
      <c r="AO488" s="8">
        <v>10</v>
      </c>
      <c r="AP488" s="8">
        <v>3</v>
      </c>
      <c r="AQ488" s="8">
        <v>3</v>
      </c>
      <c r="AR488" s="8">
        <v>5</v>
      </c>
      <c r="AS488" s="8">
        <v>7.1999999999999967E-2</v>
      </c>
      <c r="AT488" s="8">
        <v>0.10790000000000008</v>
      </c>
      <c r="AU488" s="8"/>
      <c r="AV488" s="8"/>
      <c r="AW488" s="8"/>
      <c r="AX488" s="8"/>
      <c r="AY488" s="15">
        <v>10</v>
      </c>
      <c r="AZ488" s="15">
        <v>3</v>
      </c>
      <c r="BA488" s="15">
        <v>7</v>
      </c>
      <c r="BB488" s="15">
        <v>5</v>
      </c>
      <c r="BC488" s="15">
        <v>0.27289999999999992</v>
      </c>
      <c r="BD488" s="15">
        <v>0.27289999999999992</v>
      </c>
      <c r="BE488" s="15"/>
      <c r="BF488" s="15"/>
      <c r="BG488" s="15"/>
      <c r="BH488" s="15"/>
      <c r="BI488" s="16">
        <f>Q488*参数!$D$3+W488</f>
        <v>0</v>
      </c>
      <c r="BJ488" s="16">
        <f>R488*参数!$D$3+X488</f>
        <v>0</v>
      </c>
      <c r="BK488" s="16">
        <f>S488*参数!$D$3+Y488</f>
        <v>0</v>
      </c>
      <c r="BL488" s="16">
        <f>T488*参数!$D$3+Z488</f>
        <v>0</v>
      </c>
      <c r="BM488" s="16">
        <f>U488*参数!$D$3+AA488</f>
        <v>0</v>
      </c>
      <c r="BN488" s="16">
        <f>V488*参数!$D$3+AB488</f>
        <v>0</v>
      </c>
      <c r="BO488" s="16">
        <f>AC488*参数!$D$3+AI488</f>
        <v>0</v>
      </c>
      <c r="BP488" s="16">
        <f>AD488*参数!$D$3+AJ488</f>
        <v>0</v>
      </c>
      <c r="BQ488" s="16">
        <f>AE488*参数!$D$3+AK488</f>
        <v>0</v>
      </c>
      <c r="BR488" s="16">
        <f>AF488*参数!$D$3+AL488</f>
        <v>0</v>
      </c>
      <c r="BS488" s="16">
        <f>AG488*参数!$D$3+AM488</f>
        <v>0</v>
      </c>
      <c r="BT488" s="16">
        <f>AH488*参数!$D$3+AN488</f>
        <v>0</v>
      </c>
      <c r="BU488" s="10"/>
      <c r="BV488" s="10"/>
      <c r="BW488" s="10">
        <f t="shared" si="226"/>
        <v>40</v>
      </c>
      <c r="BX488" s="10">
        <f t="shared" si="227"/>
        <v>40</v>
      </c>
      <c r="BY488" s="10">
        <f t="shared" si="228"/>
        <v>3</v>
      </c>
      <c r="BZ488" s="10">
        <f t="shared" si="229"/>
        <v>40</v>
      </c>
      <c r="CA488" s="10">
        <f t="shared" si="230"/>
        <v>40</v>
      </c>
      <c r="CB488" s="10" t="str">
        <f t="shared" si="231"/>
        <v/>
      </c>
      <c r="CC488" s="10" t="str">
        <f t="shared" si="232"/>
        <v/>
      </c>
      <c r="CD488" s="10"/>
      <c r="CE488" s="10">
        <v>3</v>
      </c>
      <c r="CF488" s="10"/>
      <c r="CG488" s="10" t="str">
        <f t="shared" si="220"/>
        <v/>
      </c>
      <c r="CH488" s="10" t="str">
        <f t="shared" si="225"/>
        <v/>
      </c>
      <c r="CI488" s="10" t="str">
        <f t="shared" si="221"/>
        <v/>
      </c>
      <c r="CJ488" s="10">
        <f t="shared" si="222"/>
        <v>40</v>
      </c>
      <c r="CK488" s="10">
        <f t="shared" si="223"/>
        <v>3</v>
      </c>
      <c r="CL488" s="10">
        <f t="shared" si="224"/>
        <v>3</v>
      </c>
      <c r="CM488" s="88"/>
      <c r="CN488" s="88"/>
      <c r="CO488" s="88"/>
      <c r="CP488" s="88"/>
    </row>
    <row r="489" spans="2:94">
      <c r="B489" s="19">
        <v>42634</v>
      </c>
      <c r="C489" s="3">
        <v>29</v>
      </c>
      <c r="D489" s="3" t="s">
        <v>331</v>
      </c>
      <c r="E489" s="4">
        <v>42635.041666666664</v>
      </c>
      <c r="F489" s="3" t="s">
        <v>674</v>
      </c>
      <c r="G489" s="3" t="s">
        <v>332</v>
      </c>
      <c r="H489" s="3" t="s">
        <v>674</v>
      </c>
      <c r="I489" s="3" t="s">
        <v>333</v>
      </c>
      <c r="J489" s="6">
        <v>2.46</v>
      </c>
      <c r="K489" s="6">
        <v>3.18</v>
      </c>
      <c r="L489" s="6">
        <v>2.46</v>
      </c>
      <c r="M489" s="10">
        <v>5.55</v>
      </c>
      <c r="N489" s="10">
        <v>4.3499999999999996</v>
      </c>
      <c r="O489" s="10">
        <v>1.39</v>
      </c>
      <c r="P489" s="15">
        <v>-1</v>
      </c>
      <c r="Q489" s="13"/>
      <c r="R489" s="13"/>
      <c r="S489" s="13"/>
      <c r="T489" s="13"/>
      <c r="U489" s="13"/>
      <c r="V489" s="13"/>
      <c r="W489" s="9"/>
      <c r="X489" s="9"/>
      <c r="Y489" s="9"/>
      <c r="Z489" s="9"/>
      <c r="AA489" s="9"/>
      <c r="AB489" s="9"/>
      <c r="AC489" s="13"/>
      <c r="AD489" s="13"/>
      <c r="AE489" s="13"/>
      <c r="AF489" s="13"/>
      <c r="AG489" s="13"/>
      <c r="AH489" s="13"/>
      <c r="AI489" s="9"/>
      <c r="AJ489" s="9"/>
      <c r="AK489" s="9"/>
      <c r="AL489" s="9"/>
      <c r="AM489" s="9"/>
      <c r="AN489" s="9"/>
      <c r="AO489" s="8">
        <v>36</v>
      </c>
      <c r="AP489" s="8">
        <v>3</v>
      </c>
      <c r="AQ489" s="8">
        <v>2</v>
      </c>
      <c r="AR489" s="8">
        <v>6</v>
      </c>
      <c r="AS489" s="8">
        <v>6.5499999999999947E-2</v>
      </c>
      <c r="AT489" s="8">
        <v>1.9551000000000003</v>
      </c>
      <c r="AU489" s="8"/>
      <c r="AV489" s="8"/>
      <c r="AW489" s="8"/>
      <c r="AX489" s="8"/>
      <c r="AY489" s="15">
        <v>40</v>
      </c>
      <c r="AZ489" s="15">
        <v>3</v>
      </c>
      <c r="BA489" s="15">
        <v>22</v>
      </c>
      <c r="BB489" s="15">
        <v>5</v>
      </c>
      <c r="BC489" s="15">
        <v>6.310000000000017E-2</v>
      </c>
      <c r="BD489" s="15">
        <v>0.42739999999999995</v>
      </c>
      <c r="BE489" s="15"/>
      <c r="BF489" s="15"/>
      <c r="BG489" s="15"/>
      <c r="BH489" s="15"/>
      <c r="BI489" s="16">
        <f>Q489*参数!$D$3+W489</f>
        <v>0</v>
      </c>
      <c r="BJ489" s="16">
        <f>R489*参数!$D$3+X489</f>
        <v>0</v>
      </c>
      <c r="BK489" s="16">
        <f>S489*参数!$D$3+Y489</f>
        <v>0</v>
      </c>
      <c r="BL489" s="16">
        <f>T489*参数!$D$3+Z489</f>
        <v>0</v>
      </c>
      <c r="BM489" s="16">
        <f>U489*参数!$D$3+AA489</f>
        <v>0</v>
      </c>
      <c r="BN489" s="16">
        <f>V489*参数!$D$3+AB489</f>
        <v>0</v>
      </c>
      <c r="BO489" s="16">
        <f>AC489*参数!$D$3+AI489</f>
        <v>0</v>
      </c>
      <c r="BP489" s="16">
        <f>AD489*参数!$D$3+AJ489</f>
        <v>0</v>
      </c>
      <c r="BQ489" s="16">
        <f>AE489*参数!$D$3+AK489</f>
        <v>0</v>
      </c>
      <c r="BR489" s="16">
        <f>AF489*参数!$D$3+AL489</f>
        <v>0</v>
      </c>
      <c r="BS489" s="16">
        <f>AG489*参数!$D$3+AM489</f>
        <v>0</v>
      </c>
      <c r="BT489" s="16">
        <f>AH489*参数!$D$3+AN489</f>
        <v>0</v>
      </c>
      <c r="BU489" s="10"/>
      <c r="BV489" s="10"/>
      <c r="BW489" s="10">
        <f t="shared" si="226"/>
        <v>40</v>
      </c>
      <c r="BX489" s="10">
        <f t="shared" si="227"/>
        <v>40</v>
      </c>
      <c r="BY489" s="10">
        <f t="shared" si="228"/>
        <v>3</v>
      </c>
      <c r="BZ489" s="10">
        <f t="shared" si="229"/>
        <v>40</v>
      </c>
      <c r="CA489" s="10">
        <f t="shared" si="230"/>
        <v>40</v>
      </c>
      <c r="CB489" s="10" t="str">
        <f t="shared" si="231"/>
        <v/>
      </c>
      <c r="CC489" s="10" t="str">
        <f t="shared" si="232"/>
        <v/>
      </c>
      <c r="CD489" s="10"/>
      <c r="CE489" s="10">
        <v>3</v>
      </c>
      <c r="CF489" s="10"/>
      <c r="CG489" s="10" t="str">
        <f t="shared" si="220"/>
        <v/>
      </c>
      <c r="CH489" s="10" t="str">
        <f t="shared" si="225"/>
        <v/>
      </c>
      <c r="CI489" s="10">
        <f t="shared" si="221"/>
        <v>40</v>
      </c>
      <c r="CJ489" s="10">
        <f t="shared" si="222"/>
        <v>3</v>
      </c>
      <c r="CK489" s="10">
        <f t="shared" si="223"/>
        <v>40</v>
      </c>
      <c r="CL489" s="10" t="str">
        <f t="shared" si="224"/>
        <v/>
      </c>
      <c r="CM489" s="88"/>
      <c r="CN489" s="88"/>
      <c r="CO489" s="88"/>
      <c r="CP489" s="88"/>
    </row>
    <row r="490" spans="2:94">
      <c r="B490" s="19">
        <v>42634</v>
      </c>
      <c r="C490" s="3">
        <v>30</v>
      </c>
      <c r="D490" s="3" t="s">
        <v>331</v>
      </c>
      <c r="E490" s="4">
        <v>42635.041666666664</v>
      </c>
      <c r="F490" s="3" t="s">
        <v>288</v>
      </c>
      <c r="G490" s="3" t="s">
        <v>342</v>
      </c>
      <c r="H490" s="3" t="s">
        <v>288</v>
      </c>
      <c r="I490" s="3" t="s">
        <v>343</v>
      </c>
      <c r="J490" s="6">
        <v>1.69</v>
      </c>
      <c r="K490" s="6">
        <v>3.65</v>
      </c>
      <c r="L490" s="6">
        <v>3.8</v>
      </c>
      <c r="M490" s="10">
        <v>3.12</v>
      </c>
      <c r="N490" s="10">
        <v>3.65</v>
      </c>
      <c r="O490" s="10">
        <v>1.87</v>
      </c>
      <c r="P490" s="15">
        <v>-1</v>
      </c>
      <c r="Q490" s="13"/>
      <c r="R490" s="13"/>
      <c r="S490" s="13"/>
      <c r="T490" s="13"/>
      <c r="U490" s="13"/>
      <c r="V490" s="13"/>
      <c r="W490" s="9"/>
      <c r="X490" s="9"/>
      <c r="Y490" s="9"/>
      <c r="Z490" s="9"/>
      <c r="AA490" s="9"/>
      <c r="AB490" s="9"/>
      <c r="AC490" s="13"/>
      <c r="AD490" s="13"/>
      <c r="AE490" s="13"/>
      <c r="AF490" s="13"/>
      <c r="AG490" s="13"/>
      <c r="AH490" s="13"/>
      <c r="AI490" s="9"/>
      <c r="AJ490" s="9"/>
      <c r="AK490" s="9"/>
      <c r="AL490" s="9"/>
      <c r="AM490" s="9"/>
      <c r="AN490" s="9"/>
      <c r="AO490" s="8">
        <v>1</v>
      </c>
      <c r="AP490" s="8">
        <v>3</v>
      </c>
      <c r="AQ490" s="8">
        <v>1</v>
      </c>
      <c r="AR490" s="8">
        <v>4</v>
      </c>
      <c r="AS490" s="8">
        <v>17.805499999999999</v>
      </c>
      <c r="AT490" s="8">
        <v>17.805499999999999</v>
      </c>
      <c r="AU490" s="8"/>
      <c r="AV490" s="8"/>
      <c r="AW490" s="8"/>
      <c r="AX490" s="8"/>
      <c r="AY490" s="15">
        <v>3</v>
      </c>
      <c r="AZ490" s="15">
        <v>3</v>
      </c>
      <c r="BA490" s="15">
        <v>2</v>
      </c>
      <c r="BB490" s="15">
        <v>5</v>
      </c>
      <c r="BC490" s="15">
        <v>0.16539999999999985</v>
      </c>
      <c r="BD490" s="15">
        <v>0.16539999999999985</v>
      </c>
      <c r="BE490" s="15"/>
      <c r="BF490" s="15"/>
      <c r="BG490" s="15"/>
      <c r="BH490" s="15"/>
      <c r="BI490" s="16">
        <f>Q490*参数!$D$3+W490</f>
        <v>0</v>
      </c>
      <c r="BJ490" s="16">
        <f>R490*参数!$D$3+X490</f>
        <v>0</v>
      </c>
      <c r="BK490" s="16">
        <f>S490*参数!$D$3+Y490</f>
        <v>0</v>
      </c>
      <c r="BL490" s="16">
        <f>T490*参数!$D$3+Z490</f>
        <v>0</v>
      </c>
      <c r="BM490" s="16">
        <f>U490*参数!$D$3+AA490</f>
        <v>0</v>
      </c>
      <c r="BN490" s="16">
        <f>V490*参数!$D$3+AB490</f>
        <v>0</v>
      </c>
      <c r="BO490" s="16">
        <f>AC490*参数!$D$3+AI490</f>
        <v>0</v>
      </c>
      <c r="BP490" s="16">
        <f>AD490*参数!$D$3+AJ490</f>
        <v>0</v>
      </c>
      <c r="BQ490" s="16">
        <f>AE490*参数!$D$3+AK490</f>
        <v>0</v>
      </c>
      <c r="BR490" s="16">
        <f>AF490*参数!$D$3+AL490</f>
        <v>0</v>
      </c>
      <c r="BS490" s="16">
        <f>AG490*参数!$D$3+AM490</f>
        <v>0</v>
      </c>
      <c r="BT490" s="16">
        <f>AH490*参数!$D$3+AN490</f>
        <v>0</v>
      </c>
      <c r="BU490" s="10"/>
      <c r="BV490" s="10"/>
      <c r="BW490" s="10">
        <f t="shared" si="226"/>
        <v>40</v>
      </c>
      <c r="BX490" s="10">
        <f t="shared" si="227"/>
        <v>40</v>
      </c>
      <c r="BY490" s="10">
        <f t="shared" si="228"/>
        <v>3</v>
      </c>
      <c r="BZ490" s="10">
        <f t="shared" si="229"/>
        <v>40</v>
      </c>
      <c r="CA490" s="10">
        <f t="shared" si="230"/>
        <v>40</v>
      </c>
      <c r="CB490" s="10" t="str">
        <f t="shared" si="231"/>
        <v/>
      </c>
      <c r="CC490" s="10" t="str">
        <f t="shared" si="232"/>
        <v/>
      </c>
      <c r="CD490" s="10"/>
      <c r="CE490" s="10">
        <v>3</v>
      </c>
      <c r="CF490" s="10"/>
      <c r="CG490" s="10">
        <f t="shared" si="220"/>
        <v>40</v>
      </c>
      <c r="CH490" s="10">
        <f t="shared" si="225"/>
        <v>40</v>
      </c>
      <c r="CI490" s="10">
        <f t="shared" si="221"/>
        <v>40</v>
      </c>
      <c r="CJ490" s="10">
        <f t="shared" si="222"/>
        <v>40</v>
      </c>
      <c r="CK490" s="10">
        <f t="shared" si="223"/>
        <v>40</v>
      </c>
      <c r="CL490" s="10" t="str">
        <f t="shared" si="224"/>
        <v/>
      </c>
      <c r="CM490" s="88"/>
      <c r="CN490" s="88"/>
      <c r="CO490" s="88"/>
      <c r="CP490" s="88"/>
    </row>
    <row r="491" spans="2:94">
      <c r="B491" s="19">
        <v>42634</v>
      </c>
      <c r="C491" s="3">
        <v>31</v>
      </c>
      <c r="D491" s="3" t="s">
        <v>331</v>
      </c>
      <c r="E491" s="4">
        <v>42635.041666666664</v>
      </c>
      <c r="F491" s="3" t="s">
        <v>984</v>
      </c>
      <c r="G491" s="3" t="s">
        <v>308</v>
      </c>
      <c r="H491" s="3" t="s">
        <v>984</v>
      </c>
      <c r="I491" s="3" t="s">
        <v>308</v>
      </c>
      <c r="J491" s="6">
        <v>1.22</v>
      </c>
      <c r="K491" s="6">
        <v>5.2</v>
      </c>
      <c r="L491" s="6">
        <v>8.5</v>
      </c>
      <c r="M491" s="10">
        <v>1.77</v>
      </c>
      <c r="N491" s="10">
        <v>3.9</v>
      </c>
      <c r="O491" s="10">
        <v>3.26</v>
      </c>
      <c r="P491" s="15">
        <v>-1</v>
      </c>
      <c r="Q491" s="13"/>
      <c r="R491" s="13"/>
      <c r="S491" s="13"/>
      <c r="T491" s="13"/>
      <c r="U491" s="13"/>
      <c r="V491" s="13"/>
      <c r="W491" s="9"/>
      <c r="X491" s="9"/>
      <c r="Y491" s="9"/>
      <c r="Z491" s="9"/>
      <c r="AA491" s="9"/>
      <c r="AB491" s="9"/>
      <c r="AC491" s="13"/>
      <c r="AD491" s="13"/>
      <c r="AE491" s="13"/>
      <c r="AF491" s="13"/>
      <c r="AG491" s="13"/>
      <c r="AH491" s="13"/>
      <c r="AI491" s="9"/>
      <c r="AJ491" s="9"/>
      <c r="AK491" s="9"/>
      <c r="AL491" s="9"/>
      <c r="AM491" s="9"/>
      <c r="AN491" s="9"/>
      <c r="AO491" s="8">
        <v>27</v>
      </c>
      <c r="AP491" s="8">
        <v>3</v>
      </c>
      <c r="AQ491" s="8">
        <v>1</v>
      </c>
      <c r="AR491" s="8">
        <v>6</v>
      </c>
      <c r="AS491" s="8">
        <v>0.28500000000000003</v>
      </c>
      <c r="AT491" s="8">
        <v>7.3480999999999996</v>
      </c>
      <c r="AU491" s="8"/>
      <c r="AV491" s="8"/>
      <c r="AW491" s="8"/>
      <c r="AX491" s="8"/>
      <c r="AY491" s="15">
        <v>10</v>
      </c>
      <c r="AZ491" s="15">
        <v>3</v>
      </c>
      <c r="BA491" s="15">
        <v>4</v>
      </c>
      <c r="BB491" s="15">
        <v>5</v>
      </c>
      <c r="BC491" s="15">
        <v>7.9545999999999992</v>
      </c>
      <c r="BD491" s="15">
        <v>18.914700000000003</v>
      </c>
      <c r="BE491" s="15"/>
      <c r="BF491" s="15"/>
      <c r="BG491" s="15"/>
      <c r="BH491" s="15"/>
      <c r="BI491" s="16">
        <f>Q491*参数!$D$3+W491</f>
        <v>0</v>
      </c>
      <c r="BJ491" s="16">
        <f>R491*参数!$D$3+X491</f>
        <v>0</v>
      </c>
      <c r="BK491" s="16">
        <f>S491*参数!$D$3+Y491</f>
        <v>0</v>
      </c>
      <c r="BL491" s="16">
        <f>T491*参数!$D$3+Z491</f>
        <v>0</v>
      </c>
      <c r="BM491" s="16">
        <f>U491*参数!$D$3+AA491</f>
        <v>0</v>
      </c>
      <c r="BN491" s="16">
        <f>V491*参数!$D$3+AB491</f>
        <v>0</v>
      </c>
      <c r="BO491" s="16">
        <f>AC491*参数!$D$3+AI491</f>
        <v>0</v>
      </c>
      <c r="BP491" s="16">
        <f>AD491*参数!$D$3+AJ491</f>
        <v>0</v>
      </c>
      <c r="BQ491" s="16">
        <f>AE491*参数!$D$3+AK491</f>
        <v>0</v>
      </c>
      <c r="BR491" s="16">
        <f>AF491*参数!$D$3+AL491</f>
        <v>0</v>
      </c>
      <c r="BS491" s="16">
        <f>AG491*参数!$D$3+AM491</f>
        <v>0</v>
      </c>
      <c r="BT491" s="16">
        <f>AH491*参数!$D$3+AN491</f>
        <v>0</v>
      </c>
      <c r="BU491" s="10"/>
      <c r="BV491" s="10"/>
      <c r="BW491" s="10">
        <f t="shared" si="226"/>
        <v>40</v>
      </c>
      <c r="BX491" s="10">
        <f t="shared" si="227"/>
        <v>40</v>
      </c>
      <c r="BY491" s="10">
        <f t="shared" si="228"/>
        <v>3</v>
      </c>
      <c r="BZ491" s="10">
        <f t="shared" si="229"/>
        <v>40</v>
      </c>
      <c r="CA491" s="10">
        <f t="shared" si="230"/>
        <v>40</v>
      </c>
      <c r="CB491" s="10" t="str">
        <f t="shared" si="231"/>
        <v/>
      </c>
      <c r="CC491" s="10" t="str">
        <f t="shared" si="232"/>
        <v/>
      </c>
      <c r="CD491" s="10"/>
      <c r="CE491" s="10">
        <v>3</v>
      </c>
      <c r="CF491" s="10"/>
      <c r="CG491" s="10">
        <f t="shared" si="220"/>
        <v>3</v>
      </c>
      <c r="CH491" s="10">
        <f t="shared" si="225"/>
        <v>3</v>
      </c>
      <c r="CI491" s="10">
        <f t="shared" si="221"/>
        <v>3</v>
      </c>
      <c r="CJ491" s="10">
        <f t="shared" si="222"/>
        <v>3</v>
      </c>
      <c r="CK491" s="10">
        <f t="shared" si="223"/>
        <v>3</v>
      </c>
      <c r="CL491" s="10" t="str">
        <f t="shared" si="224"/>
        <v/>
      </c>
      <c r="CM491" s="88"/>
      <c r="CN491" s="88"/>
      <c r="CO491" s="88"/>
      <c r="CP491" s="88"/>
    </row>
    <row r="492" spans="2:94">
      <c r="B492" s="19">
        <v>42634</v>
      </c>
      <c r="C492" s="3">
        <v>32</v>
      </c>
      <c r="D492" s="3" t="s">
        <v>331</v>
      </c>
      <c r="E492" s="4">
        <v>42635.041666666664</v>
      </c>
      <c r="F492" s="3" t="s">
        <v>286</v>
      </c>
      <c r="G492" s="3" t="s">
        <v>1103</v>
      </c>
      <c r="H492" s="3" t="s">
        <v>287</v>
      </c>
      <c r="I492" s="3" t="s">
        <v>1103</v>
      </c>
      <c r="J492" s="6">
        <v>2.2999999999999998</v>
      </c>
      <c r="K492" s="6">
        <v>3.25</v>
      </c>
      <c r="L492" s="6">
        <v>2.59</v>
      </c>
      <c r="M492" s="10">
        <v>1.35</v>
      </c>
      <c r="N492" s="10">
        <v>4.7</v>
      </c>
      <c r="O492" s="10">
        <v>5.7</v>
      </c>
      <c r="P492" s="15">
        <v>1</v>
      </c>
      <c r="Q492" s="13"/>
      <c r="R492" s="13"/>
      <c r="S492" s="13"/>
      <c r="T492" s="13"/>
      <c r="U492" s="13"/>
      <c r="V492" s="13"/>
      <c r="W492" s="9"/>
      <c r="X492" s="9"/>
      <c r="Y492" s="9"/>
      <c r="Z492" s="9"/>
      <c r="AA492" s="9"/>
      <c r="AB492" s="9"/>
      <c r="AC492" s="13"/>
      <c r="AD492" s="13"/>
      <c r="AE492" s="13"/>
      <c r="AF492" s="13"/>
      <c r="AG492" s="13"/>
      <c r="AH492" s="13"/>
      <c r="AI492" s="9"/>
      <c r="AJ492" s="9"/>
      <c r="AK492" s="9"/>
      <c r="AL492" s="9"/>
      <c r="AM492" s="9"/>
      <c r="AN492" s="9"/>
      <c r="AO492" s="8">
        <v>10</v>
      </c>
      <c r="AP492" s="8">
        <v>2</v>
      </c>
      <c r="AQ492" s="8">
        <v>1</v>
      </c>
      <c r="AR492" s="8">
        <v>5</v>
      </c>
      <c r="AS492" s="8">
        <v>13.481000000000002</v>
      </c>
      <c r="AT492" s="8">
        <v>20.105901000000003</v>
      </c>
      <c r="AU492" s="8"/>
      <c r="AV492" s="8"/>
      <c r="AW492" s="8"/>
      <c r="AX492" s="8"/>
      <c r="AY492" s="15">
        <v>3</v>
      </c>
      <c r="AZ492" s="15">
        <v>3</v>
      </c>
      <c r="BA492" s="15">
        <v>1</v>
      </c>
      <c r="BB492" s="15">
        <v>6</v>
      </c>
      <c r="BC492" s="15">
        <v>14.501400000000004</v>
      </c>
      <c r="BD492" s="15">
        <v>21.886700000000005</v>
      </c>
      <c r="BE492" s="15"/>
      <c r="BF492" s="15"/>
      <c r="BG492" s="15"/>
      <c r="BH492" s="15"/>
      <c r="BI492" s="16">
        <f>Q492*参数!$D$3+W492</f>
        <v>0</v>
      </c>
      <c r="BJ492" s="16">
        <f>R492*参数!$D$3+X492</f>
        <v>0</v>
      </c>
      <c r="BK492" s="16">
        <f>S492*参数!$D$3+Y492</f>
        <v>0</v>
      </c>
      <c r="BL492" s="16">
        <f>T492*参数!$D$3+Z492</f>
        <v>0</v>
      </c>
      <c r="BM492" s="16">
        <f>U492*参数!$D$3+AA492</f>
        <v>0</v>
      </c>
      <c r="BN492" s="16">
        <f>V492*参数!$D$3+AB492</f>
        <v>0</v>
      </c>
      <c r="BO492" s="16">
        <f>AC492*参数!$D$3+AI492</f>
        <v>0</v>
      </c>
      <c r="BP492" s="16">
        <f>AD492*参数!$D$3+AJ492</f>
        <v>0</v>
      </c>
      <c r="BQ492" s="16">
        <f>AE492*参数!$D$3+AK492</f>
        <v>0</v>
      </c>
      <c r="BR492" s="16">
        <f>AF492*参数!$D$3+AL492</f>
        <v>0</v>
      </c>
      <c r="BS492" s="16">
        <f>AG492*参数!$D$3+AM492</f>
        <v>0</v>
      </c>
      <c r="BT492" s="16">
        <f>AH492*参数!$D$3+AN492</f>
        <v>0</v>
      </c>
      <c r="BU492" s="10"/>
      <c r="BV492" s="10"/>
      <c r="BW492" s="10">
        <f t="shared" si="226"/>
        <v>43</v>
      </c>
      <c r="BX492" s="10">
        <f t="shared" si="227"/>
        <v>43</v>
      </c>
      <c r="BY492" s="10">
        <f t="shared" si="228"/>
        <v>43</v>
      </c>
      <c r="BZ492" s="10">
        <f t="shared" si="229"/>
        <v>0</v>
      </c>
      <c r="CA492" s="10">
        <f t="shared" si="230"/>
        <v>43</v>
      </c>
      <c r="CB492" s="10" t="str">
        <f t="shared" si="231"/>
        <v/>
      </c>
      <c r="CC492" s="10" t="str">
        <f t="shared" si="232"/>
        <v/>
      </c>
      <c r="CD492" s="10"/>
      <c r="CE492" s="10">
        <v>43</v>
      </c>
      <c r="CF492" s="10"/>
      <c r="CG492" s="10" t="str">
        <f t="shared" si="220"/>
        <v/>
      </c>
      <c r="CH492" s="10" t="str">
        <f t="shared" si="225"/>
        <v/>
      </c>
      <c r="CI492" s="10">
        <f t="shared" si="221"/>
        <v>43</v>
      </c>
      <c r="CJ492" s="10">
        <f t="shared" si="222"/>
        <v>43</v>
      </c>
      <c r="CK492" s="10" t="str">
        <f t="shared" si="223"/>
        <v/>
      </c>
      <c r="CL492" s="10" t="str">
        <f t="shared" si="224"/>
        <v/>
      </c>
      <c r="CM492" s="88"/>
      <c r="CN492" s="88"/>
      <c r="CO492" s="88"/>
      <c r="CP492" s="88"/>
    </row>
    <row r="493" spans="2:94">
      <c r="B493" s="19">
        <v>42634</v>
      </c>
      <c r="C493" s="3">
        <v>33</v>
      </c>
      <c r="D493" s="3" t="s">
        <v>1157</v>
      </c>
      <c r="E493" s="4">
        <v>42635.0625</v>
      </c>
      <c r="F493" s="3" t="s">
        <v>284</v>
      </c>
      <c r="G493" s="3" t="s">
        <v>1158</v>
      </c>
      <c r="H493" s="3" t="s">
        <v>284</v>
      </c>
      <c r="I493" s="3" t="s">
        <v>1159</v>
      </c>
      <c r="J493" s="6">
        <v>1.1299999999999999</v>
      </c>
      <c r="K493" s="6">
        <v>6.2</v>
      </c>
      <c r="L493" s="6">
        <v>12</v>
      </c>
      <c r="M493" s="10">
        <v>1.55</v>
      </c>
      <c r="N493" s="10">
        <v>4.1500000000000004</v>
      </c>
      <c r="O493" s="10">
        <v>4.1500000000000004</v>
      </c>
      <c r="P493" s="15">
        <v>-1</v>
      </c>
      <c r="Q493" s="13"/>
      <c r="R493" s="13"/>
      <c r="S493" s="13"/>
      <c r="T493" s="13"/>
      <c r="U493" s="13"/>
      <c r="V493" s="13"/>
      <c r="W493" s="9"/>
      <c r="X493" s="9"/>
      <c r="Y493" s="9"/>
      <c r="Z493" s="9"/>
      <c r="AA493" s="9"/>
      <c r="AB493" s="9"/>
      <c r="AC493" s="13"/>
      <c r="AD493" s="13"/>
      <c r="AE493" s="13"/>
      <c r="AF493" s="13"/>
      <c r="AG493" s="13"/>
      <c r="AH493" s="13"/>
      <c r="AI493" s="9"/>
      <c r="AJ493" s="9"/>
      <c r="AK493" s="9"/>
      <c r="AL493" s="9"/>
      <c r="AM493" s="9"/>
      <c r="AN493" s="9"/>
      <c r="AO493" s="8">
        <v>11</v>
      </c>
      <c r="AP493" s="8">
        <v>3</v>
      </c>
      <c r="AQ493" s="8">
        <v>8</v>
      </c>
      <c r="AR493" s="8">
        <v>5</v>
      </c>
      <c r="AS493" s="8">
        <v>21.245000000000008</v>
      </c>
      <c r="AT493" s="8">
        <v>34.683600000000006</v>
      </c>
      <c r="AU493" s="8"/>
      <c r="AV493" s="8"/>
      <c r="AW493" s="8"/>
      <c r="AX493" s="8"/>
      <c r="AY493" s="15">
        <v>5</v>
      </c>
      <c r="AZ493" s="15">
        <v>3</v>
      </c>
      <c r="BA493" s="15">
        <v>2</v>
      </c>
      <c r="BB493" s="15">
        <v>5</v>
      </c>
      <c r="BC493" s="15">
        <v>49.894299999999994</v>
      </c>
      <c r="BD493" s="15">
        <v>54.408900000000003</v>
      </c>
      <c r="BE493" s="15"/>
      <c r="BF493" s="15"/>
      <c r="BG493" s="15"/>
      <c r="BH493" s="15"/>
      <c r="BI493" s="16">
        <f>Q493*参数!$D$3+W493</f>
        <v>0</v>
      </c>
      <c r="BJ493" s="16">
        <f>R493*参数!$D$3+X493</f>
        <v>0</v>
      </c>
      <c r="BK493" s="16">
        <f>S493*参数!$D$3+Y493</f>
        <v>0</v>
      </c>
      <c r="BL493" s="16">
        <f>T493*参数!$D$3+Z493</f>
        <v>0</v>
      </c>
      <c r="BM493" s="16">
        <f>U493*参数!$D$3+AA493</f>
        <v>0</v>
      </c>
      <c r="BN493" s="16">
        <f>V493*参数!$D$3+AB493</f>
        <v>0</v>
      </c>
      <c r="BO493" s="16">
        <f>AC493*参数!$D$3+AI493</f>
        <v>0</v>
      </c>
      <c r="BP493" s="16">
        <f>AD493*参数!$D$3+AJ493</f>
        <v>0</v>
      </c>
      <c r="BQ493" s="16">
        <f>AE493*参数!$D$3+AK493</f>
        <v>0</v>
      </c>
      <c r="BR493" s="16">
        <f>AF493*参数!$D$3+AL493</f>
        <v>0</v>
      </c>
      <c r="BS493" s="16">
        <f>AG493*参数!$D$3+AM493</f>
        <v>0</v>
      </c>
      <c r="BT493" s="16">
        <f>AH493*参数!$D$3+AN493</f>
        <v>0</v>
      </c>
      <c r="BU493" s="10"/>
      <c r="BV493" s="10"/>
      <c r="BW493" s="10">
        <f t="shared" si="226"/>
        <v>40</v>
      </c>
      <c r="BX493" s="10">
        <f t="shared" si="227"/>
        <v>40</v>
      </c>
      <c r="BY493" s="10">
        <f t="shared" si="228"/>
        <v>3</v>
      </c>
      <c r="BZ493" s="10">
        <f t="shared" si="229"/>
        <v>40</v>
      </c>
      <c r="CA493" s="10">
        <f t="shared" si="230"/>
        <v>40</v>
      </c>
      <c r="CB493" s="10" t="str">
        <f t="shared" si="231"/>
        <v/>
      </c>
      <c r="CC493" s="10" t="str">
        <f t="shared" si="232"/>
        <v/>
      </c>
      <c r="CD493" s="10"/>
      <c r="CE493" s="10">
        <v>3</v>
      </c>
      <c r="CF493" s="10"/>
      <c r="CG493" s="10">
        <f t="shared" si="220"/>
        <v>3</v>
      </c>
      <c r="CH493" s="10">
        <f t="shared" si="225"/>
        <v>3</v>
      </c>
      <c r="CI493" s="10">
        <f t="shared" si="221"/>
        <v>3</v>
      </c>
      <c r="CJ493" s="10">
        <f t="shared" si="222"/>
        <v>3</v>
      </c>
      <c r="CK493" s="10">
        <f t="shared" si="223"/>
        <v>3</v>
      </c>
      <c r="CL493" s="10">
        <f t="shared" si="224"/>
        <v>3</v>
      </c>
      <c r="CM493" s="88"/>
      <c r="CN493" s="88"/>
      <c r="CO493" s="88"/>
      <c r="CP493" s="88"/>
    </row>
    <row r="494" spans="2:94">
      <c r="B494" s="19">
        <v>42634</v>
      </c>
      <c r="C494" s="3">
        <v>34</v>
      </c>
      <c r="D494" s="3" t="s">
        <v>246</v>
      </c>
      <c r="E494" s="4">
        <v>42635.083333333336</v>
      </c>
      <c r="F494" s="3" t="s">
        <v>762</v>
      </c>
      <c r="G494" s="3" t="s">
        <v>664</v>
      </c>
      <c r="H494" s="3" t="s">
        <v>762</v>
      </c>
      <c r="I494" s="3" t="s">
        <v>664</v>
      </c>
      <c r="J494" s="6">
        <v>1.34</v>
      </c>
      <c r="K494" s="6">
        <v>4.3499999999999996</v>
      </c>
      <c r="L494" s="6">
        <v>6.55</v>
      </c>
      <c r="M494" s="10">
        <v>2.17</v>
      </c>
      <c r="N494" s="10">
        <v>3.5</v>
      </c>
      <c r="O494" s="10">
        <v>2.62</v>
      </c>
      <c r="P494" s="15">
        <v>-1</v>
      </c>
      <c r="Q494" s="13"/>
      <c r="R494" s="13"/>
      <c r="S494" s="13"/>
      <c r="T494" s="13"/>
      <c r="U494" s="13"/>
      <c r="V494" s="13"/>
      <c r="W494" s="9"/>
      <c r="X494" s="9"/>
      <c r="Y494" s="9"/>
      <c r="Z494" s="9"/>
      <c r="AA494" s="9"/>
      <c r="AB494" s="9"/>
      <c r="AC494" s="13"/>
      <c r="AD494" s="13"/>
      <c r="AE494" s="13"/>
      <c r="AF494" s="13"/>
      <c r="AG494" s="13"/>
      <c r="AH494" s="13"/>
      <c r="AI494" s="9"/>
      <c r="AJ494" s="9"/>
      <c r="AK494" s="9"/>
      <c r="AL494" s="9"/>
      <c r="AM494" s="9"/>
      <c r="AN494" s="9"/>
      <c r="AO494" s="8">
        <v>12</v>
      </c>
      <c r="AP494" s="8">
        <v>3</v>
      </c>
      <c r="AQ494" s="8">
        <v>2</v>
      </c>
      <c r="AR494" s="8">
        <v>5</v>
      </c>
      <c r="AS494" s="8">
        <v>5.6700000000000014E-2</v>
      </c>
      <c r="AT494" s="8">
        <v>2.8050999999999982</v>
      </c>
      <c r="AU494" s="8"/>
      <c r="AV494" s="8"/>
      <c r="AW494" s="8"/>
      <c r="AX494" s="8"/>
      <c r="AY494" s="15">
        <v>5</v>
      </c>
      <c r="AZ494" s="15">
        <v>3</v>
      </c>
      <c r="BA494" s="15">
        <v>1</v>
      </c>
      <c r="BB494" s="15">
        <v>5</v>
      </c>
      <c r="BC494" s="15">
        <v>1.1159999999999985</v>
      </c>
      <c r="BD494" s="15">
        <v>104.27050000000001</v>
      </c>
      <c r="BE494" s="15"/>
      <c r="BF494" s="15"/>
      <c r="BG494" s="15"/>
      <c r="BH494" s="15"/>
      <c r="BI494" s="16">
        <f>Q494*参数!$D$3+W494</f>
        <v>0</v>
      </c>
      <c r="BJ494" s="16">
        <f>R494*参数!$D$3+X494</f>
        <v>0</v>
      </c>
      <c r="BK494" s="16">
        <f>S494*参数!$D$3+Y494</f>
        <v>0</v>
      </c>
      <c r="BL494" s="16">
        <f>T494*参数!$D$3+Z494</f>
        <v>0</v>
      </c>
      <c r="BM494" s="16">
        <f>U494*参数!$D$3+AA494</f>
        <v>0</v>
      </c>
      <c r="BN494" s="16">
        <f>V494*参数!$D$3+AB494</f>
        <v>0</v>
      </c>
      <c r="BO494" s="16">
        <f>AC494*参数!$D$3+AI494</f>
        <v>0</v>
      </c>
      <c r="BP494" s="16">
        <f>AD494*参数!$D$3+AJ494</f>
        <v>0</v>
      </c>
      <c r="BQ494" s="16">
        <f>AE494*参数!$D$3+AK494</f>
        <v>0</v>
      </c>
      <c r="BR494" s="16">
        <f>AF494*参数!$D$3+AL494</f>
        <v>0</v>
      </c>
      <c r="BS494" s="16">
        <f>AG494*参数!$D$3+AM494</f>
        <v>0</v>
      </c>
      <c r="BT494" s="16">
        <f>AH494*参数!$D$3+AN494</f>
        <v>0</v>
      </c>
      <c r="BU494" s="10"/>
      <c r="BV494" s="10"/>
      <c r="BW494" s="10">
        <f t="shared" si="226"/>
        <v>40</v>
      </c>
      <c r="BX494" s="10">
        <f t="shared" si="227"/>
        <v>40</v>
      </c>
      <c r="BY494" s="10">
        <f t="shared" si="228"/>
        <v>3</v>
      </c>
      <c r="BZ494" s="10">
        <f t="shared" si="229"/>
        <v>40</v>
      </c>
      <c r="CA494" s="10">
        <f t="shared" si="230"/>
        <v>40</v>
      </c>
      <c r="CB494" s="10" t="str">
        <f t="shared" si="231"/>
        <v/>
      </c>
      <c r="CC494" s="10" t="str">
        <f t="shared" si="232"/>
        <v/>
      </c>
      <c r="CD494" s="10"/>
      <c r="CE494" s="10">
        <v>3</v>
      </c>
      <c r="CF494" s="10"/>
      <c r="CG494" s="10">
        <f t="shared" si="220"/>
        <v>3</v>
      </c>
      <c r="CH494" s="10">
        <f t="shared" si="225"/>
        <v>3</v>
      </c>
      <c r="CI494" s="10">
        <f t="shared" si="221"/>
        <v>3</v>
      </c>
      <c r="CJ494" s="10">
        <f t="shared" si="222"/>
        <v>3</v>
      </c>
      <c r="CK494" s="10">
        <f t="shared" si="223"/>
        <v>3</v>
      </c>
      <c r="CL494" s="10">
        <f t="shared" si="224"/>
        <v>3</v>
      </c>
      <c r="CM494" s="88"/>
      <c r="CN494" s="88"/>
      <c r="CO494" s="88"/>
      <c r="CP494" s="88"/>
    </row>
    <row r="495" spans="2:94">
      <c r="B495" s="19">
        <v>42634</v>
      </c>
      <c r="C495" s="3">
        <v>36</v>
      </c>
      <c r="D495" s="3" t="s">
        <v>246</v>
      </c>
      <c r="E495" s="4">
        <v>42635.083333333336</v>
      </c>
      <c r="F495" s="3" t="s">
        <v>833</v>
      </c>
      <c r="G495" s="3" t="s">
        <v>919</v>
      </c>
      <c r="H495" s="3" t="s">
        <v>833</v>
      </c>
      <c r="I495" s="3" t="s">
        <v>919</v>
      </c>
      <c r="J495" s="6">
        <v>1.95</v>
      </c>
      <c r="K495" s="6">
        <v>3.25</v>
      </c>
      <c r="L495" s="6">
        <v>3.25</v>
      </c>
      <c r="M495" s="10">
        <v>3.9</v>
      </c>
      <c r="N495" s="10">
        <v>3.85</v>
      </c>
      <c r="O495" s="10">
        <v>1.63</v>
      </c>
      <c r="P495" s="15">
        <v>-1</v>
      </c>
      <c r="Q495" s="13"/>
      <c r="R495" s="13"/>
      <c r="S495" s="13"/>
      <c r="T495" s="13"/>
      <c r="U495" s="13"/>
      <c r="V495" s="13"/>
      <c r="W495" s="9"/>
      <c r="X495" s="9"/>
      <c r="Y495" s="9"/>
      <c r="Z495" s="9"/>
      <c r="AA495" s="9"/>
      <c r="AB495" s="9"/>
      <c r="AC495" s="13"/>
      <c r="AD495" s="13"/>
      <c r="AE495" s="13"/>
      <c r="AF495" s="13"/>
      <c r="AG495" s="13"/>
      <c r="AH495" s="13"/>
      <c r="AI495" s="9"/>
      <c r="AJ495" s="9"/>
      <c r="AK495" s="9"/>
      <c r="AL495" s="9"/>
      <c r="AM495" s="9"/>
      <c r="AN495" s="9"/>
      <c r="AO495" s="8">
        <v>36</v>
      </c>
      <c r="AP495" s="8">
        <v>3</v>
      </c>
      <c r="AQ495" s="8">
        <v>1</v>
      </c>
      <c r="AR495" s="8">
        <v>6</v>
      </c>
      <c r="AS495" s="8">
        <v>1.2999999999999999E-2</v>
      </c>
      <c r="AT495" s="8">
        <v>21.665500000000005</v>
      </c>
      <c r="AU495" s="8"/>
      <c r="AV495" s="8"/>
      <c r="AW495" s="8"/>
      <c r="AX495" s="8"/>
      <c r="AY495" s="15">
        <v>41</v>
      </c>
      <c r="AZ495" s="15">
        <v>3</v>
      </c>
      <c r="BA495" s="15">
        <v>7</v>
      </c>
      <c r="BB495" s="15">
        <v>5</v>
      </c>
      <c r="BC495" s="15">
        <v>4.9999999999999645E-3</v>
      </c>
      <c r="BD495" s="15">
        <v>0.30269999999999969</v>
      </c>
      <c r="BE495" s="15"/>
      <c r="BF495" s="15"/>
      <c r="BG495" s="15"/>
      <c r="BH495" s="15"/>
      <c r="BI495" s="16">
        <f>Q495*参数!$D$3+W495</f>
        <v>0</v>
      </c>
      <c r="BJ495" s="16">
        <f>R495*参数!$D$3+X495</f>
        <v>0</v>
      </c>
      <c r="BK495" s="16">
        <f>S495*参数!$D$3+Y495</f>
        <v>0</v>
      </c>
      <c r="BL495" s="16">
        <f>T495*参数!$D$3+Z495</f>
        <v>0</v>
      </c>
      <c r="BM495" s="16">
        <f>U495*参数!$D$3+AA495</f>
        <v>0</v>
      </c>
      <c r="BN495" s="16">
        <f>V495*参数!$D$3+AB495</f>
        <v>0</v>
      </c>
      <c r="BO495" s="16">
        <f>AC495*参数!$D$3+AI495</f>
        <v>0</v>
      </c>
      <c r="BP495" s="16">
        <f>AD495*参数!$D$3+AJ495</f>
        <v>0</v>
      </c>
      <c r="BQ495" s="16">
        <f>AE495*参数!$D$3+AK495</f>
        <v>0</v>
      </c>
      <c r="BR495" s="16">
        <f>AF495*参数!$D$3+AL495</f>
        <v>0</v>
      </c>
      <c r="BS495" s="16">
        <f>AG495*参数!$D$3+AM495</f>
        <v>0</v>
      </c>
      <c r="BT495" s="16">
        <f>AH495*参数!$D$3+AN495</f>
        <v>0</v>
      </c>
      <c r="BU495" s="10"/>
      <c r="BV495" s="10"/>
      <c r="BW495" s="10">
        <f t="shared" si="226"/>
        <v>40</v>
      </c>
      <c r="BX495" s="10">
        <f t="shared" si="227"/>
        <v>40</v>
      </c>
      <c r="BY495" s="10">
        <f t="shared" si="228"/>
        <v>3</v>
      </c>
      <c r="BZ495" s="10">
        <f t="shared" si="229"/>
        <v>40</v>
      </c>
      <c r="CA495" s="10">
        <f t="shared" si="230"/>
        <v>40</v>
      </c>
      <c r="CB495" s="10" t="str">
        <f t="shared" si="231"/>
        <v/>
      </c>
      <c r="CC495" s="10" t="str">
        <f t="shared" si="232"/>
        <v/>
      </c>
      <c r="CD495" s="10"/>
      <c r="CE495" s="10">
        <v>3</v>
      </c>
      <c r="CF495" s="10"/>
      <c r="CG495" s="10" t="str">
        <f t="shared" si="220"/>
        <v/>
      </c>
      <c r="CH495" s="10" t="str">
        <f t="shared" si="225"/>
        <v/>
      </c>
      <c r="CI495" s="10">
        <f t="shared" si="221"/>
        <v>40</v>
      </c>
      <c r="CJ495" s="10">
        <f t="shared" si="222"/>
        <v>3</v>
      </c>
      <c r="CK495" s="10">
        <f t="shared" si="223"/>
        <v>40</v>
      </c>
      <c r="CL495" s="10" t="str">
        <f t="shared" si="224"/>
        <v/>
      </c>
      <c r="CM495" s="88"/>
      <c r="CN495" s="88"/>
      <c r="CO495" s="88"/>
      <c r="CP495" s="88"/>
    </row>
    <row r="496" spans="2:94">
      <c r="B496" s="19">
        <v>42634</v>
      </c>
      <c r="C496" s="3">
        <v>37</v>
      </c>
      <c r="D496" s="3" t="s">
        <v>246</v>
      </c>
      <c r="E496" s="4">
        <v>42635.083333333336</v>
      </c>
      <c r="F496" s="3" t="s">
        <v>270</v>
      </c>
      <c r="G496" s="3" t="s">
        <v>714</v>
      </c>
      <c r="H496" s="3" t="s">
        <v>270</v>
      </c>
      <c r="I496" s="3" t="s">
        <v>715</v>
      </c>
      <c r="J496" s="6">
        <v>2.08</v>
      </c>
      <c r="K496" s="6">
        <v>3.4</v>
      </c>
      <c r="L496" s="6">
        <v>2.82</v>
      </c>
      <c r="M496" s="10">
        <v>4.12</v>
      </c>
      <c r="N496" s="10">
        <v>4.1500000000000004</v>
      </c>
      <c r="O496" s="10">
        <v>1.55</v>
      </c>
      <c r="P496" s="15">
        <v>-1</v>
      </c>
      <c r="Q496" s="13"/>
      <c r="R496" s="13"/>
      <c r="S496" s="13"/>
      <c r="T496" s="13"/>
      <c r="U496" s="13"/>
      <c r="V496" s="13"/>
      <c r="W496" s="9"/>
      <c r="X496" s="9"/>
      <c r="Y496" s="9"/>
      <c r="Z496" s="9"/>
      <c r="AA496" s="9"/>
      <c r="AB496" s="9"/>
      <c r="AC496" s="13"/>
      <c r="AD496" s="13"/>
      <c r="AE496" s="13"/>
      <c r="AF496" s="13"/>
      <c r="AG496" s="13"/>
      <c r="AH496" s="13"/>
      <c r="AI496" s="9"/>
      <c r="AJ496" s="9"/>
      <c r="AK496" s="9"/>
      <c r="AL496" s="9"/>
      <c r="AM496" s="9"/>
      <c r="AN496" s="9"/>
      <c r="AO496" s="8">
        <v>1</v>
      </c>
      <c r="AP496" s="8">
        <v>3</v>
      </c>
      <c r="AQ496" s="8">
        <v>1</v>
      </c>
      <c r="AR496" s="8">
        <v>4</v>
      </c>
      <c r="AS496" s="8">
        <v>0.97150000000000047</v>
      </c>
      <c r="AT496" s="8">
        <v>0.97150000000000047</v>
      </c>
      <c r="AU496" s="8"/>
      <c r="AV496" s="8"/>
      <c r="AW496" s="8"/>
      <c r="AX496" s="8"/>
      <c r="AY496" s="15">
        <v>1</v>
      </c>
      <c r="AZ496" s="15">
        <v>3</v>
      </c>
      <c r="BA496" s="15">
        <v>1</v>
      </c>
      <c r="BB496" s="15">
        <v>4</v>
      </c>
      <c r="BC496" s="15">
        <v>1.9172</v>
      </c>
      <c r="BD496" s="15">
        <v>1.9172</v>
      </c>
      <c r="BE496" s="15"/>
      <c r="BF496" s="15"/>
      <c r="BG496" s="15"/>
      <c r="BH496" s="15"/>
      <c r="BI496" s="16">
        <f>Q496*参数!$D$3+W496</f>
        <v>0</v>
      </c>
      <c r="BJ496" s="16">
        <f>R496*参数!$D$3+X496</f>
        <v>0</v>
      </c>
      <c r="BK496" s="16">
        <f>S496*参数!$D$3+Y496</f>
        <v>0</v>
      </c>
      <c r="BL496" s="16">
        <f>T496*参数!$D$3+Z496</f>
        <v>0</v>
      </c>
      <c r="BM496" s="16">
        <f>U496*参数!$D$3+AA496</f>
        <v>0</v>
      </c>
      <c r="BN496" s="16">
        <f>V496*参数!$D$3+AB496</f>
        <v>0</v>
      </c>
      <c r="BO496" s="16">
        <f>AC496*参数!$D$3+AI496</f>
        <v>0</v>
      </c>
      <c r="BP496" s="16">
        <f>AD496*参数!$D$3+AJ496</f>
        <v>0</v>
      </c>
      <c r="BQ496" s="16">
        <f>AE496*参数!$D$3+AK496</f>
        <v>0</v>
      </c>
      <c r="BR496" s="16">
        <f>AF496*参数!$D$3+AL496</f>
        <v>0</v>
      </c>
      <c r="BS496" s="16">
        <f>AG496*参数!$D$3+AM496</f>
        <v>0</v>
      </c>
      <c r="BT496" s="16">
        <f>AH496*参数!$D$3+AN496</f>
        <v>0</v>
      </c>
      <c r="BU496" s="10"/>
      <c r="BV496" s="10"/>
      <c r="BW496" s="10">
        <f t="shared" si="226"/>
        <v>40</v>
      </c>
      <c r="BX496" s="10">
        <f t="shared" si="227"/>
        <v>40</v>
      </c>
      <c r="BY496" s="10">
        <f t="shared" si="228"/>
        <v>3</v>
      </c>
      <c r="BZ496" s="10">
        <f t="shared" si="229"/>
        <v>40</v>
      </c>
      <c r="CA496" s="10">
        <f t="shared" si="230"/>
        <v>40</v>
      </c>
      <c r="CB496" s="10" t="str">
        <f t="shared" si="231"/>
        <v/>
      </c>
      <c r="CC496" s="10" t="str">
        <f t="shared" si="232"/>
        <v/>
      </c>
      <c r="CD496" s="10"/>
      <c r="CE496" s="10">
        <v>40</v>
      </c>
      <c r="CF496" s="10"/>
      <c r="CG496" s="10">
        <f t="shared" si="220"/>
        <v>3</v>
      </c>
      <c r="CH496" s="10">
        <f t="shared" si="225"/>
        <v>3</v>
      </c>
      <c r="CI496" s="10" t="str">
        <f t="shared" si="221"/>
        <v/>
      </c>
      <c r="CJ496" s="10" t="str">
        <f t="shared" si="222"/>
        <v/>
      </c>
      <c r="CK496" s="10">
        <f t="shared" si="223"/>
        <v>3</v>
      </c>
      <c r="CL496" s="10">
        <f t="shared" si="224"/>
        <v>3</v>
      </c>
      <c r="CM496" s="88"/>
      <c r="CN496" s="88"/>
      <c r="CO496" s="88"/>
      <c r="CP496" s="88"/>
    </row>
    <row r="497" spans="2:94">
      <c r="B497" s="19">
        <v>42634</v>
      </c>
      <c r="C497" s="3">
        <v>38</v>
      </c>
      <c r="D497" s="3" t="s">
        <v>246</v>
      </c>
      <c r="E497" s="4">
        <v>42635.083333333336</v>
      </c>
      <c r="F497" s="3" t="s">
        <v>663</v>
      </c>
      <c r="G497" s="3" t="s">
        <v>812</v>
      </c>
      <c r="H497" s="3" t="s">
        <v>665</v>
      </c>
      <c r="I497" s="3" t="s">
        <v>813</v>
      </c>
      <c r="J497" s="6">
        <v>2.68</v>
      </c>
      <c r="K497" s="6">
        <v>3.45</v>
      </c>
      <c r="L497" s="6">
        <v>2.15</v>
      </c>
      <c r="M497" s="10">
        <v>1.51</v>
      </c>
      <c r="N497" s="10">
        <v>4.2</v>
      </c>
      <c r="O497" s="10">
        <v>4.4000000000000004</v>
      </c>
      <c r="P497" s="15">
        <v>1</v>
      </c>
      <c r="Q497" s="13"/>
      <c r="R497" s="13"/>
      <c r="S497" s="13"/>
      <c r="T497" s="13"/>
      <c r="U497" s="13"/>
      <c r="V497" s="13"/>
      <c r="W497" s="9"/>
      <c r="X497" s="9"/>
      <c r="Y497" s="9"/>
      <c r="Z497" s="9"/>
      <c r="AA497" s="9"/>
      <c r="AB497" s="9"/>
      <c r="AC497" s="13"/>
      <c r="AD497" s="13"/>
      <c r="AE497" s="13"/>
      <c r="AF497" s="13"/>
      <c r="AG497" s="13"/>
      <c r="AH497" s="13"/>
      <c r="AI497" s="9"/>
      <c r="AJ497" s="9"/>
      <c r="AK497" s="9"/>
      <c r="AL497" s="9"/>
      <c r="AM497" s="9"/>
      <c r="AN497" s="9"/>
      <c r="AO497" s="8">
        <v>36</v>
      </c>
      <c r="AP497" s="8">
        <v>3</v>
      </c>
      <c r="AQ497" s="8">
        <v>1</v>
      </c>
      <c r="AR497" s="8">
        <v>6</v>
      </c>
      <c r="AS497" s="8">
        <v>0.12789999999999974</v>
      </c>
      <c r="AT497" s="8">
        <v>1.1819000000000002</v>
      </c>
      <c r="AU497" s="8"/>
      <c r="AV497" s="8"/>
      <c r="AW497" s="8"/>
      <c r="AX497" s="8"/>
      <c r="AY497" s="15">
        <v>42</v>
      </c>
      <c r="AZ497" s="15">
        <v>3</v>
      </c>
      <c r="BA497" s="15">
        <v>1</v>
      </c>
      <c r="BB497" s="15">
        <v>6</v>
      </c>
      <c r="BC497" s="15">
        <v>0.1581000000000003</v>
      </c>
      <c r="BD497" s="15">
        <v>15.290400000000002</v>
      </c>
      <c r="BE497" s="15"/>
      <c r="BF497" s="15"/>
      <c r="BG497" s="15"/>
      <c r="BH497" s="15"/>
      <c r="BI497" s="16">
        <f>Q497*参数!$D$3+W497</f>
        <v>0</v>
      </c>
      <c r="BJ497" s="16">
        <f>R497*参数!$D$3+X497</f>
        <v>0</v>
      </c>
      <c r="BK497" s="16">
        <f>S497*参数!$D$3+Y497</f>
        <v>0</v>
      </c>
      <c r="BL497" s="16">
        <f>T497*参数!$D$3+Z497</f>
        <v>0</v>
      </c>
      <c r="BM497" s="16">
        <f>U497*参数!$D$3+AA497</f>
        <v>0</v>
      </c>
      <c r="BN497" s="16">
        <f>V497*参数!$D$3+AB497</f>
        <v>0</v>
      </c>
      <c r="BO497" s="16">
        <f>AC497*参数!$D$3+AI497</f>
        <v>0</v>
      </c>
      <c r="BP497" s="16">
        <f>AD497*参数!$D$3+AJ497</f>
        <v>0</v>
      </c>
      <c r="BQ497" s="16">
        <f>AE497*参数!$D$3+AK497</f>
        <v>0</v>
      </c>
      <c r="BR497" s="16">
        <f>AF497*参数!$D$3+AL497</f>
        <v>0</v>
      </c>
      <c r="BS497" s="16">
        <f>AG497*参数!$D$3+AM497</f>
        <v>0</v>
      </c>
      <c r="BT497" s="16">
        <f>AH497*参数!$D$3+AN497</f>
        <v>0</v>
      </c>
      <c r="BU497" s="10"/>
      <c r="BV497" s="10"/>
      <c r="BW497" s="10">
        <f t="shared" si="226"/>
        <v>43</v>
      </c>
      <c r="BX497" s="10">
        <f t="shared" si="227"/>
        <v>43</v>
      </c>
      <c r="BY497" s="10">
        <f t="shared" si="228"/>
        <v>43</v>
      </c>
      <c r="BZ497" s="10">
        <f t="shared" si="229"/>
        <v>0</v>
      </c>
      <c r="CA497" s="10">
        <f t="shared" si="230"/>
        <v>43</v>
      </c>
      <c r="CB497" s="10" t="str">
        <f t="shared" si="231"/>
        <v/>
      </c>
      <c r="CC497" s="10" t="str">
        <f t="shared" si="232"/>
        <v/>
      </c>
      <c r="CD497" s="10"/>
      <c r="CE497" s="10">
        <v>0</v>
      </c>
      <c r="CF497" s="10"/>
      <c r="CG497" s="10" t="str">
        <f t="shared" si="220"/>
        <v/>
      </c>
      <c r="CH497" s="10" t="str">
        <f t="shared" si="225"/>
        <v/>
      </c>
      <c r="CI497" s="10">
        <f t="shared" si="221"/>
        <v>43</v>
      </c>
      <c r="CJ497" s="10" t="str">
        <f t="shared" si="222"/>
        <v/>
      </c>
      <c r="CK497" s="10">
        <f t="shared" si="223"/>
        <v>0</v>
      </c>
      <c r="CL497" s="10">
        <f t="shared" si="224"/>
        <v>0</v>
      </c>
      <c r="CM497" s="88"/>
      <c r="CN497" s="88"/>
      <c r="CO497" s="88"/>
      <c r="CP497" s="88"/>
    </row>
    <row r="498" spans="2:94">
      <c r="B498" s="19">
        <v>42634</v>
      </c>
      <c r="C498" s="3">
        <v>39</v>
      </c>
      <c r="D498" s="3" t="s">
        <v>161</v>
      </c>
      <c r="E498" s="4">
        <v>42635.083333333336</v>
      </c>
      <c r="F498" s="3" t="s">
        <v>827</v>
      </c>
      <c r="G498" s="3" t="s">
        <v>173</v>
      </c>
      <c r="H498" s="3" t="s">
        <v>828</v>
      </c>
      <c r="I498" s="3" t="s">
        <v>173</v>
      </c>
      <c r="J498" s="6">
        <v>1.48</v>
      </c>
      <c r="K498" s="6">
        <v>3.7</v>
      </c>
      <c r="L498" s="6">
        <v>5.45</v>
      </c>
      <c r="M498" s="10">
        <v>2.6</v>
      </c>
      <c r="N498" s="10">
        <v>3.4</v>
      </c>
      <c r="O498" s="10">
        <v>2.2200000000000002</v>
      </c>
      <c r="P498" s="15">
        <v>-1</v>
      </c>
      <c r="Q498" s="13"/>
      <c r="R498" s="13"/>
      <c r="S498" s="13"/>
      <c r="T498" s="13"/>
      <c r="U498" s="13"/>
      <c r="V498" s="13"/>
      <c r="W498" s="9"/>
      <c r="X498" s="9"/>
      <c r="Y498" s="9"/>
      <c r="Z498" s="9"/>
      <c r="AA498" s="9"/>
      <c r="AB498" s="9"/>
      <c r="AC498" s="13"/>
      <c r="AD498" s="13"/>
      <c r="AE498" s="13"/>
      <c r="AF498" s="13"/>
      <c r="AG498" s="13"/>
      <c r="AH498" s="13"/>
      <c r="AI498" s="9"/>
      <c r="AJ498" s="9"/>
      <c r="AK498" s="9"/>
      <c r="AL498" s="9"/>
      <c r="AM498" s="9"/>
      <c r="AN498" s="9"/>
      <c r="AO498" s="8">
        <v>6</v>
      </c>
      <c r="AP498" s="8">
        <v>3</v>
      </c>
      <c r="AQ498" s="8">
        <v>3</v>
      </c>
      <c r="AR498" s="8">
        <v>5</v>
      </c>
      <c r="AS498" s="8">
        <v>8.1399999999999945E-2</v>
      </c>
      <c r="AT498" s="8">
        <v>8.1399999999999945E-2</v>
      </c>
      <c r="AU498" s="8"/>
      <c r="AV498" s="8"/>
      <c r="AW498" s="8"/>
      <c r="AX498" s="8"/>
      <c r="AY498" s="15">
        <v>2</v>
      </c>
      <c r="AZ498" s="15">
        <v>3</v>
      </c>
      <c r="BA498" s="15">
        <v>2</v>
      </c>
      <c r="BB498" s="15">
        <v>4</v>
      </c>
      <c r="BC498" s="15">
        <v>0.2618999999999998</v>
      </c>
      <c r="BD498" s="15">
        <v>0.2618999999999998</v>
      </c>
      <c r="BE498" s="15"/>
      <c r="BF498" s="15"/>
      <c r="BG498" s="15"/>
      <c r="BH498" s="15"/>
      <c r="BI498" s="16">
        <f>Q498*参数!$D$3+W498</f>
        <v>0</v>
      </c>
      <c r="BJ498" s="16">
        <f>R498*参数!$D$3+X498</f>
        <v>0</v>
      </c>
      <c r="BK498" s="16">
        <f>S498*参数!$D$3+Y498</f>
        <v>0</v>
      </c>
      <c r="BL498" s="16">
        <f>T498*参数!$D$3+Z498</f>
        <v>0</v>
      </c>
      <c r="BM498" s="16">
        <f>U498*参数!$D$3+AA498</f>
        <v>0</v>
      </c>
      <c r="BN498" s="16">
        <f>V498*参数!$D$3+AB498</f>
        <v>0</v>
      </c>
      <c r="BO498" s="16">
        <f>AC498*参数!$D$3+AI498</f>
        <v>0</v>
      </c>
      <c r="BP498" s="16">
        <f>AD498*参数!$D$3+AJ498</f>
        <v>0</v>
      </c>
      <c r="BQ498" s="16">
        <f>AE498*参数!$D$3+AK498</f>
        <v>0</v>
      </c>
      <c r="BR498" s="16">
        <f>AF498*参数!$D$3+AL498</f>
        <v>0</v>
      </c>
      <c r="BS498" s="16">
        <f>AG498*参数!$D$3+AM498</f>
        <v>0</v>
      </c>
      <c r="BT498" s="16">
        <f>AH498*参数!$D$3+AN498</f>
        <v>0</v>
      </c>
      <c r="BU498" s="10"/>
      <c r="BV498" s="10"/>
      <c r="BW498" s="10">
        <f t="shared" si="226"/>
        <v>40</v>
      </c>
      <c r="BX498" s="10">
        <f t="shared" si="227"/>
        <v>40</v>
      </c>
      <c r="BY498" s="10">
        <f t="shared" si="228"/>
        <v>3</v>
      </c>
      <c r="BZ498" s="10">
        <f t="shared" si="229"/>
        <v>40</v>
      </c>
      <c r="CA498" s="10">
        <f t="shared" si="230"/>
        <v>40</v>
      </c>
      <c r="CB498" s="10" t="str">
        <f t="shared" si="231"/>
        <v/>
      </c>
      <c r="CC498" s="10" t="str">
        <f t="shared" si="232"/>
        <v/>
      </c>
      <c r="CD498" s="10"/>
      <c r="CE498" s="10">
        <v>3</v>
      </c>
      <c r="CF498" s="10"/>
      <c r="CG498" s="10">
        <f t="shared" si="220"/>
        <v>3</v>
      </c>
      <c r="CH498" s="10">
        <f t="shared" si="225"/>
        <v>3</v>
      </c>
      <c r="CI498" s="10">
        <f t="shared" si="221"/>
        <v>3</v>
      </c>
      <c r="CJ498" s="10">
        <f t="shared" si="222"/>
        <v>3</v>
      </c>
      <c r="CK498" s="10">
        <f t="shared" si="223"/>
        <v>3</v>
      </c>
      <c r="CL498" s="10" t="str">
        <f t="shared" si="224"/>
        <v/>
      </c>
      <c r="CM498" s="88"/>
      <c r="CN498" s="88"/>
      <c r="CO498" s="88"/>
      <c r="CP498" s="88"/>
    </row>
    <row r="499" spans="2:94">
      <c r="B499" s="19">
        <v>42634</v>
      </c>
      <c r="C499" s="3">
        <v>40</v>
      </c>
      <c r="D499" s="3" t="s">
        <v>161</v>
      </c>
      <c r="E499" s="4">
        <v>42635.083333333336</v>
      </c>
      <c r="F499" s="3" t="s">
        <v>772</v>
      </c>
      <c r="G499" s="3" t="s">
        <v>172</v>
      </c>
      <c r="H499" s="3" t="s">
        <v>772</v>
      </c>
      <c r="I499" s="3" t="s">
        <v>172</v>
      </c>
      <c r="J499" s="6">
        <v>1.1000000000000001</v>
      </c>
      <c r="K499" s="6">
        <v>6.65</v>
      </c>
      <c r="L499" s="6">
        <v>14.5</v>
      </c>
      <c r="M499" s="10">
        <v>1.48</v>
      </c>
      <c r="N499" s="10">
        <v>4.25</v>
      </c>
      <c r="O499" s="10">
        <v>4.58</v>
      </c>
      <c r="P499" s="15">
        <v>-1</v>
      </c>
      <c r="Q499" s="13"/>
      <c r="R499" s="13"/>
      <c r="S499" s="13"/>
      <c r="T499" s="13"/>
      <c r="U499" s="13"/>
      <c r="V499" s="13"/>
      <c r="W499" s="9"/>
      <c r="X499" s="9"/>
      <c r="Y499" s="9"/>
      <c r="Z499" s="9"/>
      <c r="AA499" s="9"/>
      <c r="AB499" s="9"/>
      <c r="AC499" s="13"/>
      <c r="AD499" s="13"/>
      <c r="AE499" s="13"/>
      <c r="AF499" s="13"/>
      <c r="AG499" s="13"/>
      <c r="AH499" s="13"/>
      <c r="AI499" s="9"/>
      <c r="AJ499" s="9"/>
      <c r="AK499" s="9"/>
      <c r="AL499" s="9"/>
      <c r="AM499" s="9"/>
      <c r="AN499" s="9"/>
      <c r="AO499" s="8">
        <v>8</v>
      </c>
      <c r="AP499" s="8">
        <v>2</v>
      </c>
      <c r="AQ499" s="8">
        <v>1</v>
      </c>
      <c r="AR499" s="8">
        <v>5</v>
      </c>
      <c r="AS499" s="8">
        <v>65.206000000000003</v>
      </c>
      <c r="AT499" s="8">
        <v>207.86400000000006</v>
      </c>
      <c r="AU499" s="8"/>
      <c r="AV499" s="8"/>
      <c r="AW499" s="8"/>
      <c r="AX499" s="8"/>
      <c r="AY499" s="15">
        <v>3</v>
      </c>
      <c r="AZ499" s="15">
        <v>2</v>
      </c>
      <c r="BA499" s="15">
        <v>1</v>
      </c>
      <c r="BB499" s="15">
        <v>4</v>
      </c>
      <c r="BC499" s="15">
        <v>115.9149</v>
      </c>
      <c r="BD499" s="15">
        <v>188.55950000000001</v>
      </c>
      <c r="BE499" s="15"/>
      <c r="BF499" s="15"/>
      <c r="BG499" s="15"/>
      <c r="BH499" s="15"/>
      <c r="BI499" s="16">
        <f>Q499*参数!$D$3+W499</f>
        <v>0</v>
      </c>
      <c r="BJ499" s="16">
        <f>R499*参数!$D$3+X499</f>
        <v>0</v>
      </c>
      <c r="BK499" s="16">
        <f>S499*参数!$D$3+Y499</f>
        <v>0</v>
      </c>
      <c r="BL499" s="16">
        <f>T499*参数!$D$3+Z499</f>
        <v>0</v>
      </c>
      <c r="BM499" s="16">
        <f>U499*参数!$D$3+AA499</f>
        <v>0</v>
      </c>
      <c r="BN499" s="16">
        <f>V499*参数!$D$3+AB499</f>
        <v>0</v>
      </c>
      <c r="BO499" s="16">
        <f>AC499*参数!$D$3+AI499</f>
        <v>0</v>
      </c>
      <c r="BP499" s="16">
        <f>AD499*参数!$D$3+AJ499</f>
        <v>0</v>
      </c>
      <c r="BQ499" s="16">
        <f>AE499*参数!$D$3+AK499</f>
        <v>0</v>
      </c>
      <c r="BR499" s="16">
        <f>AF499*参数!$D$3+AL499</f>
        <v>0</v>
      </c>
      <c r="BS499" s="16">
        <f>AG499*参数!$D$3+AM499</f>
        <v>0</v>
      </c>
      <c r="BT499" s="16">
        <f>AH499*参数!$D$3+AN499</f>
        <v>0</v>
      </c>
      <c r="BU499" s="10"/>
      <c r="BV499" s="10"/>
      <c r="BW499" s="10">
        <f t="shared" si="226"/>
        <v>40</v>
      </c>
      <c r="BX499" s="10">
        <f t="shared" si="227"/>
        <v>40</v>
      </c>
      <c r="BY499" s="10">
        <f t="shared" si="228"/>
        <v>3</v>
      </c>
      <c r="BZ499" s="10">
        <f t="shared" si="229"/>
        <v>40</v>
      </c>
      <c r="CA499" s="10">
        <f t="shared" si="230"/>
        <v>40</v>
      </c>
      <c r="CB499" s="10" t="str">
        <f t="shared" si="231"/>
        <v/>
      </c>
      <c r="CC499" s="10" t="str">
        <f t="shared" si="232"/>
        <v/>
      </c>
      <c r="CD499" s="10"/>
      <c r="CE499" s="10">
        <v>3</v>
      </c>
      <c r="CF499" s="10"/>
      <c r="CG499" s="10" t="str">
        <f t="shared" si="220"/>
        <v/>
      </c>
      <c r="CH499" s="10" t="str">
        <f t="shared" si="225"/>
        <v/>
      </c>
      <c r="CI499" s="10">
        <f t="shared" si="221"/>
        <v>3</v>
      </c>
      <c r="CJ499" s="10">
        <f t="shared" si="222"/>
        <v>3</v>
      </c>
      <c r="CK499" s="10">
        <f t="shared" si="223"/>
        <v>3</v>
      </c>
      <c r="CL499" s="10" t="str">
        <f t="shared" si="224"/>
        <v/>
      </c>
      <c r="CM499" s="88"/>
      <c r="CN499" s="88"/>
      <c r="CO499" s="88"/>
      <c r="CP499" s="88"/>
    </row>
    <row r="500" spans="2:94">
      <c r="B500" s="19">
        <v>42634</v>
      </c>
      <c r="C500" s="3">
        <v>41</v>
      </c>
      <c r="D500" s="3" t="s">
        <v>1130</v>
      </c>
      <c r="E500" s="4">
        <v>42635.083333333336</v>
      </c>
      <c r="F500" s="3" t="s">
        <v>189</v>
      </c>
      <c r="G500" s="3" t="s">
        <v>235</v>
      </c>
      <c r="H500" s="3" t="s">
        <v>189</v>
      </c>
      <c r="I500" s="3" t="s">
        <v>235</v>
      </c>
      <c r="J500" s="6">
        <v>2.4</v>
      </c>
      <c r="K500" s="6">
        <v>3.3</v>
      </c>
      <c r="L500" s="6">
        <v>2.4500000000000002</v>
      </c>
      <c r="M500" s="10">
        <v>5.2</v>
      </c>
      <c r="N500" s="10">
        <v>4.4000000000000004</v>
      </c>
      <c r="O500" s="10">
        <v>1.41</v>
      </c>
      <c r="P500" s="15">
        <v>-1</v>
      </c>
      <c r="Q500" s="13"/>
      <c r="R500" s="13"/>
      <c r="S500" s="13"/>
      <c r="T500" s="13"/>
      <c r="U500" s="13"/>
      <c r="V500" s="13"/>
      <c r="W500" s="9"/>
      <c r="X500" s="9"/>
      <c r="Y500" s="9"/>
      <c r="Z500" s="9"/>
      <c r="AA500" s="9"/>
      <c r="AB500" s="9"/>
      <c r="AC500" s="13"/>
      <c r="AD500" s="13"/>
      <c r="AE500" s="13"/>
      <c r="AF500" s="13"/>
      <c r="AG500" s="13"/>
      <c r="AH500" s="13"/>
      <c r="AI500" s="9"/>
      <c r="AJ500" s="9"/>
      <c r="AK500" s="9"/>
      <c r="AL500" s="9"/>
      <c r="AM500" s="9"/>
      <c r="AN500" s="9"/>
      <c r="AO500" s="8">
        <v>37</v>
      </c>
      <c r="AP500" s="8">
        <v>3</v>
      </c>
      <c r="AQ500" s="8">
        <v>20</v>
      </c>
      <c r="AR500" s="8">
        <v>5</v>
      </c>
      <c r="AS500" s="8">
        <v>0.16540000000000049</v>
      </c>
      <c r="AT500" s="8">
        <v>0.16540000000000049</v>
      </c>
      <c r="AU500" s="8"/>
      <c r="AV500" s="8"/>
      <c r="AW500" s="8"/>
      <c r="AX500" s="8"/>
      <c r="AY500" s="15">
        <v>42</v>
      </c>
      <c r="AZ500" s="15">
        <v>3</v>
      </c>
      <c r="BA500" s="15">
        <v>1</v>
      </c>
      <c r="BB500" s="15">
        <v>6</v>
      </c>
      <c r="BC500" s="15">
        <v>4.5399999999999718E-2</v>
      </c>
      <c r="BD500" s="15">
        <v>3.8172000000000001</v>
      </c>
      <c r="BE500" s="15"/>
      <c r="BF500" s="15"/>
      <c r="BG500" s="15"/>
      <c r="BH500" s="15"/>
      <c r="BI500" s="16">
        <f>Q500*参数!$D$3+W500</f>
        <v>0</v>
      </c>
      <c r="BJ500" s="16">
        <f>R500*参数!$D$3+X500</f>
        <v>0</v>
      </c>
      <c r="BK500" s="16">
        <f>S500*参数!$D$3+Y500</f>
        <v>0</v>
      </c>
      <c r="BL500" s="16">
        <f>T500*参数!$D$3+Z500</f>
        <v>0</v>
      </c>
      <c r="BM500" s="16">
        <f>U500*参数!$D$3+AA500</f>
        <v>0</v>
      </c>
      <c r="BN500" s="16">
        <f>V500*参数!$D$3+AB500</f>
        <v>0</v>
      </c>
      <c r="BO500" s="16">
        <f>AC500*参数!$D$3+AI500</f>
        <v>0</v>
      </c>
      <c r="BP500" s="16">
        <f>AD500*参数!$D$3+AJ500</f>
        <v>0</v>
      </c>
      <c r="BQ500" s="16">
        <f>AE500*参数!$D$3+AK500</f>
        <v>0</v>
      </c>
      <c r="BR500" s="16">
        <f>AF500*参数!$D$3+AL500</f>
        <v>0</v>
      </c>
      <c r="BS500" s="16">
        <f>AG500*参数!$D$3+AM500</f>
        <v>0</v>
      </c>
      <c r="BT500" s="16">
        <f>AH500*参数!$D$3+AN500</f>
        <v>0</v>
      </c>
      <c r="BU500" s="10"/>
      <c r="BV500" s="10"/>
      <c r="BW500" s="10">
        <f t="shared" si="226"/>
        <v>40</v>
      </c>
      <c r="BX500" s="10">
        <f t="shared" si="227"/>
        <v>40</v>
      </c>
      <c r="BY500" s="10">
        <f t="shared" si="228"/>
        <v>3</v>
      </c>
      <c r="BZ500" s="10">
        <f t="shared" si="229"/>
        <v>40</v>
      </c>
      <c r="CA500" s="10">
        <f t="shared" si="230"/>
        <v>40</v>
      </c>
      <c r="CB500" s="10" t="str">
        <f t="shared" si="231"/>
        <v/>
      </c>
      <c r="CC500" s="10" t="str">
        <f t="shared" si="232"/>
        <v/>
      </c>
      <c r="CD500" s="10"/>
      <c r="CE500" s="10">
        <v>40</v>
      </c>
      <c r="CF500" s="10"/>
      <c r="CG500" s="10" t="str">
        <f t="shared" si="220"/>
        <v/>
      </c>
      <c r="CH500" s="10" t="str">
        <f t="shared" si="225"/>
        <v/>
      </c>
      <c r="CI500" s="10">
        <f t="shared" si="221"/>
        <v>40</v>
      </c>
      <c r="CJ500" s="10">
        <f t="shared" si="222"/>
        <v>40</v>
      </c>
      <c r="CK500" s="10">
        <f t="shared" si="223"/>
        <v>40</v>
      </c>
      <c r="CL500" s="10" t="str">
        <f t="shared" si="224"/>
        <v/>
      </c>
      <c r="CM500" s="88"/>
      <c r="CN500" s="88"/>
      <c r="CO500" s="88"/>
      <c r="CP500" s="88"/>
    </row>
    <row r="501" spans="2:94">
      <c r="B501" s="19">
        <v>42634</v>
      </c>
      <c r="C501" s="3">
        <v>42</v>
      </c>
      <c r="D501" s="3" t="s">
        <v>1130</v>
      </c>
      <c r="E501" s="4">
        <v>42635.083333333336</v>
      </c>
      <c r="F501" s="3" t="s">
        <v>1092</v>
      </c>
      <c r="G501" s="3" t="s">
        <v>914</v>
      </c>
      <c r="H501" s="3" t="s">
        <v>1092</v>
      </c>
      <c r="I501" s="3" t="s">
        <v>914</v>
      </c>
      <c r="J501" s="6">
        <v>1.1399999999999999</v>
      </c>
      <c r="K501" s="6">
        <v>5.85</v>
      </c>
      <c r="L501" s="6">
        <v>12.5</v>
      </c>
      <c r="M501" s="10">
        <v>1.59</v>
      </c>
      <c r="N501" s="10">
        <v>4</v>
      </c>
      <c r="O501" s="10">
        <v>4</v>
      </c>
      <c r="P501" s="15">
        <v>-1</v>
      </c>
      <c r="Q501" s="13"/>
      <c r="R501" s="13"/>
      <c r="S501" s="13"/>
      <c r="T501" s="13"/>
      <c r="U501" s="13"/>
      <c r="V501" s="13"/>
      <c r="W501" s="9"/>
      <c r="X501" s="9"/>
      <c r="Y501" s="9"/>
      <c r="Z501" s="9"/>
      <c r="AA501" s="9"/>
      <c r="AB501" s="9"/>
      <c r="AC501" s="13"/>
      <c r="AD501" s="13"/>
      <c r="AE501" s="13"/>
      <c r="AF501" s="13"/>
      <c r="AG501" s="13"/>
      <c r="AH501" s="13"/>
      <c r="AI501" s="9"/>
      <c r="AJ501" s="9"/>
      <c r="AK501" s="9"/>
      <c r="AL501" s="9"/>
      <c r="AM501" s="9"/>
      <c r="AN501" s="9"/>
      <c r="AO501" s="8">
        <v>12</v>
      </c>
      <c r="AP501" s="8">
        <v>3</v>
      </c>
      <c r="AQ501" s="8">
        <v>4</v>
      </c>
      <c r="AR501" s="8">
        <v>5</v>
      </c>
      <c r="AS501" s="8">
        <v>12.211500000000001</v>
      </c>
      <c r="AT501" s="8">
        <v>69.567899999999995</v>
      </c>
      <c r="AU501" s="8"/>
      <c r="AV501" s="8"/>
      <c r="AW501" s="8"/>
      <c r="AX501" s="8"/>
      <c r="AY501" s="15">
        <v>7</v>
      </c>
      <c r="AZ501" s="15">
        <v>3</v>
      </c>
      <c r="BA501" s="15">
        <v>5</v>
      </c>
      <c r="BB501" s="15">
        <v>5</v>
      </c>
      <c r="BC501" s="15">
        <v>9.4474999999999998</v>
      </c>
      <c r="BD501" s="15">
        <v>9.4474999999999998</v>
      </c>
      <c r="BE501" s="15"/>
      <c r="BF501" s="15"/>
      <c r="BG501" s="15"/>
      <c r="BH501" s="15"/>
      <c r="BI501" s="16">
        <f>Q501*参数!$D$3+W501</f>
        <v>0</v>
      </c>
      <c r="BJ501" s="16">
        <f>R501*参数!$D$3+X501</f>
        <v>0</v>
      </c>
      <c r="BK501" s="16">
        <f>S501*参数!$D$3+Y501</f>
        <v>0</v>
      </c>
      <c r="BL501" s="16">
        <f>T501*参数!$D$3+Z501</f>
        <v>0</v>
      </c>
      <c r="BM501" s="16">
        <f>U501*参数!$D$3+AA501</f>
        <v>0</v>
      </c>
      <c r="BN501" s="16">
        <f>V501*参数!$D$3+AB501</f>
        <v>0</v>
      </c>
      <c r="BO501" s="16">
        <f>AC501*参数!$D$3+AI501</f>
        <v>0</v>
      </c>
      <c r="BP501" s="16">
        <f>AD501*参数!$D$3+AJ501</f>
        <v>0</v>
      </c>
      <c r="BQ501" s="16">
        <f>AE501*参数!$D$3+AK501</f>
        <v>0</v>
      </c>
      <c r="BR501" s="16">
        <f>AF501*参数!$D$3+AL501</f>
        <v>0</v>
      </c>
      <c r="BS501" s="16">
        <f>AG501*参数!$D$3+AM501</f>
        <v>0</v>
      </c>
      <c r="BT501" s="16">
        <f>AH501*参数!$D$3+AN501</f>
        <v>0</v>
      </c>
      <c r="BU501" s="10"/>
      <c r="BV501" s="10"/>
      <c r="BW501" s="10">
        <f t="shared" si="226"/>
        <v>40</v>
      </c>
      <c r="BX501" s="10">
        <f t="shared" si="227"/>
        <v>40</v>
      </c>
      <c r="BY501" s="10">
        <f t="shared" si="228"/>
        <v>3</v>
      </c>
      <c r="BZ501" s="10">
        <f t="shared" si="229"/>
        <v>40</v>
      </c>
      <c r="CA501" s="10">
        <f t="shared" si="230"/>
        <v>40</v>
      </c>
      <c r="CB501" s="10" t="str">
        <f t="shared" si="231"/>
        <v/>
      </c>
      <c r="CC501" s="10" t="str">
        <f t="shared" si="232"/>
        <v/>
      </c>
      <c r="CD501" s="10"/>
      <c r="CE501" s="10">
        <v>3</v>
      </c>
      <c r="CF501" s="10"/>
      <c r="CG501" s="10" t="str">
        <f t="shared" si="220"/>
        <v/>
      </c>
      <c r="CH501" s="10" t="str">
        <f t="shared" si="225"/>
        <v/>
      </c>
      <c r="CI501" s="10">
        <f t="shared" si="221"/>
        <v>3</v>
      </c>
      <c r="CJ501" s="10">
        <f t="shared" si="222"/>
        <v>40</v>
      </c>
      <c r="CK501" s="10">
        <f t="shared" si="223"/>
        <v>40</v>
      </c>
      <c r="CL501" s="10">
        <f t="shared" si="224"/>
        <v>40</v>
      </c>
      <c r="CM501" s="88"/>
      <c r="CN501" s="88"/>
      <c r="CO501" s="88"/>
      <c r="CP501" s="88"/>
    </row>
    <row r="502" spans="2:94">
      <c r="B502" s="19">
        <v>42634</v>
      </c>
      <c r="C502" s="3">
        <v>43</v>
      </c>
      <c r="D502" s="3" t="s">
        <v>1156</v>
      </c>
      <c r="E502" s="4">
        <v>42635.083333333336</v>
      </c>
      <c r="F502" s="3" t="s">
        <v>300</v>
      </c>
      <c r="G502" s="3" t="s">
        <v>316</v>
      </c>
      <c r="H502" s="3" t="s">
        <v>300</v>
      </c>
      <c r="I502" s="3" t="s">
        <v>316</v>
      </c>
      <c r="J502" s="6">
        <v>5.05</v>
      </c>
      <c r="K502" s="6">
        <v>4</v>
      </c>
      <c r="L502" s="6">
        <v>1.47</v>
      </c>
      <c r="M502" s="10">
        <v>2.2400000000000002</v>
      </c>
      <c r="N502" s="10">
        <v>3.75</v>
      </c>
      <c r="O502" s="10">
        <v>2.4</v>
      </c>
      <c r="P502" s="15">
        <v>1</v>
      </c>
      <c r="Q502" s="13"/>
      <c r="R502" s="13"/>
      <c r="S502" s="13"/>
      <c r="T502" s="13"/>
      <c r="U502" s="13"/>
      <c r="V502" s="13"/>
      <c r="W502" s="9"/>
      <c r="X502" s="9"/>
      <c r="Y502" s="9"/>
      <c r="Z502" s="9"/>
      <c r="AA502" s="9"/>
      <c r="AB502" s="9"/>
      <c r="AC502" s="13"/>
      <c r="AD502" s="13"/>
      <c r="AE502" s="13"/>
      <c r="AF502" s="13"/>
      <c r="AG502" s="13"/>
      <c r="AH502" s="13"/>
      <c r="AI502" s="9"/>
      <c r="AJ502" s="9"/>
      <c r="AK502" s="9"/>
      <c r="AL502" s="9"/>
      <c r="AM502" s="9"/>
      <c r="AN502" s="9"/>
      <c r="AO502" s="8">
        <v>14</v>
      </c>
      <c r="AP502" s="8">
        <v>3</v>
      </c>
      <c r="AQ502" s="8">
        <v>7</v>
      </c>
      <c r="AR502" s="8">
        <v>5</v>
      </c>
      <c r="AS502" s="8">
        <v>1.6686000000000003</v>
      </c>
      <c r="AT502" s="8">
        <v>1.6686000000000003</v>
      </c>
      <c r="AU502" s="8"/>
      <c r="AV502" s="8"/>
      <c r="AW502" s="8"/>
      <c r="AX502" s="8"/>
      <c r="AY502" s="15">
        <v>5</v>
      </c>
      <c r="AZ502" s="15">
        <v>3</v>
      </c>
      <c r="BA502" s="15">
        <v>5</v>
      </c>
      <c r="BB502" s="15">
        <v>4</v>
      </c>
      <c r="BC502" s="15">
        <v>0.49930000000000069</v>
      </c>
      <c r="BD502" s="15">
        <v>0.49930000000000069</v>
      </c>
      <c r="BE502" s="15"/>
      <c r="BF502" s="15"/>
      <c r="BG502" s="15"/>
      <c r="BH502" s="15"/>
      <c r="BI502" s="16">
        <f>Q502*参数!$D$3+W502</f>
        <v>0</v>
      </c>
      <c r="BJ502" s="16">
        <f>R502*参数!$D$3+X502</f>
        <v>0</v>
      </c>
      <c r="BK502" s="16">
        <f>S502*参数!$D$3+Y502</f>
        <v>0</v>
      </c>
      <c r="BL502" s="16">
        <f>T502*参数!$D$3+Z502</f>
        <v>0</v>
      </c>
      <c r="BM502" s="16">
        <f>U502*参数!$D$3+AA502</f>
        <v>0</v>
      </c>
      <c r="BN502" s="16">
        <f>V502*参数!$D$3+AB502</f>
        <v>0</v>
      </c>
      <c r="BO502" s="16">
        <f>AC502*参数!$D$3+AI502</f>
        <v>0</v>
      </c>
      <c r="BP502" s="16">
        <f>AD502*参数!$D$3+AJ502</f>
        <v>0</v>
      </c>
      <c r="BQ502" s="16">
        <f>AE502*参数!$D$3+AK502</f>
        <v>0</v>
      </c>
      <c r="BR502" s="16">
        <f>AF502*参数!$D$3+AL502</f>
        <v>0</v>
      </c>
      <c r="BS502" s="16">
        <f>AG502*参数!$D$3+AM502</f>
        <v>0</v>
      </c>
      <c r="BT502" s="16">
        <f>AH502*参数!$D$3+AN502</f>
        <v>0</v>
      </c>
      <c r="BU502" s="10"/>
      <c r="BV502" s="10"/>
      <c r="BW502" s="10">
        <f t="shared" si="226"/>
        <v>43</v>
      </c>
      <c r="BX502" s="10">
        <f t="shared" si="227"/>
        <v>43</v>
      </c>
      <c r="BY502" s="10">
        <f t="shared" si="228"/>
        <v>43</v>
      </c>
      <c r="BZ502" s="10">
        <f t="shared" si="229"/>
        <v>0</v>
      </c>
      <c r="CA502" s="10">
        <f t="shared" si="230"/>
        <v>43</v>
      </c>
      <c r="CB502" s="10" t="str">
        <f t="shared" si="231"/>
        <v/>
      </c>
      <c r="CC502" s="10" t="str">
        <f t="shared" si="232"/>
        <v/>
      </c>
      <c r="CD502" s="10"/>
      <c r="CE502" s="10">
        <v>0</v>
      </c>
      <c r="CF502" s="10"/>
      <c r="CG502" s="10" t="str">
        <f t="shared" si="220"/>
        <v/>
      </c>
      <c r="CH502" s="10" t="str">
        <f t="shared" si="225"/>
        <v/>
      </c>
      <c r="CI502" s="10">
        <f t="shared" si="221"/>
        <v>0</v>
      </c>
      <c r="CJ502" s="10">
        <f t="shared" si="222"/>
        <v>0</v>
      </c>
      <c r="CK502" s="10">
        <f t="shared" si="223"/>
        <v>43</v>
      </c>
      <c r="CL502" s="10" t="str">
        <f t="shared" si="224"/>
        <v/>
      </c>
      <c r="CM502" s="88"/>
      <c r="CN502" s="88"/>
      <c r="CO502" s="88"/>
      <c r="CP502" s="88"/>
    </row>
    <row r="503" spans="2:94">
      <c r="B503" s="19">
        <v>42634</v>
      </c>
      <c r="C503" s="3">
        <v>44</v>
      </c>
      <c r="D503" s="3" t="s">
        <v>1157</v>
      </c>
      <c r="E503" s="4">
        <v>42635.083333333336</v>
      </c>
      <c r="F503" s="3" t="s">
        <v>1114</v>
      </c>
      <c r="G503" s="3" t="s">
        <v>1160</v>
      </c>
      <c r="H503" s="3" t="s">
        <v>1114</v>
      </c>
      <c r="I503" s="3" t="s">
        <v>1160</v>
      </c>
      <c r="J503" s="6">
        <v>1.46</v>
      </c>
      <c r="K503" s="6">
        <v>3.92</v>
      </c>
      <c r="L503" s="6">
        <v>5.3</v>
      </c>
      <c r="M503" s="10">
        <v>2.52</v>
      </c>
      <c r="N503" s="10">
        <v>3.45</v>
      </c>
      <c r="O503" s="10">
        <v>2.2599999999999998</v>
      </c>
      <c r="P503" s="15">
        <v>-1</v>
      </c>
      <c r="Q503" s="13"/>
      <c r="R503" s="13"/>
      <c r="S503" s="13"/>
      <c r="T503" s="13"/>
      <c r="U503" s="13"/>
      <c r="V503" s="13"/>
      <c r="W503" s="9"/>
      <c r="X503" s="9"/>
      <c r="Y503" s="9"/>
      <c r="Z503" s="9"/>
      <c r="AA503" s="9"/>
      <c r="AB503" s="9"/>
      <c r="AC503" s="13"/>
      <c r="AD503" s="13"/>
      <c r="AE503" s="13"/>
      <c r="AF503" s="13"/>
      <c r="AG503" s="13"/>
      <c r="AH503" s="13"/>
      <c r="AI503" s="9"/>
      <c r="AJ503" s="9"/>
      <c r="AK503" s="9"/>
      <c r="AL503" s="9"/>
      <c r="AM503" s="9"/>
      <c r="AN503" s="9"/>
      <c r="AO503" s="8">
        <v>28</v>
      </c>
      <c r="AP503" s="8">
        <v>3</v>
      </c>
      <c r="AQ503" s="8">
        <v>15</v>
      </c>
      <c r="AR503" s="8">
        <v>5</v>
      </c>
      <c r="AS503" s="8">
        <v>0.15480000000000035</v>
      </c>
      <c r="AT503" s="8">
        <v>0.48479999999999979</v>
      </c>
      <c r="AU503" s="8"/>
      <c r="AV503" s="8"/>
      <c r="AW503" s="8"/>
      <c r="AX503" s="8"/>
      <c r="AY503" s="15">
        <v>10</v>
      </c>
      <c r="AZ503" s="15">
        <v>3</v>
      </c>
      <c r="BA503" s="15">
        <v>4</v>
      </c>
      <c r="BB503" s="15">
        <v>5</v>
      </c>
      <c r="BC503" s="15">
        <v>5.9900000000000203E-2</v>
      </c>
      <c r="BD503" s="15">
        <v>0.73189999999999977</v>
      </c>
      <c r="BE503" s="15"/>
      <c r="BF503" s="15"/>
      <c r="BG503" s="15"/>
      <c r="BH503" s="15"/>
      <c r="BI503" s="16">
        <f>Q503*参数!$D$3+W503</f>
        <v>0</v>
      </c>
      <c r="BJ503" s="16">
        <f>R503*参数!$D$3+X503</f>
        <v>0</v>
      </c>
      <c r="BK503" s="16">
        <f>S503*参数!$D$3+Y503</f>
        <v>0</v>
      </c>
      <c r="BL503" s="16">
        <f>T503*参数!$D$3+Z503</f>
        <v>0</v>
      </c>
      <c r="BM503" s="16">
        <f>U503*参数!$D$3+AA503</f>
        <v>0</v>
      </c>
      <c r="BN503" s="16">
        <f>V503*参数!$D$3+AB503</f>
        <v>0</v>
      </c>
      <c r="BO503" s="16">
        <f>AC503*参数!$D$3+AI503</f>
        <v>0</v>
      </c>
      <c r="BP503" s="16">
        <f>AD503*参数!$D$3+AJ503</f>
        <v>0</v>
      </c>
      <c r="BQ503" s="16">
        <f>AE503*参数!$D$3+AK503</f>
        <v>0</v>
      </c>
      <c r="BR503" s="16">
        <f>AF503*参数!$D$3+AL503</f>
        <v>0</v>
      </c>
      <c r="BS503" s="16">
        <f>AG503*参数!$D$3+AM503</f>
        <v>0</v>
      </c>
      <c r="BT503" s="16">
        <f>AH503*参数!$D$3+AN503</f>
        <v>0</v>
      </c>
      <c r="BU503" s="10"/>
      <c r="BV503" s="10"/>
      <c r="BW503" s="10">
        <f t="shared" si="226"/>
        <v>40</v>
      </c>
      <c r="BX503" s="10">
        <f t="shared" si="227"/>
        <v>40</v>
      </c>
      <c r="BY503" s="10">
        <f t="shared" si="228"/>
        <v>3</v>
      </c>
      <c r="BZ503" s="10">
        <f t="shared" si="229"/>
        <v>40</v>
      </c>
      <c r="CA503" s="10">
        <f t="shared" si="230"/>
        <v>40</v>
      </c>
      <c r="CB503" s="10" t="str">
        <f t="shared" si="231"/>
        <v/>
      </c>
      <c r="CC503" s="10" t="str">
        <f t="shared" si="232"/>
        <v/>
      </c>
      <c r="CD503" s="10"/>
      <c r="CE503" s="10">
        <v>3</v>
      </c>
      <c r="CF503" s="10"/>
      <c r="CG503" s="10" t="str">
        <f t="shared" si="220"/>
        <v/>
      </c>
      <c r="CH503" s="10" t="str">
        <f t="shared" si="225"/>
        <v/>
      </c>
      <c r="CI503" s="10">
        <f t="shared" si="221"/>
        <v>3</v>
      </c>
      <c r="CJ503" s="10">
        <f t="shared" si="222"/>
        <v>3</v>
      </c>
      <c r="CK503" s="10">
        <f t="shared" si="223"/>
        <v>40</v>
      </c>
      <c r="CL503" s="10">
        <f t="shared" si="224"/>
        <v>3</v>
      </c>
      <c r="CM503" s="88"/>
      <c r="CN503" s="88"/>
      <c r="CO503" s="88"/>
      <c r="CP503" s="88"/>
    </row>
    <row r="504" spans="2:94">
      <c r="B504" s="19">
        <v>42634</v>
      </c>
      <c r="C504" s="3">
        <v>45</v>
      </c>
      <c r="D504" s="3" t="s">
        <v>1157</v>
      </c>
      <c r="E504" s="4">
        <v>42635.104166666664</v>
      </c>
      <c r="F504" s="3" t="s">
        <v>1161</v>
      </c>
      <c r="G504" s="3" t="s">
        <v>279</v>
      </c>
      <c r="H504" s="3" t="s">
        <v>1162</v>
      </c>
      <c r="I504" s="3" t="s">
        <v>279</v>
      </c>
      <c r="J504" s="6">
        <v>5</v>
      </c>
      <c r="K504" s="6">
        <v>3.95</v>
      </c>
      <c r="L504" s="6">
        <v>1.48</v>
      </c>
      <c r="M504" s="10">
        <v>2.2200000000000002</v>
      </c>
      <c r="N504" s="10">
        <v>3.5</v>
      </c>
      <c r="O504" s="10">
        <v>2.54</v>
      </c>
      <c r="P504" s="15">
        <v>1</v>
      </c>
      <c r="Q504" s="13"/>
      <c r="R504" s="13"/>
      <c r="S504" s="13"/>
      <c r="T504" s="13"/>
      <c r="U504" s="13"/>
      <c r="V504" s="13"/>
      <c r="W504" s="9"/>
      <c r="X504" s="9"/>
      <c r="Y504" s="9"/>
      <c r="Z504" s="9"/>
      <c r="AA504" s="9"/>
      <c r="AB504" s="9"/>
      <c r="AC504" s="13"/>
      <c r="AD504" s="13"/>
      <c r="AE504" s="13"/>
      <c r="AF504" s="13"/>
      <c r="AG504" s="13"/>
      <c r="AH504" s="13"/>
      <c r="AI504" s="9"/>
      <c r="AJ504" s="9"/>
      <c r="AK504" s="9"/>
      <c r="AL504" s="9"/>
      <c r="AM504" s="9"/>
      <c r="AN504" s="9"/>
      <c r="AO504" s="8">
        <v>29</v>
      </c>
      <c r="AP504" s="8">
        <v>3</v>
      </c>
      <c r="AQ504" s="8">
        <v>1</v>
      </c>
      <c r="AR504" s="8">
        <v>6</v>
      </c>
      <c r="AS504" s="8">
        <v>0.88120000000000032</v>
      </c>
      <c r="AT504" s="8">
        <v>27.2958</v>
      </c>
      <c r="AU504" s="8"/>
      <c r="AV504" s="8"/>
      <c r="AW504" s="8"/>
      <c r="AX504" s="8"/>
      <c r="AY504" s="15">
        <v>10</v>
      </c>
      <c r="AZ504" s="15">
        <v>3</v>
      </c>
      <c r="BA504" s="15">
        <v>4</v>
      </c>
      <c r="BB504" s="15">
        <v>5</v>
      </c>
      <c r="BC504" s="15">
        <v>17.555400000000002</v>
      </c>
      <c r="BD504" s="15">
        <v>17.555400000000002</v>
      </c>
      <c r="BE504" s="15"/>
      <c r="BF504" s="15"/>
      <c r="BG504" s="15"/>
      <c r="BH504" s="15"/>
      <c r="BI504" s="16">
        <f>Q504*参数!$D$3+W504</f>
        <v>0</v>
      </c>
      <c r="BJ504" s="16">
        <f>R504*参数!$D$3+X504</f>
        <v>0</v>
      </c>
      <c r="BK504" s="16">
        <f>S504*参数!$D$3+Y504</f>
        <v>0</v>
      </c>
      <c r="BL504" s="16">
        <f>T504*参数!$D$3+Z504</f>
        <v>0</v>
      </c>
      <c r="BM504" s="16">
        <f>U504*参数!$D$3+AA504</f>
        <v>0</v>
      </c>
      <c r="BN504" s="16">
        <f>V504*参数!$D$3+AB504</f>
        <v>0</v>
      </c>
      <c r="BO504" s="16">
        <f>AC504*参数!$D$3+AI504</f>
        <v>0</v>
      </c>
      <c r="BP504" s="16">
        <f>AD504*参数!$D$3+AJ504</f>
        <v>0</v>
      </c>
      <c r="BQ504" s="16">
        <f>AE504*参数!$D$3+AK504</f>
        <v>0</v>
      </c>
      <c r="BR504" s="16">
        <f>AF504*参数!$D$3+AL504</f>
        <v>0</v>
      </c>
      <c r="BS504" s="16">
        <f>AG504*参数!$D$3+AM504</f>
        <v>0</v>
      </c>
      <c r="BT504" s="16">
        <f>AH504*参数!$D$3+AN504</f>
        <v>0</v>
      </c>
      <c r="BU504" s="10"/>
      <c r="BV504" s="10"/>
      <c r="BW504" s="10">
        <f t="shared" si="226"/>
        <v>43</v>
      </c>
      <c r="BX504" s="10">
        <f t="shared" si="227"/>
        <v>43</v>
      </c>
      <c r="BY504" s="10">
        <f t="shared" si="228"/>
        <v>43</v>
      </c>
      <c r="BZ504" s="10">
        <f t="shared" si="229"/>
        <v>0</v>
      </c>
      <c r="CA504" s="10">
        <f t="shared" si="230"/>
        <v>43</v>
      </c>
      <c r="CB504" s="10" t="str">
        <f t="shared" si="231"/>
        <v/>
      </c>
      <c r="CC504" s="10" t="str">
        <f t="shared" si="232"/>
        <v/>
      </c>
      <c r="CD504" s="10"/>
      <c r="CE504" s="10">
        <v>0</v>
      </c>
      <c r="CF504" s="10"/>
      <c r="CG504" s="10" t="str">
        <f t="shared" si="220"/>
        <v/>
      </c>
      <c r="CH504" s="10" t="str">
        <f t="shared" si="225"/>
        <v/>
      </c>
      <c r="CI504" s="10">
        <f t="shared" si="221"/>
        <v>0</v>
      </c>
      <c r="CJ504" s="10">
        <f t="shared" si="222"/>
        <v>0</v>
      </c>
      <c r="CK504" s="10">
        <f t="shared" si="223"/>
        <v>0</v>
      </c>
      <c r="CL504" s="10" t="str">
        <f t="shared" si="224"/>
        <v/>
      </c>
      <c r="CM504" s="88"/>
      <c r="CN504" s="88"/>
      <c r="CO504" s="88"/>
      <c r="CP504" s="88"/>
    </row>
    <row r="505" spans="2:94">
      <c r="B505" s="19">
        <v>42634</v>
      </c>
      <c r="C505" s="3">
        <v>46</v>
      </c>
      <c r="D505" s="3" t="s">
        <v>1157</v>
      </c>
      <c r="E505" s="4">
        <v>42635.104166666664</v>
      </c>
      <c r="F505" s="3" t="s">
        <v>1163</v>
      </c>
      <c r="G505" s="3" t="s">
        <v>1116</v>
      </c>
      <c r="H505" s="3" t="s">
        <v>1163</v>
      </c>
      <c r="I505" s="3" t="s">
        <v>1116</v>
      </c>
      <c r="J505" s="6">
        <v>3.4</v>
      </c>
      <c r="K505" s="6">
        <v>3.35</v>
      </c>
      <c r="L505" s="6">
        <v>1.87</v>
      </c>
      <c r="M505" s="10">
        <v>1.69</v>
      </c>
      <c r="N505" s="10">
        <v>3.7</v>
      </c>
      <c r="O505" s="10">
        <v>3.75</v>
      </c>
      <c r="P505" s="15">
        <v>1</v>
      </c>
      <c r="Q505" s="13"/>
      <c r="R505" s="13"/>
      <c r="S505" s="13"/>
      <c r="T505" s="13"/>
      <c r="U505" s="13"/>
      <c r="V505" s="13"/>
      <c r="W505" s="9"/>
      <c r="X505" s="9"/>
      <c r="Y505" s="9"/>
      <c r="Z505" s="9"/>
      <c r="AA505" s="9"/>
      <c r="AB505" s="9"/>
      <c r="AC505" s="13"/>
      <c r="AD505" s="13"/>
      <c r="AE505" s="13"/>
      <c r="AF505" s="13"/>
      <c r="AG505" s="13"/>
      <c r="AH505" s="13"/>
      <c r="AI505" s="9"/>
      <c r="AJ505" s="9"/>
      <c r="AK505" s="9"/>
      <c r="AL505" s="9"/>
      <c r="AM505" s="9"/>
      <c r="AN505" s="9"/>
      <c r="AO505" s="8">
        <v>37</v>
      </c>
      <c r="AP505" s="8">
        <v>3</v>
      </c>
      <c r="AQ505" s="8">
        <v>20</v>
      </c>
      <c r="AR505" s="8">
        <v>5</v>
      </c>
      <c r="AS505" s="8">
        <v>0.13499999999999984</v>
      </c>
      <c r="AT505" s="8">
        <v>0.13499999999999984</v>
      </c>
      <c r="AU505" s="8"/>
      <c r="AV505" s="8"/>
      <c r="AW505" s="8"/>
      <c r="AX505" s="8"/>
      <c r="AY505" s="15">
        <v>43</v>
      </c>
      <c r="AZ505" s="15">
        <v>3</v>
      </c>
      <c r="BA505" s="15">
        <v>24</v>
      </c>
      <c r="BB505" s="15">
        <v>5</v>
      </c>
      <c r="BC505" s="15">
        <v>0.11109999999999989</v>
      </c>
      <c r="BD505" s="15">
        <v>0.23449999999999979</v>
      </c>
      <c r="BE505" s="15"/>
      <c r="BF505" s="15"/>
      <c r="BG505" s="15"/>
      <c r="BH505" s="15"/>
      <c r="BI505" s="16">
        <f>Q505*参数!$D$3+W505</f>
        <v>0</v>
      </c>
      <c r="BJ505" s="16">
        <f>R505*参数!$D$3+X505</f>
        <v>0</v>
      </c>
      <c r="BK505" s="16">
        <f>S505*参数!$D$3+Y505</f>
        <v>0</v>
      </c>
      <c r="BL505" s="16">
        <f>T505*参数!$D$3+Z505</f>
        <v>0</v>
      </c>
      <c r="BM505" s="16">
        <f>U505*参数!$D$3+AA505</f>
        <v>0</v>
      </c>
      <c r="BN505" s="16">
        <f>V505*参数!$D$3+AB505</f>
        <v>0</v>
      </c>
      <c r="BO505" s="16">
        <f>AC505*参数!$D$3+AI505</f>
        <v>0</v>
      </c>
      <c r="BP505" s="16">
        <f>AD505*参数!$D$3+AJ505</f>
        <v>0</v>
      </c>
      <c r="BQ505" s="16">
        <f>AE505*参数!$D$3+AK505</f>
        <v>0</v>
      </c>
      <c r="BR505" s="16">
        <f>AF505*参数!$D$3+AL505</f>
        <v>0</v>
      </c>
      <c r="BS505" s="16">
        <f>AG505*参数!$D$3+AM505</f>
        <v>0</v>
      </c>
      <c r="BT505" s="16">
        <f>AH505*参数!$D$3+AN505</f>
        <v>0</v>
      </c>
      <c r="BU505" s="10"/>
      <c r="BV505" s="10"/>
      <c r="BW505" s="10">
        <f t="shared" si="226"/>
        <v>43</v>
      </c>
      <c r="BX505" s="10">
        <f t="shared" si="227"/>
        <v>43</v>
      </c>
      <c r="BY505" s="10">
        <f t="shared" si="228"/>
        <v>43</v>
      </c>
      <c r="BZ505" s="10">
        <f t="shared" si="229"/>
        <v>0</v>
      </c>
      <c r="CA505" s="10">
        <f t="shared" si="230"/>
        <v>43</v>
      </c>
      <c r="CB505" s="10" t="str">
        <f t="shared" si="231"/>
        <v/>
      </c>
      <c r="CC505" s="10" t="str">
        <f t="shared" si="232"/>
        <v/>
      </c>
      <c r="CD505" s="10"/>
      <c r="CE505" s="10">
        <v>0</v>
      </c>
      <c r="CF505" s="10"/>
      <c r="CG505" s="10" t="str">
        <f t="shared" si="220"/>
        <v/>
      </c>
      <c r="CH505" s="10" t="str">
        <f t="shared" si="225"/>
        <v/>
      </c>
      <c r="CI505" s="10">
        <f t="shared" si="221"/>
        <v>43</v>
      </c>
      <c r="CJ505" s="10">
        <f t="shared" si="222"/>
        <v>43</v>
      </c>
      <c r="CK505" s="10">
        <f t="shared" si="223"/>
        <v>43</v>
      </c>
      <c r="CL505" s="10">
        <f t="shared" si="224"/>
        <v>0</v>
      </c>
      <c r="CM505" s="88"/>
      <c r="CN505" s="88"/>
      <c r="CO505" s="88"/>
      <c r="CP505" s="88"/>
    </row>
    <row r="506" spans="2:94">
      <c r="B506" s="19">
        <v>42634</v>
      </c>
      <c r="C506" s="3">
        <v>47</v>
      </c>
      <c r="D506" s="3" t="s">
        <v>1134</v>
      </c>
      <c r="E506" s="4">
        <v>42635.114583333336</v>
      </c>
      <c r="F506" s="3" t="s">
        <v>838</v>
      </c>
      <c r="G506" s="3" t="s">
        <v>1104</v>
      </c>
      <c r="H506" s="3" t="s">
        <v>840</v>
      </c>
      <c r="I506" s="3" t="s">
        <v>1104</v>
      </c>
      <c r="J506" s="6">
        <v>1.85</v>
      </c>
      <c r="K506" s="6">
        <v>3.25</v>
      </c>
      <c r="L506" s="6">
        <v>3.55</v>
      </c>
      <c r="M506" s="10">
        <v>3.65</v>
      </c>
      <c r="N506" s="10">
        <v>3.75</v>
      </c>
      <c r="O506" s="10">
        <v>1.7</v>
      </c>
      <c r="P506" s="15">
        <v>-1</v>
      </c>
      <c r="Q506" s="13"/>
      <c r="R506" s="13"/>
      <c r="S506" s="13"/>
      <c r="T506" s="13"/>
      <c r="U506" s="13"/>
      <c r="V506" s="13"/>
      <c r="W506" s="9"/>
      <c r="X506" s="9"/>
      <c r="Y506" s="9"/>
      <c r="Z506" s="9"/>
      <c r="AA506" s="9"/>
      <c r="AB506" s="9"/>
      <c r="AC506" s="13"/>
      <c r="AD506" s="13"/>
      <c r="AE506" s="13"/>
      <c r="AF506" s="13"/>
      <c r="AG506" s="13"/>
      <c r="AH506" s="13"/>
      <c r="AI506" s="9"/>
      <c r="AJ506" s="9"/>
      <c r="AK506" s="9"/>
      <c r="AL506" s="9"/>
      <c r="AM506" s="9"/>
      <c r="AN506" s="9"/>
      <c r="AO506" s="8">
        <v>68</v>
      </c>
      <c r="AP506" s="8">
        <v>2</v>
      </c>
      <c r="AQ506" s="8">
        <v>1</v>
      </c>
      <c r="AR506" s="8">
        <v>5</v>
      </c>
      <c r="AS506" s="8">
        <v>5.100000000000009E-3</v>
      </c>
      <c r="AT506" s="8">
        <v>2.5099999999999997E-2</v>
      </c>
      <c r="AU506" s="8"/>
      <c r="AV506" s="8"/>
      <c r="AW506" s="8"/>
      <c r="AX506" s="8"/>
      <c r="AY506" s="15">
        <v>3</v>
      </c>
      <c r="AZ506" s="15">
        <v>3</v>
      </c>
      <c r="BA506" s="15">
        <v>0</v>
      </c>
      <c r="BB506" s="15">
        <v>5</v>
      </c>
      <c r="BC506" s="15">
        <v>2.0311999999999992</v>
      </c>
      <c r="BD506" s="15">
        <v>0</v>
      </c>
      <c r="BE506" s="15"/>
      <c r="BF506" s="15"/>
      <c r="BG506" s="15"/>
      <c r="BH506" s="15"/>
      <c r="BI506" s="16">
        <f>Q506*参数!$D$3+W506</f>
        <v>0</v>
      </c>
      <c r="BJ506" s="16">
        <f>R506*参数!$D$3+X506</f>
        <v>0</v>
      </c>
      <c r="BK506" s="16">
        <f>S506*参数!$D$3+Y506</f>
        <v>0</v>
      </c>
      <c r="BL506" s="16">
        <f>T506*参数!$D$3+Z506</f>
        <v>0</v>
      </c>
      <c r="BM506" s="16">
        <f>U506*参数!$D$3+AA506</f>
        <v>0</v>
      </c>
      <c r="BN506" s="16">
        <f>V506*参数!$D$3+AB506</f>
        <v>0</v>
      </c>
      <c r="BO506" s="16">
        <f>AC506*参数!$D$3+AI506</f>
        <v>0</v>
      </c>
      <c r="BP506" s="16">
        <f>AD506*参数!$D$3+AJ506</f>
        <v>0</v>
      </c>
      <c r="BQ506" s="16">
        <f>AE506*参数!$D$3+AK506</f>
        <v>0</v>
      </c>
      <c r="BR506" s="16">
        <f>AF506*参数!$D$3+AL506</f>
        <v>0</v>
      </c>
      <c r="BS506" s="16">
        <f>AG506*参数!$D$3+AM506</f>
        <v>0</v>
      </c>
      <c r="BT506" s="16">
        <f>AH506*参数!$D$3+AN506</f>
        <v>0</v>
      </c>
      <c r="BU506" s="10"/>
      <c r="BV506" s="10"/>
      <c r="BW506" s="10">
        <f t="shared" si="226"/>
        <v>40</v>
      </c>
      <c r="BX506" s="10">
        <f t="shared" si="227"/>
        <v>40</v>
      </c>
      <c r="BY506" s="10">
        <f t="shared" si="228"/>
        <v>3</v>
      </c>
      <c r="BZ506" s="10">
        <f t="shared" si="229"/>
        <v>40</v>
      </c>
      <c r="CA506" s="10">
        <f t="shared" si="230"/>
        <v>40</v>
      </c>
      <c r="CB506" s="10" t="str">
        <f t="shared" si="231"/>
        <v/>
      </c>
      <c r="CC506" s="10" t="str">
        <f t="shared" si="232"/>
        <v/>
      </c>
      <c r="CD506" s="10"/>
      <c r="CE506" s="10">
        <v>40</v>
      </c>
      <c r="CF506" s="10"/>
      <c r="CG506" s="10" t="str">
        <f t="shared" si="220"/>
        <v/>
      </c>
      <c r="CH506" s="10" t="str">
        <f t="shared" si="225"/>
        <v/>
      </c>
      <c r="CI506" s="10">
        <f t="shared" si="221"/>
        <v>40</v>
      </c>
      <c r="CJ506" s="10">
        <f t="shared" si="222"/>
        <v>3</v>
      </c>
      <c r="CK506" s="10" t="str">
        <f t="shared" si="223"/>
        <v/>
      </c>
      <c r="CL506" s="10" t="str">
        <f t="shared" si="224"/>
        <v/>
      </c>
      <c r="CM506" s="88"/>
      <c r="CN506" s="88"/>
      <c r="CO506" s="88"/>
      <c r="CP506" s="88"/>
    </row>
    <row r="507" spans="2:94">
      <c r="B507" s="19">
        <v>42634</v>
      </c>
      <c r="C507" s="3">
        <v>48</v>
      </c>
      <c r="D507" s="3" t="s">
        <v>1134</v>
      </c>
      <c r="E507" s="4">
        <v>42635.114583333336</v>
      </c>
      <c r="F507" s="3" t="s">
        <v>1106</v>
      </c>
      <c r="G507" s="3" t="s">
        <v>159</v>
      </c>
      <c r="H507" s="3" t="s">
        <v>1106</v>
      </c>
      <c r="I507" s="3" t="s">
        <v>160</v>
      </c>
      <c r="J507" s="6">
        <v>7</v>
      </c>
      <c r="K507" s="6">
        <v>4.75</v>
      </c>
      <c r="L507" s="6">
        <v>1.29</v>
      </c>
      <c r="M507" s="10">
        <v>2.85</v>
      </c>
      <c r="N507" s="10">
        <v>3.8</v>
      </c>
      <c r="O507" s="10">
        <v>1.94</v>
      </c>
      <c r="P507" s="15">
        <v>1</v>
      </c>
      <c r="Q507" s="13"/>
      <c r="R507" s="13"/>
      <c r="S507" s="13"/>
      <c r="T507" s="13"/>
      <c r="U507" s="13"/>
      <c r="V507" s="13"/>
      <c r="W507" s="9"/>
      <c r="X507" s="9"/>
      <c r="Y507" s="9"/>
      <c r="Z507" s="9"/>
      <c r="AA507" s="9"/>
      <c r="AB507" s="9"/>
      <c r="AC507" s="13"/>
      <c r="AD507" s="13"/>
      <c r="AE507" s="13"/>
      <c r="AF507" s="13"/>
      <c r="AG507" s="13"/>
      <c r="AH507" s="13"/>
      <c r="AI507" s="9"/>
      <c r="AJ507" s="9"/>
      <c r="AK507" s="9"/>
      <c r="AL507" s="9"/>
      <c r="AM507" s="9"/>
      <c r="AN507" s="9"/>
      <c r="AO507" s="8">
        <v>22</v>
      </c>
      <c r="AP507" s="8">
        <v>3</v>
      </c>
      <c r="AQ507" s="8">
        <v>6</v>
      </c>
      <c r="AR507" s="8">
        <v>5</v>
      </c>
      <c r="AS507" s="8">
        <v>6.9398</v>
      </c>
      <c r="AT507" s="8">
        <v>6.9398</v>
      </c>
      <c r="AU507" s="8"/>
      <c r="AV507" s="8"/>
      <c r="AW507" s="8"/>
      <c r="AX507" s="8"/>
      <c r="AY507" s="15">
        <v>9</v>
      </c>
      <c r="AZ507" s="15">
        <v>3</v>
      </c>
      <c r="BA507" s="15">
        <v>4</v>
      </c>
      <c r="BB507" s="15">
        <v>5</v>
      </c>
      <c r="BC507" s="15">
        <v>3.3018999999999985</v>
      </c>
      <c r="BD507" s="15">
        <v>3.3018999999999985</v>
      </c>
      <c r="BE507" s="15"/>
      <c r="BF507" s="15"/>
      <c r="BG507" s="15"/>
      <c r="BH507" s="15"/>
      <c r="BI507" s="16">
        <f>Q507*参数!$D$3+W507</f>
        <v>0</v>
      </c>
      <c r="BJ507" s="16">
        <f>R507*参数!$D$3+X507</f>
        <v>0</v>
      </c>
      <c r="BK507" s="16">
        <f>S507*参数!$D$3+Y507</f>
        <v>0</v>
      </c>
      <c r="BL507" s="16">
        <f>T507*参数!$D$3+Z507</f>
        <v>0</v>
      </c>
      <c r="BM507" s="16">
        <f>U507*参数!$D$3+AA507</f>
        <v>0</v>
      </c>
      <c r="BN507" s="16">
        <f>V507*参数!$D$3+AB507</f>
        <v>0</v>
      </c>
      <c r="BO507" s="16">
        <f>AC507*参数!$D$3+AI507</f>
        <v>0</v>
      </c>
      <c r="BP507" s="16">
        <f>AD507*参数!$D$3+AJ507</f>
        <v>0</v>
      </c>
      <c r="BQ507" s="16">
        <f>AE507*参数!$D$3+AK507</f>
        <v>0</v>
      </c>
      <c r="BR507" s="16">
        <f>AF507*参数!$D$3+AL507</f>
        <v>0</v>
      </c>
      <c r="BS507" s="16">
        <f>AG507*参数!$D$3+AM507</f>
        <v>0</v>
      </c>
      <c r="BT507" s="16">
        <f>AH507*参数!$D$3+AN507</f>
        <v>0</v>
      </c>
      <c r="BU507" s="10"/>
      <c r="BV507" s="10"/>
      <c r="BW507" s="10">
        <f t="shared" si="226"/>
        <v>43</v>
      </c>
      <c r="BX507" s="10">
        <f t="shared" si="227"/>
        <v>43</v>
      </c>
      <c r="BY507" s="10">
        <f t="shared" si="228"/>
        <v>43</v>
      </c>
      <c r="BZ507" s="10">
        <f t="shared" si="229"/>
        <v>0</v>
      </c>
      <c r="CA507" s="10">
        <f t="shared" si="230"/>
        <v>43</v>
      </c>
      <c r="CB507" s="10" t="str">
        <f t="shared" si="231"/>
        <v/>
      </c>
      <c r="CC507" s="10" t="str">
        <f t="shared" si="232"/>
        <v/>
      </c>
      <c r="CD507" s="10"/>
      <c r="CE507" s="10">
        <v>0</v>
      </c>
      <c r="CF507" s="10"/>
      <c r="CG507" s="10" t="str">
        <f t="shared" si="220"/>
        <v/>
      </c>
      <c r="CH507" s="10" t="str">
        <f t="shared" si="225"/>
        <v/>
      </c>
      <c r="CI507" s="10">
        <f t="shared" si="221"/>
        <v>0</v>
      </c>
      <c r="CJ507" s="10">
        <f t="shared" si="222"/>
        <v>0</v>
      </c>
      <c r="CK507" s="10">
        <f t="shared" si="223"/>
        <v>43</v>
      </c>
      <c r="CL507" s="10">
        <f t="shared" si="224"/>
        <v>43</v>
      </c>
      <c r="CM507" s="88"/>
      <c r="CN507" s="88"/>
      <c r="CO507" s="88"/>
      <c r="CP507" s="88"/>
    </row>
    <row r="508" spans="2:94">
      <c r="B508" s="19">
        <v>42634</v>
      </c>
      <c r="C508" s="3">
        <v>49</v>
      </c>
      <c r="D508" s="3" t="s">
        <v>1134</v>
      </c>
      <c r="E508" s="4">
        <v>42635.114583333336</v>
      </c>
      <c r="F508" s="3" t="s">
        <v>4</v>
      </c>
      <c r="G508" s="3" t="s">
        <v>484</v>
      </c>
      <c r="H508" s="3" t="s">
        <v>4</v>
      </c>
      <c r="I508" s="3" t="s">
        <v>485</v>
      </c>
      <c r="J508" s="6">
        <v>1.1200000000000001</v>
      </c>
      <c r="K508" s="6">
        <v>6.4</v>
      </c>
      <c r="L508" s="6">
        <v>12.5</v>
      </c>
      <c r="M508" s="10">
        <v>1.54</v>
      </c>
      <c r="N508" s="10">
        <v>4.0999999999999996</v>
      </c>
      <c r="O508" s="10">
        <v>4.25</v>
      </c>
      <c r="P508" s="15">
        <v>-1</v>
      </c>
      <c r="Q508" s="13"/>
      <c r="R508" s="13"/>
      <c r="S508" s="13"/>
      <c r="T508" s="13"/>
      <c r="U508" s="13"/>
      <c r="V508" s="13"/>
      <c r="W508" s="9"/>
      <c r="X508" s="9"/>
      <c r="Y508" s="9"/>
      <c r="Z508" s="9"/>
      <c r="AA508" s="9"/>
      <c r="AB508" s="9"/>
      <c r="AC508" s="13"/>
      <c r="AD508" s="13"/>
      <c r="AE508" s="13"/>
      <c r="AF508" s="13"/>
      <c r="AG508" s="13"/>
      <c r="AH508" s="13"/>
      <c r="AI508" s="9"/>
      <c r="AJ508" s="9"/>
      <c r="AK508" s="9"/>
      <c r="AL508" s="9"/>
      <c r="AM508" s="9"/>
      <c r="AN508" s="9"/>
      <c r="AO508" s="8">
        <v>12</v>
      </c>
      <c r="AP508" s="8">
        <v>3</v>
      </c>
      <c r="AQ508" s="8">
        <v>1</v>
      </c>
      <c r="AR508" s="8">
        <v>6</v>
      </c>
      <c r="AS508" s="8">
        <v>0.30270000000000008</v>
      </c>
      <c r="AT508" s="8">
        <v>60.019700000000007</v>
      </c>
      <c r="AU508" s="8"/>
      <c r="AV508" s="8"/>
      <c r="AW508" s="8"/>
      <c r="AX508" s="8"/>
      <c r="AY508" s="15">
        <v>6</v>
      </c>
      <c r="AZ508" s="15">
        <v>3</v>
      </c>
      <c r="BA508" s="15">
        <v>2</v>
      </c>
      <c r="BB508" s="15">
        <v>5</v>
      </c>
      <c r="BC508" s="15">
        <v>43.067200000000007</v>
      </c>
      <c r="BD508" s="15">
        <v>62.635399999999997</v>
      </c>
      <c r="BE508" s="15"/>
      <c r="BF508" s="15"/>
      <c r="BG508" s="15"/>
      <c r="BH508" s="15"/>
      <c r="BI508" s="16">
        <f>Q508*参数!$D$3+W508</f>
        <v>0</v>
      </c>
      <c r="BJ508" s="16">
        <f>R508*参数!$D$3+X508</f>
        <v>0</v>
      </c>
      <c r="BK508" s="16">
        <f>S508*参数!$D$3+Y508</f>
        <v>0</v>
      </c>
      <c r="BL508" s="16">
        <f>T508*参数!$D$3+Z508</f>
        <v>0</v>
      </c>
      <c r="BM508" s="16">
        <f>U508*参数!$D$3+AA508</f>
        <v>0</v>
      </c>
      <c r="BN508" s="16">
        <f>V508*参数!$D$3+AB508</f>
        <v>0</v>
      </c>
      <c r="BO508" s="16">
        <f>AC508*参数!$D$3+AI508</f>
        <v>0</v>
      </c>
      <c r="BP508" s="16">
        <f>AD508*参数!$D$3+AJ508</f>
        <v>0</v>
      </c>
      <c r="BQ508" s="16">
        <f>AE508*参数!$D$3+AK508</f>
        <v>0</v>
      </c>
      <c r="BR508" s="16">
        <f>AF508*参数!$D$3+AL508</f>
        <v>0</v>
      </c>
      <c r="BS508" s="16">
        <f>AG508*参数!$D$3+AM508</f>
        <v>0</v>
      </c>
      <c r="BT508" s="16">
        <f>AH508*参数!$D$3+AN508</f>
        <v>0</v>
      </c>
      <c r="BU508" s="10"/>
      <c r="BV508" s="10"/>
      <c r="BW508" s="10">
        <f t="shared" si="226"/>
        <v>40</v>
      </c>
      <c r="BX508" s="10">
        <f t="shared" si="227"/>
        <v>40</v>
      </c>
      <c r="BY508" s="10">
        <f t="shared" si="228"/>
        <v>3</v>
      </c>
      <c r="BZ508" s="10">
        <f t="shared" si="229"/>
        <v>40</v>
      </c>
      <c r="CA508" s="10">
        <f t="shared" si="230"/>
        <v>40</v>
      </c>
      <c r="CB508" s="10" t="str">
        <f t="shared" si="231"/>
        <v/>
      </c>
      <c r="CC508" s="10" t="str">
        <f t="shared" si="232"/>
        <v/>
      </c>
      <c r="CD508" s="10"/>
      <c r="CE508" s="10">
        <v>3</v>
      </c>
      <c r="CF508" s="10"/>
      <c r="CG508" s="10">
        <f t="shared" si="220"/>
        <v>3</v>
      </c>
      <c r="CH508" s="10">
        <f t="shared" si="225"/>
        <v>3</v>
      </c>
      <c r="CI508" s="10">
        <f t="shared" si="221"/>
        <v>3</v>
      </c>
      <c r="CJ508" s="10">
        <f t="shared" si="222"/>
        <v>3</v>
      </c>
      <c r="CK508" s="10">
        <f t="shared" si="223"/>
        <v>3</v>
      </c>
      <c r="CL508" s="10" t="str">
        <f t="shared" si="224"/>
        <v/>
      </c>
      <c r="CM508" s="88"/>
      <c r="CN508" s="88"/>
      <c r="CO508" s="88"/>
      <c r="CP508" s="88"/>
    </row>
    <row r="509" spans="2:94">
      <c r="B509" s="19">
        <v>42634</v>
      </c>
      <c r="C509" s="3">
        <v>50</v>
      </c>
      <c r="D509" s="3" t="s">
        <v>1134</v>
      </c>
      <c r="E509" s="4">
        <v>42635.114583333336</v>
      </c>
      <c r="F509" s="3" t="s">
        <v>729</v>
      </c>
      <c r="G509" s="3" t="s">
        <v>684</v>
      </c>
      <c r="H509" s="3" t="s">
        <v>731</v>
      </c>
      <c r="I509" s="3" t="s">
        <v>684</v>
      </c>
      <c r="J509" s="6">
        <v>2.75</v>
      </c>
      <c r="K509" s="6">
        <v>3.15</v>
      </c>
      <c r="L509" s="6">
        <v>2.23</v>
      </c>
      <c r="M509" s="10">
        <v>1.47</v>
      </c>
      <c r="N509" s="10">
        <v>4</v>
      </c>
      <c r="O509" s="10">
        <v>5.05</v>
      </c>
      <c r="P509" s="15">
        <v>1</v>
      </c>
      <c r="Q509" s="13"/>
      <c r="R509" s="13"/>
      <c r="S509" s="13"/>
      <c r="T509" s="13"/>
      <c r="U509" s="13"/>
      <c r="V509" s="13"/>
      <c r="W509" s="9"/>
      <c r="X509" s="9"/>
      <c r="Y509" s="9"/>
      <c r="Z509" s="9"/>
      <c r="AA509" s="9"/>
      <c r="AB509" s="9"/>
      <c r="AC509" s="13"/>
      <c r="AD509" s="13"/>
      <c r="AE509" s="13"/>
      <c r="AF509" s="13"/>
      <c r="AG509" s="13"/>
      <c r="AH509" s="13"/>
      <c r="AI509" s="9"/>
      <c r="AJ509" s="9"/>
      <c r="AK509" s="9"/>
      <c r="AL509" s="9"/>
      <c r="AM509" s="9"/>
      <c r="AN509" s="9"/>
      <c r="AO509" s="8">
        <v>10</v>
      </c>
      <c r="AP509" s="8">
        <v>3</v>
      </c>
      <c r="AQ509" s="8">
        <v>3</v>
      </c>
      <c r="AR509" s="8">
        <v>5</v>
      </c>
      <c r="AS509" s="8">
        <v>0.11290000000000015</v>
      </c>
      <c r="AT509" s="8">
        <v>0.37649999999999989</v>
      </c>
      <c r="AU509" s="8"/>
      <c r="AV509" s="8"/>
      <c r="AW509" s="8"/>
      <c r="AX509" s="8"/>
      <c r="AY509" s="15">
        <v>11</v>
      </c>
      <c r="AZ509" s="15">
        <v>3</v>
      </c>
      <c r="BA509" s="15">
        <v>8</v>
      </c>
      <c r="BB509" s="15">
        <v>5</v>
      </c>
      <c r="BC509" s="15">
        <v>9.3000000000000083E-2</v>
      </c>
      <c r="BD509" s="15">
        <v>1.0811000000000004</v>
      </c>
      <c r="BE509" s="15"/>
      <c r="BF509" s="15"/>
      <c r="BG509" s="15"/>
      <c r="BH509" s="15"/>
      <c r="BI509" s="16">
        <f>Q509*参数!$D$3+W509</f>
        <v>0</v>
      </c>
      <c r="BJ509" s="16">
        <f>R509*参数!$D$3+X509</f>
        <v>0</v>
      </c>
      <c r="BK509" s="16">
        <f>S509*参数!$D$3+Y509</f>
        <v>0</v>
      </c>
      <c r="BL509" s="16">
        <f>T509*参数!$D$3+Z509</f>
        <v>0</v>
      </c>
      <c r="BM509" s="16">
        <f>U509*参数!$D$3+AA509</f>
        <v>0</v>
      </c>
      <c r="BN509" s="16">
        <f>V509*参数!$D$3+AB509</f>
        <v>0</v>
      </c>
      <c r="BO509" s="16">
        <f>AC509*参数!$D$3+AI509</f>
        <v>0</v>
      </c>
      <c r="BP509" s="16">
        <f>AD509*参数!$D$3+AJ509</f>
        <v>0</v>
      </c>
      <c r="BQ509" s="16">
        <f>AE509*参数!$D$3+AK509</f>
        <v>0</v>
      </c>
      <c r="BR509" s="16">
        <f>AF509*参数!$D$3+AL509</f>
        <v>0</v>
      </c>
      <c r="BS509" s="16">
        <f>AG509*参数!$D$3+AM509</f>
        <v>0</v>
      </c>
      <c r="BT509" s="16">
        <f>AH509*参数!$D$3+AN509</f>
        <v>0</v>
      </c>
      <c r="BU509" s="10"/>
      <c r="BV509" s="10"/>
      <c r="BW509" s="10">
        <f t="shared" si="226"/>
        <v>43</v>
      </c>
      <c r="BX509" s="10">
        <f t="shared" si="227"/>
        <v>43</v>
      </c>
      <c r="BY509" s="10">
        <f t="shared" si="228"/>
        <v>43</v>
      </c>
      <c r="BZ509" s="10">
        <f t="shared" si="229"/>
        <v>0</v>
      </c>
      <c r="CA509" s="10">
        <f t="shared" si="230"/>
        <v>43</v>
      </c>
      <c r="CB509" s="10" t="str">
        <f t="shared" si="231"/>
        <v/>
      </c>
      <c r="CC509" s="10" t="str">
        <f t="shared" si="232"/>
        <v/>
      </c>
      <c r="CD509" s="10"/>
      <c r="CE509" s="10">
        <v>0</v>
      </c>
      <c r="CF509" s="10"/>
      <c r="CG509" s="10" t="str">
        <f t="shared" si="220"/>
        <v/>
      </c>
      <c r="CH509" s="10" t="str">
        <f t="shared" si="225"/>
        <v/>
      </c>
      <c r="CI509" s="10">
        <f t="shared" si="221"/>
        <v>43</v>
      </c>
      <c r="CJ509" s="10">
        <f t="shared" si="222"/>
        <v>43</v>
      </c>
      <c r="CK509" s="10">
        <f t="shared" si="223"/>
        <v>43</v>
      </c>
      <c r="CL509" s="10">
        <f t="shared" si="224"/>
        <v>0</v>
      </c>
      <c r="CM509" s="88"/>
      <c r="CN509" s="88"/>
      <c r="CO509" s="88"/>
      <c r="CP509" s="88"/>
    </row>
    <row r="510" spans="2:94">
      <c r="B510" s="19">
        <v>42634</v>
      </c>
      <c r="C510" s="3">
        <v>51</v>
      </c>
      <c r="D510" s="3" t="s">
        <v>1134</v>
      </c>
      <c r="E510" s="4">
        <v>42635.114583333336</v>
      </c>
      <c r="F510" s="3" t="s">
        <v>737</v>
      </c>
      <c r="G510" s="3" t="s">
        <v>733</v>
      </c>
      <c r="H510" s="3" t="s">
        <v>737</v>
      </c>
      <c r="I510" s="3" t="s">
        <v>733</v>
      </c>
      <c r="J510" s="6">
        <v>2.12</v>
      </c>
      <c r="K510" s="6">
        <v>3.28</v>
      </c>
      <c r="L510" s="6">
        <v>2.85</v>
      </c>
      <c r="M510" s="10">
        <v>4.3499999999999996</v>
      </c>
      <c r="N510" s="10">
        <v>4.0999999999999996</v>
      </c>
      <c r="O510" s="10">
        <v>1.53</v>
      </c>
      <c r="P510" s="15">
        <v>-1</v>
      </c>
      <c r="Q510" s="13"/>
      <c r="R510" s="13"/>
      <c r="S510" s="13"/>
      <c r="T510" s="13"/>
      <c r="U510" s="13"/>
      <c r="V510" s="13"/>
      <c r="W510" s="9"/>
      <c r="X510" s="9"/>
      <c r="Y510" s="9"/>
      <c r="Z510" s="9"/>
      <c r="AA510" s="9"/>
      <c r="AB510" s="9"/>
      <c r="AC510" s="13"/>
      <c r="AD510" s="13"/>
      <c r="AE510" s="13"/>
      <c r="AF510" s="13"/>
      <c r="AG510" s="13"/>
      <c r="AH510" s="13"/>
      <c r="AI510" s="9"/>
      <c r="AJ510" s="9"/>
      <c r="AK510" s="9"/>
      <c r="AL510" s="9"/>
      <c r="AM510" s="9"/>
      <c r="AN510" s="9"/>
      <c r="AO510" s="8">
        <v>38</v>
      </c>
      <c r="AP510" s="8">
        <v>3</v>
      </c>
      <c r="AQ510" s="8">
        <v>21</v>
      </c>
      <c r="AR510" s="8">
        <v>5</v>
      </c>
      <c r="AS510" s="8">
        <v>2.6899999999999889E-2</v>
      </c>
      <c r="AT510" s="8">
        <v>2.6899999999999889E-2</v>
      </c>
      <c r="AU510" s="8"/>
      <c r="AV510" s="8"/>
      <c r="AW510" s="8"/>
      <c r="AX510" s="8"/>
      <c r="AY510" s="15">
        <v>43</v>
      </c>
      <c r="AZ510" s="15">
        <v>3</v>
      </c>
      <c r="BA510" s="15">
        <v>24</v>
      </c>
      <c r="BB510" s="15">
        <v>5</v>
      </c>
      <c r="BC510" s="15">
        <v>2.2300000000000222E-2</v>
      </c>
      <c r="BD510" s="15">
        <v>0.10429999999999973</v>
      </c>
      <c r="BE510" s="15"/>
      <c r="BF510" s="15"/>
      <c r="BG510" s="15"/>
      <c r="BH510" s="15"/>
      <c r="BI510" s="16">
        <f>Q510*参数!$D$3+W510</f>
        <v>0</v>
      </c>
      <c r="BJ510" s="16">
        <f>R510*参数!$D$3+X510</f>
        <v>0</v>
      </c>
      <c r="BK510" s="16">
        <f>S510*参数!$D$3+Y510</f>
        <v>0</v>
      </c>
      <c r="BL510" s="16">
        <f>T510*参数!$D$3+Z510</f>
        <v>0</v>
      </c>
      <c r="BM510" s="16">
        <f>U510*参数!$D$3+AA510</f>
        <v>0</v>
      </c>
      <c r="BN510" s="16">
        <f>V510*参数!$D$3+AB510</f>
        <v>0</v>
      </c>
      <c r="BO510" s="16">
        <f>AC510*参数!$D$3+AI510</f>
        <v>0</v>
      </c>
      <c r="BP510" s="16">
        <f>AD510*参数!$D$3+AJ510</f>
        <v>0</v>
      </c>
      <c r="BQ510" s="16">
        <f>AE510*参数!$D$3+AK510</f>
        <v>0</v>
      </c>
      <c r="BR510" s="16">
        <f>AF510*参数!$D$3+AL510</f>
        <v>0</v>
      </c>
      <c r="BS510" s="16">
        <f>AG510*参数!$D$3+AM510</f>
        <v>0</v>
      </c>
      <c r="BT510" s="16">
        <f>AH510*参数!$D$3+AN510</f>
        <v>0</v>
      </c>
      <c r="BU510" s="10"/>
      <c r="BV510" s="10"/>
      <c r="BW510" s="10">
        <f t="shared" si="226"/>
        <v>40</v>
      </c>
      <c r="BX510" s="10">
        <f t="shared" si="227"/>
        <v>40</v>
      </c>
      <c r="BY510" s="10">
        <f t="shared" si="228"/>
        <v>3</v>
      </c>
      <c r="BZ510" s="10">
        <f t="shared" si="229"/>
        <v>40</v>
      </c>
      <c r="CA510" s="10">
        <f t="shared" si="230"/>
        <v>40</v>
      </c>
      <c r="CB510" s="10" t="str">
        <f t="shared" si="231"/>
        <v/>
      </c>
      <c r="CC510" s="10" t="str">
        <f t="shared" si="232"/>
        <v/>
      </c>
      <c r="CD510" s="10"/>
      <c r="CE510" s="10">
        <v>3</v>
      </c>
      <c r="CF510" s="10"/>
      <c r="CG510" s="10" t="str">
        <f t="shared" si="220"/>
        <v/>
      </c>
      <c r="CH510" s="10" t="str">
        <f t="shared" si="225"/>
        <v/>
      </c>
      <c r="CI510" s="10">
        <f t="shared" si="221"/>
        <v>40</v>
      </c>
      <c r="CJ510" s="10">
        <f t="shared" si="222"/>
        <v>40</v>
      </c>
      <c r="CK510" s="10">
        <f t="shared" si="223"/>
        <v>40</v>
      </c>
      <c r="CL510" s="10">
        <f t="shared" si="224"/>
        <v>3</v>
      </c>
      <c r="CM510" s="88"/>
      <c r="CN510" s="88"/>
      <c r="CO510" s="88"/>
      <c r="CP510" s="88"/>
    </row>
    <row r="511" spans="2:94">
      <c r="B511" s="19">
        <v>42634</v>
      </c>
      <c r="C511" s="3">
        <v>52</v>
      </c>
      <c r="D511" s="3" t="s">
        <v>1134</v>
      </c>
      <c r="E511" s="4">
        <v>42635.114583333336</v>
      </c>
      <c r="F511" s="3" t="s">
        <v>501</v>
      </c>
      <c r="G511" s="3" t="s">
        <v>801</v>
      </c>
      <c r="H511" s="3" t="s">
        <v>503</v>
      </c>
      <c r="I511" s="3" t="s">
        <v>802</v>
      </c>
      <c r="J511" s="6">
        <v>16</v>
      </c>
      <c r="K511" s="6">
        <v>6.75</v>
      </c>
      <c r="L511" s="6">
        <v>1.0900000000000001</v>
      </c>
      <c r="M511" s="10">
        <v>4.75</v>
      </c>
      <c r="N511" s="10">
        <v>4.4000000000000004</v>
      </c>
      <c r="O511" s="10">
        <v>1.45</v>
      </c>
      <c r="P511" s="15">
        <v>1</v>
      </c>
      <c r="Q511" s="13"/>
      <c r="R511" s="13"/>
      <c r="S511" s="13"/>
      <c r="T511" s="13"/>
      <c r="U511" s="13"/>
      <c r="V511" s="13"/>
      <c r="W511" s="9"/>
      <c r="X511" s="9"/>
      <c r="Y511" s="9"/>
      <c r="Z511" s="9"/>
      <c r="AA511" s="9"/>
      <c r="AB511" s="9"/>
      <c r="AC511" s="13"/>
      <c r="AD511" s="13"/>
      <c r="AE511" s="13"/>
      <c r="AF511" s="13"/>
      <c r="AG511" s="13"/>
      <c r="AH511" s="13"/>
      <c r="AI511" s="9"/>
      <c r="AJ511" s="9"/>
      <c r="AK511" s="9"/>
      <c r="AL511" s="9"/>
      <c r="AM511" s="9"/>
      <c r="AN511" s="9"/>
      <c r="AO511" s="8">
        <v>12</v>
      </c>
      <c r="AP511" s="8">
        <v>3</v>
      </c>
      <c r="AQ511" s="8">
        <v>2</v>
      </c>
      <c r="AR511" s="8">
        <v>5</v>
      </c>
      <c r="AS511" s="8">
        <v>28.936500000000002</v>
      </c>
      <c r="AT511" s="8">
        <v>82.801199999999994</v>
      </c>
      <c r="AU511" s="8"/>
      <c r="AV511" s="8"/>
      <c r="AW511" s="8"/>
      <c r="AX511" s="8"/>
      <c r="AY511" s="15">
        <v>8</v>
      </c>
      <c r="AZ511" s="15">
        <v>3</v>
      </c>
      <c r="BA511" s="15">
        <v>1</v>
      </c>
      <c r="BB511" s="15">
        <v>6</v>
      </c>
      <c r="BC511" s="15">
        <v>3.8965999999999994</v>
      </c>
      <c r="BD511" s="15">
        <v>172.32040000000001</v>
      </c>
      <c r="BE511" s="15"/>
      <c r="BF511" s="15"/>
      <c r="BG511" s="15"/>
      <c r="BH511" s="15"/>
      <c r="BI511" s="16">
        <f>Q511*参数!$D$3+W511</f>
        <v>0</v>
      </c>
      <c r="BJ511" s="16">
        <f>R511*参数!$D$3+X511</f>
        <v>0</v>
      </c>
      <c r="BK511" s="16">
        <f>S511*参数!$D$3+Y511</f>
        <v>0</v>
      </c>
      <c r="BL511" s="16">
        <f>T511*参数!$D$3+Z511</f>
        <v>0</v>
      </c>
      <c r="BM511" s="16">
        <f>U511*参数!$D$3+AA511</f>
        <v>0</v>
      </c>
      <c r="BN511" s="16">
        <f>V511*参数!$D$3+AB511</f>
        <v>0</v>
      </c>
      <c r="BO511" s="16">
        <f>AC511*参数!$D$3+AI511</f>
        <v>0</v>
      </c>
      <c r="BP511" s="16">
        <f>AD511*参数!$D$3+AJ511</f>
        <v>0</v>
      </c>
      <c r="BQ511" s="16">
        <f>AE511*参数!$D$3+AK511</f>
        <v>0</v>
      </c>
      <c r="BR511" s="16">
        <f>AF511*参数!$D$3+AL511</f>
        <v>0</v>
      </c>
      <c r="BS511" s="16">
        <f>AG511*参数!$D$3+AM511</f>
        <v>0</v>
      </c>
      <c r="BT511" s="16">
        <f>AH511*参数!$D$3+AN511</f>
        <v>0</v>
      </c>
      <c r="BU511" s="10"/>
      <c r="BV511" s="10"/>
      <c r="BW511" s="10">
        <f t="shared" si="226"/>
        <v>43</v>
      </c>
      <c r="BX511" s="10">
        <f t="shared" si="227"/>
        <v>43</v>
      </c>
      <c r="BY511" s="10">
        <f t="shared" si="228"/>
        <v>43</v>
      </c>
      <c r="BZ511" s="10">
        <f t="shared" si="229"/>
        <v>0</v>
      </c>
      <c r="CA511" s="10">
        <f t="shared" si="230"/>
        <v>43</v>
      </c>
      <c r="CB511" s="10" t="str">
        <f t="shared" si="231"/>
        <v/>
      </c>
      <c r="CC511" s="10" t="str">
        <f t="shared" si="232"/>
        <v/>
      </c>
      <c r="CD511" s="10"/>
      <c r="CE511" s="10">
        <v>0</v>
      </c>
      <c r="CF511" s="10"/>
      <c r="CG511" s="10" t="str">
        <f t="shared" si="220"/>
        <v/>
      </c>
      <c r="CH511" s="10" t="str">
        <f t="shared" si="225"/>
        <v/>
      </c>
      <c r="CI511" s="10">
        <f t="shared" si="221"/>
        <v>0</v>
      </c>
      <c r="CJ511" s="10">
        <f t="shared" si="222"/>
        <v>43</v>
      </c>
      <c r="CK511" s="10">
        <f t="shared" si="223"/>
        <v>43</v>
      </c>
      <c r="CL511" s="10" t="str">
        <f t="shared" si="224"/>
        <v/>
      </c>
      <c r="CM511" s="88"/>
      <c r="CN511" s="88"/>
      <c r="CO511" s="88"/>
      <c r="CP511" s="88"/>
    </row>
    <row r="512" spans="2:94">
      <c r="B512" s="19">
        <v>42634</v>
      </c>
      <c r="C512" s="3">
        <v>53</v>
      </c>
      <c r="D512" s="3" t="s">
        <v>174</v>
      </c>
      <c r="E512" s="4">
        <v>42635.114583333336</v>
      </c>
      <c r="F512" s="3" t="s">
        <v>179</v>
      </c>
      <c r="G512" s="3" t="s">
        <v>184</v>
      </c>
      <c r="H512" s="3" t="s">
        <v>179</v>
      </c>
      <c r="I512" s="3" t="s">
        <v>185</v>
      </c>
      <c r="J512" s="6">
        <v>2.19</v>
      </c>
      <c r="K512" s="6">
        <v>2.9</v>
      </c>
      <c r="L512" s="6">
        <v>3.05</v>
      </c>
      <c r="M512" s="10">
        <v>5</v>
      </c>
      <c r="N512" s="10">
        <v>3.9</v>
      </c>
      <c r="O512" s="10">
        <v>1.49</v>
      </c>
      <c r="P512" s="15">
        <v>-1</v>
      </c>
      <c r="Q512" s="13"/>
      <c r="R512" s="13"/>
      <c r="S512" s="13"/>
      <c r="T512" s="13"/>
      <c r="U512" s="13"/>
      <c r="V512" s="13"/>
      <c r="W512" s="9"/>
      <c r="X512" s="9"/>
      <c r="Y512" s="9"/>
      <c r="Z512" s="9"/>
      <c r="AA512" s="9"/>
      <c r="AB512" s="9"/>
      <c r="AC512" s="13"/>
      <c r="AD512" s="13"/>
      <c r="AE512" s="13"/>
      <c r="AF512" s="13"/>
      <c r="AG512" s="13"/>
      <c r="AH512" s="13"/>
      <c r="AI512" s="9"/>
      <c r="AJ512" s="9"/>
      <c r="AK512" s="9"/>
      <c r="AL512" s="9"/>
      <c r="AM512" s="9"/>
      <c r="AN512" s="9"/>
      <c r="AO512" s="8">
        <v>11</v>
      </c>
      <c r="AP512" s="8">
        <v>3</v>
      </c>
      <c r="AQ512" s="8">
        <v>4</v>
      </c>
      <c r="AR512" s="8">
        <v>5</v>
      </c>
      <c r="AS512" s="8">
        <v>0.12950000000000006</v>
      </c>
      <c r="AT512" s="8">
        <v>0.29099999999999993</v>
      </c>
      <c r="AU512" s="8"/>
      <c r="AV512" s="8"/>
      <c r="AW512" s="8"/>
      <c r="AX512" s="8"/>
      <c r="AY512" s="15">
        <v>11</v>
      </c>
      <c r="AZ512" s="15">
        <v>3</v>
      </c>
      <c r="BA512" s="15">
        <v>1</v>
      </c>
      <c r="BB512" s="15">
        <v>5</v>
      </c>
      <c r="BC512" s="15">
        <v>0.27700000000000041</v>
      </c>
      <c r="BD512" s="15">
        <v>24.635299999999994</v>
      </c>
      <c r="BE512" s="15"/>
      <c r="BF512" s="15"/>
      <c r="BG512" s="15"/>
      <c r="BH512" s="15"/>
      <c r="BI512" s="16">
        <f>Q512*参数!$D$3+W512</f>
        <v>0</v>
      </c>
      <c r="BJ512" s="16">
        <f>R512*参数!$D$3+X512</f>
        <v>0</v>
      </c>
      <c r="BK512" s="16">
        <f>S512*参数!$D$3+Y512</f>
        <v>0</v>
      </c>
      <c r="BL512" s="16">
        <f>T512*参数!$D$3+Z512</f>
        <v>0</v>
      </c>
      <c r="BM512" s="16">
        <f>U512*参数!$D$3+AA512</f>
        <v>0</v>
      </c>
      <c r="BN512" s="16">
        <f>V512*参数!$D$3+AB512</f>
        <v>0</v>
      </c>
      <c r="BO512" s="16">
        <f>AC512*参数!$D$3+AI512</f>
        <v>0</v>
      </c>
      <c r="BP512" s="16">
        <f>AD512*参数!$D$3+AJ512</f>
        <v>0</v>
      </c>
      <c r="BQ512" s="16">
        <f>AE512*参数!$D$3+AK512</f>
        <v>0</v>
      </c>
      <c r="BR512" s="16">
        <f>AF512*参数!$D$3+AL512</f>
        <v>0</v>
      </c>
      <c r="BS512" s="16">
        <f>AG512*参数!$D$3+AM512</f>
        <v>0</v>
      </c>
      <c r="BT512" s="16">
        <f>AH512*参数!$D$3+AN512</f>
        <v>0</v>
      </c>
      <c r="BU512" s="10"/>
      <c r="BV512" s="10"/>
      <c r="BW512" s="10">
        <f t="shared" si="226"/>
        <v>40</v>
      </c>
      <c r="BX512" s="10">
        <f t="shared" si="227"/>
        <v>40</v>
      </c>
      <c r="BY512" s="10">
        <f t="shared" si="228"/>
        <v>3</v>
      </c>
      <c r="BZ512" s="10">
        <f t="shared" si="229"/>
        <v>40</v>
      </c>
      <c r="CA512" s="10">
        <f t="shared" si="230"/>
        <v>40</v>
      </c>
      <c r="CB512" s="10" t="str">
        <f t="shared" si="231"/>
        <v/>
      </c>
      <c r="CC512" s="10" t="str">
        <f t="shared" si="232"/>
        <v/>
      </c>
      <c r="CD512" s="10"/>
      <c r="CE512" s="10">
        <v>40</v>
      </c>
      <c r="CF512" s="10"/>
      <c r="CG512" s="10">
        <f t="shared" si="220"/>
        <v>3</v>
      </c>
      <c r="CH512" s="10">
        <f t="shared" si="225"/>
        <v>3</v>
      </c>
      <c r="CI512" s="10" t="str">
        <f t="shared" si="221"/>
        <v/>
      </c>
      <c r="CJ512" s="10">
        <f t="shared" si="222"/>
        <v>3</v>
      </c>
      <c r="CK512" s="10">
        <f t="shared" si="223"/>
        <v>3</v>
      </c>
      <c r="CL512" s="10">
        <f t="shared" si="224"/>
        <v>3</v>
      </c>
      <c r="CM512" s="88"/>
      <c r="CN512" s="88"/>
      <c r="CO512" s="88"/>
      <c r="CP512" s="88"/>
    </row>
    <row r="513" spans="2:94">
      <c r="B513" s="19">
        <v>42634</v>
      </c>
      <c r="C513" s="3">
        <v>55</v>
      </c>
      <c r="D513" s="3" t="s">
        <v>174</v>
      </c>
      <c r="E513" s="4">
        <v>42635.114583333336</v>
      </c>
      <c r="F513" s="3" t="s">
        <v>178</v>
      </c>
      <c r="G513" s="3" t="s">
        <v>182</v>
      </c>
      <c r="H513" s="3" t="s">
        <v>178</v>
      </c>
      <c r="I513" s="3" t="s">
        <v>182</v>
      </c>
      <c r="J513" s="6">
        <v>1.45</v>
      </c>
      <c r="K513" s="6">
        <v>3.75</v>
      </c>
      <c r="L513" s="6">
        <v>5.8</v>
      </c>
      <c r="M513" s="10">
        <v>2.5499999999999998</v>
      </c>
      <c r="N513" s="10">
        <v>3.35</v>
      </c>
      <c r="O513" s="10">
        <v>2.29</v>
      </c>
      <c r="P513" s="15">
        <v>-1</v>
      </c>
      <c r="Q513" s="13"/>
      <c r="R513" s="13"/>
      <c r="S513" s="13"/>
      <c r="T513" s="13"/>
      <c r="U513" s="13"/>
      <c r="V513" s="13"/>
      <c r="W513" s="9"/>
      <c r="X513" s="9"/>
      <c r="Y513" s="9"/>
      <c r="Z513" s="9"/>
      <c r="AA513" s="9"/>
      <c r="AB513" s="9"/>
      <c r="AC513" s="13"/>
      <c r="AD513" s="13"/>
      <c r="AE513" s="13"/>
      <c r="AF513" s="13"/>
      <c r="AG513" s="13"/>
      <c r="AH513" s="13"/>
      <c r="AI513" s="9"/>
      <c r="AJ513" s="9"/>
      <c r="AK513" s="9"/>
      <c r="AL513" s="9"/>
      <c r="AM513" s="9"/>
      <c r="AN513" s="9"/>
      <c r="AO513" s="8">
        <v>14</v>
      </c>
      <c r="AP513" s="8">
        <v>3</v>
      </c>
      <c r="AQ513" s="8">
        <v>1</v>
      </c>
      <c r="AR513" s="8">
        <v>6</v>
      </c>
      <c r="AS513" s="8">
        <v>2.6299999999999924E-2</v>
      </c>
      <c r="AT513" s="8">
        <v>2.6299999999999924E-2</v>
      </c>
      <c r="AU513" s="8"/>
      <c r="AV513" s="8"/>
      <c r="AW513" s="8"/>
      <c r="AX513" s="8"/>
      <c r="AY513" s="15">
        <v>6</v>
      </c>
      <c r="AZ513" s="15">
        <v>3</v>
      </c>
      <c r="BA513" s="15">
        <v>4</v>
      </c>
      <c r="BB513" s="15">
        <v>5</v>
      </c>
      <c r="BC513" s="15">
        <v>0.54820000000000035</v>
      </c>
      <c r="BD513" s="15">
        <v>0.54820000000000035</v>
      </c>
      <c r="BE513" s="15"/>
      <c r="BF513" s="15"/>
      <c r="BG513" s="15"/>
      <c r="BH513" s="15"/>
      <c r="BI513" s="16">
        <f>Q513*参数!$D$3+W513</f>
        <v>0</v>
      </c>
      <c r="BJ513" s="16">
        <f>R513*参数!$D$3+X513</f>
        <v>0</v>
      </c>
      <c r="BK513" s="16">
        <f>S513*参数!$D$3+Y513</f>
        <v>0</v>
      </c>
      <c r="BL513" s="16">
        <f>T513*参数!$D$3+Z513</f>
        <v>0</v>
      </c>
      <c r="BM513" s="16">
        <f>U513*参数!$D$3+AA513</f>
        <v>0</v>
      </c>
      <c r="BN513" s="16">
        <f>V513*参数!$D$3+AB513</f>
        <v>0</v>
      </c>
      <c r="BO513" s="16">
        <f>AC513*参数!$D$3+AI513</f>
        <v>0</v>
      </c>
      <c r="BP513" s="16">
        <f>AD513*参数!$D$3+AJ513</f>
        <v>0</v>
      </c>
      <c r="BQ513" s="16">
        <f>AE513*参数!$D$3+AK513</f>
        <v>0</v>
      </c>
      <c r="BR513" s="16">
        <f>AF513*参数!$D$3+AL513</f>
        <v>0</v>
      </c>
      <c r="BS513" s="16">
        <f>AG513*参数!$D$3+AM513</f>
        <v>0</v>
      </c>
      <c r="BT513" s="16">
        <f>AH513*参数!$D$3+AN513</f>
        <v>0</v>
      </c>
      <c r="BU513" s="10"/>
      <c r="BV513" s="10"/>
      <c r="BW513" s="10">
        <f t="shared" si="226"/>
        <v>40</v>
      </c>
      <c r="BX513" s="10">
        <f t="shared" si="227"/>
        <v>40</v>
      </c>
      <c r="BY513" s="10">
        <f t="shared" si="228"/>
        <v>3</v>
      </c>
      <c r="BZ513" s="10">
        <f t="shared" si="229"/>
        <v>40</v>
      </c>
      <c r="CA513" s="10">
        <f t="shared" si="230"/>
        <v>40</v>
      </c>
      <c r="CB513" s="10" t="str">
        <f t="shared" si="231"/>
        <v/>
      </c>
      <c r="CC513" s="10" t="str">
        <f t="shared" si="232"/>
        <v/>
      </c>
      <c r="CD513" s="10"/>
      <c r="CE513" s="10">
        <v>3</v>
      </c>
      <c r="CF513" s="10"/>
      <c r="CG513" s="10">
        <f t="shared" si="220"/>
        <v>3</v>
      </c>
      <c r="CH513" s="10">
        <f t="shared" si="225"/>
        <v>3</v>
      </c>
      <c r="CI513" s="10">
        <f t="shared" si="221"/>
        <v>3</v>
      </c>
      <c r="CJ513" s="10">
        <f t="shared" si="222"/>
        <v>3</v>
      </c>
      <c r="CK513" s="10">
        <f t="shared" si="223"/>
        <v>3</v>
      </c>
      <c r="CL513" s="10" t="str">
        <f t="shared" si="224"/>
        <v/>
      </c>
      <c r="CM513" s="88"/>
      <c r="CN513" s="88"/>
      <c r="CO513" s="88"/>
      <c r="CP513" s="88"/>
    </row>
    <row r="514" spans="2:94">
      <c r="B514" s="19">
        <v>42634</v>
      </c>
      <c r="C514" s="3">
        <v>56</v>
      </c>
      <c r="D514" s="3" t="s">
        <v>174</v>
      </c>
      <c r="E514" s="4">
        <v>42635.114583333336</v>
      </c>
      <c r="F514" s="3" t="s">
        <v>186</v>
      </c>
      <c r="G514" s="3" t="s">
        <v>187</v>
      </c>
      <c r="H514" s="3" t="s">
        <v>186</v>
      </c>
      <c r="I514" s="3" t="s">
        <v>187</v>
      </c>
      <c r="J514" s="6">
        <v>3.82</v>
      </c>
      <c r="K514" s="6">
        <v>3.15</v>
      </c>
      <c r="L514" s="6">
        <v>1.82</v>
      </c>
      <c r="M514" s="10">
        <v>1.73</v>
      </c>
      <c r="N514" s="10">
        <v>3.55</v>
      </c>
      <c r="O514" s="10">
        <v>3.72</v>
      </c>
      <c r="P514" s="15">
        <v>1</v>
      </c>
      <c r="Q514" s="13"/>
      <c r="R514" s="13"/>
      <c r="S514" s="13"/>
      <c r="T514" s="13"/>
      <c r="U514" s="13"/>
      <c r="V514" s="13"/>
      <c r="W514" s="9"/>
      <c r="X514" s="9"/>
      <c r="Y514" s="9"/>
      <c r="Z514" s="9"/>
      <c r="AA514" s="9"/>
      <c r="AB514" s="9"/>
      <c r="AC514" s="13"/>
      <c r="AD514" s="13"/>
      <c r="AE514" s="13"/>
      <c r="AF514" s="13"/>
      <c r="AG514" s="13"/>
      <c r="AH514" s="13"/>
      <c r="AI514" s="9"/>
      <c r="AJ514" s="9"/>
      <c r="AK514" s="9"/>
      <c r="AL514" s="9"/>
      <c r="AM514" s="9"/>
      <c r="AN514" s="9"/>
      <c r="AO514" s="8">
        <v>38</v>
      </c>
      <c r="AP514" s="8">
        <v>3</v>
      </c>
      <c r="AQ514" s="8">
        <v>2</v>
      </c>
      <c r="AR514" s="8">
        <v>5</v>
      </c>
      <c r="AS514" s="8">
        <v>3.5000000000000283E-3</v>
      </c>
      <c r="AT514" s="8">
        <v>16.455000000000002</v>
      </c>
      <c r="AU514" s="8"/>
      <c r="AV514" s="8"/>
      <c r="AW514" s="8"/>
      <c r="AX514" s="8"/>
      <c r="AY514" s="15">
        <v>44</v>
      </c>
      <c r="AZ514" s="15">
        <v>3</v>
      </c>
      <c r="BA514" s="15">
        <v>3</v>
      </c>
      <c r="BB514" s="15">
        <v>5</v>
      </c>
      <c r="BC514" s="15">
        <v>0.42500000000000004</v>
      </c>
      <c r="BD514" s="15">
        <v>3.2867999999999995</v>
      </c>
      <c r="BE514" s="15"/>
      <c r="BF514" s="15"/>
      <c r="BG514" s="15"/>
      <c r="BH514" s="15"/>
      <c r="BI514" s="16">
        <f>Q514*参数!$D$3+W514</f>
        <v>0</v>
      </c>
      <c r="BJ514" s="16">
        <f>R514*参数!$D$3+X514</f>
        <v>0</v>
      </c>
      <c r="BK514" s="16">
        <f>S514*参数!$D$3+Y514</f>
        <v>0</v>
      </c>
      <c r="BL514" s="16">
        <f>T514*参数!$D$3+Z514</f>
        <v>0</v>
      </c>
      <c r="BM514" s="16">
        <f>U514*参数!$D$3+AA514</f>
        <v>0</v>
      </c>
      <c r="BN514" s="16">
        <f>V514*参数!$D$3+AB514</f>
        <v>0</v>
      </c>
      <c r="BO514" s="16">
        <f>AC514*参数!$D$3+AI514</f>
        <v>0</v>
      </c>
      <c r="BP514" s="16">
        <f>AD514*参数!$D$3+AJ514</f>
        <v>0</v>
      </c>
      <c r="BQ514" s="16">
        <f>AE514*参数!$D$3+AK514</f>
        <v>0</v>
      </c>
      <c r="BR514" s="16">
        <f>AF514*参数!$D$3+AL514</f>
        <v>0</v>
      </c>
      <c r="BS514" s="16">
        <f>AG514*参数!$D$3+AM514</f>
        <v>0</v>
      </c>
      <c r="BT514" s="16">
        <f>AH514*参数!$D$3+AN514</f>
        <v>0</v>
      </c>
      <c r="BU514" s="10"/>
      <c r="BV514" s="10"/>
      <c r="BW514" s="10">
        <f t="shared" si="226"/>
        <v>43</v>
      </c>
      <c r="BX514" s="10">
        <f t="shared" si="227"/>
        <v>43</v>
      </c>
      <c r="BY514" s="10">
        <f t="shared" si="228"/>
        <v>43</v>
      </c>
      <c r="BZ514" s="10">
        <f t="shared" si="229"/>
        <v>0</v>
      </c>
      <c r="CA514" s="10">
        <f t="shared" si="230"/>
        <v>43</v>
      </c>
      <c r="CB514" s="10" t="str">
        <f t="shared" si="231"/>
        <v/>
      </c>
      <c r="CC514" s="10" t="str">
        <f t="shared" si="232"/>
        <v/>
      </c>
      <c r="CD514" s="10"/>
      <c r="CE514" s="10">
        <v>43</v>
      </c>
      <c r="CF514" s="10"/>
      <c r="CG514" s="10" t="str">
        <f t="shared" si="220"/>
        <v/>
      </c>
      <c r="CH514" s="10" t="str">
        <f t="shared" si="225"/>
        <v/>
      </c>
      <c r="CI514" s="10">
        <f t="shared" si="221"/>
        <v>43</v>
      </c>
      <c r="CJ514" s="10">
        <f t="shared" si="222"/>
        <v>43</v>
      </c>
      <c r="CK514" s="10">
        <f t="shared" si="223"/>
        <v>0</v>
      </c>
      <c r="CL514" s="10">
        <f t="shared" si="224"/>
        <v>43</v>
      </c>
      <c r="CM514" s="88"/>
      <c r="CN514" s="88"/>
      <c r="CO514" s="88"/>
      <c r="CP514" s="88"/>
    </row>
    <row r="515" spans="2:94">
      <c r="B515" s="19">
        <v>42634</v>
      </c>
      <c r="C515" s="3">
        <v>57</v>
      </c>
      <c r="D515" s="3" t="s">
        <v>174</v>
      </c>
      <c r="E515" s="4">
        <v>42635.114583333336</v>
      </c>
      <c r="F515" s="3" t="s">
        <v>175</v>
      </c>
      <c r="G515" s="3" t="s">
        <v>711</v>
      </c>
      <c r="H515" s="3" t="s">
        <v>175</v>
      </c>
      <c r="I515" s="3" t="s">
        <v>711</v>
      </c>
      <c r="J515" s="6">
        <v>4.5</v>
      </c>
      <c r="K515" s="6">
        <v>3.65</v>
      </c>
      <c r="L515" s="6">
        <v>1.58</v>
      </c>
      <c r="M515" s="10">
        <v>2.0299999999999998</v>
      </c>
      <c r="N515" s="10">
        <v>3.6</v>
      </c>
      <c r="O515" s="10">
        <v>2.8</v>
      </c>
      <c r="P515" s="15">
        <v>1</v>
      </c>
      <c r="Q515" s="13"/>
      <c r="R515" s="13"/>
      <c r="S515" s="13"/>
      <c r="T515" s="13"/>
      <c r="U515" s="13"/>
      <c r="V515" s="13"/>
      <c r="W515" s="9"/>
      <c r="X515" s="9"/>
      <c r="Y515" s="9"/>
      <c r="Z515" s="9"/>
      <c r="AA515" s="9"/>
      <c r="AB515" s="9"/>
      <c r="AC515" s="13"/>
      <c r="AD515" s="13"/>
      <c r="AE515" s="13"/>
      <c r="AF515" s="13"/>
      <c r="AG515" s="13"/>
      <c r="AH515" s="13"/>
      <c r="AI515" s="9"/>
      <c r="AJ515" s="9"/>
      <c r="AK515" s="9"/>
      <c r="AL515" s="9"/>
      <c r="AM515" s="9"/>
      <c r="AN515" s="9"/>
      <c r="AO515" s="8">
        <v>1</v>
      </c>
      <c r="AP515" s="8">
        <v>3</v>
      </c>
      <c r="AQ515" s="8">
        <v>1</v>
      </c>
      <c r="AR515" s="8">
        <v>5</v>
      </c>
      <c r="AS515" s="8">
        <v>23.6053</v>
      </c>
      <c r="AT515" s="8">
        <v>23.6053</v>
      </c>
      <c r="AU515" s="8"/>
      <c r="AV515" s="8"/>
      <c r="AW515" s="8"/>
      <c r="AX515" s="8"/>
      <c r="AY515" s="15">
        <v>1</v>
      </c>
      <c r="AZ515" s="15">
        <v>3</v>
      </c>
      <c r="BA515" s="15">
        <v>1</v>
      </c>
      <c r="BB515" s="15">
        <v>4</v>
      </c>
      <c r="BC515" s="15">
        <v>0.39750000000000002</v>
      </c>
      <c r="BD515" s="15">
        <v>0.39750000000000002</v>
      </c>
      <c r="BE515" s="15"/>
      <c r="BF515" s="15"/>
      <c r="BG515" s="15"/>
      <c r="BH515" s="15"/>
      <c r="BI515" s="16">
        <f>Q515*参数!$D$3+W515</f>
        <v>0</v>
      </c>
      <c r="BJ515" s="16">
        <f>R515*参数!$D$3+X515</f>
        <v>0</v>
      </c>
      <c r="BK515" s="16">
        <f>S515*参数!$D$3+Y515</f>
        <v>0</v>
      </c>
      <c r="BL515" s="16">
        <f>T515*参数!$D$3+Z515</f>
        <v>0</v>
      </c>
      <c r="BM515" s="16">
        <f>U515*参数!$D$3+AA515</f>
        <v>0</v>
      </c>
      <c r="BN515" s="16">
        <f>V515*参数!$D$3+AB515</f>
        <v>0</v>
      </c>
      <c r="BO515" s="16">
        <f>AC515*参数!$D$3+AI515</f>
        <v>0</v>
      </c>
      <c r="BP515" s="16">
        <f>AD515*参数!$D$3+AJ515</f>
        <v>0</v>
      </c>
      <c r="BQ515" s="16">
        <f>AE515*参数!$D$3+AK515</f>
        <v>0</v>
      </c>
      <c r="BR515" s="16">
        <f>AF515*参数!$D$3+AL515</f>
        <v>0</v>
      </c>
      <c r="BS515" s="16">
        <f>AG515*参数!$D$3+AM515</f>
        <v>0</v>
      </c>
      <c r="BT515" s="16">
        <f>AH515*参数!$D$3+AN515</f>
        <v>0</v>
      </c>
      <c r="BU515" s="10"/>
      <c r="BV515" s="10"/>
      <c r="BW515" s="10">
        <f t="shared" si="226"/>
        <v>43</v>
      </c>
      <c r="BX515" s="10">
        <f t="shared" si="227"/>
        <v>43</v>
      </c>
      <c r="BY515" s="10">
        <f t="shared" si="228"/>
        <v>43</v>
      </c>
      <c r="BZ515" s="10">
        <f t="shared" si="229"/>
        <v>0</v>
      </c>
      <c r="CA515" s="10">
        <f t="shared" si="230"/>
        <v>43</v>
      </c>
      <c r="CB515" s="10" t="str">
        <f t="shared" si="231"/>
        <v/>
      </c>
      <c r="CC515" s="10" t="str">
        <f t="shared" si="232"/>
        <v/>
      </c>
      <c r="CD515" s="10"/>
      <c r="CE515" s="10">
        <v>0</v>
      </c>
      <c r="CF515" s="10"/>
      <c r="CG515" s="10" t="str">
        <f t="shared" si="220"/>
        <v/>
      </c>
      <c r="CH515" s="10" t="str">
        <f t="shared" si="225"/>
        <v/>
      </c>
      <c r="CI515" s="10" t="str">
        <f t="shared" si="221"/>
        <v/>
      </c>
      <c r="CJ515" s="10">
        <f t="shared" si="222"/>
        <v>0</v>
      </c>
      <c r="CK515" s="10">
        <f t="shared" si="223"/>
        <v>43</v>
      </c>
      <c r="CL515" s="10" t="str">
        <f t="shared" si="224"/>
        <v/>
      </c>
      <c r="CM515" s="88"/>
      <c r="CN515" s="88"/>
      <c r="CO515" s="88"/>
      <c r="CP515" s="88"/>
    </row>
    <row r="516" spans="2:94">
      <c r="B516" s="19">
        <v>42634</v>
      </c>
      <c r="C516" s="3">
        <v>58</v>
      </c>
      <c r="D516" s="3" t="s">
        <v>174</v>
      </c>
      <c r="E516" s="4">
        <v>42635.114583333336</v>
      </c>
      <c r="F516" s="3" t="s">
        <v>775</v>
      </c>
      <c r="G516" s="3" t="s">
        <v>349</v>
      </c>
      <c r="H516" s="3" t="s">
        <v>775</v>
      </c>
      <c r="I516" s="3" t="s">
        <v>349</v>
      </c>
      <c r="J516" s="6">
        <v>1.1000000000000001</v>
      </c>
      <c r="K516" s="6">
        <v>6.5</v>
      </c>
      <c r="L516" s="6">
        <v>15</v>
      </c>
      <c r="M516" s="10">
        <v>2.35</v>
      </c>
      <c r="N516" s="10">
        <v>4</v>
      </c>
      <c r="O516" s="10">
        <v>2.21</v>
      </c>
      <c r="P516" s="15">
        <v>-2</v>
      </c>
      <c r="Q516" s="13"/>
      <c r="R516" s="13"/>
      <c r="S516" s="13"/>
      <c r="T516" s="13"/>
      <c r="U516" s="13"/>
      <c r="V516" s="13"/>
      <c r="W516" s="9"/>
      <c r="X516" s="9"/>
      <c r="Y516" s="9"/>
      <c r="Z516" s="9"/>
      <c r="AA516" s="9"/>
      <c r="AB516" s="9"/>
      <c r="AC516" s="13"/>
      <c r="AD516" s="13"/>
      <c r="AE516" s="13"/>
      <c r="AF516" s="13"/>
      <c r="AG516" s="13"/>
      <c r="AH516" s="13"/>
      <c r="AI516" s="9"/>
      <c r="AJ516" s="9"/>
      <c r="AK516" s="9"/>
      <c r="AL516" s="9"/>
      <c r="AM516" s="9"/>
      <c r="AN516" s="9"/>
      <c r="AO516" s="8"/>
      <c r="AP516" s="8"/>
      <c r="AQ516" s="8"/>
      <c r="AR516" s="8"/>
      <c r="AS516" s="8"/>
      <c r="AT516" s="8"/>
      <c r="AU516" s="8"/>
      <c r="AV516" s="8"/>
      <c r="AW516" s="8"/>
      <c r="AX516" s="8"/>
      <c r="AY516" s="15"/>
      <c r="AZ516" s="15"/>
      <c r="BA516" s="15"/>
      <c r="BB516" s="15"/>
      <c r="BC516" s="15"/>
      <c r="BD516" s="15"/>
      <c r="BE516" s="15"/>
      <c r="BF516" s="15"/>
      <c r="BG516" s="15"/>
      <c r="BH516" s="15"/>
      <c r="BI516" s="16">
        <f>Q516*参数!$D$3+W516</f>
        <v>0</v>
      </c>
      <c r="BJ516" s="16">
        <f>R516*参数!$D$3+X516</f>
        <v>0</v>
      </c>
      <c r="BK516" s="16">
        <f>S516*参数!$D$3+Y516</f>
        <v>0</v>
      </c>
      <c r="BL516" s="16">
        <f>T516*参数!$D$3+Z516</f>
        <v>0</v>
      </c>
      <c r="BM516" s="16">
        <f>U516*参数!$D$3+AA516</f>
        <v>0</v>
      </c>
      <c r="BN516" s="16">
        <f>V516*参数!$D$3+AB516</f>
        <v>0</v>
      </c>
      <c r="BO516" s="16">
        <f>AC516*参数!$D$3+AI516</f>
        <v>0</v>
      </c>
      <c r="BP516" s="16">
        <f>AD516*参数!$D$3+AJ516</f>
        <v>0</v>
      </c>
      <c r="BQ516" s="16">
        <f>AE516*参数!$D$3+AK516</f>
        <v>0</v>
      </c>
      <c r="BR516" s="16">
        <f>AF516*参数!$D$3+AL516</f>
        <v>0</v>
      </c>
      <c r="BS516" s="16">
        <f>AG516*参数!$D$3+AM516</f>
        <v>0</v>
      </c>
      <c r="BT516" s="16">
        <f>AH516*参数!$D$3+AN516</f>
        <v>0</v>
      </c>
      <c r="BU516" s="10"/>
      <c r="BV516" s="10"/>
      <c r="BW516" s="10">
        <f t="shared" si="226"/>
        <v>40</v>
      </c>
      <c r="BX516" s="10">
        <f t="shared" si="227"/>
        <v>40</v>
      </c>
      <c r="BY516" s="10">
        <f t="shared" si="228"/>
        <v>3</v>
      </c>
      <c r="BZ516" s="10">
        <f t="shared" si="229"/>
        <v>40</v>
      </c>
      <c r="CA516" s="10">
        <f t="shared" si="230"/>
        <v>40</v>
      </c>
      <c r="CB516" s="10" t="str">
        <f t="shared" si="231"/>
        <v/>
      </c>
      <c r="CC516" s="10" t="str">
        <f t="shared" si="232"/>
        <v/>
      </c>
      <c r="CD516" s="10"/>
      <c r="CE516" s="10"/>
      <c r="CF516" s="10"/>
      <c r="CG516" s="10"/>
      <c r="CH516" s="10"/>
      <c r="CI516" s="10" t="str">
        <f t="shared" si="221"/>
        <v/>
      </c>
      <c r="CJ516" s="10" t="str">
        <f t="shared" si="222"/>
        <v/>
      </c>
      <c r="CK516" s="10" t="str">
        <f t="shared" si="223"/>
        <v/>
      </c>
      <c r="CL516" s="10" t="str">
        <f t="shared" si="224"/>
        <v/>
      </c>
      <c r="CM516" s="88"/>
      <c r="CN516" s="88"/>
      <c r="CO516" s="88"/>
      <c r="CP516" s="88"/>
    </row>
    <row r="517" spans="2:94">
      <c r="B517" s="19">
        <v>42634</v>
      </c>
      <c r="C517" s="3">
        <v>59</v>
      </c>
      <c r="D517" s="3" t="s">
        <v>174</v>
      </c>
      <c r="E517" s="4">
        <v>42635.114583333336</v>
      </c>
      <c r="F517" s="3" t="s">
        <v>351</v>
      </c>
      <c r="G517" s="3" t="s">
        <v>188</v>
      </c>
      <c r="H517" s="3" t="s">
        <v>351</v>
      </c>
      <c r="I517" s="3" t="s">
        <v>188</v>
      </c>
      <c r="J517" s="6">
        <v>3</v>
      </c>
      <c r="K517" s="6">
        <v>3.25</v>
      </c>
      <c r="L517" s="6">
        <v>2.0499999999999998</v>
      </c>
      <c r="M517" s="10">
        <v>1.56</v>
      </c>
      <c r="N517" s="10">
        <v>3.95</v>
      </c>
      <c r="O517" s="10">
        <v>4.25</v>
      </c>
      <c r="P517" s="15">
        <v>1</v>
      </c>
      <c r="Q517" s="13"/>
      <c r="R517" s="13"/>
      <c r="S517" s="13"/>
      <c r="T517" s="13"/>
      <c r="U517" s="13"/>
      <c r="V517" s="13"/>
      <c r="W517" s="9"/>
      <c r="X517" s="9"/>
      <c r="Y517" s="9"/>
      <c r="Z517" s="9"/>
      <c r="AA517" s="9"/>
      <c r="AB517" s="9"/>
      <c r="AC517" s="13"/>
      <c r="AD517" s="13"/>
      <c r="AE517" s="13"/>
      <c r="AF517" s="13"/>
      <c r="AG517" s="13"/>
      <c r="AH517" s="13"/>
      <c r="AI517" s="9"/>
      <c r="AJ517" s="9"/>
      <c r="AK517" s="9"/>
      <c r="AL517" s="9"/>
      <c r="AM517" s="9"/>
      <c r="AN517" s="9"/>
      <c r="AO517" s="8">
        <v>3</v>
      </c>
      <c r="AP517" s="8">
        <v>2</v>
      </c>
      <c r="AQ517" s="8">
        <v>1</v>
      </c>
      <c r="AR517" s="8">
        <v>4</v>
      </c>
      <c r="AS517" s="8">
        <v>1.5506999999999995</v>
      </c>
      <c r="AT517" s="8">
        <v>1.5506999999999995</v>
      </c>
      <c r="AU517" s="8"/>
      <c r="AV517" s="8"/>
      <c r="AW517" s="8"/>
      <c r="AX517" s="8"/>
      <c r="AY517" s="15">
        <v>1</v>
      </c>
      <c r="AZ517" s="15">
        <v>3</v>
      </c>
      <c r="BA517" s="15">
        <v>1</v>
      </c>
      <c r="BB517" s="15">
        <v>4</v>
      </c>
      <c r="BC517" s="15">
        <v>16.113</v>
      </c>
      <c r="BD517" s="15">
        <v>16.113</v>
      </c>
      <c r="BE517" s="15"/>
      <c r="BF517" s="15"/>
      <c r="BG517" s="15"/>
      <c r="BH517" s="15"/>
      <c r="BI517" s="16">
        <f>Q517*参数!$D$3+W517</f>
        <v>0</v>
      </c>
      <c r="BJ517" s="16">
        <f>R517*参数!$D$3+X517</f>
        <v>0</v>
      </c>
      <c r="BK517" s="16">
        <f>S517*参数!$D$3+Y517</f>
        <v>0</v>
      </c>
      <c r="BL517" s="16">
        <f>T517*参数!$D$3+Z517</f>
        <v>0</v>
      </c>
      <c r="BM517" s="16">
        <f>U517*参数!$D$3+AA517</f>
        <v>0</v>
      </c>
      <c r="BN517" s="16">
        <f>V517*参数!$D$3+AB517</f>
        <v>0</v>
      </c>
      <c r="BO517" s="16">
        <f>AC517*参数!$D$3+AI517</f>
        <v>0</v>
      </c>
      <c r="BP517" s="16">
        <f>AD517*参数!$D$3+AJ517</f>
        <v>0</v>
      </c>
      <c r="BQ517" s="16">
        <f>AE517*参数!$D$3+AK517</f>
        <v>0</v>
      </c>
      <c r="BR517" s="16">
        <f>AF517*参数!$D$3+AL517</f>
        <v>0</v>
      </c>
      <c r="BS517" s="16">
        <f>AG517*参数!$D$3+AM517</f>
        <v>0</v>
      </c>
      <c r="BT517" s="16">
        <f>AH517*参数!$D$3+AN517</f>
        <v>0</v>
      </c>
      <c r="BU517" s="10"/>
      <c r="BV517" s="10"/>
      <c r="BW517" s="10">
        <f t="shared" si="226"/>
        <v>43</v>
      </c>
      <c r="BX517" s="10">
        <f t="shared" si="227"/>
        <v>43</v>
      </c>
      <c r="BY517" s="10">
        <f t="shared" si="228"/>
        <v>43</v>
      </c>
      <c r="BZ517" s="10">
        <f t="shared" si="229"/>
        <v>0</v>
      </c>
      <c r="CA517" s="10">
        <f t="shared" si="230"/>
        <v>43</v>
      </c>
      <c r="CB517" s="10" t="str">
        <f t="shared" si="231"/>
        <v/>
      </c>
      <c r="CC517" s="10" t="str">
        <f t="shared" si="232"/>
        <v/>
      </c>
      <c r="CD517" s="10"/>
      <c r="CE517" s="10">
        <v>43</v>
      </c>
      <c r="CF517" s="10"/>
      <c r="CG517" s="10" t="str">
        <f t="shared" si="220"/>
        <v/>
      </c>
      <c r="CH517" s="10" t="str">
        <f t="shared" si="225"/>
        <v/>
      </c>
      <c r="CI517" s="10">
        <f t="shared" si="221"/>
        <v>43</v>
      </c>
      <c r="CJ517" s="10" t="str">
        <f t="shared" si="222"/>
        <v/>
      </c>
      <c r="CK517" s="10" t="str">
        <f t="shared" si="223"/>
        <v/>
      </c>
      <c r="CL517" s="10" t="str">
        <f t="shared" si="224"/>
        <v/>
      </c>
      <c r="CM517" s="88"/>
      <c r="CN517" s="88"/>
      <c r="CO517" s="88"/>
      <c r="CP517" s="88"/>
    </row>
    <row r="518" spans="2:94">
      <c r="B518" s="19">
        <v>42634</v>
      </c>
      <c r="C518" s="3">
        <v>60</v>
      </c>
      <c r="D518" s="3" t="s">
        <v>174</v>
      </c>
      <c r="E518" s="4">
        <v>42635.114583333336</v>
      </c>
      <c r="F518" s="3" t="s">
        <v>177</v>
      </c>
      <c r="G518" s="3" t="s">
        <v>183</v>
      </c>
      <c r="H518" s="3" t="s">
        <v>177</v>
      </c>
      <c r="I518" s="3" t="s">
        <v>183</v>
      </c>
      <c r="J518" s="6">
        <v>3.1</v>
      </c>
      <c r="K518" s="6">
        <v>3.1</v>
      </c>
      <c r="L518" s="6">
        <v>2.0699999999999998</v>
      </c>
      <c r="M518" s="10">
        <v>1.55</v>
      </c>
      <c r="N518" s="10">
        <v>3.85</v>
      </c>
      <c r="O518" s="10">
        <v>4.45</v>
      </c>
      <c r="P518" s="15">
        <v>1</v>
      </c>
      <c r="Q518" s="13"/>
      <c r="R518" s="13"/>
      <c r="S518" s="13"/>
      <c r="T518" s="13"/>
      <c r="U518" s="13"/>
      <c r="V518" s="13"/>
      <c r="W518" s="9"/>
      <c r="X518" s="9"/>
      <c r="Y518" s="9"/>
      <c r="Z518" s="9"/>
      <c r="AA518" s="9"/>
      <c r="AB518" s="9"/>
      <c r="AC518" s="13"/>
      <c r="AD518" s="13"/>
      <c r="AE518" s="13"/>
      <c r="AF518" s="13"/>
      <c r="AG518" s="13"/>
      <c r="AH518" s="13"/>
      <c r="AI518" s="9"/>
      <c r="AJ518" s="9"/>
      <c r="AK518" s="9"/>
      <c r="AL518" s="9"/>
      <c r="AM518" s="9"/>
      <c r="AN518" s="9"/>
      <c r="AO518" s="8">
        <v>39</v>
      </c>
      <c r="AP518" s="8">
        <v>3</v>
      </c>
      <c r="AQ518" s="8">
        <v>2</v>
      </c>
      <c r="AR518" s="8">
        <v>6</v>
      </c>
      <c r="AS518" s="8">
        <v>1.1499999999999982E-2</v>
      </c>
      <c r="AT518" s="8">
        <v>17.856100000000001</v>
      </c>
      <c r="AU518" s="8"/>
      <c r="AV518" s="8"/>
      <c r="AW518" s="8"/>
      <c r="AX518" s="8"/>
      <c r="AY518" s="15">
        <v>44</v>
      </c>
      <c r="AZ518" s="15">
        <v>3</v>
      </c>
      <c r="BA518" s="15">
        <v>2</v>
      </c>
      <c r="BB518" s="15">
        <v>6</v>
      </c>
      <c r="BC518" s="15">
        <v>0.14989999999999995</v>
      </c>
      <c r="BD518" s="15">
        <v>0.50670000000000026</v>
      </c>
      <c r="BE518" s="15"/>
      <c r="BF518" s="15"/>
      <c r="BG518" s="15"/>
      <c r="BH518" s="15"/>
      <c r="BI518" s="16">
        <f>Q518*参数!$D$3+W518</f>
        <v>0</v>
      </c>
      <c r="BJ518" s="16">
        <f>R518*参数!$D$3+X518</f>
        <v>0</v>
      </c>
      <c r="BK518" s="16">
        <f>S518*参数!$D$3+Y518</f>
        <v>0</v>
      </c>
      <c r="BL518" s="16">
        <f>T518*参数!$D$3+Z518</f>
        <v>0</v>
      </c>
      <c r="BM518" s="16">
        <f>U518*参数!$D$3+AA518</f>
        <v>0</v>
      </c>
      <c r="BN518" s="16">
        <f>V518*参数!$D$3+AB518</f>
        <v>0</v>
      </c>
      <c r="BO518" s="16">
        <f>AC518*参数!$D$3+AI518</f>
        <v>0</v>
      </c>
      <c r="BP518" s="16">
        <f>AD518*参数!$D$3+AJ518</f>
        <v>0</v>
      </c>
      <c r="BQ518" s="16">
        <f>AE518*参数!$D$3+AK518</f>
        <v>0</v>
      </c>
      <c r="BR518" s="16">
        <f>AF518*参数!$D$3+AL518</f>
        <v>0</v>
      </c>
      <c r="BS518" s="16">
        <f>AG518*参数!$D$3+AM518</f>
        <v>0</v>
      </c>
      <c r="BT518" s="16">
        <f>AH518*参数!$D$3+AN518</f>
        <v>0</v>
      </c>
      <c r="BU518" s="10"/>
      <c r="BV518" s="10"/>
      <c r="BW518" s="10">
        <f t="shared" si="226"/>
        <v>43</v>
      </c>
      <c r="BX518" s="10">
        <f t="shared" si="227"/>
        <v>43</v>
      </c>
      <c r="BY518" s="10">
        <f t="shared" si="228"/>
        <v>43</v>
      </c>
      <c r="BZ518" s="10">
        <f t="shared" si="229"/>
        <v>0</v>
      </c>
      <c r="CA518" s="10">
        <f t="shared" si="230"/>
        <v>43</v>
      </c>
      <c r="CB518" s="10" t="str">
        <f t="shared" si="231"/>
        <v/>
      </c>
      <c r="CC518" s="10" t="str">
        <f t="shared" si="232"/>
        <v/>
      </c>
      <c r="CD518" s="10"/>
      <c r="CE518" s="10">
        <v>43</v>
      </c>
      <c r="CF518" s="10"/>
      <c r="CG518" s="10" t="str">
        <f t="shared" si="220"/>
        <v/>
      </c>
      <c r="CH518" s="10" t="str">
        <f t="shared" si="225"/>
        <v/>
      </c>
      <c r="CI518" s="10">
        <f t="shared" si="221"/>
        <v>43</v>
      </c>
      <c r="CJ518" s="10" t="str">
        <f t="shared" si="222"/>
        <v/>
      </c>
      <c r="CK518" s="10">
        <f t="shared" si="223"/>
        <v>0</v>
      </c>
      <c r="CL518" s="10">
        <f t="shared" si="224"/>
        <v>43</v>
      </c>
      <c r="CM518" s="88"/>
      <c r="CN518" s="88"/>
      <c r="CO518" s="88"/>
      <c r="CP518" s="88"/>
    </row>
    <row r="519" spans="2:94">
      <c r="B519" s="19">
        <v>42634</v>
      </c>
      <c r="C519" s="3">
        <v>61</v>
      </c>
      <c r="D519" s="3" t="s">
        <v>1130</v>
      </c>
      <c r="E519" s="4">
        <v>42635.114583333336</v>
      </c>
      <c r="F519" s="3" t="s">
        <v>193</v>
      </c>
      <c r="G519" s="3" t="s">
        <v>1015</v>
      </c>
      <c r="H519" s="3" t="s">
        <v>193</v>
      </c>
      <c r="I519" s="3" t="s">
        <v>1015</v>
      </c>
      <c r="J519" s="6">
        <v>1.2</v>
      </c>
      <c r="K519" s="6">
        <v>5.25</v>
      </c>
      <c r="L519" s="6">
        <v>9.5</v>
      </c>
      <c r="M519" s="10">
        <v>1.74</v>
      </c>
      <c r="N519" s="10">
        <v>3.85</v>
      </c>
      <c r="O519" s="10">
        <v>3.4</v>
      </c>
      <c r="P519" s="15">
        <v>-1</v>
      </c>
      <c r="Q519" s="13"/>
      <c r="R519" s="13"/>
      <c r="S519" s="13"/>
      <c r="T519" s="13"/>
      <c r="U519" s="13"/>
      <c r="V519" s="13"/>
      <c r="W519" s="9"/>
      <c r="X519" s="9"/>
      <c r="Y519" s="9"/>
      <c r="Z519" s="9"/>
      <c r="AA519" s="9"/>
      <c r="AB519" s="9"/>
      <c r="AC519" s="13"/>
      <c r="AD519" s="13"/>
      <c r="AE519" s="13"/>
      <c r="AF519" s="13"/>
      <c r="AG519" s="13"/>
      <c r="AH519" s="13"/>
      <c r="AI519" s="9"/>
      <c r="AJ519" s="9"/>
      <c r="AK519" s="9"/>
      <c r="AL519" s="9"/>
      <c r="AM519" s="9"/>
      <c r="AN519" s="9"/>
      <c r="AO519" s="8">
        <v>5</v>
      </c>
      <c r="AP519" s="8">
        <v>3</v>
      </c>
      <c r="AQ519" s="8">
        <v>4</v>
      </c>
      <c r="AR519" s="8">
        <v>5</v>
      </c>
      <c r="AS519" s="8">
        <v>5.5665999999999984</v>
      </c>
      <c r="AT519" s="8">
        <v>5.5665999999999984</v>
      </c>
      <c r="AU519" s="8"/>
      <c r="AV519" s="8"/>
      <c r="AW519" s="8"/>
      <c r="AX519" s="8"/>
      <c r="AY519" s="15">
        <v>6</v>
      </c>
      <c r="AZ519" s="15">
        <v>3</v>
      </c>
      <c r="BA519" s="15">
        <v>5</v>
      </c>
      <c r="BB519" s="15">
        <v>5</v>
      </c>
      <c r="BC519" s="15">
        <v>26.313099999999999</v>
      </c>
      <c r="BD519" s="15">
        <v>26.313099999999999</v>
      </c>
      <c r="BE519" s="15"/>
      <c r="BF519" s="15"/>
      <c r="BG519" s="15"/>
      <c r="BH519" s="15"/>
      <c r="BI519" s="16">
        <f>Q519*参数!$D$3+W519</f>
        <v>0</v>
      </c>
      <c r="BJ519" s="16">
        <f>R519*参数!$D$3+X519</f>
        <v>0</v>
      </c>
      <c r="BK519" s="16">
        <f>S519*参数!$D$3+Y519</f>
        <v>0</v>
      </c>
      <c r="BL519" s="16">
        <f>T519*参数!$D$3+Z519</f>
        <v>0</v>
      </c>
      <c r="BM519" s="16">
        <f>U519*参数!$D$3+AA519</f>
        <v>0</v>
      </c>
      <c r="BN519" s="16">
        <f>V519*参数!$D$3+AB519</f>
        <v>0</v>
      </c>
      <c r="BO519" s="16">
        <f>AC519*参数!$D$3+AI519</f>
        <v>0</v>
      </c>
      <c r="BP519" s="16">
        <f>AD519*参数!$D$3+AJ519</f>
        <v>0</v>
      </c>
      <c r="BQ519" s="16">
        <f>AE519*参数!$D$3+AK519</f>
        <v>0</v>
      </c>
      <c r="BR519" s="16">
        <f>AF519*参数!$D$3+AL519</f>
        <v>0</v>
      </c>
      <c r="BS519" s="16">
        <f>AG519*参数!$D$3+AM519</f>
        <v>0</v>
      </c>
      <c r="BT519" s="16">
        <f>AH519*参数!$D$3+AN519</f>
        <v>0</v>
      </c>
      <c r="BU519" s="10"/>
      <c r="BV519" s="10"/>
      <c r="BW519" s="10">
        <f t="shared" si="226"/>
        <v>40</v>
      </c>
      <c r="BX519" s="10">
        <f t="shared" si="227"/>
        <v>40</v>
      </c>
      <c r="BY519" s="10">
        <f t="shared" si="228"/>
        <v>3</v>
      </c>
      <c r="BZ519" s="10">
        <f t="shared" si="229"/>
        <v>40</v>
      </c>
      <c r="CA519" s="10">
        <f t="shared" si="230"/>
        <v>40</v>
      </c>
      <c r="CB519" s="10" t="str">
        <f t="shared" si="231"/>
        <v/>
      </c>
      <c r="CC519" s="10" t="str">
        <f t="shared" si="232"/>
        <v/>
      </c>
      <c r="CD519" s="10"/>
      <c r="CE519" s="10">
        <v>3</v>
      </c>
      <c r="CF519" s="10"/>
      <c r="CG519" s="10" t="str">
        <f t="shared" si="220"/>
        <v/>
      </c>
      <c r="CH519" s="10" t="str">
        <f t="shared" si="225"/>
        <v/>
      </c>
      <c r="CI519" s="10">
        <f t="shared" si="221"/>
        <v>40</v>
      </c>
      <c r="CJ519" s="10">
        <f t="shared" si="222"/>
        <v>40</v>
      </c>
      <c r="CK519" s="10">
        <f t="shared" si="223"/>
        <v>3</v>
      </c>
      <c r="CL519" s="10">
        <f t="shared" si="224"/>
        <v>3</v>
      </c>
      <c r="CM519" s="88"/>
      <c r="CN519" s="88"/>
      <c r="CO519" s="88"/>
      <c r="CP519" s="88"/>
    </row>
    <row r="520" spans="2:94">
      <c r="B520" s="19">
        <v>42634</v>
      </c>
      <c r="C520" s="3">
        <v>63</v>
      </c>
      <c r="D520" s="3" t="s">
        <v>1134</v>
      </c>
      <c r="E520" s="4">
        <v>42635.125</v>
      </c>
      <c r="F520" s="3" t="s">
        <v>1105</v>
      </c>
      <c r="G520" s="3" t="s">
        <v>966</v>
      </c>
      <c r="H520" s="3" t="s">
        <v>1105</v>
      </c>
      <c r="I520" s="3" t="s">
        <v>966</v>
      </c>
      <c r="J520" s="6">
        <v>1.76</v>
      </c>
      <c r="K520" s="6">
        <v>3.3</v>
      </c>
      <c r="L520" s="6">
        <v>3.88</v>
      </c>
      <c r="M520" s="10">
        <v>3.46</v>
      </c>
      <c r="N520" s="10">
        <v>3.55</v>
      </c>
      <c r="O520" s="10">
        <v>1.79</v>
      </c>
      <c r="P520" s="15">
        <v>-1</v>
      </c>
      <c r="Q520" s="13"/>
      <c r="R520" s="13"/>
      <c r="S520" s="13"/>
      <c r="T520" s="13"/>
      <c r="U520" s="13"/>
      <c r="V520" s="13"/>
      <c r="W520" s="9"/>
      <c r="X520" s="9"/>
      <c r="Y520" s="9"/>
      <c r="Z520" s="9"/>
      <c r="AA520" s="9"/>
      <c r="AB520" s="9"/>
      <c r="AC520" s="13"/>
      <c r="AD520" s="13"/>
      <c r="AE520" s="13"/>
      <c r="AF520" s="13"/>
      <c r="AG520" s="13"/>
      <c r="AH520" s="13"/>
      <c r="AI520" s="9"/>
      <c r="AJ520" s="9"/>
      <c r="AK520" s="9"/>
      <c r="AL520" s="9"/>
      <c r="AM520" s="9"/>
      <c r="AN520" s="9"/>
      <c r="AO520" s="8">
        <v>13</v>
      </c>
      <c r="AP520" s="8">
        <v>3</v>
      </c>
      <c r="AQ520" s="8">
        <v>2</v>
      </c>
      <c r="AR520" s="8">
        <v>6</v>
      </c>
      <c r="AS520" s="8">
        <v>0.33640000000000003</v>
      </c>
      <c r="AT520" s="8">
        <v>4.4101999999999997</v>
      </c>
      <c r="AU520" s="8"/>
      <c r="AV520" s="8"/>
      <c r="AW520" s="8"/>
      <c r="AX520" s="8"/>
      <c r="AY520" s="15">
        <v>6</v>
      </c>
      <c r="AZ520" s="15">
        <v>3</v>
      </c>
      <c r="BA520" s="15">
        <v>2</v>
      </c>
      <c r="BB520" s="15">
        <v>5</v>
      </c>
      <c r="BC520" s="15">
        <v>0.31469999999999987</v>
      </c>
      <c r="BD520" s="15">
        <v>0.31469999999999987</v>
      </c>
      <c r="BE520" s="15"/>
      <c r="BF520" s="15"/>
      <c r="BG520" s="15"/>
      <c r="BH520" s="15"/>
      <c r="BI520" s="16">
        <f>Q520*参数!$D$3+W520</f>
        <v>0</v>
      </c>
      <c r="BJ520" s="16">
        <f>R520*参数!$D$3+X520</f>
        <v>0</v>
      </c>
      <c r="BK520" s="16">
        <f>S520*参数!$D$3+Y520</f>
        <v>0</v>
      </c>
      <c r="BL520" s="16">
        <f>T520*参数!$D$3+Z520</f>
        <v>0</v>
      </c>
      <c r="BM520" s="16">
        <f>U520*参数!$D$3+AA520</f>
        <v>0</v>
      </c>
      <c r="BN520" s="16">
        <f>V520*参数!$D$3+AB520</f>
        <v>0</v>
      </c>
      <c r="BO520" s="16">
        <f>AC520*参数!$D$3+AI520</f>
        <v>0</v>
      </c>
      <c r="BP520" s="16">
        <f>AD520*参数!$D$3+AJ520</f>
        <v>0</v>
      </c>
      <c r="BQ520" s="16">
        <f>AE520*参数!$D$3+AK520</f>
        <v>0</v>
      </c>
      <c r="BR520" s="16">
        <f>AF520*参数!$D$3+AL520</f>
        <v>0</v>
      </c>
      <c r="BS520" s="16">
        <f>AG520*参数!$D$3+AM520</f>
        <v>0</v>
      </c>
      <c r="BT520" s="16">
        <f>AH520*参数!$D$3+AN520</f>
        <v>0</v>
      </c>
      <c r="BU520" s="10"/>
      <c r="BV520" s="10"/>
      <c r="BW520" s="10">
        <f t="shared" si="226"/>
        <v>40</v>
      </c>
      <c r="BX520" s="10">
        <f t="shared" si="227"/>
        <v>40</v>
      </c>
      <c r="BY520" s="10">
        <f t="shared" si="228"/>
        <v>3</v>
      </c>
      <c r="BZ520" s="10">
        <f t="shared" si="229"/>
        <v>40</v>
      </c>
      <c r="CA520" s="10">
        <f t="shared" si="230"/>
        <v>40</v>
      </c>
      <c r="CB520" s="10" t="str">
        <f t="shared" si="231"/>
        <v/>
      </c>
      <c r="CC520" s="10" t="str">
        <f t="shared" si="232"/>
        <v/>
      </c>
      <c r="CD520" s="10"/>
      <c r="CE520" s="10">
        <v>3</v>
      </c>
      <c r="CF520" s="10"/>
      <c r="CG520" s="10" t="str">
        <f t="shared" si="220"/>
        <v/>
      </c>
      <c r="CH520" s="10" t="str">
        <f t="shared" si="225"/>
        <v/>
      </c>
      <c r="CI520" s="10">
        <f t="shared" si="221"/>
        <v>3</v>
      </c>
      <c r="CJ520" s="10">
        <f t="shared" si="222"/>
        <v>3</v>
      </c>
      <c r="CK520" s="10">
        <f t="shared" si="223"/>
        <v>40</v>
      </c>
      <c r="CL520" s="10" t="str">
        <f t="shared" si="224"/>
        <v/>
      </c>
      <c r="CM520" s="88"/>
      <c r="CN520" s="88"/>
      <c r="CO520" s="88"/>
      <c r="CP520" s="88"/>
    </row>
    <row r="521" spans="2:94">
      <c r="B521" s="19">
        <v>42634</v>
      </c>
      <c r="C521" s="3">
        <v>64</v>
      </c>
      <c r="D521" s="3" t="s">
        <v>1134</v>
      </c>
      <c r="E521" s="4">
        <v>42635.125</v>
      </c>
      <c r="F521" s="3" t="s">
        <v>766</v>
      </c>
      <c r="G521" s="3" t="s">
        <v>22</v>
      </c>
      <c r="H521" s="3" t="s">
        <v>767</v>
      </c>
      <c r="I521" s="3" t="s">
        <v>22</v>
      </c>
      <c r="J521" s="6">
        <v>1.06</v>
      </c>
      <c r="K521" s="6">
        <v>7.85</v>
      </c>
      <c r="L521" s="6">
        <v>17</v>
      </c>
      <c r="M521" s="10">
        <v>1.98</v>
      </c>
      <c r="N521" s="10">
        <v>4.1500000000000004</v>
      </c>
      <c r="O521" s="10">
        <v>2.62</v>
      </c>
      <c r="P521" s="15">
        <v>-2</v>
      </c>
      <c r="Q521" s="13"/>
      <c r="R521" s="13"/>
      <c r="S521" s="13"/>
      <c r="T521" s="13"/>
      <c r="U521" s="13"/>
      <c r="V521" s="13"/>
      <c r="W521" s="9"/>
      <c r="X521" s="9"/>
      <c r="Y521" s="9"/>
      <c r="Z521" s="9"/>
      <c r="AA521" s="9"/>
      <c r="AB521" s="9"/>
      <c r="AC521" s="13"/>
      <c r="AD521" s="13"/>
      <c r="AE521" s="13"/>
      <c r="AF521" s="13"/>
      <c r="AG521" s="13"/>
      <c r="AH521" s="13"/>
      <c r="AI521" s="9"/>
      <c r="AJ521" s="9"/>
      <c r="AK521" s="9"/>
      <c r="AL521" s="9"/>
      <c r="AM521" s="9"/>
      <c r="AN521" s="9"/>
      <c r="AO521" s="8"/>
      <c r="AP521" s="8"/>
      <c r="AQ521" s="8"/>
      <c r="AR521" s="8"/>
      <c r="AS521" s="8"/>
      <c r="AT521" s="8"/>
      <c r="AU521" s="8"/>
      <c r="AV521" s="8"/>
      <c r="AW521" s="8"/>
      <c r="AX521" s="8"/>
      <c r="AY521" s="15"/>
      <c r="AZ521" s="15"/>
      <c r="BA521" s="15"/>
      <c r="BB521" s="15"/>
      <c r="BC521" s="15"/>
      <c r="BD521" s="15"/>
      <c r="BE521" s="15"/>
      <c r="BF521" s="15"/>
      <c r="BG521" s="15"/>
      <c r="BH521" s="15"/>
      <c r="BI521" s="16">
        <f>Q521*参数!$D$3+W521</f>
        <v>0</v>
      </c>
      <c r="BJ521" s="16">
        <f>R521*参数!$D$3+X521</f>
        <v>0</v>
      </c>
      <c r="BK521" s="16">
        <f>S521*参数!$D$3+Y521</f>
        <v>0</v>
      </c>
      <c r="BL521" s="16">
        <f>T521*参数!$D$3+Z521</f>
        <v>0</v>
      </c>
      <c r="BM521" s="16">
        <f>U521*参数!$D$3+AA521</f>
        <v>0</v>
      </c>
      <c r="BN521" s="16">
        <f>V521*参数!$D$3+AB521</f>
        <v>0</v>
      </c>
      <c r="BO521" s="16">
        <f>AC521*参数!$D$3+AI521</f>
        <v>0</v>
      </c>
      <c r="BP521" s="16">
        <f>AD521*参数!$D$3+AJ521</f>
        <v>0</v>
      </c>
      <c r="BQ521" s="16">
        <f>AE521*参数!$D$3+AK521</f>
        <v>0</v>
      </c>
      <c r="BR521" s="16">
        <f>AF521*参数!$D$3+AL521</f>
        <v>0</v>
      </c>
      <c r="BS521" s="16">
        <f>AG521*参数!$D$3+AM521</f>
        <v>0</v>
      </c>
      <c r="BT521" s="16">
        <f>AH521*参数!$D$3+AN521</f>
        <v>0</v>
      </c>
      <c r="BU521" s="10"/>
      <c r="BV521" s="10"/>
      <c r="BW521" s="10">
        <f t="shared" si="226"/>
        <v>40</v>
      </c>
      <c r="BX521" s="10">
        <f t="shared" si="227"/>
        <v>40</v>
      </c>
      <c r="BY521" s="10">
        <f t="shared" si="228"/>
        <v>3</v>
      </c>
      <c r="BZ521" s="10">
        <f t="shared" si="229"/>
        <v>40</v>
      </c>
      <c r="CA521" s="10">
        <f t="shared" si="230"/>
        <v>40</v>
      </c>
      <c r="CB521" s="10" t="str">
        <f t="shared" si="231"/>
        <v/>
      </c>
      <c r="CC521" s="10" t="str">
        <f t="shared" si="232"/>
        <v/>
      </c>
      <c r="CD521" s="10"/>
      <c r="CE521" s="10"/>
      <c r="CF521" s="10"/>
      <c r="CG521" s="10"/>
      <c r="CH521" s="10"/>
      <c r="CI521" s="10" t="str">
        <f t="shared" si="221"/>
        <v/>
      </c>
      <c r="CJ521" s="10" t="str">
        <f t="shared" si="222"/>
        <v/>
      </c>
      <c r="CK521" s="10" t="str">
        <f t="shared" si="223"/>
        <v/>
      </c>
      <c r="CL521" s="10" t="str">
        <f t="shared" si="224"/>
        <v/>
      </c>
      <c r="CM521" s="88"/>
      <c r="CN521" s="88"/>
      <c r="CO521" s="88"/>
      <c r="CP521" s="88"/>
    </row>
    <row r="522" spans="2:94">
      <c r="B522" s="19">
        <v>42634</v>
      </c>
      <c r="C522" s="3">
        <v>65</v>
      </c>
      <c r="D522" s="3" t="s">
        <v>192</v>
      </c>
      <c r="E522" s="4">
        <v>42635.125</v>
      </c>
      <c r="F522" s="3" t="s">
        <v>987</v>
      </c>
      <c r="G522" s="3" t="s">
        <v>1118</v>
      </c>
      <c r="H522" s="3" t="s">
        <v>987</v>
      </c>
      <c r="I522" s="3" t="s">
        <v>1118</v>
      </c>
      <c r="J522" s="6">
        <v>2.1</v>
      </c>
      <c r="K522" s="6">
        <v>2.95</v>
      </c>
      <c r="L522" s="6">
        <v>3.2</v>
      </c>
      <c r="M522" s="10">
        <v>4.55</v>
      </c>
      <c r="N522" s="10">
        <v>3.9</v>
      </c>
      <c r="O522" s="10">
        <v>1.53</v>
      </c>
      <c r="P522" s="15">
        <v>-1</v>
      </c>
      <c r="Q522" s="13"/>
      <c r="R522" s="13"/>
      <c r="S522" s="13"/>
      <c r="T522" s="13"/>
      <c r="U522" s="13"/>
      <c r="V522" s="13"/>
      <c r="W522" s="9"/>
      <c r="X522" s="9"/>
      <c r="Y522" s="9"/>
      <c r="Z522" s="9"/>
      <c r="AA522" s="9"/>
      <c r="AB522" s="9"/>
      <c r="AC522" s="13"/>
      <c r="AD522" s="13"/>
      <c r="AE522" s="13"/>
      <c r="AF522" s="13"/>
      <c r="AG522" s="13"/>
      <c r="AH522" s="13"/>
      <c r="AI522" s="9"/>
      <c r="AJ522" s="9"/>
      <c r="AK522" s="9"/>
      <c r="AL522" s="9"/>
      <c r="AM522" s="9"/>
      <c r="AN522" s="9"/>
      <c r="AO522" s="8">
        <v>12</v>
      </c>
      <c r="AP522" s="8">
        <v>3</v>
      </c>
      <c r="AQ522" s="8">
        <v>2</v>
      </c>
      <c r="AR522" s="8">
        <v>6</v>
      </c>
      <c r="AS522" s="8">
        <v>9.9000000000000046E-2</v>
      </c>
      <c r="AT522" s="8">
        <v>0.9458999999999993</v>
      </c>
      <c r="AU522" s="8"/>
      <c r="AV522" s="8"/>
      <c r="AW522" s="8"/>
      <c r="AX522" s="8"/>
      <c r="AY522" s="15">
        <v>11</v>
      </c>
      <c r="AZ522" s="15">
        <v>3</v>
      </c>
      <c r="BA522" s="15">
        <v>1</v>
      </c>
      <c r="BB522" s="15">
        <v>5</v>
      </c>
      <c r="BC522" s="15">
        <v>5.200000000000006E-2</v>
      </c>
      <c r="BD522" s="15">
        <v>21.840899999999998</v>
      </c>
      <c r="BE522" s="15"/>
      <c r="BF522" s="15"/>
      <c r="BG522" s="15"/>
      <c r="BH522" s="15"/>
      <c r="BI522" s="16">
        <f>Q522*参数!$D$3+W522</f>
        <v>0</v>
      </c>
      <c r="BJ522" s="16">
        <f>R522*参数!$D$3+X522</f>
        <v>0</v>
      </c>
      <c r="BK522" s="16">
        <f>S522*参数!$D$3+Y522</f>
        <v>0</v>
      </c>
      <c r="BL522" s="16">
        <f>T522*参数!$D$3+Z522</f>
        <v>0</v>
      </c>
      <c r="BM522" s="16">
        <f>U522*参数!$D$3+AA522</f>
        <v>0</v>
      </c>
      <c r="BN522" s="16">
        <f>V522*参数!$D$3+AB522</f>
        <v>0</v>
      </c>
      <c r="BO522" s="16">
        <f>AC522*参数!$D$3+AI522</f>
        <v>0</v>
      </c>
      <c r="BP522" s="16">
        <f>AD522*参数!$D$3+AJ522</f>
        <v>0</v>
      </c>
      <c r="BQ522" s="16">
        <f>AE522*参数!$D$3+AK522</f>
        <v>0</v>
      </c>
      <c r="BR522" s="16">
        <f>AF522*参数!$D$3+AL522</f>
        <v>0</v>
      </c>
      <c r="BS522" s="16">
        <f>AG522*参数!$D$3+AM522</f>
        <v>0</v>
      </c>
      <c r="BT522" s="16">
        <f>AH522*参数!$D$3+AN522</f>
        <v>0</v>
      </c>
      <c r="BU522" s="10"/>
      <c r="BV522" s="10"/>
      <c r="BW522" s="10">
        <f t="shared" si="226"/>
        <v>40</v>
      </c>
      <c r="BX522" s="10">
        <f t="shared" si="227"/>
        <v>40</v>
      </c>
      <c r="BY522" s="10">
        <f t="shared" si="228"/>
        <v>3</v>
      </c>
      <c r="BZ522" s="10">
        <f t="shared" si="229"/>
        <v>40</v>
      </c>
      <c r="CA522" s="10">
        <f t="shared" si="230"/>
        <v>40</v>
      </c>
      <c r="CB522" s="10" t="str">
        <f t="shared" si="231"/>
        <v/>
      </c>
      <c r="CC522" s="10" t="str">
        <f t="shared" si="232"/>
        <v/>
      </c>
      <c r="CD522" s="10"/>
      <c r="CE522" s="10">
        <v>3</v>
      </c>
      <c r="CF522" s="10"/>
      <c r="CG522" s="10" t="str">
        <f t="shared" si="220"/>
        <v/>
      </c>
      <c r="CH522" s="10" t="str">
        <f t="shared" si="225"/>
        <v/>
      </c>
      <c r="CI522" s="10">
        <f t="shared" si="221"/>
        <v>3</v>
      </c>
      <c r="CJ522" s="10">
        <f t="shared" si="222"/>
        <v>3</v>
      </c>
      <c r="CK522" s="10">
        <f t="shared" si="223"/>
        <v>40</v>
      </c>
      <c r="CL522" s="10" t="str">
        <f t="shared" si="224"/>
        <v/>
      </c>
      <c r="CM522" s="88"/>
      <c r="CN522" s="88"/>
      <c r="CO522" s="88"/>
      <c r="CP522" s="88"/>
    </row>
    <row r="523" spans="2:94">
      <c r="B523" s="19">
        <v>42634</v>
      </c>
      <c r="C523" s="3">
        <v>66</v>
      </c>
      <c r="D523" s="3" t="s">
        <v>850</v>
      </c>
      <c r="E523" s="4">
        <v>42635.125</v>
      </c>
      <c r="F523" s="3" t="s">
        <v>1164</v>
      </c>
      <c r="G523" s="3" t="s">
        <v>859</v>
      </c>
      <c r="H523" s="3" t="s">
        <v>1165</v>
      </c>
      <c r="I523" s="3" t="s">
        <v>859</v>
      </c>
      <c r="J523" s="6">
        <v>2.5499999999999998</v>
      </c>
      <c r="K523" s="6">
        <v>3.35</v>
      </c>
      <c r="L523" s="6">
        <v>2.2799999999999998</v>
      </c>
      <c r="M523" s="10">
        <v>1.45</v>
      </c>
      <c r="N523" s="10">
        <v>4.3</v>
      </c>
      <c r="O523" s="10">
        <v>4.82</v>
      </c>
      <c r="P523" s="15">
        <v>1</v>
      </c>
      <c r="Q523" s="13"/>
      <c r="R523" s="13"/>
      <c r="S523" s="13"/>
      <c r="T523" s="13"/>
      <c r="U523" s="13"/>
      <c r="V523" s="13"/>
      <c r="W523" s="9"/>
      <c r="X523" s="9"/>
      <c r="Y523" s="9"/>
      <c r="Z523" s="9"/>
      <c r="AA523" s="9"/>
      <c r="AB523" s="9"/>
      <c r="AC523" s="13"/>
      <c r="AD523" s="13"/>
      <c r="AE523" s="13"/>
      <c r="AF523" s="13"/>
      <c r="AG523" s="13"/>
      <c r="AH523" s="13"/>
      <c r="AI523" s="9"/>
      <c r="AJ523" s="9"/>
      <c r="AK523" s="9"/>
      <c r="AL523" s="9"/>
      <c r="AM523" s="9"/>
      <c r="AN523" s="9"/>
      <c r="AO523" s="8">
        <v>39</v>
      </c>
      <c r="AP523" s="8">
        <v>3</v>
      </c>
      <c r="AQ523" s="8">
        <v>8</v>
      </c>
      <c r="AR523" s="8">
        <v>5</v>
      </c>
      <c r="AS523" s="8">
        <v>8.1000000000000499E-3</v>
      </c>
      <c r="AT523" s="8">
        <v>0.72689999999999988</v>
      </c>
      <c r="AU523" s="8"/>
      <c r="AV523" s="8"/>
      <c r="AW523" s="8"/>
      <c r="AX523" s="8"/>
      <c r="AY523" s="15">
        <v>45</v>
      </c>
      <c r="AZ523" s="15">
        <v>3</v>
      </c>
      <c r="BA523" s="15">
        <v>10</v>
      </c>
      <c r="BB523" s="15">
        <v>5</v>
      </c>
      <c r="BC523" s="15">
        <v>5.9399999999999897E-2</v>
      </c>
      <c r="BD523" s="15">
        <v>0.52180000000000004</v>
      </c>
      <c r="BE523" s="15"/>
      <c r="BF523" s="15"/>
      <c r="BG523" s="15"/>
      <c r="BH523" s="15"/>
      <c r="BI523" s="16">
        <f>Q523*参数!$D$3+W523</f>
        <v>0</v>
      </c>
      <c r="BJ523" s="16">
        <f>R523*参数!$D$3+X523</f>
        <v>0</v>
      </c>
      <c r="BK523" s="16">
        <f>S523*参数!$D$3+Y523</f>
        <v>0</v>
      </c>
      <c r="BL523" s="16">
        <f>T523*参数!$D$3+Z523</f>
        <v>0</v>
      </c>
      <c r="BM523" s="16">
        <f>U523*参数!$D$3+AA523</f>
        <v>0</v>
      </c>
      <c r="BN523" s="16">
        <f>V523*参数!$D$3+AB523</f>
        <v>0</v>
      </c>
      <c r="BO523" s="16">
        <f>AC523*参数!$D$3+AI523</f>
        <v>0</v>
      </c>
      <c r="BP523" s="16">
        <f>AD523*参数!$D$3+AJ523</f>
        <v>0</v>
      </c>
      <c r="BQ523" s="16">
        <f>AE523*参数!$D$3+AK523</f>
        <v>0</v>
      </c>
      <c r="BR523" s="16">
        <f>AF523*参数!$D$3+AL523</f>
        <v>0</v>
      </c>
      <c r="BS523" s="16">
        <f>AG523*参数!$D$3+AM523</f>
        <v>0</v>
      </c>
      <c r="BT523" s="16">
        <f>AH523*参数!$D$3+AN523</f>
        <v>0</v>
      </c>
      <c r="BU523" s="10"/>
      <c r="BV523" s="10"/>
      <c r="BW523" s="10">
        <f t="shared" si="226"/>
        <v>43</v>
      </c>
      <c r="BX523" s="10">
        <f t="shared" si="227"/>
        <v>43</v>
      </c>
      <c r="BY523" s="10">
        <f t="shared" si="228"/>
        <v>43</v>
      </c>
      <c r="BZ523" s="10">
        <f t="shared" si="229"/>
        <v>0</v>
      </c>
      <c r="CA523" s="10">
        <f t="shared" si="230"/>
        <v>43</v>
      </c>
      <c r="CB523" s="10" t="str">
        <f t="shared" si="231"/>
        <v/>
      </c>
      <c r="CC523" s="10" t="str">
        <f t="shared" si="232"/>
        <v/>
      </c>
      <c r="CD523" s="10"/>
      <c r="CE523" s="10">
        <v>43</v>
      </c>
      <c r="CF523" s="10"/>
      <c r="CG523" s="10" t="str">
        <f t="shared" si="220"/>
        <v/>
      </c>
      <c r="CH523" s="10" t="str">
        <f t="shared" si="225"/>
        <v/>
      </c>
      <c r="CI523" s="10">
        <f t="shared" si="221"/>
        <v>43</v>
      </c>
      <c r="CJ523" s="10">
        <f t="shared" si="222"/>
        <v>43</v>
      </c>
      <c r="CK523" s="10">
        <f t="shared" si="223"/>
        <v>0</v>
      </c>
      <c r="CL523" s="10">
        <f t="shared" si="224"/>
        <v>43</v>
      </c>
      <c r="CM523" s="88"/>
      <c r="CN523" s="88"/>
      <c r="CO523" s="88"/>
      <c r="CP523" s="88"/>
    </row>
    <row r="524" spans="2:94">
      <c r="B524" s="19">
        <v>42634</v>
      </c>
      <c r="C524" s="3">
        <v>67</v>
      </c>
      <c r="D524" s="3" t="s">
        <v>161</v>
      </c>
      <c r="E524" s="4">
        <v>42635.166666666664</v>
      </c>
      <c r="F524" s="3" t="s">
        <v>212</v>
      </c>
      <c r="G524" s="3" t="s">
        <v>716</v>
      </c>
      <c r="H524" s="3" t="s">
        <v>212</v>
      </c>
      <c r="I524" s="3" t="s">
        <v>716</v>
      </c>
      <c r="J524" s="6">
        <v>1.46</v>
      </c>
      <c r="K524" s="6">
        <v>3.8</v>
      </c>
      <c r="L524" s="6">
        <v>5.5</v>
      </c>
      <c r="M524" s="10">
        <v>2.5</v>
      </c>
      <c r="N524" s="10">
        <v>3.48</v>
      </c>
      <c r="O524" s="10">
        <v>2.2599999999999998</v>
      </c>
      <c r="P524" s="15">
        <v>-1</v>
      </c>
      <c r="Q524" s="13"/>
      <c r="R524" s="13"/>
      <c r="S524" s="13"/>
      <c r="T524" s="13"/>
      <c r="U524" s="13"/>
      <c r="V524" s="13"/>
      <c r="W524" s="9"/>
      <c r="X524" s="9"/>
      <c r="Y524" s="9"/>
      <c r="Z524" s="9"/>
      <c r="AA524" s="9"/>
      <c r="AB524" s="9"/>
      <c r="AC524" s="13"/>
      <c r="AD524" s="13"/>
      <c r="AE524" s="13"/>
      <c r="AF524" s="13"/>
      <c r="AG524" s="13"/>
      <c r="AH524" s="13"/>
      <c r="AI524" s="9"/>
      <c r="AJ524" s="9"/>
      <c r="AK524" s="9"/>
      <c r="AL524" s="9"/>
      <c r="AM524" s="9"/>
      <c r="AN524" s="9"/>
      <c r="AO524" s="8">
        <v>6</v>
      </c>
      <c r="AP524" s="8">
        <v>3</v>
      </c>
      <c r="AQ524" s="8">
        <v>0</v>
      </c>
      <c r="AR524" s="8">
        <v>5</v>
      </c>
      <c r="AS524" s="8">
        <v>0.13269999999999996</v>
      </c>
      <c r="AT524" s="8">
        <v>0</v>
      </c>
      <c r="AU524" s="8"/>
      <c r="AV524" s="8"/>
      <c r="AW524" s="8"/>
      <c r="AX524" s="8"/>
      <c r="AY524" s="15">
        <v>6</v>
      </c>
      <c r="AZ524" s="15">
        <v>3</v>
      </c>
      <c r="BA524" s="15">
        <v>0</v>
      </c>
      <c r="BB524" s="15">
        <v>4</v>
      </c>
      <c r="BC524" s="15">
        <v>0.63930000000000009</v>
      </c>
      <c r="BD524" s="15">
        <v>0</v>
      </c>
      <c r="BE524" s="15"/>
      <c r="BF524" s="15"/>
      <c r="BG524" s="15"/>
      <c r="BH524" s="15"/>
      <c r="BI524" s="16">
        <f>Q524*参数!$D$3+W524</f>
        <v>0</v>
      </c>
      <c r="BJ524" s="16">
        <f>R524*参数!$D$3+X524</f>
        <v>0</v>
      </c>
      <c r="BK524" s="16">
        <f>S524*参数!$D$3+Y524</f>
        <v>0</v>
      </c>
      <c r="BL524" s="16">
        <f>T524*参数!$D$3+Z524</f>
        <v>0</v>
      </c>
      <c r="BM524" s="16">
        <f>U524*参数!$D$3+AA524</f>
        <v>0</v>
      </c>
      <c r="BN524" s="16">
        <f>V524*参数!$D$3+AB524</f>
        <v>0</v>
      </c>
      <c r="BO524" s="16">
        <f>AC524*参数!$D$3+AI524</f>
        <v>0</v>
      </c>
      <c r="BP524" s="16">
        <f>AD524*参数!$D$3+AJ524</f>
        <v>0</v>
      </c>
      <c r="BQ524" s="16">
        <f>AE524*参数!$D$3+AK524</f>
        <v>0</v>
      </c>
      <c r="BR524" s="16">
        <f>AF524*参数!$D$3+AL524</f>
        <v>0</v>
      </c>
      <c r="BS524" s="16">
        <f>AG524*参数!$D$3+AM524</f>
        <v>0</v>
      </c>
      <c r="BT524" s="16">
        <f>AH524*参数!$D$3+AN524</f>
        <v>0</v>
      </c>
      <c r="BU524" s="10"/>
      <c r="BV524" s="10"/>
      <c r="BW524" s="10">
        <f t="shared" si="226"/>
        <v>40</v>
      </c>
      <c r="BX524" s="10">
        <f t="shared" si="227"/>
        <v>40</v>
      </c>
      <c r="BY524" s="10">
        <f t="shared" si="228"/>
        <v>3</v>
      </c>
      <c r="BZ524" s="10">
        <f t="shared" si="229"/>
        <v>40</v>
      </c>
      <c r="CA524" s="10">
        <f t="shared" si="230"/>
        <v>40</v>
      </c>
      <c r="CB524" s="10" t="str">
        <f t="shared" si="231"/>
        <v/>
      </c>
      <c r="CC524" s="10" t="str">
        <f t="shared" si="232"/>
        <v/>
      </c>
      <c r="CD524" s="10"/>
      <c r="CE524" s="10">
        <v>40</v>
      </c>
      <c r="CF524" s="10"/>
      <c r="CG524" s="77"/>
      <c r="CH524" s="10">
        <f t="shared" si="225"/>
        <v>3</v>
      </c>
      <c r="CI524" s="10" t="str">
        <f t="shared" si="221"/>
        <v/>
      </c>
      <c r="CJ524" s="10">
        <f t="shared" si="222"/>
        <v>3</v>
      </c>
      <c r="CK524" s="10">
        <f t="shared" si="223"/>
        <v>3</v>
      </c>
      <c r="CL524" s="10" t="str">
        <f t="shared" si="224"/>
        <v/>
      </c>
      <c r="CM524" s="88"/>
      <c r="CN524" s="88"/>
      <c r="CO524" s="88"/>
      <c r="CP524" s="88"/>
    </row>
    <row r="525" spans="2:94">
      <c r="B525" s="19">
        <v>42634</v>
      </c>
      <c r="C525" s="3">
        <v>68</v>
      </c>
      <c r="D525" s="3" t="s">
        <v>161</v>
      </c>
      <c r="E525" s="4">
        <v>42635.166666666664</v>
      </c>
      <c r="F525" s="3" t="s">
        <v>165</v>
      </c>
      <c r="G525" s="3" t="s">
        <v>169</v>
      </c>
      <c r="H525" s="3" t="s">
        <v>167</v>
      </c>
      <c r="I525" s="3" t="s">
        <v>171</v>
      </c>
      <c r="J525" s="6">
        <v>3.85</v>
      </c>
      <c r="K525" s="6">
        <v>3.3</v>
      </c>
      <c r="L525" s="6">
        <v>1.77</v>
      </c>
      <c r="M525" s="10">
        <v>1.78</v>
      </c>
      <c r="N525" s="10">
        <v>3.55</v>
      </c>
      <c r="O525" s="10">
        <v>3.5</v>
      </c>
      <c r="P525" s="15">
        <v>1</v>
      </c>
      <c r="Q525" s="13"/>
      <c r="R525" s="13"/>
      <c r="S525" s="13"/>
      <c r="T525" s="13"/>
      <c r="U525" s="13"/>
      <c r="V525" s="13"/>
      <c r="W525" s="9"/>
      <c r="X525" s="9"/>
      <c r="Y525" s="9"/>
      <c r="Z525" s="9"/>
      <c r="AA525" s="9"/>
      <c r="AB525" s="9"/>
      <c r="AC525" s="13"/>
      <c r="AD525" s="13"/>
      <c r="AE525" s="13"/>
      <c r="AF525" s="13"/>
      <c r="AG525" s="13"/>
      <c r="AH525" s="13"/>
      <c r="AI525" s="9"/>
      <c r="AJ525" s="9"/>
      <c r="AK525" s="9"/>
      <c r="AL525" s="9"/>
      <c r="AM525" s="9"/>
      <c r="AN525" s="9"/>
      <c r="AO525" s="8">
        <v>6</v>
      </c>
      <c r="AP525" s="8">
        <v>3</v>
      </c>
      <c r="AQ525" s="8">
        <v>1</v>
      </c>
      <c r="AR525" s="8">
        <v>5</v>
      </c>
      <c r="AS525" s="8">
        <v>12.609500000000001</v>
      </c>
      <c r="AT525" s="8">
        <v>22.604399999999995</v>
      </c>
      <c r="AU525" s="8"/>
      <c r="AV525" s="8"/>
      <c r="AW525" s="8"/>
      <c r="AX525" s="8"/>
      <c r="AY525" s="15">
        <v>7</v>
      </c>
      <c r="AZ525" s="15">
        <v>3</v>
      </c>
      <c r="BA525" s="15">
        <v>1</v>
      </c>
      <c r="BB525" s="15">
        <v>5</v>
      </c>
      <c r="BC525" s="15">
        <v>13.610200000000003</v>
      </c>
      <c r="BD525" s="15">
        <v>21.9359</v>
      </c>
      <c r="BE525" s="15"/>
      <c r="BF525" s="15"/>
      <c r="BG525" s="15"/>
      <c r="BH525" s="15"/>
      <c r="BI525" s="16">
        <f>Q525*参数!$D$3+W525</f>
        <v>0</v>
      </c>
      <c r="BJ525" s="16">
        <f>R525*参数!$D$3+X525</f>
        <v>0</v>
      </c>
      <c r="BK525" s="16">
        <f>S525*参数!$D$3+Y525</f>
        <v>0</v>
      </c>
      <c r="BL525" s="16">
        <f>T525*参数!$D$3+Z525</f>
        <v>0</v>
      </c>
      <c r="BM525" s="16">
        <f>U525*参数!$D$3+AA525</f>
        <v>0</v>
      </c>
      <c r="BN525" s="16">
        <f>V525*参数!$D$3+AB525</f>
        <v>0</v>
      </c>
      <c r="BO525" s="16">
        <f>AC525*参数!$D$3+AI525</f>
        <v>0</v>
      </c>
      <c r="BP525" s="16">
        <f>AD525*参数!$D$3+AJ525</f>
        <v>0</v>
      </c>
      <c r="BQ525" s="16">
        <f>AE525*参数!$D$3+AK525</f>
        <v>0</v>
      </c>
      <c r="BR525" s="16">
        <f>AF525*参数!$D$3+AL525</f>
        <v>0</v>
      </c>
      <c r="BS525" s="16">
        <f>AG525*参数!$D$3+AM525</f>
        <v>0</v>
      </c>
      <c r="BT525" s="16">
        <f>AH525*参数!$D$3+AN525</f>
        <v>0</v>
      </c>
      <c r="BU525" s="10"/>
      <c r="BV525" s="10"/>
      <c r="BW525" s="10">
        <f t="shared" si="226"/>
        <v>43</v>
      </c>
      <c r="BX525" s="10">
        <f t="shared" si="227"/>
        <v>43</v>
      </c>
      <c r="BY525" s="10">
        <f t="shared" si="228"/>
        <v>43</v>
      </c>
      <c r="BZ525" s="10">
        <f t="shared" si="229"/>
        <v>0</v>
      </c>
      <c r="CA525" s="10">
        <f t="shared" si="230"/>
        <v>43</v>
      </c>
      <c r="CB525" s="10" t="str">
        <f t="shared" si="231"/>
        <v/>
      </c>
      <c r="CC525" s="10" t="str">
        <f t="shared" si="232"/>
        <v/>
      </c>
      <c r="CD525" s="10"/>
      <c r="CE525" s="10">
        <v>43</v>
      </c>
      <c r="CF525" s="10"/>
      <c r="CG525" s="10" t="str">
        <f t="shared" ref="CG525:CG588" si="233">IF(AND(AO525&gt;=AY525,AP525&gt;=AZ525,OR(AND(AQ525&gt;=BA525,AR525=BB525),AR525&gt;BB525),AS525&lt;=BC525,AT525&lt;=BD525),IF(P525=-1,3,0),IF(AND(AO525&lt;=AY525,AP525&lt;=AZ525,OR(AND(AQ525&lt;=BA525,AR525=BB525),AR525&lt;BB525),AS525&gt;=BC525,AT525&gt;=BD525),IF(P525=-1,40,43),""))</f>
        <v/>
      </c>
      <c r="CH525" s="10" t="str">
        <f t="shared" si="225"/>
        <v/>
      </c>
      <c r="CI525" s="10">
        <f t="shared" ref="CI525:CI588" si="234">IF(AP525=AZ525,
  IF(AO525=AY525,
    "",
    IF(AO525&gt;AY525,
      IF(P525=-1,3,0),
      IF(P525=-1,40,43)
    )
  ),
  IF(AP525&gt;AZ525,
    IF(P525=-1,3,0),
    IF(P525=-1,40,43)
  )
)</f>
        <v>43</v>
      </c>
      <c r="CJ525" s="10" t="str">
        <f t="shared" ref="CJ525:CJ588" si="235">IF(AR525=BB525,
  IF(AQ525=BA525,
    "",
    IF(AQ525&gt;BA525,
      IF(P525=-1,3,0),
      IF(P525=-1,40,43)
    )
  ),
  IF(AR525&gt;BB525,
    IF(P525=-1,3,0),
    IF(P525=-1,40,43)
  )
)</f>
        <v/>
      </c>
      <c r="CK525" s="10">
        <f t="shared" ref="CK525:CK588" si="236">IF(AP525=AZ525,
  IF(AS525=BC525,
    "",
    IF(AS525&lt;BC525,
      IF(P525=-1,3,0),
      IF(P525=-1,40,43)
    )
  ),
  ""
)</f>
        <v>0</v>
      </c>
      <c r="CL525" s="10">
        <f t="shared" ref="CL525:CL588" si="237">IF(AND(AP525=AZ525,AR525=BB525,AQ525&lt;&gt;0,BA525&lt;&gt;0),
  IF(AT525=BD525,
    "",
    IF(AT525&lt;BD525,
      IF(P525=-1,3,0),
      IF(P525=-1,40,43)
    )
  ),
  ""
)</f>
        <v>43</v>
      </c>
      <c r="CM525" s="88"/>
      <c r="CN525" s="88"/>
      <c r="CO525" s="88"/>
      <c r="CP525" s="88"/>
    </row>
    <row r="526" spans="2:94">
      <c r="B526" s="19">
        <v>42634</v>
      </c>
      <c r="C526" s="3">
        <v>69</v>
      </c>
      <c r="D526" s="3" t="s">
        <v>161</v>
      </c>
      <c r="E526" s="4">
        <v>42635.166666666664</v>
      </c>
      <c r="F526" s="3" t="s">
        <v>1115</v>
      </c>
      <c r="G526" s="3" t="s">
        <v>170</v>
      </c>
      <c r="H526" s="3" t="s">
        <v>1115</v>
      </c>
      <c r="I526" s="3" t="s">
        <v>170</v>
      </c>
      <c r="J526" s="6">
        <v>1.88</v>
      </c>
      <c r="K526" s="6">
        <v>3.25</v>
      </c>
      <c r="L526" s="6">
        <v>3.45</v>
      </c>
      <c r="M526" s="10">
        <v>3.85</v>
      </c>
      <c r="N526" s="10">
        <v>3.65</v>
      </c>
      <c r="O526" s="10">
        <v>1.68</v>
      </c>
      <c r="P526" s="15">
        <v>-1</v>
      </c>
      <c r="Q526" s="13"/>
      <c r="R526" s="13"/>
      <c r="S526" s="13"/>
      <c r="T526" s="13"/>
      <c r="U526" s="13"/>
      <c r="V526" s="13"/>
      <c r="W526" s="9"/>
      <c r="X526" s="9"/>
      <c r="Y526" s="9"/>
      <c r="Z526" s="9"/>
      <c r="AA526" s="9"/>
      <c r="AB526" s="9"/>
      <c r="AC526" s="13"/>
      <c r="AD526" s="13"/>
      <c r="AE526" s="13"/>
      <c r="AF526" s="13"/>
      <c r="AG526" s="13"/>
      <c r="AH526" s="13"/>
      <c r="AI526" s="9"/>
      <c r="AJ526" s="9"/>
      <c r="AK526" s="9"/>
      <c r="AL526" s="9"/>
      <c r="AM526" s="9"/>
      <c r="AN526" s="9"/>
      <c r="AO526" s="8">
        <v>39</v>
      </c>
      <c r="AP526" s="8">
        <v>3</v>
      </c>
      <c r="AQ526" s="8">
        <v>9</v>
      </c>
      <c r="AR526" s="8">
        <v>5</v>
      </c>
      <c r="AS526" s="8">
        <v>5.9100000000000062E-2</v>
      </c>
      <c r="AT526" s="8">
        <v>0.10629999999999994</v>
      </c>
      <c r="AU526" s="8"/>
      <c r="AV526" s="8"/>
      <c r="AW526" s="8"/>
      <c r="AX526" s="8"/>
      <c r="AY526" s="15">
        <v>46</v>
      </c>
      <c r="AZ526" s="15">
        <v>3</v>
      </c>
      <c r="BA526" s="15">
        <v>9</v>
      </c>
      <c r="BB526" s="15">
        <v>5</v>
      </c>
      <c r="BC526" s="15">
        <v>7.6400000000000204E-2</v>
      </c>
      <c r="BD526" s="15">
        <v>8.9900000000000133E-2</v>
      </c>
      <c r="BE526" s="15"/>
      <c r="BF526" s="15"/>
      <c r="BG526" s="15"/>
      <c r="BH526" s="15"/>
      <c r="BI526" s="16">
        <f>Q526*参数!$D$3+W526</f>
        <v>0</v>
      </c>
      <c r="BJ526" s="16">
        <f>R526*参数!$D$3+X526</f>
        <v>0</v>
      </c>
      <c r="BK526" s="16">
        <f>S526*参数!$D$3+Y526</f>
        <v>0</v>
      </c>
      <c r="BL526" s="16">
        <f>T526*参数!$D$3+Z526</f>
        <v>0</v>
      </c>
      <c r="BM526" s="16">
        <f>U526*参数!$D$3+AA526</f>
        <v>0</v>
      </c>
      <c r="BN526" s="16">
        <f>V526*参数!$D$3+AB526</f>
        <v>0</v>
      </c>
      <c r="BO526" s="16">
        <f>AC526*参数!$D$3+AI526</f>
        <v>0</v>
      </c>
      <c r="BP526" s="16">
        <f>AD526*参数!$D$3+AJ526</f>
        <v>0</v>
      </c>
      <c r="BQ526" s="16">
        <f>AE526*参数!$D$3+AK526</f>
        <v>0</v>
      </c>
      <c r="BR526" s="16">
        <f>AF526*参数!$D$3+AL526</f>
        <v>0</v>
      </c>
      <c r="BS526" s="16">
        <f>AG526*参数!$D$3+AM526</f>
        <v>0</v>
      </c>
      <c r="BT526" s="16">
        <f>AH526*参数!$D$3+AN526</f>
        <v>0</v>
      </c>
      <c r="BU526" s="10"/>
      <c r="BV526" s="10"/>
      <c r="BW526" s="10">
        <f t="shared" si="226"/>
        <v>40</v>
      </c>
      <c r="BX526" s="10">
        <f t="shared" si="227"/>
        <v>40</v>
      </c>
      <c r="BY526" s="10">
        <f t="shared" si="228"/>
        <v>3</v>
      </c>
      <c r="BZ526" s="10">
        <f t="shared" si="229"/>
        <v>40</v>
      </c>
      <c r="CA526" s="10">
        <f t="shared" si="230"/>
        <v>40</v>
      </c>
      <c r="CB526" s="10" t="str">
        <f t="shared" si="231"/>
        <v/>
      </c>
      <c r="CC526" s="10" t="str">
        <f t="shared" si="232"/>
        <v/>
      </c>
      <c r="CD526" s="10"/>
      <c r="CE526" s="10">
        <v>40</v>
      </c>
      <c r="CF526" s="10"/>
      <c r="CG526" s="10" t="str">
        <f t="shared" si="233"/>
        <v/>
      </c>
      <c r="CH526" s="10" t="str">
        <f t="shared" si="225"/>
        <v/>
      </c>
      <c r="CI526" s="10">
        <f t="shared" si="234"/>
        <v>40</v>
      </c>
      <c r="CJ526" s="10" t="str">
        <f t="shared" si="235"/>
        <v/>
      </c>
      <c r="CK526" s="10">
        <f t="shared" si="236"/>
        <v>3</v>
      </c>
      <c r="CL526" s="10">
        <f t="shared" si="237"/>
        <v>40</v>
      </c>
      <c r="CM526" s="88"/>
      <c r="CN526" s="88"/>
      <c r="CO526" s="88"/>
      <c r="CP526" s="88"/>
    </row>
    <row r="527" spans="2:94">
      <c r="B527" s="19">
        <v>42634</v>
      </c>
      <c r="C527" s="3">
        <v>70</v>
      </c>
      <c r="D527" s="3" t="s">
        <v>850</v>
      </c>
      <c r="E527" s="4">
        <v>42635.229166666664</v>
      </c>
      <c r="F527" s="3" t="s">
        <v>851</v>
      </c>
      <c r="G527" s="3" t="s">
        <v>699</v>
      </c>
      <c r="H527" s="3" t="s">
        <v>851</v>
      </c>
      <c r="I527" s="3" t="s">
        <v>699</v>
      </c>
      <c r="J527" s="6">
        <v>1.79</v>
      </c>
      <c r="K527" s="6">
        <v>3.7</v>
      </c>
      <c r="L527" s="6">
        <v>3.35</v>
      </c>
      <c r="M527" s="10">
        <v>3.35</v>
      </c>
      <c r="N527" s="10">
        <v>3.8</v>
      </c>
      <c r="O527" s="10">
        <v>1.76</v>
      </c>
      <c r="P527" s="15">
        <v>-1</v>
      </c>
      <c r="Q527" s="13"/>
      <c r="R527" s="13"/>
      <c r="S527" s="13"/>
      <c r="T527" s="13"/>
      <c r="U527" s="13"/>
      <c r="V527" s="13"/>
      <c r="W527" s="9"/>
      <c r="X527" s="9"/>
      <c r="Y527" s="9"/>
      <c r="Z527" s="9"/>
      <c r="AA527" s="9"/>
      <c r="AB527" s="9"/>
      <c r="AC527" s="13"/>
      <c r="AD527" s="13"/>
      <c r="AE527" s="13"/>
      <c r="AF527" s="13"/>
      <c r="AG527" s="13"/>
      <c r="AH527" s="13"/>
      <c r="AI527" s="9"/>
      <c r="AJ527" s="9"/>
      <c r="AK527" s="9"/>
      <c r="AL527" s="9"/>
      <c r="AM527" s="9"/>
      <c r="AN527" s="9"/>
      <c r="AO527" s="8">
        <v>40</v>
      </c>
      <c r="AP527" s="8">
        <v>3</v>
      </c>
      <c r="AQ527" s="8">
        <v>8</v>
      </c>
      <c r="AR527" s="8">
        <v>5</v>
      </c>
      <c r="AS527" s="8">
        <v>9.6799999999999997E-2</v>
      </c>
      <c r="AT527" s="8">
        <v>0.58899999999999997</v>
      </c>
      <c r="AU527" s="8"/>
      <c r="AV527" s="8"/>
      <c r="AW527" s="8"/>
      <c r="AX527" s="8"/>
      <c r="AY527" s="15">
        <v>46</v>
      </c>
      <c r="AZ527" s="15">
        <v>3</v>
      </c>
      <c r="BA527" s="15">
        <v>1</v>
      </c>
      <c r="BB527" s="15">
        <v>6</v>
      </c>
      <c r="BC527" s="15">
        <v>0.20430000000000023</v>
      </c>
      <c r="BD527" s="15">
        <v>15.068600000000004</v>
      </c>
      <c r="BE527" s="15"/>
      <c r="BF527" s="15"/>
      <c r="BG527" s="15"/>
      <c r="BH527" s="15"/>
      <c r="BI527" s="16">
        <f>Q527*参数!$D$3+W527</f>
        <v>0</v>
      </c>
      <c r="BJ527" s="16">
        <f>R527*参数!$D$3+X527</f>
        <v>0</v>
      </c>
      <c r="BK527" s="16">
        <f>S527*参数!$D$3+Y527</f>
        <v>0</v>
      </c>
      <c r="BL527" s="16">
        <f>T527*参数!$D$3+Z527</f>
        <v>0</v>
      </c>
      <c r="BM527" s="16">
        <f>U527*参数!$D$3+AA527</f>
        <v>0</v>
      </c>
      <c r="BN527" s="16">
        <f>V527*参数!$D$3+AB527</f>
        <v>0</v>
      </c>
      <c r="BO527" s="16">
        <f>AC527*参数!$D$3+AI527</f>
        <v>0</v>
      </c>
      <c r="BP527" s="16">
        <f>AD527*参数!$D$3+AJ527</f>
        <v>0</v>
      </c>
      <c r="BQ527" s="16">
        <f>AE527*参数!$D$3+AK527</f>
        <v>0</v>
      </c>
      <c r="BR527" s="16">
        <f>AF527*参数!$D$3+AL527</f>
        <v>0</v>
      </c>
      <c r="BS527" s="16">
        <f>AG527*参数!$D$3+AM527</f>
        <v>0</v>
      </c>
      <c r="BT527" s="16">
        <f>AH527*参数!$D$3+AN527</f>
        <v>0</v>
      </c>
      <c r="BU527" s="10"/>
      <c r="BV527" s="10"/>
      <c r="BW527" s="10">
        <f t="shared" si="226"/>
        <v>40</v>
      </c>
      <c r="BX527" s="10">
        <f t="shared" si="227"/>
        <v>40</v>
      </c>
      <c r="BY527" s="10">
        <f t="shared" si="228"/>
        <v>3</v>
      </c>
      <c r="BZ527" s="10">
        <f t="shared" si="229"/>
        <v>40</v>
      </c>
      <c r="CA527" s="10">
        <f t="shared" si="230"/>
        <v>40</v>
      </c>
      <c r="CB527" s="10" t="str">
        <f t="shared" si="231"/>
        <v/>
      </c>
      <c r="CC527" s="10" t="str">
        <f t="shared" si="232"/>
        <v/>
      </c>
      <c r="CD527" s="10"/>
      <c r="CE527" s="10">
        <v>40</v>
      </c>
      <c r="CF527" s="10"/>
      <c r="CG527" s="10" t="str">
        <f t="shared" si="233"/>
        <v/>
      </c>
      <c r="CH527" s="10" t="str">
        <f t="shared" si="225"/>
        <v/>
      </c>
      <c r="CI527" s="10">
        <f t="shared" si="234"/>
        <v>40</v>
      </c>
      <c r="CJ527" s="10">
        <f t="shared" si="235"/>
        <v>40</v>
      </c>
      <c r="CK527" s="10">
        <f t="shared" si="236"/>
        <v>3</v>
      </c>
      <c r="CL527" s="10" t="str">
        <f t="shared" si="237"/>
        <v/>
      </c>
      <c r="CM527" s="88"/>
      <c r="CN527" s="88"/>
      <c r="CO527" s="88"/>
      <c r="CP527" s="88"/>
    </row>
    <row r="528" spans="2:94">
      <c r="B528" s="19">
        <v>42634</v>
      </c>
      <c r="C528" s="3">
        <v>71</v>
      </c>
      <c r="D528" s="3" t="s">
        <v>425</v>
      </c>
      <c r="E528" s="4">
        <v>42635.260416666664</v>
      </c>
      <c r="F528" s="3" t="s">
        <v>210</v>
      </c>
      <c r="G528" s="3" t="s">
        <v>352</v>
      </c>
      <c r="H528" s="3" t="s">
        <v>211</v>
      </c>
      <c r="I528" s="3" t="s">
        <v>354</v>
      </c>
      <c r="J528" s="6">
        <v>1.36</v>
      </c>
      <c r="K528" s="6">
        <v>3.8</v>
      </c>
      <c r="L528" s="6">
        <v>7.7</v>
      </c>
      <c r="M528" s="10">
        <v>2.35</v>
      </c>
      <c r="N528" s="10">
        <v>3.2</v>
      </c>
      <c r="O528" s="10">
        <v>2.56</v>
      </c>
      <c r="P528" s="15">
        <v>-1</v>
      </c>
      <c r="Q528" s="13"/>
      <c r="R528" s="13"/>
      <c r="S528" s="13"/>
      <c r="T528" s="13"/>
      <c r="U528" s="13"/>
      <c r="V528" s="13"/>
      <c r="W528" s="9"/>
      <c r="X528" s="9"/>
      <c r="Y528" s="9"/>
      <c r="Z528" s="9"/>
      <c r="AA528" s="9"/>
      <c r="AB528" s="9"/>
      <c r="AC528" s="13"/>
      <c r="AD528" s="13"/>
      <c r="AE528" s="13"/>
      <c r="AF528" s="13"/>
      <c r="AG528" s="13"/>
      <c r="AH528" s="13"/>
      <c r="AI528" s="9"/>
      <c r="AJ528" s="9"/>
      <c r="AK528" s="9"/>
      <c r="AL528" s="9"/>
      <c r="AM528" s="9"/>
      <c r="AN528" s="9"/>
      <c r="AO528" s="8">
        <v>30</v>
      </c>
      <c r="AP528" s="8">
        <v>3</v>
      </c>
      <c r="AQ528" s="8">
        <v>1</v>
      </c>
      <c r="AR528" s="8">
        <v>6</v>
      </c>
      <c r="AS528" s="8">
        <v>0.52780000000000038</v>
      </c>
      <c r="AT528" s="8">
        <v>15.628</v>
      </c>
      <c r="AU528" s="8"/>
      <c r="AV528" s="8"/>
      <c r="AW528" s="8"/>
      <c r="AX528" s="8"/>
      <c r="AY528" s="15">
        <v>10</v>
      </c>
      <c r="AZ528" s="15">
        <v>3</v>
      </c>
      <c r="BA528" s="15">
        <v>2</v>
      </c>
      <c r="BB528" s="15">
        <v>5</v>
      </c>
      <c r="BC528" s="15">
        <v>1.7361999999999995</v>
      </c>
      <c r="BD528" s="15">
        <v>1.7361999999999995</v>
      </c>
      <c r="BE528" s="15"/>
      <c r="BF528" s="15"/>
      <c r="BG528" s="15"/>
      <c r="BH528" s="15"/>
      <c r="BI528" s="16">
        <f>Q528*参数!$D$3+W528</f>
        <v>0</v>
      </c>
      <c r="BJ528" s="16">
        <f>R528*参数!$D$3+X528</f>
        <v>0</v>
      </c>
      <c r="BK528" s="16">
        <f>S528*参数!$D$3+Y528</f>
        <v>0</v>
      </c>
      <c r="BL528" s="16">
        <f>T528*参数!$D$3+Z528</f>
        <v>0</v>
      </c>
      <c r="BM528" s="16">
        <f>U528*参数!$D$3+AA528</f>
        <v>0</v>
      </c>
      <c r="BN528" s="16">
        <f>V528*参数!$D$3+AB528</f>
        <v>0</v>
      </c>
      <c r="BO528" s="16">
        <f>AC528*参数!$D$3+AI528</f>
        <v>0</v>
      </c>
      <c r="BP528" s="16">
        <f>AD528*参数!$D$3+AJ528</f>
        <v>0</v>
      </c>
      <c r="BQ528" s="16">
        <f>AE528*参数!$D$3+AK528</f>
        <v>0</v>
      </c>
      <c r="BR528" s="16">
        <f>AF528*参数!$D$3+AL528</f>
        <v>0</v>
      </c>
      <c r="BS528" s="16">
        <f>AG528*参数!$D$3+AM528</f>
        <v>0</v>
      </c>
      <c r="BT528" s="16">
        <f>AH528*参数!$D$3+AN528</f>
        <v>0</v>
      </c>
      <c r="BU528" s="10"/>
      <c r="BV528" s="10"/>
      <c r="BW528" s="10">
        <f t="shared" si="226"/>
        <v>40</v>
      </c>
      <c r="BX528" s="10">
        <f t="shared" si="227"/>
        <v>40</v>
      </c>
      <c r="BY528" s="10">
        <f t="shared" si="228"/>
        <v>3</v>
      </c>
      <c r="BZ528" s="10">
        <f t="shared" si="229"/>
        <v>40</v>
      </c>
      <c r="CA528" s="10">
        <f t="shared" si="230"/>
        <v>40</v>
      </c>
      <c r="CB528" s="10" t="str">
        <f t="shared" si="231"/>
        <v/>
      </c>
      <c r="CC528" s="10" t="str">
        <f t="shared" si="232"/>
        <v/>
      </c>
      <c r="CD528" s="10"/>
      <c r="CE528" s="10">
        <v>3</v>
      </c>
      <c r="CF528" s="10"/>
      <c r="CG528" s="10" t="str">
        <f t="shared" si="233"/>
        <v/>
      </c>
      <c r="CH528" s="10" t="str">
        <f t="shared" si="225"/>
        <v/>
      </c>
      <c r="CI528" s="10">
        <f t="shared" si="234"/>
        <v>3</v>
      </c>
      <c r="CJ528" s="10">
        <f t="shared" si="235"/>
        <v>3</v>
      </c>
      <c r="CK528" s="10">
        <f t="shared" si="236"/>
        <v>3</v>
      </c>
      <c r="CL528" s="10" t="str">
        <f t="shared" si="237"/>
        <v/>
      </c>
      <c r="CM528" s="88"/>
      <c r="CN528" s="88"/>
      <c r="CO528" s="88"/>
      <c r="CP528" s="88"/>
    </row>
    <row r="529" spans="2:94">
      <c r="B529" s="19">
        <v>42634</v>
      </c>
      <c r="C529" s="3">
        <v>72</v>
      </c>
      <c r="D529" s="3" t="s">
        <v>425</v>
      </c>
      <c r="E529" s="4">
        <v>42635.260416666664</v>
      </c>
      <c r="F529" s="3" t="s">
        <v>745</v>
      </c>
      <c r="G529" s="3" t="s">
        <v>788</v>
      </c>
      <c r="H529" s="3" t="s">
        <v>747</v>
      </c>
      <c r="I529" s="3" t="s">
        <v>790</v>
      </c>
      <c r="J529" s="6">
        <v>2.3199999999999998</v>
      </c>
      <c r="K529" s="6">
        <v>2.9</v>
      </c>
      <c r="L529" s="6">
        <v>2.85</v>
      </c>
      <c r="M529" s="10">
        <v>5.6</v>
      </c>
      <c r="N529" s="10">
        <v>3.95</v>
      </c>
      <c r="O529" s="10">
        <v>1.44</v>
      </c>
      <c r="P529" s="15">
        <v>-1</v>
      </c>
      <c r="Q529" s="13"/>
      <c r="R529" s="13"/>
      <c r="S529" s="13"/>
      <c r="T529" s="13"/>
      <c r="U529" s="13"/>
      <c r="V529" s="13"/>
      <c r="W529" s="9"/>
      <c r="X529" s="9"/>
      <c r="Y529" s="9"/>
      <c r="Z529" s="9"/>
      <c r="AA529" s="9"/>
      <c r="AB529" s="9"/>
      <c r="AC529" s="13"/>
      <c r="AD529" s="13"/>
      <c r="AE529" s="13"/>
      <c r="AF529" s="13"/>
      <c r="AG529" s="13"/>
      <c r="AH529" s="13"/>
      <c r="AI529" s="9"/>
      <c r="AJ529" s="9"/>
      <c r="AK529" s="9"/>
      <c r="AL529" s="9"/>
      <c r="AM529" s="9"/>
      <c r="AN529" s="9"/>
      <c r="AO529" s="8">
        <v>40</v>
      </c>
      <c r="AP529" s="8">
        <v>3</v>
      </c>
      <c r="AQ529" s="8">
        <v>10</v>
      </c>
      <c r="AR529" s="8">
        <v>5</v>
      </c>
      <c r="AS529" s="8">
        <v>0.10529999999999963</v>
      </c>
      <c r="AT529" s="8">
        <v>0.10529999999999963</v>
      </c>
      <c r="AU529" s="8"/>
      <c r="AV529" s="8"/>
      <c r="AW529" s="8"/>
      <c r="AX529" s="8"/>
      <c r="AY529" s="15">
        <v>47</v>
      </c>
      <c r="AZ529" s="15">
        <v>3</v>
      </c>
      <c r="BA529" s="15">
        <v>1</v>
      </c>
      <c r="BB529" s="15">
        <v>6</v>
      </c>
      <c r="BC529" s="15">
        <v>2.5800000000000132E-2</v>
      </c>
      <c r="BD529" s="15">
        <v>26.750500000000002</v>
      </c>
      <c r="BE529" s="15"/>
      <c r="BF529" s="15"/>
      <c r="BG529" s="15"/>
      <c r="BH529" s="15"/>
      <c r="BI529" s="16">
        <f>Q529*参数!$D$3+W529</f>
        <v>0</v>
      </c>
      <c r="BJ529" s="16">
        <f>R529*参数!$D$3+X529</f>
        <v>0</v>
      </c>
      <c r="BK529" s="16">
        <f>S529*参数!$D$3+Y529</f>
        <v>0</v>
      </c>
      <c r="BL529" s="16">
        <f>T529*参数!$D$3+Z529</f>
        <v>0</v>
      </c>
      <c r="BM529" s="16">
        <f>U529*参数!$D$3+AA529</f>
        <v>0</v>
      </c>
      <c r="BN529" s="16">
        <f>V529*参数!$D$3+AB529</f>
        <v>0</v>
      </c>
      <c r="BO529" s="16">
        <f>AC529*参数!$D$3+AI529</f>
        <v>0</v>
      </c>
      <c r="BP529" s="16">
        <f>AD529*参数!$D$3+AJ529</f>
        <v>0</v>
      </c>
      <c r="BQ529" s="16">
        <f>AE529*参数!$D$3+AK529</f>
        <v>0</v>
      </c>
      <c r="BR529" s="16">
        <f>AF529*参数!$D$3+AL529</f>
        <v>0</v>
      </c>
      <c r="BS529" s="16">
        <f>AG529*参数!$D$3+AM529</f>
        <v>0</v>
      </c>
      <c r="BT529" s="16">
        <f>AH529*参数!$D$3+AN529</f>
        <v>0</v>
      </c>
      <c r="BU529" s="10"/>
      <c r="BV529" s="10"/>
      <c r="BW529" s="10">
        <f t="shared" si="226"/>
        <v>40</v>
      </c>
      <c r="BX529" s="10">
        <f t="shared" si="227"/>
        <v>40</v>
      </c>
      <c r="BY529" s="10">
        <f t="shared" si="228"/>
        <v>3</v>
      </c>
      <c r="BZ529" s="10">
        <f t="shared" si="229"/>
        <v>40</v>
      </c>
      <c r="CA529" s="10">
        <f t="shared" si="230"/>
        <v>40</v>
      </c>
      <c r="CB529" s="10" t="str">
        <f t="shared" si="231"/>
        <v/>
      </c>
      <c r="CC529" s="10" t="str">
        <f t="shared" si="232"/>
        <v/>
      </c>
      <c r="CD529" s="10"/>
      <c r="CE529" s="10">
        <v>40</v>
      </c>
      <c r="CF529" s="10"/>
      <c r="CG529" s="10" t="str">
        <f t="shared" si="233"/>
        <v/>
      </c>
      <c r="CH529" s="10" t="str">
        <f t="shared" si="225"/>
        <v/>
      </c>
      <c r="CI529" s="10">
        <f t="shared" si="234"/>
        <v>40</v>
      </c>
      <c r="CJ529" s="10">
        <f t="shared" si="235"/>
        <v>40</v>
      </c>
      <c r="CK529" s="10">
        <f t="shared" si="236"/>
        <v>40</v>
      </c>
      <c r="CL529" s="10" t="str">
        <f t="shared" si="237"/>
        <v/>
      </c>
      <c r="CM529" s="88"/>
      <c r="CN529" s="88"/>
      <c r="CO529" s="88"/>
      <c r="CP529" s="88"/>
    </row>
    <row r="530" spans="2:94">
      <c r="B530" s="19">
        <v>42634</v>
      </c>
      <c r="C530" s="3">
        <v>73</v>
      </c>
      <c r="D530" s="3" t="s">
        <v>426</v>
      </c>
      <c r="E530" s="4">
        <v>42635.270833333336</v>
      </c>
      <c r="F530" s="3" t="s">
        <v>282</v>
      </c>
      <c r="G530" s="3" t="s">
        <v>635</v>
      </c>
      <c r="H530" s="3" t="s">
        <v>282</v>
      </c>
      <c r="I530" s="3" t="s">
        <v>635</v>
      </c>
      <c r="J530" s="6">
        <v>1.47</v>
      </c>
      <c r="K530" s="6">
        <v>3.6</v>
      </c>
      <c r="L530" s="6">
        <v>5.9</v>
      </c>
      <c r="M530" s="10">
        <v>2.65</v>
      </c>
      <c r="N530" s="10">
        <v>3.3</v>
      </c>
      <c r="O530" s="10">
        <v>2.2400000000000002</v>
      </c>
      <c r="P530" s="15">
        <v>-1</v>
      </c>
      <c r="Q530" s="13"/>
      <c r="R530" s="13"/>
      <c r="S530" s="13"/>
      <c r="T530" s="13"/>
      <c r="U530" s="13"/>
      <c r="V530" s="13"/>
      <c r="W530" s="9"/>
      <c r="X530" s="9"/>
      <c r="Y530" s="9"/>
      <c r="Z530" s="9"/>
      <c r="AA530" s="9"/>
      <c r="AB530" s="9"/>
      <c r="AC530" s="13"/>
      <c r="AD530" s="13"/>
      <c r="AE530" s="13"/>
      <c r="AF530" s="13"/>
      <c r="AG530" s="13"/>
      <c r="AH530" s="13"/>
      <c r="AI530" s="9"/>
      <c r="AJ530" s="9"/>
      <c r="AK530" s="9"/>
      <c r="AL530" s="9"/>
      <c r="AM530" s="9"/>
      <c r="AN530" s="9"/>
      <c r="AO530" s="8">
        <v>30</v>
      </c>
      <c r="AP530" s="8">
        <v>3</v>
      </c>
      <c r="AQ530" s="8">
        <v>6</v>
      </c>
      <c r="AR530" s="8">
        <v>5</v>
      </c>
      <c r="AS530" s="8">
        <v>0.10550000000000001</v>
      </c>
      <c r="AT530" s="8">
        <v>2.5356999999999994</v>
      </c>
      <c r="AU530" s="8"/>
      <c r="AV530" s="8"/>
      <c r="AW530" s="8"/>
      <c r="AX530" s="8"/>
      <c r="AY530" s="15">
        <v>11</v>
      </c>
      <c r="AZ530" s="15">
        <v>3</v>
      </c>
      <c r="BA530" s="15">
        <v>4</v>
      </c>
      <c r="BB530" s="15">
        <v>5</v>
      </c>
      <c r="BC530" s="15">
        <v>0.26640000000000014</v>
      </c>
      <c r="BD530" s="15">
        <v>0.26640000000000014</v>
      </c>
      <c r="BE530" s="15"/>
      <c r="BF530" s="15"/>
      <c r="BG530" s="15"/>
      <c r="BH530" s="15"/>
      <c r="BI530" s="16">
        <f>Q530*参数!$D$3+W530</f>
        <v>0</v>
      </c>
      <c r="BJ530" s="16">
        <f>R530*参数!$D$3+X530</f>
        <v>0</v>
      </c>
      <c r="BK530" s="16">
        <f>S530*参数!$D$3+Y530</f>
        <v>0</v>
      </c>
      <c r="BL530" s="16">
        <f>T530*参数!$D$3+Z530</f>
        <v>0</v>
      </c>
      <c r="BM530" s="16">
        <f>U530*参数!$D$3+AA530</f>
        <v>0</v>
      </c>
      <c r="BN530" s="16">
        <f>V530*参数!$D$3+AB530</f>
        <v>0</v>
      </c>
      <c r="BO530" s="16">
        <f>AC530*参数!$D$3+AI530</f>
        <v>0</v>
      </c>
      <c r="BP530" s="16">
        <f>AD530*参数!$D$3+AJ530</f>
        <v>0</v>
      </c>
      <c r="BQ530" s="16">
        <f>AE530*参数!$D$3+AK530</f>
        <v>0</v>
      </c>
      <c r="BR530" s="16">
        <f>AF530*参数!$D$3+AL530</f>
        <v>0</v>
      </c>
      <c r="BS530" s="16">
        <f>AG530*参数!$D$3+AM530</f>
        <v>0</v>
      </c>
      <c r="BT530" s="16">
        <f>AH530*参数!$D$3+AN530</f>
        <v>0</v>
      </c>
      <c r="BU530" s="10"/>
      <c r="BV530" s="10"/>
      <c r="BW530" s="10">
        <f t="shared" si="226"/>
        <v>40</v>
      </c>
      <c r="BX530" s="10">
        <f t="shared" si="227"/>
        <v>40</v>
      </c>
      <c r="BY530" s="10">
        <f t="shared" si="228"/>
        <v>3</v>
      </c>
      <c r="BZ530" s="10">
        <f t="shared" si="229"/>
        <v>40</v>
      </c>
      <c r="CA530" s="10">
        <f t="shared" si="230"/>
        <v>40</v>
      </c>
      <c r="CB530" s="10" t="str">
        <f t="shared" si="231"/>
        <v/>
      </c>
      <c r="CC530" s="10" t="str">
        <f t="shared" si="232"/>
        <v/>
      </c>
      <c r="CD530" s="10"/>
      <c r="CE530" s="10">
        <v>40</v>
      </c>
      <c r="CF530" s="10"/>
      <c r="CG530" s="10" t="str">
        <f t="shared" si="233"/>
        <v/>
      </c>
      <c r="CH530" s="10" t="str">
        <f t="shared" si="225"/>
        <v/>
      </c>
      <c r="CI530" s="10">
        <f t="shared" si="234"/>
        <v>3</v>
      </c>
      <c r="CJ530" s="10">
        <f t="shared" si="235"/>
        <v>3</v>
      </c>
      <c r="CK530" s="10">
        <f t="shared" si="236"/>
        <v>3</v>
      </c>
      <c r="CL530" s="10">
        <f t="shared" si="237"/>
        <v>40</v>
      </c>
      <c r="CM530" s="88"/>
      <c r="CN530" s="88"/>
      <c r="CO530" s="88"/>
      <c r="CP530" s="88"/>
    </row>
    <row r="531" spans="2:94">
      <c r="B531" s="19">
        <v>42634</v>
      </c>
      <c r="C531" s="3">
        <v>74</v>
      </c>
      <c r="D531" s="3" t="s">
        <v>426</v>
      </c>
      <c r="E531" s="4">
        <v>42635.270833333336</v>
      </c>
      <c r="F531" s="3" t="s">
        <v>642</v>
      </c>
      <c r="G531" s="3" t="s">
        <v>215</v>
      </c>
      <c r="H531" s="3" t="s">
        <v>642</v>
      </c>
      <c r="I531" s="3" t="s">
        <v>215</v>
      </c>
      <c r="J531" s="6">
        <v>2.13</v>
      </c>
      <c r="K531" s="6">
        <v>3.2</v>
      </c>
      <c r="L531" s="6">
        <v>2.88</v>
      </c>
      <c r="M531" s="10">
        <v>4.55</v>
      </c>
      <c r="N531" s="10">
        <v>4</v>
      </c>
      <c r="O531" s="10">
        <v>1.52</v>
      </c>
      <c r="P531" s="15">
        <v>-1</v>
      </c>
      <c r="Q531" s="13"/>
      <c r="R531" s="13"/>
      <c r="S531" s="13"/>
      <c r="T531" s="13"/>
      <c r="U531" s="13"/>
      <c r="V531" s="13"/>
      <c r="W531" s="9"/>
      <c r="X531" s="9"/>
      <c r="Y531" s="9"/>
      <c r="Z531" s="9"/>
      <c r="AA531" s="9"/>
      <c r="AB531" s="9"/>
      <c r="AC531" s="13"/>
      <c r="AD531" s="13"/>
      <c r="AE531" s="13"/>
      <c r="AF531" s="13"/>
      <c r="AG531" s="13"/>
      <c r="AH531" s="13"/>
      <c r="AI531" s="9"/>
      <c r="AJ531" s="9"/>
      <c r="AK531" s="9"/>
      <c r="AL531" s="9"/>
      <c r="AM531" s="9"/>
      <c r="AN531" s="9"/>
      <c r="AO531" s="8">
        <v>8</v>
      </c>
      <c r="AP531" s="8">
        <v>3</v>
      </c>
      <c r="AQ531" s="8">
        <v>1</v>
      </c>
      <c r="AR531" s="8">
        <v>5</v>
      </c>
      <c r="AS531" s="8">
        <v>8.4899999999999892E-2</v>
      </c>
      <c r="AT531" s="8">
        <v>8.4899999999999892E-2</v>
      </c>
      <c r="AU531" s="8"/>
      <c r="AV531" s="8"/>
      <c r="AW531" s="8"/>
      <c r="AX531" s="8"/>
      <c r="AY531" s="15">
        <v>11</v>
      </c>
      <c r="AZ531" s="15">
        <v>3</v>
      </c>
      <c r="BA531" s="15">
        <v>3</v>
      </c>
      <c r="BB531" s="15">
        <v>5</v>
      </c>
      <c r="BC531" s="15">
        <v>0.28999999999999992</v>
      </c>
      <c r="BD531" s="15">
        <v>0.68639999999999934</v>
      </c>
      <c r="BE531" s="15"/>
      <c r="BF531" s="15"/>
      <c r="BG531" s="15"/>
      <c r="BH531" s="15"/>
      <c r="BI531" s="16">
        <f>Q531*参数!$D$3+W531</f>
        <v>0</v>
      </c>
      <c r="BJ531" s="16">
        <f>R531*参数!$D$3+X531</f>
        <v>0</v>
      </c>
      <c r="BK531" s="16">
        <f>S531*参数!$D$3+Y531</f>
        <v>0</v>
      </c>
      <c r="BL531" s="16">
        <f>T531*参数!$D$3+Z531</f>
        <v>0</v>
      </c>
      <c r="BM531" s="16">
        <f>U531*参数!$D$3+AA531</f>
        <v>0</v>
      </c>
      <c r="BN531" s="16">
        <f>V531*参数!$D$3+AB531</f>
        <v>0</v>
      </c>
      <c r="BO531" s="16">
        <f>AC531*参数!$D$3+AI531</f>
        <v>0</v>
      </c>
      <c r="BP531" s="16">
        <f>AD531*参数!$D$3+AJ531</f>
        <v>0</v>
      </c>
      <c r="BQ531" s="16">
        <f>AE531*参数!$D$3+AK531</f>
        <v>0</v>
      </c>
      <c r="BR531" s="16">
        <f>AF531*参数!$D$3+AL531</f>
        <v>0</v>
      </c>
      <c r="BS531" s="16">
        <f>AG531*参数!$D$3+AM531</f>
        <v>0</v>
      </c>
      <c r="BT531" s="16">
        <f>AH531*参数!$D$3+AN531</f>
        <v>0</v>
      </c>
      <c r="BU531" s="10"/>
      <c r="BV531" s="10"/>
      <c r="BW531" s="10">
        <f t="shared" si="226"/>
        <v>40</v>
      </c>
      <c r="BX531" s="10">
        <f t="shared" si="227"/>
        <v>40</v>
      </c>
      <c r="BY531" s="10">
        <f t="shared" si="228"/>
        <v>3</v>
      </c>
      <c r="BZ531" s="10">
        <f t="shared" si="229"/>
        <v>40</v>
      </c>
      <c r="CA531" s="10">
        <f t="shared" si="230"/>
        <v>40</v>
      </c>
      <c r="CB531" s="10" t="str">
        <f t="shared" si="231"/>
        <v/>
      </c>
      <c r="CC531" s="10" t="str">
        <f t="shared" si="232"/>
        <v/>
      </c>
      <c r="CD531" s="10"/>
      <c r="CE531" s="10">
        <v>3</v>
      </c>
      <c r="CF531" s="10"/>
      <c r="CG531" s="10" t="str">
        <f t="shared" si="233"/>
        <v/>
      </c>
      <c r="CH531" s="10" t="str">
        <f t="shared" ref="CH531:CH592" si="238">IF(AND(AO531&gt;=AY531,AP531&gt;=AZ531,OR(AND(AQ531&gt;=BA531,AR531=BB531),AR531&gt;BB531),AS531&lt;=BC531,AT531&lt;=BD531),IF(P531=-1,3,0),IF(AND(AO531&lt;=AY531,AP531&lt;=AZ531,OR(AND(AQ531&lt;=BA531,AR531=BB531),AR531&lt;BB531),AS531&gt;=BC531,AT531&gt;=BD531),IF(P531=-1,40,43),""))</f>
        <v/>
      </c>
      <c r="CI531" s="10">
        <f t="shared" si="234"/>
        <v>40</v>
      </c>
      <c r="CJ531" s="10">
        <f t="shared" si="235"/>
        <v>40</v>
      </c>
      <c r="CK531" s="10">
        <f t="shared" si="236"/>
        <v>3</v>
      </c>
      <c r="CL531" s="10">
        <f t="shared" si="237"/>
        <v>3</v>
      </c>
      <c r="CM531" s="88"/>
      <c r="CN531" s="88"/>
      <c r="CO531" s="88"/>
      <c r="CP531" s="88"/>
    </row>
    <row r="532" spans="2:94">
      <c r="B532" s="19">
        <v>42634</v>
      </c>
      <c r="C532" s="3">
        <v>75</v>
      </c>
      <c r="D532" s="3" t="s">
        <v>426</v>
      </c>
      <c r="E532" s="4">
        <v>42635.270833333336</v>
      </c>
      <c r="F532" s="3" t="s">
        <v>427</v>
      </c>
      <c r="G532" s="3" t="s">
        <v>254</v>
      </c>
      <c r="H532" s="3" t="s">
        <v>428</v>
      </c>
      <c r="I532" s="3" t="s">
        <v>254</v>
      </c>
      <c r="J532" s="6">
        <v>3.35</v>
      </c>
      <c r="K532" s="6">
        <v>3.35</v>
      </c>
      <c r="L532" s="6">
        <v>1.88</v>
      </c>
      <c r="M532" s="10">
        <v>1.68</v>
      </c>
      <c r="N532" s="10">
        <v>3.75</v>
      </c>
      <c r="O532" s="10">
        <v>3.8</v>
      </c>
      <c r="P532" s="15">
        <v>1</v>
      </c>
      <c r="Q532" s="13"/>
      <c r="R532" s="13"/>
      <c r="S532" s="13"/>
      <c r="T532" s="13"/>
      <c r="U532" s="13"/>
      <c r="V532" s="13"/>
      <c r="W532" s="9"/>
      <c r="X532" s="9"/>
      <c r="Y532" s="9"/>
      <c r="Z532" s="9"/>
      <c r="AA532" s="9"/>
      <c r="AB532" s="9"/>
      <c r="AC532" s="13"/>
      <c r="AD532" s="13"/>
      <c r="AE532" s="13"/>
      <c r="AF532" s="13"/>
      <c r="AG532" s="13"/>
      <c r="AH532" s="13"/>
      <c r="AI532" s="9"/>
      <c r="AJ532" s="9"/>
      <c r="AK532" s="9"/>
      <c r="AL532" s="9"/>
      <c r="AM532" s="9"/>
      <c r="AN532" s="9"/>
      <c r="AO532" s="8">
        <v>40</v>
      </c>
      <c r="AP532" s="8">
        <v>3</v>
      </c>
      <c r="AQ532" s="8">
        <v>8</v>
      </c>
      <c r="AR532" s="8">
        <v>5</v>
      </c>
      <c r="AS532" s="8">
        <v>7.699999999999943E-3</v>
      </c>
      <c r="AT532" s="8">
        <v>0.33000000000000007</v>
      </c>
      <c r="AU532" s="8"/>
      <c r="AV532" s="8"/>
      <c r="AW532" s="8"/>
      <c r="AX532" s="8"/>
      <c r="AY532" s="15">
        <v>48</v>
      </c>
      <c r="AZ532" s="15">
        <v>3</v>
      </c>
      <c r="BA532" s="15">
        <v>12</v>
      </c>
      <c r="BB532" s="15">
        <v>5</v>
      </c>
      <c r="BC532" s="15">
        <v>0.14099999999999976</v>
      </c>
      <c r="BD532" s="15">
        <v>0.14099999999999976</v>
      </c>
      <c r="BE532" s="15"/>
      <c r="BF532" s="15"/>
      <c r="BG532" s="15"/>
      <c r="BH532" s="15"/>
      <c r="BI532" s="16">
        <f>Q532*参数!$D$3+W532</f>
        <v>0</v>
      </c>
      <c r="BJ532" s="16">
        <f>R532*参数!$D$3+X532</f>
        <v>0</v>
      </c>
      <c r="BK532" s="16">
        <f>S532*参数!$D$3+Y532</f>
        <v>0</v>
      </c>
      <c r="BL532" s="16">
        <f>T532*参数!$D$3+Z532</f>
        <v>0</v>
      </c>
      <c r="BM532" s="16">
        <f>U532*参数!$D$3+AA532</f>
        <v>0</v>
      </c>
      <c r="BN532" s="16">
        <f>V532*参数!$D$3+AB532</f>
        <v>0</v>
      </c>
      <c r="BO532" s="16">
        <f>AC532*参数!$D$3+AI532</f>
        <v>0</v>
      </c>
      <c r="BP532" s="16">
        <f>AD532*参数!$D$3+AJ532</f>
        <v>0</v>
      </c>
      <c r="BQ532" s="16">
        <f>AE532*参数!$D$3+AK532</f>
        <v>0</v>
      </c>
      <c r="BR532" s="16">
        <f>AF532*参数!$D$3+AL532</f>
        <v>0</v>
      </c>
      <c r="BS532" s="16">
        <f>AG532*参数!$D$3+AM532</f>
        <v>0</v>
      </c>
      <c r="BT532" s="16">
        <f>AH532*参数!$D$3+AN532</f>
        <v>0</v>
      </c>
      <c r="BU532" s="10"/>
      <c r="BV532" s="10"/>
      <c r="BW532" s="10">
        <f t="shared" si="226"/>
        <v>43</v>
      </c>
      <c r="BX532" s="10">
        <f t="shared" si="227"/>
        <v>43</v>
      </c>
      <c r="BY532" s="10">
        <f t="shared" si="228"/>
        <v>43</v>
      </c>
      <c r="BZ532" s="10">
        <f t="shared" si="229"/>
        <v>0</v>
      </c>
      <c r="CA532" s="10">
        <f t="shared" si="230"/>
        <v>43</v>
      </c>
      <c r="CB532" s="10" t="str">
        <f t="shared" si="231"/>
        <v/>
      </c>
      <c r="CC532" s="10" t="str">
        <f t="shared" si="232"/>
        <v/>
      </c>
      <c r="CD532" s="10"/>
      <c r="CE532" s="10">
        <v>43</v>
      </c>
      <c r="CF532" s="10"/>
      <c r="CG532" s="10" t="str">
        <f t="shared" si="233"/>
        <v/>
      </c>
      <c r="CH532" s="10" t="str">
        <f t="shared" si="238"/>
        <v/>
      </c>
      <c r="CI532" s="10">
        <f t="shared" si="234"/>
        <v>43</v>
      </c>
      <c r="CJ532" s="10">
        <f t="shared" si="235"/>
        <v>43</v>
      </c>
      <c r="CK532" s="10">
        <f t="shared" si="236"/>
        <v>0</v>
      </c>
      <c r="CL532" s="10">
        <f t="shared" si="237"/>
        <v>43</v>
      </c>
      <c r="CM532" s="88"/>
      <c r="CN532" s="88"/>
      <c r="CO532" s="88"/>
      <c r="CP532" s="88"/>
    </row>
    <row r="533" spans="2:94">
      <c r="B533" s="19">
        <v>42634</v>
      </c>
      <c r="C533" s="3">
        <v>76</v>
      </c>
      <c r="D533" s="3" t="s">
        <v>850</v>
      </c>
      <c r="E533" s="4">
        <v>42635.270833333336</v>
      </c>
      <c r="F533" s="3" t="s">
        <v>230</v>
      </c>
      <c r="G533" s="3" t="s">
        <v>233</v>
      </c>
      <c r="H533" s="3" t="s">
        <v>232</v>
      </c>
      <c r="I533" s="3" t="s">
        <v>234</v>
      </c>
      <c r="J533" s="6">
        <v>1.82</v>
      </c>
      <c r="K533" s="6">
        <v>3.5</v>
      </c>
      <c r="L533" s="6">
        <v>3.4</v>
      </c>
      <c r="M533" s="10">
        <v>3.47</v>
      </c>
      <c r="N533" s="10">
        <v>3.8</v>
      </c>
      <c r="O533" s="10">
        <v>1.73</v>
      </c>
      <c r="P533" s="15">
        <v>-1</v>
      </c>
      <c r="Q533" s="13"/>
      <c r="R533" s="13"/>
      <c r="S533" s="13"/>
      <c r="T533" s="13"/>
      <c r="U533" s="13"/>
      <c r="V533" s="13"/>
      <c r="W533" s="9"/>
      <c r="X533" s="9"/>
      <c r="Y533" s="9"/>
      <c r="Z533" s="9"/>
      <c r="AA533" s="9"/>
      <c r="AB533" s="9"/>
      <c r="AC533" s="13"/>
      <c r="AD533" s="13"/>
      <c r="AE533" s="13"/>
      <c r="AF533" s="13"/>
      <c r="AG533" s="13"/>
      <c r="AH533" s="13"/>
      <c r="AI533" s="9"/>
      <c r="AJ533" s="9"/>
      <c r="AK533" s="9"/>
      <c r="AL533" s="9"/>
      <c r="AM533" s="9"/>
      <c r="AN533" s="9"/>
      <c r="AO533" s="8">
        <v>40</v>
      </c>
      <c r="AP533" s="8">
        <v>3</v>
      </c>
      <c r="AQ533" s="8">
        <v>8</v>
      </c>
      <c r="AR533" s="8">
        <v>5</v>
      </c>
      <c r="AS533" s="8">
        <v>5.8999999999999973E-3</v>
      </c>
      <c r="AT533" s="8">
        <v>0.30009999999999964</v>
      </c>
      <c r="AU533" s="8"/>
      <c r="AV533" s="8"/>
      <c r="AW533" s="8"/>
      <c r="AX533" s="8"/>
      <c r="AY533" s="15">
        <v>49</v>
      </c>
      <c r="AZ533" s="15">
        <v>3</v>
      </c>
      <c r="BA533" s="15">
        <v>2</v>
      </c>
      <c r="BB533" s="15">
        <v>6</v>
      </c>
      <c r="BC533" s="15">
        <v>5.8700000000000085E-2</v>
      </c>
      <c r="BD533" s="15">
        <v>5.8700000000000085E-2</v>
      </c>
      <c r="BE533" s="15"/>
      <c r="BF533" s="15"/>
      <c r="BG533" s="15"/>
      <c r="BH533" s="15"/>
      <c r="BI533" s="16">
        <f>Q533*参数!$D$3+W533</f>
        <v>0</v>
      </c>
      <c r="BJ533" s="16">
        <f>R533*参数!$D$3+X533</f>
        <v>0</v>
      </c>
      <c r="BK533" s="16">
        <f>S533*参数!$D$3+Y533</f>
        <v>0</v>
      </c>
      <c r="BL533" s="16">
        <f>T533*参数!$D$3+Z533</f>
        <v>0</v>
      </c>
      <c r="BM533" s="16">
        <f>U533*参数!$D$3+AA533</f>
        <v>0</v>
      </c>
      <c r="BN533" s="16">
        <f>V533*参数!$D$3+AB533</f>
        <v>0</v>
      </c>
      <c r="BO533" s="16">
        <f>AC533*参数!$D$3+AI533</f>
        <v>0</v>
      </c>
      <c r="BP533" s="16">
        <f>AD533*参数!$D$3+AJ533</f>
        <v>0</v>
      </c>
      <c r="BQ533" s="16">
        <f>AE533*参数!$D$3+AK533</f>
        <v>0</v>
      </c>
      <c r="BR533" s="16">
        <f>AF533*参数!$D$3+AL533</f>
        <v>0</v>
      </c>
      <c r="BS533" s="16">
        <f>AG533*参数!$D$3+AM533</f>
        <v>0</v>
      </c>
      <c r="BT533" s="16">
        <f>AH533*参数!$D$3+AN533</f>
        <v>0</v>
      </c>
      <c r="BU533" s="10"/>
      <c r="BV533" s="10"/>
      <c r="BW533" s="10">
        <f t="shared" si="226"/>
        <v>40</v>
      </c>
      <c r="BX533" s="10">
        <f t="shared" si="227"/>
        <v>40</v>
      </c>
      <c r="BY533" s="10">
        <f t="shared" si="228"/>
        <v>3</v>
      </c>
      <c r="BZ533" s="10">
        <f t="shared" si="229"/>
        <v>40</v>
      </c>
      <c r="CA533" s="10">
        <f t="shared" si="230"/>
        <v>40</v>
      </c>
      <c r="CB533" s="10" t="str">
        <f t="shared" si="231"/>
        <v/>
      </c>
      <c r="CC533" s="10" t="str">
        <f t="shared" si="232"/>
        <v/>
      </c>
      <c r="CD533" s="10"/>
      <c r="CE533" s="10">
        <v>40</v>
      </c>
      <c r="CF533" s="10"/>
      <c r="CG533" s="10" t="str">
        <f t="shared" si="233"/>
        <v/>
      </c>
      <c r="CH533" s="10" t="str">
        <f t="shared" si="238"/>
        <v/>
      </c>
      <c r="CI533" s="10">
        <f t="shared" si="234"/>
        <v>40</v>
      </c>
      <c r="CJ533" s="10">
        <f t="shared" si="235"/>
        <v>40</v>
      </c>
      <c r="CK533" s="10">
        <f t="shared" si="236"/>
        <v>3</v>
      </c>
      <c r="CL533" s="10" t="str">
        <f t="shared" si="237"/>
        <v/>
      </c>
      <c r="CM533" s="88"/>
      <c r="CN533" s="88"/>
      <c r="CO533" s="88"/>
      <c r="CP533" s="88"/>
    </row>
    <row r="534" spans="2:94">
      <c r="B534" s="19">
        <v>42634</v>
      </c>
      <c r="C534" s="3">
        <v>77</v>
      </c>
      <c r="D534" s="3" t="s">
        <v>850</v>
      </c>
      <c r="E534" s="4">
        <v>42635.333333333336</v>
      </c>
      <c r="F534" s="3" t="s">
        <v>858</v>
      </c>
      <c r="G534" s="3" t="s">
        <v>1166</v>
      </c>
      <c r="H534" s="3" t="s">
        <v>860</v>
      </c>
      <c r="I534" s="3" t="s">
        <v>1167</v>
      </c>
      <c r="J534" s="6">
        <v>1.43</v>
      </c>
      <c r="K534" s="6">
        <v>4.2</v>
      </c>
      <c r="L534" s="6">
        <v>5.2</v>
      </c>
      <c r="M534" s="10">
        <v>2.34</v>
      </c>
      <c r="N534" s="10">
        <v>3.65</v>
      </c>
      <c r="O534" s="10">
        <v>2.34</v>
      </c>
      <c r="P534" s="15">
        <v>-1</v>
      </c>
      <c r="Q534" s="13"/>
      <c r="R534" s="13"/>
      <c r="S534" s="13"/>
      <c r="T534" s="13"/>
      <c r="U534" s="13"/>
      <c r="V534" s="13"/>
      <c r="W534" s="9"/>
      <c r="X534" s="9"/>
      <c r="Y534" s="9"/>
      <c r="Z534" s="9"/>
      <c r="AA534" s="9"/>
      <c r="AB534" s="9"/>
      <c r="AC534" s="13"/>
      <c r="AD534" s="13"/>
      <c r="AE534" s="13"/>
      <c r="AF534" s="13"/>
      <c r="AG534" s="13"/>
      <c r="AH534" s="13"/>
      <c r="AI534" s="9"/>
      <c r="AJ534" s="9"/>
      <c r="AK534" s="9"/>
      <c r="AL534" s="9"/>
      <c r="AM534" s="9"/>
      <c r="AN534" s="9"/>
      <c r="AO534" s="8">
        <v>30</v>
      </c>
      <c r="AP534" s="8">
        <v>3</v>
      </c>
      <c r="AQ534" s="8">
        <v>6</v>
      </c>
      <c r="AR534" s="8">
        <v>5</v>
      </c>
      <c r="AS534" s="8">
        <v>0.16810000000000003</v>
      </c>
      <c r="AT534" s="8">
        <v>1.7966000000000004</v>
      </c>
      <c r="AU534" s="8"/>
      <c r="AV534" s="8"/>
      <c r="AW534" s="8"/>
      <c r="AX534" s="8"/>
      <c r="AY534" s="15">
        <v>12</v>
      </c>
      <c r="AZ534" s="15">
        <v>3</v>
      </c>
      <c r="BA534" s="15">
        <v>5</v>
      </c>
      <c r="BB534" s="15">
        <v>5</v>
      </c>
      <c r="BC534" s="15">
        <v>0.39320000000000027</v>
      </c>
      <c r="BD534" s="15">
        <v>0.39320000000000027</v>
      </c>
      <c r="BE534" s="15"/>
      <c r="BF534" s="15"/>
      <c r="BG534" s="15"/>
      <c r="BH534" s="15"/>
      <c r="BI534" s="16">
        <f>Q534*参数!$D$3+W534</f>
        <v>0</v>
      </c>
      <c r="BJ534" s="16">
        <f>R534*参数!$D$3+X534</f>
        <v>0</v>
      </c>
      <c r="BK534" s="16">
        <f>S534*参数!$D$3+Y534</f>
        <v>0</v>
      </c>
      <c r="BL534" s="16">
        <f>T534*参数!$D$3+Z534</f>
        <v>0</v>
      </c>
      <c r="BM534" s="16">
        <f>U534*参数!$D$3+AA534</f>
        <v>0</v>
      </c>
      <c r="BN534" s="16">
        <f>V534*参数!$D$3+AB534</f>
        <v>0</v>
      </c>
      <c r="BO534" s="16">
        <f>AC534*参数!$D$3+AI534</f>
        <v>0</v>
      </c>
      <c r="BP534" s="16">
        <f>AD534*参数!$D$3+AJ534</f>
        <v>0</v>
      </c>
      <c r="BQ534" s="16">
        <f>AE534*参数!$D$3+AK534</f>
        <v>0</v>
      </c>
      <c r="BR534" s="16">
        <f>AF534*参数!$D$3+AL534</f>
        <v>0</v>
      </c>
      <c r="BS534" s="16">
        <f>AG534*参数!$D$3+AM534</f>
        <v>0</v>
      </c>
      <c r="BT534" s="16">
        <f>AH534*参数!$D$3+AN534</f>
        <v>0</v>
      </c>
      <c r="BU534" s="10"/>
      <c r="BV534" s="10"/>
      <c r="BW534" s="10">
        <f t="shared" si="226"/>
        <v>40</v>
      </c>
      <c r="BX534" s="10">
        <f t="shared" si="227"/>
        <v>40</v>
      </c>
      <c r="BY534" s="10">
        <f t="shared" si="228"/>
        <v>3</v>
      </c>
      <c r="BZ534" s="10">
        <f t="shared" si="229"/>
        <v>40</v>
      </c>
      <c r="CA534" s="10">
        <f t="shared" si="230"/>
        <v>40</v>
      </c>
      <c r="CB534" s="10" t="str">
        <f t="shared" si="231"/>
        <v/>
      </c>
      <c r="CC534" s="10" t="str">
        <f t="shared" si="232"/>
        <v/>
      </c>
      <c r="CD534" s="10"/>
      <c r="CE534" s="10">
        <v>40</v>
      </c>
      <c r="CF534" s="10"/>
      <c r="CG534" s="10" t="str">
        <f t="shared" si="233"/>
        <v/>
      </c>
      <c r="CH534" s="10" t="str">
        <f t="shared" si="238"/>
        <v/>
      </c>
      <c r="CI534" s="10">
        <f t="shared" si="234"/>
        <v>3</v>
      </c>
      <c r="CJ534" s="10">
        <f t="shared" si="235"/>
        <v>3</v>
      </c>
      <c r="CK534" s="10">
        <f t="shared" si="236"/>
        <v>3</v>
      </c>
      <c r="CL534" s="10">
        <f t="shared" si="237"/>
        <v>40</v>
      </c>
      <c r="CM534" s="88"/>
      <c r="CN534" s="88"/>
      <c r="CO534" s="88"/>
      <c r="CP534" s="88"/>
    </row>
    <row r="535" spans="2:94">
      <c r="B535" s="19">
        <v>42634</v>
      </c>
      <c r="C535" s="3">
        <v>78</v>
      </c>
      <c r="D535" s="3" t="s">
        <v>190</v>
      </c>
      <c r="E535" s="4">
        <v>42635.354166666664</v>
      </c>
      <c r="F535" s="3" t="s">
        <v>196</v>
      </c>
      <c r="G535" s="3" t="s">
        <v>199</v>
      </c>
      <c r="H535" s="3" t="s">
        <v>196</v>
      </c>
      <c r="I535" s="3" t="s">
        <v>200</v>
      </c>
      <c r="J535" s="6">
        <v>1.41</v>
      </c>
      <c r="K535" s="6">
        <v>4.25</v>
      </c>
      <c r="L535" s="6">
        <v>5.45</v>
      </c>
      <c r="M535" s="10">
        <v>2.34</v>
      </c>
      <c r="N535" s="10">
        <v>3.55</v>
      </c>
      <c r="O535" s="10">
        <v>2.39</v>
      </c>
      <c r="P535" s="15">
        <v>-1</v>
      </c>
      <c r="Q535" s="13"/>
      <c r="R535" s="13"/>
      <c r="S535" s="13"/>
      <c r="T535" s="13"/>
      <c r="U535" s="13"/>
      <c r="V535" s="13"/>
      <c r="W535" s="9"/>
      <c r="X535" s="9"/>
      <c r="Y535" s="9"/>
      <c r="Z535" s="9"/>
      <c r="AA535" s="9"/>
      <c r="AB535" s="9"/>
      <c r="AC535" s="13"/>
      <c r="AD535" s="13"/>
      <c r="AE535" s="13"/>
      <c r="AF535" s="13"/>
      <c r="AG535" s="13"/>
      <c r="AH535" s="13"/>
      <c r="AI535" s="9"/>
      <c r="AJ535" s="9"/>
      <c r="AK535" s="9"/>
      <c r="AL535" s="9"/>
      <c r="AM535" s="9"/>
      <c r="AN535" s="9"/>
      <c r="AO535" s="8">
        <v>14</v>
      </c>
      <c r="AP535" s="8">
        <v>3</v>
      </c>
      <c r="AQ535" s="8">
        <v>3</v>
      </c>
      <c r="AR535" s="8">
        <v>5</v>
      </c>
      <c r="AS535" s="8">
        <v>0.16650000000000037</v>
      </c>
      <c r="AT535" s="8">
        <v>0.16650000000000037</v>
      </c>
      <c r="AU535" s="8"/>
      <c r="AV535" s="8"/>
      <c r="AW535" s="8"/>
      <c r="AX535" s="8"/>
      <c r="AY535" s="15">
        <v>7</v>
      </c>
      <c r="AZ535" s="15">
        <v>3</v>
      </c>
      <c r="BA535" s="15">
        <v>1</v>
      </c>
      <c r="BB535" s="15">
        <v>5</v>
      </c>
      <c r="BC535" s="15">
        <v>0.46819999999999962</v>
      </c>
      <c r="BD535" s="15">
        <v>23.936200000000003</v>
      </c>
      <c r="BE535" s="15"/>
      <c r="BF535" s="15"/>
      <c r="BG535" s="15"/>
      <c r="BH535" s="15"/>
      <c r="BI535" s="16">
        <f>Q535*参数!$D$3+W535</f>
        <v>0</v>
      </c>
      <c r="BJ535" s="16">
        <f>R535*参数!$D$3+X535</f>
        <v>0</v>
      </c>
      <c r="BK535" s="16">
        <f>S535*参数!$D$3+Y535</f>
        <v>0</v>
      </c>
      <c r="BL535" s="16">
        <f>T535*参数!$D$3+Z535</f>
        <v>0</v>
      </c>
      <c r="BM535" s="16">
        <f>U535*参数!$D$3+AA535</f>
        <v>0</v>
      </c>
      <c r="BN535" s="16">
        <f>V535*参数!$D$3+AB535</f>
        <v>0</v>
      </c>
      <c r="BO535" s="16">
        <f>AC535*参数!$D$3+AI535</f>
        <v>0</v>
      </c>
      <c r="BP535" s="16">
        <f>AD535*参数!$D$3+AJ535</f>
        <v>0</v>
      </c>
      <c r="BQ535" s="16">
        <f>AE535*参数!$D$3+AK535</f>
        <v>0</v>
      </c>
      <c r="BR535" s="16">
        <f>AF535*参数!$D$3+AL535</f>
        <v>0</v>
      </c>
      <c r="BS535" s="16">
        <f>AG535*参数!$D$3+AM535</f>
        <v>0</v>
      </c>
      <c r="BT535" s="16">
        <f>AH535*参数!$D$3+AN535</f>
        <v>0</v>
      </c>
      <c r="BU535" s="10"/>
      <c r="BV535" s="10"/>
      <c r="BW535" s="10">
        <f t="shared" si="226"/>
        <v>40</v>
      </c>
      <c r="BX535" s="10">
        <f t="shared" si="227"/>
        <v>40</v>
      </c>
      <c r="BY535" s="10">
        <f t="shared" si="228"/>
        <v>3</v>
      </c>
      <c r="BZ535" s="10">
        <f t="shared" si="229"/>
        <v>40</v>
      </c>
      <c r="CA535" s="10">
        <f t="shared" si="230"/>
        <v>40</v>
      </c>
      <c r="CB535" s="10" t="str">
        <f t="shared" si="231"/>
        <v/>
      </c>
      <c r="CC535" s="10" t="str">
        <f t="shared" si="232"/>
        <v/>
      </c>
      <c r="CD535" s="10"/>
      <c r="CE535" s="10">
        <v>3</v>
      </c>
      <c r="CF535" s="10"/>
      <c r="CG535" s="10">
        <f t="shared" si="233"/>
        <v>3</v>
      </c>
      <c r="CH535" s="10">
        <f t="shared" si="238"/>
        <v>3</v>
      </c>
      <c r="CI535" s="10">
        <f t="shared" si="234"/>
        <v>3</v>
      </c>
      <c r="CJ535" s="10">
        <f t="shared" si="235"/>
        <v>3</v>
      </c>
      <c r="CK535" s="10">
        <f t="shared" si="236"/>
        <v>3</v>
      </c>
      <c r="CL535" s="10">
        <f t="shared" si="237"/>
        <v>3</v>
      </c>
      <c r="CM535" s="88"/>
      <c r="CN535" s="88"/>
      <c r="CO535" s="88"/>
      <c r="CP535" s="88"/>
    </row>
    <row r="536" spans="2:94">
      <c r="B536" s="19">
        <v>42634</v>
      </c>
      <c r="C536" s="3">
        <v>79</v>
      </c>
      <c r="D536" s="3" t="s">
        <v>425</v>
      </c>
      <c r="E536" s="4">
        <v>42635.364583333336</v>
      </c>
      <c r="F536" s="3" t="s">
        <v>355</v>
      </c>
      <c r="G536" s="3" t="s">
        <v>273</v>
      </c>
      <c r="H536" s="3" t="s">
        <v>355</v>
      </c>
      <c r="I536" s="3" t="s">
        <v>273</v>
      </c>
      <c r="J536" s="6">
        <v>1.68</v>
      </c>
      <c r="K536" s="6">
        <v>3.2</v>
      </c>
      <c r="L536" s="6">
        <v>4.55</v>
      </c>
      <c r="M536" s="10">
        <v>3.4</v>
      </c>
      <c r="N536" s="10">
        <v>3.3</v>
      </c>
      <c r="O536" s="10">
        <v>1.88</v>
      </c>
      <c r="P536" s="15">
        <v>-1</v>
      </c>
      <c r="Q536" s="13"/>
      <c r="R536" s="13"/>
      <c r="S536" s="13"/>
      <c r="T536" s="13"/>
      <c r="U536" s="13"/>
      <c r="V536" s="13"/>
      <c r="W536" s="9"/>
      <c r="X536" s="9"/>
      <c r="Y536" s="9"/>
      <c r="Z536" s="9"/>
      <c r="AA536" s="9"/>
      <c r="AB536" s="9"/>
      <c r="AC536" s="13"/>
      <c r="AD536" s="13"/>
      <c r="AE536" s="13"/>
      <c r="AF536" s="13"/>
      <c r="AG536" s="13"/>
      <c r="AH536" s="13"/>
      <c r="AI536" s="9"/>
      <c r="AJ536" s="9"/>
      <c r="AK536" s="9"/>
      <c r="AL536" s="9"/>
      <c r="AM536" s="9"/>
      <c r="AN536" s="9"/>
      <c r="AO536" s="8">
        <v>14</v>
      </c>
      <c r="AP536" s="8">
        <v>3</v>
      </c>
      <c r="AQ536" s="8">
        <v>1</v>
      </c>
      <c r="AR536" s="8">
        <v>6</v>
      </c>
      <c r="AS536" s="8">
        <v>0.29270000000000007</v>
      </c>
      <c r="AT536" s="8">
        <v>1.3598000000000003</v>
      </c>
      <c r="AU536" s="8"/>
      <c r="AV536" s="8"/>
      <c r="AW536" s="8"/>
      <c r="AX536" s="8"/>
      <c r="AY536" s="15">
        <v>8</v>
      </c>
      <c r="AZ536" s="15">
        <v>3</v>
      </c>
      <c r="BA536" s="15">
        <v>2</v>
      </c>
      <c r="BB536" s="15">
        <v>6</v>
      </c>
      <c r="BC536" s="15">
        <v>1.2567999999999999</v>
      </c>
      <c r="BD536" s="15">
        <v>6.6700000000000017</v>
      </c>
      <c r="BE536" s="15"/>
      <c r="BF536" s="15"/>
      <c r="BG536" s="15"/>
      <c r="BH536" s="15"/>
      <c r="BI536" s="16">
        <f>Q536*参数!$D$3+W536</f>
        <v>0</v>
      </c>
      <c r="BJ536" s="16">
        <f>R536*参数!$D$3+X536</f>
        <v>0</v>
      </c>
      <c r="BK536" s="16">
        <f>S536*参数!$D$3+Y536</f>
        <v>0</v>
      </c>
      <c r="BL536" s="16">
        <f>T536*参数!$D$3+Z536</f>
        <v>0</v>
      </c>
      <c r="BM536" s="16">
        <f>U536*参数!$D$3+AA536</f>
        <v>0</v>
      </c>
      <c r="BN536" s="16">
        <f>V536*参数!$D$3+AB536</f>
        <v>0</v>
      </c>
      <c r="BO536" s="16">
        <f>AC536*参数!$D$3+AI536</f>
        <v>0</v>
      </c>
      <c r="BP536" s="16">
        <f>AD536*参数!$D$3+AJ536</f>
        <v>0</v>
      </c>
      <c r="BQ536" s="16">
        <f>AE536*参数!$D$3+AK536</f>
        <v>0</v>
      </c>
      <c r="BR536" s="16">
        <f>AF536*参数!$D$3+AL536</f>
        <v>0</v>
      </c>
      <c r="BS536" s="16">
        <f>AG536*参数!$D$3+AM536</f>
        <v>0</v>
      </c>
      <c r="BT536" s="16">
        <f>AH536*参数!$D$3+AN536</f>
        <v>0</v>
      </c>
      <c r="BU536" s="10"/>
      <c r="BV536" s="10"/>
      <c r="BW536" s="10">
        <f t="shared" si="226"/>
        <v>40</v>
      </c>
      <c r="BX536" s="10">
        <f t="shared" si="227"/>
        <v>40</v>
      </c>
      <c r="BY536" s="10">
        <f t="shared" si="228"/>
        <v>3</v>
      </c>
      <c r="BZ536" s="10">
        <f t="shared" si="229"/>
        <v>40</v>
      </c>
      <c r="CA536" s="10">
        <f t="shared" si="230"/>
        <v>40</v>
      </c>
      <c r="CB536" s="10" t="str">
        <f t="shared" si="231"/>
        <v/>
      </c>
      <c r="CC536" s="10" t="str">
        <f t="shared" si="232"/>
        <v/>
      </c>
      <c r="CD536" s="10"/>
      <c r="CE536" s="10">
        <v>3</v>
      </c>
      <c r="CF536" s="10"/>
      <c r="CG536" s="10" t="str">
        <f t="shared" si="233"/>
        <v/>
      </c>
      <c r="CH536" s="10" t="str">
        <f t="shared" si="238"/>
        <v/>
      </c>
      <c r="CI536" s="10">
        <f t="shared" si="234"/>
        <v>3</v>
      </c>
      <c r="CJ536" s="10">
        <f t="shared" si="235"/>
        <v>40</v>
      </c>
      <c r="CK536" s="10">
        <f t="shared" si="236"/>
        <v>3</v>
      </c>
      <c r="CL536" s="10">
        <f t="shared" si="237"/>
        <v>3</v>
      </c>
      <c r="CM536" s="88"/>
      <c r="CN536" s="88"/>
      <c r="CO536" s="88"/>
      <c r="CP536" s="88"/>
    </row>
    <row r="537" spans="2:94">
      <c r="B537" s="19">
        <v>42634</v>
      </c>
      <c r="C537" s="3">
        <v>80</v>
      </c>
      <c r="D537" s="3" t="s">
        <v>425</v>
      </c>
      <c r="E537" s="4">
        <v>42635.364583333336</v>
      </c>
      <c r="F537" s="3" t="s">
        <v>864</v>
      </c>
      <c r="G537" s="3" t="s">
        <v>337</v>
      </c>
      <c r="H537" s="3" t="s">
        <v>866</v>
      </c>
      <c r="I537" s="3" t="s">
        <v>338</v>
      </c>
      <c r="J537" s="6">
        <v>1.38</v>
      </c>
      <c r="K537" s="6">
        <v>3.85</v>
      </c>
      <c r="L537" s="6">
        <v>6.9</v>
      </c>
      <c r="M537" s="10">
        <v>2.4</v>
      </c>
      <c r="N537" s="10">
        <v>3.25</v>
      </c>
      <c r="O537" s="10">
        <v>2.48</v>
      </c>
      <c r="P537" s="15">
        <v>-1</v>
      </c>
      <c r="Q537" s="13"/>
      <c r="R537" s="13"/>
      <c r="S537" s="13"/>
      <c r="T537" s="13"/>
      <c r="U537" s="13"/>
      <c r="V537" s="13"/>
      <c r="W537" s="9"/>
      <c r="X537" s="9"/>
      <c r="Y537" s="9"/>
      <c r="Z537" s="9"/>
      <c r="AA537" s="9"/>
      <c r="AB537" s="9"/>
      <c r="AC537" s="13"/>
      <c r="AD537" s="13"/>
      <c r="AE537" s="13"/>
      <c r="AF537" s="13"/>
      <c r="AG537" s="13"/>
      <c r="AH537" s="13"/>
      <c r="AI537" s="9"/>
      <c r="AJ537" s="9"/>
      <c r="AK537" s="9"/>
      <c r="AL537" s="9"/>
      <c r="AM537" s="9"/>
      <c r="AN537" s="9"/>
      <c r="AO537" s="8">
        <v>15</v>
      </c>
      <c r="AP537" s="8">
        <v>3</v>
      </c>
      <c r="AQ537" s="8">
        <v>2</v>
      </c>
      <c r="AR537" s="8">
        <v>6</v>
      </c>
      <c r="AS537" s="8">
        <v>0.19869999999999965</v>
      </c>
      <c r="AT537" s="8">
        <v>2.4693000000000005</v>
      </c>
      <c r="AU537" s="8"/>
      <c r="AV537" s="8"/>
      <c r="AW537" s="8"/>
      <c r="AX537" s="8"/>
      <c r="AY537" s="15">
        <v>8</v>
      </c>
      <c r="AZ537" s="15">
        <v>3</v>
      </c>
      <c r="BA537" s="15">
        <v>2</v>
      </c>
      <c r="BB537" s="15">
        <v>6</v>
      </c>
      <c r="BC537" s="15">
        <v>0.53949999999999976</v>
      </c>
      <c r="BD537" s="15">
        <v>0.53949999999999976</v>
      </c>
      <c r="BE537" s="15"/>
      <c r="BF537" s="15"/>
      <c r="BG537" s="15"/>
      <c r="BH537" s="15"/>
      <c r="BI537" s="16">
        <f>Q537*参数!$D$3+W537</f>
        <v>0</v>
      </c>
      <c r="BJ537" s="16">
        <f>R537*参数!$D$3+X537</f>
        <v>0</v>
      </c>
      <c r="BK537" s="16">
        <f>S537*参数!$D$3+Y537</f>
        <v>0</v>
      </c>
      <c r="BL537" s="16">
        <f>T537*参数!$D$3+Z537</f>
        <v>0</v>
      </c>
      <c r="BM537" s="16">
        <f>U537*参数!$D$3+AA537</f>
        <v>0</v>
      </c>
      <c r="BN537" s="16">
        <f>V537*参数!$D$3+AB537</f>
        <v>0</v>
      </c>
      <c r="BO537" s="16">
        <f>AC537*参数!$D$3+AI537</f>
        <v>0</v>
      </c>
      <c r="BP537" s="16">
        <f>AD537*参数!$D$3+AJ537</f>
        <v>0</v>
      </c>
      <c r="BQ537" s="16">
        <f>AE537*参数!$D$3+AK537</f>
        <v>0</v>
      </c>
      <c r="BR537" s="16">
        <f>AF537*参数!$D$3+AL537</f>
        <v>0</v>
      </c>
      <c r="BS537" s="16">
        <f>AG537*参数!$D$3+AM537</f>
        <v>0</v>
      </c>
      <c r="BT537" s="16">
        <f>AH537*参数!$D$3+AN537</f>
        <v>0</v>
      </c>
      <c r="BU537" s="10"/>
      <c r="BV537" s="10"/>
      <c r="BW537" s="10">
        <f t="shared" si="226"/>
        <v>40</v>
      </c>
      <c r="BX537" s="10">
        <f t="shared" si="227"/>
        <v>40</v>
      </c>
      <c r="BY537" s="10">
        <f t="shared" si="228"/>
        <v>3</v>
      </c>
      <c r="BZ537" s="10">
        <f t="shared" si="229"/>
        <v>40</v>
      </c>
      <c r="CA537" s="10">
        <f t="shared" si="230"/>
        <v>40</v>
      </c>
      <c r="CB537" s="10" t="str">
        <f t="shared" si="231"/>
        <v/>
      </c>
      <c r="CC537" s="10" t="str">
        <f t="shared" si="232"/>
        <v/>
      </c>
      <c r="CD537" s="10"/>
      <c r="CE537" s="10">
        <v>40</v>
      </c>
      <c r="CF537" s="10"/>
      <c r="CG537" s="10" t="str">
        <f t="shared" si="233"/>
        <v/>
      </c>
      <c r="CH537" s="10" t="str">
        <f t="shared" si="238"/>
        <v/>
      </c>
      <c r="CI537" s="10">
        <f t="shared" si="234"/>
        <v>3</v>
      </c>
      <c r="CJ537" s="10" t="str">
        <f t="shared" si="235"/>
        <v/>
      </c>
      <c r="CK537" s="10">
        <f t="shared" si="236"/>
        <v>3</v>
      </c>
      <c r="CL537" s="10">
        <f t="shared" si="237"/>
        <v>40</v>
      </c>
      <c r="CM537" s="88"/>
      <c r="CN537" s="88"/>
      <c r="CO537" s="88"/>
      <c r="CP537" s="88"/>
    </row>
    <row r="538" spans="2:94">
      <c r="B538" s="19">
        <v>42634</v>
      </c>
      <c r="C538" s="3">
        <v>81</v>
      </c>
      <c r="D538" s="3" t="s">
        <v>425</v>
      </c>
      <c r="E538" s="4">
        <v>42635.364583333336</v>
      </c>
      <c r="F538" s="3" t="s">
        <v>854</v>
      </c>
      <c r="G538" s="3" t="s">
        <v>353</v>
      </c>
      <c r="H538" s="3" t="s">
        <v>856</v>
      </c>
      <c r="I538" s="3" t="s">
        <v>353</v>
      </c>
      <c r="J538" s="6">
        <v>2.68</v>
      </c>
      <c r="K538" s="6">
        <v>3</v>
      </c>
      <c r="L538" s="6">
        <v>2.37</v>
      </c>
      <c r="M538" s="10">
        <v>1.42</v>
      </c>
      <c r="N538" s="10">
        <v>4.05</v>
      </c>
      <c r="O538" s="10">
        <v>5.6</v>
      </c>
      <c r="P538" s="15">
        <v>1</v>
      </c>
      <c r="Q538" s="13"/>
      <c r="R538" s="13"/>
      <c r="S538" s="13"/>
      <c r="T538" s="13"/>
      <c r="U538" s="13"/>
      <c r="V538" s="13"/>
      <c r="W538" s="9"/>
      <c r="X538" s="9"/>
      <c r="Y538" s="9"/>
      <c r="Z538" s="9"/>
      <c r="AA538" s="9"/>
      <c r="AB538" s="9"/>
      <c r="AC538" s="13"/>
      <c r="AD538" s="13"/>
      <c r="AE538" s="13"/>
      <c r="AF538" s="13"/>
      <c r="AG538" s="13"/>
      <c r="AH538" s="13"/>
      <c r="AI538" s="9"/>
      <c r="AJ538" s="9"/>
      <c r="AK538" s="9"/>
      <c r="AL538" s="9"/>
      <c r="AM538" s="9"/>
      <c r="AN538" s="9"/>
      <c r="AO538" s="8">
        <v>7</v>
      </c>
      <c r="AP538" s="8">
        <v>3</v>
      </c>
      <c r="AQ538" s="8">
        <v>0</v>
      </c>
      <c r="AR538" s="8">
        <v>5</v>
      </c>
      <c r="AS538" s="8">
        <v>4.9000000000000044E-2</v>
      </c>
      <c r="AT538" s="8">
        <v>0</v>
      </c>
      <c r="AU538" s="8"/>
      <c r="AV538" s="8"/>
      <c r="AW538" s="8"/>
      <c r="AX538" s="8"/>
      <c r="AY538" s="15">
        <v>4</v>
      </c>
      <c r="AZ538" s="15">
        <v>3</v>
      </c>
      <c r="BA538" s="15">
        <v>0</v>
      </c>
      <c r="BB538" s="15">
        <v>5</v>
      </c>
      <c r="BC538" s="15">
        <v>4.5812999999999988</v>
      </c>
      <c r="BD538" s="15">
        <v>0</v>
      </c>
      <c r="BE538" s="15"/>
      <c r="BF538" s="15"/>
      <c r="BG538" s="15"/>
      <c r="BH538" s="15"/>
      <c r="BI538" s="16">
        <f>Q538*参数!$D$3+W538</f>
        <v>0</v>
      </c>
      <c r="BJ538" s="16">
        <f>R538*参数!$D$3+X538</f>
        <v>0</v>
      </c>
      <c r="BK538" s="16">
        <f>S538*参数!$D$3+Y538</f>
        <v>0</v>
      </c>
      <c r="BL538" s="16">
        <f>T538*参数!$D$3+Z538</f>
        <v>0</v>
      </c>
      <c r="BM538" s="16">
        <f>U538*参数!$D$3+AA538</f>
        <v>0</v>
      </c>
      <c r="BN538" s="16">
        <f>V538*参数!$D$3+AB538</f>
        <v>0</v>
      </c>
      <c r="BO538" s="16">
        <f>AC538*参数!$D$3+AI538</f>
        <v>0</v>
      </c>
      <c r="BP538" s="16">
        <f>AD538*参数!$D$3+AJ538</f>
        <v>0</v>
      </c>
      <c r="BQ538" s="16">
        <f>AE538*参数!$D$3+AK538</f>
        <v>0</v>
      </c>
      <c r="BR538" s="16">
        <f>AF538*参数!$D$3+AL538</f>
        <v>0</v>
      </c>
      <c r="BS538" s="16">
        <f>AG538*参数!$D$3+AM538</f>
        <v>0</v>
      </c>
      <c r="BT538" s="16">
        <f>AH538*参数!$D$3+AN538</f>
        <v>0</v>
      </c>
      <c r="BU538" s="10"/>
      <c r="BV538" s="10"/>
      <c r="BW538" s="10">
        <f t="shared" si="226"/>
        <v>43</v>
      </c>
      <c r="BX538" s="10">
        <f t="shared" si="227"/>
        <v>43</v>
      </c>
      <c r="BY538" s="10">
        <f t="shared" si="228"/>
        <v>43</v>
      </c>
      <c r="BZ538" s="10">
        <f t="shared" si="229"/>
        <v>0</v>
      </c>
      <c r="CA538" s="10">
        <f t="shared" si="230"/>
        <v>43</v>
      </c>
      <c r="CB538" s="10" t="str">
        <f t="shared" si="231"/>
        <v/>
      </c>
      <c r="CC538" s="10" t="str">
        <f t="shared" si="232"/>
        <v/>
      </c>
      <c r="CD538" s="10"/>
      <c r="CE538" s="10">
        <v>43</v>
      </c>
      <c r="CF538" s="10"/>
      <c r="CG538" s="10">
        <f t="shared" si="233"/>
        <v>0</v>
      </c>
      <c r="CH538" s="10">
        <f t="shared" si="238"/>
        <v>0</v>
      </c>
      <c r="CI538" s="10">
        <f t="shared" si="234"/>
        <v>0</v>
      </c>
      <c r="CJ538" s="10" t="str">
        <f t="shared" si="235"/>
        <v/>
      </c>
      <c r="CK538" s="10">
        <f t="shared" si="236"/>
        <v>0</v>
      </c>
      <c r="CL538" s="10" t="str">
        <f t="shared" si="237"/>
        <v/>
      </c>
      <c r="CM538" s="88"/>
      <c r="CN538" s="88"/>
      <c r="CO538" s="88"/>
      <c r="CP538" s="88"/>
    </row>
    <row r="539" spans="2:94">
      <c r="B539" s="19">
        <v>42634</v>
      </c>
      <c r="C539" s="3">
        <v>82</v>
      </c>
      <c r="D539" s="3" t="s">
        <v>426</v>
      </c>
      <c r="E539" s="4">
        <v>42635.364583333336</v>
      </c>
      <c r="F539" s="3" t="s">
        <v>469</v>
      </c>
      <c r="G539" s="3" t="s">
        <v>239</v>
      </c>
      <c r="H539" s="3" t="s">
        <v>469</v>
      </c>
      <c r="I539" s="3" t="s">
        <v>239</v>
      </c>
      <c r="J539" s="6">
        <v>1.73</v>
      </c>
      <c r="K539" s="6">
        <v>3.1</v>
      </c>
      <c r="L539" s="6">
        <v>4.4000000000000004</v>
      </c>
      <c r="M539" s="10">
        <v>3.5</v>
      </c>
      <c r="N539" s="10">
        <v>3.45</v>
      </c>
      <c r="O539" s="10">
        <v>1.82</v>
      </c>
      <c r="P539" s="15">
        <v>-1</v>
      </c>
      <c r="Q539" s="13"/>
      <c r="R539" s="13"/>
      <c r="S539" s="13"/>
      <c r="T539" s="13"/>
      <c r="U539" s="13"/>
      <c r="V539" s="13"/>
      <c r="W539" s="9"/>
      <c r="X539" s="9"/>
      <c r="Y539" s="9"/>
      <c r="Z539" s="9"/>
      <c r="AA539" s="9"/>
      <c r="AB539" s="9"/>
      <c r="AC539" s="13"/>
      <c r="AD539" s="13"/>
      <c r="AE539" s="13"/>
      <c r="AF539" s="13"/>
      <c r="AG539" s="13"/>
      <c r="AH539" s="13"/>
      <c r="AI539" s="9"/>
      <c r="AJ539" s="9"/>
      <c r="AK539" s="9"/>
      <c r="AL539" s="9"/>
      <c r="AM539" s="9"/>
      <c r="AN539" s="9"/>
      <c r="AO539" s="8">
        <v>31</v>
      </c>
      <c r="AP539" s="8">
        <v>3</v>
      </c>
      <c r="AQ539" s="8">
        <v>7</v>
      </c>
      <c r="AR539" s="8">
        <v>5</v>
      </c>
      <c r="AS539" s="8">
        <v>1.5000000000000114E-2</v>
      </c>
      <c r="AT539" s="8">
        <v>0.77419999999999978</v>
      </c>
      <c r="AU539" s="8"/>
      <c r="AV539" s="8"/>
      <c r="AW539" s="8"/>
      <c r="AX539" s="8"/>
      <c r="AY539" s="15">
        <v>12</v>
      </c>
      <c r="AZ539" s="15">
        <v>3</v>
      </c>
      <c r="BA539" s="15">
        <v>1</v>
      </c>
      <c r="BB539" s="15">
        <v>6</v>
      </c>
      <c r="BC539" s="15">
        <v>0.49119999999999958</v>
      </c>
      <c r="BD539" s="15">
        <v>3.4890000000000003</v>
      </c>
      <c r="BE539" s="15"/>
      <c r="BF539" s="15"/>
      <c r="BG539" s="15"/>
      <c r="BH539" s="15"/>
      <c r="BI539" s="16">
        <f>Q539*参数!$D$3+W539</f>
        <v>0</v>
      </c>
      <c r="BJ539" s="16">
        <f>R539*参数!$D$3+X539</f>
        <v>0</v>
      </c>
      <c r="BK539" s="16">
        <f>S539*参数!$D$3+Y539</f>
        <v>0</v>
      </c>
      <c r="BL539" s="16">
        <f>T539*参数!$D$3+Z539</f>
        <v>0</v>
      </c>
      <c r="BM539" s="16">
        <f>U539*参数!$D$3+AA539</f>
        <v>0</v>
      </c>
      <c r="BN539" s="16">
        <f>V539*参数!$D$3+AB539</f>
        <v>0</v>
      </c>
      <c r="BO539" s="16">
        <f>AC539*参数!$D$3+AI539</f>
        <v>0</v>
      </c>
      <c r="BP539" s="16">
        <f>AD539*参数!$D$3+AJ539</f>
        <v>0</v>
      </c>
      <c r="BQ539" s="16">
        <f>AE539*参数!$D$3+AK539</f>
        <v>0</v>
      </c>
      <c r="BR539" s="16">
        <f>AF539*参数!$D$3+AL539</f>
        <v>0</v>
      </c>
      <c r="BS539" s="16">
        <f>AG539*参数!$D$3+AM539</f>
        <v>0</v>
      </c>
      <c r="BT539" s="16">
        <f>AH539*参数!$D$3+AN539</f>
        <v>0</v>
      </c>
      <c r="BU539" s="10"/>
      <c r="BV539" s="10"/>
      <c r="BW539" s="10">
        <f t="shared" ref="BW539:BW602" si="239">IF(ABS(MAX(BI539:BN539))&gt;ABS(MIN(BI539:BN539)),IF(P539&lt;0,IF(BI539=MAX(BI539:BN539),3,IF(BN539=MAX(BI539:BN539),40,"")),IF(BK539=MAX(BI539:BN539),0,IF(BL539=MAX(BI539:BN539),43,""))),IF(P539&lt;0,IF(BI539=MIN(BI539:BN539),40,IF(BN539=MIN(BI539:BN539),3,"")),IF(BK539=MIN(BI539:BN539),43,IF(BL539=MIN(BI539:BN539),0,""))))</f>
        <v>40</v>
      </c>
      <c r="BX539" s="10">
        <f t="shared" ref="BX539:BX602" si="240" xml:space="preserve">
IF(P539&lt;0,
 IF(BI539&gt;BN539,3,40),
 IF(BK539&gt;BL539,0,43)
)</f>
        <v>40</v>
      </c>
      <c r="BY539" s="10">
        <f t="shared" ref="BY539:BY602" si="241" xml:space="preserve">
IF(P539&lt;0,
 IF(OR(BI539=MAX(BI539:BN539),BL539=MAX(BI539:BN539),BM539=MAX(BI539:BN539)),
  3,40),
 IF(OR(BI539=MAX(BI539:BN539),BJ539=MAX(BI539:BN539),BL539=MAX(BI539:BN539)),
  43,0)
)</f>
        <v>3</v>
      </c>
      <c r="BZ539" s="10">
        <f t="shared" ref="BZ539:BZ602" si="242" xml:space="preserve">
IF(P539&lt;0,
 IF(OR(BI539=MIN(BI539:BN539),BL539=MIN(BI539:BN539),BM539=MIN(BI539:BN539)),
  40,3),
 IF(OR(BI539=MIN(BI539:BN539),BJ539=MIN(BI539:BN539),BL539=MIN(BI539:BN539)),
  0,43)
)</f>
        <v>40</v>
      </c>
      <c r="CA539" s="10">
        <f t="shared" ref="CA539:CA602" si="243" xml:space="preserve">
IF(P539&lt;0,
 IF(BI539=MIN(BI539:BN539),
  40,
  IF(BN539=MIN(BI539:BN539),
  3,"")),
 IF(BK539=MIN(BI539:BN539),
  43,
  IF(BL539=MIN(BI539:BN539),
  0,""))
)</f>
        <v>40</v>
      </c>
      <c r="CB539" s="10" t="str">
        <f t="shared" ref="CB539:CB602" si="244">IF(COUNTIF(BX539:BZ539,"="&amp;BX539)=3,BX539,"")</f>
        <v/>
      </c>
      <c r="CC539" s="10" t="str">
        <f t="shared" ref="CC539:CC602" si="245">IF(COUNTIF(BX539:CA539,"="&amp;BX539)=4,BX539,"")</f>
        <v/>
      </c>
      <c r="CD539" s="10"/>
      <c r="CE539" s="10">
        <v>40</v>
      </c>
      <c r="CF539" s="10"/>
      <c r="CG539" s="10" t="str">
        <f t="shared" si="233"/>
        <v/>
      </c>
      <c r="CH539" s="10" t="str">
        <f t="shared" si="238"/>
        <v/>
      </c>
      <c r="CI539" s="10">
        <f t="shared" si="234"/>
        <v>3</v>
      </c>
      <c r="CJ539" s="10">
        <f t="shared" si="235"/>
        <v>40</v>
      </c>
      <c r="CK539" s="10">
        <f t="shared" si="236"/>
        <v>3</v>
      </c>
      <c r="CL539" s="10" t="str">
        <f t="shared" si="237"/>
        <v/>
      </c>
      <c r="CM539" s="88"/>
      <c r="CN539" s="88"/>
      <c r="CO539" s="88"/>
      <c r="CP539" s="88"/>
    </row>
    <row r="540" spans="2:94">
      <c r="B540" s="19">
        <v>42634</v>
      </c>
      <c r="C540" s="3">
        <v>83</v>
      </c>
      <c r="D540" s="3" t="s">
        <v>426</v>
      </c>
      <c r="E540" s="4">
        <v>42635.364583333336</v>
      </c>
      <c r="F540" s="3" t="s">
        <v>1168</v>
      </c>
      <c r="G540" s="3" t="s">
        <v>250</v>
      </c>
      <c r="H540" s="3" t="s">
        <v>1168</v>
      </c>
      <c r="I540" s="3" t="s">
        <v>250</v>
      </c>
      <c r="J540" s="6">
        <v>2.1800000000000002</v>
      </c>
      <c r="K540" s="6">
        <v>3.35</v>
      </c>
      <c r="L540" s="6">
        <v>2.7</v>
      </c>
      <c r="M540" s="10">
        <v>4.5999999999999996</v>
      </c>
      <c r="N540" s="10">
        <v>4.0999999999999996</v>
      </c>
      <c r="O540" s="10">
        <v>1.5</v>
      </c>
      <c r="P540" s="15">
        <v>-1</v>
      </c>
      <c r="Q540" s="13"/>
      <c r="R540" s="13"/>
      <c r="S540" s="13"/>
      <c r="T540" s="13"/>
      <c r="U540" s="13"/>
      <c r="V540" s="13"/>
      <c r="W540" s="9"/>
      <c r="X540" s="9"/>
      <c r="Y540" s="9"/>
      <c r="Z540" s="9"/>
      <c r="AA540" s="9"/>
      <c r="AB540" s="9"/>
      <c r="AC540" s="13"/>
      <c r="AD540" s="13"/>
      <c r="AE540" s="13"/>
      <c r="AF540" s="13"/>
      <c r="AG540" s="13"/>
      <c r="AH540" s="13"/>
      <c r="AI540" s="9"/>
      <c r="AJ540" s="9"/>
      <c r="AK540" s="9"/>
      <c r="AL540" s="9"/>
      <c r="AM540" s="9"/>
      <c r="AN540" s="9"/>
      <c r="AO540" s="8">
        <v>8</v>
      </c>
      <c r="AP540" s="8">
        <v>3</v>
      </c>
      <c r="AQ540" s="8">
        <v>1</v>
      </c>
      <c r="AR540" s="8">
        <v>5</v>
      </c>
      <c r="AS540" s="8">
        <v>0.17340000000000022</v>
      </c>
      <c r="AT540" s="8">
        <v>0.2973999999999995</v>
      </c>
      <c r="AU540" s="8"/>
      <c r="AV540" s="8"/>
      <c r="AW540" s="8"/>
      <c r="AX540" s="8"/>
      <c r="AY540" s="15">
        <v>12</v>
      </c>
      <c r="AZ540" s="15">
        <v>3</v>
      </c>
      <c r="BA540" s="15">
        <v>1</v>
      </c>
      <c r="BB540" s="15">
        <v>6</v>
      </c>
      <c r="BC540" s="15">
        <v>7.0299999999999807E-2</v>
      </c>
      <c r="BD540" s="15">
        <v>7.0299999999999807E-2</v>
      </c>
      <c r="BE540" s="15"/>
      <c r="BF540" s="15"/>
      <c r="BG540" s="15"/>
      <c r="BH540" s="15"/>
      <c r="BI540" s="16">
        <f>Q540*参数!$D$3+W540</f>
        <v>0</v>
      </c>
      <c r="BJ540" s="16">
        <f>R540*参数!$D$3+X540</f>
        <v>0</v>
      </c>
      <c r="BK540" s="16">
        <f>S540*参数!$D$3+Y540</f>
        <v>0</v>
      </c>
      <c r="BL540" s="16">
        <f>T540*参数!$D$3+Z540</f>
        <v>0</v>
      </c>
      <c r="BM540" s="16">
        <f>U540*参数!$D$3+AA540</f>
        <v>0</v>
      </c>
      <c r="BN540" s="16">
        <f>V540*参数!$D$3+AB540</f>
        <v>0</v>
      </c>
      <c r="BO540" s="16">
        <f>AC540*参数!$D$3+AI540</f>
        <v>0</v>
      </c>
      <c r="BP540" s="16">
        <f>AD540*参数!$D$3+AJ540</f>
        <v>0</v>
      </c>
      <c r="BQ540" s="16">
        <f>AE540*参数!$D$3+AK540</f>
        <v>0</v>
      </c>
      <c r="BR540" s="16">
        <f>AF540*参数!$D$3+AL540</f>
        <v>0</v>
      </c>
      <c r="BS540" s="16">
        <f>AG540*参数!$D$3+AM540</f>
        <v>0</v>
      </c>
      <c r="BT540" s="16">
        <f>AH540*参数!$D$3+AN540</f>
        <v>0</v>
      </c>
      <c r="BU540" s="10"/>
      <c r="BV540" s="10"/>
      <c r="BW540" s="10">
        <f t="shared" si="239"/>
        <v>40</v>
      </c>
      <c r="BX540" s="10">
        <f t="shared" si="240"/>
        <v>40</v>
      </c>
      <c r="BY540" s="10">
        <f t="shared" si="241"/>
        <v>3</v>
      </c>
      <c r="BZ540" s="10">
        <f t="shared" si="242"/>
        <v>40</v>
      </c>
      <c r="CA540" s="10">
        <f t="shared" si="243"/>
        <v>40</v>
      </c>
      <c r="CB540" s="10" t="str">
        <f t="shared" si="244"/>
        <v/>
      </c>
      <c r="CC540" s="10" t="str">
        <f t="shared" si="245"/>
        <v/>
      </c>
      <c r="CD540" s="10"/>
      <c r="CE540" s="10">
        <v>40</v>
      </c>
      <c r="CF540" s="10"/>
      <c r="CG540" s="10">
        <f t="shared" si="233"/>
        <v>40</v>
      </c>
      <c r="CH540" s="10">
        <f t="shared" si="238"/>
        <v>40</v>
      </c>
      <c r="CI540" s="10">
        <f t="shared" si="234"/>
        <v>40</v>
      </c>
      <c r="CJ540" s="10">
        <f t="shared" si="235"/>
        <v>40</v>
      </c>
      <c r="CK540" s="10">
        <f t="shared" si="236"/>
        <v>40</v>
      </c>
      <c r="CL540" s="10" t="str">
        <f t="shared" si="237"/>
        <v/>
      </c>
      <c r="CM540" s="88"/>
      <c r="CN540" s="88"/>
      <c r="CO540" s="88"/>
      <c r="CP540" s="88"/>
    </row>
    <row r="541" spans="2:94">
      <c r="B541" s="19">
        <v>42634</v>
      </c>
      <c r="C541" s="3">
        <v>84</v>
      </c>
      <c r="D541" s="3" t="s">
        <v>426</v>
      </c>
      <c r="E541" s="4">
        <v>42635.364583333336</v>
      </c>
      <c r="F541" s="3" t="s">
        <v>336</v>
      </c>
      <c r="G541" s="3" t="s">
        <v>560</v>
      </c>
      <c r="H541" s="3" t="s">
        <v>336</v>
      </c>
      <c r="I541" s="3" t="s">
        <v>560</v>
      </c>
      <c r="J541" s="6">
        <v>1.56</v>
      </c>
      <c r="K541" s="6">
        <v>3.6</v>
      </c>
      <c r="L541" s="6">
        <v>4.75</v>
      </c>
      <c r="M541" s="10">
        <v>2.8</v>
      </c>
      <c r="N541" s="10">
        <v>3.5</v>
      </c>
      <c r="O541" s="10">
        <v>2.06</v>
      </c>
      <c r="P541" s="15">
        <v>-1</v>
      </c>
      <c r="Q541" s="13"/>
      <c r="R541" s="13"/>
      <c r="S541" s="13"/>
      <c r="T541" s="13"/>
      <c r="U541" s="13"/>
      <c r="V541" s="13"/>
      <c r="W541" s="9"/>
      <c r="X541" s="9"/>
      <c r="Y541" s="9"/>
      <c r="Z541" s="9"/>
      <c r="AA541" s="9"/>
      <c r="AB541" s="9"/>
      <c r="AC541" s="13"/>
      <c r="AD541" s="13"/>
      <c r="AE541" s="13"/>
      <c r="AF541" s="13"/>
      <c r="AG541" s="13"/>
      <c r="AH541" s="13"/>
      <c r="AI541" s="9"/>
      <c r="AJ541" s="9"/>
      <c r="AK541" s="9"/>
      <c r="AL541" s="9"/>
      <c r="AM541" s="9"/>
      <c r="AN541" s="9"/>
      <c r="AO541" s="8">
        <v>13</v>
      </c>
      <c r="AP541" s="8">
        <v>3</v>
      </c>
      <c r="AQ541" s="8">
        <v>2</v>
      </c>
      <c r="AR541" s="8">
        <v>6</v>
      </c>
      <c r="AS541" s="8">
        <v>1.4600000000000004E-2</v>
      </c>
      <c r="AT541" s="8">
        <v>24.5092</v>
      </c>
      <c r="AU541" s="8"/>
      <c r="AV541" s="8"/>
      <c r="AW541" s="8"/>
      <c r="AX541" s="8"/>
      <c r="AY541" s="15">
        <v>7</v>
      </c>
      <c r="AZ541" s="15">
        <v>3</v>
      </c>
      <c r="BA541" s="15">
        <v>7</v>
      </c>
      <c r="BB541" s="15">
        <v>4</v>
      </c>
      <c r="BC541" s="15">
        <v>0.48440000000000011</v>
      </c>
      <c r="BD541" s="15">
        <v>0.48440000000000011</v>
      </c>
      <c r="BE541" s="15"/>
      <c r="BF541" s="15"/>
      <c r="BG541" s="15"/>
      <c r="BH541" s="15"/>
      <c r="BI541" s="16">
        <f>Q541*参数!$D$3+W541</f>
        <v>0</v>
      </c>
      <c r="BJ541" s="16">
        <f>R541*参数!$D$3+X541</f>
        <v>0</v>
      </c>
      <c r="BK541" s="16">
        <f>S541*参数!$D$3+Y541</f>
        <v>0</v>
      </c>
      <c r="BL541" s="16">
        <f>T541*参数!$D$3+Z541</f>
        <v>0</v>
      </c>
      <c r="BM541" s="16">
        <f>U541*参数!$D$3+AA541</f>
        <v>0</v>
      </c>
      <c r="BN541" s="16">
        <f>V541*参数!$D$3+AB541</f>
        <v>0</v>
      </c>
      <c r="BO541" s="16">
        <f>AC541*参数!$D$3+AI541</f>
        <v>0</v>
      </c>
      <c r="BP541" s="16">
        <f>AD541*参数!$D$3+AJ541</f>
        <v>0</v>
      </c>
      <c r="BQ541" s="16">
        <f>AE541*参数!$D$3+AK541</f>
        <v>0</v>
      </c>
      <c r="BR541" s="16">
        <f>AF541*参数!$D$3+AL541</f>
        <v>0</v>
      </c>
      <c r="BS541" s="16">
        <f>AG541*参数!$D$3+AM541</f>
        <v>0</v>
      </c>
      <c r="BT541" s="16">
        <f>AH541*参数!$D$3+AN541</f>
        <v>0</v>
      </c>
      <c r="BU541" s="10"/>
      <c r="BV541" s="10"/>
      <c r="BW541" s="10">
        <f t="shared" si="239"/>
        <v>40</v>
      </c>
      <c r="BX541" s="10">
        <f t="shared" si="240"/>
        <v>40</v>
      </c>
      <c r="BY541" s="10">
        <f t="shared" si="241"/>
        <v>3</v>
      </c>
      <c r="BZ541" s="10">
        <f t="shared" si="242"/>
        <v>40</v>
      </c>
      <c r="CA541" s="10">
        <f t="shared" si="243"/>
        <v>40</v>
      </c>
      <c r="CB541" s="10" t="str">
        <f t="shared" si="244"/>
        <v/>
      </c>
      <c r="CC541" s="10" t="str">
        <f t="shared" si="245"/>
        <v/>
      </c>
      <c r="CD541" s="10"/>
      <c r="CE541" s="10">
        <v>3</v>
      </c>
      <c r="CF541" s="10"/>
      <c r="CG541" s="10" t="str">
        <f t="shared" si="233"/>
        <v/>
      </c>
      <c r="CH541" s="10" t="str">
        <f t="shared" si="238"/>
        <v/>
      </c>
      <c r="CI541" s="10">
        <f t="shared" si="234"/>
        <v>3</v>
      </c>
      <c r="CJ541" s="10">
        <f t="shared" si="235"/>
        <v>3</v>
      </c>
      <c r="CK541" s="10">
        <f t="shared" si="236"/>
        <v>3</v>
      </c>
      <c r="CL541" s="10" t="str">
        <f t="shared" si="237"/>
        <v/>
      </c>
      <c r="CM541" s="88"/>
      <c r="CN541" s="88"/>
      <c r="CO541" s="88"/>
      <c r="CP541" s="88"/>
    </row>
    <row r="542" spans="2:94">
      <c r="B542" s="19">
        <v>42634</v>
      </c>
      <c r="C542" s="3">
        <v>85</v>
      </c>
      <c r="D542" s="3" t="s">
        <v>190</v>
      </c>
      <c r="E542" s="4">
        <v>42635.416666666664</v>
      </c>
      <c r="F542" s="3" t="s">
        <v>868</v>
      </c>
      <c r="G542" s="3" t="s">
        <v>1032</v>
      </c>
      <c r="H542" s="3" t="s">
        <v>870</v>
      </c>
      <c r="I542" s="3" t="s">
        <v>1034</v>
      </c>
      <c r="J542" s="6">
        <v>1.75</v>
      </c>
      <c r="K542" s="6">
        <v>3.45</v>
      </c>
      <c r="L542" s="6">
        <v>3.75</v>
      </c>
      <c r="M542" s="10">
        <v>3.4</v>
      </c>
      <c r="N542" s="10">
        <v>3.6</v>
      </c>
      <c r="O542" s="10">
        <v>1.8</v>
      </c>
      <c r="P542" s="15">
        <v>-1</v>
      </c>
      <c r="Q542" s="13"/>
      <c r="R542" s="13"/>
      <c r="S542" s="13"/>
      <c r="T542" s="13"/>
      <c r="U542" s="13"/>
      <c r="V542" s="13"/>
      <c r="W542" s="9"/>
      <c r="X542" s="9"/>
      <c r="Y542" s="9"/>
      <c r="Z542" s="9"/>
      <c r="AA542" s="9"/>
      <c r="AB542" s="9"/>
      <c r="AC542" s="13"/>
      <c r="AD542" s="13"/>
      <c r="AE542" s="13"/>
      <c r="AF542" s="13"/>
      <c r="AG542" s="13"/>
      <c r="AH542" s="13"/>
      <c r="AI542" s="9"/>
      <c r="AJ542" s="9"/>
      <c r="AK542" s="9"/>
      <c r="AL542" s="9"/>
      <c r="AM542" s="9"/>
      <c r="AN542" s="9"/>
      <c r="AO542" s="8">
        <v>14</v>
      </c>
      <c r="AP542" s="8">
        <v>3</v>
      </c>
      <c r="AQ542" s="8">
        <v>5</v>
      </c>
      <c r="AR542" s="8">
        <v>5</v>
      </c>
      <c r="AS542" s="8">
        <v>5.3900000000000017E-2</v>
      </c>
      <c r="AT542" s="8">
        <v>1.4962000000000002</v>
      </c>
      <c r="AU542" s="8"/>
      <c r="AV542" s="8"/>
      <c r="AW542" s="8"/>
      <c r="AX542" s="8"/>
      <c r="AY542" s="15">
        <v>7</v>
      </c>
      <c r="AZ542" s="15">
        <v>3</v>
      </c>
      <c r="BA542" s="15">
        <v>0</v>
      </c>
      <c r="BB542" s="15">
        <v>5</v>
      </c>
      <c r="BC542" s="15">
        <v>0.22189999999999974</v>
      </c>
      <c r="BD542" s="15">
        <v>0</v>
      </c>
      <c r="BE542" s="15"/>
      <c r="BF542" s="15"/>
      <c r="BG542" s="15"/>
      <c r="BH542" s="15"/>
      <c r="BI542" s="16">
        <f>Q542*参数!$D$3+W542</f>
        <v>0</v>
      </c>
      <c r="BJ542" s="16">
        <f>R542*参数!$D$3+X542</f>
        <v>0</v>
      </c>
      <c r="BK542" s="16">
        <f>S542*参数!$D$3+Y542</f>
        <v>0</v>
      </c>
      <c r="BL542" s="16">
        <f>T542*参数!$D$3+Z542</f>
        <v>0</v>
      </c>
      <c r="BM542" s="16">
        <f>U542*参数!$D$3+AA542</f>
        <v>0</v>
      </c>
      <c r="BN542" s="16">
        <f>V542*参数!$D$3+AB542</f>
        <v>0</v>
      </c>
      <c r="BO542" s="16">
        <f>AC542*参数!$D$3+AI542</f>
        <v>0</v>
      </c>
      <c r="BP542" s="16">
        <f>AD542*参数!$D$3+AJ542</f>
        <v>0</v>
      </c>
      <c r="BQ542" s="16">
        <f>AE542*参数!$D$3+AK542</f>
        <v>0</v>
      </c>
      <c r="BR542" s="16">
        <f>AF542*参数!$D$3+AL542</f>
        <v>0</v>
      </c>
      <c r="BS542" s="16">
        <f>AG542*参数!$D$3+AM542</f>
        <v>0</v>
      </c>
      <c r="BT542" s="16">
        <f>AH542*参数!$D$3+AN542</f>
        <v>0</v>
      </c>
      <c r="BU542" s="10"/>
      <c r="BV542" s="10"/>
      <c r="BW542" s="10">
        <f t="shared" si="239"/>
        <v>40</v>
      </c>
      <c r="BX542" s="10">
        <f t="shared" si="240"/>
        <v>40</v>
      </c>
      <c r="BY542" s="10">
        <f t="shared" si="241"/>
        <v>3</v>
      </c>
      <c r="BZ542" s="10">
        <f t="shared" si="242"/>
        <v>40</v>
      </c>
      <c r="CA542" s="10">
        <f t="shared" si="243"/>
        <v>40</v>
      </c>
      <c r="CB542" s="10" t="str">
        <f t="shared" si="244"/>
        <v/>
      </c>
      <c r="CC542" s="10" t="str">
        <f t="shared" si="245"/>
        <v/>
      </c>
      <c r="CD542" s="10"/>
      <c r="CE542" s="10">
        <v>3</v>
      </c>
      <c r="CF542" s="10"/>
      <c r="CG542" s="10" t="str">
        <f t="shared" si="233"/>
        <v/>
      </c>
      <c r="CH542" s="10" t="str">
        <f t="shared" si="238"/>
        <v/>
      </c>
      <c r="CI542" s="10">
        <f t="shared" si="234"/>
        <v>3</v>
      </c>
      <c r="CJ542" s="10">
        <f t="shared" si="235"/>
        <v>3</v>
      </c>
      <c r="CK542" s="10">
        <f t="shared" si="236"/>
        <v>3</v>
      </c>
      <c r="CL542" s="10" t="str">
        <f t="shared" si="237"/>
        <v/>
      </c>
      <c r="CM542" s="88"/>
      <c r="CN542" s="88"/>
      <c r="CO542" s="88"/>
      <c r="CP542" s="88"/>
    </row>
    <row r="543" spans="2:94">
      <c r="B543" s="19">
        <v>42634</v>
      </c>
      <c r="C543" s="3">
        <v>86</v>
      </c>
      <c r="D543" s="3" t="s">
        <v>190</v>
      </c>
      <c r="E543" s="4">
        <v>42635.4375</v>
      </c>
      <c r="F543" s="3" t="s">
        <v>786</v>
      </c>
      <c r="G543" s="3" t="s">
        <v>197</v>
      </c>
      <c r="H543" s="3" t="s">
        <v>786</v>
      </c>
      <c r="I543" s="3" t="s">
        <v>197</v>
      </c>
      <c r="J543" s="6">
        <v>1.62</v>
      </c>
      <c r="K543" s="6">
        <v>3.6</v>
      </c>
      <c r="L543" s="6">
        <v>4.26</v>
      </c>
      <c r="M543" s="10">
        <v>3.01</v>
      </c>
      <c r="N543" s="10">
        <v>3.5</v>
      </c>
      <c r="O543" s="10">
        <v>1.96</v>
      </c>
      <c r="P543" s="15">
        <v>-1</v>
      </c>
      <c r="Q543" s="13"/>
      <c r="R543" s="13"/>
      <c r="S543" s="13"/>
      <c r="T543" s="13"/>
      <c r="U543" s="13"/>
      <c r="V543" s="13"/>
      <c r="W543" s="9"/>
      <c r="X543" s="9"/>
      <c r="Y543" s="9"/>
      <c r="Z543" s="9"/>
      <c r="AA543" s="9"/>
      <c r="AB543" s="9"/>
      <c r="AC543" s="13"/>
      <c r="AD543" s="13"/>
      <c r="AE543" s="13"/>
      <c r="AF543" s="13"/>
      <c r="AG543" s="13"/>
      <c r="AH543" s="13"/>
      <c r="AI543" s="9"/>
      <c r="AJ543" s="9"/>
      <c r="AK543" s="9"/>
      <c r="AL543" s="9"/>
      <c r="AM543" s="9"/>
      <c r="AN543" s="9"/>
      <c r="AO543" s="8">
        <v>16</v>
      </c>
      <c r="AP543" s="8">
        <v>3</v>
      </c>
      <c r="AQ543" s="8">
        <v>3</v>
      </c>
      <c r="AR543" s="8">
        <v>5</v>
      </c>
      <c r="AS543" s="8">
        <v>0.11530000000000001</v>
      </c>
      <c r="AT543" s="8">
        <v>0.11530000000000001</v>
      </c>
      <c r="AU543" s="8"/>
      <c r="AV543" s="8"/>
      <c r="AW543" s="8"/>
      <c r="AX543" s="8"/>
      <c r="AY543" s="15">
        <v>8</v>
      </c>
      <c r="AZ543" s="15">
        <v>3</v>
      </c>
      <c r="BA543" s="15">
        <v>1</v>
      </c>
      <c r="BB543" s="15">
        <v>6</v>
      </c>
      <c r="BC543" s="15">
        <v>0.89339999999999975</v>
      </c>
      <c r="BD543" s="15">
        <v>2.519000000000001</v>
      </c>
      <c r="BE543" s="15"/>
      <c r="BF543" s="15"/>
      <c r="BG543" s="15"/>
      <c r="BH543" s="15"/>
      <c r="BI543" s="16">
        <f>Q543*参数!$D$3+W543</f>
        <v>0</v>
      </c>
      <c r="BJ543" s="16">
        <f>R543*参数!$D$3+X543</f>
        <v>0</v>
      </c>
      <c r="BK543" s="16">
        <f>S543*参数!$D$3+Y543</f>
        <v>0</v>
      </c>
      <c r="BL543" s="16">
        <f>T543*参数!$D$3+Z543</f>
        <v>0</v>
      </c>
      <c r="BM543" s="16">
        <f>U543*参数!$D$3+AA543</f>
        <v>0</v>
      </c>
      <c r="BN543" s="16">
        <f>V543*参数!$D$3+AB543</f>
        <v>0</v>
      </c>
      <c r="BO543" s="16">
        <f>AC543*参数!$D$3+AI543</f>
        <v>0</v>
      </c>
      <c r="BP543" s="16">
        <f>AD543*参数!$D$3+AJ543</f>
        <v>0</v>
      </c>
      <c r="BQ543" s="16">
        <f>AE543*参数!$D$3+AK543</f>
        <v>0</v>
      </c>
      <c r="BR543" s="16">
        <f>AF543*参数!$D$3+AL543</f>
        <v>0</v>
      </c>
      <c r="BS543" s="16">
        <f>AG543*参数!$D$3+AM543</f>
        <v>0</v>
      </c>
      <c r="BT543" s="16">
        <f>AH543*参数!$D$3+AN543</f>
        <v>0</v>
      </c>
      <c r="BU543" s="10"/>
      <c r="BV543" s="10"/>
      <c r="BW543" s="10">
        <f t="shared" si="239"/>
        <v>40</v>
      </c>
      <c r="BX543" s="10">
        <f t="shared" si="240"/>
        <v>40</v>
      </c>
      <c r="BY543" s="10">
        <f t="shared" si="241"/>
        <v>3</v>
      </c>
      <c r="BZ543" s="10">
        <f t="shared" si="242"/>
        <v>40</v>
      </c>
      <c r="CA543" s="10">
        <f t="shared" si="243"/>
        <v>40</v>
      </c>
      <c r="CB543" s="10" t="str">
        <f t="shared" si="244"/>
        <v/>
      </c>
      <c r="CC543" s="10" t="str">
        <f t="shared" si="245"/>
        <v/>
      </c>
      <c r="CD543" s="10"/>
      <c r="CE543" s="10">
        <v>40</v>
      </c>
      <c r="CF543" s="10"/>
      <c r="CG543" s="10" t="str">
        <f t="shared" si="233"/>
        <v/>
      </c>
      <c r="CH543" s="10" t="str">
        <f t="shared" si="238"/>
        <v/>
      </c>
      <c r="CI543" s="10">
        <f t="shared" si="234"/>
        <v>3</v>
      </c>
      <c r="CJ543" s="10">
        <f t="shared" si="235"/>
        <v>40</v>
      </c>
      <c r="CK543" s="10">
        <f t="shared" si="236"/>
        <v>3</v>
      </c>
      <c r="CL543" s="10" t="str">
        <f t="shared" si="237"/>
        <v/>
      </c>
      <c r="CM543" s="88"/>
      <c r="CN543" s="88"/>
      <c r="CO543" s="88"/>
      <c r="CP543" s="88"/>
    </row>
    <row r="544" spans="2:94">
      <c r="B544" s="19">
        <v>42634</v>
      </c>
      <c r="C544" s="3">
        <v>87</v>
      </c>
      <c r="D544" s="3" t="s">
        <v>190</v>
      </c>
      <c r="E544" s="4">
        <v>42635.458333333336</v>
      </c>
      <c r="F544" s="3" t="s">
        <v>1038</v>
      </c>
      <c r="G544" s="3" t="s">
        <v>1027</v>
      </c>
      <c r="H544" s="3" t="s">
        <v>1038</v>
      </c>
      <c r="I544" s="3" t="s">
        <v>1028</v>
      </c>
      <c r="J544" s="6">
        <v>1.62</v>
      </c>
      <c r="K544" s="6">
        <v>3.6</v>
      </c>
      <c r="L544" s="6">
        <v>4.26</v>
      </c>
      <c r="M544" s="10">
        <v>3</v>
      </c>
      <c r="N544" s="10">
        <v>3.5</v>
      </c>
      <c r="O544" s="10">
        <v>1.96</v>
      </c>
      <c r="P544" s="15">
        <v>-1</v>
      </c>
      <c r="Q544" s="13"/>
      <c r="R544" s="13"/>
      <c r="S544" s="13"/>
      <c r="T544" s="13"/>
      <c r="U544" s="13"/>
      <c r="V544" s="13"/>
      <c r="W544" s="9"/>
      <c r="X544" s="9"/>
      <c r="Y544" s="9"/>
      <c r="Z544" s="9"/>
      <c r="AA544" s="9"/>
      <c r="AB544" s="9"/>
      <c r="AC544" s="13"/>
      <c r="AD544" s="13"/>
      <c r="AE544" s="13"/>
      <c r="AF544" s="13"/>
      <c r="AG544" s="13"/>
      <c r="AH544" s="13"/>
      <c r="AI544" s="9"/>
      <c r="AJ544" s="9"/>
      <c r="AK544" s="9"/>
      <c r="AL544" s="9"/>
      <c r="AM544" s="9"/>
      <c r="AN544" s="9"/>
      <c r="AO544" s="8">
        <v>17</v>
      </c>
      <c r="AP544" s="8">
        <v>3</v>
      </c>
      <c r="AQ544" s="8">
        <v>1</v>
      </c>
      <c r="AR544" s="8">
        <v>6</v>
      </c>
      <c r="AS544" s="8">
        <v>9.9999999999995736E-5</v>
      </c>
      <c r="AT544" s="8">
        <v>9.9999999999995736E-5</v>
      </c>
      <c r="AU544" s="8"/>
      <c r="AV544" s="8"/>
      <c r="AW544" s="8"/>
      <c r="AX544" s="8"/>
      <c r="AY544" s="15">
        <v>8</v>
      </c>
      <c r="AZ544" s="15">
        <v>3</v>
      </c>
      <c r="BA544" s="15">
        <v>1</v>
      </c>
      <c r="BB544" s="15">
        <v>6</v>
      </c>
      <c r="BC544" s="15">
        <v>0.88629999999999987</v>
      </c>
      <c r="BD544" s="15">
        <v>2.5057000000000014</v>
      </c>
      <c r="BE544" s="15"/>
      <c r="BF544" s="15"/>
      <c r="BG544" s="15"/>
      <c r="BH544" s="15"/>
      <c r="BI544" s="16">
        <f>Q544*参数!$D$3+W544</f>
        <v>0</v>
      </c>
      <c r="BJ544" s="16">
        <f>R544*参数!$D$3+X544</f>
        <v>0</v>
      </c>
      <c r="BK544" s="16">
        <f>S544*参数!$D$3+Y544</f>
        <v>0</v>
      </c>
      <c r="BL544" s="16">
        <f>T544*参数!$D$3+Z544</f>
        <v>0</v>
      </c>
      <c r="BM544" s="16">
        <f>U544*参数!$D$3+AA544</f>
        <v>0</v>
      </c>
      <c r="BN544" s="16">
        <f>V544*参数!$D$3+AB544</f>
        <v>0</v>
      </c>
      <c r="BO544" s="16">
        <f>AC544*参数!$D$3+AI544</f>
        <v>0</v>
      </c>
      <c r="BP544" s="16">
        <f>AD544*参数!$D$3+AJ544</f>
        <v>0</v>
      </c>
      <c r="BQ544" s="16">
        <f>AE544*参数!$D$3+AK544</f>
        <v>0</v>
      </c>
      <c r="BR544" s="16">
        <f>AF544*参数!$D$3+AL544</f>
        <v>0</v>
      </c>
      <c r="BS544" s="16">
        <f>AG544*参数!$D$3+AM544</f>
        <v>0</v>
      </c>
      <c r="BT544" s="16">
        <f>AH544*参数!$D$3+AN544</f>
        <v>0</v>
      </c>
      <c r="BU544" s="10"/>
      <c r="BV544" s="10"/>
      <c r="BW544" s="10">
        <f t="shared" si="239"/>
        <v>40</v>
      </c>
      <c r="BX544" s="10">
        <f t="shared" si="240"/>
        <v>40</v>
      </c>
      <c r="BY544" s="10">
        <f t="shared" si="241"/>
        <v>3</v>
      </c>
      <c r="BZ544" s="10">
        <f t="shared" si="242"/>
        <v>40</v>
      </c>
      <c r="CA544" s="10">
        <f t="shared" si="243"/>
        <v>40</v>
      </c>
      <c r="CB544" s="10" t="str">
        <f t="shared" si="244"/>
        <v/>
      </c>
      <c r="CC544" s="10" t="str">
        <f t="shared" si="245"/>
        <v/>
      </c>
      <c r="CD544" s="10"/>
      <c r="CE544" s="10">
        <v>3</v>
      </c>
      <c r="CF544" s="10"/>
      <c r="CG544" s="10">
        <f t="shared" si="233"/>
        <v>3</v>
      </c>
      <c r="CH544" s="10">
        <f t="shared" si="238"/>
        <v>3</v>
      </c>
      <c r="CI544" s="10">
        <f t="shared" si="234"/>
        <v>3</v>
      </c>
      <c r="CJ544" s="10" t="str">
        <f t="shared" si="235"/>
        <v/>
      </c>
      <c r="CK544" s="10">
        <f t="shared" si="236"/>
        <v>3</v>
      </c>
      <c r="CL544" s="10">
        <f t="shared" si="237"/>
        <v>3</v>
      </c>
      <c r="CM544" s="88"/>
      <c r="CN544" s="88"/>
      <c r="CO544" s="88"/>
      <c r="CP544" s="88"/>
    </row>
    <row r="545" spans="2:94">
      <c r="B545" s="19">
        <v>42635</v>
      </c>
      <c r="C545" s="3">
        <v>1</v>
      </c>
      <c r="D545" s="3" t="s">
        <v>157</v>
      </c>
      <c r="E545" s="4">
        <v>42635.5</v>
      </c>
      <c r="F545" s="3" t="s">
        <v>522</v>
      </c>
      <c r="G545" s="3" t="s">
        <v>1169</v>
      </c>
      <c r="H545" s="3" t="s">
        <v>522</v>
      </c>
      <c r="I545" s="3" t="s">
        <v>1170</v>
      </c>
      <c r="J545" s="6">
        <v>3.15</v>
      </c>
      <c r="K545" s="6">
        <v>3.21</v>
      </c>
      <c r="L545" s="6">
        <v>2</v>
      </c>
      <c r="M545" s="10">
        <v>1.59</v>
      </c>
      <c r="N545" s="10">
        <v>3.85</v>
      </c>
      <c r="O545" s="10">
        <v>4.1500000000000004</v>
      </c>
      <c r="P545" s="15">
        <v>1</v>
      </c>
      <c r="Q545" s="13"/>
      <c r="R545" s="13"/>
      <c r="S545" s="13"/>
      <c r="T545" s="13"/>
      <c r="U545" s="13"/>
      <c r="V545" s="13"/>
      <c r="W545" s="9"/>
      <c r="X545" s="9"/>
      <c r="Y545" s="9"/>
      <c r="Z545" s="9"/>
      <c r="AA545" s="9"/>
      <c r="AB545" s="9"/>
      <c r="AC545" s="13"/>
      <c r="AD545" s="13"/>
      <c r="AE545" s="13"/>
      <c r="AF545" s="13"/>
      <c r="AG545" s="13"/>
      <c r="AH545" s="13"/>
      <c r="AI545" s="9"/>
      <c r="AJ545" s="9"/>
      <c r="AK545" s="9"/>
      <c r="AL545" s="9"/>
      <c r="AM545" s="9"/>
      <c r="AN545" s="9"/>
      <c r="AO545" s="8">
        <v>40</v>
      </c>
      <c r="AP545" s="8">
        <v>3</v>
      </c>
      <c r="AQ545" s="8">
        <v>8</v>
      </c>
      <c r="AR545" s="8">
        <v>5</v>
      </c>
      <c r="AS545" s="8">
        <v>1.3599999999999897E-2</v>
      </c>
      <c r="AT545" s="8">
        <v>1.3599999999999897E-2</v>
      </c>
      <c r="AU545" s="8"/>
      <c r="AV545" s="8"/>
      <c r="AW545" s="8"/>
      <c r="AX545" s="8"/>
      <c r="AY545" s="15">
        <v>50</v>
      </c>
      <c r="AZ545" s="15">
        <v>3</v>
      </c>
      <c r="BA545" s="15">
        <v>14</v>
      </c>
      <c r="BB545" s="15">
        <v>5</v>
      </c>
      <c r="BC545" s="15">
        <v>0.11109999999999984</v>
      </c>
      <c r="BD545" s="15">
        <v>0.21460000000000051</v>
      </c>
      <c r="BE545" s="15"/>
      <c r="BF545" s="15"/>
      <c r="BG545" s="15"/>
      <c r="BH545" s="15"/>
      <c r="BI545" s="16">
        <f>Q545*参数!$D$3+W545</f>
        <v>0</v>
      </c>
      <c r="BJ545" s="16">
        <f>R545*参数!$D$3+X545</f>
        <v>0</v>
      </c>
      <c r="BK545" s="16">
        <f>S545*参数!$D$3+Y545</f>
        <v>0</v>
      </c>
      <c r="BL545" s="16">
        <f>T545*参数!$D$3+Z545</f>
        <v>0</v>
      </c>
      <c r="BM545" s="16">
        <f>U545*参数!$D$3+AA545</f>
        <v>0</v>
      </c>
      <c r="BN545" s="16">
        <f>V545*参数!$D$3+AB545</f>
        <v>0</v>
      </c>
      <c r="BO545" s="16">
        <f>AC545*参数!$D$3+AI545</f>
        <v>0</v>
      </c>
      <c r="BP545" s="16">
        <f>AD545*参数!$D$3+AJ545</f>
        <v>0</v>
      </c>
      <c r="BQ545" s="16">
        <f>AE545*参数!$D$3+AK545</f>
        <v>0</v>
      </c>
      <c r="BR545" s="16">
        <f>AF545*参数!$D$3+AL545</f>
        <v>0</v>
      </c>
      <c r="BS545" s="16">
        <f>AG545*参数!$D$3+AM545</f>
        <v>0</v>
      </c>
      <c r="BT545" s="16">
        <f>AH545*参数!$D$3+AN545</f>
        <v>0</v>
      </c>
      <c r="BU545" s="10"/>
      <c r="BV545" s="10"/>
      <c r="BW545" s="10">
        <f t="shared" si="239"/>
        <v>43</v>
      </c>
      <c r="BX545" s="10">
        <f t="shared" si="240"/>
        <v>43</v>
      </c>
      <c r="BY545" s="10">
        <f t="shared" si="241"/>
        <v>43</v>
      </c>
      <c r="BZ545" s="10">
        <f t="shared" si="242"/>
        <v>0</v>
      </c>
      <c r="CA545" s="10">
        <f t="shared" si="243"/>
        <v>43</v>
      </c>
      <c r="CB545" s="10" t="str">
        <f t="shared" si="244"/>
        <v/>
      </c>
      <c r="CC545" s="10" t="str">
        <f t="shared" si="245"/>
        <v/>
      </c>
      <c r="CD545" s="10"/>
      <c r="CE545" s="10">
        <v>43</v>
      </c>
      <c r="CF545" s="10"/>
      <c r="CG545" s="10" t="str">
        <f t="shared" si="233"/>
        <v/>
      </c>
      <c r="CH545" s="10" t="str">
        <f t="shared" si="238"/>
        <v/>
      </c>
      <c r="CI545" s="10">
        <f t="shared" si="234"/>
        <v>43</v>
      </c>
      <c r="CJ545" s="10">
        <f t="shared" si="235"/>
        <v>43</v>
      </c>
      <c r="CK545" s="10">
        <f t="shared" si="236"/>
        <v>0</v>
      </c>
      <c r="CL545" s="10">
        <f t="shared" si="237"/>
        <v>0</v>
      </c>
      <c r="CM545" s="88"/>
      <c r="CN545" s="88"/>
      <c r="CO545" s="88"/>
      <c r="CP545" s="88"/>
    </row>
    <row r="546" spans="2:94">
      <c r="B546" s="19">
        <v>42635</v>
      </c>
      <c r="C546" s="3">
        <v>2</v>
      </c>
      <c r="D546" s="3" t="s">
        <v>157</v>
      </c>
      <c r="E546" s="4">
        <v>42635.541666666664</v>
      </c>
      <c r="F546" s="3" t="s">
        <v>939</v>
      </c>
      <c r="G546" s="3" t="s">
        <v>622</v>
      </c>
      <c r="H546" s="3" t="s">
        <v>939</v>
      </c>
      <c r="I546" s="3" t="s">
        <v>623</v>
      </c>
      <c r="J546" s="6">
        <v>2.33</v>
      </c>
      <c r="K546" s="6">
        <v>3.05</v>
      </c>
      <c r="L546" s="6">
        <v>2.69</v>
      </c>
      <c r="M546" s="10">
        <v>5.4</v>
      </c>
      <c r="N546" s="10">
        <v>4.0999999999999996</v>
      </c>
      <c r="O546" s="10">
        <v>1.43</v>
      </c>
      <c r="P546" s="15">
        <v>-1</v>
      </c>
      <c r="Q546" s="13"/>
      <c r="R546" s="13"/>
      <c r="S546" s="13"/>
      <c r="T546" s="13"/>
      <c r="U546" s="13"/>
      <c r="V546" s="13"/>
      <c r="W546" s="9"/>
      <c r="X546" s="9"/>
      <c r="Y546" s="9"/>
      <c r="Z546" s="9"/>
      <c r="AA546" s="9"/>
      <c r="AB546" s="9"/>
      <c r="AC546" s="13"/>
      <c r="AD546" s="13"/>
      <c r="AE546" s="13"/>
      <c r="AF546" s="13"/>
      <c r="AG546" s="13"/>
      <c r="AH546" s="13"/>
      <c r="AI546" s="9"/>
      <c r="AJ546" s="9"/>
      <c r="AK546" s="9"/>
      <c r="AL546" s="9"/>
      <c r="AM546" s="9"/>
      <c r="AN546" s="9"/>
      <c r="AO546" s="8">
        <v>4</v>
      </c>
      <c r="AP546" s="8">
        <v>3</v>
      </c>
      <c r="AQ546" s="8">
        <v>4</v>
      </c>
      <c r="AR546" s="8">
        <v>4</v>
      </c>
      <c r="AS546" s="8">
        <v>0.27470000000000017</v>
      </c>
      <c r="AT546" s="8">
        <v>0.27470000000000017</v>
      </c>
      <c r="AU546" s="8"/>
      <c r="AV546" s="8"/>
      <c r="AW546" s="8"/>
      <c r="AX546" s="8"/>
      <c r="AY546" s="15">
        <v>1</v>
      </c>
      <c r="AZ546" s="15">
        <v>3</v>
      </c>
      <c r="BA546" s="15">
        <v>1</v>
      </c>
      <c r="BB546" s="15">
        <v>4</v>
      </c>
      <c r="BC546" s="15">
        <v>0.44509999999999972</v>
      </c>
      <c r="BD546" s="15">
        <v>0.44509999999999972</v>
      </c>
      <c r="BE546" s="15"/>
      <c r="BF546" s="15"/>
      <c r="BG546" s="15"/>
      <c r="BH546" s="15"/>
      <c r="BI546" s="16">
        <f>Q546*参数!$D$3+W546</f>
        <v>0</v>
      </c>
      <c r="BJ546" s="16">
        <f>R546*参数!$D$3+X546</f>
        <v>0</v>
      </c>
      <c r="BK546" s="16">
        <f>S546*参数!$D$3+Y546</f>
        <v>0</v>
      </c>
      <c r="BL546" s="16">
        <f>T546*参数!$D$3+Z546</f>
        <v>0</v>
      </c>
      <c r="BM546" s="16">
        <f>U546*参数!$D$3+AA546</f>
        <v>0</v>
      </c>
      <c r="BN546" s="16">
        <f>V546*参数!$D$3+AB546</f>
        <v>0</v>
      </c>
      <c r="BO546" s="16">
        <f>AC546*参数!$D$3+AI546</f>
        <v>0</v>
      </c>
      <c r="BP546" s="16">
        <f>AD546*参数!$D$3+AJ546</f>
        <v>0</v>
      </c>
      <c r="BQ546" s="16">
        <f>AE546*参数!$D$3+AK546</f>
        <v>0</v>
      </c>
      <c r="BR546" s="16">
        <f>AF546*参数!$D$3+AL546</f>
        <v>0</v>
      </c>
      <c r="BS546" s="16">
        <f>AG546*参数!$D$3+AM546</f>
        <v>0</v>
      </c>
      <c r="BT546" s="16">
        <f>AH546*参数!$D$3+AN546</f>
        <v>0</v>
      </c>
      <c r="BU546" s="10"/>
      <c r="BV546" s="10"/>
      <c r="BW546" s="10">
        <f t="shared" si="239"/>
        <v>40</v>
      </c>
      <c r="BX546" s="10">
        <f t="shared" si="240"/>
        <v>40</v>
      </c>
      <c r="BY546" s="10">
        <f t="shared" si="241"/>
        <v>3</v>
      </c>
      <c r="BZ546" s="10">
        <f t="shared" si="242"/>
        <v>40</v>
      </c>
      <c r="CA546" s="10">
        <f t="shared" si="243"/>
        <v>40</v>
      </c>
      <c r="CB546" s="10" t="str">
        <f t="shared" si="244"/>
        <v/>
      </c>
      <c r="CC546" s="10" t="str">
        <f t="shared" si="245"/>
        <v/>
      </c>
      <c r="CD546" s="10"/>
      <c r="CE546" s="10">
        <v>40</v>
      </c>
      <c r="CF546" s="10"/>
      <c r="CG546" s="10">
        <f t="shared" si="233"/>
        <v>3</v>
      </c>
      <c r="CH546" s="10">
        <f t="shared" si="238"/>
        <v>3</v>
      </c>
      <c r="CI546" s="10">
        <f t="shared" si="234"/>
        <v>3</v>
      </c>
      <c r="CJ546" s="10">
        <f t="shared" si="235"/>
        <v>3</v>
      </c>
      <c r="CK546" s="10">
        <f t="shared" si="236"/>
        <v>3</v>
      </c>
      <c r="CL546" s="10">
        <f t="shared" si="237"/>
        <v>3</v>
      </c>
      <c r="CM546" s="88"/>
      <c r="CN546" s="88"/>
      <c r="CO546" s="88"/>
      <c r="CP546" s="88"/>
    </row>
    <row r="547" spans="2:94">
      <c r="B547" s="19">
        <v>42635</v>
      </c>
      <c r="C547" s="3">
        <v>3</v>
      </c>
      <c r="D547" s="3" t="s">
        <v>157</v>
      </c>
      <c r="E547" s="4">
        <v>42635.583333333336</v>
      </c>
      <c r="F547" s="3" t="s">
        <v>946</v>
      </c>
      <c r="G547" s="3" t="s">
        <v>1084</v>
      </c>
      <c r="H547" s="3" t="s">
        <v>946</v>
      </c>
      <c r="I547" s="3" t="s">
        <v>1085</v>
      </c>
      <c r="J547" s="6">
        <v>1.1000000000000001</v>
      </c>
      <c r="K547" s="6">
        <v>6.6</v>
      </c>
      <c r="L547" s="6">
        <v>14.5</v>
      </c>
      <c r="M547" s="10">
        <v>1.52</v>
      </c>
      <c r="N547" s="10">
        <v>3.95</v>
      </c>
      <c r="O547" s="10">
        <v>4.5999999999999996</v>
      </c>
      <c r="P547" s="15">
        <v>-1</v>
      </c>
      <c r="Q547" s="13"/>
      <c r="R547" s="13"/>
      <c r="S547" s="13"/>
      <c r="T547" s="13"/>
      <c r="U547" s="13"/>
      <c r="V547" s="13"/>
      <c r="W547" s="9"/>
      <c r="X547" s="9"/>
      <c r="Y547" s="9"/>
      <c r="Z547" s="9"/>
      <c r="AA547" s="9"/>
      <c r="AB547" s="9"/>
      <c r="AC547" s="13"/>
      <c r="AD547" s="13"/>
      <c r="AE547" s="13"/>
      <c r="AF547" s="13"/>
      <c r="AG547" s="13"/>
      <c r="AH547" s="13"/>
      <c r="AI547" s="9"/>
      <c r="AJ547" s="9"/>
      <c r="AK547" s="9"/>
      <c r="AL547" s="9"/>
      <c r="AM547" s="9"/>
      <c r="AN547" s="9"/>
      <c r="AO547" s="8">
        <v>13</v>
      </c>
      <c r="AP547" s="8">
        <v>3</v>
      </c>
      <c r="AQ547" s="8">
        <v>1</v>
      </c>
      <c r="AR547" s="8">
        <v>6</v>
      </c>
      <c r="AS547" s="8">
        <v>1.0808999999999997</v>
      </c>
      <c r="AT547" s="8">
        <v>99.398800000000008</v>
      </c>
      <c r="AU547" s="8"/>
      <c r="AV547" s="8"/>
      <c r="AW547" s="8"/>
      <c r="AX547" s="8"/>
      <c r="AY547" s="15">
        <v>8</v>
      </c>
      <c r="AZ547" s="15">
        <v>3</v>
      </c>
      <c r="BA547" s="15">
        <v>0</v>
      </c>
      <c r="BB547" s="15">
        <v>5</v>
      </c>
      <c r="BC547" s="15">
        <v>47.056099999999994</v>
      </c>
      <c r="BD547" s="15">
        <v>0</v>
      </c>
      <c r="BE547" s="15"/>
      <c r="BF547" s="15"/>
      <c r="BG547" s="15"/>
      <c r="BH547" s="15"/>
      <c r="BI547" s="16">
        <f>Q547*参数!$D$3+W547</f>
        <v>0</v>
      </c>
      <c r="BJ547" s="16">
        <f>R547*参数!$D$3+X547</f>
        <v>0</v>
      </c>
      <c r="BK547" s="16">
        <f>S547*参数!$D$3+Y547</f>
        <v>0</v>
      </c>
      <c r="BL547" s="16">
        <f>T547*参数!$D$3+Z547</f>
        <v>0</v>
      </c>
      <c r="BM547" s="16">
        <f>U547*参数!$D$3+AA547</f>
        <v>0</v>
      </c>
      <c r="BN547" s="16">
        <f>V547*参数!$D$3+AB547</f>
        <v>0</v>
      </c>
      <c r="BO547" s="16">
        <f>AC547*参数!$D$3+AI547</f>
        <v>0</v>
      </c>
      <c r="BP547" s="16">
        <f>AD547*参数!$D$3+AJ547</f>
        <v>0</v>
      </c>
      <c r="BQ547" s="16">
        <f>AE547*参数!$D$3+AK547</f>
        <v>0</v>
      </c>
      <c r="BR547" s="16">
        <f>AF547*参数!$D$3+AL547</f>
        <v>0</v>
      </c>
      <c r="BS547" s="16">
        <f>AG547*参数!$D$3+AM547</f>
        <v>0</v>
      </c>
      <c r="BT547" s="16">
        <f>AH547*参数!$D$3+AN547</f>
        <v>0</v>
      </c>
      <c r="BU547" s="10"/>
      <c r="BV547" s="10"/>
      <c r="BW547" s="10">
        <f t="shared" si="239"/>
        <v>40</v>
      </c>
      <c r="BX547" s="10">
        <f t="shared" si="240"/>
        <v>40</v>
      </c>
      <c r="BY547" s="10">
        <f t="shared" si="241"/>
        <v>3</v>
      </c>
      <c r="BZ547" s="10">
        <f t="shared" si="242"/>
        <v>40</v>
      </c>
      <c r="CA547" s="10">
        <f t="shared" si="243"/>
        <v>40</v>
      </c>
      <c r="CB547" s="10" t="str">
        <f t="shared" si="244"/>
        <v/>
      </c>
      <c r="CC547" s="10" t="str">
        <f t="shared" si="245"/>
        <v/>
      </c>
      <c r="CD547" s="10"/>
      <c r="CE547" s="10">
        <v>3</v>
      </c>
      <c r="CF547" s="10"/>
      <c r="CG547" s="10" t="str">
        <f t="shared" si="233"/>
        <v/>
      </c>
      <c r="CH547" s="10" t="str">
        <f t="shared" si="238"/>
        <v/>
      </c>
      <c r="CI547" s="10">
        <f t="shared" si="234"/>
        <v>3</v>
      </c>
      <c r="CJ547" s="10">
        <f t="shared" si="235"/>
        <v>3</v>
      </c>
      <c r="CK547" s="10">
        <f t="shared" si="236"/>
        <v>3</v>
      </c>
      <c r="CL547" s="10" t="str">
        <f t="shared" si="237"/>
        <v/>
      </c>
      <c r="CM547" s="88"/>
      <c r="CN547" s="88"/>
      <c r="CO547" s="88"/>
      <c r="CP547" s="88"/>
    </row>
    <row r="548" spans="2:94">
      <c r="B548" s="19">
        <v>42635</v>
      </c>
      <c r="C548" s="3">
        <v>4</v>
      </c>
      <c r="D548" s="3" t="s">
        <v>157</v>
      </c>
      <c r="E548" s="4">
        <v>42635.583333333336</v>
      </c>
      <c r="F548" s="3" t="s">
        <v>1171</v>
      </c>
      <c r="G548" s="3" t="s">
        <v>523</v>
      </c>
      <c r="H548" s="3" t="s">
        <v>1171</v>
      </c>
      <c r="I548" s="3" t="s">
        <v>525</v>
      </c>
      <c r="J548" s="6">
        <v>3.97</v>
      </c>
      <c r="K548" s="6">
        <v>3.5</v>
      </c>
      <c r="L548" s="6">
        <v>1.69</v>
      </c>
      <c r="M548" s="10">
        <v>1.87</v>
      </c>
      <c r="N548" s="10">
        <v>3.65</v>
      </c>
      <c r="O548" s="10">
        <v>3.12</v>
      </c>
      <c r="P548" s="15">
        <v>1</v>
      </c>
      <c r="Q548" s="13"/>
      <c r="R548" s="13"/>
      <c r="S548" s="13"/>
      <c r="T548" s="13"/>
      <c r="U548" s="13"/>
      <c r="V548" s="13"/>
      <c r="W548" s="9"/>
      <c r="X548" s="9"/>
      <c r="Y548" s="9"/>
      <c r="Z548" s="9"/>
      <c r="AA548" s="9"/>
      <c r="AB548" s="9"/>
      <c r="AC548" s="13"/>
      <c r="AD548" s="13"/>
      <c r="AE548" s="13"/>
      <c r="AF548" s="13"/>
      <c r="AG548" s="13"/>
      <c r="AH548" s="13"/>
      <c r="AI548" s="9"/>
      <c r="AJ548" s="9"/>
      <c r="AK548" s="9"/>
      <c r="AL548" s="9"/>
      <c r="AM548" s="9"/>
      <c r="AN548" s="9"/>
      <c r="AO548" s="8">
        <v>1</v>
      </c>
      <c r="AP548" s="8">
        <v>3</v>
      </c>
      <c r="AQ548" s="8">
        <v>1</v>
      </c>
      <c r="AR548" s="8">
        <v>4</v>
      </c>
      <c r="AS548" s="8">
        <v>0.32529999999999981</v>
      </c>
      <c r="AT548" s="8">
        <v>0.32529999999999981</v>
      </c>
      <c r="AU548" s="8"/>
      <c r="AV548" s="8"/>
      <c r="AW548" s="8"/>
      <c r="AX548" s="8"/>
      <c r="AY548" s="15">
        <v>2</v>
      </c>
      <c r="AZ548" s="15">
        <v>3</v>
      </c>
      <c r="BA548" s="15">
        <v>2</v>
      </c>
      <c r="BB548" s="15">
        <v>4</v>
      </c>
      <c r="BC548" s="15">
        <v>16.103300000000001</v>
      </c>
      <c r="BD548" s="15">
        <v>16.103300000000001</v>
      </c>
      <c r="BE548" s="15"/>
      <c r="BF548" s="15"/>
      <c r="BG548" s="15"/>
      <c r="BH548" s="15"/>
      <c r="BI548" s="16">
        <f>Q548*参数!$D$3+W548</f>
        <v>0</v>
      </c>
      <c r="BJ548" s="16">
        <f>R548*参数!$D$3+X548</f>
        <v>0</v>
      </c>
      <c r="BK548" s="16">
        <f>S548*参数!$D$3+Y548</f>
        <v>0</v>
      </c>
      <c r="BL548" s="16">
        <f>T548*参数!$D$3+Z548</f>
        <v>0</v>
      </c>
      <c r="BM548" s="16">
        <f>U548*参数!$D$3+AA548</f>
        <v>0</v>
      </c>
      <c r="BN548" s="16">
        <f>V548*参数!$D$3+AB548</f>
        <v>0</v>
      </c>
      <c r="BO548" s="16">
        <f>AC548*参数!$D$3+AI548</f>
        <v>0</v>
      </c>
      <c r="BP548" s="16">
        <f>AD548*参数!$D$3+AJ548</f>
        <v>0</v>
      </c>
      <c r="BQ548" s="16">
        <f>AE548*参数!$D$3+AK548</f>
        <v>0</v>
      </c>
      <c r="BR548" s="16">
        <f>AF548*参数!$D$3+AL548</f>
        <v>0</v>
      </c>
      <c r="BS548" s="16">
        <f>AG548*参数!$D$3+AM548</f>
        <v>0</v>
      </c>
      <c r="BT548" s="16">
        <f>AH548*参数!$D$3+AN548</f>
        <v>0</v>
      </c>
      <c r="BU548" s="10"/>
      <c r="BV548" s="10"/>
      <c r="BW548" s="10">
        <f t="shared" si="239"/>
        <v>43</v>
      </c>
      <c r="BX548" s="10">
        <f t="shared" si="240"/>
        <v>43</v>
      </c>
      <c r="BY548" s="10">
        <f t="shared" si="241"/>
        <v>43</v>
      </c>
      <c r="BZ548" s="10">
        <f t="shared" si="242"/>
        <v>0</v>
      </c>
      <c r="CA548" s="10">
        <f t="shared" si="243"/>
        <v>43</v>
      </c>
      <c r="CB548" s="10" t="str">
        <f t="shared" si="244"/>
        <v/>
      </c>
      <c r="CC548" s="10" t="str">
        <f t="shared" si="245"/>
        <v/>
      </c>
      <c r="CD548" s="10"/>
      <c r="CE548" s="10">
        <v>43</v>
      </c>
      <c r="CF548" s="10"/>
      <c r="CG548" s="10" t="str">
        <f t="shared" si="233"/>
        <v/>
      </c>
      <c r="CH548" s="10" t="str">
        <f t="shared" si="238"/>
        <v/>
      </c>
      <c r="CI548" s="10">
        <f t="shared" si="234"/>
        <v>43</v>
      </c>
      <c r="CJ548" s="10">
        <f t="shared" si="235"/>
        <v>43</v>
      </c>
      <c r="CK548" s="10">
        <f t="shared" si="236"/>
        <v>0</v>
      </c>
      <c r="CL548" s="10">
        <f t="shared" si="237"/>
        <v>0</v>
      </c>
      <c r="CM548" s="88"/>
      <c r="CN548" s="88"/>
      <c r="CO548" s="88"/>
      <c r="CP548" s="88"/>
    </row>
    <row r="549" spans="2:94">
      <c r="B549" s="19">
        <v>42635</v>
      </c>
      <c r="C549" s="3">
        <v>5</v>
      </c>
      <c r="D549" s="3" t="s">
        <v>157</v>
      </c>
      <c r="E549" s="4">
        <v>42635.583333333336</v>
      </c>
      <c r="F549" s="3" t="s">
        <v>406</v>
      </c>
      <c r="G549" s="3" t="s">
        <v>1075</v>
      </c>
      <c r="H549" s="3" t="s">
        <v>406</v>
      </c>
      <c r="I549" s="3" t="s">
        <v>1075</v>
      </c>
      <c r="J549" s="6">
        <v>1.32</v>
      </c>
      <c r="K549" s="6">
        <v>4.25</v>
      </c>
      <c r="L549" s="6">
        <v>7.3</v>
      </c>
      <c r="M549" s="10">
        <v>2.12</v>
      </c>
      <c r="N549" s="10">
        <v>3.45</v>
      </c>
      <c r="O549" s="10">
        <v>2.72</v>
      </c>
      <c r="P549" s="15">
        <v>-1</v>
      </c>
      <c r="Q549" s="13"/>
      <c r="R549" s="13"/>
      <c r="S549" s="13"/>
      <c r="T549" s="13"/>
      <c r="U549" s="13"/>
      <c r="V549" s="13"/>
      <c r="W549" s="9"/>
      <c r="X549" s="9"/>
      <c r="Y549" s="9"/>
      <c r="Z549" s="9"/>
      <c r="AA549" s="9"/>
      <c r="AB549" s="9"/>
      <c r="AC549" s="13"/>
      <c r="AD549" s="13"/>
      <c r="AE549" s="13"/>
      <c r="AF549" s="13"/>
      <c r="AG549" s="13"/>
      <c r="AH549" s="13"/>
      <c r="AI549" s="9"/>
      <c r="AJ549" s="9"/>
      <c r="AK549" s="9"/>
      <c r="AL549" s="9"/>
      <c r="AM549" s="9"/>
      <c r="AN549" s="9"/>
      <c r="AO549" s="8">
        <v>3</v>
      </c>
      <c r="AP549" s="8">
        <v>3</v>
      </c>
      <c r="AQ549" s="8">
        <v>0</v>
      </c>
      <c r="AR549" s="8">
        <v>5</v>
      </c>
      <c r="AS549" s="8">
        <v>2.5649999999999995</v>
      </c>
      <c r="AT549" s="8">
        <v>0</v>
      </c>
      <c r="AU549" s="8"/>
      <c r="AV549" s="8"/>
      <c r="AW549" s="8"/>
      <c r="AX549" s="8"/>
      <c r="AY549" s="15">
        <v>1</v>
      </c>
      <c r="AZ549" s="15">
        <v>3</v>
      </c>
      <c r="BA549" s="15">
        <v>1</v>
      </c>
      <c r="BB549" s="15">
        <v>4</v>
      </c>
      <c r="BC549" s="15">
        <v>13.731499999999997</v>
      </c>
      <c r="BD549" s="15">
        <v>13.731499999999997</v>
      </c>
      <c r="BE549" s="15"/>
      <c r="BF549" s="15"/>
      <c r="BG549" s="15"/>
      <c r="BH549" s="15"/>
      <c r="BI549" s="16">
        <f>Q549*参数!$D$3+W549</f>
        <v>0</v>
      </c>
      <c r="BJ549" s="16">
        <f>R549*参数!$D$3+X549</f>
        <v>0</v>
      </c>
      <c r="BK549" s="16">
        <f>S549*参数!$D$3+Y549</f>
        <v>0</v>
      </c>
      <c r="BL549" s="16">
        <f>T549*参数!$D$3+Z549</f>
        <v>0</v>
      </c>
      <c r="BM549" s="16">
        <f>U549*参数!$D$3+AA549</f>
        <v>0</v>
      </c>
      <c r="BN549" s="16">
        <f>V549*参数!$D$3+AB549</f>
        <v>0</v>
      </c>
      <c r="BO549" s="16">
        <f>AC549*参数!$D$3+AI549</f>
        <v>0</v>
      </c>
      <c r="BP549" s="16">
        <f>AD549*参数!$D$3+AJ549</f>
        <v>0</v>
      </c>
      <c r="BQ549" s="16">
        <f>AE549*参数!$D$3+AK549</f>
        <v>0</v>
      </c>
      <c r="BR549" s="16">
        <f>AF549*参数!$D$3+AL549</f>
        <v>0</v>
      </c>
      <c r="BS549" s="16">
        <f>AG549*参数!$D$3+AM549</f>
        <v>0</v>
      </c>
      <c r="BT549" s="16">
        <f>AH549*参数!$D$3+AN549</f>
        <v>0</v>
      </c>
      <c r="BU549" s="10"/>
      <c r="BV549" s="10"/>
      <c r="BW549" s="10">
        <f t="shared" si="239"/>
        <v>40</v>
      </c>
      <c r="BX549" s="10">
        <f t="shared" si="240"/>
        <v>40</v>
      </c>
      <c r="BY549" s="10">
        <f t="shared" si="241"/>
        <v>3</v>
      </c>
      <c r="BZ549" s="10">
        <f t="shared" si="242"/>
        <v>40</v>
      </c>
      <c r="CA549" s="10">
        <f t="shared" si="243"/>
        <v>40</v>
      </c>
      <c r="CB549" s="10" t="str">
        <f t="shared" si="244"/>
        <v/>
      </c>
      <c r="CC549" s="10" t="str">
        <f t="shared" si="245"/>
        <v/>
      </c>
      <c r="CD549" s="10"/>
      <c r="CE549" s="10">
        <v>3</v>
      </c>
      <c r="CF549" s="10"/>
      <c r="CG549" s="10">
        <f t="shared" si="233"/>
        <v>3</v>
      </c>
      <c r="CH549" s="10">
        <f t="shared" si="238"/>
        <v>3</v>
      </c>
      <c r="CI549" s="10">
        <f t="shared" si="234"/>
        <v>3</v>
      </c>
      <c r="CJ549" s="10">
        <f t="shared" si="235"/>
        <v>3</v>
      </c>
      <c r="CK549" s="10">
        <f t="shared" si="236"/>
        <v>3</v>
      </c>
      <c r="CL549" s="10" t="str">
        <f t="shared" si="237"/>
        <v/>
      </c>
      <c r="CM549" s="88"/>
      <c r="CN549" s="88"/>
      <c r="CO549" s="88"/>
      <c r="CP549" s="88"/>
    </row>
    <row r="550" spans="2:94">
      <c r="B550" s="19">
        <v>42635</v>
      </c>
      <c r="C550" s="3">
        <v>6</v>
      </c>
      <c r="D550" s="3" t="s">
        <v>157</v>
      </c>
      <c r="E550" s="4">
        <v>42635.625</v>
      </c>
      <c r="F550" s="3" t="s">
        <v>401</v>
      </c>
      <c r="G550" s="3" t="s">
        <v>947</v>
      </c>
      <c r="H550" s="3" t="s">
        <v>401</v>
      </c>
      <c r="I550" s="3" t="s">
        <v>948</v>
      </c>
      <c r="J550" s="6">
        <v>1.78</v>
      </c>
      <c r="K550" s="6">
        <v>3.2</v>
      </c>
      <c r="L550" s="6">
        <v>3.92</v>
      </c>
      <c r="M550" s="10">
        <v>3.45</v>
      </c>
      <c r="N550" s="10">
        <v>3.65</v>
      </c>
      <c r="O550" s="10">
        <v>1.77</v>
      </c>
      <c r="P550" s="15">
        <v>-1</v>
      </c>
      <c r="Q550" s="13"/>
      <c r="R550" s="13"/>
      <c r="S550" s="13"/>
      <c r="T550" s="13"/>
      <c r="U550" s="13"/>
      <c r="V550" s="13"/>
      <c r="W550" s="9"/>
      <c r="X550" s="9"/>
      <c r="Y550" s="9"/>
      <c r="Z550" s="9"/>
      <c r="AA550" s="9"/>
      <c r="AB550" s="9"/>
      <c r="AC550" s="13"/>
      <c r="AD550" s="13"/>
      <c r="AE550" s="13"/>
      <c r="AF550" s="13"/>
      <c r="AG550" s="13"/>
      <c r="AH550" s="13"/>
      <c r="AI550" s="9"/>
      <c r="AJ550" s="9"/>
      <c r="AK550" s="9"/>
      <c r="AL550" s="9"/>
      <c r="AM550" s="9"/>
      <c r="AN550" s="9"/>
      <c r="AO550" s="8">
        <v>1</v>
      </c>
      <c r="AP550" s="8">
        <v>3</v>
      </c>
      <c r="AQ550" s="8">
        <v>1</v>
      </c>
      <c r="AR550" s="8">
        <v>4</v>
      </c>
      <c r="AS550" s="8">
        <v>0.24859999999999988</v>
      </c>
      <c r="AT550" s="8">
        <v>0.24859999999999988</v>
      </c>
      <c r="AU550" s="8"/>
      <c r="AV550" s="8"/>
      <c r="AW550" s="8"/>
      <c r="AX550" s="8"/>
      <c r="AY550" s="15">
        <v>2</v>
      </c>
      <c r="AZ550" s="15">
        <v>3</v>
      </c>
      <c r="BA550" s="15">
        <v>2</v>
      </c>
      <c r="BB550" s="15">
        <v>4</v>
      </c>
      <c r="BC550" s="15">
        <v>2.0873000000000004</v>
      </c>
      <c r="BD550" s="15">
        <v>2.0873000000000004</v>
      </c>
      <c r="BE550" s="15"/>
      <c r="BF550" s="15"/>
      <c r="BG550" s="15"/>
      <c r="BH550" s="15"/>
      <c r="BI550" s="16">
        <f>Q550*参数!$D$3+W550</f>
        <v>0</v>
      </c>
      <c r="BJ550" s="16">
        <f>R550*参数!$D$3+X550</f>
        <v>0</v>
      </c>
      <c r="BK550" s="16">
        <f>S550*参数!$D$3+Y550</f>
        <v>0</v>
      </c>
      <c r="BL550" s="16">
        <f>T550*参数!$D$3+Z550</f>
        <v>0</v>
      </c>
      <c r="BM550" s="16">
        <f>U550*参数!$D$3+AA550</f>
        <v>0</v>
      </c>
      <c r="BN550" s="16">
        <f>V550*参数!$D$3+AB550</f>
        <v>0</v>
      </c>
      <c r="BO550" s="16">
        <f>AC550*参数!$D$3+AI550</f>
        <v>0</v>
      </c>
      <c r="BP550" s="16">
        <f>AD550*参数!$D$3+AJ550</f>
        <v>0</v>
      </c>
      <c r="BQ550" s="16">
        <f>AE550*参数!$D$3+AK550</f>
        <v>0</v>
      </c>
      <c r="BR550" s="16">
        <f>AF550*参数!$D$3+AL550</f>
        <v>0</v>
      </c>
      <c r="BS550" s="16">
        <f>AG550*参数!$D$3+AM550</f>
        <v>0</v>
      </c>
      <c r="BT550" s="16">
        <f>AH550*参数!$D$3+AN550</f>
        <v>0</v>
      </c>
      <c r="BU550" s="10"/>
      <c r="BV550" s="10"/>
      <c r="BW550" s="10">
        <f t="shared" si="239"/>
        <v>40</v>
      </c>
      <c r="BX550" s="10">
        <f t="shared" si="240"/>
        <v>40</v>
      </c>
      <c r="BY550" s="10">
        <f t="shared" si="241"/>
        <v>3</v>
      </c>
      <c r="BZ550" s="10">
        <f t="shared" si="242"/>
        <v>40</v>
      </c>
      <c r="CA550" s="10">
        <f t="shared" si="243"/>
        <v>40</v>
      </c>
      <c r="CB550" s="10" t="str">
        <f t="shared" si="244"/>
        <v/>
      </c>
      <c r="CC550" s="10" t="str">
        <f t="shared" si="245"/>
        <v/>
      </c>
      <c r="CD550" s="10"/>
      <c r="CE550" s="10">
        <v>3</v>
      </c>
      <c r="CF550" s="10"/>
      <c r="CG550" s="10" t="str">
        <f t="shared" si="233"/>
        <v/>
      </c>
      <c r="CH550" s="10" t="str">
        <f t="shared" si="238"/>
        <v/>
      </c>
      <c r="CI550" s="10">
        <f t="shared" si="234"/>
        <v>40</v>
      </c>
      <c r="CJ550" s="10">
        <f t="shared" si="235"/>
        <v>40</v>
      </c>
      <c r="CK550" s="10">
        <f t="shared" si="236"/>
        <v>3</v>
      </c>
      <c r="CL550" s="10">
        <f t="shared" si="237"/>
        <v>3</v>
      </c>
      <c r="CM550" s="88"/>
      <c r="CN550" s="88"/>
      <c r="CO550" s="88"/>
      <c r="CP550" s="88"/>
    </row>
    <row r="551" spans="2:94">
      <c r="B551" s="19">
        <v>42635</v>
      </c>
      <c r="C551" s="3">
        <v>7</v>
      </c>
      <c r="D551" s="3" t="s">
        <v>157</v>
      </c>
      <c r="E551" s="4">
        <v>42635.625</v>
      </c>
      <c r="F551" s="3" t="s">
        <v>402</v>
      </c>
      <c r="G551" s="3" t="s">
        <v>530</v>
      </c>
      <c r="H551" s="3" t="s">
        <v>402</v>
      </c>
      <c r="I551" s="3" t="s">
        <v>531</v>
      </c>
      <c r="J551" s="6">
        <v>1.35</v>
      </c>
      <c r="K551" s="6">
        <v>4.2</v>
      </c>
      <c r="L551" s="6">
        <v>6.65</v>
      </c>
      <c r="M551" s="10">
        <v>2.2200000000000002</v>
      </c>
      <c r="N551" s="10">
        <v>3.4</v>
      </c>
      <c r="O551" s="10">
        <v>2.6</v>
      </c>
      <c r="P551" s="15">
        <v>-1</v>
      </c>
      <c r="Q551" s="13"/>
      <c r="R551" s="13"/>
      <c r="S551" s="13"/>
      <c r="T551" s="13"/>
      <c r="U551" s="13"/>
      <c r="V551" s="13"/>
      <c r="W551" s="9"/>
      <c r="X551" s="9"/>
      <c r="Y551" s="9"/>
      <c r="Z551" s="9"/>
      <c r="AA551" s="9"/>
      <c r="AB551" s="9"/>
      <c r="AC551" s="13"/>
      <c r="AD551" s="13"/>
      <c r="AE551" s="13"/>
      <c r="AF551" s="13"/>
      <c r="AG551" s="13"/>
      <c r="AH551" s="13"/>
      <c r="AI551" s="9"/>
      <c r="AJ551" s="9"/>
      <c r="AK551" s="9"/>
      <c r="AL551" s="9"/>
      <c r="AM551" s="9"/>
      <c r="AN551" s="9"/>
      <c r="AO551" s="8">
        <v>15</v>
      </c>
      <c r="AP551" s="8">
        <v>3</v>
      </c>
      <c r="AQ551" s="8">
        <v>6</v>
      </c>
      <c r="AR551" s="8">
        <v>5</v>
      </c>
      <c r="AS551" s="8">
        <v>0.72960000000000047</v>
      </c>
      <c r="AT551" s="8">
        <v>3.2773000000000012</v>
      </c>
      <c r="AU551" s="8"/>
      <c r="AV551" s="8"/>
      <c r="AW551" s="8"/>
      <c r="AX551" s="8"/>
      <c r="AY551" s="15">
        <v>7</v>
      </c>
      <c r="AZ551" s="15">
        <v>3</v>
      </c>
      <c r="BA551" s="15">
        <v>0</v>
      </c>
      <c r="BB551" s="15">
        <v>5</v>
      </c>
      <c r="BC551" s="15">
        <v>0.71380000000000121</v>
      </c>
      <c r="BD551" s="15">
        <v>0</v>
      </c>
      <c r="BE551" s="15"/>
      <c r="BF551" s="15"/>
      <c r="BG551" s="15"/>
      <c r="BH551" s="15"/>
      <c r="BI551" s="16">
        <f>Q551*参数!$D$3+W551</f>
        <v>0</v>
      </c>
      <c r="BJ551" s="16">
        <f>R551*参数!$D$3+X551</f>
        <v>0</v>
      </c>
      <c r="BK551" s="16">
        <f>S551*参数!$D$3+Y551</f>
        <v>0</v>
      </c>
      <c r="BL551" s="16">
        <f>T551*参数!$D$3+Z551</f>
        <v>0</v>
      </c>
      <c r="BM551" s="16">
        <f>U551*参数!$D$3+AA551</f>
        <v>0</v>
      </c>
      <c r="BN551" s="16">
        <f>V551*参数!$D$3+AB551</f>
        <v>0</v>
      </c>
      <c r="BO551" s="16">
        <f>AC551*参数!$D$3+AI551</f>
        <v>0</v>
      </c>
      <c r="BP551" s="16">
        <f>AD551*参数!$D$3+AJ551</f>
        <v>0</v>
      </c>
      <c r="BQ551" s="16">
        <f>AE551*参数!$D$3+AK551</f>
        <v>0</v>
      </c>
      <c r="BR551" s="16">
        <f>AF551*参数!$D$3+AL551</f>
        <v>0</v>
      </c>
      <c r="BS551" s="16">
        <f>AG551*参数!$D$3+AM551</f>
        <v>0</v>
      </c>
      <c r="BT551" s="16">
        <f>AH551*参数!$D$3+AN551</f>
        <v>0</v>
      </c>
      <c r="BU551" s="10"/>
      <c r="BV551" s="10"/>
      <c r="BW551" s="10">
        <f t="shared" si="239"/>
        <v>40</v>
      </c>
      <c r="BX551" s="10">
        <f t="shared" si="240"/>
        <v>40</v>
      </c>
      <c r="BY551" s="10">
        <f t="shared" si="241"/>
        <v>3</v>
      </c>
      <c r="BZ551" s="10">
        <f t="shared" si="242"/>
        <v>40</v>
      </c>
      <c r="CA551" s="10">
        <f t="shared" si="243"/>
        <v>40</v>
      </c>
      <c r="CB551" s="10" t="str">
        <f t="shared" si="244"/>
        <v/>
      </c>
      <c r="CC551" s="10" t="str">
        <f t="shared" si="245"/>
        <v/>
      </c>
      <c r="CD551" s="10"/>
      <c r="CE551" s="10">
        <v>3</v>
      </c>
      <c r="CF551" s="10"/>
      <c r="CG551" s="10" t="str">
        <f t="shared" si="233"/>
        <v/>
      </c>
      <c r="CH551" s="10" t="str">
        <f t="shared" si="238"/>
        <v/>
      </c>
      <c r="CI551" s="10">
        <f t="shared" si="234"/>
        <v>3</v>
      </c>
      <c r="CJ551" s="10">
        <f t="shared" si="235"/>
        <v>3</v>
      </c>
      <c r="CK551" s="10">
        <f t="shared" si="236"/>
        <v>40</v>
      </c>
      <c r="CL551" s="10" t="str">
        <f t="shared" si="237"/>
        <v/>
      </c>
      <c r="CM551" s="88"/>
      <c r="CN551" s="88"/>
      <c r="CO551" s="88"/>
      <c r="CP551" s="88"/>
    </row>
    <row r="552" spans="2:94">
      <c r="B552" s="19">
        <v>42635</v>
      </c>
      <c r="C552" s="3">
        <v>8</v>
      </c>
      <c r="D552" s="3" t="s">
        <v>157</v>
      </c>
      <c r="E552" s="4">
        <v>42635.708333333336</v>
      </c>
      <c r="F552" s="3" t="s">
        <v>941</v>
      </c>
      <c r="G552" s="3" t="s">
        <v>1072</v>
      </c>
      <c r="H552" s="3" t="s">
        <v>941</v>
      </c>
      <c r="I552" s="3" t="s">
        <v>1072</v>
      </c>
      <c r="J552" s="6">
        <v>1.33</v>
      </c>
      <c r="K552" s="6">
        <v>4.5999999999999996</v>
      </c>
      <c r="L552" s="6">
        <v>6.25</v>
      </c>
      <c r="M552" s="10">
        <v>2.0499999999999998</v>
      </c>
      <c r="N552" s="10">
        <v>3.75</v>
      </c>
      <c r="O552" s="10">
        <v>2.68</v>
      </c>
      <c r="P552" s="15">
        <v>-1</v>
      </c>
      <c r="Q552" s="13"/>
      <c r="R552" s="13"/>
      <c r="S552" s="13"/>
      <c r="T552" s="13"/>
      <c r="U552" s="13"/>
      <c r="V552" s="13"/>
      <c r="W552" s="9"/>
      <c r="X552" s="9"/>
      <c r="Y552" s="9"/>
      <c r="Z552" s="9"/>
      <c r="AA552" s="9"/>
      <c r="AB552" s="9"/>
      <c r="AC552" s="13"/>
      <c r="AD552" s="13"/>
      <c r="AE552" s="13"/>
      <c r="AF552" s="13"/>
      <c r="AG552" s="13"/>
      <c r="AH552" s="13"/>
      <c r="AI552" s="9"/>
      <c r="AJ552" s="9"/>
      <c r="AK552" s="9"/>
      <c r="AL552" s="9"/>
      <c r="AM552" s="9"/>
      <c r="AN552" s="9"/>
      <c r="AO552" s="8">
        <v>1</v>
      </c>
      <c r="AP552" s="8">
        <v>3</v>
      </c>
      <c r="AQ552" s="8">
        <v>1</v>
      </c>
      <c r="AR552" s="8">
        <v>4</v>
      </c>
      <c r="AS552" s="8">
        <v>27.815600000000003</v>
      </c>
      <c r="AT552" s="8">
        <v>27.815600000000003</v>
      </c>
      <c r="AU552" s="8"/>
      <c r="AV552" s="8"/>
      <c r="AW552" s="8"/>
      <c r="AX552" s="8"/>
      <c r="AY552" s="15">
        <v>10</v>
      </c>
      <c r="AZ552" s="15">
        <v>2</v>
      </c>
      <c r="BA552" s="15">
        <v>1</v>
      </c>
      <c r="BB552" s="15">
        <v>4</v>
      </c>
      <c r="BC552" s="15">
        <v>0.14990000000000003</v>
      </c>
      <c r="BD552" s="15">
        <v>37.163900000000005</v>
      </c>
      <c r="BE552" s="15"/>
      <c r="BF552" s="15"/>
      <c r="BG552" s="15"/>
      <c r="BH552" s="15"/>
      <c r="BI552" s="16">
        <f>Q552*参数!$D$3+W552</f>
        <v>0</v>
      </c>
      <c r="BJ552" s="16">
        <f>R552*参数!$D$3+X552</f>
        <v>0</v>
      </c>
      <c r="BK552" s="16">
        <f>S552*参数!$D$3+Y552</f>
        <v>0</v>
      </c>
      <c r="BL552" s="16">
        <f>T552*参数!$D$3+Z552</f>
        <v>0</v>
      </c>
      <c r="BM552" s="16">
        <f>U552*参数!$D$3+AA552</f>
        <v>0</v>
      </c>
      <c r="BN552" s="16">
        <f>V552*参数!$D$3+AB552</f>
        <v>0</v>
      </c>
      <c r="BO552" s="16">
        <f>AC552*参数!$D$3+AI552</f>
        <v>0</v>
      </c>
      <c r="BP552" s="16">
        <f>AD552*参数!$D$3+AJ552</f>
        <v>0</v>
      </c>
      <c r="BQ552" s="16">
        <f>AE552*参数!$D$3+AK552</f>
        <v>0</v>
      </c>
      <c r="BR552" s="16">
        <f>AF552*参数!$D$3+AL552</f>
        <v>0</v>
      </c>
      <c r="BS552" s="16">
        <f>AG552*参数!$D$3+AM552</f>
        <v>0</v>
      </c>
      <c r="BT552" s="16">
        <f>AH552*参数!$D$3+AN552</f>
        <v>0</v>
      </c>
      <c r="BU552" s="10"/>
      <c r="BV552" s="10"/>
      <c r="BW552" s="10">
        <f t="shared" si="239"/>
        <v>40</v>
      </c>
      <c r="BX552" s="10">
        <f t="shared" si="240"/>
        <v>40</v>
      </c>
      <c r="BY552" s="10">
        <f t="shared" si="241"/>
        <v>3</v>
      </c>
      <c r="BZ552" s="10">
        <f t="shared" si="242"/>
        <v>40</v>
      </c>
      <c r="CA552" s="10">
        <f t="shared" si="243"/>
        <v>40</v>
      </c>
      <c r="CB552" s="10" t="str">
        <f t="shared" si="244"/>
        <v/>
      </c>
      <c r="CC552" s="10" t="str">
        <f t="shared" si="245"/>
        <v/>
      </c>
      <c r="CD552" s="10"/>
      <c r="CE552" s="10">
        <v>3</v>
      </c>
      <c r="CF552" s="10"/>
      <c r="CG552" s="10" t="str">
        <f t="shared" si="233"/>
        <v/>
      </c>
      <c r="CH552" s="10" t="str">
        <f t="shared" si="238"/>
        <v/>
      </c>
      <c r="CI552" s="10">
        <f t="shared" si="234"/>
        <v>3</v>
      </c>
      <c r="CJ552" s="10" t="str">
        <f t="shared" si="235"/>
        <v/>
      </c>
      <c r="CK552" s="10" t="str">
        <f t="shared" si="236"/>
        <v/>
      </c>
      <c r="CL552" s="10" t="str">
        <f t="shared" si="237"/>
        <v/>
      </c>
      <c r="CM552" s="88"/>
      <c r="CN552" s="88"/>
      <c r="CO552" s="88"/>
      <c r="CP552" s="88"/>
    </row>
    <row r="553" spans="2:94">
      <c r="B553" s="19">
        <v>42635</v>
      </c>
      <c r="C553" s="3">
        <v>9</v>
      </c>
      <c r="D553" s="3" t="s">
        <v>157</v>
      </c>
      <c r="E553" s="4">
        <v>42635.75</v>
      </c>
      <c r="F553" s="3" t="s">
        <v>951</v>
      </c>
      <c r="G553" s="3" t="s">
        <v>398</v>
      </c>
      <c r="H553" s="3" t="s">
        <v>951</v>
      </c>
      <c r="I553" s="3" t="s">
        <v>399</v>
      </c>
      <c r="J553" s="6">
        <v>1.32</v>
      </c>
      <c r="K553" s="6">
        <v>4.4000000000000004</v>
      </c>
      <c r="L553" s="6">
        <v>6.95</v>
      </c>
      <c r="M553" s="10">
        <v>2.1</v>
      </c>
      <c r="N553" s="10">
        <v>3.55</v>
      </c>
      <c r="O553" s="10">
        <v>2.7</v>
      </c>
      <c r="P553" s="15">
        <v>-1</v>
      </c>
      <c r="Q553" s="13"/>
      <c r="R553" s="13"/>
      <c r="S553" s="13"/>
      <c r="T553" s="13"/>
      <c r="U553" s="13"/>
      <c r="V553" s="13"/>
      <c r="W553" s="9"/>
      <c r="X553" s="9"/>
      <c r="Y553" s="9"/>
      <c r="Z553" s="9"/>
      <c r="AA553" s="9"/>
      <c r="AB553" s="9"/>
      <c r="AC553" s="13"/>
      <c r="AD553" s="13"/>
      <c r="AE553" s="13"/>
      <c r="AF553" s="13"/>
      <c r="AG553" s="13"/>
      <c r="AH553" s="13"/>
      <c r="AI553" s="9"/>
      <c r="AJ553" s="9"/>
      <c r="AK553" s="9"/>
      <c r="AL553" s="9"/>
      <c r="AM553" s="9"/>
      <c r="AN553" s="9"/>
      <c r="AO553" s="8">
        <v>22</v>
      </c>
      <c r="AP553" s="8">
        <v>2</v>
      </c>
      <c r="AQ553" s="8">
        <v>2</v>
      </c>
      <c r="AR553" s="8">
        <v>5</v>
      </c>
      <c r="AS553" s="8">
        <v>0.21060000000000018</v>
      </c>
      <c r="AT553" s="8">
        <v>3.6259000000000023</v>
      </c>
      <c r="AU553" s="8"/>
      <c r="AV553" s="8"/>
      <c r="AW553" s="8"/>
      <c r="AX553" s="8"/>
      <c r="AY553" s="15">
        <v>3</v>
      </c>
      <c r="AZ553" s="15">
        <v>3</v>
      </c>
      <c r="BA553" s="15">
        <v>1</v>
      </c>
      <c r="BB553" s="15">
        <v>5</v>
      </c>
      <c r="BC553" s="15">
        <v>7.5999000000000017</v>
      </c>
      <c r="BD553" s="15">
        <v>7.5999000000000017</v>
      </c>
      <c r="BE553" s="15"/>
      <c r="BF553" s="15"/>
      <c r="BG553" s="15"/>
      <c r="BH553" s="15"/>
      <c r="BI553" s="16">
        <f>Q553*参数!$D$3+W553</f>
        <v>0</v>
      </c>
      <c r="BJ553" s="16">
        <f>R553*参数!$D$3+X553</f>
        <v>0</v>
      </c>
      <c r="BK553" s="16">
        <f>S553*参数!$D$3+Y553</f>
        <v>0</v>
      </c>
      <c r="BL553" s="16">
        <f>T553*参数!$D$3+Z553</f>
        <v>0</v>
      </c>
      <c r="BM553" s="16">
        <f>U553*参数!$D$3+AA553</f>
        <v>0</v>
      </c>
      <c r="BN553" s="16">
        <f>V553*参数!$D$3+AB553</f>
        <v>0</v>
      </c>
      <c r="BO553" s="16">
        <f>AC553*参数!$D$3+AI553</f>
        <v>0</v>
      </c>
      <c r="BP553" s="16">
        <f>AD553*参数!$D$3+AJ553</f>
        <v>0</v>
      </c>
      <c r="BQ553" s="16">
        <f>AE553*参数!$D$3+AK553</f>
        <v>0</v>
      </c>
      <c r="BR553" s="16">
        <f>AF553*参数!$D$3+AL553</f>
        <v>0</v>
      </c>
      <c r="BS553" s="16">
        <f>AG553*参数!$D$3+AM553</f>
        <v>0</v>
      </c>
      <c r="BT553" s="16">
        <f>AH553*参数!$D$3+AN553</f>
        <v>0</v>
      </c>
      <c r="BU553" s="10"/>
      <c r="BV553" s="10"/>
      <c r="BW553" s="10">
        <f t="shared" si="239"/>
        <v>40</v>
      </c>
      <c r="BX553" s="10">
        <f t="shared" si="240"/>
        <v>40</v>
      </c>
      <c r="BY553" s="10">
        <f t="shared" si="241"/>
        <v>3</v>
      </c>
      <c r="BZ553" s="10">
        <f t="shared" si="242"/>
        <v>40</v>
      </c>
      <c r="CA553" s="10">
        <f t="shared" si="243"/>
        <v>40</v>
      </c>
      <c r="CB553" s="10" t="str">
        <f t="shared" si="244"/>
        <v/>
      </c>
      <c r="CC553" s="10" t="str">
        <f t="shared" si="245"/>
        <v/>
      </c>
      <c r="CD553" s="10"/>
      <c r="CE553" s="10">
        <v>40</v>
      </c>
      <c r="CF553" s="10"/>
      <c r="CG553" s="10" t="str">
        <f t="shared" si="233"/>
        <v/>
      </c>
      <c r="CH553" s="10" t="str">
        <f t="shared" si="238"/>
        <v/>
      </c>
      <c r="CI553" s="10">
        <f t="shared" si="234"/>
        <v>40</v>
      </c>
      <c r="CJ553" s="10">
        <f t="shared" si="235"/>
        <v>3</v>
      </c>
      <c r="CK553" s="10" t="str">
        <f t="shared" si="236"/>
        <v/>
      </c>
      <c r="CL553" s="10" t="str">
        <f t="shared" si="237"/>
        <v/>
      </c>
      <c r="CM553" s="88"/>
      <c r="CN553" s="88"/>
      <c r="CO553" s="88"/>
      <c r="CP553" s="88"/>
    </row>
    <row r="554" spans="2:94">
      <c r="B554" s="19">
        <v>42635</v>
      </c>
      <c r="C554" s="3">
        <v>10</v>
      </c>
      <c r="D554" s="3" t="s">
        <v>157</v>
      </c>
      <c r="E554" s="4">
        <v>42635.75</v>
      </c>
      <c r="F554" s="3" t="s">
        <v>1172</v>
      </c>
      <c r="G554" s="3" t="s">
        <v>618</v>
      </c>
      <c r="H554" s="3" t="s">
        <v>1172</v>
      </c>
      <c r="I554" s="3" t="s">
        <v>619</v>
      </c>
      <c r="J554" s="6">
        <v>2.98</v>
      </c>
      <c r="K554" s="6">
        <v>3</v>
      </c>
      <c r="L554" s="6">
        <v>2.17</v>
      </c>
      <c r="M554" s="10">
        <v>1.5</v>
      </c>
      <c r="N554" s="10">
        <v>3.9</v>
      </c>
      <c r="O554" s="10">
        <v>4.8499999999999996</v>
      </c>
      <c r="P554" s="15">
        <v>1</v>
      </c>
      <c r="Q554" s="13"/>
      <c r="R554" s="13"/>
      <c r="S554" s="13"/>
      <c r="T554" s="13"/>
      <c r="U554" s="13"/>
      <c r="V554" s="13"/>
      <c r="W554" s="9"/>
      <c r="X554" s="9"/>
      <c r="Y554" s="9"/>
      <c r="Z554" s="9"/>
      <c r="AA554" s="9"/>
      <c r="AB554" s="9"/>
      <c r="AC554" s="13"/>
      <c r="AD554" s="13"/>
      <c r="AE554" s="13"/>
      <c r="AF554" s="13"/>
      <c r="AG554" s="13"/>
      <c r="AH554" s="13"/>
      <c r="AI554" s="9"/>
      <c r="AJ554" s="9"/>
      <c r="AK554" s="9"/>
      <c r="AL554" s="9"/>
      <c r="AM554" s="9"/>
      <c r="AN554" s="9"/>
      <c r="AO554" s="8">
        <v>1</v>
      </c>
      <c r="AP554" s="8">
        <v>3</v>
      </c>
      <c r="AQ554" s="8">
        <v>1</v>
      </c>
      <c r="AR554" s="8">
        <v>5</v>
      </c>
      <c r="AS554" s="8">
        <v>21.798399999999994</v>
      </c>
      <c r="AT554" s="8">
        <v>21.798399999999994</v>
      </c>
      <c r="AU554" s="8"/>
      <c r="AV554" s="8"/>
      <c r="AW554" s="8"/>
      <c r="AX554" s="8"/>
      <c r="AY554" s="15">
        <v>3</v>
      </c>
      <c r="AZ554" s="15">
        <v>3</v>
      </c>
      <c r="BA554" s="15">
        <v>1</v>
      </c>
      <c r="BB554" s="15">
        <v>5</v>
      </c>
      <c r="BC554" s="15">
        <v>0.10350000000000044</v>
      </c>
      <c r="BD554" s="15">
        <v>0.10350000000000044</v>
      </c>
      <c r="BE554" s="15"/>
      <c r="BF554" s="15"/>
      <c r="BG554" s="15"/>
      <c r="BH554" s="15"/>
      <c r="BI554" s="16">
        <f>Q554*参数!$D$3+W554</f>
        <v>0</v>
      </c>
      <c r="BJ554" s="16">
        <f>R554*参数!$D$3+X554</f>
        <v>0</v>
      </c>
      <c r="BK554" s="16">
        <f>S554*参数!$D$3+Y554</f>
        <v>0</v>
      </c>
      <c r="BL554" s="16">
        <f>T554*参数!$D$3+Z554</f>
        <v>0</v>
      </c>
      <c r="BM554" s="16">
        <f>U554*参数!$D$3+AA554</f>
        <v>0</v>
      </c>
      <c r="BN554" s="16">
        <f>V554*参数!$D$3+AB554</f>
        <v>0</v>
      </c>
      <c r="BO554" s="16">
        <f>AC554*参数!$D$3+AI554</f>
        <v>0</v>
      </c>
      <c r="BP554" s="16">
        <f>AD554*参数!$D$3+AJ554</f>
        <v>0</v>
      </c>
      <c r="BQ554" s="16">
        <f>AE554*参数!$D$3+AK554</f>
        <v>0</v>
      </c>
      <c r="BR554" s="16">
        <f>AF554*参数!$D$3+AL554</f>
        <v>0</v>
      </c>
      <c r="BS554" s="16">
        <f>AG554*参数!$D$3+AM554</f>
        <v>0</v>
      </c>
      <c r="BT554" s="16">
        <f>AH554*参数!$D$3+AN554</f>
        <v>0</v>
      </c>
      <c r="BU554" s="10"/>
      <c r="BV554" s="10"/>
      <c r="BW554" s="10">
        <f t="shared" si="239"/>
        <v>43</v>
      </c>
      <c r="BX554" s="10">
        <f t="shared" si="240"/>
        <v>43</v>
      </c>
      <c r="BY554" s="10">
        <f t="shared" si="241"/>
        <v>43</v>
      </c>
      <c r="BZ554" s="10">
        <f t="shared" si="242"/>
        <v>0</v>
      </c>
      <c r="CA554" s="10">
        <f t="shared" si="243"/>
        <v>43</v>
      </c>
      <c r="CB554" s="10" t="str">
        <f t="shared" si="244"/>
        <v/>
      </c>
      <c r="CC554" s="10" t="str">
        <f t="shared" si="245"/>
        <v/>
      </c>
      <c r="CD554" s="10"/>
      <c r="CE554" s="10">
        <v>43</v>
      </c>
      <c r="CF554" s="10"/>
      <c r="CG554" s="10">
        <f t="shared" si="233"/>
        <v>43</v>
      </c>
      <c r="CH554" s="10">
        <f t="shared" si="238"/>
        <v>43</v>
      </c>
      <c r="CI554" s="10">
        <f t="shared" si="234"/>
        <v>43</v>
      </c>
      <c r="CJ554" s="10" t="str">
        <f t="shared" si="235"/>
        <v/>
      </c>
      <c r="CK554" s="10">
        <f t="shared" si="236"/>
        <v>43</v>
      </c>
      <c r="CL554" s="10">
        <f t="shared" si="237"/>
        <v>43</v>
      </c>
      <c r="CM554" s="88"/>
      <c r="CN554" s="88"/>
      <c r="CO554" s="88"/>
      <c r="CP554" s="88"/>
    </row>
    <row r="555" spans="2:94">
      <c r="B555" s="19">
        <v>42635</v>
      </c>
      <c r="C555" s="3">
        <v>11</v>
      </c>
      <c r="D555" s="3" t="s">
        <v>157</v>
      </c>
      <c r="E555" s="4">
        <v>42635.75</v>
      </c>
      <c r="F555" s="3" t="s">
        <v>527</v>
      </c>
      <c r="G555" s="3" t="s">
        <v>1071</v>
      </c>
      <c r="H555" s="3" t="s">
        <v>527</v>
      </c>
      <c r="I555" s="3" t="s">
        <v>1071</v>
      </c>
      <c r="J555" s="6">
        <v>1.72</v>
      </c>
      <c r="K555" s="6">
        <v>3.3</v>
      </c>
      <c r="L555" s="6">
        <v>4.0999999999999996</v>
      </c>
      <c r="M555" s="10">
        <v>3.4</v>
      </c>
      <c r="N555" s="10">
        <v>3.5</v>
      </c>
      <c r="O555" s="10">
        <v>1.83</v>
      </c>
      <c r="P555" s="15">
        <v>-1</v>
      </c>
      <c r="Q555" s="13"/>
      <c r="R555" s="13"/>
      <c r="S555" s="13"/>
      <c r="T555" s="13"/>
      <c r="U555" s="13"/>
      <c r="V555" s="13"/>
      <c r="W555" s="9"/>
      <c r="X555" s="9"/>
      <c r="Y555" s="9"/>
      <c r="Z555" s="9"/>
      <c r="AA555" s="9"/>
      <c r="AB555" s="9"/>
      <c r="AC555" s="13"/>
      <c r="AD555" s="13"/>
      <c r="AE555" s="13"/>
      <c r="AF555" s="13"/>
      <c r="AG555" s="13"/>
      <c r="AH555" s="13"/>
      <c r="AI555" s="9"/>
      <c r="AJ555" s="9"/>
      <c r="AK555" s="9"/>
      <c r="AL555" s="9"/>
      <c r="AM555" s="9"/>
      <c r="AN555" s="9"/>
      <c r="AO555" s="8">
        <v>1</v>
      </c>
      <c r="AP555" s="8">
        <v>2</v>
      </c>
      <c r="AQ555" s="8">
        <v>0</v>
      </c>
      <c r="AR555" s="8">
        <v>4</v>
      </c>
      <c r="AS555" s="8">
        <v>0.22830000000000017</v>
      </c>
      <c r="AT555" s="8">
        <v>0</v>
      </c>
      <c r="AU555" s="8"/>
      <c r="AV555" s="8"/>
      <c r="AW555" s="8"/>
      <c r="AX555" s="8"/>
      <c r="AY555" s="15">
        <v>2</v>
      </c>
      <c r="AZ555" s="15">
        <v>3</v>
      </c>
      <c r="BA555" s="15">
        <v>1</v>
      </c>
      <c r="BB555" s="15">
        <v>5</v>
      </c>
      <c r="BC555" s="15">
        <v>5.3470000000000004</v>
      </c>
      <c r="BD555" s="15">
        <v>5.3470000000000004</v>
      </c>
      <c r="BE555" s="15"/>
      <c r="BF555" s="15"/>
      <c r="BG555" s="15"/>
      <c r="BH555" s="15"/>
      <c r="BI555" s="16">
        <f>Q555*参数!$D$3+W555</f>
        <v>0</v>
      </c>
      <c r="BJ555" s="16">
        <f>R555*参数!$D$3+X555</f>
        <v>0</v>
      </c>
      <c r="BK555" s="16">
        <f>S555*参数!$D$3+Y555</f>
        <v>0</v>
      </c>
      <c r="BL555" s="16">
        <f>T555*参数!$D$3+Z555</f>
        <v>0</v>
      </c>
      <c r="BM555" s="16">
        <f>U555*参数!$D$3+AA555</f>
        <v>0</v>
      </c>
      <c r="BN555" s="16">
        <f>V555*参数!$D$3+AB555</f>
        <v>0</v>
      </c>
      <c r="BO555" s="16">
        <f>AC555*参数!$D$3+AI555</f>
        <v>0</v>
      </c>
      <c r="BP555" s="16">
        <f>AD555*参数!$D$3+AJ555</f>
        <v>0</v>
      </c>
      <c r="BQ555" s="16">
        <f>AE555*参数!$D$3+AK555</f>
        <v>0</v>
      </c>
      <c r="BR555" s="16">
        <f>AF555*参数!$D$3+AL555</f>
        <v>0</v>
      </c>
      <c r="BS555" s="16">
        <f>AG555*参数!$D$3+AM555</f>
        <v>0</v>
      </c>
      <c r="BT555" s="16">
        <f>AH555*参数!$D$3+AN555</f>
        <v>0</v>
      </c>
      <c r="BU555" s="10"/>
      <c r="BV555" s="10"/>
      <c r="BW555" s="10">
        <f t="shared" si="239"/>
        <v>40</v>
      </c>
      <c r="BX555" s="10">
        <f t="shared" si="240"/>
        <v>40</v>
      </c>
      <c r="BY555" s="10">
        <f t="shared" si="241"/>
        <v>3</v>
      </c>
      <c r="BZ555" s="10">
        <f t="shared" si="242"/>
        <v>40</v>
      </c>
      <c r="CA555" s="10">
        <f t="shared" si="243"/>
        <v>40</v>
      </c>
      <c r="CB555" s="10" t="str">
        <f t="shared" si="244"/>
        <v/>
      </c>
      <c r="CC555" s="10" t="str">
        <f t="shared" si="245"/>
        <v/>
      </c>
      <c r="CD555" s="10"/>
      <c r="CE555" s="10">
        <v>40</v>
      </c>
      <c r="CF555" s="10"/>
      <c r="CG555" s="10" t="str">
        <f t="shared" si="233"/>
        <v/>
      </c>
      <c r="CH555" s="10" t="str">
        <f t="shared" si="238"/>
        <v/>
      </c>
      <c r="CI555" s="10">
        <f t="shared" si="234"/>
        <v>40</v>
      </c>
      <c r="CJ555" s="10">
        <f t="shared" si="235"/>
        <v>40</v>
      </c>
      <c r="CK555" s="10" t="str">
        <f t="shared" si="236"/>
        <v/>
      </c>
      <c r="CL555" s="10" t="str">
        <f t="shared" si="237"/>
        <v/>
      </c>
      <c r="CM555" s="88"/>
      <c r="CN555" s="88"/>
      <c r="CO555" s="88"/>
      <c r="CP555" s="88"/>
    </row>
    <row r="556" spans="2:94">
      <c r="B556" s="19">
        <v>42635</v>
      </c>
      <c r="C556" s="3">
        <v>12</v>
      </c>
      <c r="D556" s="3" t="s">
        <v>157</v>
      </c>
      <c r="E556" s="4">
        <v>42635.75</v>
      </c>
      <c r="F556" s="3" t="s">
        <v>949</v>
      </c>
      <c r="G556" s="3" t="s">
        <v>1076</v>
      </c>
      <c r="H556" s="3" t="s">
        <v>950</v>
      </c>
      <c r="I556" s="3" t="s">
        <v>1076</v>
      </c>
      <c r="J556" s="6">
        <v>1.74</v>
      </c>
      <c r="K556" s="6">
        <v>3.4</v>
      </c>
      <c r="L556" s="6">
        <v>3.85</v>
      </c>
      <c r="M556" s="10">
        <v>3.57</v>
      </c>
      <c r="N556" s="10">
        <v>3.38</v>
      </c>
      <c r="O556" s="10">
        <v>1.81</v>
      </c>
      <c r="P556" s="15">
        <v>-1</v>
      </c>
      <c r="Q556" s="13"/>
      <c r="R556" s="13"/>
      <c r="S556" s="13"/>
      <c r="T556" s="13"/>
      <c r="U556" s="13"/>
      <c r="V556" s="13"/>
      <c r="W556" s="9"/>
      <c r="X556" s="9"/>
      <c r="Y556" s="9"/>
      <c r="Z556" s="9"/>
      <c r="AA556" s="9"/>
      <c r="AB556" s="9"/>
      <c r="AC556" s="13"/>
      <c r="AD556" s="13"/>
      <c r="AE556" s="13"/>
      <c r="AF556" s="13"/>
      <c r="AG556" s="13"/>
      <c r="AH556" s="13"/>
      <c r="AI556" s="9"/>
      <c r="AJ556" s="9"/>
      <c r="AK556" s="9"/>
      <c r="AL556" s="9"/>
      <c r="AM556" s="9"/>
      <c r="AN556" s="9"/>
      <c r="AO556" s="8">
        <v>14</v>
      </c>
      <c r="AP556" s="8">
        <v>3</v>
      </c>
      <c r="AQ556" s="8">
        <v>2</v>
      </c>
      <c r="AR556" s="8">
        <v>6</v>
      </c>
      <c r="AS556" s="8">
        <v>0.66309999999999913</v>
      </c>
      <c r="AT556" s="8">
        <v>3.424599999999999</v>
      </c>
      <c r="AU556" s="8"/>
      <c r="AV556" s="8"/>
      <c r="AW556" s="8"/>
      <c r="AX556" s="8"/>
      <c r="AY556" s="15">
        <v>8</v>
      </c>
      <c r="AZ556" s="15">
        <v>3</v>
      </c>
      <c r="BA556" s="15">
        <v>0</v>
      </c>
      <c r="BB556" s="15">
        <v>5</v>
      </c>
      <c r="BC556" s="15">
        <v>2.6787000000000005</v>
      </c>
      <c r="BD556" s="15">
        <v>0</v>
      </c>
      <c r="BE556" s="15"/>
      <c r="BF556" s="15"/>
      <c r="BG556" s="15"/>
      <c r="BH556" s="15"/>
      <c r="BI556" s="16">
        <f>Q556*参数!$D$3+W556</f>
        <v>0</v>
      </c>
      <c r="BJ556" s="16">
        <f>R556*参数!$D$3+X556</f>
        <v>0</v>
      </c>
      <c r="BK556" s="16">
        <f>S556*参数!$D$3+Y556</f>
        <v>0</v>
      </c>
      <c r="BL556" s="16">
        <f>T556*参数!$D$3+Z556</f>
        <v>0</v>
      </c>
      <c r="BM556" s="16">
        <f>U556*参数!$D$3+AA556</f>
        <v>0</v>
      </c>
      <c r="BN556" s="16">
        <f>V556*参数!$D$3+AB556</f>
        <v>0</v>
      </c>
      <c r="BO556" s="16">
        <f>AC556*参数!$D$3+AI556</f>
        <v>0</v>
      </c>
      <c r="BP556" s="16">
        <f>AD556*参数!$D$3+AJ556</f>
        <v>0</v>
      </c>
      <c r="BQ556" s="16">
        <f>AE556*参数!$D$3+AK556</f>
        <v>0</v>
      </c>
      <c r="BR556" s="16">
        <f>AF556*参数!$D$3+AL556</f>
        <v>0</v>
      </c>
      <c r="BS556" s="16">
        <f>AG556*参数!$D$3+AM556</f>
        <v>0</v>
      </c>
      <c r="BT556" s="16">
        <f>AH556*参数!$D$3+AN556</f>
        <v>0</v>
      </c>
      <c r="BU556" s="10"/>
      <c r="BV556" s="10"/>
      <c r="BW556" s="10">
        <f t="shared" si="239"/>
        <v>40</v>
      </c>
      <c r="BX556" s="10">
        <f t="shared" si="240"/>
        <v>40</v>
      </c>
      <c r="BY556" s="10">
        <f t="shared" si="241"/>
        <v>3</v>
      </c>
      <c r="BZ556" s="10">
        <f t="shared" si="242"/>
        <v>40</v>
      </c>
      <c r="CA556" s="10">
        <f t="shared" si="243"/>
        <v>40</v>
      </c>
      <c r="CB556" s="10" t="str">
        <f t="shared" si="244"/>
        <v/>
      </c>
      <c r="CC556" s="10" t="str">
        <f t="shared" si="245"/>
        <v/>
      </c>
      <c r="CD556" s="10"/>
      <c r="CE556" s="10">
        <v>3</v>
      </c>
      <c r="CF556" s="10"/>
      <c r="CG556" s="10" t="str">
        <f t="shared" si="233"/>
        <v/>
      </c>
      <c r="CH556" s="10" t="str">
        <f t="shared" si="238"/>
        <v/>
      </c>
      <c r="CI556" s="10">
        <f t="shared" si="234"/>
        <v>3</v>
      </c>
      <c r="CJ556" s="10">
        <f t="shared" si="235"/>
        <v>3</v>
      </c>
      <c r="CK556" s="10">
        <f t="shared" si="236"/>
        <v>3</v>
      </c>
      <c r="CL556" s="10" t="str">
        <f t="shared" si="237"/>
        <v/>
      </c>
      <c r="CM556" s="88"/>
      <c r="CN556" s="88"/>
      <c r="CO556" s="88"/>
      <c r="CP556" s="88"/>
    </row>
    <row r="557" spans="2:94">
      <c r="B557" s="19">
        <v>42635</v>
      </c>
      <c r="C557" s="3">
        <v>13</v>
      </c>
      <c r="D557" s="3" t="s">
        <v>1142</v>
      </c>
      <c r="E557" s="4">
        <v>42635.791666666664</v>
      </c>
      <c r="F557" s="3" t="s">
        <v>1173</v>
      </c>
      <c r="G557" s="3" t="s">
        <v>819</v>
      </c>
      <c r="H557" s="3" t="s">
        <v>1174</v>
      </c>
      <c r="I557" s="3" t="s">
        <v>820</v>
      </c>
      <c r="J557" s="6">
        <v>13</v>
      </c>
      <c r="K557" s="6">
        <v>5.95</v>
      </c>
      <c r="L557" s="6">
        <v>1.1299999999999999</v>
      </c>
      <c r="M557" s="10">
        <v>4.1500000000000004</v>
      </c>
      <c r="N557" s="10">
        <v>4</v>
      </c>
      <c r="O557" s="10">
        <v>1.57</v>
      </c>
      <c r="P557" s="15">
        <v>1</v>
      </c>
      <c r="Q557" s="13"/>
      <c r="R557" s="13"/>
      <c r="S557" s="13"/>
      <c r="T557" s="13"/>
      <c r="U557" s="13"/>
      <c r="V557" s="13"/>
      <c r="W557" s="9"/>
      <c r="X557" s="9"/>
      <c r="Y557" s="9"/>
      <c r="Z557" s="9"/>
      <c r="AA557" s="9"/>
      <c r="AB557" s="9"/>
      <c r="AC557" s="13"/>
      <c r="AD557" s="13"/>
      <c r="AE557" s="13"/>
      <c r="AF557" s="13"/>
      <c r="AG557" s="13"/>
      <c r="AH557" s="13"/>
      <c r="AI557" s="9"/>
      <c r="AJ557" s="9"/>
      <c r="AK557" s="9"/>
      <c r="AL557" s="9"/>
      <c r="AM557" s="9"/>
      <c r="AN557" s="9"/>
      <c r="AO557" s="8">
        <v>23</v>
      </c>
      <c r="AP557" s="8">
        <v>2</v>
      </c>
      <c r="AQ557" s="8">
        <v>4</v>
      </c>
      <c r="AR557" s="8">
        <v>4</v>
      </c>
      <c r="AS557" s="8">
        <v>4.8565000000000014</v>
      </c>
      <c r="AT557" s="8">
        <v>134.90069999999997</v>
      </c>
      <c r="AU557" s="8"/>
      <c r="AV557" s="8"/>
      <c r="AW557" s="8"/>
      <c r="AX557" s="8"/>
      <c r="AY557" s="15">
        <v>4</v>
      </c>
      <c r="AZ557" s="15">
        <v>3</v>
      </c>
      <c r="BA557" s="15">
        <v>0</v>
      </c>
      <c r="BB557" s="15">
        <v>5</v>
      </c>
      <c r="BC557" s="15">
        <v>50.6372</v>
      </c>
      <c r="BD557" s="15">
        <v>0</v>
      </c>
      <c r="BE557" s="15"/>
      <c r="BF557" s="15"/>
      <c r="BG557" s="15"/>
      <c r="BH557" s="15"/>
      <c r="BI557" s="16">
        <f>Q557*参数!$D$3+W557</f>
        <v>0</v>
      </c>
      <c r="BJ557" s="16">
        <f>R557*参数!$D$3+X557</f>
        <v>0</v>
      </c>
      <c r="BK557" s="16">
        <f>S557*参数!$D$3+Y557</f>
        <v>0</v>
      </c>
      <c r="BL557" s="16">
        <f>T557*参数!$D$3+Z557</f>
        <v>0</v>
      </c>
      <c r="BM557" s="16">
        <f>U557*参数!$D$3+AA557</f>
        <v>0</v>
      </c>
      <c r="BN557" s="16">
        <f>V557*参数!$D$3+AB557</f>
        <v>0</v>
      </c>
      <c r="BO557" s="16">
        <f>AC557*参数!$D$3+AI557</f>
        <v>0</v>
      </c>
      <c r="BP557" s="16">
        <f>AD557*参数!$D$3+AJ557</f>
        <v>0</v>
      </c>
      <c r="BQ557" s="16">
        <f>AE557*参数!$D$3+AK557</f>
        <v>0</v>
      </c>
      <c r="BR557" s="16">
        <f>AF557*参数!$D$3+AL557</f>
        <v>0</v>
      </c>
      <c r="BS557" s="16">
        <f>AG557*参数!$D$3+AM557</f>
        <v>0</v>
      </c>
      <c r="BT557" s="16">
        <f>AH557*参数!$D$3+AN557</f>
        <v>0</v>
      </c>
      <c r="BU557" s="10"/>
      <c r="BV557" s="10"/>
      <c r="BW557" s="10">
        <f t="shared" si="239"/>
        <v>43</v>
      </c>
      <c r="BX557" s="10">
        <f t="shared" si="240"/>
        <v>43</v>
      </c>
      <c r="BY557" s="10">
        <f t="shared" si="241"/>
        <v>43</v>
      </c>
      <c r="BZ557" s="10">
        <f t="shared" si="242"/>
        <v>0</v>
      </c>
      <c r="CA557" s="10">
        <f t="shared" si="243"/>
        <v>43</v>
      </c>
      <c r="CB557" s="10" t="str">
        <f t="shared" si="244"/>
        <v/>
      </c>
      <c r="CC557" s="10" t="str">
        <f t="shared" si="245"/>
        <v/>
      </c>
      <c r="CD557" s="10"/>
      <c r="CE557" s="10">
        <v>0</v>
      </c>
      <c r="CF557" s="10"/>
      <c r="CG557" s="10" t="str">
        <f t="shared" si="233"/>
        <v/>
      </c>
      <c r="CH557" s="10" t="str">
        <f t="shared" si="238"/>
        <v/>
      </c>
      <c r="CI557" s="10">
        <f t="shared" si="234"/>
        <v>43</v>
      </c>
      <c r="CJ557" s="10">
        <f t="shared" si="235"/>
        <v>43</v>
      </c>
      <c r="CK557" s="10" t="str">
        <f t="shared" si="236"/>
        <v/>
      </c>
      <c r="CL557" s="10" t="str">
        <f t="shared" si="237"/>
        <v/>
      </c>
      <c r="CM557" s="88"/>
      <c r="CN557" s="88"/>
      <c r="CO557" s="88"/>
      <c r="CP557" s="88"/>
    </row>
    <row r="558" spans="2:94">
      <c r="B558" s="19">
        <v>42635</v>
      </c>
      <c r="C558" s="3">
        <v>14</v>
      </c>
      <c r="D558" s="3" t="s">
        <v>1142</v>
      </c>
      <c r="E558" s="4">
        <v>42635.979166666664</v>
      </c>
      <c r="F558" s="3" t="s">
        <v>1175</v>
      </c>
      <c r="G558" s="3" t="s">
        <v>1108</v>
      </c>
      <c r="H558" s="3" t="s">
        <v>1175</v>
      </c>
      <c r="I558" s="3" t="s">
        <v>1108</v>
      </c>
      <c r="J558" s="6">
        <v>2.88</v>
      </c>
      <c r="K558" s="6">
        <v>2.96</v>
      </c>
      <c r="L558" s="6">
        <v>2.25</v>
      </c>
      <c r="M558" s="10">
        <v>1.46</v>
      </c>
      <c r="N558" s="10">
        <v>3.9</v>
      </c>
      <c r="O558" s="10">
        <v>5.31</v>
      </c>
      <c r="P558" s="15">
        <v>1</v>
      </c>
      <c r="Q558" s="13"/>
      <c r="R558" s="13"/>
      <c r="S558" s="13"/>
      <c r="T558" s="13"/>
      <c r="U558" s="13"/>
      <c r="V558" s="13"/>
      <c r="W558" s="9"/>
      <c r="X558" s="9"/>
      <c r="Y558" s="9"/>
      <c r="Z558" s="9"/>
      <c r="AA558" s="9"/>
      <c r="AB558" s="9"/>
      <c r="AC558" s="13"/>
      <c r="AD558" s="13"/>
      <c r="AE558" s="13"/>
      <c r="AF558" s="13"/>
      <c r="AG558" s="13"/>
      <c r="AH558" s="13"/>
      <c r="AI558" s="9"/>
      <c r="AJ558" s="9"/>
      <c r="AK558" s="9"/>
      <c r="AL558" s="9"/>
      <c r="AM558" s="9"/>
      <c r="AN558" s="9"/>
      <c r="AO558" s="8">
        <v>13</v>
      </c>
      <c r="AP558" s="8">
        <v>3</v>
      </c>
      <c r="AQ558" s="8">
        <v>4</v>
      </c>
      <c r="AR558" s="8">
        <v>5</v>
      </c>
      <c r="AS558" s="8">
        <v>9.4999999999999973E-2</v>
      </c>
      <c r="AT558" s="8">
        <v>0.13109999999999986</v>
      </c>
      <c r="AU558" s="8"/>
      <c r="AV558" s="8"/>
      <c r="AW558" s="8"/>
      <c r="AX558" s="8"/>
      <c r="AY558" s="15">
        <v>11</v>
      </c>
      <c r="AZ558" s="15">
        <v>3</v>
      </c>
      <c r="BA558" s="15">
        <v>8</v>
      </c>
      <c r="BB558" s="15">
        <v>5</v>
      </c>
      <c r="BC558" s="15">
        <v>0.2835999999999998</v>
      </c>
      <c r="BD558" s="15">
        <v>0.5340000000000007</v>
      </c>
      <c r="BE558" s="15"/>
      <c r="BF558" s="15"/>
      <c r="BG558" s="15"/>
      <c r="BH558" s="15"/>
      <c r="BI558" s="16">
        <f>Q558*参数!$D$3+W558</f>
        <v>0</v>
      </c>
      <c r="BJ558" s="16">
        <f>R558*参数!$D$3+X558</f>
        <v>0</v>
      </c>
      <c r="BK558" s="16">
        <f>S558*参数!$D$3+Y558</f>
        <v>0</v>
      </c>
      <c r="BL558" s="16">
        <f>T558*参数!$D$3+Z558</f>
        <v>0</v>
      </c>
      <c r="BM558" s="16">
        <f>U558*参数!$D$3+AA558</f>
        <v>0</v>
      </c>
      <c r="BN558" s="16">
        <f>V558*参数!$D$3+AB558</f>
        <v>0</v>
      </c>
      <c r="BO558" s="16">
        <f>AC558*参数!$D$3+AI558</f>
        <v>0</v>
      </c>
      <c r="BP558" s="16">
        <f>AD558*参数!$D$3+AJ558</f>
        <v>0</v>
      </c>
      <c r="BQ558" s="16">
        <f>AE558*参数!$D$3+AK558</f>
        <v>0</v>
      </c>
      <c r="BR558" s="16">
        <f>AF558*参数!$D$3+AL558</f>
        <v>0</v>
      </c>
      <c r="BS558" s="16">
        <f>AG558*参数!$D$3+AM558</f>
        <v>0</v>
      </c>
      <c r="BT558" s="16">
        <f>AH558*参数!$D$3+AN558</f>
        <v>0</v>
      </c>
      <c r="BU558" s="10"/>
      <c r="BV558" s="10"/>
      <c r="BW558" s="10">
        <f t="shared" si="239"/>
        <v>43</v>
      </c>
      <c r="BX558" s="10">
        <f t="shared" si="240"/>
        <v>43</v>
      </c>
      <c r="BY558" s="10">
        <f t="shared" si="241"/>
        <v>43</v>
      </c>
      <c r="BZ558" s="10">
        <f t="shared" si="242"/>
        <v>0</v>
      </c>
      <c r="CA558" s="10">
        <f t="shared" si="243"/>
        <v>43</v>
      </c>
      <c r="CB558" s="10" t="str">
        <f t="shared" si="244"/>
        <v/>
      </c>
      <c r="CC558" s="10" t="str">
        <f t="shared" si="245"/>
        <v/>
      </c>
      <c r="CD558" s="10"/>
      <c r="CE558" s="10">
        <v>0</v>
      </c>
      <c r="CF558" s="10"/>
      <c r="CG558" s="10" t="str">
        <f t="shared" si="233"/>
        <v/>
      </c>
      <c r="CH558" s="10" t="str">
        <f t="shared" si="238"/>
        <v/>
      </c>
      <c r="CI558" s="10">
        <f t="shared" si="234"/>
        <v>0</v>
      </c>
      <c r="CJ558" s="10">
        <f t="shared" si="235"/>
        <v>43</v>
      </c>
      <c r="CK558" s="10">
        <f t="shared" si="236"/>
        <v>0</v>
      </c>
      <c r="CL558" s="10">
        <f t="shared" si="237"/>
        <v>0</v>
      </c>
      <c r="CM558" s="88"/>
      <c r="CN558" s="88"/>
      <c r="CO558" s="88"/>
      <c r="CP558" s="88"/>
    </row>
    <row r="559" spans="2:94">
      <c r="B559" s="19">
        <v>42635</v>
      </c>
      <c r="C559" s="3">
        <v>15</v>
      </c>
      <c r="D559" s="3" t="s">
        <v>1156</v>
      </c>
      <c r="E559" s="4">
        <v>42636</v>
      </c>
      <c r="F559" s="3" t="s">
        <v>1176</v>
      </c>
      <c r="G559" s="3" t="s">
        <v>1177</v>
      </c>
      <c r="H559" s="3" t="s">
        <v>1178</v>
      </c>
      <c r="I559" s="3" t="s">
        <v>1179</v>
      </c>
      <c r="J559" s="6">
        <v>2.04</v>
      </c>
      <c r="K559" s="6">
        <v>3.3</v>
      </c>
      <c r="L559" s="6">
        <v>2.97</v>
      </c>
      <c r="M559" s="10">
        <v>4.0999999999999996</v>
      </c>
      <c r="N559" s="10">
        <v>4.05</v>
      </c>
      <c r="O559" s="10">
        <v>1.57</v>
      </c>
      <c r="P559" s="15">
        <v>-1</v>
      </c>
      <c r="Q559" s="13"/>
      <c r="R559" s="13"/>
      <c r="S559" s="13"/>
      <c r="T559" s="13"/>
      <c r="U559" s="13"/>
      <c r="V559" s="13"/>
      <c r="W559" s="9"/>
      <c r="X559" s="9"/>
      <c r="Y559" s="9"/>
      <c r="Z559" s="9"/>
      <c r="AA559" s="9"/>
      <c r="AB559" s="9"/>
      <c r="AC559" s="13"/>
      <c r="AD559" s="13"/>
      <c r="AE559" s="13"/>
      <c r="AF559" s="13"/>
      <c r="AG559" s="13"/>
      <c r="AH559" s="13"/>
      <c r="AI559" s="9"/>
      <c r="AJ559" s="9"/>
      <c r="AK559" s="9"/>
      <c r="AL559" s="9"/>
      <c r="AM559" s="9"/>
      <c r="AN559" s="9"/>
      <c r="AO559" s="8">
        <v>2</v>
      </c>
      <c r="AP559" s="8">
        <v>3</v>
      </c>
      <c r="AQ559" s="8">
        <v>2</v>
      </c>
      <c r="AR559" s="8">
        <v>4</v>
      </c>
      <c r="AS559" s="8">
        <v>0.61769999999999958</v>
      </c>
      <c r="AT559" s="8">
        <v>0.61769999999999958</v>
      </c>
      <c r="AU559" s="8"/>
      <c r="AV559" s="8"/>
      <c r="AW559" s="8"/>
      <c r="AX559" s="8"/>
      <c r="AY559" s="15">
        <v>1</v>
      </c>
      <c r="AZ559" s="15">
        <v>3</v>
      </c>
      <c r="BA559" s="15">
        <v>0</v>
      </c>
      <c r="BB559" s="15">
        <v>4</v>
      </c>
      <c r="BC559" s="15">
        <v>18.390599999999996</v>
      </c>
      <c r="BD559" s="15">
        <v>0</v>
      </c>
      <c r="BE559" s="15"/>
      <c r="BF559" s="15"/>
      <c r="BG559" s="15"/>
      <c r="BH559" s="15"/>
      <c r="BI559" s="16">
        <f>Q559*参数!$D$3+W559</f>
        <v>0</v>
      </c>
      <c r="BJ559" s="16">
        <f>R559*参数!$D$3+X559</f>
        <v>0</v>
      </c>
      <c r="BK559" s="16">
        <f>S559*参数!$D$3+Y559</f>
        <v>0</v>
      </c>
      <c r="BL559" s="16">
        <f>T559*参数!$D$3+Z559</f>
        <v>0</v>
      </c>
      <c r="BM559" s="16">
        <f>U559*参数!$D$3+AA559</f>
        <v>0</v>
      </c>
      <c r="BN559" s="16">
        <f>V559*参数!$D$3+AB559</f>
        <v>0</v>
      </c>
      <c r="BO559" s="16">
        <f>AC559*参数!$D$3+AI559</f>
        <v>0</v>
      </c>
      <c r="BP559" s="16">
        <f>AD559*参数!$D$3+AJ559</f>
        <v>0</v>
      </c>
      <c r="BQ559" s="16">
        <f>AE559*参数!$D$3+AK559</f>
        <v>0</v>
      </c>
      <c r="BR559" s="16">
        <f>AF559*参数!$D$3+AL559</f>
        <v>0</v>
      </c>
      <c r="BS559" s="16">
        <f>AG559*参数!$D$3+AM559</f>
        <v>0</v>
      </c>
      <c r="BT559" s="16">
        <f>AH559*参数!$D$3+AN559</f>
        <v>0</v>
      </c>
      <c r="BU559" s="10"/>
      <c r="BV559" s="10"/>
      <c r="BW559" s="10">
        <f t="shared" si="239"/>
        <v>40</v>
      </c>
      <c r="BX559" s="10">
        <f t="shared" si="240"/>
        <v>40</v>
      </c>
      <c r="BY559" s="10">
        <f t="shared" si="241"/>
        <v>3</v>
      </c>
      <c r="BZ559" s="10">
        <f t="shared" si="242"/>
        <v>40</v>
      </c>
      <c r="CA559" s="10">
        <f t="shared" si="243"/>
        <v>40</v>
      </c>
      <c r="CB559" s="10" t="str">
        <f t="shared" si="244"/>
        <v/>
      </c>
      <c r="CC559" s="10" t="str">
        <f t="shared" si="245"/>
        <v/>
      </c>
      <c r="CD559" s="10"/>
      <c r="CE559" s="10">
        <v>40</v>
      </c>
      <c r="CF559" s="10"/>
      <c r="CG559" s="10" t="str">
        <f t="shared" si="233"/>
        <v/>
      </c>
      <c r="CH559" s="10" t="str">
        <f t="shared" si="238"/>
        <v/>
      </c>
      <c r="CI559" s="10">
        <f t="shared" si="234"/>
        <v>3</v>
      </c>
      <c r="CJ559" s="10">
        <f t="shared" si="235"/>
        <v>3</v>
      </c>
      <c r="CK559" s="10">
        <f t="shared" si="236"/>
        <v>3</v>
      </c>
      <c r="CL559" s="10" t="str">
        <f t="shared" si="237"/>
        <v/>
      </c>
      <c r="CM559" s="88"/>
      <c r="CN559" s="88"/>
      <c r="CO559" s="88"/>
      <c r="CP559" s="88"/>
    </row>
    <row r="560" spans="2:94">
      <c r="B560" s="19">
        <v>42635</v>
      </c>
      <c r="C560" s="3">
        <v>16</v>
      </c>
      <c r="D560" s="3" t="s">
        <v>1130</v>
      </c>
      <c r="E560" s="4">
        <v>42636.020833333336</v>
      </c>
      <c r="F560" s="3" t="s">
        <v>994</v>
      </c>
      <c r="G560" s="3" t="s">
        <v>898</v>
      </c>
      <c r="H560" s="3" t="s">
        <v>994</v>
      </c>
      <c r="I560" s="3" t="s">
        <v>898</v>
      </c>
      <c r="J560" s="6">
        <v>2.48</v>
      </c>
      <c r="K560" s="6">
        <v>3.4</v>
      </c>
      <c r="L560" s="6">
        <v>2.3199999999999998</v>
      </c>
      <c r="M560" s="10">
        <v>5.35</v>
      </c>
      <c r="N560" s="10">
        <v>4.5999999999999996</v>
      </c>
      <c r="O560" s="10">
        <v>1.38</v>
      </c>
      <c r="P560" s="15">
        <v>-1</v>
      </c>
      <c r="Q560" s="13"/>
      <c r="R560" s="13"/>
      <c r="S560" s="13"/>
      <c r="T560" s="13"/>
      <c r="U560" s="13"/>
      <c r="V560" s="13"/>
      <c r="W560" s="9"/>
      <c r="X560" s="9"/>
      <c r="Y560" s="9"/>
      <c r="Z560" s="9"/>
      <c r="AA560" s="9"/>
      <c r="AB560" s="9"/>
      <c r="AC560" s="13"/>
      <c r="AD560" s="13"/>
      <c r="AE560" s="13"/>
      <c r="AF560" s="13"/>
      <c r="AG560" s="13"/>
      <c r="AH560" s="13"/>
      <c r="AI560" s="9"/>
      <c r="AJ560" s="9"/>
      <c r="AK560" s="9"/>
      <c r="AL560" s="9"/>
      <c r="AM560" s="9"/>
      <c r="AN560" s="9"/>
      <c r="AO560" s="8">
        <v>1</v>
      </c>
      <c r="AP560" s="8">
        <v>3</v>
      </c>
      <c r="AQ560" s="8">
        <v>1</v>
      </c>
      <c r="AR560" s="8">
        <v>5</v>
      </c>
      <c r="AS560" s="8">
        <v>34.800200000000004</v>
      </c>
      <c r="AT560" s="8">
        <v>34.800200000000004</v>
      </c>
      <c r="AU560" s="8"/>
      <c r="AV560" s="8"/>
      <c r="AW560" s="8"/>
      <c r="AX560" s="8"/>
      <c r="AY560" s="15">
        <v>3</v>
      </c>
      <c r="AZ560" s="15">
        <v>3</v>
      </c>
      <c r="BA560" s="15">
        <v>1</v>
      </c>
      <c r="BB560" s="15">
        <v>5</v>
      </c>
      <c r="BC560" s="15">
        <v>12.437499999999998</v>
      </c>
      <c r="BD560" s="15">
        <v>12.437499999999998</v>
      </c>
      <c r="BE560" s="15"/>
      <c r="BF560" s="15"/>
      <c r="BG560" s="15"/>
      <c r="BH560" s="15"/>
      <c r="BI560" s="16">
        <f>Q560*参数!$D$3+W560</f>
        <v>0</v>
      </c>
      <c r="BJ560" s="16">
        <f>R560*参数!$D$3+X560</f>
        <v>0</v>
      </c>
      <c r="BK560" s="16">
        <f>S560*参数!$D$3+Y560</f>
        <v>0</v>
      </c>
      <c r="BL560" s="16">
        <f>T560*参数!$D$3+Z560</f>
        <v>0</v>
      </c>
      <c r="BM560" s="16">
        <f>U560*参数!$D$3+AA560</f>
        <v>0</v>
      </c>
      <c r="BN560" s="16">
        <f>V560*参数!$D$3+AB560</f>
        <v>0</v>
      </c>
      <c r="BO560" s="16">
        <f>AC560*参数!$D$3+AI560</f>
        <v>0</v>
      </c>
      <c r="BP560" s="16">
        <f>AD560*参数!$D$3+AJ560</f>
        <v>0</v>
      </c>
      <c r="BQ560" s="16">
        <f>AE560*参数!$D$3+AK560</f>
        <v>0</v>
      </c>
      <c r="BR560" s="16">
        <f>AF560*参数!$D$3+AL560</f>
        <v>0</v>
      </c>
      <c r="BS560" s="16">
        <f>AG560*参数!$D$3+AM560</f>
        <v>0</v>
      </c>
      <c r="BT560" s="16">
        <f>AH560*参数!$D$3+AN560</f>
        <v>0</v>
      </c>
      <c r="BU560" s="10"/>
      <c r="BV560" s="10"/>
      <c r="BW560" s="10">
        <f t="shared" si="239"/>
        <v>40</v>
      </c>
      <c r="BX560" s="10">
        <f t="shared" si="240"/>
        <v>40</v>
      </c>
      <c r="BY560" s="10">
        <f t="shared" si="241"/>
        <v>3</v>
      </c>
      <c r="BZ560" s="10">
        <f t="shared" si="242"/>
        <v>40</v>
      </c>
      <c r="CA560" s="10">
        <f t="shared" si="243"/>
        <v>40</v>
      </c>
      <c r="CB560" s="10" t="str">
        <f t="shared" si="244"/>
        <v/>
      </c>
      <c r="CC560" s="10" t="str">
        <f t="shared" si="245"/>
        <v/>
      </c>
      <c r="CD560" s="10"/>
      <c r="CE560" s="10">
        <v>40</v>
      </c>
      <c r="CF560" s="10"/>
      <c r="CG560" s="10">
        <f t="shared" si="233"/>
        <v>40</v>
      </c>
      <c r="CH560" s="10">
        <f t="shared" si="238"/>
        <v>40</v>
      </c>
      <c r="CI560" s="10">
        <f t="shared" si="234"/>
        <v>40</v>
      </c>
      <c r="CJ560" s="10" t="str">
        <f t="shared" si="235"/>
        <v/>
      </c>
      <c r="CK560" s="10">
        <f t="shared" si="236"/>
        <v>40</v>
      </c>
      <c r="CL560" s="10">
        <f t="shared" si="237"/>
        <v>40</v>
      </c>
      <c r="CM560" s="88"/>
      <c r="CN560" s="88"/>
      <c r="CO560" s="88"/>
      <c r="CP560" s="88"/>
    </row>
    <row r="561" spans="2:94">
      <c r="B561" s="19">
        <v>42635</v>
      </c>
      <c r="C561" s="3">
        <v>17</v>
      </c>
      <c r="D561" s="3" t="s">
        <v>331</v>
      </c>
      <c r="E561" s="4">
        <v>42636.041666666664</v>
      </c>
      <c r="F561" s="3" t="s">
        <v>291</v>
      </c>
      <c r="G561" s="3" t="s">
        <v>309</v>
      </c>
      <c r="H561" s="3" t="s">
        <v>291</v>
      </c>
      <c r="I561" s="3" t="s">
        <v>309</v>
      </c>
      <c r="J561" s="6">
        <v>2.1800000000000002</v>
      </c>
      <c r="K561" s="6">
        <v>3.25</v>
      </c>
      <c r="L561" s="6">
        <v>2.76</v>
      </c>
      <c r="M561" s="10">
        <v>4.5</v>
      </c>
      <c r="N561" s="10">
        <v>4.1500000000000004</v>
      </c>
      <c r="O561" s="10">
        <v>1.5</v>
      </c>
      <c r="P561" s="15">
        <v>-1</v>
      </c>
      <c r="Q561" s="13"/>
      <c r="R561" s="13"/>
      <c r="S561" s="13"/>
      <c r="T561" s="13"/>
      <c r="U561" s="13"/>
      <c r="V561" s="13"/>
      <c r="W561" s="9"/>
      <c r="X561" s="9"/>
      <c r="Y561" s="9"/>
      <c r="Z561" s="9"/>
      <c r="AA561" s="9"/>
      <c r="AB561" s="9"/>
      <c r="AC561" s="13"/>
      <c r="AD561" s="13"/>
      <c r="AE561" s="13"/>
      <c r="AF561" s="13"/>
      <c r="AG561" s="13"/>
      <c r="AH561" s="13"/>
      <c r="AI561" s="9"/>
      <c r="AJ561" s="9"/>
      <c r="AK561" s="9"/>
      <c r="AL561" s="9"/>
      <c r="AM561" s="9"/>
      <c r="AN561" s="9"/>
      <c r="AO561" s="8">
        <v>74</v>
      </c>
      <c r="AP561" s="8">
        <v>2</v>
      </c>
      <c r="AQ561" s="8">
        <v>2</v>
      </c>
      <c r="AR561" s="8">
        <v>5</v>
      </c>
      <c r="AS561" s="8">
        <v>2.5500000000000089E-2</v>
      </c>
      <c r="AT561" s="8">
        <v>9.1600000000000348E-2</v>
      </c>
      <c r="AU561" s="8"/>
      <c r="AV561" s="8"/>
      <c r="AW561" s="8"/>
      <c r="AX561" s="8"/>
      <c r="AY561" s="15">
        <v>1</v>
      </c>
      <c r="AZ561" s="15">
        <v>3</v>
      </c>
      <c r="BA561" s="15">
        <v>0</v>
      </c>
      <c r="BB561" s="15">
        <v>5</v>
      </c>
      <c r="BC561" s="15">
        <v>1.1145999999999998</v>
      </c>
      <c r="BD561" s="15">
        <v>0</v>
      </c>
      <c r="BE561" s="15"/>
      <c r="BF561" s="15"/>
      <c r="BG561" s="15"/>
      <c r="BH561" s="15"/>
      <c r="BI561" s="16">
        <f>Q561*参数!$D$3+W561</f>
        <v>0</v>
      </c>
      <c r="BJ561" s="16">
        <f>R561*参数!$D$3+X561</f>
        <v>0</v>
      </c>
      <c r="BK561" s="16">
        <f>S561*参数!$D$3+Y561</f>
        <v>0</v>
      </c>
      <c r="BL561" s="16">
        <f>T561*参数!$D$3+Z561</f>
        <v>0</v>
      </c>
      <c r="BM561" s="16">
        <f>U561*参数!$D$3+AA561</f>
        <v>0</v>
      </c>
      <c r="BN561" s="16">
        <f>V561*参数!$D$3+AB561</f>
        <v>0</v>
      </c>
      <c r="BO561" s="16">
        <f>AC561*参数!$D$3+AI561</f>
        <v>0</v>
      </c>
      <c r="BP561" s="16">
        <f>AD561*参数!$D$3+AJ561</f>
        <v>0</v>
      </c>
      <c r="BQ561" s="16">
        <f>AE561*参数!$D$3+AK561</f>
        <v>0</v>
      </c>
      <c r="BR561" s="16">
        <f>AF561*参数!$D$3+AL561</f>
        <v>0</v>
      </c>
      <c r="BS561" s="16">
        <f>AG561*参数!$D$3+AM561</f>
        <v>0</v>
      </c>
      <c r="BT561" s="16">
        <f>AH561*参数!$D$3+AN561</f>
        <v>0</v>
      </c>
      <c r="BU561" s="10"/>
      <c r="BV561" s="10"/>
      <c r="BW561" s="10">
        <f t="shared" si="239"/>
        <v>40</v>
      </c>
      <c r="BX561" s="10">
        <f t="shared" si="240"/>
        <v>40</v>
      </c>
      <c r="BY561" s="10">
        <f t="shared" si="241"/>
        <v>3</v>
      </c>
      <c r="BZ561" s="10">
        <f t="shared" si="242"/>
        <v>40</v>
      </c>
      <c r="CA561" s="10">
        <f t="shared" si="243"/>
        <v>40</v>
      </c>
      <c r="CB561" s="10" t="str">
        <f t="shared" si="244"/>
        <v/>
      </c>
      <c r="CC561" s="10" t="str">
        <f t="shared" si="245"/>
        <v/>
      </c>
      <c r="CD561" s="10"/>
      <c r="CE561" s="10">
        <v>40</v>
      </c>
      <c r="CF561" s="10"/>
      <c r="CG561" s="10" t="str">
        <f t="shared" si="233"/>
        <v/>
      </c>
      <c r="CH561" s="10" t="str">
        <f t="shared" si="238"/>
        <v/>
      </c>
      <c r="CI561" s="10">
        <f t="shared" si="234"/>
        <v>40</v>
      </c>
      <c r="CJ561" s="10">
        <f t="shared" si="235"/>
        <v>3</v>
      </c>
      <c r="CK561" s="10" t="str">
        <f t="shared" si="236"/>
        <v/>
      </c>
      <c r="CL561" s="10" t="str">
        <f t="shared" si="237"/>
        <v/>
      </c>
      <c r="CM561" s="88"/>
      <c r="CN561" s="88"/>
      <c r="CO561" s="88"/>
      <c r="CP561" s="88"/>
    </row>
    <row r="562" spans="2:94">
      <c r="B562" s="19">
        <v>42635</v>
      </c>
      <c r="C562" s="3">
        <v>18</v>
      </c>
      <c r="D562" s="3" t="s">
        <v>331</v>
      </c>
      <c r="E562" s="4">
        <v>42636.041666666664</v>
      </c>
      <c r="F562" s="3" t="s">
        <v>258</v>
      </c>
      <c r="G562" s="3" t="s">
        <v>252</v>
      </c>
      <c r="H562" s="3" t="s">
        <v>258</v>
      </c>
      <c r="I562" s="3" t="s">
        <v>253</v>
      </c>
      <c r="J562" s="6">
        <v>1.47</v>
      </c>
      <c r="K562" s="6">
        <v>3.95</v>
      </c>
      <c r="L562" s="6">
        <v>5.0999999999999996</v>
      </c>
      <c r="M562" s="10">
        <v>2.5499999999999998</v>
      </c>
      <c r="N562" s="10">
        <v>3.45</v>
      </c>
      <c r="O562" s="10">
        <v>2.2400000000000002</v>
      </c>
      <c r="P562" s="15">
        <v>-1</v>
      </c>
      <c r="Q562" s="13"/>
      <c r="R562" s="13"/>
      <c r="S562" s="13"/>
      <c r="T562" s="13"/>
      <c r="U562" s="13"/>
      <c r="V562" s="13"/>
      <c r="W562" s="9"/>
      <c r="X562" s="9"/>
      <c r="Y562" s="9"/>
      <c r="Z562" s="9"/>
      <c r="AA562" s="9"/>
      <c r="AB562" s="9"/>
      <c r="AC562" s="13"/>
      <c r="AD562" s="13"/>
      <c r="AE562" s="13"/>
      <c r="AF562" s="13"/>
      <c r="AG562" s="13"/>
      <c r="AH562" s="13"/>
      <c r="AI562" s="9"/>
      <c r="AJ562" s="9"/>
      <c r="AK562" s="9"/>
      <c r="AL562" s="9"/>
      <c r="AM562" s="9"/>
      <c r="AN562" s="9"/>
      <c r="AO562" s="8">
        <v>23</v>
      </c>
      <c r="AP562" s="8">
        <v>3</v>
      </c>
      <c r="AQ562" s="8">
        <v>7</v>
      </c>
      <c r="AR562" s="8">
        <v>5</v>
      </c>
      <c r="AS562" s="8">
        <v>5.3400000000000059E-2</v>
      </c>
      <c r="AT562" s="8">
        <v>1.4114000000000013</v>
      </c>
      <c r="AU562" s="8"/>
      <c r="AV562" s="8"/>
      <c r="AW562" s="8"/>
      <c r="AX562" s="8"/>
      <c r="AY562" s="15">
        <v>9</v>
      </c>
      <c r="AZ562" s="15">
        <v>3</v>
      </c>
      <c r="BA562" s="15">
        <v>2</v>
      </c>
      <c r="BB562" s="15">
        <v>5</v>
      </c>
      <c r="BC562" s="15">
        <v>0.1952000000000004</v>
      </c>
      <c r="BD562" s="15">
        <v>0.7844000000000001</v>
      </c>
      <c r="BE562" s="15"/>
      <c r="BF562" s="15"/>
      <c r="BG562" s="15"/>
      <c r="BH562" s="15"/>
      <c r="BI562" s="16">
        <f>Q562*参数!$D$3+W562</f>
        <v>0</v>
      </c>
      <c r="BJ562" s="16">
        <f>R562*参数!$D$3+X562</f>
        <v>0</v>
      </c>
      <c r="BK562" s="16">
        <f>S562*参数!$D$3+Y562</f>
        <v>0</v>
      </c>
      <c r="BL562" s="16">
        <f>T562*参数!$D$3+Z562</f>
        <v>0</v>
      </c>
      <c r="BM562" s="16">
        <f>U562*参数!$D$3+AA562</f>
        <v>0</v>
      </c>
      <c r="BN562" s="16">
        <f>V562*参数!$D$3+AB562</f>
        <v>0</v>
      </c>
      <c r="BO562" s="16">
        <f>AC562*参数!$D$3+AI562</f>
        <v>0</v>
      </c>
      <c r="BP562" s="16">
        <f>AD562*参数!$D$3+AJ562</f>
        <v>0</v>
      </c>
      <c r="BQ562" s="16">
        <f>AE562*参数!$D$3+AK562</f>
        <v>0</v>
      </c>
      <c r="BR562" s="16">
        <f>AF562*参数!$D$3+AL562</f>
        <v>0</v>
      </c>
      <c r="BS562" s="16">
        <f>AG562*参数!$D$3+AM562</f>
        <v>0</v>
      </c>
      <c r="BT562" s="16">
        <f>AH562*参数!$D$3+AN562</f>
        <v>0</v>
      </c>
      <c r="BU562" s="10"/>
      <c r="BV562" s="10"/>
      <c r="BW562" s="10">
        <f t="shared" si="239"/>
        <v>40</v>
      </c>
      <c r="BX562" s="10">
        <f t="shared" si="240"/>
        <v>40</v>
      </c>
      <c r="BY562" s="10">
        <f t="shared" si="241"/>
        <v>3</v>
      </c>
      <c r="BZ562" s="10">
        <f t="shared" si="242"/>
        <v>40</v>
      </c>
      <c r="CA562" s="10">
        <f t="shared" si="243"/>
        <v>40</v>
      </c>
      <c r="CB562" s="10" t="str">
        <f t="shared" si="244"/>
        <v/>
      </c>
      <c r="CC562" s="10" t="str">
        <f t="shared" si="245"/>
        <v/>
      </c>
      <c r="CD562" s="10"/>
      <c r="CE562" s="10">
        <v>3</v>
      </c>
      <c r="CF562" s="10"/>
      <c r="CG562" s="10" t="str">
        <f t="shared" si="233"/>
        <v/>
      </c>
      <c r="CH562" s="10" t="str">
        <f t="shared" si="238"/>
        <v/>
      </c>
      <c r="CI562" s="10">
        <f t="shared" si="234"/>
        <v>3</v>
      </c>
      <c r="CJ562" s="10">
        <f t="shared" si="235"/>
        <v>3</v>
      </c>
      <c r="CK562" s="10">
        <f t="shared" si="236"/>
        <v>3</v>
      </c>
      <c r="CL562" s="10">
        <f t="shared" si="237"/>
        <v>40</v>
      </c>
      <c r="CM562" s="88"/>
      <c r="CN562" s="88"/>
      <c r="CO562" s="88"/>
      <c r="CP562" s="88"/>
    </row>
    <row r="563" spans="2:94">
      <c r="B563" s="19">
        <v>42635</v>
      </c>
      <c r="C563" s="3">
        <v>19</v>
      </c>
      <c r="D563" s="3" t="s">
        <v>331</v>
      </c>
      <c r="E563" s="4">
        <v>42636.041666666664</v>
      </c>
      <c r="F563" s="3" t="s">
        <v>259</v>
      </c>
      <c r="G563" s="3" t="s">
        <v>301</v>
      </c>
      <c r="H563" s="3" t="s">
        <v>259</v>
      </c>
      <c r="I563" s="3" t="s">
        <v>301</v>
      </c>
      <c r="J563" s="6">
        <v>1.42</v>
      </c>
      <c r="K563" s="6">
        <v>4</v>
      </c>
      <c r="L563" s="6">
        <v>5.7</v>
      </c>
      <c r="M563" s="10">
        <v>2.37</v>
      </c>
      <c r="N563" s="10">
        <v>3.5</v>
      </c>
      <c r="O563" s="10">
        <v>2.37</v>
      </c>
      <c r="P563" s="15">
        <v>-1</v>
      </c>
      <c r="Q563" s="13"/>
      <c r="R563" s="13"/>
      <c r="S563" s="13"/>
      <c r="T563" s="13"/>
      <c r="U563" s="13"/>
      <c r="V563" s="13"/>
      <c r="W563" s="9"/>
      <c r="X563" s="9"/>
      <c r="Y563" s="9"/>
      <c r="Z563" s="9"/>
      <c r="AA563" s="9"/>
      <c r="AB563" s="9"/>
      <c r="AC563" s="13"/>
      <c r="AD563" s="13"/>
      <c r="AE563" s="13"/>
      <c r="AF563" s="13"/>
      <c r="AG563" s="13"/>
      <c r="AH563" s="13"/>
      <c r="AI563" s="9"/>
      <c r="AJ563" s="9"/>
      <c r="AK563" s="9"/>
      <c r="AL563" s="9"/>
      <c r="AM563" s="9"/>
      <c r="AN563" s="9"/>
      <c r="AO563" s="8">
        <v>24</v>
      </c>
      <c r="AP563" s="8">
        <v>3</v>
      </c>
      <c r="AQ563" s="8">
        <v>1</v>
      </c>
      <c r="AR563" s="8">
        <v>6</v>
      </c>
      <c r="AS563" s="8">
        <v>0.22440000000000021</v>
      </c>
      <c r="AT563" s="8">
        <v>0.4168000000000005</v>
      </c>
      <c r="AU563" s="8"/>
      <c r="AV563" s="8"/>
      <c r="AW563" s="8"/>
      <c r="AX563" s="8"/>
      <c r="AY563" s="15">
        <v>9</v>
      </c>
      <c r="AZ563" s="15">
        <v>3</v>
      </c>
      <c r="BA563" s="15">
        <v>2</v>
      </c>
      <c r="BB563" s="15">
        <v>5</v>
      </c>
      <c r="BC563" s="15">
        <v>0.17140000000000011</v>
      </c>
      <c r="BD563" s="15">
        <v>2.2656000000000014</v>
      </c>
      <c r="BE563" s="15"/>
      <c r="BF563" s="15"/>
      <c r="BG563" s="15"/>
      <c r="BH563" s="15"/>
      <c r="BI563" s="16">
        <f>Q563*参数!$D$3+W563</f>
        <v>0</v>
      </c>
      <c r="BJ563" s="16">
        <f>R563*参数!$D$3+X563</f>
        <v>0</v>
      </c>
      <c r="BK563" s="16">
        <f>S563*参数!$D$3+Y563</f>
        <v>0</v>
      </c>
      <c r="BL563" s="16">
        <f>T563*参数!$D$3+Z563</f>
        <v>0</v>
      </c>
      <c r="BM563" s="16">
        <f>U563*参数!$D$3+AA563</f>
        <v>0</v>
      </c>
      <c r="BN563" s="16">
        <f>V563*参数!$D$3+AB563</f>
        <v>0</v>
      </c>
      <c r="BO563" s="16">
        <f>AC563*参数!$D$3+AI563</f>
        <v>0</v>
      </c>
      <c r="BP563" s="16">
        <f>AD563*参数!$D$3+AJ563</f>
        <v>0</v>
      </c>
      <c r="BQ563" s="16">
        <f>AE563*参数!$D$3+AK563</f>
        <v>0</v>
      </c>
      <c r="BR563" s="16">
        <f>AF563*参数!$D$3+AL563</f>
        <v>0</v>
      </c>
      <c r="BS563" s="16">
        <f>AG563*参数!$D$3+AM563</f>
        <v>0</v>
      </c>
      <c r="BT563" s="16">
        <f>AH563*参数!$D$3+AN563</f>
        <v>0</v>
      </c>
      <c r="BU563" s="10"/>
      <c r="BV563" s="10"/>
      <c r="BW563" s="10">
        <f t="shared" si="239"/>
        <v>40</v>
      </c>
      <c r="BX563" s="10">
        <f t="shared" si="240"/>
        <v>40</v>
      </c>
      <c r="BY563" s="10">
        <f t="shared" si="241"/>
        <v>3</v>
      </c>
      <c r="BZ563" s="10">
        <f t="shared" si="242"/>
        <v>40</v>
      </c>
      <c r="CA563" s="10">
        <f t="shared" si="243"/>
        <v>40</v>
      </c>
      <c r="CB563" s="10" t="str">
        <f t="shared" si="244"/>
        <v/>
      </c>
      <c r="CC563" s="10" t="str">
        <f t="shared" si="245"/>
        <v/>
      </c>
      <c r="CD563" s="10"/>
      <c r="CE563" s="10">
        <v>3</v>
      </c>
      <c r="CF563" s="10"/>
      <c r="CG563" s="10" t="str">
        <f t="shared" si="233"/>
        <v/>
      </c>
      <c r="CH563" s="10" t="str">
        <f t="shared" si="238"/>
        <v/>
      </c>
      <c r="CI563" s="10">
        <f t="shared" si="234"/>
        <v>3</v>
      </c>
      <c r="CJ563" s="10">
        <f t="shared" si="235"/>
        <v>3</v>
      </c>
      <c r="CK563" s="10">
        <f t="shared" si="236"/>
        <v>40</v>
      </c>
      <c r="CL563" s="10" t="str">
        <f t="shared" si="237"/>
        <v/>
      </c>
      <c r="CM563" s="88"/>
      <c r="CN563" s="88"/>
      <c r="CO563" s="88"/>
      <c r="CP563" s="88"/>
    </row>
    <row r="564" spans="2:94">
      <c r="B564" s="19">
        <v>42635</v>
      </c>
      <c r="C564" s="3">
        <v>20</v>
      </c>
      <c r="D564" s="3" t="s">
        <v>161</v>
      </c>
      <c r="E564" s="4">
        <v>42636.083333333336</v>
      </c>
      <c r="F564" s="3" t="s">
        <v>1089</v>
      </c>
      <c r="G564" s="3" t="s">
        <v>1117</v>
      </c>
      <c r="H564" s="3" t="s">
        <v>1089</v>
      </c>
      <c r="I564" s="3" t="s">
        <v>1117</v>
      </c>
      <c r="J564" s="6">
        <v>2.89</v>
      </c>
      <c r="K564" s="6">
        <v>2.9</v>
      </c>
      <c r="L564" s="6">
        <v>2.2799999999999998</v>
      </c>
      <c r="M564" s="10">
        <v>1.44</v>
      </c>
      <c r="N564" s="10">
        <v>3.95</v>
      </c>
      <c r="O564" s="10">
        <v>5.5</v>
      </c>
      <c r="P564" s="15">
        <v>1</v>
      </c>
      <c r="Q564" s="13"/>
      <c r="R564" s="13"/>
      <c r="S564" s="13"/>
      <c r="T564" s="13"/>
      <c r="U564" s="13"/>
      <c r="V564" s="13"/>
      <c r="W564" s="9"/>
      <c r="X564" s="9"/>
      <c r="Y564" s="9"/>
      <c r="Z564" s="9"/>
      <c r="AA564" s="9"/>
      <c r="AB564" s="9"/>
      <c r="AC564" s="13"/>
      <c r="AD564" s="13"/>
      <c r="AE564" s="13"/>
      <c r="AF564" s="13"/>
      <c r="AG564" s="13"/>
      <c r="AH564" s="13"/>
      <c r="AI564" s="9"/>
      <c r="AJ564" s="9"/>
      <c r="AK564" s="9"/>
      <c r="AL564" s="9"/>
      <c r="AM564" s="9"/>
      <c r="AN564" s="9"/>
      <c r="AO564" s="8">
        <v>6</v>
      </c>
      <c r="AP564" s="8">
        <v>2</v>
      </c>
      <c r="AQ564" s="8">
        <v>2</v>
      </c>
      <c r="AR564" s="8">
        <v>4</v>
      </c>
      <c r="AS564" s="8">
        <v>0.51370000000000049</v>
      </c>
      <c r="AT564" s="8">
        <v>25.171399999999998</v>
      </c>
      <c r="AU564" s="8"/>
      <c r="AV564" s="8"/>
      <c r="AW564" s="8"/>
      <c r="AX564" s="8"/>
      <c r="AY564" s="15">
        <v>7</v>
      </c>
      <c r="AZ564" s="15">
        <v>2</v>
      </c>
      <c r="BA564" s="15">
        <v>0</v>
      </c>
      <c r="BB564" s="15">
        <v>4</v>
      </c>
      <c r="BC564" s="15">
        <v>1.8875000000000011</v>
      </c>
      <c r="BD564" s="15">
        <v>0</v>
      </c>
      <c r="BE564" s="15"/>
      <c r="BF564" s="15"/>
      <c r="BG564" s="15"/>
      <c r="BH564" s="15"/>
      <c r="BI564" s="16">
        <f>Q564*参数!$D$3+W564</f>
        <v>0</v>
      </c>
      <c r="BJ564" s="16">
        <f>R564*参数!$D$3+X564</f>
        <v>0</v>
      </c>
      <c r="BK564" s="16">
        <f>S564*参数!$D$3+Y564</f>
        <v>0</v>
      </c>
      <c r="BL564" s="16">
        <f>T564*参数!$D$3+Z564</f>
        <v>0</v>
      </c>
      <c r="BM564" s="16">
        <f>U564*参数!$D$3+AA564</f>
        <v>0</v>
      </c>
      <c r="BN564" s="16">
        <f>V564*参数!$D$3+AB564</f>
        <v>0</v>
      </c>
      <c r="BO564" s="16">
        <f>AC564*参数!$D$3+AI564</f>
        <v>0</v>
      </c>
      <c r="BP564" s="16">
        <f>AD564*参数!$D$3+AJ564</f>
        <v>0</v>
      </c>
      <c r="BQ564" s="16">
        <f>AE564*参数!$D$3+AK564</f>
        <v>0</v>
      </c>
      <c r="BR564" s="16">
        <f>AF564*参数!$D$3+AL564</f>
        <v>0</v>
      </c>
      <c r="BS564" s="16">
        <f>AG564*参数!$D$3+AM564</f>
        <v>0</v>
      </c>
      <c r="BT564" s="16">
        <f>AH564*参数!$D$3+AN564</f>
        <v>0</v>
      </c>
      <c r="BU564" s="10"/>
      <c r="BV564" s="10"/>
      <c r="BW564" s="10">
        <f t="shared" si="239"/>
        <v>43</v>
      </c>
      <c r="BX564" s="10">
        <f t="shared" si="240"/>
        <v>43</v>
      </c>
      <c r="BY564" s="10">
        <f t="shared" si="241"/>
        <v>43</v>
      </c>
      <c r="BZ564" s="10">
        <f t="shared" si="242"/>
        <v>0</v>
      </c>
      <c r="CA564" s="10">
        <f t="shared" si="243"/>
        <v>43</v>
      </c>
      <c r="CB564" s="10" t="str">
        <f t="shared" si="244"/>
        <v/>
      </c>
      <c r="CC564" s="10" t="str">
        <f t="shared" si="245"/>
        <v/>
      </c>
      <c r="CD564" s="10"/>
      <c r="CE564" s="10">
        <v>0</v>
      </c>
      <c r="CF564" s="10"/>
      <c r="CG564" s="10" t="str">
        <f t="shared" si="233"/>
        <v/>
      </c>
      <c r="CH564" s="10" t="str">
        <f t="shared" si="238"/>
        <v/>
      </c>
      <c r="CI564" s="10">
        <f t="shared" si="234"/>
        <v>43</v>
      </c>
      <c r="CJ564" s="10">
        <f t="shared" si="235"/>
        <v>0</v>
      </c>
      <c r="CK564" s="10">
        <f t="shared" si="236"/>
        <v>0</v>
      </c>
      <c r="CL564" s="10" t="str">
        <f t="shared" si="237"/>
        <v/>
      </c>
      <c r="CM564" s="88"/>
      <c r="CN564" s="88"/>
      <c r="CO564" s="88"/>
      <c r="CP564" s="88"/>
    </row>
    <row r="565" spans="2:94">
      <c r="B565" s="19">
        <v>42635</v>
      </c>
      <c r="C565" s="3">
        <v>21</v>
      </c>
      <c r="D565" s="3" t="s">
        <v>161</v>
      </c>
      <c r="E565" s="4">
        <v>42636.083333333336</v>
      </c>
      <c r="F565" s="3" t="s">
        <v>1127</v>
      </c>
      <c r="G565" s="3" t="s">
        <v>959</v>
      </c>
      <c r="H565" s="3" t="s">
        <v>1127</v>
      </c>
      <c r="I565" s="3" t="s">
        <v>960</v>
      </c>
      <c r="J565" s="6">
        <v>2</v>
      </c>
      <c r="K565" s="6">
        <v>2.81</v>
      </c>
      <c r="L565" s="6">
        <v>3.65</v>
      </c>
      <c r="M565" s="10">
        <v>4.5999999999999996</v>
      </c>
      <c r="N565" s="10">
        <v>3.55</v>
      </c>
      <c r="O565" s="10">
        <v>1.59</v>
      </c>
      <c r="P565" s="15">
        <v>-1</v>
      </c>
      <c r="Q565" s="13"/>
      <c r="R565" s="13"/>
      <c r="S565" s="13"/>
      <c r="T565" s="13"/>
      <c r="U565" s="13"/>
      <c r="V565" s="13"/>
      <c r="W565" s="9"/>
      <c r="X565" s="9"/>
      <c r="Y565" s="9"/>
      <c r="Z565" s="9"/>
      <c r="AA565" s="9"/>
      <c r="AB565" s="9"/>
      <c r="AC565" s="13"/>
      <c r="AD565" s="13"/>
      <c r="AE565" s="13"/>
      <c r="AF565" s="13"/>
      <c r="AG565" s="13"/>
      <c r="AH565" s="13"/>
      <c r="AI565" s="9"/>
      <c r="AJ565" s="9"/>
      <c r="AK565" s="9"/>
      <c r="AL565" s="9"/>
      <c r="AM565" s="9"/>
      <c r="AN565" s="9"/>
      <c r="AO565" s="8">
        <v>14</v>
      </c>
      <c r="AP565" s="8">
        <v>3</v>
      </c>
      <c r="AQ565" s="8">
        <v>6</v>
      </c>
      <c r="AR565" s="8">
        <v>5</v>
      </c>
      <c r="AS565" s="8">
        <v>9.589999999999986E-2</v>
      </c>
      <c r="AT565" s="8">
        <v>0.36069999999999985</v>
      </c>
      <c r="AU565" s="8"/>
      <c r="AV565" s="8"/>
      <c r="AW565" s="8"/>
      <c r="AX565" s="8"/>
      <c r="AY565" s="15">
        <v>11</v>
      </c>
      <c r="AZ565" s="15">
        <v>3</v>
      </c>
      <c r="BA565" s="15">
        <v>1</v>
      </c>
      <c r="BB565" s="15">
        <v>5</v>
      </c>
      <c r="BC565" s="15">
        <v>0.16509999999999991</v>
      </c>
      <c r="BD565" s="15">
        <v>23.261199999999995</v>
      </c>
      <c r="BE565" s="15"/>
      <c r="BF565" s="15"/>
      <c r="BG565" s="15"/>
      <c r="BH565" s="15"/>
      <c r="BI565" s="16">
        <f>Q565*参数!$D$3+W565</f>
        <v>0</v>
      </c>
      <c r="BJ565" s="16">
        <f>R565*参数!$D$3+X565</f>
        <v>0</v>
      </c>
      <c r="BK565" s="16">
        <f>S565*参数!$D$3+Y565</f>
        <v>0</v>
      </c>
      <c r="BL565" s="16">
        <f>T565*参数!$D$3+Z565</f>
        <v>0</v>
      </c>
      <c r="BM565" s="16">
        <f>U565*参数!$D$3+AA565</f>
        <v>0</v>
      </c>
      <c r="BN565" s="16">
        <f>V565*参数!$D$3+AB565</f>
        <v>0</v>
      </c>
      <c r="BO565" s="16">
        <f>AC565*参数!$D$3+AI565</f>
        <v>0</v>
      </c>
      <c r="BP565" s="16">
        <f>AD565*参数!$D$3+AJ565</f>
        <v>0</v>
      </c>
      <c r="BQ565" s="16">
        <f>AE565*参数!$D$3+AK565</f>
        <v>0</v>
      </c>
      <c r="BR565" s="16">
        <f>AF565*参数!$D$3+AL565</f>
        <v>0</v>
      </c>
      <c r="BS565" s="16">
        <f>AG565*参数!$D$3+AM565</f>
        <v>0</v>
      </c>
      <c r="BT565" s="16">
        <f>AH565*参数!$D$3+AN565</f>
        <v>0</v>
      </c>
      <c r="BU565" s="10"/>
      <c r="BV565" s="10"/>
      <c r="BW565" s="10">
        <f t="shared" si="239"/>
        <v>40</v>
      </c>
      <c r="BX565" s="10">
        <f t="shared" si="240"/>
        <v>40</v>
      </c>
      <c r="BY565" s="10">
        <f t="shared" si="241"/>
        <v>3</v>
      </c>
      <c r="BZ565" s="10">
        <f t="shared" si="242"/>
        <v>40</v>
      </c>
      <c r="CA565" s="10">
        <f t="shared" si="243"/>
        <v>40</v>
      </c>
      <c r="CB565" s="10" t="str">
        <f t="shared" si="244"/>
        <v/>
      </c>
      <c r="CC565" s="10" t="str">
        <f t="shared" si="245"/>
        <v/>
      </c>
      <c r="CD565" s="10"/>
      <c r="CE565" s="10">
        <v>40</v>
      </c>
      <c r="CF565" s="10"/>
      <c r="CG565" s="10">
        <f t="shared" si="233"/>
        <v>3</v>
      </c>
      <c r="CH565" s="10">
        <f t="shared" si="238"/>
        <v>3</v>
      </c>
      <c r="CI565" s="10">
        <f t="shared" si="234"/>
        <v>3</v>
      </c>
      <c r="CJ565" s="10">
        <f t="shared" si="235"/>
        <v>3</v>
      </c>
      <c r="CK565" s="10">
        <f t="shared" si="236"/>
        <v>3</v>
      </c>
      <c r="CL565" s="10">
        <f t="shared" si="237"/>
        <v>3</v>
      </c>
      <c r="CM565" s="88"/>
      <c r="CN565" s="88"/>
      <c r="CO565" s="88"/>
      <c r="CP565" s="88"/>
    </row>
    <row r="566" spans="2:94">
      <c r="B566" s="19">
        <v>42635</v>
      </c>
      <c r="C566" s="3">
        <v>22</v>
      </c>
      <c r="D566" s="3" t="s">
        <v>1156</v>
      </c>
      <c r="E566" s="4">
        <v>42636.083333333336</v>
      </c>
      <c r="F566" s="3" t="s">
        <v>1112</v>
      </c>
      <c r="G566" s="3" t="s">
        <v>323</v>
      </c>
      <c r="H566" s="3" t="s">
        <v>1112</v>
      </c>
      <c r="I566" s="3" t="s">
        <v>323</v>
      </c>
      <c r="J566" s="6">
        <v>1.9</v>
      </c>
      <c r="K566" s="6">
        <v>3.45</v>
      </c>
      <c r="L566" s="6">
        <v>3.19</v>
      </c>
      <c r="M566" s="10">
        <v>3.65</v>
      </c>
      <c r="N566" s="10">
        <v>3.95</v>
      </c>
      <c r="O566" s="10">
        <v>1.66</v>
      </c>
      <c r="P566" s="15">
        <v>-1</v>
      </c>
      <c r="Q566" s="13"/>
      <c r="R566" s="13"/>
      <c r="S566" s="13"/>
      <c r="T566" s="13"/>
      <c r="U566" s="13"/>
      <c r="V566" s="13"/>
      <c r="W566" s="9"/>
      <c r="X566" s="9"/>
      <c r="Y566" s="9"/>
      <c r="Z566" s="9"/>
      <c r="AA566" s="9"/>
      <c r="AB566" s="9"/>
      <c r="AC566" s="13"/>
      <c r="AD566" s="13"/>
      <c r="AE566" s="13"/>
      <c r="AF566" s="13"/>
      <c r="AG566" s="13"/>
      <c r="AH566" s="13"/>
      <c r="AI566" s="9"/>
      <c r="AJ566" s="9"/>
      <c r="AK566" s="9"/>
      <c r="AL566" s="9"/>
      <c r="AM566" s="9"/>
      <c r="AN566" s="9"/>
      <c r="AO566" s="8">
        <v>41</v>
      </c>
      <c r="AP566" s="8">
        <v>3</v>
      </c>
      <c r="AQ566" s="8">
        <v>1</v>
      </c>
      <c r="AR566" s="8">
        <v>6</v>
      </c>
      <c r="AS566" s="8">
        <v>3.3600000000000116E-2</v>
      </c>
      <c r="AT566" s="8">
        <v>2.1455999999999986</v>
      </c>
      <c r="AU566" s="8"/>
      <c r="AV566" s="8"/>
      <c r="AW566" s="8"/>
      <c r="AX566" s="8"/>
      <c r="AY566" s="15">
        <v>50</v>
      </c>
      <c r="AZ566" s="15">
        <v>3</v>
      </c>
      <c r="BA566" s="15">
        <v>25</v>
      </c>
      <c r="BB566" s="15">
        <v>5</v>
      </c>
      <c r="BC566" s="15">
        <v>1.6799999999999989E-2</v>
      </c>
      <c r="BD566" s="15">
        <v>1.6799999999999989E-2</v>
      </c>
      <c r="BE566" s="15"/>
      <c r="BF566" s="15"/>
      <c r="BG566" s="15"/>
      <c r="BH566" s="15"/>
      <c r="BI566" s="16">
        <f>Q566*参数!$D$3+W566</f>
        <v>0</v>
      </c>
      <c r="BJ566" s="16">
        <f>R566*参数!$D$3+X566</f>
        <v>0</v>
      </c>
      <c r="BK566" s="16">
        <f>S566*参数!$D$3+Y566</f>
        <v>0</v>
      </c>
      <c r="BL566" s="16">
        <f>T566*参数!$D$3+Z566</f>
        <v>0</v>
      </c>
      <c r="BM566" s="16">
        <f>U566*参数!$D$3+AA566</f>
        <v>0</v>
      </c>
      <c r="BN566" s="16">
        <f>V566*参数!$D$3+AB566</f>
        <v>0</v>
      </c>
      <c r="BO566" s="16">
        <f>AC566*参数!$D$3+AI566</f>
        <v>0</v>
      </c>
      <c r="BP566" s="16">
        <f>AD566*参数!$D$3+AJ566</f>
        <v>0</v>
      </c>
      <c r="BQ566" s="16">
        <f>AE566*参数!$D$3+AK566</f>
        <v>0</v>
      </c>
      <c r="BR566" s="16">
        <f>AF566*参数!$D$3+AL566</f>
        <v>0</v>
      </c>
      <c r="BS566" s="16">
        <f>AG566*参数!$D$3+AM566</f>
        <v>0</v>
      </c>
      <c r="BT566" s="16">
        <f>AH566*参数!$D$3+AN566</f>
        <v>0</v>
      </c>
      <c r="BU566" s="10"/>
      <c r="BV566" s="10"/>
      <c r="BW566" s="10">
        <f t="shared" si="239"/>
        <v>40</v>
      </c>
      <c r="BX566" s="10">
        <f t="shared" si="240"/>
        <v>40</v>
      </c>
      <c r="BY566" s="10">
        <f t="shared" si="241"/>
        <v>3</v>
      </c>
      <c r="BZ566" s="10">
        <f t="shared" si="242"/>
        <v>40</v>
      </c>
      <c r="CA566" s="10">
        <f t="shared" si="243"/>
        <v>40</v>
      </c>
      <c r="CB566" s="10" t="str">
        <f t="shared" si="244"/>
        <v/>
      </c>
      <c r="CC566" s="10" t="str">
        <f t="shared" si="245"/>
        <v/>
      </c>
      <c r="CD566" s="10"/>
      <c r="CE566" s="10">
        <v>3</v>
      </c>
      <c r="CF566" s="10"/>
      <c r="CG566" s="10" t="str">
        <f t="shared" si="233"/>
        <v/>
      </c>
      <c r="CH566" s="10" t="str">
        <f t="shared" si="238"/>
        <v/>
      </c>
      <c r="CI566" s="10">
        <f t="shared" si="234"/>
        <v>40</v>
      </c>
      <c r="CJ566" s="10">
        <f t="shared" si="235"/>
        <v>3</v>
      </c>
      <c r="CK566" s="10">
        <f t="shared" si="236"/>
        <v>40</v>
      </c>
      <c r="CL566" s="10" t="str">
        <f t="shared" si="237"/>
        <v/>
      </c>
      <c r="CM566" s="88"/>
      <c r="CN566" s="88"/>
      <c r="CO566" s="88"/>
      <c r="CP566" s="88"/>
    </row>
    <row r="567" spans="2:94">
      <c r="B567" s="19">
        <v>42635</v>
      </c>
      <c r="C567" s="3">
        <v>23</v>
      </c>
      <c r="D567" s="3" t="s">
        <v>261</v>
      </c>
      <c r="E567" s="4">
        <v>42636.09375</v>
      </c>
      <c r="F567" s="3" t="s">
        <v>272</v>
      </c>
      <c r="G567" s="3" t="s">
        <v>680</v>
      </c>
      <c r="H567" s="3" t="s">
        <v>272</v>
      </c>
      <c r="I567" s="3" t="s">
        <v>680</v>
      </c>
      <c r="J567" s="6">
        <v>2.14</v>
      </c>
      <c r="K567" s="6">
        <v>3</v>
      </c>
      <c r="L567" s="6">
        <v>3.05</v>
      </c>
      <c r="M567" s="10">
        <v>4.6500000000000004</v>
      </c>
      <c r="N567" s="10">
        <v>3.9</v>
      </c>
      <c r="O567" s="10">
        <v>1.52</v>
      </c>
      <c r="P567" s="15">
        <v>-1</v>
      </c>
      <c r="Q567" s="13"/>
      <c r="R567" s="13"/>
      <c r="S567" s="13"/>
      <c r="T567" s="13"/>
      <c r="U567" s="13"/>
      <c r="V567" s="13"/>
      <c r="W567" s="9"/>
      <c r="X567" s="9"/>
      <c r="Y567" s="9"/>
      <c r="Z567" s="9"/>
      <c r="AA567" s="9"/>
      <c r="AB567" s="9"/>
      <c r="AC567" s="13"/>
      <c r="AD567" s="13"/>
      <c r="AE567" s="13"/>
      <c r="AF567" s="13"/>
      <c r="AG567" s="13"/>
      <c r="AH567" s="13"/>
      <c r="AI567" s="9"/>
      <c r="AJ567" s="9"/>
      <c r="AK567" s="9"/>
      <c r="AL567" s="9"/>
      <c r="AM567" s="9"/>
      <c r="AN567" s="9"/>
      <c r="AO567" s="8">
        <v>5</v>
      </c>
      <c r="AP567" s="8">
        <v>3</v>
      </c>
      <c r="AQ567" s="8">
        <v>1</v>
      </c>
      <c r="AR567" s="8">
        <v>6</v>
      </c>
      <c r="AS567" s="8">
        <v>6.339999999999997E-2</v>
      </c>
      <c r="AT567" s="8">
        <v>6.339999999999997E-2</v>
      </c>
      <c r="AU567" s="8"/>
      <c r="AV567" s="8"/>
      <c r="AW567" s="8"/>
      <c r="AX567" s="8"/>
      <c r="AY567" s="15">
        <v>8</v>
      </c>
      <c r="AZ567" s="15">
        <v>3</v>
      </c>
      <c r="BA567" s="15">
        <v>5</v>
      </c>
      <c r="BB567" s="15">
        <v>5</v>
      </c>
      <c r="BC567" s="15">
        <v>0.21080000000000007</v>
      </c>
      <c r="BD567" s="15">
        <v>0.99789999999999945</v>
      </c>
      <c r="BE567" s="15"/>
      <c r="BF567" s="15"/>
      <c r="BG567" s="15"/>
      <c r="BH567" s="15"/>
      <c r="BI567" s="16">
        <f>Q567*参数!$D$3+W567</f>
        <v>0</v>
      </c>
      <c r="BJ567" s="16">
        <f>R567*参数!$D$3+X567</f>
        <v>0</v>
      </c>
      <c r="BK567" s="16">
        <f>S567*参数!$D$3+Y567</f>
        <v>0</v>
      </c>
      <c r="BL567" s="16">
        <f>T567*参数!$D$3+Z567</f>
        <v>0</v>
      </c>
      <c r="BM567" s="16">
        <f>U567*参数!$D$3+AA567</f>
        <v>0</v>
      </c>
      <c r="BN567" s="16">
        <f>V567*参数!$D$3+AB567</f>
        <v>0</v>
      </c>
      <c r="BO567" s="16">
        <f>AC567*参数!$D$3+AI567</f>
        <v>0</v>
      </c>
      <c r="BP567" s="16">
        <f>AD567*参数!$D$3+AJ567</f>
        <v>0</v>
      </c>
      <c r="BQ567" s="16">
        <f>AE567*参数!$D$3+AK567</f>
        <v>0</v>
      </c>
      <c r="BR567" s="16">
        <f>AF567*参数!$D$3+AL567</f>
        <v>0</v>
      </c>
      <c r="BS567" s="16">
        <f>AG567*参数!$D$3+AM567</f>
        <v>0</v>
      </c>
      <c r="BT567" s="16">
        <f>AH567*参数!$D$3+AN567</f>
        <v>0</v>
      </c>
      <c r="BU567" s="10"/>
      <c r="BV567" s="10"/>
      <c r="BW567" s="10">
        <f t="shared" si="239"/>
        <v>40</v>
      </c>
      <c r="BX567" s="10">
        <f t="shared" si="240"/>
        <v>40</v>
      </c>
      <c r="BY567" s="10">
        <f t="shared" si="241"/>
        <v>3</v>
      </c>
      <c r="BZ567" s="10">
        <f t="shared" si="242"/>
        <v>40</v>
      </c>
      <c r="CA567" s="10">
        <f t="shared" si="243"/>
        <v>40</v>
      </c>
      <c r="CB567" s="10" t="str">
        <f t="shared" si="244"/>
        <v/>
      </c>
      <c r="CC567" s="10" t="str">
        <f t="shared" si="245"/>
        <v/>
      </c>
      <c r="CD567" s="10"/>
      <c r="CE567" s="10">
        <v>3</v>
      </c>
      <c r="CF567" s="10"/>
      <c r="CG567" s="10" t="str">
        <f t="shared" si="233"/>
        <v/>
      </c>
      <c r="CH567" s="10" t="str">
        <f t="shared" si="238"/>
        <v/>
      </c>
      <c r="CI567" s="10">
        <f t="shared" si="234"/>
        <v>40</v>
      </c>
      <c r="CJ567" s="10">
        <f t="shared" si="235"/>
        <v>3</v>
      </c>
      <c r="CK567" s="10">
        <f t="shared" si="236"/>
        <v>3</v>
      </c>
      <c r="CL567" s="10" t="str">
        <f t="shared" si="237"/>
        <v/>
      </c>
      <c r="CM567" s="88"/>
      <c r="CN567" s="88"/>
      <c r="CO567" s="88"/>
      <c r="CP567" s="88"/>
    </row>
    <row r="568" spans="2:94">
      <c r="B568" s="19">
        <v>42635</v>
      </c>
      <c r="C568" s="3">
        <v>25</v>
      </c>
      <c r="D568" s="3" t="s">
        <v>1135</v>
      </c>
      <c r="E568" s="4">
        <v>42636.114583333336</v>
      </c>
      <c r="F568" s="3" t="s">
        <v>1095</v>
      </c>
      <c r="G568" s="3" t="s">
        <v>981</v>
      </c>
      <c r="H568" s="3" t="s">
        <v>1095</v>
      </c>
      <c r="I568" s="3" t="s">
        <v>982</v>
      </c>
      <c r="J568" s="6">
        <v>1.85</v>
      </c>
      <c r="K568" s="6">
        <v>3.1</v>
      </c>
      <c r="L568" s="6">
        <v>3.75</v>
      </c>
      <c r="M568" s="10">
        <v>3.8</v>
      </c>
      <c r="N568" s="10">
        <v>3.55</v>
      </c>
      <c r="O568" s="10">
        <v>1.71</v>
      </c>
      <c r="P568" s="15">
        <v>-1</v>
      </c>
      <c r="Q568" s="13"/>
      <c r="R568" s="13"/>
      <c r="S568" s="13"/>
      <c r="T568" s="13"/>
      <c r="U568" s="13"/>
      <c r="V568" s="13"/>
      <c r="W568" s="9"/>
      <c r="X568" s="9"/>
      <c r="Y568" s="9"/>
      <c r="Z568" s="9"/>
      <c r="AA568" s="9"/>
      <c r="AB568" s="9"/>
      <c r="AC568" s="13"/>
      <c r="AD568" s="13"/>
      <c r="AE568" s="13"/>
      <c r="AF568" s="13"/>
      <c r="AG568" s="13"/>
      <c r="AH568" s="13"/>
      <c r="AI568" s="9"/>
      <c r="AJ568" s="9"/>
      <c r="AK568" s="9"/>
      <c r="AL568" s="9"/>
      <c r="AM568" s="9"/>
      <c r="AN568" s="9"/>
      <c r="AO568" s="8">
        <v>4</v>
      </c>
      <c r="AP568" s="8">
        <v>3</v>
      </c>
      <c r="AQ568" s="8">
        <v>4</v>
      </c>
      <c r="AR568" s="8">
        <v>4</v>
      </c>
      <c r="AS568" s="8">
        <v>1.9639999999999991</v>
      </c>
      <c r="AT568" s="8">
        <v>1.9639999999999991</v>
      </c>
      <c r="AU568" s="8"/>
      <c r="AV568" s="8"/>
      <c r="AW568" s="8"/>
      <c r="AX568" s="8"/>
      <c r="AY568" s="15">
        <v>2</v>
      </c>
      <c r="AZ568" s="15">
        <v>3</v>
      </c>
      <c r="BA568" s="15">
        <v>2</v>
      </c>
      <c r="BB568" s="15">
        <v>4</v>
      </c>
      <c r="BC568" s="15">
        <v>18.549900000000001</v>
      </c>
      <c r="BD568" s="15">
        <v>18.549900000000001</v>
      </c>
      <c r="BE568" s="15"/>
      <c r="BF568" s="15"/>
      <c r="BG568" s="15"/>
      <c r="BH568" s="15"/>
      <c r="BI568" s="16">
        <f>Q568*参数!$D$3+W568</f>
        <v>0</v>
      </c>
      <c r="BJ568" s="16">
        <f>R568*参数!$D$3+X568</f>
        <v>0</v>
      </c>
      <c r="BK568" s="16">
        <f>S568*参数!$D$3+Y568</f>
        <v>0</v>
      </c>
      <c r="BL568" s="16">
        <f>T568*参数!$D$3+Z568</f>
        <v>0</v>
      </c>
      <c r="BM568" s="16">
        <f>U568*参数!$D$3+AA568</f>
        <v>0</v>
      </c>
      <c r="BN568" s="16">
        <f>V568*参数!$D$3+AB568</f>
        <v>0</v>
      </c>
      <c r="BO568" s="16">
        <f>AC568*参数!$D$3+AI568</f>
        <v>0</v>
      </c>
      <c r="BP568" s="16">
        <f>AD568*参数!$D$3+AJ568</f>
        <v>0</v>
      </c>
      <c r="BQ568" s="16">
        <f>AE568*参数!$D$3+AK568</f>
        <v>0</v>
      </c>
      <c r="BR568" s="16">
        <f>AF568*参数!$D$3+AL568</f>
        <v>0</v>
      </c>
      <c r="BS568" s="16">
        <f>AG568*参数!$D$3+AM568</f>
        <v>0</v>
      </c>
      <c r="BT568" s="16">
        <f>AH568*参数!$D$3+AN568</f>
        <v>0</v>
      </c>
      <c r="BU568" s="10"/>
      <c r="BV568" s="10"/>
      <c r="BW568" s="10">
        <f t="shared" si="239"/>
        <v>40</v>
      </c>
      <c r="BX568" s="10">
        <f t="shared" si="240"/>
        <v>40</v>
      </c>
      <c r="BY568" s="10">
        <f t="shared" si="241"/>
        <v>3</v>
      </c>
      <c r="BZ568" s="10">
        <f t="shared" si="242"/>
        <v>40</v>
      </c>
      <c r="CA568" s="10">
        <f t="shared" si="243"/>
        <v>40</v>
      </c>
      <c r="CB568" s="10" t="str">
        <f t="shared" si="244"/>
        <v/>
      </c>
      <c r="CC568" s="10" t="str">
        <f t="shared" si="245"/>
        <v/>
      </c>
      <c r="CD568" s="10"/>
      <c r="CE568" s="10">
        <v>40</v>
      </c>
      <c r="CF568" s="10"/>
      <c r="CG568" s="10">
        <f t="shared" si="233"/>
        <v>3</v>
      </c>
      <c r="CH568" s="10">
        <f t="shared" si="238"/>
        <v>3</v>
      </c>
      <c r="CI568" s="10">
        <f t="shared" si="234"/>
        <v>3</v>
      </c>
      <c r="CJ568" s="10">
        <f t="shared" si="235"/>
        <v>3</v>
      </c>
      <c r="CK568" s="10">
        <f t="shared" si="236"/>
        <v>3</v>
      </c>
      <c r="CL568" s="10">
        <f t="shared" si="237"/>
        <v>3</v>
      </c>
      <c r="CM568" s="88"/>
      <c r="CN568" s="88"/>
      <c r="CO568" s="88"/>
      <c r="CP568" s="88"/>
    </row>
    <row r="569" spans="2:94">
      <c r="B569" s="19">
        <v>42635</v>
      </c>
      <c r="C569" s="3">
        <v>26</v>
      </c>
      <c r="D569" s="3" t="s">
        <v>161</v>
      </c>
      <c r="E569" s="4">
        <v>42636.166666666664</v>
      </c>
      <c r="F569" s="3" t="s">
        <v>666</v>
      </c>
      <c r="G569" s="3" t="s">
        <v>344</v>
      </c>
      <c r="H569" s="3" t="s">
        <v>666</v>
      </c>
      <c r="I569" s="3" t="s">
        <v>344</v>
      </c>
      <c r="J569" s="6">
        <v>1.42</v>
      </c>
      <c r="K569" s="6">
        <v>3.85</v>
      </c>
      <c r="L569" s="6">
        <v>6.05</v>
      </c>
      <c r="M569" s="10">
        <v>2.4300000000000002</v>
      </c>
      <c r="N569" s="10">
        <v>3.4</v>
      </c>
      <c r="O569" s="10">
        <v>2.36</v>
      </c>
      <c r="P569" s="15">
        <v>-1</v>
      </c>
      <c r="Q569" s="13"/>
      <c r="R569" s="13"/>
      <c r="S569" s="13"/>
      <c r="T569" s="13"/>
      <c r="U569" s="13"/>
      <c r="V569" s="13"/>
      <c r="W569" s="9"/>
      <c r="X569" s="9"/>
      <c r="Y569" s="9"/>
      <c r="Z569" s="9"/>
      <c r="AA569" s="9"/>
      <c r="AB569" s="9"/>
      <c r="AC569" s="13"/>
      <c r="AD569" s="13"/>
      <c r="AE569" s="13"/>
      <c r="AF569" s="13"/>
      <c r="AG569" s="13"/>
      <c r="AH569" s="13"/>
      <c r="AI569" s="9"/>
      <c r="AJ569" s="9"/>
      <c r="AK569" s="9"/>
      <c r="AL569" s="9"/>
      <c r="AM569" s="9"/>
      <c r="AN569" s="9"/>
      <c r="AO569" s="8">
        <v>25</v>
      </c>
      <c r="AP569" s="8">
        <v>3</v>
      </c>
      <c r="AQ569" s="8">
        <v>1</v>
      </c>
      <c r="AR569" s="8">
        <v>6</v>
      </c>
      <c r="AS569" s="8">
        <v>0.15869999999999976</v>
      </c>
      <c r="AT569" s="8">
        <v>3.6493999999999991</v>
      </c>
      <c r="AU569" s="8"/>
      <c r="AV569" s="8"/>
      <c r="AW569" s="8"/>
      <c r="AX569" s="8"/>
      <c r="AY569" s="15">
        <v>9</v>
      </c>
      <c r="AZ569" s="15">
        <v>3</v>
      </c>
      <c r="BA569" s="15">
        <v>4</v>
      </c>
      <c r="BB569" s="15">
        <v>5</v>
      </c>
      <c r="BC569" s="15">
        <v>0.35009999999999986</v>
      </c>
      <c r="BD569" s="15">
        <v>0.35009999999999986</v>
      </c>
      <c r="BE569" s="15"/>
      <c r="BF569" s="15"/>
      <c r="BG569" s="15"/>
      <c r="BH569" s="15"/>
      <c r="BI569" s="16">
        <f>Q569*参数!$D$3+W569</f>
        <v>0</v>
      </c>
      <c r="BJ569" s="16">
        <f>R569*参数!$D$3+X569</f>
        <v>0</v>
      </c>
      <c r="BK569" s="16">
        <f>S569*参数!$D$3+Y569</f>
        <v>0</v>
      </c>
      <c r="BL569" s="16">
        <f>T569*参数!$D$3+Z569</f>
        <v>0</v>
      </c>
      <c r="BM569" s="16">
        <f>U569*参数!$D$3+AA569</f>
        <v>0</v>
      </c>
      <c r="BN569" s="16">
        <f>V569*参数!$D$3+AB569</f>
        <v>0</v>
      </c>
      <c r="BO569" s="16">
        <f>AC569*参数!$D$3+AI569</f>
        <v>0</v>
      </c>
      <c r="BP569" s="16">
        <f>AD569*参数!$D$3+AJ569</f>
        <v>0</v>
      </c>
      <c r="BQ569" s="16">
        <f>AE569*参数!$D$3+AK569</f>
        <v>0</v>
      </c>
      <c r="BR569" s="16">
        <f>AF569*参数!$D$3+AL569</f>
        <v>0</v>
      </c>
      <c r="BS569" s="16">
        <f>AG569*参数!$D$3+AM569</f>
        <v>0</v>
      </c>
      <c r="BT569" s="16">
        <f>AH569*参数!$D$3+AN569</f>
        <v>0</v>
      </c>
      <c r="BU569" s="10"/>
      <c r="BV569" s="10"/>
      <c r="BW569" s="10">
        <f t="shared" si="239"/>
        <v>40</v>
      </c>
      <c r="BX569" s="10">
        <f t="shared" si="240"/>
        <v>40</v>
      </c>
      <c r="BY569" s="10">
        <f t="shared" si="241"/>
        <v>3</v>
      </c>
      <c r="BZ569" s="10">
        <f t="shared" si="242"/>
        <v>40</v>
      </c>
      <c r="CA569" s="10">
        <f t="shared" si="243"/>
        <v>40</v>
      </c>
      <c r="CB569" s="10" t="str">
        <f t="shared" si="244"/>
        <v/>
      </c>
      <c r="CC569" s="10" t="str">
        <f t="shared" si="245"/>
        <v/>
      </c>
      <c r="CD569" s="10"/>
      <c r="CE569" s="10">
        <v>3</v>
      </c>
      <c r="CF569" s="10"/>
      <c r="CG569" s="10" t="str">
        <f t="shared" si="233"/>
        <v/>
      </c>
      <c r="CH569" s="10" t="str">
        <f t="shared" si="238"/>
        <v/>
      </c>
      <c r="CI569" s="10">
        <f t="shared" si="234"/>
        <v>3</v>
      </c>
      <c r="CJ569" s="10">
        <f t="shared" si="235"/>
        <v>3</v>
      </c>
      <c r="CK569" s="10">
        <f t="shared" si="236"/>
        <v>3</v>
      </c>
      <c r="CL569" s="10" t="str">
        <f t="shared" si="237"/>
        <v/>
      </c>
      <c r="CM569" s="88"/>
      <c r="CN569" s="88"/>
      <c r="CO569" s="88"/>
      <c r="CP569" s="88"/>
    </row>
    <row r="570" spans="2:94">
      <c r="B570" s="19">
        <v>42635</v>
      </c>
      <c r="C570" s="3">
        <v>27</v>
      </c>
      <c r="D570" s="3" t="s">
        <v>425</v>
      </c>
      <c r="E570" s="4">
        <v>42636.260416666664</v>
      </c>
      <c r="F570" s="3" t="s">
        <v>744</v>
      </c>
      <c r="G570" s="3" t="s">
        <v>783</v>
      </c>
      <c r="H570" s="3" t="s">
        <v>744</v>
      </c>
      <c r="I570" s="3" t="s">
        <v>784</v>
      </c>
      <c r="J570" s="6">
        <v>1.18</v>
      </c>
      <c r="K570" s="6">
        <v>5.3</v>
      </c>
      <c r="L570" s="6">
        <v>11</v>
      </c>
      <c r="M570" s="10">
        <v>1.77</v>
      </c>
      <c r="N570" s="10">
        <v>3.5</v>
      </c>
      <c r="O570" s="10">
        <v>3.6</v>
      </c>
      <c r="P570" s="15">
        <v>-1</v>
      </c>
      <c r="Q570" s="13"/>
      <c r="R570" s="13"/>
      <c r="S570" s="13"/>
      <c r="T570" s="13"/>
      <c r="U570" s="13"/>
      <c r="V570" s="13"/>
      <c r="W570" s="9"/>
      <c r="X570" s="9"/>
      <c r="Y570" s="9"/>
      <c r="Z570" s="9"/>
      <c r="AA570" s="9"/>
      <c r="AB570" s="9"/>
      <c r="AC570" s="13"/>
      <c r="AD570" s="13"/>
      <c r="AE570" s="13"/>
      <c r="AF570" s="13"/>
      <c r="AG570" s="13"/>
      <c r="AH570" s="13"/>
      <c r="AI570" s="9"/>
      <c r="AJ570" s="9"/>
      <c r="AK570" s="9"/>
      <c r="AL570" s="9"/>
      <c r="AM570" s="9"/>
      <c r="AN570" s="9"/>
      <c r="AO570" s="8">
        <v>1</v>
      </c>
      <c r="AP570" s="8">
        <v>3</v>
      </c>
      <c r="AQ570" s="8">
        <v>1</v>
      </c>
      <c r="AR570" s="8">
        <v>4</v>
      </c>
      <c r="AS570" s="8">
        <v>63.278399999999991</v>
      </c>
      <c r="AT570" s="8">
        <v>63.278399999999991</v>
      </c>
      <c r="AU570" s="8"/>
      <c r="AV570" s="8"/>
      <c r="AW570" s="8"/>
      <c r="AX570" s="8"/>
      <c r="AY570" s="15">
        <v>3</v>
      </c>
      <c r="AZ570" s="15">
        <v>3</v>
      </c>
      <c r="BA570" s="15">
        <v>1</v>
      </c>
      <c r="BB570" s="15">
        <v>5</v>
      </c>
      <c r="BC570" s="15">
        <v>17.488999999999997</v>
      </c>
      <c r="BD570" s="15">
        <v>17.488999999999997</v>
      </c>
      <c r="BE570" s="15"/>
      <c r="BF570" s="15"/>
      <c r="BG570" s="15"/>
      <c r="BH570" s="15"/>
      <c r="BI570" s="16">
        <f>Q570*参数!$D$3+W570</f>
        <v>0</v>
      </c>
      <c r="BJ570" s="16">
        <f>R570*参数!$D$3+X570</f>
        <v>0</v>
      </c>
      <c r="BK570" s="16">
        <f>S570*参数!$D$3+Y570</f>
        <v>0</v>
      </c>
      <c r="BL570" s="16">
        <f>T570*参数!$D$3+Z570</f>
        <v>0</v>
      </c>
      <c r="BM570" s="16">
        <f>U570*参数!$D$3+AA570</f>
        <v>0</v>
      </c>
      <c r="BN570" s="16">
        <f>V570*参数!$D$3+AB570</f>
        <v>0</v>
      </c>
      <c r="BO570" s="16">
        <f>AC570*参数!$D$3+AI570</f>
        <v>0</v>
      </c>
      <c r="BP570" s="16">
        <f>AD570*参数!$D$3+AJ570</f>
        <v>0</v>
      </c>
      <c r="BQ570" s="16">
        <f>AE570*参数!$D$3+AK570</f>
        <v>0</v>
      </c>
      <c r="BR570" s="16">
        <f>AF570*参数!$D$3+AL570</f>
        <v>0</v>
      </c>
      <c r="BS570" s="16">
        <f>AG570*参数!$D$3+AM570</f>
        <v>0</v>
      </c>
      <c r="BT570" s="16">
        <f>AH570*参数!$D$3+AN570</f>
        <v>0</v>
      </c>
      <c r="BU570" s="10"/>
      <c r="BV570" s="10"/>
      <c r="BW570" s="10">
        <f t="shared" si="239"/>
        <v>40</v>
      </c>
      <c r="BX570" s="10">
        <f t="shared" si="240"/>
        <v>40</v>
      </c>
      <c r="BY570" s="10">
        <f t="shared" si="241"/>
        <v>3</v>
      </c>
      <c r="BZ570" s="10">
        <f t="shared" si="242"/>
        <v>40</v>
      </c>
      <c r="CA570" s="10">
        <f t="shared" si="243"/>
        <v>40</v>
      </c>
      <c r="CB570" s="10" t="str">
        <f t="shared" si="244"/>
        <v/>
      </c>
      <c r="CC570" s="10" t="str">
        <f t="shared" si="245"/>
        <v/>
      </c>
      <c r="CD570" s="10"/>
      <c r="CE570" s="10">
        <v>3</v>
      </c>
      <c r="CF570" s="10"/>
      <c r="CG570" s="10">
        <f t="shared" si="233"/>
        <v>40</v>
      </c>
      <c r="CH570" s="10">
        <f t="shared" si="238"/>
        <v>40</v>
      </c>
      <c r="CI570" s="10">
        <f t="shared" si="234"/>
        <v>40</v>
      </c>
      <c r="CJ570" s="10">
        <f t="shared" si="235"/>
        <v>40</v>
      </c>
      <c r="CK570" s="10">
        <f t="shared" si="236"/>
        <v>40</v>
      </c>
      <c r="CL570" s="10" t="str">
        <f t="shared" si="237"/>
        <v/>
      </c>
      <c r="CM570" s="88"/>
      <c r="CN570" s="88"/>
      <c r="CO570" s="88"/>
      <c r="CP570" s="88"/>
    </row>
    <row r="571" spans="2:94">
      <c r="B571" s="19">
        <v>42635</v>
      </c>
      <c r="C571" s="3">
        <v>28</v>
      </c>
      <c r="D571" s="3" t="s">
        <v>426</v>
      </c>
      <c r="E571" s="4">
        <v>42636.260416666664</v>
      </c>
      <c r="F571" s="3" t="s">
        <v>470</v>
      </c>
      <c r="G571" s="3" t="s">
        <v>216</v>
      </c>
      <c r="H571" s="3" t="s">
        <v>471</v>
      </c>
      <c r="I571" s="3" t="s">
        <v>216</v>
      </c>
      <c r="J571" s="6">
        <v>2.5</v>
      </c>
      <c r="K571" s="6">
        <v>3.2</v>
      </c>
      <c r="L571" s="6">
        <v>2.4</v>
      </c>
      <c r="M571" s="10">
        <v>1.41</v>
      </c>
      <c r="N571" s="10">
        <v>4.2</v>
      </c>
      <c r="O571" s="10">
        <v>5.5</v>
      </c>
      <c r="P571" s="15">
        <v>1</v>
      </c>
      <c r="Q571" s="13"/>
      <c r="R571" s="13"/>
      <c r="S571" s="13"/>
      <c r="T571" s="13"/>
      <c r="U571" s="13"/>
      <c r="V571" s="13"/>
      <c r="W571" s="9"/>
      <c r="X571" s="9"/>
      <c r="Y571" s="9"/>
      <c r="Z571" s="9"/>
      <c r="AA571" s="9"/>
      <c r="AB571" s="9"/>
      <c r="AC571" s="13"/>
      <c r="AD571" s="13"/>
      <c r="AE571" s="13"/>
      <c r="AF571" s="13"/>
      <c r="AG571" s="13"/>
      <c r="AH571" s="13"/>
      <c r="AI571" s="9"/>
      <c r="AJ571" s="9"/>
      <c r="AK571" s="9"/>
      <c r="AL571" s="9"/>
      <c r="AM571" s="9"/>
      <c r="AN571" s="9"/>
      <c r="AO571" s="8">
        <v>2</v>
      </c>
      <c r="AP571" s="8">
        <v>3</v>
      </c>
      <c r="AQ571" s="8">
        <v>1</v>
      </c>
      <c r="AR571" s="8">
        <v>5</v>
      </c>
      <c r="AS571" s="8">
        <v>25.105800000000002</v>
      </c>
      <c r="AT571" s="8">
        <v>25.105800000000002</v>
      </c>
      <c r="AU571" s="8"/>
      <c r="AV571" s="8"/>
      <c r="AW571" s="8"/>
      <c r="AX571" s="8"/>
      <c r="AY571" s="15">
        <v>1</v>
      </c>
      <c r="AZ571" s="15">
        <v>3</v>
      </c>
      <c r="BA571" s="15">
        <v>1</v>
      </c>
      <c r="BB571" s="15">
        <v>4</v>
      </c>
      <c r="BC571" s="15">
        <v>42.734999999999999</v>
      </c>
      <c r="BD571" s="15">
        <v>42.734999999999999</v>
      </c>
      <c r="BE571" s="15"/>
      <c r="BF571" s="15"/>
      <c r="BG571" s="15"/>
      <c r="BH571" s="15"/>
      <c r="BI571" s="16">
        <f>Q571*参数!$D$3+W571</f>
        <v>0</v>
      </c>
      <c r="BJ571" s="16">
        <f>R571*参数!$D$3+X571</f>
        <v>0</v>
      </c>
      <c r="BK571" s="16">
        <f>S571*参数!$D$3+Y571</f>
        <v>0</v>
      </c>
      <c r="BL571" s="16">
        <f>T571*参数!$D$3+Z571</f>
        <v>0</v>
      </c>
      <c r="BM571" s="16">
        <f>U571*参数!$D$3+AA571</f>
        <v>0</v>
      </c>
      <c r="BN571" s="16">
        <f>V571*参数!$D$3+AB571</f>
        <v>0</v>
      </c>
      <c r="BO571" s="16">
        <f>AC571*参数!$D$3+AI571</f>
        <v>0</v>
      </c>
      <c r="BP571" s="16">
        <f>AD571*参数!$D$3+AJ571</f>
        <v>0</v>
      </c>
      <c r="BQ571" s="16">
        <f>AE571*参数!$D$3+AK571</f>
        <v>0</v>
      </c>
      <c r="BR571" s="16">
        <f>AF571*参数!$D$3+AL571</f>
        <v>0</v>
      </c>
      <c r="BS571" s="16">
        <f>AG571*参数!$D$3+AM571</f>
        <v>0</v>
      </c>
      <c r="BT571" s="16">
        <f>AH571*参数!$D$3+AN571</f>
        <v>0</v>
      </c>
      <c r="BU571" s="10"/>
      <c r="BV571" s="10"/>
      <c r="BW571" s="10">
        <f t="shared" si="239"/>
        <v>43</v>
      </c>
      <c r="BX571" s="10">
        <f t="shared" si="240"/>
        <v>43</v>
      </c>
      <c r="BY571" s="10">
        <f t="shared" si="241"/>
        <v>43</v>
      </c>
      <c r="BZ571" s="10">
        <f t="shared" si="242"/>
        <v>0</v>
      </c>
      <c r="CA571" s="10">
        <f t="shared" si="243"/>
        <v>43</v>
      </c>
      <c r="CB571" s="10" t="str">
        <f t="shared" si="244"/>
        <v/>
      </c>
      <c r="CC571" s="10" t="str">
        <f t="shared" si="245"/>
        <v/>
      </c>
      <c r="CD571" s="10"/>
      <c r="CE571" s="10">
        <v>43</v>
      </c>
      <c r="CF571" s="10"/>
      <c r="CG571" s="10">
        <f t="shared" si="233"/>
        <v>0</v>
      </c>
      <c r="CH571" s="10">
        <f t="shared" si="238"/>
        <v>0</v>
      </c>
      <c r="CI571" s="10">
        <f t="shared" si="234"/>
        <v>0</v>
      </c>
      <c r="CJ571" s="10">
        <f t="shared" si="235"/>
        <v>0</v>
      </c>
      <c r="CK571" s="10">
        <f t="shared" si="236"/>
        <v>0</v>
      </c>
      <c r="CL571" s="10" t="str">
        <f t="shared" si="237"/>
        <v/>
      </c>
      <c r="CM571" s="88"/>
      <c r="CN571" s="88"/>
      <c r="CO571" s="88"/>
      <c r="CP571" s="88"/>
    </row>
    <row r="572" spans="2:94">
      <c r="B572" s="19">
        <v>42635</v>
      </c>
      <c r="C572" s="3">
        <v>29</v>
      </c>
      <c r="D572" s="3" t="s">
        <v>429</v>
      </c>
      <c r="E572" s="4">
        <v>42636.3125</v>
      </c>
      <c r="F572" s="3" t="s">
        <v>244</v>
      </c>
      <c r="G572" s="3" t="s">
        <v>697</v>
      </c>
      <c r="H572" s="3" t="s">
        <v>244</v>
      </c>
      <c r="I572" s="3" t="s">
        <v>697</v>
      </c>
      <c r="J572" s="6">
        <v>1.48</v>
      </c>
      <c r="K572" s="6">
        <v>3.4</v>
      </c>
      <c r="L572" s="6">
        <v>6.25</v>
      </c>
      <c r="M572" s="10">
        <v>2.71</v>
      </c>
      <c r="N572" s="10">
        <v>3.25</v>
      </c>
      <c r="O572" s="10">
        <v>2.21</v>
      </c>
      <c r="P572" s="15">
        <v>-1</v>
      </c>
      <c r="Q572" s="13"/>
      <c r="R572" s="13"/>
      <c r="S572" s="13"/>
      <c r="T572" s="13"/>
      <c r="U572" s="13"/>
      <c r="V572" s="13"/>
      <c r="W572" s="9"/>
      <c r="X572" s="9"/>
      <c r="Y572" s="9"/>
      <c r="Z572" s="9"/>
      <c r="AA572" s="9"/>
      <c r="AB572" s="9"/>
      <c r="AC572" s="13"/>
      <c r="AD572" s="13"/>
      <c r="AE572" s="13"/>
      <c r="AF572" s="13"/>
      <c r="AG572" s="13"/>
      <c r="AH572" s="13"/>
      <c r="AI572" s="9"/>
      <c r="AJ572" s="9"/>
      <c r="AK572" s="9"/>
      <c r="AL572" s="9"/>
      <c r="AM572" s="9"/>
      <c r="AN572" s="9"/>
      <c r="AO572" s="8">
        <v>13</v>
      </c>
      <c r="AP572" s="8">
        <v>3</v>
      </c>
      <c r="AQ572" s="8">
        <v>1</v>
      </c>
      <c r="AR572" s="8">
        <v>5</v>
      </c>
      <c r="AS572" s="8">
        <v>0.81840000000000035</v>
      </c>
      <c r="AT572" s="8">
        <v>1.5323999999999991</v>
      </c>
      <c r="AU572" s="8"/>
      <c r="AV572" s="8"/>
      <c r="AW572" s="8"/>
      <c r="AX572" s="8"/>
      <c r="AY572" s="15">
        <v>7</v>
      </c>
      <c r="AZ572" s="15">
        <v>3</v>
      </c>
      <c r="BA572" s="15">
        <v>2</v>
      </c>
      <c r="BB572" s="15">
        <v>5</v>
      </c>
      <c r="BC572" s="15">
        <v>0.85389999999999988</v>
      </c>
      <c r="BD572" s="15">
        <v>0.85389999999999988</v>
      </c>
      <c r="BE572" s="15"/>
      <c r="BF572" s="15"/>
      <c r="BG572" s="15"/>
      <c r="BH572" s="15"/>
      <c r="BI572" s="16">
        <f>Q572*参数!$D$3+W572</f>
        <v>0</v>
      </c>
      <c r="BJ572" s="16">
        <f>R572*参数!$D$3+X572</f>
        <v>0</v>
      </c>
      <c r="BK572" s="16">
        <f>S572*参数!$D$3+Y572</f>
        <v>0</v>
      </c>
      <c r="BL572" s="16">
        <f>T572*参数!$D$3+Z572</f>
        <v>0</v>
      </c>
      <c r="BM572" s="16">
        <f>U572*参数!$D$3+AA572</f>
        <v>0</v>
      </c>
      <c r="BN572" s="16">
        <f>V572*参数!$D$3+AB572</f>
        <v>0</v>
      </c>
      <c r="BO572" s="16">
        <f>AC572*参数!$D$3+AI572</f>
        <v>0</v>
      </c>
      <c r="BP572" s="16">
        <f>AD572*参数!$D$3+AJ572</f>
        <v>0</v>
      </c>
      <c r="BQ572" s="16">
        <f>AE572*参数!$D$3+AK572</f>
        <v>0</v>
      </c>
      <c r="BR572" s="16">
        <f>AF572*参数!$D$3+AL572</f>
        <v>0</v>
      </c>
      <c r="BS572" s="16">
        <f>AG572*参数!$D$3+AM572</f>
        <v>0</v>
      </c>
      <c r="BT572" s="16">
        <f>AH572*参数!$D$3+AN572</f>
        <v>0</v>
      </c>
      <c r="BU572" s="10"/>
      <c r="BV572" s="10"/>
      <c r="BW572" s="10">
        <f t="shared" si="239"/>
        <v>40</v>
      </c>
      <c r="BX572" s="10">
        <f t="shared" si="240"/>
        <v>40</v>
      </c>
      <c r="BY572" s="10">
        <f t="shared" si="241"/>
        <v>3</v>
      </c>
      <c r="BZ572" s="10">
        <f t="shared" si="242"/>
        <v>40</v>
      </c>
      <c r="CA572" s="10">
        <f t="shared" si="243"/>
        <v>40</v>
      </c>
      <c r="CB572" s="10" t="str">
        <f t="shared" si="244"/>
        <v/>
      </c>
      <c r="CC572" s="10" t="str">
        <f t="shared" si="245"/>
        <v/>
      </c>
      <c r="CD572" s="10"/>
      <c r="CE572" s="10">
        <v>40</v>
      </c>
      <c r="CF572" s="10"/>
      <c r="CG572" s="10" t="str">
        <f t="shared" si="233"/>
        <v/>
      </c>
      <c r="CH572" s="10" t="str">
        <f t="shared" si="238"/>
        <v/>
      </c>
      <c r="CI572" s="10">
        <f t="shared" si="234"/>
        <v>3</v>
      </c>
      <c r="CJ572" s="10">
        <f t="shared" si="235"/>
        <v>40</v>
      </c>
      <c r="CK572" s="10">
        <f t="shared" si="236"/>
        <v>3</v>
      </c>
      <c r="CL572" s="10">
        <f t="shared" si="237"/>
        <v>40</v>
      </c>
      <c r="CM572" s="88"/>
      <c r="CN572" s="88"/>
      <c r="CO572" s="88"/>
      <c r="CP572" s="88"/>
    </row>
    <row r="573" spans="2:94">
      <c r="B573" s="19">
        <v>42635</v>
      </c>
      <c r="C573" s="3">
        <v>30</v>
      </c>
      <c r="D573" s="3" t="s">
        <v>426</v>
      </c>
      <c r="E573" s="4">
        <v>42636.354166666664</v>
      </c>
      <c r="F573" s="3" t="s">
        <v>1180</v>
      </c>
      <c r="G573" s="3" t="s">
        <v>251</v>
      </c>
      <c r="H573" s="3" t="s">
        <v>1180</v>
      </c>
      <c r="I573" s="3" t="s">
        <v>251</v>
      </c>
      <c r="J573" s="6">
        <v>4.75</v>
      </c>
      <c r="K573" s="6">
        <v>3.55</v>
      </c>
      <c r="L573" s="6">
        <v>1.57</v>
      </c>
      <c r="M573" s="10">
        <v>2.04</v>
      </c>
      <c r="N573" s="10">
        <v>3.5</v>
      </c>
      <c r="O573" s="10">
        <v>2.83</v>
      </c>
      <c r="P573" s="15">
        <v>1</v>
      </c>
      <c r="Q573" s="13"/>
      <c r="R573" s="13"/>
      <c r="S573" s="13"/>
      <c r="T573" s="13"/>
      <c r="U573" s="13"/>
      <c r="V573" s="13"/>
      <c r="W573" s="9"/>
      <c r="X573" s="9"/>
      <c r="Y573" s="9"/>
      <c r="Z573" s="9"/>
      <c r="AA573" s="9"/>
      <c r="AB573" s="9"/>
      <c r="AC573" s="13"/>
      <c r="AD573" s="13"/>
      <c r="AE573" s="13"/>
      <c r="AF573" s="13"/>
      <c r="AG573" s="13"/>
      <c r="AH573" s="13"/>
      <c r="AI573" s="9"/>
      <c r="AJ573" s="9"/>
      <c r="AK573" s="9"/>
      <c r="AL573" s="9"/>
      <c r="AM573" s="9"/>
      <c r="AN573" s="9"/>
      <c r="AO573" s="8">
        <v>3</v>
      </c>
      <c r="AP573" s="8">
        <v>3</v>
      </c>
      <c r="AQ573" s="8">
        <v>0</v>
      </c>
      <c r="AR573" s="8">
        <v>5</v>
      </c>
      <c r="AS573" s="8">
        <v>21.789200000000001</v>
      </c>
      <c r="AT573" s="8">
        <v>0</v>
      </c>
      <c r="AU573" s="8"/>
      <c r="AV573" s="8"/>
      <c r="AW573" s="8"/>
      <c r="AX573" s="8"/>
      <c r="AY573" s="15">
        <v>4</v>
      </c>
      <c r="AZ573" s="15">
        <v>3</v>
      </c>
      <c r="BA573" s="15">
        <v>1</v>
      </c>
      <c r="BB573" s="15">
        <v>5</v>
      </c>
      <c r="BC573" s="15">
        <v>0.31190000000000023</v>
      </c>
      <c r="BD573" s="15">
        <v>18.154300000000003</v>
      </c>
      <c r="BE573" s="15"/>
      <c r="BF573" s="15"/>
      <c r="BG573" s="15"/>
      <c r="BH573" s="15"/>
      <c r="BI573" s="16">
        <f>Q573*参数!$D$3+W573</f>
        <v>0</v>
      </c>
      <c r="BJ573" s="16">
        <f>R573*参数!$D$3+X573</f>
        <v>0</v>
      </c>
      <c r="BK573" s="16">
        <f>S573*参数!$D$3+Y573</f>
        <v>0</v>
      </c>
      <c r="BL573" s="16">
        <f>T573*参数!$D$3+Z573</f>
        <v>0</v>
      </c>
      <c r="BM573" s="16">
        <f>U573*参数!$D$3+AA573</f>
        <v>0</v>
      </c>
      <c r="BN573" s="16">
        <f>V573*参数!$D$3+AB573</f>
        <v>0</v>
      </c>
      <c r="BO573" s="16">
        <f>AC573*参数!$D$3+AI573</f>
        <v>0</v>
      </c>
      <c r="BP573" s="16">
        <f>AD573*参数!$D$3+AJ573</f>
        <v>0</v>
      </c>
      <c r="BQ573" s="16">
        <f>AE573*参数!$D$3+AK573</f>
        <v>0</v>
      </c>
      <c r="BR573" s="16">
        <f>AF573*参数!$D$3+AL573</f>
        <v>0</v>
      </c>
      <c r="BS573" s="16">
        <f>AG573*参数!$D$3+AM573</f>
        <v>0</v>
      </c>
      <c r="BT573" s="16">
        <f>AH573*参数!$D$3+AN573</f>
        <v>0</v>
      </c>
      <c r="BU573" s="10"/>
      <c r="BV573" s="10"/>
      <c r="BW573" s="10">
        <f t="shared" si="239"/>
        <v>43</v>
      </c>
      <c r="BX573" s="10">
        <f t="shared" si="240"/>
        <v>43</v>
      </c>
      <c r="BY573" s="10">
        <f t="shared" si="241"/>
        <v>43</v>
      </c>
      <c r="BZ573" s="10">
        <f t="shared" si="242"/>
        <v>0</v>
      </c>
      <c r="CA573" s="10">
        <f t="shared" si="243"/>
        <v>43</v>
      </c>
      <c r="CB573" s="10" t="str">
        <f t="shared" si="244"/>
        <v/>
      </c>
      <c r="CC573" s="10" t="str">
        <f t="shared" si="245"/>
        <v/>
      </c>
      <c r="CD573" s="10"/>
      <c r="CE573" s="10">
        <v>0</v>
      </c>
      <c r="CF573" s="10"/>
      <c r="CG573" s="10" t="str">
        <f t="shared" si="233"/>
        <v/>
      </c>
      <c r="CH573" s="10" t="str">
        <f t="shared" si="238"/>
        <v/>
      </c>
      <c r="CI573" s="10">
        <f t="shared" si="234"/>
        <v>43</v>
      </c>
      <c r="CJ573" s="10">
        <f t="shared" si="235"/>
        <v>43</v>
      </c>
      <c r="CK573" s="10">
        <f t="shared" si="236"/>
        <v>43</v>
      </c>
      <c r="CL573" s="10" t="str">
        <f t="shared" si="237"/>
        <v/>
      </c>
      <c r="CM573" s="88"/>
      <c r="CN573" s="88"/>
      <c r="CO573" s="88"/>
      <c r="CP573" s="88"/>
    </row>
    <row r="574" spans="2:94">
      <c r="B574" s="19">
        <v>42635</v>
      </c>
      <c r="C574" s="3">
        <v>31</v>
      </c>
      <c r="D574" s="3" t="s">
        <v>425</v>
      </c>
      <c r="E574" s="4">
        <v>42636.364583333336</v>
      </c>
      <c r="F574" s="3" t="s">
        <v>1181</v>
      </c>
      <c r="G574" s="3" t="s">
        <v>853</v>
      </c>
      <c r="H574" s="3" t="s">
        <v>1181</v>
      </c>
      <c r="I574" s="3" t="s">
        <v>853</v>
      </c>
      <c r="J574" s="6">
        <v>1.45</v>
      </c>
      <c r="K574" s="6">
        <v>3.6</v>
      </c>
      <c r="L574" s="6">
        <v>6.2</v>
      </c>
      <c r="M574" s="10">
        <v>2.67</v>
      </c>
      <c r="N574" s="10">
        <v>3.15</v>
      </c>
      <c r="O574" s="10">
        <v>2.29</v>
      </c>
      <c r="P574" s="15">
        <v>-1</v>
      </c>
      <c r="Q574" s="13"/>
      <c r="R574" s="13"/>
      <c r="S574" s="13"/>
      <c r="T574" s="13"/>
      <c r="U574" s="13"/>
      <c r="V574" s="13"/>
      <c r="W574" s="9"/>
      <c r="X574" s="9"/>
      <c r="Y574" s="9"/>
      <c r="Z574" s="9"/>
      <c r="AA574" s="9"/>
      <c r="AB574" s="9"/>
      <c r="AC574" s="13"/>
      <c r="AD574" s="13"/>
      <c r="AE574" s="13"/>
      <c r="AF574" s="13"/>
      <c r="AG574" s="13"/>
      <c r="AH574" s="13"/>
      <c r="AI574" s="9"/>
      <c r="AJ574" s="9"/>
      <c r="AK574" s="9"/>
      <c r="AL574" s="9"/>
      <c r="AM574" s="9"/>
      <c r="AN574" s="9"/>
      <c r="AO574" s="8">
        <v>1</v>
      </c>
      <c r="AP574" s="8">
        <v>3</v>
      </c>
      <c r="AQ574" s="8">
        <v>1</v>
      </c>
      <c r="AR574" s="8">
        <v>4</v>
      </c>
      <c r="AS574" s="8">
        <v>48.935999999999993</v>
      </c>
      <c r="AT574" s="8">
        <v>48.935999999999993</v>
      </c>
      <c r="AU574" s="8"/>
      <c r="AV574" s="8"/>
      <c r="AW574" s="8"/>
      <c r="AX574" s="8"/>
      <c r="AY574" s="15">
        <v>2</v>
      </c>
      <c r="AZ574" s="15">
        <v>3</v>
      </c>
      <c r="BA574" s="15">
        <v>1</v>
      </c>
      <c r="BB574" s="15">
        <v>5</v>
      </c>
      <c r="BC574" s="15">
        <v>0.32319999999999993</v>
      </c>
      <c r="BD574" s="15">
        <v>0.32319999999999993</v>
      </c>
      <c r="BE574" s="15"/>
      <c r="BF574" s="15"/>
      <c r="BG574" s="15"/>
      <c r="BH574" s="15"/>
      <c r="BI574" s="16">
        <f>Q574*参数!$D$3+W574</f>
        <v>0</v>
      </c>
      <c r="BJ574" s="16">
        <f>R574*参数!$D$3+X574</f>
        <v>0</v>
      </c>
      <c r="BK574" s="16">
        <f>S574*参数!$D$3+Y574</f>
        <v>0</v>
      </c>
      <c r="BL574" s="16">
        <f>T574*参数!$D$3+Z574</f>
        <v>0</v>
      </c>
      <c r="BM574" s="16">
        <f>U574*参数!$D$3+AA574</f>
        <v>0</v>
      </c>
      <c r="BN574" s="16">
        <f>V574*参数!$D$3+AB574</f>
        <v>0</v>
      </c>
      <c r="BO574" s="16">
        <f>AC574*参数!$D$3+AI574</f>
        <v>0</v>
      </c>
      <c r="BP574" s="16">
        <f>AD574*参数!$D$3+AJ574</f>
        <v>0</v>
      </c>
      <c r="BQ574" s="16">
        <f>AE574*参数!$D$3+AK574</f>
        <v>0</v>
      </c>
      <c r="BR574" s="16">
        <f>AF574*参数!$D$3+AL574</f>
        <v>0</v>
      </c>
      <c r="BS574" s="16">
        <f>AG574*参数!$D$3+AM574</f>
        <v>0</v>
      </c>
      <c r="BT574" s="16">
        <f>AH574*参数!$D$3+AN574</f>
        <v>0</v>
      </c>
      <c r="BU574" s="10"/>
      <c r="BV574" s="10"/>
      <c r="BW574" s="10">
        <f t="shared" si="239"/>
        <v>40</v>
      </c>
      <c r="BX574" s="10">
        <f t="shared" si="240"/>
        <v>40</v>
      </c>
      <c r="BY574" s="10">
        <f t="shared" si="241"/>
        <v>3</v>
      </c>
      <c r="BZ574" s="10">
        <f t="shared" si="242"/>
        <v>40</v>
      </c>
      <c r="CA574" s="10">
        <f t="shared" si="243"/>
        <v>40</v>
      </c>
      <c r="CB574" s="10" t="str">
        <f t="shared" si="244"/>
        <v/>
      </c>
      <c r="CC574" s="10" t="str">
        <f t="shared" si="245"/>
        <v/>
      </c>
      <c r="CD574" s="10"/>
      <c r="CE574" s="10">
        <v>3</v>
      </c>
      <c r="CF574" s="10"/>
      <c r="CG574" s="10">
        <f t="shared" si="233"/>
        <v>40</v>
      </c>
      <c r="CH574" s="10">
        <f t="shared" si="238"/>
        <v>40</v>
      </c>
      <c r="CI574" s="10">
        <f t="shared" si="234"/>
        <v>40</v>
      </c>
      <c r="CJ574" s="10">
        <f t="shared" si="235"/>
        <v>40</v>
      </c>
      <c r="CK574" s="10">
        <f t="shared" si="236"/>
        <v>40</v>
      </c>
      <c r="CL574" s="10" t="str">
        <f t="shared" si="237"/>
        <v/>
      </c>
      <c r="CM574" s="88"/>
      <c r="CN574" s="88"/>
      <c r="CO574" s="88"/>
      <c r="CP574" s="88"/>
    </row>
    <row r="575" spans="2:94">
      <c r="B575" s="19">
        <v>42636</v>
      </c>
      <c r="C575" s="3">
        <v>1</v>
      </c>
      <c r="D575" s="3" t="s">
        <v>261</v>
      </c>
      <c r="E575" s="4">
        <v>42637.020833333336</v>
      </c>
      <c r="F575" s="3" t="s">
        <v>271</v>
      </c>
      <c r="G575" s="3" t="s">
        <v>955</v>
      </c>
      <c r="H575" s="3" t="s">
        <v>271</v>
      </c>
      <c r="I575" s="3" t="s">
        <v>955</v>
      </c>
      <c r="J575" s="6">
        <v>1.78</v>
      </c>
      <c r="K575" s="6">
        <v>3.3</v>
      </c>
      <c r="L575" s="6">
        <v>3.8</v>
      </c>
      <c r="M575" s="10">
        <v>3.5</v>
      </c>
      <c r="N575" s="10">
        <v>3.6</v>
      </c>
      <c r="O575" s="10">
        <v>1.77</v>
      </c>
      <c r="P575" s="15">
        <v>-1</v>
      </c>
      <c r="Q575" s="13"/>
      <c r="R575" s="13"/>
      <c r="S575" s="13"/>
      <c r="T575" s="13"/>
      <c r="U575" s="13"/>
      <c r="V575" s="13"/>
      <c r="W575" s="9"/>
      <c r="X575" s="9"/>
      <c r="Y575" s="9"/>
      <c r="Z575" s="9"/>
      <c r="AA575" s="9"/>
      <c r="AB575" s="9"/>
      <c r="AC575" s="13"/>
      <c r="AD575" s="13"/>
      <c r="AE575" s="13"/>
      <c r="AF575" s="13"/>
      <c r="AG575" s="13"/>
      <c r="AH575" s="13"/>
      <c r="AI575" s="9"/>
      <c r="AJ575" s="9"/>
      <c r="AK575" s="9"/>
      <c r="AL575" s="9"/>
      <c r="AM575" s="9"/>
      <c r="AN575" s="9"/>
      <c r="AO575" s="8">
        <v>1</v>
      </c>
      <c r="AP575" s="8">
        <v>3</v>
      </c>
      <c r="AQ575" s="8">
        <v>1</v>
      </c>
      <c r="AR575" s="8">
        <v>5</v>
      </c>
      <c r="AS575" s="8">
        <v>4.7453999999999992</v>
      </c>
      <c r="AT575" s="8">
        <v>4.7453999999999992</v>
      </c>
      <c r="AU575" s="8"/>
      <c r="AV575" s="8"/>
      <c r="AW575" s="8"/>
      <c r="AX575" s="8"/>
      <c r="AY575" s="15">
        <v>9</v>
      </c>
      <c r="AZ575" s="15">
        <v>2</v>
      </c>
      <c r="BA575" s="15">
        <v>2</v>
      </c>
      <c r="BB575" s="15">
        <v>5</v>
      </c>
      <c r="BC575" s="15">
        <v>3.5140999999999991</v>
      </c>
      <c r="BD575" s="15">
        <v>3.5140999999999991</v>
      </c>
      <c r="BE575" s="15"/>
      <c r="BF575" s="15"/>
      <c r="BG575" s="15"/>
      <c r="BH575" s="15"/>
      <c r="BI575" s="16">
        <f>Q575*参数!$D$3+W575</f>
        <v>0</v>
      </c>
      <c r="BJ575" s="16">
        <f>R575*参数!$D$3+X575</f>
        <v>0</v>
      </c>
      <c r="BK575" s="16">
        <f>S575*参数!$D$3+Y575</f>
        <v>0</v>
      </c>
      <c r="BL575" s="16">
        <f>T575*参数!$D$3+Z575</f>
        <v>0</v>
      </c>
      <c r="BM575" s="16">
        <f>U575*参数!$D$3+AA575</f>
        <v>0</v>
      </c>
      <c r="BN575" s="16">
        <f>V575*参数!$D$3+AB575</f>
        <v>0</v>
      </c>
      <c r="BO575" s="16">
        <f>AC575*参数!$D$3+AI575</f>
        <v>0</v>
      </c>
      <c r="BP575" s="16">
        <f>AD575*参数!$D$3+AJ575</f>
        <v>0</v>
      </c>
      <c r="BQ575" s="16">
        <f>AE575*参数!$D$3+AK575</f>
        <v>0</v>
      </c>
      <c r="BR575" s="16">
        <f>AF575*参数!$D$3+AL575</f>
        <v>0</v>
      </c>
      <c r="BS575" s="16">
        <f>AG575*参数!$D$3+AM575</f>
        <v>0</v>
      </c>
      <c r="BT575" s="16">
        <f>AH575*参数!$D$3+AN575</f>
        <v>0</v>
      </c>
      <c r="BU575" s="10"/>
      <c r="BV575" s="10"/>
      <c r="BW575" s="10">
        <f t="shared" si="239"/>
        <v>40</v>
      </c>
      <c r="BX575" s="10">
        <f t="shared" si="240"/>
        <v>40</v>
      </c>
      <c r="BY575" s="10">
        <f t="shared" si="241"/>
        <v>3</v>
      </c>
      <c r="BZ575" s="10">
        <f t="shared" si="242"/>
        <v>40</v>
      </c>
      <c r="CA575" s="10">
        <f t="shared" si="243"/>
        <v>40</v>
      </c>
      <c r="CB575" s="10" t="str">
        <f t="shared" si="244"/>
        <v/>
      </c>
      <c r="CC575" s="10" t="str">
        <f t="shared" si="245"/>
        <v/>
      </c>
      <c r="CD575" s="10"/>
      <c r="CE575" s="10">
        <v>3</v>
      </c>
      <c r="CF575" s="10"/>
      <c r="CG575" s="10" t="str">
        <f t="shared" si="233"/>
        <v/>
      </c>
      <c r="CH575" s="10" t="str">
        <f t="shared" si="238"/>
        <v/>
      </c>
      <c r="CI575" s="10">
        <f t="shared" si="234"/>
        <v>3</v>
      </c>
      <c r="CJ575" s="10">
        <f t="shared" si="235"/>
        <v>40</v>
      </c>
      <c r="CK575" s="10" t="str">
        <f t="shared" si="236"/>
        <v/>
      </c>
      <c r="CL575" s="10" t="str">
        <f t="shared" si="237"/>
        <v/>
      </c>
      <c r="CM575" s="88"/>
      <c r="CN575" s="88"/>
      <c r="CO575" s="88"/>
      <c r="CP575" s="88"/>
    </row>
    <row r="576" spans="2:94">
      <c r="B576" s="19">
        <v>42636</v>
      </c>
      <c r="C576" s="3">
        <v>2</v>
      </c>
      <c r="D576" s="3" t="s">
        <v>261</v>
      </c>
      <c r="E576" s="4">
        <v>42637.020833333336</v>
      </c>
      <c r="F576" s="3" t="s">
        <v>878</v>
      </c>
      <c r="G576" s="3" t="s">
        <v>958</v>
      </c>
      <c r="H576" s="3" t="s">
        <v>878</v>
      </c>
      <c r="I576" s="3" t="s">
        <v>958</v>
      </c>
      <c r="J576" s="6">
        <v>2.0499999999999998</v>
      </c>
      <c r="K576" s="6">
        <v>3.1</v>
      </c>
      <c r="L576" s="6">
        <v>3.13</v>
      </c>
      <c r="M576" s="10">
        <v>4.37</v>
      </c>
      <c r="N576" s="10">
        <v>3.85</v>
      </c>
      <c r="O576" s="10">
        <v>1.56</v>
      </c>
      <c r="P576" s="15">
        <v>-1</v>
      </c>
      <c r="Q576" s="13"/>
      <c r="R576" s="13"/>
      <c r="S576" s="13"/>
      <c r="T576" s="13"/>
      <c r="U576" s="13"/>
      <c r="V576" s="13"/>
      <c r="W576" s="9"/>
      <c r="X576" s="9"/>
      <c r="Y576" s="9"/>
      <c r="Z576" s="9"/>
      <c r="AA576" s="9"/>
      <c r="AB576" s="9"/>
      <c r="AC576" s="13"/>
      <c r="AD576" s="13"/>
      <c r="AE576" s="13"/>
      <c r="AF576" s="13"/>
      <c r="AG576" s="13"/>
      <c r="AH576" s="13"/>
      <c r="AI576" s="9"/>
      <c r="AJ576" s="9"/>
      <c r="AK576" s="9"/>
      <c r="AL576" s="9"/>
      <c r="AM576" s="9"/>
      <c r="AN576" s="9"/>
      <c r="AO576" s="8">
        <v>3</v>
      </c>
      <c r="AP576" s="8">
        <v>2</v>
      </c>
      <c r="AQ576" s="8">
        <v>1</v>
      </c>
      <c r="AR576" s="8">
        <v>5</v>
      </c>
      <c r="AS576" s="8">
        <v>8.3999999999999936E-2</v>
      </c>
      <c r="AT576" s="8">
        <v>1.4253</v>
      </c>
      <c r="AU576" s="8"/>
      <c r="AV576" s="8"/>
      <c r="AW576" s="8"/>
      <c r="AX576" s="8"/>
      <c r="AY576" s="15">
        <v>2</v>
      </c>
      <c r="AZ576" s="15">
        <v>3</v>
      </c>
      <c r="BA576" s="15">
        <v>1</v>
      </c>
      <c r="BB576" s="15">
        <v>6</v>
      </c>
      <c r="BC576" s="15">
        <v>0.70150000000000023</v>
      </c>
      <c r="BD576" s="15">
        <v>0.70150000000000023</v>
      </c>
      <c r="BE576" s="15"/>
      <c r="BF576" s="15"/>
      <c r="BG576" s="15"/>
      <c r="BH576" s="15"/>
      <c r="BI576" s="16">
        <f>Q576*参数!$D$3+W576</f>
        <v>0</v>
      </c>
      <c r="BJ576" s="16">
        <f>R576*参数!$D$3+X576</f>
        <v>0</v>
      </c>
      <c r="BK576" s="16">
        <f>S576*参数!$D$3+Y576</f>
        <v>0</v>
      </c>
      <c r="BL576" s="16">
        <f>T576*参数!$D$3+Z576</f>
        <v>0</v>
      </c>
      <c r="BM576" s="16">
        <f>U576*参数!$D$3+AA576</f>
        <v>0</v>
      </c>
      <c r="BN576" s="16">
        <f>V576*参数!$D$3+AB576</f>
        <v>0</v>
      </c>
      <c r="BO576" s="16">
        <f>AC576*参数!$D$3+AI576</f>
        <v>0</v>
      </c>
      <c r="BP576" s="16">
        <f>AD576*参数!$D$3+AJ576</f>
        <v>0</v>
      </c>
      <c r="BQ576" s="16">
        <f>AE576*参数!$D$3+AK576</f>
        <v>0</v>
      </c>
      <c r="BR576" s="16">
        <f>AF576*参数!$D$3+AL576</f>
        <v>0</v>
      </c>
      <c r="BS576" s="16">
        <f>AG576*参数!$D$3+AM576</f>
        <v>0</v>
      </c>
      <c r="BT576" s="16">
        <f>AH576*参数!$D$3+AN576</f>
        <v>0</v>
      </c>
      <c r="BU576" s="10"/>
      <c r="BV576" s="10"/>
      <c r="BW576" s="10">
        <f t="shared" si="239"/>
        <v>40</v>
      </c>
      <c r="BX576" s="10">
        <f t="shared" si="240"/>
        <v>40</v>
      </c>
      <c r="BY576" s="10">
        <f t="shared" si="241"/>
        <v>3</v>
      </c>
      <c r="BZ576" s="10">
        <f t="shared" si="242"/>
        <v>40</v>
      </c>
      <c r="CA576" s="10">
        <f t="shared" si="243"/>
        <v>40</v>
      </c>
      <c r="CB576" s="10" t="str">
        <f t="shared" si="244"/>
        <v/>
      </c>
      <c r="CC576" s="10" t="str">
        <f t="shared" si="245"/>
        <v/>
      </c>
      <c r="CD576" s="10"/>
      <c r="CE576" s="10">
        <v>40</v>
      </c>
      <c r="CF576" s="10"/>
      <c r="CG576" s="10" t="str">
        <f t="shared" si="233"/>
        <v/>
      </c>
      <c r="CH576" s="10" t="str">
        <f t="shared" si="238"/>
        <v/>
      </c>
      <c r="CI576" s="10">
        <f t="shared" si="234"/>
        <v>40</v>
      </c>
      <c r="CJ576" s="10">
        <f t="shared" si="235"/>
        <v>40</v>
      </c>
      <c r="CK576" s="10" t="str">
        <f t="shared" si="236"/>
        <v/>
      </c>
      <c r="CL576" s="10" t="str">
        <f t="shared" si="237"/>
        <v/>
      </c>
      <c r="CM576" s="88"/>
      <c r="CN576" s="88"/>
      <c r="CO576" s="88"/>
      <c r="CP576" s="88"/>
    </row>
    <row r="577" spans="2:94">
      <c r="B577" s="19">
        <v>42636</v>
      </c>
      <c r="C577" s="3">
        <v>3</v>
      </c>
      <c r="D577" s="3" t="s">
        <v>261</v>
      </c>
      <c r="E577" s="4">
        <v>42637.020833333336</v>
      </c>
      <c r="F577" s="3" t="s">
        <v>880</v>
      </c>
      <c r="G577" s="3" t="s">
        <v>957</v>
      </c>
      <c r="H577" s="3" t="s">
        <v>880</v>
      </c>
      <c r="I577" s="3" t="s">
        <v>957</v>
      </c>
      <c r="J577" s="6">
        <v>2.83</v>
      </c>
      <c r="K577" s="6">
        <v>3.5</v>
      </c>
      <c r="L577" s="6">
        <v>2.04</v>
      </c>
      <c r="M577" s="10">
        <v>1.57</v>
      </c>
      <c r="N577" s="10">
        <v>4</v>
      </c>
      <c r="O577" s="10">
        <v>4.1500000000000004</v>
      </c>
      <c r="P577" s="15">
        <v>1</v>
      </c>
      <c r="Q577" s="13"/>
      <c r="R577" s="13"/>
      <c r="S577" s="13"/>
      <c r="T577" s="13"/>
      <c r="U577" s="13"/>
      <c r="V577" s="13"/>
      <c r="W577" s="9"/>
      <c r="X577" s="9"/>
      <c r="Y577" s="9"/>
      <c r="Z577" s="9"/>
      <c r="AA577" s="9"/>
      <c r="AB577" s="9"/>
      <c r="AC577" s="13"/>
      <c r="AD577" s="13"/>
      <c r="AE577" s="13"/>
      <c r="AF577" s="13"/>
      <c r="AG577" s="13"/>
      <c r="AH577" s="13"/>
      <c r="AI577" s="9"/>
      <c r="AJ577" s="9"/>
      <c r="AK577" s="9"/>
      <c r="AL577" s="9"/>
      <c r="AM577" s="9"/>
      <c r="AN577" s="9"/>
      <c r="AO577" s="8">
        <v>21</v>
      </c>
      <c r="AP577" s="8">
        <v>2</v>
      </c>
      <c r="AQ577" s="8">
        <v>11</v>
      </c>
      <c r="AR577" s="8">
        <v>4</v>
      </c>
      <c r="AS577" s="8">
        <v>5.7900000000000097E-2</v>
      </c>
      <c r="AT577" s="8">
        <v>5.7900000000000097E-2</v>
      </c>
      <c r="AU577" s="8"/>
      <c r="AV577" s="8"/>
      <c r="AW577" s="8"/>
      <c r="AX577" s="8"/>
      <c r="AY577" s="15">
        <v>10</v>
      </c>
      <c r="AZ577" s="15">
        <v>3</v>
      </c>
      <c r="BA577" s="15">
        <v>3</v>
      </c>
      <c r="BB577" s="15">
        <v>5</v>
      </c>
      <c r="BC577" s="15">
        <v>1.5116999999999985</v>
      </c>
      <c r="BD577" s="15">
        <v>13.2059</v>
      </c>
      <c r="BE577" s="15"/>
      <c r="BF577" s="15"/>
      <c r="BG577" s="15"/>
      <c r="BH577" s="15"/>
      <c r="BI577" s="16">
        <f>Q577*参数!$D$3+W577</f>
        <v>0</v>
      </c>
      <c r="BJ577" s="16">
        <f>R577*参数!$D$3+X577</f>
        <v>0</v>
      </c>
      <c r="BK577" s="16">
        <f>S577*参数!$D$3+Y577</f>
        <v>0</v>
      </c>
      <c r="BL577" s="16">
        <f>T577*参数!$D$3+Z577</f>
        <v>0</v>
      </c>
      <c r="BM577" s="16">
        <f>U577*参数!$D$3+AA577</f>
        <v>0</v>
      </c>
      <c r="BN577" s="16">
        <f>V577*参数!$D$3+AB577</f>
        <v>0</v>
      </c>
      <c r="BO577" s="16">
        <f>AC577*参数!$D$3+AI577</f>
        <v>0</v>
      </c>
      <c r="BP577" s="16">
        <f>AD577*参数!$D$3+AJ577</f>
        <v>0</v>
      </c>
      <c r="BQ577" s="16">
        <f>AE577*参数!$D$3+AK577</f>
        <v>0</v>
      </c>
      <c r="BR577" s="16">
        <f>AF577*参数!$D$3+AL577</f>
        <v>0</v>
      </c>
      <c r="BS577" s="16">
        <f>AG577*参数!$D$3+AM577</f>
        <v>0</v>
      </c>
      <c r="BT577" s="16">
        <f>AH577*参数!$D$3+AN577</f>
        <v>0</v>
      </c>
      <c r="BU577" s="10"/>
      <c r="BV577" s="10"/>
      <c r="BW577" s="10">
        <f t="shared" si="239"/>
        <v>43</v>
      </c>
      <c r="BX577" s="10">
        <f t="shared" si="240"/>
        <v>43</v>
      </c>
      <c r="BY577" s="10">
        <f t="shared" si="241"/>
        <v>43</v>
      </c>
      <c r="BZ577" s="10">
        <f t="shared" si="242"/>
        <v>0</v>
      </c>
      <c r="CA577" s="10">
        <f t="shared" si="243"/>
        <v>43</v>
      </c>
      <c r="CB577" s="10" t="str">
        <f t="shared" si="244"/>
        <v/>
      </c>
      <c r="CC577" s="10" t="str">
        <f t="shared" si="245"/>
        <v/>
      </c>
      <c r="CD577" s="10"/>
      <c r="CE577" s="10">
        <v>43</v>
      </c>
      <c r="CF577" s="10"/>
      <c r="CG577" s="10" t="str">
        <f t="shared" si="233"/>
        <v/>
      </c>
      <c r="CH577" s="10" t="str">
        <f t="shared" si="238"/>
        <v/>
      </c>
      <c r="CI577" s="10">
        <f t="shared" si="234"/>
        <v>43</v>
      </c>
      <c r="CJ577" s="10">
        <f t="shared" si="235"/>
        <v>43</v>
      </c>
      <c r="CK577" s="10" t="str">
        <f t="shared" si="236"/>
        <v/>
      </c>
      <c r="CL577" s="10" t="str">
        <f t="shared" si="237"/>
        <v/>
      </c>
      <c r="CM577" s="88"/>
      <c r="CN577" s="88"/>
      <c r="CO577" s="88"/>
      <c r="CP577" s="88"/>
    </row>
    <row r="578" spans="2:94">
      <c r="B578" s="19">
        <v>42636</v>
      </c>
      <c r="C578" s="3">
        <v>4</v>
      </c>
      <c r="D578" s="3" t="s">
        <v>681</v>
      </c>
      <c r="E578" s="4">
        <v>42637.083333333336</v>
      </c>
      <c r="F578" s="3" t="s">
        <v>986</v>
      </c>
      <c r="G578" s="3" t="s">
        <v>883</v>
      </c>
      <c r="H578" s="3" t="s">
        <v>986</v>
      </c>
      <c r="I578" s="3" t="s">
        <v>883</v>
      </c>
      <c r="J578" s="6">
        <v>2.85</v>
      </c>
      <c r="K578" s="6">
        <v>2.65</v>
      </c>
      <c r="L578" s="6">
        <v>2.5</v>
      </c>
      <c r="M578" s="10">
        <v>7.6</v>
      </c>
      <c r="N578" s="10">
        <v>4.5</v>
      </c>
      <c r="O578" s="10">
        <v>1.29</v>
      </c>
      <c r="P578" s="15">
        <v>-1</v>
      </c>
      <c r="Q578" s="13"/>
      <c r="R578" s="13"/>
      <c r="S578" s="13"/>
      <c r="T578" s="13"/>
      <c r="U578" s="13"/>
      <c r="V578" s="13"/>
      <c r="W578" s="9"/>
      <c r="X578" s="9"/>
      <c r="Y578" s="9"/>
      <c r="Z578" s="9"/>
      <c r="AA578" s="9"/>
      <c r="AB578" s="9"/>
      <c r="AC578" s="13"/>
      <c r="AD578" s="13"/>
      <c r="AE578" s="13"/>
      <c r="AF578" s="13"/>
      <c r="AG578" s="13"/>
      <c r="AH578" s="13"/>
      <c r="AI578" s="9"/>
      <c r="AJ578" s="9"/>
      <c r="AK578" s="9"/>
      <c r="AL578" s="9"/>
      <c r="AM578" s="9"/>
      <c r="AN578" s="9"/>
      <c r="AO578" s="8">
        <v>2</v>
      </c>
      <c r="AP578" s="8">
        <v>3</v>
      </c>
      <c r="AQ578" s="8">
        <v>1</v>
      </c>
      <c r="AR578" s="8">
        <v>5</v>
      </c>
      <c r="AS578" s="8">
        <v>26.141700999999998</v>
      </c>
      <c r="AT578" s="8">
        <v>26.141700999999998</v>
      </c>
      <c r="AU578" s="8"/>
      <c r="AV578" s="8"/>
      <c r="AW578" s="8"/>
      <c r="AX578" s="8"/>
      <c r="AY578" s="15">
        <v>2</v>
      </c>
      <c r="AZ578" s="15">
        <v>3</v>
      </c>
      <c r="BA578" s="15">
        <v>2</v>
      </c>
      <c r="BB578" s="15">
        <v>4</v>
      </c>
      <c r="BC578" s="15">
        <v>43.679899999999996</v>
      </c>
      <c r="BD578" s="15">
        <v>43.679899999999996</v>
      </c>
      <c r="BE578" s="15"/>
      <c r="BF578" s="15"/>
      <c r="BG578" s="15"/>
      <c r="BH578" s="15"/>
      <c r="BI578" s="16">
        <f>Q578*参数!$D$3+W578</f>
        <v>0</v>
      </c>
      <c r="BJ578" s="16">
        <f>R578*参数!$D$3+X578</f>
        <v>0</v>
      </c>
      <c r="BK578" s="16">
        <f>S578*参数!$D$3+Y578</f>
        <v>0</v>
      </c>
      <c r="BL578" s="16">
        <f>T578*参数!$D$3+Z578</f>
        <v>0</v>
      </c>
      <c r="BM578" s="16">
        <f>U578*参数!$D$3+AA578</f>
        <v>0</v>
      </c>
      <c r="BN578" s="16">
        <f>V578*参数!$D$3+AB578</f>
        <v>0</v>
      </c>
      <c r="BO578" s="16">
        <f>AC578*参数!$D$3+AI578</f>
        <v>0</v>
      </c>
      <c r="BP578" s="16">
        <f>AD578*参数!$D$3+AJ578</f>
        <v>0</v>
      </c>
      <c r="BQ578" s="16">
        <f>AE578*参数!$D$3+AK578</f>
        <v>0</v>
      </c>
      <c r="BR578" s="16">
        <f>AF578*参数!$D$3+AL578</f>
        <v>0</v>
      </c>
      <c r="BS578" s="16">
        <f>AG578*参数!$D$3+AM578</f>
        <v>0</v>
      </c>
      <c r="BT578" s="16">
        <f>AH578*参数!$D$3+AN578</f>
        <v>0</v>
      </c>
      <c r="BU578" s="10"/>
      <c r="BV578" s="10"/>
      <c r="BW578" s="10">
        <f t="shared" si="239"/>
        <v>40</v>
      </c>
      <c r="BX578" s="10">
        <f t="shared" si="240"/>
        <v>40</v>
      </c>
      <c r="BY578" s="10">
        <f t="shared" si="241"/>
        <v>3</v>
      </c>
      <c r="BZ578" s="10">
        <f t="shared" si="242"/>
        <v>40</v>
      </c>
      <c r="CA578" s="10">
        <f t="shared" si="243"/>
        <v>40</v>
      </c>
      <c r="CB578" s="10" t="str">
        <f t="shared" si="244"/>
        <v/>
      </c>
      <c r="CC578" s="10" t="str">
        <f t="shared" si="245"/>
        <v/>
      </c>
      <c r="CD578" s="10"/>
      <c r="CE578" s="10">
        <v>40</v>
      </c>
      <c r="CF578" s="10"/>
      <c r="CG578" s="10">
        <f t="shared" si="233"/>
        <v>3</v>
      </c>
      <c r="CH578" s="10">
        <f t="shared" si="238"/>
        <v>3</v>
      </c>
      <c r="CI578" s="10" t="str">
        <f t="shared" si="234"/>
        <v/>
      </c>
      <c r="CJ578" s="10">
        <f t="shared" si="235"/>
        <v>3</v>
      </c>
      <c r="CK578" s="10">
        <f t="shared" si="236"/>
        <v>3</v>
      </c>
      <c r="CL578" s="10" t="str">
        <f t="shared" si="237"/>
        <v/>
      </c>
      <c r="CM578" s="88"/>
      <c r="CN578" s="88"/>
      <c r="CO578" s="88"/>
      <c r="CP578" s="88"/>
    </row>
    <row r="579" spans="2:94">
      <c r="B579" s="19">
        <v>42636</v>
      </c>
      <c r="C579" s="3">
        <v>5</v>
      </c>
      <c r="D579" s="3" t="s">
        <v>681</v>
      </c>
      <c r="E579" s="4">
        <v>42637.083333333336</v>
      </c>
      <c r="F579" s="3" t="s">
        <v>1140</v>
      </c>
      <c r="G579" s="3" t="s">
        <v>893</v>
      </c>
      <c r="H579" s="3" t="s">
        <v>1140</v>
      </c>
      <c r="I579" s="3" t="s">
        <v>893</v>
      </c>
      <c r="J579" s="6">
        <v>1.84</v>
      </c>
      <c r="K579" s="6">
        <v>2.8</v>
      </c>
      <c r="L579" s="6">
        <v>4.4000000000000004</v>
      </c>
      <c r="M579" s="10">
        <v>3.9</v>
      </c>
      <c r="N579" s="10">
        <v>3.5</v>
      </c>
      <c r="O579" s="10">
        <v>1.71</v>
      </c>
      <c r="P579" s="15">
        <v>-1</v>
      </c>
      <c r="Q579" s="13"/>
      <c r="R579" s="13"/>
      <c r="S579" s="13"/>
      <c r="T579" s="13"/>
      <c r="U579" s="13"/>
      <c r="V579" s="13"/>
      <c r="W579" s="9"/>
      <c r="X579" s="9"/>
      <c r="Y579" s="9"/>
      <c r="Z579" s="9"/>
      <c r="AA579" s="9"/>
      <c r="AB579" s="9"/>
      <c r="AC579" s="13"/>
      <c r="AD579" s="13"/>
      <c r="AE579" s="13"/>
      <c r="AF579" s="13"/>
      <c r="AG579" s="13"/>
      <c r="AH579" s="13"/>
      <c r="AI579" s="9"/>
      <c r="AJ579" s="9"/>
      <c r="AK579" s="9"/>
      <c r="AL579" s="9"/>
      <c r="AM579" s="9"/>
      <c r="AN579" s="9"/>
      <c r="AO579" s="8">
        <v>4</v>
      </c>
      <c r="AP579" s="8">
        <v>3</v>
      </c>
      <c r="AQ579" s="8">
        <v>1</v>
      </c>
      <c r="AR579" s="8">
        <v>6</v>
      </c>
      <c r="AS579" s="8">
        <v>0.56070000000000031</v>
      </c>
      <c r="AT579" s="8">
        <v>0.56070000000000031</v>
      </c>
      <c r="AU579" s="8"/>
      <c r="AV579" s="8"/>
      <c r="AW579" s="8"/>
      <c r="AX579" s="8"/>
      <c r="AY579" s="15">
        <v>5</v>
      </c>
      <c r="AZ579" s="15">
        <v>3</v>
      </c>
      <c r="BA579" s="15">
        <v>1</v>
      </c>
      <c r="BB579" s="15">
        <v>6</v>
      </c>
      <c r="BC579" s="15">
        <v>1.4208000000000005</v>
      </c>
      <c r="BD579" s="15">
        <v>4.3051000000000004</v>
      </c>
      <c r="BE579" s="15"/>
      <c r="BF579" s="15"/>
      <c r="BG579" s="15"/>
      <c r="BH579" s="15"/>
      <c r="BI579" s="16">
        <f>Q579*参数!$D$3+W579</f>
        <v>0</v>
      </c>
      <c r="BJ579" s="16">
        <f>R579*参数!$D$3+X579</f>
        <v>0</v>
      </c>
      <c r="BK579" s="16">
        <f>S579*参数!$D$3+Y579</f>
        <v>0</v>
      </c>
      <c r="BL579" s="16">
        <f>T579*参数!$D$3+Z579</f>
        <v>0</v>
      </c>
      <c r="BM579" s="16">
        <f>U579*参数!$D$3+AA579</f>
        <v>0</v>
      </c>
      <c r="BN579" s="16">
        <f>V579*参数!$D$3+AB579</f>
        <v>0</v>
      </c>
      <c r="BO579" s="16">
        <f>AC579*参数!$D$3+AI579</f>
        <v>0</v>
      </c>
      <c r="BP579" s="16">
        <f>AD579*参数!$D$3+AJ579</f>
        <v>0</v>
      </c>
      <c r="BQ579" s="16">
        <f>AE579*参数!$D$3+AK579</f>
        <v>0</v>
      </c>
      <c r="BR579" s="16">
        <f>AF579*参数!$D$3+AL579</f>
        <v>0</v>
      </c>
      <c r="BS579" s="16">
        <f>AG579*参数!$D$3+AM579</f>
        <v>0</v>
      </c>
      <c r="BT579" s="16">
        <f>AH579*参数!$D$3+AN579</f>
        <v>0</v>
      </c>
      <c r="BU579" s="10"/>
      <c r="BV579" s="10"/>
      <c r="BW579" s="10">
        <f t="shared" si="239"/>
        <v>40</v>
      </c>
      <c r="BX579" s="10">
        <f t="shared" si="240"/>
        <v>40</v>
      </c>
      <c r="BY579" s="10">
        <f t="shared" si="241"/>
        <v>3</v>
      </c>
      <c r="BZ579" s="10">
        <f t="shared" si="242"/>
        <v>40</v>
      </c>
      <c r="CA579" s="10">
        <f t="shared" si="243"/>
        <v>40</v>
      </c>
      <c r="CB579" s="10" t="str">
        <f t="shared" si="244"/>
        <v/>
      </c>
      <c r="CC579" s="10" t="str">
        <f t="shared" si="245"/>
        <v/>
      </c>
      <c r="CD579" s="10"/>
      <c r="CE579" s="10">
        <v>3</v>
      </c>
      <c r="CF579" s="10"/>
      <c r="CG579" s="10" t="str">
        <f t="shared" si="233"/>
        <v/>
      </c>
      <c r="CH579" s="10" t="str">
        <f t="shared" si="238"/>
        <v/>
      </c>
      <c r="CI579" s="10">
        <f t="shared" si="234"/>
        <v>40</v>
      </c>
      <c r="CJ579" s="10" t="str">
        <f t="shared" si="235"/>
        <v/>
      </c>
      <c r="CK579" s="10">
        <f t="shared" si="236"/>
        <v>3</v>
      </c>
      <c r="CL579" s="10">
        <f t="shared" si="237"/>
        <v>3</v>
      </c>
      <c r="CM579" s="88"/>
      <c r="CN579" s="88"/>
      <c r="CO579" s="88"/>
      <c r="CP579" s="88"/>
    </row>
    <row r="580" spans="2:94">
      <c r="B580" s="19">
        <v>42636</v>
      </c>
      <c r="C580" s="3">
        <v>6</v>
      </c>
      <c r="D580" s="3" t="s">
        <v>681</v>
      </c>
      <c r="E580" s="4">
        <v>42637.083333333336</v>
      </c>
      <c r="F580" s="3" t="s">
        <v>882</v>
      </c>
      <c r="G580" s="3" t="s">
        <v>890</v>
      </c>
      <c r="H580" s="3" t="s">
        <v>882</v>
      </c>
      <c r="I580" s="3" t="s">
        <v>890</v>
      </c>
      <c r="J580" s="6">
        <v>1.99</v>
      </c>
      <c r="K580" s="6">
        <v>2.7</v>
      </c>
      <c r="L580" s="6">
        <v>3.9</v>
      </c>
      <c r="M580" s="10">
        <v>4.45</v>
      </c>
      <c r="N580" s="10">
        <v>3.6</v>
      </c>
      <c r="O580" s="10">
        <v>1.6</v>
      </c>
      <c r="P580" s="15">
        <v>-1</v>
      </c>
      <c r="Q580" s="13"/>
      <c r="R580" s="13"/>
      <c r="S580" s="13"/>
      <c r="T580" s="13"/>
      <c r="U580" s="13"/>
      <c r="V580" s="13"/>
      <c r="W580" s="9"/>
      <c r="X580" s="9"/>
      <c r="Y580" s="9"/>
      <c r="Z580" s="9"/>
      <c r="AA580" s="9"/>
      <c r="AB580" s="9"/>
      <c r="AC580" s="13"/>
      <c r="AD580" s="13"/>
      <c r="AE580" s="13"/>
      <c r="AF580" s="13"/>
      <c r="AG580" s="13"/>
      <c r="AH580" s="13"/>
      <c r="AI580" s="9"/>
      <c r="AJ580" s="9"/>
      <c r="AK580" s="9"/>
      <c r="AL580" s="9"/>
      <c r="AM580" s="9"/>
      <c r="AN580" s="9"/>
      <c r="AO580" s="8">
        <v>8</v>
      </c>
      <c r="AP580" s="8">
        <v>3</v>
      </c>
      <c r="AQ580" s="8">
        <v>6</v>
      </c>
      <c r="AR580" s="8">
        <v>5</v>
      </c>
      <c r="AS580" s="8">
        <v>6.0900000000000128E-2</v>
      </c>
      <c r="AT580" s="8">
        <v>0.16350000000000001</v>
      </c>
      <c r="AU580" s="8"/>
      <c r="AV580" s="8"/>
      <c r="AW580" s="8"/>
      <c r="AX580" s="8"/>
      <c r="AY580" s="15">
        <v>13</v>
      </c>
      <c r="AZ580" s="15">
        <v>3</v>
      </c>
      <c r="BA580" s="15">
        <v>4</v>
      </c>
      <c r="BB580" s="15">
        <v>5</v>
      </c>
      <c r="BC580" s="15">
        <v>0.50120000000000009</v>
      </c>
      <c r="BD580" s="15">
        <v>0.50120000000000009</v>
      </c>
      <c r="BE580" s="15"/>
      <c r="BF580" s="15"/>
      <c r="BG580" s="15"/>
      <c r="BH580" s="15"/>
      <c r="BI580" s="16">
        <f>Q580*参数!$D$3+W580</f>
        <v>0</v>
      </c>
      <c r="BJ580" s="16">
        <f>R580*参数!$D$3+X580</f>
        <v>0</v>
      </c>
      <c r="BK580" s="16">
        <f>S580*参数!$D$3+Y580</f>
        <v>0</v>
      </c>
      <c r="BL580" s="16">
        <f>T580*参数!$D$3+Z580</f>
        <v>0</v>
      </c>
      <c r="BM580" s="16">
        <f>U580*参数!$D$3+AA580</f>
        <v>0</v>
      </c>
      <c r="BN580" s="16">
        <f>V580*参数!$D$3+AB580</f>
        <v>0</v>
      </c>
      <c r="BO580" s="16">
        <f>AC580*参数!$D$3+AI580</f>
        <v>0</v>
      </c>
      <c r="BP580" s="16">
        <f>AD580*参数!$D$3+AJ580</f>
        <v>0</v>
      </c>
      <c r="BQ580" s="16">
        <f>AE580*参数!$D$3+AK580</f>
        <v>0</v>
      </c>
      <c r="BR580" s="16">
        <f>AF580*参数!$D$3+AL580</f>
        <v>0</v>
      </c>
      <c r="BS580" s="16">
        <f>AG580*参数!$D$3+AM580</f>
        <v>0</v>
      </c>
      <c r="BT580" s="16">
        <f>AH580*参数!$D$3+AN580</f>
        <v>0</v>
      </c>
      <c r="BU580" s="10"/>
      <c r="BV580" s="10"/>
      <c r="BW580" s="10">
        <f t="shared" si="239"/>
        <v>40</v>
      </c>
      <c r="BX580" s="10">
        <f t="shared" si="240"/>
        <v>40</v>
      </c>
      <c r="BY580" s="10">
        <f t="shared" si="241"/>
        <v>3</v>
      </c>
      <c r="BZ580" s="10">
        <f t="shared" si="242"/>
        <v>40</v>
      </c>
      <c r="CA580" s="10">
        <f t="shared" si="243"/>
        <v>40</v>
      </c>
      <c r="CB580" s="10" t="str">
        <f t="shared" si="244"/>
        <v/>
      </c>
      <c r="CC580" s="10" t="str">
        <f t="shared" si="245"/>
        <v/>
      </c>
      <c r="CD580" s="10"/>
      <c r="CE580" s="10">
        <v>40</v>
      </c>
      <c r="CF580" s="10"/>
      <c r="CG580" s="10" t="str">
        <f t="shared" si="233"/>
        <v/>
      </c>
      <c r="CH580" s="10" t="str">
        <f t="shared" si="238"/>
        <v/>
      </c>
      <c r="CI580" s="10">
        <f t="shared" si="234"/>
        <v>40</v>
      </c>
      <c r="CJ580" s="10">
        <f t="shared" si="235"/>
        <v>3</v>
      </c>
      <c r="CK580" s="10">
        <f t="shared" si="236"/>
        <v>3</v>
      </c>
      <c r="CL580" s="10">
        <f t="shared" si="237"/>
        <v>3</v>
      </c>
      <c r="CM580" s="88"/>
      <c r="CN580" s="88"/>
      <c r="CO580" s="88"/>
      <c r="CP580" s="88"/>
    </row>
    <row r="581" spans="2:94">
      <c r="B581" s="19">
        <v>42636</v>
      </c>
      <c r="C581" s="3">
        <v>7</v>
      </c>
      <c r="D581" s="3" t="s">
        <v>681</v>
      </c>
      <c r="E581" s="4">
        <v>42637.083333333336</v>
      </c>
      <c r="F581" s="3" t="s">
        <v>884</v>
      </c>
      <c r="G581" s="3" t="s">
        <v>682</v>
      </c>
      <c r="H581" s="3" t="s">
        <v>886</v>
      </c>
      <c r="I581" s="3" t="s">
        <v>682</v>
      </c>
      <c r="J581" s="6">
        <v>2.48</v>
      </c>
      <c r="K581" s="6">
        <v>2.6</v>
      </c>
      <c r="L581" s="6">
        <v>2.93</v>
      </c>
      <c r="M581" s="10">
        <v>6.5</v>
      </c>
      <c r="N581" s="10">
        <v>4</v>
      </c>
      <c r="O581" s="10">
        <v>1.38</v>
      </c>
      <c r="P581" s="15">
        <v>-1</v>
      </c>
      <c r="Q581" s="13"/>
      <c r="R581" s="13"/>
      <c r="S581" s="13"/>
      <c r="T581" s="13"/>
      <c r="U581" s="13"/>
      <c r="V581" s="13"/>
      <c r="W581" s="9"/>
      <c r="X581" s="9"/>
      <c r="Y581" s="9"/>
      <c r="Z581" s="9"/>
      <c r="AA581" s="9"/>
      <c r="AB581" s="9"/>
      <c r="AC581" s="13"/>
      <c r="AD581" s="13"/>
      <c r="AE581" s="13"/>
      <c r="AF581" s="13"/>
      <c r="AG581" s="13"/>
      <c r="AH581" s="13"/>
      <c r="AI581" s="9"/>
      <c r="AJ581" s="9"/>
      <c r="AK581" s="9"/>
      <c r="AL581" s="9"/>
      <c r="AM581" s="9"/>
      <c r="AN581" s="9"/>
      <c r="AO581" s="8">
        <v>2</v>
      </c>
      <c r="AP581" s="8">
        <v>3</v>
      </c>
      <c r="AQ581" s="8">
        <v>1</v>
      </c>
      <c r="AR581" s="8">
        <v>5</v>
      </c>
      <c r="AS581" s="8">
        <v>8.986699999999999</v>
      </c>
      <c r="AT581" s="8">
        <v>8.986699999999999</v>
      </c>
      <c r="AU581" s="8"/>
      <c r="AV581" s="8"/>
      <c r="AW581" s="8"/>
      <c r="AX581" s="8"/>
      <c r="AY581" s="15">
        <v>3</v>
      </c>
      <c r="AZ581" s="15">
        <v>3</v>
      </c>
      <c r="BA581" s="15">
        <v>1</v>
      </c>
      <c r="BB581" s="15">
        <v>5</v>
      </c>
      <c r="BC581" s="15">
        <v>11.168399999999998</v>
      </c>
      <c r="BD581" s="15">
        <v>11.168399999999998</v>
      </c>
      <c r="BE581" s="15"/>
      <c r="BF581" s="15"/>
      <c r="BG581" s="15"/>
      <c r="BH581" s="15"/>
      <c r="BI581" s="16">
        <f>Q581*参数!$D$3+W581</f>
        <v>0</v>
      </c>
      <c r="BJ581" s="16">
        <f>R581*参数!$D$3+X581</f>
        <v>0</v>
      </c>
      <c r="BK581" s="16">
        <f>S581*参数!$D$3+Y581</f>
        <v>0</v>
      </c>
      <c r="BL581" s="16">
        <f>T581*参数!$D$3+Z581</f>
        <v>0</v>
      </c>
      <c r="BM581" s="16">
        <f>U581*参数!$D$3+AA581</f>
        <v>0</v>
      </c>
      <c r="BN581" s="16">
        <f>V581*参数!$D$3+AB581</f>
        <v>0</v>
      </c>
      <c r="BO581" s="16">
        <f>AC581*参数!$D$3+AI581</f>
        <v>0</v>
      </c>
      <c r="BP581" s="16">
        <f>AD581*参数!$D$3+AJ581</f>
        <v>0</v>
      </c>
      <c r="BQ581" s="16">
        <f>AE581*参数!$D$3+AK581</f>
        <v>0</v>
      </c>
      <c r="BR581" s="16">
        <f>AF581*参数!$D$3+AL581</f>
        <v>0</v>
      </c>
      <c r="BS581" s="16">
        <f>AG581*参数!$D$3+AM581</f>
        <v>0</v>
      </c>
      <c r="BT581" s="16">
        <f>AH581*参数!$D$3+AN581</f>
        <v>0</v>
      </c>
      <c r="BU581" s="10"/>
      <c r="BV581" s="10"/>
      <c r="BW581" s="10">
        <f t="shared" si="239"/>
        <v>40</v>
      </c>
      <c r="BX581" s="10">
        <f t="shared" si="240"/>
        <v>40</v>
      </c>
      <c r="BY581" s="10">
        <f t="shared" si="241"/>
        <v>3</v>
      </c>
      <c r="BZ581" s="10">
        <f t="shared" si="242"/>
        <v>40</v>
      </c>
      <c r="CA581" s="10">
        <f t="shared" si="243"/>
        <v>40</v>
      </c>
      <c r="CB581" s="10" t="str">
        <f t="shared" si="244"/>
        <v/>
      </c>
      <c r="CC581" s="10" t="str">
        <f t="shared" si="245"/>
        <v/>
      </c>
      <c r="CD581" s="10"/>
      <c r="CE581" s="10">
        <v>40</v>
      </c>
      <c r="CF581" s="10"/>
      <c r="CG581" s="10" t="str">
        <f t="shared" si="233"/>
        <v/>
      </c>
      <c r="CH581" s="10" t="str">
        <f t="shared" si="238"/>
        <v/>
      </c>
      <c r="CI581" s="10">
        <f t="shared" si="234"/>
        <v>40</v>
      </c>
      <c r="CJ581" s="10" t="str">
        <f t="shared" si="235"/>
        <v/>
      </c>
      <c r="CK581" s="10">
        <f t="shared" si="236"/>
        <v>3</v>
      </c>
      <c r="CL581" s="10">
        <f t="shared" si="237"/>
        <v>3</v>
      </c>
      <c r="CM581" s="88"/>
      <c r="CN581" s="88"/>
      <c r="CO581" s="88"/>
      <c r="CP581" s="88"/>
    </row>
    <row r="582" spans="2:94">
      <c r="B582" s="19">
        <v>42636</v>
      </c>
      <c r="C582" s="3">
        <v>8</v>
      </c>
      <c r="D582" s="3" t="s">
        <v>681</v>
      </c>
      <c r="E582" s="4">
        <v>42637.083333333336</v>
      </c>
      <c r="F582" s="3" t="s">
        <v>683</v>
      </c>
      <c r="G582" s="3" t="s">
        <v>892</v>
      </c>
      <c r="H582" s="3" t="s">
        <v>683</v>
      </c>
      <c r="I582" s="3" t="s">
        <v>894</v>
      </c>
      <c r="J582" s="6">
        <v>1.98</v>
      </c>
      <c r="K582" s="6">
        <v>2.87</v>
      </c>
      <c r="L582" s="6">
        <v>3.65</v>
      </c>
      <c r="M582" s="10">
        <v>4.2</v>
      </c>
      <c r="N582" s="10">
        <v>3.7</v>
      </c>
      <c r="O582" s="10">
        <v>1.61</v>
      </c>
      <c r="P582" s="15">
        <v>-1</v>
      </c>
      <c r="Q582" s="13"/>
      <c r="R582" s="13"/>
      <c r="S582" s="13"/>
      <c r="T582" s="13"/>
      <c r="U582" s="13"/>
      <c r="V582" s="13"/>
      <c r="W582" s="9"/>
      <c r="X582" s="9"/>
      <c r="Y582" s="9"/>
      <c r="Z582" s="9"/>
      <c r="AA582" s="9"/>
      <c r="AB582" s="9"/>
      <c r="AC582" s="13"/>
      <c r="AD582" s="13"/>
      <c r="AE582" s="13"/>
      <c r="AF582" s="13"/>
      <c r="AG582" s="13"/>
      <c r="AH582" s="13"/>
      <c r="AI582" s="9"/>
      <c r="AJ582" s="9"/>
      <c r="AK582" s="9"/>
      <c r="AL582" s="9"/>
      <c r="AM582" s="9"/>
      <c r="AN582" s="9"/>
      <c r="AO582" s="8">
        <v>3</v>
      </c>
      <c r="AP582" s="8">
        <v>3</v>
      </c>
      <c r="AQ582" s="8">
        <v>1</v>
      </c>
      <c r="AR582" s="8">
        <v>5</v>
      </c>
      <c r="AS582" s="8">
        <v>0.35339999999999977</v>
      </c>
      <c r="AT582" s="8">
        <v>1.5591999999999997</v>
      </c>
      <c r="AU582" s="8"/>
      <c r="AV582" s="8"/>
      <c r="AW582" s="8"/>
      <c r="AX582" s="8"/>
      <c r="AY582" s="15">
        <v>3</v>
      </c>
      <c r="AZ582" s="15">
        <v>3</v>
      </c>
      <c r="BA582" s="15">
        <v>3</v>
      </c>
      <c r="BB582" s="15">
        <v>5</v>
      </c>
      <c r="BC582" s="15">
        <v>0.13039999999999996</v>
      </c>
      <c r="BD582" s="15">
        <v>0.13039999999999996</v>
      </c>
      <c r="BE582" s="15"/>
      <c r="BF582" s="15"/>
      <c r="BG582" s="15"/>
      <c r="BH582" s="15"/>
      <c r="BI582" s="16">
        <f>Q582*参数!$D$3+W582</f>
        <v>0</v>
      </c>
      <c r="BJ582" s="16">
        <f>R582*参数!$D$3+X582</f>
        <v>0</v>
      </c>
      <c r="BK582" s="16">
        <f>S582*参数!$D$3+Y582</f>
        <v>0</v>
      </c>
      <c r="BL582" s="16">
        <f>T582*参数!$D$3+Z582</f>
        <v>0</v>
      </c>
      <c r="BM582" s="16">
        <f>U582*参数!$D$3+AA582</f>
        <v>0</v>
      </c>
      <c r="BN582" s="16">
        <f>V582*参数!$D$3+AB582</f>
        <v>0</v>
      </c>
      <c r="BO582" s="16">
        <f>AC582*参数!$D$3+AI582</f>
        <v>0</v>
      </c>
      <c r="BP582" s="16">
        <f>AD582*参数!$D$3+AJ582</f>
        <v>0</v>
      </c>
      <c r="BQ582" s="16">
        <f>AE582*参数!$D$3+AK582</f>
        <v>0</v>
      </c>
      <c r="BR582" s="16">
        <f>AF582*参数!$D$3+AL582</f>
        <v>0</v>
      </c>
      <c r="BS582" s="16">
        <f>AG582*参数!$D$3+AM582</f>
        <v>0</v>
      </c>
      <c r="BT582" s="16">
        <f>AH582*参数!$D$3+AN582</f>
        <v>0</v>
      </c>
      <c r="BU582" s="10"/>
      <c r="BV582" s="10"/>
      <c r="BW582" s="10">
        <f t="shared" si="239"/>
        <v>40</v>
      </c>
      <c r="BX582" s="10">
        <f t="shared" si="240"/>
        <v>40</v>
      </c>
      <c r="BY582" s="10">
        <f t="shared" si="241"/>
        <v>3</v>
      </c>
      <c r="BZ582" s="10">
        <f t="shared" si="242"/>
        <v>40</v>
      </c>
      <c r="CA582" s="10">
        <f t="shared" si="243"/>
        <v>40</v>
      </c>
      <c r="CB582" s="10" t="str">
        <f t="shared" si="244"/>
        <v/>
      </c>
      <c r="CC582" s="10" t="str">
        <f t="shared" si="245"/>
        <v/>
      </c>
      <c r="CD582" s="10"/>
      <c r="CE582" s="10">
        <v>40</v>
      </c>
      <c r="CF582" s="10"/>
      <c r="CG582" s="10">
        <f t="shared" si="233"/>
        <v>40</v>
      </c>
      <c r="CH582" s="10">
        <f t="shared" si="238"/>
        <v>40</v>
      </c>
      <c r="CI582" s="10" t="str">
        <f t="shared" si="234"/>
        <v/>
      </c>
      <c r="CJ582" s="10">
        <f t="shared" si="235"/>
        <v>40</v>
      </c>
      <c r="CK582" s="10">
        <f t="shared" si="236"/>
        <v>40</v>
      </c>
      <c r="CL582" s="10">
        <f t="shared" si="237"/>
        <v>40</v>
      </c>
      <c r="CM582" s="88"/>
      <c r="CN582" s="88"/>
      <c r="CO582" s="88"/>
      <c r="CP582" s="88"/>
    </row>
    <row r="583" spans="2:94">
      <c r="B583" s="19">
        <v>42636</v>
      </c>
      <c r="C583" s="3">
        <v>9</v>
      </c>
      <c r="D583" s="3" t="s">
        <v>681</v>
      </c>
      <c r="E583" s="4">
        <v>42637.083333333336</v>
      </c>
      <c r="F583" s="3" t="s">
        <v>888</v>
      </c>
      <c r="G583" s="3" t="s">
        <v>897</v>
      </c>
      <c r="H583" s="3" t="s">
        <v>888</v>
      </c>
      <c r="I583" s="3" t="s">
        <v>897</v>
      </c>
      <c r="J583" s="6">
        <v>1.86</v>
      </c>
      <c r="K583" s="6">
        <v>2.7</v>
      </c>
      <c r="L583" s="6">
        <v>4.55</v>
      </c>
      <c r="M583" s="10">
        <v>4.1500000000000004</v>
      </c>
      <c r="N583" s="10">
        <v>3.35</v>
      </c>
      <c r="O583" s="10">
        <v>1.7</v>
      </c>
      <c r="P583" s="15">
        <v>-1</v>
      </c>
      <c r="Q583" s="13"/>
      <c r="R583" s="13"/>
      <c r="S583" s="13"/>
      <c r="T583" s="13"/>
      <c r="U583" s="13"/>
      <c r="V583" s="13"/>
      <c r="W583" s="9"/>
      <c r="X583" s="9"/>
      <c r="Y583" s="9"/>
      <c r="Z583" s="9"/>
      <c r="AA583" s="9"/>
      <c r="AB583" s="9"/>
      <c r="AC583" s="13"/>
      <c r="AD583" s="13"/>
      <c r="AE583" s="13"/>
      <c r="AF583" s="13"/>
      <c r="AG583" s="13"/>
      <c r="AH583" s="13"/>
      <c r="AI583" s="9"/>
      <c r="AJ583" s="9"/>
      <c r="AK583" s="9"/>
      <c r="AL583" s="9"/>
      <c r="AM583" s="9"/>
      <c r="AN583" s="9"/>
      <c r="AO583" s="8">
        <v>42</v>
      </c>
      <c r="AP583" s="8">
        <v>3</v>
      </c>
      <c r="AQ583" s="8">
        <v>22</v>
      </c>
      <c r="AR583" s="8">
        <v>5</v>
      </c>
      <c r="AS583" s="8">
        <v>0.64109999999999978</v>
      </c>
      <c r="AT583" s="8">
        <v>0.64109999999999978</v>
      </c>
      <c r="AU583" s="8"/>
      <c r="AV583" s="8"/>
      <c r="AW583" s="8"/>
      <c r="AX583" s="8"/>
      <c r="AY583" s="15">
        <v>50</v>
      </c>
      <c r="AZ583" s="15">
        <v>3</v>
      </c>
      <c r="BA583" s="15">
        <v>4</v>
      </c>
      <c r="BB583" s="15">
        <v>6</v>
      </c>
      <c r="BC583" s="15">
        <v>5.1200000000000009E-2</v>
      </c>
      <c r="BD583" s="15">
        <v>5.1200000000000009E-2</v>
      </c>
      <c r="BE583" s="15"/>
      <c r="BF583" s="15"/>
      <c r="BG583" s="15"/>
      <c r="BH583" s="15"/>
      <c r="BI583" s="16">
        <f>Q583*参数!$D$3+W583</f>
        <v>0</v>
      </c>
      <c r="BJ583" s="16">
        <f>R583*参数!$D$3+X583</f>
        <v>0</v>
      </c>
      <c r="BK583" s="16">
        <f>S583*参数!$D$3+Y583</f>
        <v>0</v>
      </c>
      <c r="BL583" s="16">
        <f>T583*参数!$D$3+Z583</f>
        <v>0</v>
      </c>
      <c r="BM583" s="16">
        <f>U583*参数!$D$3+AA583</f>
        <v>0</v>
      </c>
      <c r="BN583" s="16">
        <f>V583*参数!$D$3+AB583</f>
        <v>0</v>
      </c>
      <c r="BO583" s="16">
        <f>AC583*参数!$D$3+AI583</f>
        <v>0</v>
      </c>
      <c r="BP583" s="16">
        <f>AD583*参数!$D$3+AJ583</f>
        <v>0</v>
      </c>
      <c r="BQ583" s="16">
        <f>AE583*参数!$D$3+AK583</f>
        <v>0</v>
      </c>
      <c r="BR583" s="16">
        <f>AF583*参数!$D$3+AL583</f>
        <v>0</v>
      </c>
      <c r="BS583" s="16">
        <f>AG583*参数!$D$3+AM583</f>
        <v>0</v>
      </c>
      <c r="BT583" s="16">
        <f>AH583*参数!$D$3+AN583</f>
        <v>0</v>
      </c>
      <c r="BU583" s="10"/>
      <c r="BV583" s="10"/>
      <c r="BW583" s="10">
        <f t="shared" si="239"/>
        <v>40</v>
      </c>
      <c r="BX583" s="10">
        <f t="shared" si="240"/>
        <v>40</v>
      </c>
      <c r="BY583" s="10">
        <f t="shared" si="241"/>
        <v>3</v>
      </c>
      <c r="BZ583" s="10">
        <f t="shared" si="242"/>
        <v>40</v>
      </c>
      <c r="CA583" s="10">
        <f t="shared" si="243"/>
        <v>40</v>
      </c>
      <c r="CB583" s="10" t="str">
        <f t="shared" si="244"/>
        <v/>
      </c>
      <c r="CC583" s="10" t="str">
        <f t="shared" si="245"/>
        <v/>
      </c>
      <c r="CD583" s="10"/>
      <c r="CE583" s="10">
        <v>40</v>
      </c>
      <c r="CF583" s="10"/>
      <c r="CG583" s="10">
        <f t="shared" si="233"/>
        <v>40</v>
      </c>
      <c r="CH583" s="10">
        <f t="shared" si="238"/>
        <v>40</v>
      </c>
      <c r="CI583" s="10">
        <f t="shared" si="234"/>
        <v>40</v>
      </c>
      <c r="CJ583" s="10">
        <f t="shared" si="235"/>
        <v>40</v>
      </c>
      <c r="CK583" s="10">
        <f t="shared" si="236"/>
        <v>40</v>
      </c>
      <c r="CL583" s="10" t="str">
        <f t="shared" si="237"/>
        <v/>
      </c>
      <c r="CM583" s="88"/>
      <c r="CN583" s="88"/>
      <c r="CO583" s="88"/>
      <c r="CP583" s="88"/>
    </row>
    <row r="584" spans="2:94">
      <c r="B584" s="19">
        <v>42636</v>
      </c>
      <c r="C584" s="3">
        <v>10</v>
      </c>
      <c r="D584" s="3" t="s">
        <v>681</v>
      </c>
      <c r="E584" s="4">
        <v>42637.083333333336</v>
      </c>
      <c r="F584" s="3" t="s">
        <v>889</v>
      </c>
      <c r="G584" s="3" t="s">
        <v>887</v>
      </c>
      <c r="H584" s="3" t="s">
        <v>891</v>
      </c>
      <c r="I584" s="3" t="s">
        <v>887</v>
      </c>
      <c r="J584" s="6">
        <v>1.91</v>
      </c>
      <c r="K584" s="6">
        <v>2.67</v>
      </c>
      <c r="L584" s="6">
        <v>4.3499999999999996</v>
      </c>
      <c r="M584" s="10">
        <v>4.3</v>
      </c>
      <c r="N584" s="10">
        <v>3.4</v>
      </c>
      <c r="O584" s="10">
        <v>1.66</v>
      </c>
      <c r="P584" s="15">
        <v>-1</v>
      </c>
      <c r="Q584" s="13"/>
      <c r="R584" s="13"/>
      <c r="S584" s="13"/>
      <c r="T584" s="13"/>
      <c r="U584" s="13"/>
      <c r="V584" s="13"/>
      <c r="W584" s="9"/>
      <c r="X584" s="9"/>
      <c r="Y584" s="9"/>
      <c r="Z584" s="9"/>
      <c r="AA584" s="9"/>
      <c r="AB584" s="9"/>
      <c r="AC584" s="13"/>
      <c r="AD584" s="13"/>
      <c r="AE584" s="13"/>
      <c r="AF584" s="13"/>
      <c r="AG584" s="13"/>
      <c r="AH584" s="13"/>
      <c r="AI584" s="9"/>
      <c r="AJ584" s="9"/>
      <c r="AK584" s="9"/>
      <c r="AL584" s="9"/>
      <c r="AM584" s="9"/>
      <c r="AN584" s="9"/>
      <c r="AO584" s="8">
        <v>15</v>
      </c>
      <c r="AP584" s="8">
        <v>3</v>
      </c>
      <c r="AQ584" s="8">
        <v>5</v>
      </c>
      <c r="AR584" s="8">
        <v>5</v>
      </c>
      <c r="AS584" s="8">
        <v>0.6126999999999998</v>
      </c>
      <c r="AT584" s="8">
        <v>1.0381999999999991</v>
      </c>
      <c r="AU584" s="8"/>
      <c r="AV584" s="8"/>
      <c r="AW584" s="8"/>
      <c r="AX584" s="8"/>
      <c r="AY584" s="15">
        <v>11</v>
      </c>
      <c r="AZ584" s="15">
        <v>3</v>
      </c>
      <c r="BA584" s="15">
        <v>4</v>
      </c>
      <c r="BB584" s="15">
        <v>6</v>
      </c>
      <c r="BC584" s="15">
        <v>0.57109999999999972</v>
      </c>
      <c r="BD584" s="15">
        <v>0.57109999999999972</v>
      </c>
      <c r="BE584" s="15"/>
      <c r="BF584" s="15"/>
      <c r="BG584" s="15"/>
      <c r="BH584" s="15"/>
      <c r="BI584" s="16">
        <f>Q584*参数!$D$3+W584</f>
        <v>0</v>
      </c>
      <c r="BJ584" s="16">
        <f>R584*参数!$D$3+X584</f>
        <v>0</v>
      </c>
      <c r="BK584" s="16">
        <f>S584*参数!$D$3+Y584</f>
        <v>0</v>
      </c>
      <c r="BL584" s="16">
        <f>T584*参数!$D$3+Z584</f>
        <v>0</v>
      </c>
      <c r="BM584" s="16">
        <f>U584*参数!$D$3+AA584</f>
        <v>0</v>
      </c>
      <c r="BN584" s="16">
        <f>V584*参数!$D$3+AB584</f>
        <v>0</v>
      </c>
      <c r="BO584" s="16">
        <f>AC584*参数!$D$3+AI584</f>
        <v>0</v>
      </c>
      <c r="BP584" s="16">
        <f>AD584*参数!$D$3+AJ584</f>
        <v>0</v>
      </c>
      <c r="BQ584" s="16">
        <f>AE584*参数!$D$3+AK584</f>
        <v>0</v>
      </c>
      <c r="BR584" s="16">
        <f>AF584*参数!$D$3+AL584</f>
        <v>0</v>
      </c>
      <c r="BS584" s="16">
        <f>AG584*参数!$D$3+AM584</f>
        <v>0</v>
      </c>
      <c r="BT584" s="16">
        <f>AH584*参数!$D$3+AN584</f>
        <v>0</v>
      </c>
      <c r="BU584" s="10"/>
      <c r="BV584" s="10"/>
      <c r="BW584" s="10">
        <f t="shared" si="239"/>
        <v>40</v>
      </c>
      <c r="BX584" s="10">
        <f t="shared" si="240"/>
        <v>40</v>
      </c>
      <c r="BY584" s="10">
        <f t="shared" si="241"/>
        <v>3</v>
      </c>
      <c r="BZ584" s="10">
        <f t="shared" si="242"/>
        <v>40</v>
      </c>
      <c r="CA584" s="10">
        <f t="shared" si="243"/>
        <v>40</v>
      </c>
      <c r="CB584" s="10" t="str">
        <f t="shared" si="244"/>
        <v/>
      </c>
      <c r="CC584" s="10" t="str">
        <f t="shared" si="245"/>
        <v/>
      </c>
      <c r="CD584" s="10"/>
      <c r="CE584" s="10">
        <v>40</v>
      </c>
      <c r="CF584" s="10"/>
      <c r="CG584" s="10" t="str">
        <f t="shared" si="233"/>
        <v/>
      </c>
      <c r="CH584" s="10" t="str">
        <f t="shared" si="238"/>
        <v/>
      </c>
      <c r="CI584" s="10">
        <f t="shared" si="234"/>
        <v>3</v>
      </c>
      <c r="CJ584" s="10">
        <f t="shared" si="235"/>
        <v>40</v>
      </c>
      <c r="CK584" s="10">
        <f t="shared" si="236"/>
        <v>40</v>
      </c>
      <c r="CL584" s="10" t="str">
        <f t="shared" si="237"/>
        <v/>
      </c>
      <c r="CM584" s="88"/>
      <c r="CN584" s="88"/>
      <c r="CO584" s="88"/>
      <c r="CP584" s="88"/>
    </row>
    <row r="585" spans="2:94">
      <c r="B585" s="19">
        <v>42636</v>
      </c>
      <c r="C585" s="3">
        <v>11</v>
      </c>
      <c r="D585" s="3" t="s">
        <v>681</v>
      </c>
      <c r="E585" s="4">
        <v>42637.083333333336</v>
      </c>
      <c r="F585" s="3" t="s">
        <v>895</v>
      </c>
      <c r="G585" s="3" t="s">
        <v>1141</v>
      </c>
      <c r="H585" s="3" t="s">
        <v>895</v>
      </c>
      <c r="I585" s="3" t="s">
        <v>1141</v>
      </c>
      <c r="J585" s="6">
        <v>2.4</v>
      </c>
      <c r="K585" s="6">
        <v>2.6</v>
      </c>
      <c r="L585" s="6">
        <v>3.05</v>
      </c>
      <c r="M585" s="10">
        <v>5.76</v>
      </c>
      <c r="N585" s="10">
        <v>4.05</v>
      </c>
      <c r="O585" s="10">
        <v>1.41</v>
      </c>
      <c r="P585" s="15">
        <v>-1</v>
      </c>
      <c r="Q585" s="13"/>
      <c r="R585" s="13"/>
      <c r="S585" s="13"/>
      <c r="T585" s="13"/>
      <c r="U585" s="13"/>
      <c r="V585" s="13"/>
      <c r="W585" s="9"/>
      <c r="X585" s="9"/>
      <c r="Y585" s="9"/>
      <c r="Z585" s="9"/>
      <c r="AA585" s="9"/>
      <c r="AB585" s="9"/>
      <c r="AC585" s="13"/>
      <c r="AD585" s="13"/>
      <c r="AE585" s="13"/>
      <c r="AF585" s="13"/>
      <c r="AG585" s="13"/>
      <c r="AH585" s="13"/>
      <c r="AI585" s="9"/>
      <c r="AJ585" s="9"/>
      <c r="AK585" s="9"/>
      <c r="AL585" s="9"/>
      <c r="AM585" s="9"/>
      <c r="AN585" s="9"/>
      <c r="AO585" s="8">
        <v>6</v>
      </c>
      <c r="AP585" s="8">
        <v>3</v>
      </c>
      <c r="AQ585" s="8">
        <v>4</v>
      </c>
      <c r="AR585" s="8">
        <v>5</v>
      </c>
      <c r="AS585" s="8">
        <v>1.0810999999999991</v>
      </c>
      <c r="AT585" s="8">
        <v>1.0810999999999991</v>
      </c>
      <c r="AU585" s="8"/>
      <c r="AV585" s="8"/>
      <c r="AW585" s="8"/>
      <c r="AX585" s="8"/>
      <c r="AY585" s="15">
        <v>8</v>
      </c>
      <c r="AZ585" s="15">
        <v>3</v>
      </c>
      <c r="BA585" s="15">
        <v>1</v>
      </c>
      <c r="BB585" s="15">
        <v>6</v>
      </c>
      <c r="BC585" s="15">
        <v>0.98989999999999956</v>
      </c>
      <c r="BD585" s="15">
        <v>5.6995999999999984</v>
      </c>
      <c r="BE585" s="15"/>
      <c r="BF585" s="15"/>
      <c r="BG585" s="15"/>
      <c r="BH585" s="15"/>
      <c r="BI585" s="16">
        <f>Q585*参数!$D$3+W585</f>
        <v>0</v>
      </c>
      <c r="BJ585" s="16">
        <f>R585*参数!$D$3+X585</f>
        <v>0</v>
      </c>
      <c r="BK585" s="16">
        <f>S585*参数!$D$3+Y585</f>
        <v>0</v>
      </c>
      <c r="BL585" s="16">
        <f>T585*参数!$D$3+Z585</f>
        <v>0</v>
      </c>
      <c r="BM585" s="16">
        <f>U585*参数!$D$3+AA585</f>
        <v>0</v>
      </c>
      <c r="BN585" s="16">
        <f>V585*参数!$D$3+AB585</f>
        <v>0</v>
      </c>
      <c r="BO585" s="16">
        <f>AC585*参数!$D$3+AI585</f>
        <v>0</v>
      </c>
      <c r="BP585" s="16">
        <f>AD585*参数!$D$3+AJ585</f>
        <v>0</v>
      </c>
      <c r="BQ585" s="16">
        <f>AE585*参数!$D$3+AK585</f>
        <v>0</v>
      </c>
      <c r="BR585" s="16">
        <f>AF585*参数!$D$3+AL585</f>
        <v>0</v>
      </c>
      <c r="BS585" s="16">
        <f>AG585*参数!$D$3+AM585</f>
        <v>0</v>
      </c>
      <c r="BT585" s="16">
        <f>AH585*参数!$D$3+AN585</f>
        <v>0</v>
      </c>
      <c r="BU585" s="10"/>
      <c r="BV585" s="10"/>
      <c r="BW585" s="10">
        <f t="shared" si="239"/>
        <v>40</v>
      </c>
      <c r="BX585" s="10">
        <f t="shared" si="240"/>
        <v>40</v>
      </c>
      <c r="BY585" s="10">
        <f t="shared" si="241"/>
        <v>3</v>
      </c>
      <c r="BZ585" s="10">
        <f t="shared" si="242"/>
        <v>40</v>
      </c>
      <c r="CA585" s="10">
        <f t="shared" si="243"/>
        <v>40</v>
      </c>
      <c r="CB585" s="10" t="str">
        <f t="shared" si="244"/>
        <v/>
      </c>
      <c r="CC585" s="10" t="str">
        <f t="shared" si="245"/>
        <v/>
      </c>
      <c r="CD585" s="10"/>
      <c r="CE585" s="10">
        <v>40</v>
      </c>
      <c r="CF585" s="10"/>
      <c r="CG585" s="10" t="str">
        <f t="shared" si="233"/>
        <v/>
      </c>
      <c r="CH585" s="10" t="str">
        <f t="shared" si="238"/>
        <v/>
      </c>
      <c r="CI585" s="10">
        <f t="shared" si="234"/>
        <v>40</v>
      </c>
      <c r="CJ585" s="10">
        <f t="shared" si="235"/>
        <v>40</v>
      </c>
      <c r="CK585" s="10">
        <f t="shared" si="236"/>
        <v>40</v>
      </c>
      <c r="CL585" s="10" t="str">
        <f t="shared" si="237"/>
        <v/>
      </c>
      <c r="CM585" s="88"/>
      <c r="CN585" s="88"/>
      <c r="CO585" s="88"/>
      <c r="CP585" s="88"/>
    </row>
    <row r="586" spans="2:94">
      <c r="B586" s="19">
        <v>42636</v>
      </c>
      <c r="C586" s="3">
        <v>12</v>
      </c>
      <c r="D586" s="3" t="s">
        <v>222</v>
      </c>
      <c r="E586" s="4">
        <v>42637.083333333336</v>
      </c>
      <c r="F586" s="3" t="s">
        <v>900</v>
      </c>
      <c r="G586" s="3" t="s">
        <v>225</v>
      </c>
      <c r="H586" s="3" t="s">
        <v>902</v>
      </c>
      <c r="I586" s="3" t="s">
        <v>226</v>
      </c>
      <c r="J586" s="6">
        <v>2.2400000000000002</v>
      </c>
      <c r="K586" s="6">
        <v>3.55</v>
      </c>
      <c r="L586" s="6">
        <v>2.5</v>
      </c>
      <c r="M586" s="10">
        <v>4.5999999999999996</v>
      </c>
      <c r="N586" s="10">
        <v>4.3499999999999996</v>
      </c>
      <c r="O586" s="10">
        <v>1.47</v>
      </c>
      <c r="P586" s="15">
        <v>-1</v>
      </c>
      <c r="Q586" s="13"/>
      <c r="R586" s="13"/>
      <c r="S586" s="13"/>
      <c r="T586" s="13"/>
      <c r="U586" s="13"/>
      <c r="V586" s="13"/>
      <c r="W586" s="9"/>
      <c r="X586" s="9"/>
      <c r="Y586" s="9"/>
      <c r="Z586" s="9"/>
      <c r="AA586" s="9"/>
      <c r="AB586" s="9"/>
      <c r="AC586" s="13"/>
      <c r="AD586" s="13"/>
      <c r="AE586" s="13"/>
      <c r="AF586" s="13"/>
      <c r="AG586" s="13"/>
      <c r="AH586" s="13"/>
      <c r="AI586" s="9"/>
      <c r="AJ586" s="9"/>
      <c r="AK586" s="9"/>
      <c r="AL586" s="9"/>
      <c r="AM586" s="9"/>
      <c r="AN586" s="9"/>
      <c r="AO586" s="8">
        <v>15</v>
      </c>
      <c r="AP586" s="8">
        <v>3</v>
      </c>
      <c r="AQ586" s="8">
        <v>5</v>
      </c>
      <c r="AR586" s="8">
        <v>5</v>
      </c>
      <c r="AS586" s="8">
        <v>0.1213999999999998</v>
      </c>
      <c r="AT586" s="8">
        <v>0.50509999999999999</v>
      </c>
      <c r="AU586" s="8"/>
      <c r="AV586" s="8"/>
      <c r="AW586" s="8"/>
      <c r="AX586" s="8"/>
      <c r="AY586" s="15">
        <v>12</v>
      </c>
      <c r="AZ586" s="15">
        <v>3</v>
      </c>
      <c r="BA586" s="15">
        <v>9</v>
      </c>
      <c r="BB586" s="15">
        <v>5</v>
      </c>
      <c r="BC586" s="15">
        <v>0.21199999999999966</v>
      </c>
      <c r="BD586" s="15">
        <v>0.21199999999999966</v>
      </c>
      <c r="BE586" s="15"/>
      <c r="BF586" s="15"/>
      <c r="BG586" s="15"/>
      <c r="BH586" s="15"/>
      <c r="BI586" s="16">
        <f>Q586*参数!$D$3+W586</f>
        <v>0</v>
      </c>
      <c r="BJ586" s="16">
        <f>R586*参数!$D$3+X586</f>
        <v>0</v>
      </c>
      <c r="BK586" s="16">
        <f>S586*参数!$D$3+Y586</f>
        <v>0</v>
      </c>
      <c r="BL586" s="16">
        <f>T586*参数!$D$3+Z586</f>
        <v>0</v>
      </c>
      <c r="BM586" s="16">
        <f>U586*参数!$D$3+AA586</f>
        <v>0</v>
      </c>
      <c r="BN586" s="16">
        <f>V586*参数!$D$3+AB586</f>
        <v>0</v>
      </c>
      <c r="BO586" s="16">
        <f>AC586*参数!$D$3+AI586</f>
        <v>0</v>
      </c>
      <c r="BP586" s="16">
        <f>AD586*参数!$D$3+AJ586</f>
        <v>0</v>
      </c>
      <c r="BQ586" s="16">
        <f>AE586*参数!$D$3+AK586</f>
        <v>0</v>
      </c>
      <c r="BR586" s="16">
        <f>AF586*参数!$D$3+AL586</f>
        <v>0</v>
      </c>
      <c r="BS586" s="16">
        <f>AG586*参数!$D$3+AM586</f>
        <v>0</v>
      </c>
      <c r="BT586" s="16">
        <f>AH586*参数!$D$3+AN586</f>
        <v>0</v>
      </c>
      <c r="BU586" s="10"/>
      <c r="BV586" s="10"/>
      <c r="BW586" s="10">
        <f t="shared" si="239"/>
        <v>40</v>
      </c>
      <c r="BX586" s="10">
        <f t="shared" si="240"/>
        <v>40</v>
      </c>
      <c r="BY586" s="10">
        <f t="shared" si="241"/>
        <v>3</v>
      </c>
      <c r="BZ586" s="10">
        <f t="shared" si="242"/>
        <v>40</v>
      </c>
      <c r="CA586" s="10">
        <f t="shared" si="243"/>
        <v>40</v>
      </c>
      <c r="CB586" s="10" t="str">
        <f t="shared" si="244"/>
        <v/>
      </c>
      <c r="CC586" s="10" t="str">
        <f t="shared" si="245"/>
        <v/>
      </c>
      <c r="CD586" s="10"/>
      <c r="CE586" s="10">
        <v>40</v>
      </c>
      <c r="CF586" s="10"/>
      <c r="CG586" s="10" t="str">
        <f t="shared" si="233"/>
        <v/>
      </c>
      <c r="CH586" s="10" t="str">
        <f t="shared" si="238"/>
        <v/>
      </c>
      <c r="CI586" s="10">
        <f t="shared" si="234"/>
        <v>3</v>
      </c>
      <c r="CJ586" s="10">
        <f t="shared" si="235"/>
        <v>40</v>
      </c>
      <c r="CK586" s="10">
        <f t="shared" si="236"/>
        <v>3</v>
      </c>
      <c r="CL586" s="10">
        <f t="shared" si="237"/>
        <v>40</v>
      </c>
      <c r="CM586" s="88"/>
      <c r="CN586" s="88"/>
      <c r="CO586" s="88"/>
      <c r="CP586" s="88"/>
    </row>
    <row r="587" spans="2:94">
      <c r="B587" s="19">
        <v>42636</v>
      </c>
      <c r="C587" s="3">
        <v>13</v>
      </c>
      <c r="D587" s="3" t="s">
        <v>222</v>
      </c>
      <c r="E587" s="4">
        <v>42637.083333333336</v>
      </c>
      <c r="F587" s="3" t="s">
        <v>910</v>
      </c>
      <c r="G587" s="3" t="s">
        <v>328</v>
      </c>
      <c r="H587" s="3" t="s">
        <v>910</v>
      </c>
      <c r="I587" s="3" t="s">
        <v>224</v>
      </c>
      <c r="J587" s="6">
        <v>1.0900000000000001</v>
      </c>
      <c r="K587" s="6">
        <v>7</v>
      </c>
      <c r="L587" s="6">
        <v>14.5</v>
      </c>
      <c r="M587" s="10">
        <v>1.43</v>
      </c>
      <c r="N587" s="10">
        <v>4.58</v>
      </c>
      <c r="O587" s="10">
        <v>4.7300000000000004</v>
      </c>
      <c r="P587" s="15">
        <v>-1</v>
      </c>
      <c r="Q587" s="13"/>
      <c r="R587" s="13"/>
      <c r="S587" s="13"/>
      <c r="T587" s="13"/>
      <c r="U587" s="13"/>
      <c r="V587" s="13"/>
      <c r="W587" s="9"/>
      <c r="X587" s="9"/>
      <c r="Y587" s="9"/>
      <c r="Z587" s="9"/>
      <c r="AA587" s="9"/>
      <c r="AB587" s="9"/>
      <c r="AC587" s="13"/>
      <c r="AD587" s="13"/>
      <c r="AE587" s="13"/>
      <c r="AF587" s="13"/>
      <c r="AG587" s="13"/>
      <c r="AH587" s="13"/>
      <c r="AI587" s="9"/>
      <c r="AJ587" s="9"/>
      <c r="AK587" s="9"/>
      <c r="AL587" s="9"/>
      <c r="AM587" s="9"/>
      <c r="AN587" s="9"/>
      <c r="AO587" s="8">
        <v>14</v>
      </c>
      <c r="AP587" s="8">
        <v>3</v>
      </c>
      <c r="AQ587" s="8">
        <v>1</v>
      </c>
      <c r="AR587" s="8">
        <v>6</v>
      </c>
      <c r="AS587" s="8">
        <v>4.833800000000001</v>
      </c>
      <c r="AT587" s="8">
        <v>186.6215</v>
      </c>
      <c r="AU587" s="8"/>
      <c r="AV587" s="8"/>
      <c r="AW587" s="8"/>
      <c r="AX587" s="8"/>
      <c r="AY587" s="15">
        <v>7</v>
      </c>
      <c r="AZ587" s="15">
        <v>3</v>
      </c>
      <c r="BA587" s="15">
        <v>3</v>
      </c>
      <c r="BB587" s="15">
        <v>5</v>
      </c>
      <c r="BC587" s="15">
        <v>76.453600000000009</v>
      </c>
      <c r="BD587" s="15">
        <v>101.76599999999999</v>
      </c>
      <c r="BE587" s="15"/>
      <c r="BF587" s="15"/>
      <c r="BG587" s="15"/>
      <c r="BH587" s="15"/>
      <c r="BI587" s="16">
        <f>Q587*参数!$D$3+W587</f>
        <v>0</v>
      </c>
      <c r="BJ587" s="16">
        <f>R587*参数!$D$3+X587</f>
        <v>0</v>
      </c>
      <c r="BK587" s="16">
        <f>S587*参数!$D$3+Y587</f>
        <v>0</v>
      </c>
      <c r="BL587" s="16">
        <f>T587*参数!$D$3+Z587</f>
        <v>0</v>
      </c>
      <c r="BM587" s="16">
        <f>U587*参数!$D$3+AA587</f>
        <v>0</v>
      </c>
      <c r="BN587" s="16">
        <f>V587*参数!$D$3+AB587</f>
        <v>0</v>
      </c>
      <c r="BO587" s="16">
        <f>AC587*参数!$D$3+AI587</f>
        <v>0</v>
      </c>
      <c r="BP587" s="16">
        <f>AD587*参数!$D$3+AJ587</f>
        <v>0</v>
      </c>
      <c r="BQ587" s="16">
        <f>AE587*参数!$D$3+AK587</f>
        <v>0</v>
      </c>
      <c r="BR587" s="16">
        <f>AF587*参数!$D$3+AL587</f>
        <v>0</v>
      </c>
      <c r="BS587" s="16">
        <f>AG587*参数!$D$3+AM587</f>
        <v>0</v>
      </c>
      <c r="BT587" s="16">
        <f>AH587*参数!$D$3+AN587</f>
        <v>0</v>
      </c>
      <c r="BU587" s="10"/>
      <c r="BV587" s="10"/>
      <c r="BW587" s="10">
        <f t="shared" si="239"/>
        <v>40</v>
      </c>
      <c r="BX587" s="10">
        <f t="shared" si="240"/>
        <v>40</v>
      </c>
      <c r="BY587" s="10">
        <f t="shared" si="241"/>
        <v>3</v>
      </c>
      <c r="BZ587" s="10">
        <f t="shared" si="242"/>
        <v>40</v>
      </c>
      <c r="CA587" s="10">
        <f t="shared" si="243"/>
        <v>40</v>
      </c>
      <c r="CB587" s="10" t="str">
        <f t="shared" si="244"/>
        <v/>
      </c>
      <c r="CC587" s="10" t="str">
        <f t="shared" si="245"/>
        <v/>
      </c>
      <c r="CD587" s="10"/>
      <c r="CE587" s="10">
        <v>3</v>
      </c>
      <c r="CF587" s="10"/>
      <c r="CG587" s="10" t="str">
        <f t="shared" si="233"/>
        <v/>
      </c>
      <c r="CH587" s="10" t="str">
        <f t="shared" si="238"/>
        <v/>
      </c>
      <c r="CI587" s="10">
        <f t="shared" si="234"/>
        <v>3</v>
      </c>
      <c r="CJ587" s="10">
        <f t="shared" si="235"/>
        <v>3</v>
      </c>
      <c r="CK587" s="10">
        <f t="shared" si="236"/>
        <v>3</v>
      </c>
      <c r="CL587" s="10" t="str">
        <f t="shared" si="237"/>
        <v/>
      </c>
      <c r="CM587" s="88"/>
      <c r="CN587" s="88"/>
      <c r="CO587" s="88"/>
      <c r="CP587" s="88"/>
    </row>
    <row r="588" spans="2:94">
      <c r="B588" s="19">
        <v>42636</v>
      </c>
      <c r="C588" s="3">
        <v>14</v>
      </c>
      <c r="D588" s="3" t="s">
        <v>222</v>
      </c>
      <c r="E588" s="4">
        <v>42637.083333333336</v>
      </c>
      <c r="F588" s="3" t="s">
        <v>905</v>
      </c>
      <c r="G588" s="3" t="s">
        <v>901</v>
      </c>
      <c r="H588" s="3" t="s">
        <v>906</v>
      </c>
      <c r="I588" s="3" t="s">
        <v>903</v>
      </c>
      <c r="J588" s="6">
        <v>1.94</v>
      </c>
      <c r="K588" s="6">
        <v>3.5</v>
      </c>
      <c r="L588" s="6">
        <v>3.05</v>
      </c>
      <c r="M588" s="10">
        <v>3.8</v>
      </c>
      <c r="N588" s="10">
        <v>3.95</v>
      </c>
      <c r="O588" s="10">
        <v>1.63</v>
      </c>
      <c r="P588" s="15">
        <v>-1</v>
      </c>
      <c r="Q588" s="13"/>
      <c r="R588" s="13"/>
      <c r="S588" s="13"/>
      <c r="T588" s="13"/>
      <c r="U588" s="13"/>
      <c r="V588" s="13"/>
      <c r="W588" s="9"/>
      <c r="X588" s="9"/>
      <c r="Y588" s="9"/>
      <c r="Z588" s="9"/>
      <c r="AA588" s="9"/>
      <c r="AB588" s="9"/>
      <c r="AC588" s="13"/>
      <c r="AD588" s="13"/>
      <c r="AE588" s="13"/>
      <c r="AF588" s="13"/>
      <c r="AG588" s="13"/>
      <c r="AH588" s="13"/>
      <c r="AI588" s="9"/>
      <c r="AJ588" s="9"/>
      <c r="AK588" s="9"/>
      <c r="AL588" s="9"/>
      <c r="AM588" s="9"/>
      <c r="AN588" s="9"/>
      <c r="AO588" s="8">
        <v>4</v>
      </c>
      <c r="AP588" s="8">
        <v>3</v>
      </c>
      <c r="AQ588" s="8">
        <v>1</v>
      </c>
      <c r="AR588" s="8">
        <v>6</v>
      </c>
      <c r="AS588" s="8">
        <v>0.86709999999999998</v>
      </c>
      <c r="AT588" s="8">
        <v>12.0909</v>
      </c>
      <c r="AU588" s="8"/>
      <c r="AV588" s="8"/>
      <c r="AW588" s="8"/>
      <c r="AX588" s="8"/>
      <c r="AY588" s="15">
        <v>1</v>
      </c>
      <c r="AZ588" s="15">
        <v>3</v>
      </c>
      <c r="BA588" s="15">
        <v>1</v>
      </c>
      <c r="BB588" s="15">
        <v>5</v>
      </c>
      <c r="BC588" s="15">
        <v>0.68050000000000066</v>
      </c>
      <c r="BD588" s="15">
        <v>0.68050000000000066</v>
      </c>
      <c r="BE588" s="15"/>
      <c r="BF588" s="15"/>
      <c r="BG588" s="15"/>
      <c r="BH588" s="15"/>
      <c r="BI588" s="16">
        <f>Q588*参数!$D$3+W588</f>
        <v>0</v>
      </c>
      <c r="BJ588" s="16">
        <f>R588*参数!$D$3+X588</f>
        <v>0</v>
      </c>
      <c r="BK588" s="16">
        <f>S588*参数!$D$3+Y588</f>
        <v>0</v>
      </c>
      <c r="BL588" s="16">
        <f>T588*参数!$D$3+Z588</f>
        <v>0</v>
      </c>
      <c r="BM588" s="16">
        <f>U588*参数!$D$3+AA588</f>
        <v>0</v>
      </c>
      <c r="BN588" s="16">
        <f>V588*参数!$D$3+AB588</f>
        <v>0</v>
      </c>
      <c r="BO588" s="16">
        <f>AC588*参数!$D$3+AI588</f>
        <v>0</v>
      </c>
      <c r="BP588" s="16">
        <f>AD588*参数!$D$3+AJ588</f>
        <v>0</v>
      </c>
      <c r="BQ588" s="16">
        <f>AE588*参数!$D$3+AK588</f>
        <v>0</v>
      </c>
      <c r="BR588" s="16">
        <f>AF588*参数!$D$3+AL588</f>
        <v>0</v>
      </c>
      <c r="BS588" s="16">
        <f>AG588*参数!$D$3+AM588</f>
        <v>0</v>
      </c>
      <c r="BT588" s="16">
        <f>AH588*参数!$D$3+AN588</f>
        <v>0</v>
      </c>
      <c r="BU588" s="10"/>
      <c r="BV588" s="10"/>
      <c r="BW588" s="10">
        <f t="shared" si="239"/>
        <v>40</v>
      </c>
      <c r="BX588" s="10">
        <f t="shared" si="240"/>
        <v>40</v>
      </c>
      <c r="BY588" s="10">
        <f t="shared" si="241"/>
        <v>3</v>
      </c>
      <c r="BZ588" s="10">
        <f t="shared" si="242"/>
        <v>40</v>
      </c>
      <c r="CA588" s="10">
        <f t="shared" si="243"/>
        <v>40</v>
      </c>
      <c r="CB588" s="10" t="str">
        <f t="shared" si="244"/>
        <v/>
      </c>
      <c r="CC588" s="10" t="str">
        <f t="shared" si="245"/>
        <v/>
      </c>
      <c r="CD588" s="10"/>
      <c r="CE588" s="10">
        <v>3</v>
      </c>
      <c r="CF588" s="10"/>
      <c r="CG588" s="10" t="str">
        <f t="shared" si="233"/>
        <v/>
      </c>
      <c r="CH588" s="10" t="str">
        <f t="shared" si="238"/>
        <v/>
      </c>
      <c r="CI588" s="10">
        <f t="shared" si="234"/>
        <v>3</v>
      </c>
      <c r="CJ588" s="10">
        <f t="shared" si="235"/>
        <v>3</v>
      </c>
      <c r="CK588" s="10">
        <f t="shared" si="236"/>
        <v>40</v>
      </c>
      <c r="CL588" s="10" t="str">
        <f t="shared" si="237"/>
        <v/>
      </c>
      <c r="CM588" s="88"/>
      <c r="CN588" s="88"/>
      <c r="CO588" s="88"/>
      <c r="CP588" s="88"/>
    </row>
    <row r="589" spans="2:94">
      <c r="B589" s="19">
        <v>42636</v>
      </c>
      <c r="C589" s="3">
        <v>15</v>
      </c>
      <c r="D589" s="3" t="s">
        <v>222</v>
      </c>
      <c r="E589" s="4">
        <v>42637.083333333336</v>
      </c>
      <c r="F589" s="3" t="s">
        <v>911</v>
      </c>
      <c r="G589" s="3" t="s">
        <v>915</v>
      </c>
      <c r="H589" s="3" t="s">
        <v>911</v>
      </c>
      <c r="I589" s="3" t="s">
        <v>915</v>
      </c>
      <c r="J589" s="6">
        <v>1.92</v>
      </c>
      <c r="K589" s="6">
        <v>3.65</v>
      </c>
      <c r="L589" s="6">
        <v>3</v>
      </c>
      <c r="M589" s="10">
        <v>3.66</v>
      </c>
      <c r="N589" s="10">
        <v>4</v>
      </c>
      <c r="O589" s="10">
        <v>1.65</v>
      </c>
      <c r="P589" s="15">
        <v>-1</v>
      </c>
      <c r="Q589" s="13"/>
      <c r="R589" s="13"/>
      <c r="S589" s="13"/>
      <c r="T589" s="13"/>
      <c r="U589" s="13"/>
      <c r="V589" s="13"/>
      <c r="W589" s="9"/>
      <c r="X589" s="9"/>
      <c r="Y589" s="9"/>
      <c r="Z589" s="9"/>
      <c r="AA589" s="9"/>
      <c r="AB589" s="9"/>
      <c r="AC589" s="13"/>
      <c r="AD589" s="13"/>
      <c r="AE589" s="13"/>
      <c r="AF589" s="13"/>
      <c r="AG589" s="13"/>
      <c r="AH589" s="13"/>
      <c r="AI589" s="9"/>
      <c r="AJ589" s="9"/>
      <c r="AK589" s="9"/>
      <c r="AL589" s="9"/>
      <c r="AM589" s="9"/>
      <c r="AN589" s="9"/>
      <c r="AO589" s="8">
        <v>3</v>
      </c>
      <c r="AP589" s="8">
        <v>3</v>
      </c>
      <c r="AQ589" s="8">
        <v>3</v>
      </c>
      <c r="AR589" s="8">
        <v>5</v>
      </c>
      <c r="AS589" s="8">
        <v>1.1828000000000001</v>
      </c>
      <c r="AT589" s="8">
        <v>1.1828000000000001</v>
      </c>
      <c r="AU589" s="8"/>
      <c r="AV589" s="8"/>
      <c r="AW589" s="8"/>
      <c r="AX589" s="8"/>
      <c r="AY589" s="15">
        <v>4</v>
      </c>
      <c r="AZ589" s="15">
        <v>3</v>
      </c>
      <c r="BA589" s="15">
        <v>2</v>
      </c>
      <c r="BB589" s="15">
        <v>5</v>
      </c>
      <c r="BC589" s="15">
        <v>1.0118</v>
      </c>
      <c r="BD589" s="15">
        <v>1.6976999999999995</v>
      </c>
      <c r="BE589" s="15"/>
      <c r="BF589" s="15"/>
      <c r="BG589" s="15"/>
      <c r="BH589" s="15"/>
      <c r="BI589" s="16">
        <f>Q589*参数!$D$3+W589</f>
        <v>0</v>
      </c>
      <c r="BJ589" s="16">
        <f>R589*参数!$D$3+X589</f>
        <v>0</v>
      </c>
      <c r="BK589" s="16">
        <f>S589*参数!$D$3+Y589</f>
        <v>0</v>
      </c>
      <c r="BL589" s="16">
        <f>T589*参数!$D$3+Z589</f>
        <v>0</v>
      </c>
      <c r="BM589" s="16">
        <f>U589*参数!$D$3+AA589</f>
        <v>0</v>
      </c>
      <c r="BN589" s="16">
        <f>V589*参数!$D$3+AB589</f>
        <v>0</v>
      </c>
      <c r="BO589" s="16">
        <f>AC589*参数!$D$3+AI589</f>
        <v>0</v>
      </c>
      <c r="BP589" s="16">
        <f>AD589*参数!$D$3+AJ589</f>
        <v>0</v>
      </c>
      <c r="BQ589" s="16">
        <f>AE589*参数!$D$3+AK589</f>
        <v>0</v>
      </c>
      <c r="BR589" s="16">
        <f>AF589*参数!$D$3+AL589</f>
        <v>0</v>
      </c>
      <c r="BS589" s="16">
        <f>AG589*参数!$D$3+AM589</f>
        <v>0</v>
      </c>
      <c r="BT589" s="16">
        <f>AH589*参数!$D$3+AN589</f>
        <v>0</v>
      </c>
      <c r="BU589" s="10"/>
      <c r="BV589" s="10"/>
      <c r="BW589" s="10">
        <f t="shared" si="239"/>
        <v>40</v>
      </c>
      <c r="BX589" s="10">
        <f t="shared" si="240"/>
        <v>40</v>
      </c>
      <c r="BY589" s="10">
        <f t="shared" si="241"/>
        <v>3</v>
      </c>
      <c r="BZ589" s="10">
        <f t="shared" si="242"/>
        <v>40</v>
      </c>
      <c r="CA589" s="10">
        <f t="shared" si="243"/>
        <v>40</v>
      </c>
      <c r="CB589" s="10" t="str">
        <f t="shared" si="244"/>
        <v/>
      </c>
      <c r="CC589" s="10" t="str">
        <f t="shared" si="245"/>
        <v/>
      </c>
      <c r="CD589" s="10"/>
      <c r="CE589" s="10">
        <v>40</v>
      </c>
      <c r="CF589" s="10"/>
      <c r="CG589" s="10" t="str">
        <f t="shared" ref="CG589:CG613" si="246">IF(AND(AO589&gt;=AY589,AP589&gt;=AZ589,OR(AND(AQ589&gt;=BA589,AR589=BB589),AR589&gt;BB589),AS589&lt;=BC589,AT589&lt;=BD589),IF(P589=-1,3,0),IF(AND(AO589&lt;=AY589,AP589&lt;=AZ589,OR(AND(AQ589&lt;=BA589,AR589=BB589),AR589&lt;BB589),AS589&gt;=BC589,AT589&gt;=BD589),IF(P589=-1,40,43),""))</f>
        <v/>
      </c>
      <c r="CH589" s="10" t="str">
        <f t="shared" si="238"/>
        <v/>
      </c>
      <c r="CI589" s="10">
        <f t="shared" ref="CI589:CI613" si="247">IF(AP589=AZ589,
  IF(AO589=AY589,
    "",
    IF(AO589&gt;AY589,
      IF(P589=-1,3,0),
      IF(P589=-1,40,43)
    )
  ),
  IF(AP589&gt;AZ589,
    IF(P589=-1,3,0),
    IF(P589=-1,40,43)
  )
)</f>
        <v>40</v>
      </c>
      <c r="CJ589" s="10">
        <f t="shared" ref="CJ589:CJ613" si="248">IF(AR589=BB589,
  IF(AQ589=BA589,
    "",
    IF(AQ589&gt;BA589,
      IF(P589=-1,3,0),
      IF(P589=-1,40,43)
    )
  ),
  IF(AR589&gt;BB589,
    IF(P589=-1,3,0),
    IF(P589=-1,40,43)
  )
)</f>
        <v>3</v>
      </c>
      <c r="CK589" s="10">
        <f t="shared" ref="CK589:CK613" si="249">IF(AP589=AZ589,
  IF(AS589=BC589,
    "",
    IF(AS589&lt;BC589,
      IF(P589=-1,3,0),
      IF(P589=-1,40,43)
    )
  ),
  ""
)</f>
        <v>40</v>
      </c>
      <c r="CL589" s="10">
        <f t="shared" ref="CL589:CL613" si="250">IF(AND(AP589=AZ589,AR589=BB589,AQ589&lt;&gt;0,BA589&lt;&gt;0),
  IF(AT589=BD589,
    "",
    IF(AT589&lt;BD589,
      IF(P589=-1,3,0),
      IF(P589=-1,40,43)
    )
  ),
  ""
)</f>
        <v>3</v>
      </c>
      <c r="CM589" s="88"/>
      <c r="CN589" s="88"/>
      <c r="CO589" s="88"/>
      <c r="CP589" s="88"/>
    </row>
    <row r="590" spans="2:94">
      <c r="B590" s="19">
        <v>42636</v>
      </c>
      <c r="C590" s="3">
        <v>16</v>
      </c>
      <c r="D590" s="3" t="s">
        <v>222</v>
      </c>
      <c r="E590" s="4">
        <v>42637.083333333336</v>
      </c>
      <c r="F590" s="3" t="s">
        <v>916</v>
      </c>
      <c r="G590" s="3" t="s">
        <v>904</v>
      </c>
      <c r="H590" s="3" t="s">
        <v>916</v>
      </c>
      <c r="I590" s="3" t="s">
        <v>904</v>
      </c>
      <c r="J590" s="6">
        <v>1.94</v>
      </c>
      <c r="K590" s="6">
        <v>3.5</v>
      </c>
      <c r="L590" s="6">
        <v>3.05</v>
      </c>
      <c r="M590" s="10">
        <v>3.7</v>
      </c>
      <c r="N590" s="10">
        <v>4.05</v>
      </c>
      <c r="O590" s="10">
        <v>1.64</v>
      </c>
      <c r="P590" s="15">
        <v>-1</v>
      </c>
      <c r="Q590" s="13"/>
      <c r="R590" s="13"/>
      <c r="S590" s="13"/>
      <c r="T590" s="13"/>
      <c r="U590" s="13"/>
      <c r="V590" s="13"/>
      <c r="W590" s="9"/>
      <c r="X590" s="9"/>
      <c r="Y590" s="9"/>
      <c r="Z590" s="9"/>
      <c r="AA590" s="9"/>
      <c r="AB590" s="9"/>
      <c r="AC590" s="13"/>
      <c r="AD590" s="13"/>
      <c r="AE590" s="13"/>
      <c r="AF590" s="13"/>
      <c r="AG590" s="13"/>
      <c r="AH590" s="13"/>
      <c r="AI590" s="9"/>
      <c r="AJ590" s="9"/>
      <c r="AK590" s="9"/>
      <c r="AL590" s="9"/>
      <c r="AM590" s="9"/>
      <c r="AN590" s="9"/>
      <c r="AO590" s="8">
        <v>16</v>
      </c>
      <c r="AP590" s="8">
        <v>3</v>
      </c>
      <c r="AQ590" s="8">
        <v>1</v>
      </c>
      <c r="AR590" s="8">
        <v>6</v>
      </c>
      <c r="AS590" s="8">
        <v>0.19919999999999968</v>
      </c>
      <c r="AT590" s="8">
        <v>1.3238999999999987</v>
      </c>
      <c r="AU590" s="8"/>
      <c r="AV590" s="8"/>
      <c r="AW590" s="8"/>
      <c r="AX590" s="8"/>
      <c r="AY590" s="15">
        <v>12</v>
      </c>
      <c r="AZ590" s="15">
        <v>3</v>
      </c>
      <c r="BA590" s="15">
        <v>9</v>
      </c>
      <c r="BB590" s="15">
        <v>5</v>
      </c>
      <c r="BC590" s="15">
        <v>0.32340000000000002</v>
      </c>
      <c r="BD590" s="15">
        <v>0.52630000000000021</v>
      </c>
      <c r="BE590" s="15"/>
      <c r="BF590" s="15"/>
      <c r="BG590" s="15"/>
      <c r="BH590" s="15"/>
      <c r="BI590" s="16">
        <f>Q590*参数!$D$3+W590</f>
        <v>0</v>
      </c>
      <c r="BJ590" s="16">
        <f>R590*参数!$D$3+X590</f>
        <v>0</v>
      </c>
      <c r="BK590" s="16">
        <f>S590*参数!$D$3+Y590</f>
        <v>0</v>
      </c>
      <c r="BL590" s="16">
        <f>T590*参数!$D$3+Z590</f>
        <v>0</v>
      </c>
      <c r="BM590" s="16">
        <f>U590*参数!$D$3+AA590</f>
        <v>0</v>
      </c>
      <c r="BN590" s="16">
        <f>V590*参数!$D$3+AB590</f>
        <v>0</v>
      </c>
      <c r="BO590" s="16">
        <f>AC590*参数!$D$3+AI590</f>
        <v>0</v>
      </c>
      <c r="BP590" s="16">
        <f>AD590*参数!$D$3+AJ590</f>
        <v>0</v>
      </c>
      <c r="BQ590" s="16">
        <f>AE590*参数!$D$3+AK590</f>
        <v>0</v>
      </c>
      <c r="BR590" s="16">
        <f>AF590*参数!$D$3+AL590</f>
        <v>0</v>
      </c>
      <c r="BS590" s="16">
        <f>AG590*参数!$D$3+AM590</f>
        <v>0</v>
      </c>
      <c r="BT590" s="16">
        <f>AH590*参数!$D$3+AN590</f>
        <v>0</v>
      </c>
      <c r="BU590" s="10"/>
      <c r="BV590" s="10"/>
      <c r="BW590" s="10">
        <f t="shared" si="239"/>
        <v>40</v>
      </c>
      <c r="BX590" s="10">
        <f t="shared" si="240"/>
        <v>40</v>
      </c>
      <c r="BY590" s="10">
        <f t="shared" si="241"/>
        <v>3</v>
      </c>
      <c r="BZ590" s="10">
        <f t="shared" si="242"/>
        <v>40</v>
      </c>
      <c r="CA590" s="10">
        <f t="shared" si="243"/>
        <v>40</v>
      </c>
      <c r="CB590" s="10" t="str">
        <f t="shared" si="244"/>
        <v/>
      </c>
      <c r="CC590" s="10" t="str">
        <f t="shared" si="245"/>
        <v/>
      </c>
      <c r="CD590" s="10"/>
      <c r="CE590" s="10">
        <v>3</v>
      </c>
      <c r="CF590" s="10"/>
      <c r="CG590" s="10" t="str">
        <f t="shared" si="246"/>
        <v/>
      </c>
      <c r="CH590" s="10" t="str">
        <f t="shared" si="238"/>
        <v/>
      </c>
      <c r="CI590" s="10">
        <f t="shared" si="247"/>
        <v>3</v>
      </c>
      <c r="CJ590" s="10">
        <f t="shared" si="248"/>
        <v>3</v>
      </c>
      <c r="CK590" s="10">
        <f t="shared" si="249"/>
        <v>3</v>
      </c>
      <c r="CL590" s="10" t="str">
        <f t="shared" si="250"/>
        <v/>
      </c>
      <c r="CM590" s="88"/>
      <c r="CN590" s="88"/>
      <c r="CO590" s="88"/>
      <c r="CP590" s="88"/>
    </row>
    <row r="591" spans="2:94">
      <c r="B591" s="19">
        <v>42636</v>
      </c>
      <c r="C591" s="3">
        <v>17</v>
      </c>
      <c r="D591" s="3" t="s">
        <v>222</v>
      </c>
      <c r="E591" s="4">
        <v>42637.083333333336</v>
      </c>
      <c r="F591" s="3" t="s">
        <v>899</v>
      </c>
      <c r="G591" s="3" t="s">
        <v>908</v>
      </c>
      <c r="H591" s="3" t="s">
        <v>899</v>
      </c>
      <c r="I591" s="3" t="s">
        <v>909</v>
      </c>
      <c r="J591" s="6">
        <v>2.85</v>
      </c>
      <c r="K591" s="6">
        <v>3.65</v>
      </c>
      <c r="L591" s="6">
        <v>1.98</v>
      </c>
      <c r="M591" s="10">
        <v>1.61</v>
      </c>
      <c r="N591" s="10">
        <v>3.95</v>
      </c>
      <c r="O591" s="10">
        <v>3.95</v>
      </c>
      <c r="P591" s="15">
        <v>1</v>
      </c>
      <c r="Q591" s="13"/>
      <c r="R591" s="13"/>
      <c r="S591" s="13"/>
      <c r="T591" s="13"/>
      <c r="U591" s="13"/>
      <c r="V591" s="13"/>
      <c r="W591" s="9"/>
      <c r="X591" s="9"/>
      <c r="Y591" s="9"/>
      <c r="Z591" s="9"/>
      <c r="AA591" s="9"/>
      <c r="AB591" s="9"/>
      <c r="AC591" s="13"/>
      <c r="AD591" s="13"/>
      <c r="AE591" s="13"/>
      <c r="AF591" s="13"/>
      <c r="AG591" s="13"/>
      <c r="AH591" s="13"/>
      <c r="AI591" s="9"/>
      <c r="AJ591" s="9"/>
      <c r="AK591" s="9"/>
      <c r="AL591" s="9"/>
      <c r="AM591" s="9"/>
      <c r="AN591" s="9"/>
      <c r="AO591" s="8">
        <v>3</v>
      </c>
      <c r="AP591" s="8">
        <v>3</v>
      </c>
      <c r="AQ591" s="8">
        <v>3</v>
      </c>
      <c r="AR591" s="8">
        <v>5</v>
      </c>
      <c r="AS591" s="8">
        <v>0.70219999999999938</v>
      </c>
      <c r="AT591" s="8">
        <v>0.70219999999999938</v>
      </c>
      <c r="AU591" s="8"/>
      <c r="AV591" s="8"/>
      <c r="AW591" s="8"/>
      <c r="AX591" s="8"/>
      <c r="AY591" s="15">
        <v>5</v>
      </c>
      <c r="AZ591" s="15">
        <v>3</v>
      </c>
      <c r="BA591" s="15">
        <v>1</v>
      </c>
      <c r="BB591" s="15">
        <v>6</v>
      </c>
      <c r="BC591" s="15">
        <v>1.2649999999999999</v>
      </c>
      <c r="BD591" s="15">
        <v>11.400300000000001</v>
      </c>
      <c r="BE591" s="15"/>
      <c r="BF591" s="15"/>
      <c r="BG591" s="15"/>
      <c r="BH591" s="15"/>
      <c r="BI591" s="16">
        <f>Q591*参数!$D$3+W591</f>
        <v>0</v>
      </c>
      <c r="BJ591" s="16">
        <f>R591*参数!$D$3+X591</f>
        <v>0</v>
      </c>
      <c r="BK591" s="16">
        <f>S591*参数!$D$3+Y591</f>
        <v>0</v>
      </c>
      <c r="BL591" s="16">
        <f>T591*参数!$D$3+Z591</f>
        <v>0</v>
      </c>
      <c r="BM591" s="16">
        <f>U591*参数!$D$3+AA591</f>
        <v>0</v>
      </c>
      <c r="BN591" s="16">
        <f>V591*参数!$D$3+AB591</f>
        <v>0</v>
      </c>
      <c r="BO591" s="16">
        <f>AC591*参数!$D$3+AI591</f>
        <v>0</v>
      </c>
      <c r="BP591" s="16">
        <f>AD591*参数!$D$3+AJ591</f>
        <v>0</v>
      </c>
      <c r="BQ591" s="16">
        <f>AE591*参数!$D$3+AK591</f>
        <v>0</v>
      </c>
      <c r="BR591" s="16">
        <f>AF591*参数!$D$3+AL591</f>
        <v>0</v>
      </c>
      <c r="BS591" s="16">
        <f>AG591*参数!$D$3+AM591</f>
        <v>0</v>
      </c>
      <c r="BT591" s="16">
        <f>AH591*参数!$D$3+AN591</f>
        <v>0</v>
      </c>
      <c r="BU591" s="10"/>
      <c r="BV591" s="10"/>
      <c r="BW591" s="10">
        <f t="shared" si="239"/>
        <v>43</v>
      </c>
      <c r="BX591" s="10">
        <f t="shared" si="240"/>
        <v>43</v>
      </c>
      <c r="BY591" s="10">
        <f t="shared" si="241"/>
        <v>43</v>
      </c>
      <c r="BZ591" s="10">
        <f t="shared" si="242"/>
        <v>0</v>
      </c>
      <c r="CA591" s="10">
        <f t="shared" si="243"/>
        <v>43</v>
      </c>
      <c r="CB591" s="10" t="str">
        <f t="shared" si="244"/>
        <v/>
      </c>
      <c r="CC591" s="10" t="str">
        <f t="shared" si="245"/>
        <v/>
      </c>
      <c r="CD591" s="10"/>
      <c r="CE591" s="10">
        <v>43</v>
      </c>
      <c r="CF591" s="10"/>
      <c r="CG591" s="10" t="str">
        <f t="shared" si="246"/>
        <v/>
      </c>
      <c r="CH591" s="10" t="str">
        <f t="shared" si="238"/>
        <v/>
      </c>
      <c r="CI591" s="10">
        <f t="shared" si="247"/>
        <v>43</v>
      </c>
      <c r="CJ591" s="10">
        <f t="shared" si="248"/>
        <v>43</v>
      </c>
      <c r="CK591" s="10">
        <f t="shared" si="249"/>
        <v>0</v>
      </c>
      <c r="CL591" s="10" t="str">
        <f t="shared" si="250"/>
        <v/>
      </c>
      <c r="CM591" s="88"/>
      <c r="CN591" s="88"/>
      <c r="CO591" s="88"/>
      <c r="CP591" s="88"/>
    </row>
    <row r="592" spans="2:94">
      <c r="B592" s="19">
        <v>42636</v>
      </c>
      <c r="C592" s="3">
        <v>18</v>
      </c>
      <c r="D592" s="3" t="s">
        <v>222</v>
      </c>
      <c r="E592" s="4">
        <v>42637.083333333336</v>
      </c>
      <c r="F592" s="3" t="s">
        <v>912</v>
      </c>
      <c r="G592" s="3" t="s">
        <v>676</v>
      </c>
      <c r="H592" s="3" t="s">
        <v>912</v>
      </c>
      <c r="I592" s="3" t="s">
        <v>678</v>
      </c>
      <c r="J592" s="6">
        <v>1.1000000000000001</v>
      </c>
      <c r="K592" s="6">
        <v>6.6</v>
      </c>
      <c r="L592" s="6">
        <v>14.5</v>
      </c>
      <c r="M592" s="10">
        <v>1.47</v>
      </c>
      <c r="N592" s="10">
        <v>4.3</v>
      </c>
      <c r="O592" s="10">
        <v>4.63</v>
      </c>
      <c r="P592" s="15">
        <v>-1</v>
      </c>
      <c r="Q592" s="13"/>
      <c r="R592" s="13"/>
      <c r="S592" s="13"/>
      <c r="T592" s="13"/>
      <c r="U592" s="13"/>
      <c r="V592" s="13"/>
      <c r="W592" s="9"/>
      <c r="X592" s="9"/>
      <c r="Y592" s="9"/>
      <c r="Z592" s="9"/>
      <c r="AA592" s="9"/>
      <c r="AB592" s="9"/>
      <c r="AC592" s="13"/>
      <c r="AD592" s="13"/>
      <c r="AE592" s="13"/>
      <c r="AF592" s="13"/>
      <c r="AG592" s="13"/>
      <c r="AH592" s="13"/>
      <c r="AI592" s="9"/>
      <c r="AJ592" s="9"/>
      <c r="AK592" s="9"/>
      <c r="AL592" s="9"/>
      <c r="AM592" s="9"/>
      <c r="AN592" s="9"/>
      <c r="AO592" s="8">
        <v>16</v>
      </c>
      <c r="AP592" s="8">
        <v>3</v>
      </c>
      <c r="AQ592" s="8">
        <v>5</v>
      </c>
      <c r="AR592" s="8">
        <v>5</v>
      </c>
      <c r="AS592" s="8">
        <v>5.0653999999999995</v>
      </c>
      <c r="AT592" s="8">
        <v>5.0653999999999995</v>
      </c>
      <c r="AU592" s="8"/>
      <c r="AV592" s="8"/>
      <c r="AW592" s="8"/>
      <c r="AX592" s="8"/>
      <c r="AY592" s="15">
        <v>7</v>
      </c>
      <c r="AZ592" s="15">
        <v>3</v>
      </c>
      <c r="BA592" s="15">
        <v>2</v>
      </c>
      <c r="BB592" s="15">
        <v>6</v>
      </c>
      <c r="BC592" s="15">
        <v>27.828499999999998</v>
      </c>
      <c r="BD592" s="15">
        <v>27.828499999999998</v>
      </c>
      <c r="BE592" s="15"/>
      <c r="BF592" s="15"/>
      <c r="BG592" s="15"/>
      <c r="BH592" s="15"/>
      <c r="BI592" s="16">
        <f>Q592*参数!$D$3+W592</f>
        <v>0</v>
      </c>
      <c r="BJ592" s="16">
        <f>R592*参数!$D$3+X592</f>
        <v>0</v>
      </c>
      <c r="BK592" s="16">
        <f>S592*参数!$D$3+Y592</f>
        <v>0</v>
      </c>
      <c r="BL592" s="16">
        <f>T592*参数!$D$3+Z592</f>
        <v>0</v>
      </c>
      <c r="BM592" s="16">
        <f>U592*参数!$D$3+AA592</f>
        <v>0</v>
      </c>
      <c r="BN592" s="16">
        <f>V592*参数!$D$3+AB592</f>
        <v>0</v>
      </c>
      <c r="BO592" s="16">
        <f>AC592*参数!$D$3+AI592</f>
        <v>0</v>
      </c>
      <c r="BP592" s="16">
        <f>AD592*参数!$D$3+AJ592</f>
        <v>0</v>
      </c>
      <c r="BQ592" s="16">
        <f>AE592*参数!$D$3+AK592</f>
        <v>0</v>
      </c>
      <c r="BR592" s="16">
        <f>AF592*参数!$D$3+AL592</f>
        <v>0</v>
      </c>
      <c r="BS592" s="16">
        <f>AG592*参数!$D$3+AM592</f>
        <v>0</v>
      </c>
      <c r="BT592" s="16">
        <f>AH592*参数!$D$3+AN592</f>
        <v>0</v>
      </c>
      <c r="BU592" s="10"/>
      <c r="BV592" s="10"/>
      <c r="BW592" s="10">
        <f t="shared" si="239"/>
        <v>40</v>
      </c>
      <c r="BX592" s="10">
        <f t="shared" si="240"/>
        <v>40</v>
      </c>
      <c r="BY592" s="10">
        <f t="shared" si="241"/>
        <v>3</v>
      </c>
      <c r="BZ592" s="10">
        <f t="shared" si="242"/>
        <v>40</v>
      </c>
      <c r="CA592" s="10">
        <f t="shared" si="243"/>
        <v>40</v>
      </c>
      <c r="CB592" s="10" t="str">
        <f t="shared" si="244"/>
        <v/>
      </c>
      <c r="CC592" s="10" t="str">
        <f t="shared" si="245"/>
        <v/>
      </c>
      <c r="CD592" s="10"/>
      <c r="CE592" s="10">
        <v>40</v>
      </c>
      <c r="CF592" s="10"/>
      <c r="CG592" s="10" t="str">
        <f t="shared" si="246"/>
        <v/>
      </c>
      <c r="CH592" s="10" t="str">
        <f t="shared" si="238"/>
        <v/>
      </c>
      <c r="CI592" s="10">
        <f t="shared" si="247"/>
        <v>3</v>
      </c>
      <c r="CJ592" s="10">
        <f t="shared" si="248"/>
        <v>40</v>
      </c>
      <c r="CK592" s="10">
        <f t="shared" si="249"/>
        <v>3</v>
      </c>
      <c r="CL592" s="10" t="str">
        <f t="shared" si="250"/>
        <v/>
      </c>
      <c r="CM592" s="88"/>
      <c r="CN592" s="88"/>
      <c r="CO592" s="88"/>
      <c r="CP592" s="88"/>
    </row>
    <row r="593" spans="2:94">
      <c r="B593" s="19">
        <v>42636</v>
      </c>
      <c r="C593" s="3">
        <v>19</v>
      </c>
      <c r="D593" s="3" t="s">
        <v>82</v>
      </c>
      <c r="E593" s="4">
        <v>42637.083333333336</v>
      </c>
      <c r="F593" s="3" t="s">
        <v>163</v>
      </c>
      <c r="G593" s="3" t="s">
        <v>85</v>
      </c>
      <c r="H593" s="3" t="s">
        <v>163</v>
      </c>
      <c r="I593" s="3" t="s">
        <v>85</v>
      </c>
      <c r="J593" s="6">
        <v>1.1000000000000001</v>
      </c>
      <c r="K593" s="6">
        <v>6.15</v>
      </c>
      <c r="L593" s="6">
        <v>17.5</v>
      </c>
      <c r="M593" s="10">
        <v>2.4</v>
      </c>
      <c r="N593" s="10">
        <v>3.8</v>
      </c>
      <c r="O593" s="10">
        <v>2.23</v>
      </c>
      <c r="P593" s="15">
        <v>-2</v>
      </c>
      <c r="Q593" s="13"/>
      <c r="R593" s="13"/>
      <c r="S593" s="13"/>
      <c r="T593" s="13"/>
      <c r="U593" s="13"/>
      <c r="V593" s="13"/>
      <c r="W593" s="9"/>
      <c r="X593" s="9"/>
      <c r="Y593" s="9"/>
      <c r="Z593" s="9"/>
      <c r="AA593" s="9"/>
      <c r="AB593" s="9"/>
      <c r="AC593" s="13"/>
      <c r="AD593" s="13"/>
      <c r="AE593" s="13"/>
      <c r="AF593" s="13"/>
      <c r="AG593" s="13"/>
      <c r="AH593" s="13"/>
      <c r="AI593" s="9"/>
      <c r="AJ593" s="9"/>
      <c r="AK593" s="9"/>
      <c r="AL593" s="9"/>
      <c r="AM593" s="9"/>
      <c r="AN593" s="9"/>
      <c r="AO593" s="8"/>
      <c r="AP593" s="8"/>
      <c r="AQ593" s="8"/>
      <c r="AR593" s="8"/>
      <c r="AS593" s="8"/>
      <c r="AT593" s="8"/>
      <c r="AU593" s="8"/>
      <c r="AV593" s="8"/>
      <c r="AW593" s="8"/>
      <c r="AX593" s="8"/>
      <c r="AY593" s="15"/>
      <c r="AZ593" s="15"/>
      <c r="BA593" s="15"/>
      <c r="BB593" s="15"/>
      <c r="BC593" s="15"/>
      <c r="BD593" s="15"/>
      <c r="BE593" s="15"/>
      <c r="BF593" s="15"/>
      <c r="BG593" s="15"/>
      <c r="BH593" s="15"/>
      <c r="BI593" s="16">
        <f>Q593*参数!$D$3+W593</f>
        <v>0</v>
      </c>
      <c r="BJ593" s="16">
        <f>R593*参数!$D$3+X593</f>
        <v>0</v>
      </c>
      <c r="BK593" s="16">
        <f>S593*参数!$D$3+Y593</f>
        <v>0</v>
      </c>
      <c r="BL593" s="16">
        <f>T593*参数!$D$3+Z593</f>
        <v>0</v>
      </c>
      <c r="BM593" s="16">
        <f>U593*参数!$D$3+AA593</f>
        <v>0</v>
      </c>
      <c r="BN593" s="16">
        <f>V593*参数!$D$3+AB593</f>
        <v>0</v>
      </c>
      <c r="BO593" s="16">
        <f>AC593*参数!$D$3+AI593</f>
        <v>0</v>
      </c>
      <c r="BP593" s="16">
        <f>AD593*参数!$D$3+AJ593</f>
        <v>0</v>
      </c>
      <c r="BQ593" s="16">
        <f>AE593*参数!$D$3+AK593</f>
        <v>0</v>
      </c>
      <c r="BR593" s="16">
        <f>AF593*参数!$D$3+AL593</f>
        <v>0</v>
      </c>
      <c r="BS593" s="16">
        <f>AG593*参数!$D$3+AM593</f>
        <v>0</v>
      </c>
      <c r="BT593" s="16">
        <f>AH593*参数!$D$3+AN593</f>
        <v>0</v>
      </c>
      <c r="BU593" s="10"/>
      <c r="BV593" s="10"/>
      <c r="BW593" s="10">
        <f t="shared" si="239"/>
        <v>40</v>
      </c>
      <c r="BX593" s="10">
        <f t="shared" si="240"/>
        <v>40</v>
      </c>
      <c r="BY593" s="10">
        <f t="shared" si="241"/>
        <v>3</v>
      </c>
      <c r="BZ593" s="10">
        <f t="shared" si="242"/>
        <v>40</v>
      </c>
      <c r="CA593" s="10">
        <f t="shared" si="243"/>
        <v>40</v>
      </c>
      <c r="CB593" s="10" t="str">
        <f t="shared" si="244"/>
        <v/>
      </c>
      <c r="CC593" s="10" t="str">
        <f t="shared" si="245"/>
        <v/>
      </c>
      <c r="CD593" s="10"/>
      <c r="CE593" s="10"/>
      <c r="CF593" s="10"/>
      <c r="CG593" s="10"/>
      <c r="CH593" s="10"/>
      <c r="CI593" s="10" t="str">
        <f t="shared" si="247"/>
        <v/>
      </c>
      <c r="CJ593" s="10" t="str">
        <f t="shared" si="248"/>
        <v/>
      </c>
      <c r="CK593" s="10" t="str">
        <f t="shared" si="249"/>
        <v/>
      </c>
      <c r="CL593" s="10" t="str">
        <f t="shared" si="250"/>
        <v/>
      </c>
      <c r="CM593" s="88"/>
      <c r="CN593" s="88"/>
      <c r="CO593" s="88"/>
      <c r="CP593" s="88"/>
    </row>
    <row r="594" spans="2:94">
      <c r="B594" s="19">
        <v>42636</v>
      </c>
      <c r="C594" s="3">
        <v>20</v>
      </c>
      <c r="D594" s="3" t="s">
        <v>246</v>
      </c>
      <c r="E594" s="4">
        <v>42637.104166666664</v>
      </c>
      <c r="F594" s="3" t="s">
        <v>770</v>
      </c>
      <c r="G594" s="3" t="s">
        <v>264</v>
      </c>
      <c r="H594" s="3" t="s">
        <v>770</v>
      </c>
      <c r="I594" s="3" t="s">
        <v>264</v>
      </c>
      <c r="J594" s="6">
        <v>1.1200000000000001</v>
      </c>
      <c r="K594" s="6">
        <v>6.8</v>
      </c>
      <c r="L594" s="6">
        <v>11.2</v>
      </c>
      <c r="M594" s="10">
        <v>2.15</v>
      </c>
      <c r="N594" s="10">
        <v>4.0999999999999996</v>
      </c>
      <c r="O594" s="10">
        <v>2.38</v>
      </c>
      <c r="P594" s="15">
        <v>-2</v>
      </c>
      <c r="Q594" s="13"/>
      <c r="R594" s="13"/>
      <c r="S594" s="13"/>
      <c r="T594" s="13"/>
      <c r="U594" s="13"/>
      <c r="V594" s="13"/>
      <c r="W594" s="9"/>
      <c r="X594" s="9"/>
      <c r="Y594" s="9"/>
      <c r="Z594" s="9"/>
      <c r="AA594" s="9"/>
      <c r="AB594" s="9"/>
      <c r="AC594" s="13"/>
      <c r="AD594" s="13"/>
      <c r="AE594" s="13"/>
      <c r="AF594" s="13"/>
      <c r="AG594" s="13"/>
      <c r="AH594" s="13"/>
      <c r="AI594" s="9"/>
      <c r="AJ594" s="9"/>
      <c r="AK594" s="9"/>
      <c r="AL594" s="9"/>
      <c r="AM594" s="9"/>
      <c r="AN594" s="9"/>
      <c r="AO594" s="8"/>
      <c r="AP594" s="8"/>
      <c r="AQ594" s="8"/>
      <c r="AR594" s="8"/>
      <c r="AS594" s="8"/>
      <c r="AT594" s="8"/>
      <c r="AU594" s="8"/>
      <c r="AV594" s="8"/>
      <c r="AW594" s="8"/>
      <c r="AX594" s="8"/>
      <c r="AY594" s="15"/>
      <c r="AZ594" s="15"/>
      <c r="BA594" s="15"/>
      <c r="BB594" s="15"/>
      <c r="BC594" s="15"/>
      <c r="BD594" s="15"/>
      <c r="BE594" s="15"/>
      <c r="BF594" s="15"/>
      <c r="BG594" s="15"/>
      <c r="BH594" s="15"/>
      <c r="BI594" s="16">
        <f>Q594*参数!$D$3+W594</f>
        <v>0</v>
      </c>
      <c r="BJ594" s="16">
        <f>R594*参数!$D$3+X594</f>
        <v>0</v>
      </c>
      <c r="BK594" s="16">
        <f>S594*参数!$D$3+Y594</f>
        <v>0</v>
      </c>
      <c r="BL594" s="16">
        <f>T594*参数!$D$3+Z594</f>
        <v>0</v>
      </c>
      <c r="BM594" s="16">
        <f>U594*参数!$D$3+AA594</f>
        <v>0</v>
      </c>
      <c r="BN594" s="16">
        <f>V594*参数!$D$3+AB594</f>
        <v>0</v>
      </c>
      <c r="BO594" s="16">
        <f>AC594*参数!$D$3+AI594</f>
        <v>0</v>
      </c>
      <c r="BP594" s="16">
        <f>AD594*参数!$D$3+AJ594</f>
        <v>0</v>
      </c>
      <c r="BQ594" s="16">
        <f>AE594*参数!$D$3+AK594</f>
        <v>0</v>
      </c>
      <c r="BR594" s="16">
        <f>AF594*参数!$D$3+AL594</f>
        <v>0</v>
      </c>
      <c r="BS594" s="16">
        <f>AG594*参数!$D$3+AM594</f>
        <v>0</v>
      </c>
      <c r="BT594" s="16">
        <f>AH594*参数!$D$3+AN594</f>
        <v>0</v>
      </c>
      <c r="BU594" s="10"/>
      <c r="BV594" s="10"/>
      <c r="BW594" s="10">
        <f t="shared" si="239"/>
        <v>40</v>
      </c>
      <c r="BX594" s="10">
        <f t="shared" si="240"/>
        <v>40</v>
      </c>
      <c r="BY594" s="10">
        <f t="shared" si="241"/>
        <v>3</v>
      </c>
      <c r="BZ594" s="10">
        <f t="shared" si="242"/>
        <v>40</v>
      </c>
      <c r="CA594" s="10">
        <f t="shared" si="243"/>
        <v>40</v>
      </c>
      <c r="CB594" s="10" t="str">
        <f t="shared" si="244"/>
        <v/>
      </c>
      <c r="CC594" s="10" t="str">
        <f t="shared" si="245"/>
        <v/>
      </c>
      <c r="CD594" s="10"/>
      <c r="CE594" s="10"/>
      <c r="CF594" s="10"/>
      <c r="CG594" s="10"/>
      <c r="CH594" s="10"/>
      <c r="CI594" s="10" t="str">
        <f t="shared" si="247"/>
        <v/>
      </c>
      <c r="CJ594" s="10" t="str">
        <f t="shared" si="248"/>
        <v/>
      </c>
      <c r="CK594" s="10" t="str">
        <f t="shared" si="249"/>
        <v/>
      </c>
      <c r="CL594" s="10" t="str">
        <f t="shared" si="250"/>
        <v/>
      </c>
      <c r="CM594" s="88"/>
      <c r="CN594" s="88"/>
      <c r="CO594" s="88"/>
      <c r="CP594" s="88"/>
    </row>
    <row r="595" spans="2:94">
      <c r="B595" s="19">
        <v>42636</v>
      </c>
      <c r="C595" s="3">
        <v>21</v>
      </c>
      <c r="D595" s="3" t="s">
        <v>329</v>
      </c>
      <c r="E595" s="4">
        <v>42637.104166666664</v>
      </c>
      <c r="F595" s="3" t="s">
        <v>1007</v>
      </c>
      <c r="G595" s="3" t="s">
        <v>330</v>
      </c>
      <c r="H595" s="3" t="s">
        <v>1009</v>
      </c>
      <c r="I595" s="3" t="s">
        <v>330</v>
      </c>
      <c r="J595" s="6">
        <v>5.0999999999999996</v>
      </c>
      <c r="K595" s="6">
        <v>3.95</v>
      </c>
      <c r="L595" s="6">
        <v>1.47</v>
      </c>
      <c r="M595" s="10">
        <v>2.23</v>
      </c>
      <c r="N595" s="10">
        <v>3.4</v>
      </c>
      <c r="O595" s="10">
        <v>2.6</v>
      </c>
      <c r="P595" s="15">
        <v>1</v>
      </c>
      <c r="Q595" s="13"/>
      <c r="R595" s="13"/>
      <c r="S595" s="13"/>
      <c r="T595" s="13"/>
      <c r="U595" s="13"/>
      <c r="V595" s="13"/>
      <c r="W595" s="9"/>
      <c r="X595" s="9"/>
      <c r="Y595" s="9"/>
      <c r="Z595" s="9"/>
      <c r="AA595" s="9"/>
      <c r="AB595" s="9"/>
      <c r="AC595" s="13"/>
      <c r="AD595" s="13"/>
      <c r="AE595" s="13"/>
      <c r="AF595" s="13"/>
      <c r="AG595" s="13"/>
      <c r="AH595" s="13"/>
      <c r="AI595" s="9"/>
      <c r="AJ595" s="9"/>
      <c r="AK595" s="9"/>
      <c r="AL595" s="9"/>
      <c r="AM595" s="9"/>
      <c r="AN595" s="9"/>
      <c r="AO595" s="8">
        <v>15</v>
      </c>
      <c r="AP595" s="8">
        <v>3</v>
      </c>
      <c r="AQ595" s="8">
        <v>4</v>
      </c>
      <c r="AR595" s="8">
        <v>5</v>
      </c>
      <c r="AS595" s="8">
        <v>6.6179000000000014</v>
      </c>
      <c r="AT595" s="8">
        <v>19.377599999999997</v>
      </c>
      <c r="AU595" s="8"/>
      <c r="AV595" s="8"/>
      <c r="AW595" s="8"/>
      <c r="AX595" s="8"/>
      <c r="AY595" s="15">
        <v>8</v>
      </c>
      <c r="AZ595" s="15">
        <v>3</v>
      </c>
      <c r="BA595" s="15">
        <v>3</v>
      </c>
      <c r="BB595" s="15">
        <v>5</v>
      </c>
      <c r="BC595" s="15">
        <v>2.5810999999999997</v>
      </c>
      <c r="BD595" s="15">
        <v>44.576099999999997</v>
      </c>
      <c r="BE595" s="15"/>
      <c r="BF595" s="15"/>
      <c r="BG595" s="15"/>
      <c r="BH595" s="15"/>
      <c r="BI595" s="16">
        <f>Q595*参数!$D$3+W595</f>
        <v>0</v>
      </c>
      <c r="BJ595" s="16">
        <f>R595*参数!$D$3+X595</f>
        <v>0</v>
      </c>
      <c r="BK595" s="16">
        <f>S595*参数!$D$3+Y595</f>
        <v>0</v>
      </c>
      <c r="BL595" s="16">
        <f>T595*参数!$D$3+Z595</f>
        <v>0</v>
      </c>
      <c r="BM595" s="16">
        <f>U595*参数!$D$3+AA595</f>
        <v>0</v>
      </c>
      <c r="BN595" s="16">
        <f>V595*参数!$D$3+AB595</f>
        <v>0</v>
      </c>
      <c r="BO595" s="16">
        <f>AC595*参数!$D$3+AI595</f>
        <v>0</v>
      </c>
      <c r="BP595" s="16">
        <f>AD595*参数!$D$3+AJ595</f>
        <v>0</v>
      </c>
      <c r="BQ595" s="16">
        <f>AE595*参数!$D$3+AK595</f>
        <v>0</v>
      </c>
      <c r="BR595" s="16">
        <f>AF595*参数!$D$3+AL595</f>
        <v>0</v>
      </c>
      <c r="BS595" s="16">
        <f>AG595*参数!$D$3+AM595</f>
        <v>0</v>
      </c>
      <c r="BT595" s="16">
        <f>AH595*参数!$D$3+AN595</f>
        <v>0</v>
      </c>
      <c r="BU595" s="10"/>
      <c r="BV595" s="10"/>
      <c r="BW595" s="10">
        <f t="shared" si="239"/>
        <v>43</v>
      </c>
      <c r="BX595" s="10">
        <f t="shared" si="240"/>
        <v>43</v>
      </c>
      <c r="BY595" s="10">
        <f t="shared" si="241"/>
        <v>43</v>
      </c>
      <c r="BZ595" s="10">
        <f t="shared" si="242"/>
        <v>0</v>
      </c>
      <c r="CA595" s="10">
        <f t="shared" si="243"/>
        <v>43</v>
      </c>
      <c r="CB595" s="10" t="str">
        <f t="shared" si="244"/>
        <v/>
      </c>
      <c r="CC595" s="10" t="str">
        <f t="shared" si="245"/>
        <v/>
      </c>
      <c r="CD595" s="10"/>
      <c r="CE595" s="10">
        <v>0</v>
      </c>
      <c r="CF595" s="10"/>
      <c r="CG595" s="10" t="str">
        <f t="shared" si="246"/>
        <v/>
      </c>
      <c r="CH595" s="10" t="str">
        <f t="shared" ref="CH595:CH613" si="251">IF(AND(AO595&gt;=AY595,AP595&gt;=AZ595,OR(AND(AQ595&gt;=BA595,AR595=BB595),AR595&gt;BB595),AS595&lt;=BC595,AT595&lt;=BD595),IF(P595=-1,3,0),IF(AND(AO595&lt;=AY595,AP595&lt;=AZ595,OR(AND(AQ595&lt;=BA595,AR595=BB595),AR595&lt;BB595),AS595&gt;=BC595,AT595&gt;=BD595),IF(P595=-1,40,43),""))</f>
        <v/>
      </c>
      <c r="CI595" s="10">
        <f t="shared" si="247"/>
        <v>0</v>
      </c>
      <c r="CJ595" s="10">
        <f t="shared" si="248"/>
        <v>0</v>
      </c>
      <c r="CK595" s="10">
        <f t="shared" si="249"/>
        <v>43</v>
      </c>
      <c r="CL595" s="10">
        <f t="shared" si="250"/>
        <v>0</v>
      </c>
      <c r="CM595" s="88"/>
      <c r="CN595" s="88"/>
      <c r="CO595" s="88"/>
      <c r="CP595" s="88"/>
    </row>
    <row r="596" spans="2:94">
      <c r="B596" s="19">
        <v>42636</v>
      </c>
      <c r="C596" s="3">
        <v>22</v>
      </c>
      <c r="D596" s="3" t="s">
        <v>717</v>
      </c>
      <c r="E596" s="4">
        <v>42637.114583333336</v>
      </c>
      <c r="F596" s="3" t="s">
        <v>727</v>
      </c>
      <c r="G596" s="3" t="s">
        <v>726</v>
      </c>
      <c r="H596" s="3" t="s">
        <v>727</v>
      </c>
      <c r="I596" s="3" t="s">
        <v>726</v>
      </c>
      <c r="J596" s="6">
        <v>2.2999999999999998</v>
      </c>
      <c r="K596" s="6">
        <v>3.02</v>
      </c>
      <c r="L596" s="6">
        <v>2.75</v>
      </c>
      <c r="M596" s="10">
        <v>5.22</v>
      </c>
      <c r="N596" s="10">
        <v>4.0999999999999996</v>
      </c>
      <c r="O596" s="10">
        <v>1.44</v>
      </c>
      <c r="P596" s="15">
        <v>-1</v>
      </c>
      <c r="Q596" s="13"/>
      <c r="R596" s="13"/>
      <c r="S596" s="13"/>
      <c r="T596" s="13"/>
      <c r="U596" s="13"/>
      <c r="V596" s="13"/>
      <c r="W596" s="9"/>
      <c r="X596" s="9"/>
      <c r="Y596" s="9"/>
      <c r="Z596" s="9"/>
      <c r="AA596" s="9"/>
      <c r="AB596" s="9"/>
      <c r="AC596" s="13"/>
      <c r="AD596" s="13"/>
      <c r="AE596" s="13"/>
      <c r="AF596" s="13"/>
      <c r="AG596" s="13"/>
      <c r="AH596" s="13"/>
      <c r="AI596" s="9"/>
      <c r="AJ596" s="9"/>
      <c r="AK596" s="9"/>
      <c r="AL596" s="9"/>
      <c r="AM596" s="9"/>
      <c r="AN596" s="9"/>
      <c r="AO596" s="8">
        <v>4</v>
      </c>
      <c r="AP596" s="8">
        <v>3</v>
      </c>
      <c r="AQ596" s="8">
        <v>1</v>
      </c>
      <c r="AR596" s="8">
        <v>6</v>
      </c>
      <c r="AS596" s="8">
        <v>0.10339999999999984</v>
      </c>
      <c r="AT596" s="8">
        <v>0.10339999999999984</v>
      </c>
      <c r="AU596" s="8"/>
      <c r="AV596" s="8"/>
      <c r="AW596" s="8"/>
      <c r="AX596" s="8"/>
      <c r="AY596" s="15">
        <v>6</v>
      </c>
      <c r="AZ596" s="15">
        <v>3</v>
      </c>
      <c r="BA596" s="15">
        <v>1</v>
      </c>
      <c r="BB596" s="15">
        <v>6</v>
      </c>
      <c r="BC596" s="15">
        <v>0.17949999999999983</v>
      </c>
      <c r="BD596" s="15">
        <v>0.65499999999999947</v>
      </c>
      <c r="BE596" s="15"/>
      <c r="BF596" s="15"/>
      <c r="BG596" s="15"/>
      <c r="BH596" s="15"/>
      <c r="BI596" s="16">
        <f>Q596*参数!$D$3+W596</f>
        <v>0</v>
      </c>
      <c r="BJ596" s="16">
        <f>R596*参数!$D$3+X596</f>
        <v>0</v>
      </c>
      <c r="BK596" s="16">
        <f>S596*参数!$D$3+Y596</f>
        <v>0</v>
      </c>
      <c r="BL596" s="16">
        <f>T596*参数!$D$3+Z596</f>
        <v>0</v>
      </c>
      <c r="BM596" s="16">
        <f>U596*参数!$D$3+AA596</f>
        <v>0</v>
      </c>
      <c r="BN596" s="16">
        <f>V596*参数!$D$3+AB596</f>
        <v>0</v>
      </c>
      <c r="BO596" s="16">
        <f>AC596*参数!$D$3+AI596</f>
        <v>0</v>
      </c>
      <c r="BP596" s="16">
        <f>AD596*参数!$D$3+AJ596</f>
        <v>0</v>
      </c>
      <c r="BQ596" s="16">
        <f>AE596*参数!$D$3+AK596</f>
        <v>0</v>
      </c>
      <c r="BR596" s="16">
        <f>AF596*参数!$D$3+AL596</f>
        <v>0</v>
      </c>
      <c r="BS596" s="16">
        <f>AG596*参数!$D$3+AM596</f>
        <v>0</v>
      </c>
      <c r="BT596" s="16">
        <f>AH596*参数!$D$3+AN596</f>
        <v>0</v>
      </c>
      <c r="BU596" s="10"/>
      <c r="BV596" s="10"/>
      <c r="BW596" s="10">
        <f t="shared" si="239"/>
        <v>40</v>
      </c>
      <c r="BX596" s="10">
        <f t="shared" si="240"/>
        <v>40</v>
      </c>
      <c r="BY596" s="10">
        <f t="shared" si="241"/>
        <v>3</v>
      </c>
      <c r="BZ596" s="10">
        <f t="shared" si="242"/>
        <v>40</v>
      </c>
      <c r="CA596" s="10">
        <f t="shared" si="243"/>
        <v>40</v>
      </c>
      <c r="CB596" s="10" t="str">
        <f t="shared" si="244"/>
        <v/>
      </c>
      <c r="CC596" s="10" t="str">
        <f t="shared" si="245"/>
        <v/>
      </c>
      <c r="CD596" s="10"/>
      <c r="CE596" s="10">
        <v>40</v>
      </c>
      <c r="CF596" s="10"/>
      <c r="CG596" s="10" t="str">
        <f t="shared" si="246"/>
        <v/>
      </c>
      <c r="CH596" s="10" t="str">
        <f t="shared" si="251"/>
        <v/>
      </c>
      <c r="CI596" s="10">
        <f t="shared" si="247"/>
        <v>40</v>
      </c>
      <c r="CJ596" s="10" t="str">
        <f t="shared" si="248"/>
        <v/>
      </c>
      <c r="CK596" s="10">
        <f t="shared" si="249"/>
        <v>3</v>
      </c>
      <c r="CL596" s="10">
        <f t="shared" si="250"/>
        <v>3</v>
      </c>
      <c r="CM596" s="88"/>
      <c r="CN596" s="88"/>
      <c r="CO596" s="88"/>
      <c r="CP596" s="88"/>
    </row>
    <row r="597" spans="2:94">
      <c r="B597" s="19">
        <v>42636</v>
      </c>
      <c r="C597" s="3">
        <v>23</v>
      </c>
      <c r="D597" s="3" t="s">
        <v>161</v>
      </c>
      <c r="E597" s="4">
        <v>42637.114583333336</v>
      </c>
      <c r="F597" s="3" t="s">
        <v>667</v>
      </c>
      <c r="G597" s="3" t="s">
        <v>1014</v>
      </c>
      <c r="H597" s="3" t="s">
        <v>667</v>
      </c>
      <c r="I597" s="3" t="s">
        <v>1014</v>
      </c>
      <c r="J597" s="6">
        <v>2.31</v>
      </c>
      <c r="K597" s="6">
        <v>2.85</v>
      </c>
      <c r="L597" s="6">
        <v>2.9</v>
      </c>
      <c r="M597" s="10">
        <v>5.25</v>
      </c>
      <c r="N597" s="10">
        <v>4.0999999999999996</v>
      </c>
      <c r="O597" s="10">
        <v>1.44</v>
      </c>
      <c r="P597" s="15">
        <v>-1</v>
      </c>
      <c r="Q597" s="13"/>
      <c r="R597" s="13"/>
      <c r="S597" s="13"/>
      <c r="T597" s="13"/>
      <c r="U597" s="13"/>
      <c r="V597" s="13"/>
      <c r="W597" s="9"/>
      <c r="X597" s="9"/>
      <c r="Y597" s="9"/>
      <c r="Z597" s="9"/>
      <c r="AA597" s="9"/>
      <c r="AB597" s="9"/>
      <c r="AC597" s="13"/>
      <c r="AD597" s="13"/>
      <c r="AE597" s="13"/>
      <c r="AF597" s="13"/>
      <c r="AG597" s="13"/>
      <c r="AH597" s="13"/>
      <c r="AI597" s="9"/>
      <c r="AJ597" s="9"/>
      <c r="AK597" s="9"/>
      <c r="AL597" s="9"/>
      <c r="AM597" s="9"/>
      <c r="AN597" s="9"/>
      <c r="AO597" s="8">
        <v>5</v>
      </c>
      <c r="AP597" s="8">
        <v>3</v>
      </c>
      <c r="AQ597" s="8">
        <v>1</v>
      </c>
      <c r="AR597" s="8">
        <v>5</v>
      </c>
      <c r="AS597" s="8">
        <v>0.44589999999999957</v>
      </c>
      <c r="AT597" s="8">
        <v>0.54759999999999975</v>
      </c>
      <c r="AU597" s="8"/>
      <c r="AV597" s="8"/>
      <c r="AW597" s="8"/>
      <c r="AX597" s="8"/>
      <c r="AY597" s="15">
        <v>9</v>
      </c>
      <c r="AZ597" s="15">
        <v>3</v>
      </c>
      <c r="BA597" s="15">
        <v>1</v>
      </c>
      <c r="BB597" s="15">
        <v>5</v>
      </c>
      <c r="BC597" s="15">
        <v>0.17209999999999989</v>
      </c>
      <c r="BD597" s="15">
        <v>23.727600000000002</v>
      </c>
      <c r="BE597" s="15"/>
      <c r="BF597" s="15"/>
      <c r="BG597" s="15"/>
      <c r="BH597" s="15"/>
      <c r="BI597" s="16">
        <f>Q597*参数!$D$3+W597</f>
        <v>0</v>
      </c>
      <c r="BJ597" s="16">
        <f>R597*参数!$D$3+X597</f>
        <v>0</v>
      </c>
      <c r="BK597" s="16">
        <f>S597*参数!$D$3+Y597</f>
        <v>0</v>
      </c>
      <c r="BL597" s="16">
        <f>T597*参数!$D$3+Z597</f>
        <v>0</v>
      </c>
      <c r="BM597" s="16">
        <f>U597*参数!$D$3+AA597</f>
        <v>0</v>
      </c>
      <c r="BN597" s="16">
        <f>V597*参数!$D$3+AB597</f>
        <v>0</v>
      </c>
      <c r="BO597" s="16">
        <f>AC597*参数!$D$3+AI597</f>
        <v>0</v>
      </c>
      <c r="BP597" s="16">
        <f>AD597*参数!$D$3+AJ597</f>
        <v>0</v>
      </c>
      <c r="BQ597" s="16">
        <f>AE597*参数!$D$3+AK597</f>
        <v>0</v>
      </c>
      <c r="BR597" s="16">
        <f>AF597*参数!$D$3+AL597</f>
        <v>0</v>
      </c>
      <c r="BS597" s="16">
        <f>AG597*参数!$D$3+AM597</f>
        <v>0</v>
      </c>
      <c r="BT597" s="16">
        <f>AH597*参数!$D$3+AN597</f>
        <v>0</v>
      </c>
      <c r="BU597" s="10"/>
      <c r="BV597" s="10"/>
      <c r="BW597" s="10">
        <f t="shared" si="239"/>
        <v>40</v>
      </c>
      <c r="BX597" s="10">
        <f t="shared" si="240"/>
        <v>40</v>
      </c>
      <c r="BY597" s="10">
        <f t="shared" si="241"/>
        <v>3</v>
      </c>
      <c r="BZ597" s="10">
        <f t="shared" si="242"/>
        <v>40</v>
      </c>
      <c r="CA597" s="10">
        <f t="shared" si="243"/>
        <v>40</v>
      </c>
      <c r="CB597" s="10" t="str">
        <f t="shared" si="244"/>
        <v/>
      </c>
      <c r="CC597" s="10" t="str">
        <f t="shared" si="245"/>
        <v/>
      </c>
      <c r="CD597" s="10"/>
      <c r="CE597" s="10">
        <v>40</v>
      </c>
      <c r="CF597" s="10"/>
      <c r="CG597" s="10" t="str">
        <f t="shared" si="246"/>
        <v/>
      </c>
      <c r="CH597" s="10" t="str">
        <f t="shared" si="251"/>
        <v/>
      </c>
      <c r="CI597" s="10">
        <f t="shared" si="247"/>
        <v>40</v>
      </c>
      <c r="CJ597" s="10" t="str">
        <f t="shared" si="248"/>
        <v/>
      </c>
      <c r="CK597" s="10">
        <f t="shared" si="249"/>
        <v>40</v>
      </c>
      <c r="CL597" s="10">
        <f t="shared" si="250"/>
        <v>3</v>
      </c>
      <c r="CM597" s="88"/>
      <c r="CN597" s="88"/>
      <c r="CO597" s="88"/>
      <c r="CP597" s="88"/>
    </row>
    <row r="598" spans="2:94">
      <c r="B598" s="19">
        <v>42636</v>
      </c>
      <c r="C598" s="3">
        <v>24</v>
      </c>
      <c r="D598" s="3" t="s">
        <v>192</v>
      </c>
      <c r="E598" s="4">
        <v>42637.114583333336</v>
      </c>
      <c r="F598" s="3" t="s">
        <v>158</v>
      </c>
      <c r="G598" s="3" t="s">
        <v>213</v>
      </c>
      <c r="H598" s="3" t="s">
        <v>158</v>
      </c>
      <c r="I598" s="3" t="s">
        <v>214</v>
      </c>
      <c r="J598" s="6">
        <v>6.65</v>
      </c>
      <c r="K598" s="6">
        <v>4.0999999999999996</v>
      </c>
      <c r="L598" s="6">
        <v>1.36</v>
      </c>
      <c r="M598" s="10">
        <v>2.5499999999999998</v>
      </c>
      <c r="N598" s="10">
        <v>3.45</v>
      </c>
      <c r="O598" s="10">
        <v>2.2400000000000002</v>
      </c>
      <c r="P598" s="15">
        <v>1</v>
      </c>
      <c r="Q598" s="13"/>
      <c r="R598" s="13"/>
      <c r="S598" s="13"/>
      <c r="T598" s="13"/>
      <c r="U598" s="13"/>
      <c r="V598" s="13"/>
      <c r="W598" s="9"/>
      <c r="X598" s="9"/>
      <c r="Y598" s="9"/>
      <c r="Z598" s="9"/>
      <c r="AA598" s="9"/>
      <c r="AB598" s="9"/>
      <c r="AC598" s="13"/>
      <c r="AD598" s="13"/>
      <c r="AE598" s="13"/>
      <c r="AF598" s="13"/>
      <c r="AG598" s="13"/>
      <c r="AH598" s="13"/>
      <c r="AI598" s="9"/>
      <c r="AJ598" s="9"/>
      <c r="AK598" s="9"/>
      <c r="AL598" s="9"/>
      <c r="AM598" s="9"/>
      <c r="AN598" s="9"/>
      <c r="AO598" s="8">
        <v>18</v>
      </c>
      <c r="AP598" s="8">
        <v>3</v>
      </c>
      <c r="AQ598" s="8">
        <v>6</v>
      </c>
      <c r="AR598" s="8">
        <v>4</v>
      </c>
      <c r="AS598" s="8">
        <v>0.44690000000000102</v>
      </c>
      <c r="AT598" s="8">
        <v>36.561600000000013</v>
      </c>
      <c r="AU598" s="8"/>
      <c r="AV598" s="8"/>
      <c r="AW598" s="8"/>
      <c r="AX598" s="8"/>
      <c r="AY598" s="15">
        <v>8</v>
      </c>
      <c r="AZ598" s="15">
        <v>3</v>
      </c>
      <c r="BA598" s="15">
        <v>0</v>
      </c>
      <c r="BB598" s="15">
        <v>5</v>
      </c>
      <c r="BC598" s="15">
        <v>1.2232999999999996</v>
      </c>
      <c r="BD598" s="15">
        <v>0</v>
      </c>
      <c r="BE598" s="15"/>
      <c r="BF598" s="15"/>
      <c r="BG598" s="15"/>
      <c r="BH598" s="15"/>
      <c r="BI598" s="16">
        <f>Q598*参数!$D$3+W598</f>
        <v>0</v>
      </c>
      <c r="BJ598" s="16">
        <f>R598*参数!$D$3+X598</f>
        <v>0</v>
      </c>
      <c r="BK598" s="16">
        <f>S598*参数!$D$3+Y598</f>
        <v>0</v>
      </c>
      <c r="BL598" s="16">
        <f>T598*参数!$D$3+Z598</f>
        <v>0</v>
      </c>
      <c r="BM598" s="16">
        <f>U598*参数!$D$3+AA598</f>
        <v>0</v>
      </c>
      <c r="BN598" s="16">
        <f>V598*参数!$D$3+AB598</f>
        <v>0</v>
      </c>
      <c r="BO598" s="16">
        <f>AC598*参数!$D$3+AI598</f>
        <v>0</v>
      </c>
      <c r="BP598" s="16">
        <f>AD598*参数!$D$3+AJ598</f>
        <v>0</v>
      </c>
      <c r="BQ598" s="16">
        <f>AE598*参数!$D$3+AK598</f>
        <v>0</v>
      </c>
      <c r="BR598" s="16">
        <f>AF598*参数!$D$3+AL598</f>
        <v>0</v>
      </c>
      <c r="BS598" s="16">
        <f>AG598*参数!$D$3+AM598</f>
        <v>0</v>
      </c>
      <c r="BT598" s="16">
        <f>AH598*参数!$D$3+AN598</f>
        <v>0</v>
      </c>
      <c r="BU598" s="10"/>
      <c r="BV598" s="10"/>
      <c r="BW598" s="10">
        <f t="shared" si="239"/>
        <v>43</v>
      </c>
      <c r="BX598" s="10">
        <f t="shared" si="240"/>
        <v>43</v>
      </c>
      <c r="BY598" s="10">
        <f t="shared" si="241"/>
        <v>43</v>
      </c>
      <c r="BZ598" s="10">
        <f t="shared" si="242"/>
        <v>0</v>
      </c>
      <c r="CA598" s="10">
        <f t="shared" si="243"/>
        <v>43</v>
      </c>
      <c r="CB598" s="10" t="str">
        <f t="shared" si="244"/>
        <v/>
      </c>
      <c r="CC598" s="10" t="str">
        <f t="shared" si="245"/>
        <v/>
      </c>
      <c r="CD598" s="10"/>
      <c r="CE598" s="10">
        <v>43</v>
      </c>
      <c r="CF598" s="10"/>
      <c r="CG598" s="10" t="str">
        <f t="shared" si="246"/>
        <v/>
      </c>
      <c r="CH598" s="10" t="str">
        <f t="shared" si="251"/>
        <v/>
      </c>
      <c r="CI598" s="10">
        <f t="shared" si="247"/>
        <v>0</v>
      </c>
      <c r="CJ598" s="10">
        <f t="shared" si="248"/>
        <v>43</v>
      </c>
      <c r="CK598" s="10">
        <f t="shared" si="249"/>
        <v>0</v>
      </c>
      <c r="CL598" s="10" t="str">
        <f t="shared" si="250"/>
        <v/>
      </c>
      <c r="CM598" s="88"/>
      <c r="CN598" s="88"/>
      <c r="CO598" s="88"/>
      <c r="CP598" s="88"/>
    </row>
    <row r="599" spans="2:94">
      <c r="B599" s="19">
        <v>42636</v>
      </c>
      <c r="C599" s="3">
        <v>25</v>
      </c>
      <c r="D599" s="3" t="s">
        <v>82</v>
      </c>
      <c r="E599" s="4">
        <v>42637.166666666664</v>
      </c>
      <c r="F599" s="3" t="s">
        <v>162</v>
      </c>
      <c r="G599" s="3" t="s">
        <v>102</v>
      </c>
      <c r="H599" s="3" t="s">
        <v>162</v>
      </c>
      <c r="I599" s="3" t="s">
        <v>103</v>
      </c>
      <c r="J599" s="6">
        <v>1.1000000000000001</v>
      </c>
      <c r="K599" s="6">
        <v>6.4</v>
      </c>
      <c r="L599" s="6">
        <v>15.5</v>
      </c>
      <c r="M599" s="10">
        <v>2.35</v>
      </c>
      <c r="N599" s="10">
        <v>3.85</v>
      </c>
      <c r="O599" s="10">
        <v>2.25</v>
      </c>
      <c r="P599" s="15">
        <v>-2</v>
      </c>
      <c r="Q599" s="13"/>
      <c r="R599" s="13"/>
      <c r="S599" s="13"/>
      <c r="T599" s="13"/>
      <c r="U599" s="13"/>
      <c r="V599" s="13"/>
      <c r="W599" s="9"/>
      <c r="X599" s="9"/>
      <c r="Y599" s="9"/>
      <c r="Z599" s="9"/>
      <c r="AA599" s="9"/>
      <c r="AB599" s="9"/>
      <c r="AC599" s="13"/>
      <c r="AD599" s="13"/>
      <c r="AE599" s="13"/>
      <c r="AF599" s="13"/>
      <c r="AG599" s="13"/>
      <c r="AH599" s="13"/>
      <c r="AI599" s="9"/>
      <c r="AJ599" s="9"/>
      <c r="AK599" s="9"/>
      <c r="AL599" s="9"/>
      <c r="AM599" s="9"/>
      <c r="AN599" s="9"/>
      <c r="AO599" s="8"/>
      <c r="AP599" s="8"/>
      <c r="AQ599" s="8"/>
      <c r="AR599" s="8"/>
      <c r="AS599" s="8"/>
      <c r="AT599" s="8"/>
      <c r="AU599" s="8"/>
      <c r="AV599" s="8"/>
      <c r="AW599" s="8"/>
      <c r="AX599" s="8"/>
      <c r="AY599" s="15"/>
      <c r="AZ599" s="15"/>
      <c r="BA599" s="15"/>
      <c r="BB599" s="15"/>
      <c r="BC599" s="15"/>
      <c r="BD599" s="15"/>
      <c r="BE599" s="15"/>
      <c r="BF599" s="15"/>
      <c r="BG599" s="15"/>
      <c r="BH599" s="15"/>
      <c r="BI599" s="16">
        <f>Q599*参数!$D$3+W599</f>
        <v>0</v>
      </c>
      <c r="BJ599" s="16">
        <f>R599*参数!$D$3+X599</f>
        <v>0</v>
      </c>
      <c r="BK599" s="16">
        <f>S599*参数!$D$3+Y599</f>
        <v>0</v>
      </c>
      <c r="BL599" s="16">
        <f>T599*参数!$D$3+Z599</f>
        <v>0</v>
      </c>
      <c r="BM599" s="16">
        <f>U599*参数!$D$3+AA599</f>
        <v>0</v>
      </c>
      <c r="BN599" s="16">
        <f>V599*参数!$D$3+AB599</f>
        <v>0</v>
      </c>
      <c r="BO599" s="16">
        <f>AC599*参数!$D$3+AI599</f>
        <v>0</v>
      </c>
      <c r="BP599" s="16">
        <f>AD599*参数!$D$3+AJ599</f>
        <v>0</v>
      </c>
      <c r="BQ599" s="16">
        <f>AE599*参数!$D$3+AK599</f>
        <v>0</v>
      </c>
      <c r="BR599" s="16">
        <f>AF599*参数!$D$3+AL599</f>
        <v>0</v>
      </c>
      <c r="BS599" s="16">
        <f>AG599*参数!$D$3+AM599</f>
        <v>0</v>
      </c>
      <c r="BT599" s="16">
        <f>AH599*参数!$D$3+AN599</f>
        <v>0</v>
      </c>
      <c r="BU599" s="10"/>
      <c r="BV599" s="10"/>
      <c r="BW599" s="10">
        <f t="shared" si="239"/>
        <v>40</v>
      </c>
      <c r="BX599" s="10">
        <f t="shared" si="240"/>
        <v>40</v>
      </c>
      <c r="BY599" s="10">
        <f t="shared" si="241"/>
        <v>3</v>
      </c>
      <c r="BZ599" s="10">
        <f t="shared" si="242"/>
        <v>40</v>
      </c>
      <c r="CA599" s="10">
        <f t="shared" si="243"/>
        <v>40</v>
      </c>
      <c r="CB599" s="10" t="str">
        <f t="shared" si="244"/>
        <v/>
      </c>
      <c r="CC599" s="10" t="str">
        <f t="shared" si="245"/>
        <v/>
      </c>
      <c r="CD599" s="10"/>
      <c r="CE599" s="10"/>
      <c r="CF599" s="10"/>
      <c r="CG599" s="10"/>
      <c r="CH599" s="10"/>
      <c r="CI599" s="10" t="str">
        <f t="shared" si="247"/>
        <v/>
      </c>
      <c r="CJ599" s="10" t="str">
        <f t="shared" si="248"/>
        <v/>
      </c>
      <c r="CK599" s="10" t="str">
        <f t="shared" si="249"/>
        <v/>
      </c>
      <c r="CL599" s="10" t="str">
        <f t="shared" si="250"/>
        <v/>
      </c>
      <c r="CM599" s="88"/>
      <c r="CN599" s="88"/>
      <c r="CO599" s="88"/>
      <c r="CP599" s="88"/>
    </row>
    <row r="600" spans="2:94">
      <c r="B600" s="19">
        <v>42636</v>
      </c>
      <c r="C600" s="3">
        <v>26</v>
      </c>
      <c r="D600" s="3" t="s">
        <v>206</v>
      </c>
      <c r="E600" s="4">
        <v>42637.291666666664</v>
      </c>
      <c r="F600" s="3" t="s">
        <v>229</v>
      </c>
      <c r="G600" s="3" t="s">
        <v>1182</v>
      </c>
      <c r="H600" s="3" t="s">
        <v>231</v>
      </c>
      <c r="I600" s="3" t="s">
        <v>1182</v>
      </c>
      <c r="J600" s="6">
        <v>1.62</v>
      </c>
      <c r="K600" s="6">
        <v>3.6</v>
      </c>
      <c r="L600" s="6">
        <v>4.3</v>
      </c>
      <c r="M600" s="10">
        <v>2.96</v>
      </c>
      <c r="N600" s="10">
        <v>3.55</v>
      </c>
      <c r="O600" s="10">
        <v>1.96</v>
      </c>
      <c r="P600" s="15">
        <v>-1</v>
      </c>
      <c r="Q600" s="13"/>
      <c r="R600" s="13"/>
      <c r="S600" s="13"/>
      <c r="T600" s="13"/>
      <c r="U600" s="13"/>
      <c r="V600" s="13"/>
      <c r="W600" s="9"/>
      <c r="X600" s="9"/>
      <c r="Y600" s="9"/>
      <c r="Z600" s="9"/>
      <c r="AA600" s="9"/>
      <c r="AB600" s="9"/>
      <c r="AC600" s="13"/>
      <c r="AD600" s="13"/>
      <c r="AE600" s="13"/>
      <c r="AF600" s="13"/>
      <c r="AG600" s="13"/>
      <c r="AH600" s="13"/>
      <c r="AI600" s="9"/>
      <c r="AJ600" s="9"/>
      <c r="AK600" s="9"/>
      <c r="AL600" s="9"/>
      <c r="AM600" s="9"/>
      <c r="AN600" s="9"/>
      <c r="AO600" s="8">
        <v>4</v>
      </c>
      <c r="AP600" s="8">
        <v>3</v>
      </c>
      <c r="AQ600" s="8">
        <v>1</v>
      </c>
      <c r="AR600" s="8">
        <v>5</v>
      </c>
      <c r="AS600" s="8">
        <v>0.35850000000000026</v>
      </c>
      <c r="AT600" s="8">
        <v>18.8581</v>
      </c>
      <c r="AU600" s="8"/>
      <c r="AV600" s="8"/>
      <c r="AW600" s="8"/>
      <c r="AX600" s="8"/>
      <c r="AY600" s="15">
        <v>4</v>
      </c>
      <c r="AZ600" s="15">
        <v>3</v>
      </c>
      <c r="BA600" s="15">
        <v>1</v>
      </c>
      <c r="BB600" s="15">
        <v>5</v>
      </c>
      <c r="BC600" s="15">
        <v>3.6599999999999841E-2</v>
      </c>
      <c r="BD600" s="15">
        <v>3.6599999999999841E-2</v>
      </c>
      <c r="BE600" s="15"/>
      <c r="BF600" s="15"/>
      <c r="BG600" s="15"/>
      <c r="BH600" s="15"/>
      <c r="BI600" s="16">
        <f>Q600*参数!$D$3+W600</f>
        <v>0</v>
      </c>
      <c r="BJ600" s="16">
        <f>R600*参数!$D$3+X600</f>
        <v>0</v>
      </c>
      <c r="BK600" s="16">
        <f>S600*参数!$D$3+Y600</f>
        <v>0</v>
      </c>
      <c r="BL600" s="16">
        <f>T600*参数!$D$3+Z600</f>
        <v>0</v>
      </c>
      <c r="BM600" s="16">
        <f>U600*参数!$D$3+AA600</f>
        <v>0</v>
      </c>
      <c r="BN600" s="16">
        <f>V600*参数!$D$3+AB600</f>
        <v>0</v>
      </c>
      <c r="BO600" s="16">
        <f>AC600*参数!$D$3+AI600</f>
        <v>0</v>
      </c>
      <c r="BP600" s="16">
        <f>AD600*参数!$D$3+AJ600</f>
        <v>0</v>
      </c>
      <c r="BQ600" s="16">
        <f>AE600*参数!$D$3+AK600</f>
        <v>0</v>
      </c>
      <c r="BR600" s="16">
        <f>AF600*参数!$D$3+AL600</f>
        <v>0</v>
      </c>
      <c r="BS600" s="16">
        <f>AG600*参数!$D$3+AM600</f>
        <v>0</v>
      </c>
      <c r="BT600" s="16">
        <f>AH600*参数!$D$3+AN600</f>
        <v>0</v>
      </c>
      <c r="BU600" s="10"/>
      <c r="BV600" s="10"/>
      <c r="BW600" s="10">
        <f t="shared" si="239"/>
        <v>40</v>
      </c>
      <c r="BX600" s="10">
        <f t="shared" si="240"/>
        <v>40</v>
      </c>
      <c r="BY600" s="10">
        <f t="shared" si="241"/>
        <v>3</v>
      </c>
      <c r="BZ600" s="10">
        <f t="shared" si="242"/>
        <v>40</v>
      </c>
      <c r="CA600" s="10">
        <f t="shared" si="243"/>
        <v>40</v>
      </c>
      <c r="CB600" s="10" t="str">
        <f t="shared" si="244"/>
        <v/>
      </c>
      <c r="CC600" s="10" t="str">
        <f t="shared" si="245"/>
        <v/>
      </c>
      <c r="CD600" s="10"/>
      <c r="CE600" s="10">
        <v>3</v>
      </c>
      <c r="CF600" s="10"/>
      <c r="CG600" s="10">
        <f t="shared" si="246"/>
        <v>40</v>
      </c>
      <c r="CH600" s="10">
        <f t="shared" si="251"/>
        <v>40</v>
      </c>
      <c r="CI600" s="10" t="str">
        <f t="shared" si="247"/>
        <v/>
      </c>
      <c r="CJ600" s="10" t="str">
        <f t="shared" si="248"/>
        <v/>
      </c>
      <c r="CK600" s="10">
        <f t="shared" si="249"/>
        <v>40</v>
      </c>
      <c r="CL600" s="10">
        <f t="shared" si="250"/>
        <v>40</v>
      </c>
      <c r="CM600" s="88"/>
      <c r="CN600" s="88"/>
      <c r="CO600" s="88"/>
      <c r="CP600" s="88"/>
    </row>
    <row r="601" spans="2:94">
      <c r="B601" s="19">
        <v>42636</v>
      </c>
      <c r="C601" s="3">
        <v>27</v>
      </c>
      <c r="D601" s="3" t="s">
        <v>117</v>
      </c>
      <c r="E601" s="4">
        <v>42637.333333333336</v>
      </c>
      <c r="F601" s="3" t="s">
        <v>280</v>
      </c>
      <c r="G601" s="3" t="s">
        <v>926</v>
      </c>
      <c r="H601" s="3" t="s">
        <v>281</v>
      </c>
      <c r="I601" s="3" t="s">
        <v>926</v>
      </c>
      <c r="J601" s="6">
        <v>1.62</v>
      </c>
      <c r="K601" s="6">
        <v>3.9</v>
      </c>
      <c r="L601" s="6">
        <v>3.92</v>
      </c>
      <c r="M601" s="10">
        <v>2.82</v>
      </c>
      <c r="N601" s="10">
        <v>3.8</v>
      </c>
      <c r="O601" s="10">
        <v>1.96</v>
      </c>
      <c r="P601" s="15">
        <v>-1</v>
      </c>
      <c r="Q601" s="13"/>
      <c r="R601" s="13"/>
      <c r="S601" s="13"/>
      <c r="T601" s="13"/>
      <c r="U601" s="13"/>
      <c r="V601" s="13"/>
      <c r="W601" s="9"/>
      <c r="X601" s="9"/>
      <c r="Y601" s="9"/>
      <c r="Z601" s="9"/>
      <c r="AA601" s="9"/>
      <c r="AB601" s="9"/>
      <c r="AC601" s="13"/>
      <c r="AD601" s="13"/>
      <c r="AE601" s="13"/>
      <c r="AF601" s="13"/>
      <c r="AG601" s="13"/>
      <c r="AH601" s="13"/>
      <c r="AI601" s="9"/>
      <c r="AJ601" s="9"/>
      <c r="AK601" s="9"/>
      <c r="AL601" s="9"/>
      <c r="AM601" s="9"/>
      <c r="AN601" s="9"/>
      <c r="AO601" s="8">
        <v>4</v>
      </c>
      <c r="AP601" s="8">
        <v>3</v>
      </c>
      <c r="AQ601" s="8">
        <v>2</v>
      </c>
      <c r="AR601" s="8">
        <v>4</v>
      </c>
      <c r="AS601" s="8">
        <v>0.52300000000000024</v>
      </c>
      <c r="AT601" s="8">
        <v>0.52300000000000024</v>
      </c>
      <c r="AU601" s="8"/>
      <c r="AV601" s="8"/>
      <c r="AW601" s="8"/>
      <c r="AX601" s="8"/>
      <c r="AY601" s="15">
        <v>1</v>
      </c>
      <c r="AZ601" s="15">
        <v>3</v>
      </c>
      <c r="BA601" s="15">
        <v>1</v>
      </c>
      <c r="BB601" s="15">
        <v>4</v>
      </c>
      <c r="BC601" s="15">
        <v>19.612300000000001</v>
      </c>
      <c r="BD601" s="15">
        <v>19.612300000000001</v>
      </c>
      <c r="BE601" s="15"/>
      <c r="BF601" s="15"/>
      <c r="BG601" s="15"/>
      <c r="BH601" s="15"/>
      <c r="BI601" s="16">
        <f>Q601*参数!$D$3+W601</f>
        <v>0</v>
      </c>
      <c r="BJ601" s="16">
        <f>R601*参数!$D$3+X601</f>
        <v>0</v>
      </c>
      <c r="BK601" s="16">
        <f>S601*参数!$D$3+Y601</f>
        <v>0</v>
      </c>
      <c r="BL601" s="16">
        <f>T601*参数!$D$3+Z601</f>
        <v>0</v>
      </c>
      <c r="BM601" s="16">
        <f>U601*参数!$D$3+AA601</f>
        <v>0</v>
      </c>
      <c r="BN601" s="16">
        <f>V601*参数!$D$3+AB601</f>
        <v>0</v>
      </c>
      <c r="BO601" s="16">
        <f>AC601*参数!$D$3+AI601</f>
        <v>0</v>
      </c>
      <c r="BP601" s="16">
        <f>AD601*参数!$D$3+AJ601</f>
        <v>0</v>
      </c>
      <c r="BQ601" s="16">
        <f>AE601*参数!$D$3+AK601</f>
        <v>0</v>
      </c>
      <c r="BR601" s="16">
        <f>AF601*参数!$D$3+AL601</f>
        <v>0</v>
      </c>
      <c r="BS601" s="16">
        <f>AG601*参数!$D$3+AM601</f>
        <v>0</v>
      </c>
      <c r="BT601" s="16">
        <f>AH601*参数!$D$3+AN601</f>
        <v>0</v>
      </c>
      <c r="BU601" s="10"/>
      <c r="BV601" s="10"/>
      <c r="BW601" s="10">
        <f t="shared" si="239"/>
        <v>40</v>
      </c>
      <c r="BX601" s="10">
        <f t="shared" si="240"/>
        <v>40</v>
      </c>
      <c r="BY601" s="10">
        <f t="shared" si="241"/>
        <v>3</v>
      </c>
      <c r="BZ601" s="10">
        <f t="shared" si="242"/>
        <v>40</v>
      </c>
      <c r="CA601" s="10">
        <f t="shared" si="243"/>
        <v>40</v>
      </c>
      <c r="CB601" s="10" t="str">
        <f t="shared" si="244"/>
        <v/>
      </c>
      <c r="CC601" s="10" t="str">
        <f t="shared" si="245"/>
        <v/>
      </c>
      <c r="CD601" s="10"/>
      <c r="CE601" s="10">
        <v>3</v>
      </c>
      <c r="CF601" s="10"/>
      <c r="CG601" s="10">
        <f t="shared" si="246"/>
        <v>3</v>
      </c>
      <c r="CH601" s="10">
        <f t="shared" si="251"/>
        <v>3</v>
      </c>
      <c r="CI601" s="10">
        <f t="shared" si="247"/>
        <v>3</v>
      </c>
      <c r="CJ601" s="10">
        <f t="shared" si="248"/>
        <v>3</v>
      </c>
      <c r="CK601" s="10">
        <f t="shared" si="249"/>
        <v>3</v>
      </c>
      <c r="CL601" s="10">
        <f t="shared" si="250"/>
        <v>3</v>
      </c>
      <c r="CM601" s="88"/>
      <c r="CN601" s="88"/>
      <c r="CO601" s="88"/>
      <c r="CP601" s="88"/>
    </row>
    <row r="602" spans="2:94">
      <c r="B602" s="19">
        <v>42636</v>
      </c>
      <c r="C602" s="3">
        <v>28</v>
      </c>
      <c r="D602" s="3" t="s">
        <v>265</v>
      </c>
      <c r="E602" s="4">
        <v>42637.34375</v>
      </c>
      <c r="F602" s="3" t="s">
        <v>268</v>
      </c>
      <c r="G602" s="3" t="s">
        <v>1119</v>
      </c>
      <c r="H602" s="3" t="s">
        <v>268</v>
      </c>
      <c r="I602" s="3" t="s">
        <v>1120</v>
      </c>
      <c r="J602" s="6">
        <v>2.14</v>
      </c>
      <c r="K602" s="6">
        <v>2.79</v>
      </c>
      <c r="L602" s="6">
        <v>3.3</v>
      </c>
      <c r="M602" s="10">
        <v>5</v>
      </c>
      <c r="N602" s="10">
        <v>3.7</v>
      </c>
      <c r="O602" s="10">
        <v>1.52</v>
      </c>
      <c r="P602" s="15">
        <v>-1</v>
      </c>
      <c r="Q602" s="13"/>
      <c r="R602" s="13"/>
      <c r="S602" s="13"/>
      <c r="T602" s="13"/>
      <c r="U602" s="13"/>
      <c r="V602" s="13"/>
      <c r="W602" s="9"/>
      <c r="X602" s="9"/>
      <c r="Y602" s="9"/>
      <c r="Z602" s="9"/>
      <c r="AA602" s="9"/>
      <c r="AB602" s="9"/>
      <c r="AC602" s="13"/>
      <c r="AD602" s="13"/>
      <c r="AE602" s="13"/>
      <c r="AF602" s="13"/>
      <c r="AG602" s="13"/>
      <c r="AH602" s="13"/>
      <c r="AI602" s="9"/>
      <c r="AJ602" s="9"/>
      <c r="AK602" s="9"/>
      <c r="AL602" s="9"/>
      <c r="AM602" s="9"/>
      <c r="AN602" s="9"/>
      <c r="AO602" s="8">
        <v>43</v>
      </c>
      <c r="AP602" s="8">
        <v>3</v>
      </c>
      <c r="AQ602" s="8">
        <v>2</v>
      </c>
      <c r="AR602" s="8">
        <v>6</v>
      </c>
      <c r="AS602" s="8">
        <v>0.17259999999999986</v>
      </c>
      <c r="AT602" s="8">
        <v>0.23100000000000012</v>
      </c>
      <c r="AU602" s="8"/>
      <c r="AV602" s="8"/>
      <c r="AW602" s="8"/>
      <c r="AX602" s="8"/>
      <c r="AY602" s="15">
        <v>50</v>
      </c>
      <c r="AZ602" s="15">
        <v>3</v>
      </c>
      <c r="BA602" s="15">
        <v>2</v>
      </c>
      <c r="BB602" s="15">
        <v>6</v>
      </c>
      <c r="BC602" s="15">
        <v>3.0400000000000153E-2</v>
      </c>
      <c r="BD602" s="15">
        <v>0.38080099999999961</v>
      </c>
      <c r="BE602" s="15"/>
      <c r="BF602" s="15"/>
      <c r="BG602" s="15"/>
      <c r="BH602" s="15"/>
      <c r="BI602" s="16">
        <f>Q602*参数!$D$3+W602</f>
        <v>0</v>
      </c>
      <c r="BJ602" s="16">
        <f>R602*参数!$D$3+X602</f>
        <v>0</v>
      </c>
      <c r="BK602" s="16">
        <f>S602*参数!$D$3+Y602</f>
        <v>0</v>
      </c>
      <c r="BL602" s="16">
        <f>T602*参数!$D$3+Z602</f>
        <v>0</v>
      </c>
      <c r="BM602" s="16">
        <f>U602*参数!$D$3+AA602</f>
        <v>0</v>
      </c>
      <c r="BN602" s="16">
        <f>V602*参数!$D$3+AB602</f>
        <v>0</v>
      </c>
      <c r="BO602" s="16">
        <f>AC602*参数!$D$3+AI602</f>
        <v>0</v>
      </c>
      <c r="BP602" s="16">
        <f>AD602*参数!$D$3+AJ602</f>
        <v>0</v>
      </c>
      <c r="BQ602" s="16">
        <f>AE602*参数!$D$3+AK602</f>
        <v>0</v>
      </c>
      <c r="BR602" s="16">
        <f>AF602*参数!$D$3+AL602</f>
        <v>0</v>
      </c>
      <c r="BS602" s="16">
        <f>AG602*参数!$D$3+AM602</f>
        <v>0</v>
      </c>
      <c r="BT602" s="16">
        <f>AH602*参数!$D$3+AN602</f>
        <v>0</v>
      </c>
      <c r="BU602" s="10"/>
      <c r="BV602" s="10"/>
      <c r="BW602" s="10">
        <f t="shared" si="239"/>
        <v>40</v>
      </c>
      <c r="BX602" s="10">
        <f t="shared" si="240"/>
        <v>40</v>
      </c>
      <c r="BY602" s="10">
        <f t="shared" si="241"/>
        <v>3</v>
      </c>
      <c r="BZ602" s="10">
        <f t="shared" si="242"/>
        <v>40</v>
      </c>
      <c r="CA602" s="10">
        <f t="shared" si="243"/>
        <v>40</v>
      </c>
      <c r="CB602" s="10" t="str">
        <f t="shared" si="244"/>
        <v/>
      </c>
      <c r="CC602" s="10" t="str">
        <f t="shared" si="245"/>
        <v/>
      </c>
      <c r="CD602" s="10"/>
      <c r="CE602" s="10">
        <v>3</v>
      </c>
      <c r="CF602" s="10"/>
      <c r="CG602" s="10" t="str">
        <f t="shared" si="246"/>
        <v/>
      </c>
      <c r="CH602" s="10" t="str">
        <f t="shared" si="251"/>
        <v/>
      </c>
      <c r="CI602" s="10">
        <f t="shared" si="247"/>
        <v>40</v>
      </c>
      <c r="CJ602" s="10" t="str">
        <f t="shared" si="248"/>
        <v/>
      </c>
      <c r="CK602" s="10">
        <f t="shared" si="249"/>
        <v>40</v>
      </c>
      <c r="CL602" s="10">
        <f t="shared" si="250"/>
        <v>3</v>
      </c>
      <c r="CM602" s="88"/>
      <c r="CN602" s="88"/>
      <c r="CO602" s="88"/>
      <c r="CP602" s="88"/>
    </row>
    <row r="603" spans="2:94">
      <c r="B603" s="19">
        <v>42636</v>
      </c>
      <c r="C603" s="3">
        <v>29</v>
      </c>
      <c r="D603" s="3" t="s">
        <v>190</v>
      </c>
      <c r="E603" s="4">
        <v>42637.416666666664</v>
      </c>
      <c r="F603" s="3" t="s">
        <v>758</v>
      </c>
      <c r="G603" s="3" t="s">
        <v>124</v>
      </c>
      <c r="H603" s="3" t="s">
        <v>759</v>
      </c>
      <c r="I603" s="3" t="s">
        <v>124</v>
      </c>
      <c r="J603" s="6">
        <v>2.78</v>
      </c>
      <c r="K603" s="6">
        <v>3.1</v>
      </c>
      <c r="L603" s="6">
        <v>2.2400000000000002</v>
      </c>
      <c r="M603" s="10">
        <v>1.47</v>
      </c>
      <c r="N603" s="10">
        <v>4.05</v>
      </c>
      <c r="O603" s="10">
        <v>4.95</v>
      </c>
      <c r="P603" s="15">
        <v>1</v>
      </c>
      <c r="Q603" s="13"/>
      <c r="R603" s="13"/>
      <c r="S603" s="13"/>
      <c r="T603" s="13"/>
      <c r="U603" s="13"/>
      <c r="V603" s="13"/>
      <c r="W603" s="9"/>
      <c r="X603" s="9"/>
      <c r="Y603" s="9"/>
      <c r="Z603" s="9"/>
      <c r="AA603" s="9"/>
      <c r="AB603" s="9"/>
      <c r="AC603" s="13"/>
      <c r="AD603" s="13"/>
      <c r="AE603" s="13"/>
      <c r="AF603" s="13"/>
      <c r="AG603" s="13"/>
      <c r="AH603" s="13"/>
      <c r="AI603" s="9"/>
      <c r="AJ603" s="9"/>
      <c r="AK603" s="9"/>
      <c r="AL603" s="9"/>
      <c r="AM603" s="9"/>
      <c r="AN603" s="9"/>
      <c r="AO603" s="8">
        <v>5</v>
      </c>
      <c r="AP603" s="8">
        <v>3</v>
      </c>
      <c r="AQ603" s="8">
        <v>1</v>
      </c>
      <c r="AR603" s="8">
        <v>5</v>
      </c>
      <c r="AS603" s="8">
        <v>0.26940000000000025</v>
      </c>
      <c r="AT603" s="8">
        <v>0.26940000000000025</v>
      </c>
      <c r="AU603" s="8"/>
      <c r="AV603" s="8"/>
      <c r="AW603" s="8"/>
      <c r="AX603" s="8"/>
      <c r="AY603" s="15">
        <v>6</v>
      </c>
      <c r="AZ603" s="15">
        <v>3</v>
      </c>
      <c r="BA603" s="15">
        <v>2</v>
      </c>
      <c r="BB603" s="15">
        <v>5</v>
      </c>
      <c r="BC603" s="15">
        <v>2.4134000000000002</v>
      </c>
      <c r="BD603" s="15">
        <v>2.4134000000000002</v>
      </c>
      <c r="BE603" s="15"/>
      <c r="BF603" s="15"/>
      <c r="BG603" s="15"/>
      <c r="BH603" s="15"/>
      <c r="BI603" s="16">
        <f>Q603*参数!$D$3+W603</f>
        <v>0</v>
      </c>
      <c r="BJ603" s="16">
        <f>R603*参数!$D$3+X603</f>
        <v>0</v>
      </c>
      <c r="BK603" s="16">
        <f>S603*参数!$D$3+Y603</f>
        <v>0</v>
      </c>
      <c r="BL603" s="16">
        <f>T603*参数!$D$3+Z603</f>
        <v>0</v>
      </c>
      <c r="BM603" s="16">
        <f>U603*参数!$D$3+AA603</f>
        <v>0</v>
      </c>
      <c r="BN603" s="16">
        <f>V603*参数!$D$3+AB603</f>
        <v>0</v>
      </c>
      <c r="BO603" s="16">
        <f>AC603*参数!$D$3+AI603</f>
        <v>0</v>
      </c>
      <c r="BP603" s="16">
        <f>AD603*参数!$D$3+AJ603</f>
        <v>0</v>
      </c>
      <c r="BQ603" s="16">
        <f>AE603*参数!$D$3+AK603</f>
        <v>0</v>
      </c>
      <c r="BR603" s="16">
        <f>AF603*参数!$D$3+AL603</f>
        <v>0</v>
      </c>
      <c r="BS603" s="16">
        <f>AG603*参数!$D$3+AM603</f>
        <v>0</v>
      </c>
      <c r="BT603" s="16">
        <f>AH603*参数!$D$3+AN603</f>
        <v>0</v>
      </c>
      <c r="BU603" s="10"/>
      <c r="BV603" s="10"/>
      <c r="BW603" s="10">
        <f t="shared" ref="BW603:BW613" si="252">IF(ABS(MAX(BI603:BN603))&gt;ABS(MIN(BI603:BN603)),IF(P603&lt;0,IF(BI603=MAX(BI603:BN603),3,IF(BN603=MAX(BI603:BN603),40,"")),IF(BK603=MAX(BI603:BN603),0,IF(BL603=MAX(BI603:BN603),43,""))),IF(P603&lt;0,IF(BI603=MIN(BI603:BN603),40,IF(BN603=MIN(BI603:BN603),3,"")),IF(BK603=MIN(BI603:BN603),43,IF(BL603=MIN(BI603:BN603),0,""))))</f>
        <v>43</v>
      </c>
      <c r="BX603" s="10">
        <f t="shared" ref="BX603:BX613" si="253" xml:space="preserve">
IF(P603&lt;0,
 IF(BI603&gt;BN603,3,40),
 IF(BK603&gt;BL603,0,43)
)</f>
        <v>43</v>
      </c>
      <c r="BY603" s="10">
        <f t="shared" ref="BY603:BY613" si="254" xml:space="preserve">
IF(P603&lt;0,
 IF(OR(BI603=MAX(BI603:BN603),BL603=MAX(BI603:BN603),BM603=MAX(BI603:BN603)),
  3,40),
 IF(OR(BI603=MAX(BI603:BN603),BJ603=MAX(BI603:BN603),BL603=MAX(BI603:BN603)),
  43,0)
)</f>
        <v>43</v>
      </c>
      <c r="BZ603" s="10">
        <f t="shared" ref="BZ603:BZ613" si="255" xml:space="preserve">
IF(P603&lt;0,
 IF(OR(BI603=MIN(BI603:BN603),BL603=MIN(BI603:BN603),BM603=MIN(BI603:BN603)),
  40,3),
 IF(OR(BI603=MIN(BI603:BN603),BJ603=MIN(BI603:BN603),BL603=MIN(BI603:BN603)),
  0,43)
)</f>
        <v>0</v>
      </c>
      <c r="CA603" s="10">
        <f t="shared" ref="CA603:CA613" si="256" xml:space="preserve">
IF(P603&lt;0,
 IF(BI603=MIN(BI603:BN603),
  40,
  IF(BN603=MIN(BI603:BN603),
  3,"")),
 IF(BK603=MIN(BI603:BN603),
  43,
  IF(BL603=MIN(BI603:BN603),
  0,""))
)</f>
        <v>43</v>
      </c>
      <c r="CB603" s="10" t="str">
        <f t="shared" ref="CB603:CB613" si="257">IF(COUNTIF(BX603:BZ603,"="&amp;BX603)=3,BX603,"")</f>
        <v/>
      </c>
      <c r="CC603" s="10" t="str">
        <f t="shared" ref="CC603:CC613" si="258">IF(COUNTIF(BX603:CA603,"="&amp;BX603)=4,BX603,"")</f>
        <v/>
      </c>
      <c r="CD603" s="10"/>
      <c r="CE603" s="10">
        <v>0</v>
      </c>
      <c r="CF603" s="10"/>
      <c r="CG603" s="10" t="str">
        <f t="shared" si="246"/>
        <v/>
      </c>
      <c r="CH603" s="10" t="str">
        <f t="shared" si="251"/>
        <v/>
      </c>
      <c r="CI603" s="10">
        <f t="shared" si="247"/>
        <v>43</v>
      </c>
      <c r="CJ603" s="10">
        <f t="shared" si="248"/>
        <v>43</v>
      </c>
      <c r="CK603" s="10">
        <f t="shared" si="249"/>
        <v>0</v>
      </c>
      <c r="CL603" s="10">
        <f t="shared" si="250"/>
        <v>0</v>
      </c>
      <c r="CM603" s="88"/>
      <c r="CN603" s="88"/>
      <c r="CO603" s="88"/>
      <c r="CP603" s="88"/>
    </row>
    <row r="604" spans="2:94">
      <c r="B604" s="19">
        <v>42637</v>
      </c>
      <c r="C604" s="3">
        <v>1</v>
      </c>
      <c r="D604" s="3" t="s">
        <v>314</v>
      </c>
      <c r="E604" s="4">
        <v>42637.583333333336</v>
      </c>
      <c r="F604" s="3" t="s">
        <v>1080</v>
      </c>
      <c r="G604" s="3" t="s">
        <v>294</v>
      </c>
      <c r="H604" s="3" t="s">
        <v>1081</v>
      </c>
      <c r="I604" s="3" t="s">
        <v>295</v>
      </c>
      <c r="J604" s="6">
        <v>3.38</v>
      </c>
      <c r="K604" s="6">
        <v>2.92</v>
      </c>
      <c r="L604" s="6">
        <v>2.04</v>
      </c>
      <c r="M604" s="10">
        <v>1.57</v>
      </c>
      <c r="N604" s="10">
        <v>3.8</v>
      </c>
      <c r="O604" s="10">
        <v>4.4000000000000004</v>
      </c>
      <c r="P604" s="15">
        <v>1</v>
      </c>
      <c r="Q604" s="13"/>
      <c r="R604" s="13"/>
      <c r="S604" s="13"/>
      <c r="T604" s="13"/>
      <c r="U604" s="13"/>
      <c r="V604" s="13"/>
      <c r="W604" s="9"/>
      <c r="X604" s="9"/>
      <c r="Y604" s="9"/>
      <c r="Z604" s="9"/>
      <c r="AA604" s="9"/>
      <c r="AB604" s="9"/>
      <c r="AC604" s="13"/>
      <c r="AD604" s="13"/>
      <c r="AE604" s="13"/>
      <c r="AF604" s="13"/>
      <c r="AG604" s="13"/>
      <c r="AH604" s="13"/>
      <c r="AI604" s="9"/>
      <c r="AJ604" s="9"/>
      <c r="AK604" s="9"/>
      <c r="AL604" s="9"/>
      <c r="AM604" s="9"/>
      <c r="AN604" s="9"/>
      <c r="AO604" s="8">
        <v>7</v>
      </c>
      <c r="AP604" s="8">
        <v>2</v>
      </c>
      <c r="AQ604" s="8">
        <v>3</v>
      </c>
      <c r="AR604" s="8">
        <v>4</v>
      </c>
      <c r="AS604" s="8">
        <v>0.21959999999999968</v>
      </c>
      <c r="AT604" s="8">
        <v>0.89879999999999927</v>
      </c>
      <c r="AU604" s="8"/>
      <c r="AV604" s="8"/>
      <c r="AW604" s="8"/>
      <c r="AX604" s="8"/>
      <c r="AY604" s="15">
        <v>1</v>
      </c>
      <c r="AZ604" s="15">
        <v>3</v>
      </c>
      <c r="BA604" s="15">
        <v>0</v>
      </c>
      <c r="BB604" s="15">
        <v>4</v>
      </c>
      <c r="BC604" s="15">
        <v>17.032799999999995</v>
      </c>
      <c r="BD604" s="15">
        <v>0</v>
      </c>
      <c r="BE604" s="15"/>
      <c r="BF604" s="15"/>
      <c r="BG604" s="15"/>
      <c r="BH604" s="15"/>
      <c r="BI604" s="16">
        <f>Q604*参数!$D$3+W604</f>
        <v>0</v>
      </c>
      <c r="BJ604" s="16">
        <f>R604*参数!$D$3+X604</f>
        <v>0</v>
      </c>
      <c r="BK604" s="16">
        <f>S604*参数!$D$3+Y604</f>
        <v>0</v>
      </c>
      <c r="BL604" s="16">
        <f>T604*参数!$D$3+Z604</f>
        <v>0</v>
      </c>
      <c r="BM604" s="16">
        <f>U604*参数!$D$3+AA604</f>
        <v>0</v>
      </c>
      <c r="BN604" s="16">
        <f>V604*参数!$D$3+AB604</f>
        <v>0</v>
      </c>
      <c r="BO604" s="16">
        <f>AC604*参数!$D$3+AI604</f>
        <v>0</v>
      </c>
      <c r="BP604" s="16">
        <f>AD604*参数!$D$3+AJ604</f>
        <v>0</v>
      </c>
      <c r="BQ604" s="16">
        <f>AE604*参数!$D$3+AK604</f>
        <v>0</v>
      </c>
      <c r="BR604" s="16">
        <f>AF604*参数!$D$3+AL604</f>
        <v>0</v>
      </c>
      <c r="BS604" s="16">
        <f>AG604*参数!$D$3+AM604</f>
        <v>0</v>
      </c>
      <c r="BT604" s="16">
        <f>AH604*参数!$D$3+AN604</f>
        <v>0</v>
      </c>
      <c r="BU604" s="10"/>
      <c r="BV604" s="10"/>
      <c r="BW604" s="10">
        <f t="shared" si="252"/>
        <v>43</v>
      </c>
      <c r="BX604" s="10">
        <f t="shared" si="253"/>
        <v>43</v>
      </c>
      <c r="BY604" s="10">
        <f t="shared" si="254"/>
        <v>43</v>
      </c>
      <c r="BZ604" s="10">
        <f t="shared" si="255"/>
        <v>0</v>
      </c>
      <c r="CA604" s="10">
        <f t="shared" si="256"/>
        <v>43</v>
      </c>
      <c r="CB604" s="10" t="str">
        <f t="shared" si="257"/>
        <v/>
      </c>
      <c r="CC604" s="10" t="str">
        <f t="shared" si="258"/>
        <v/>
      </c>
      <c r="CD604" s="10"/>
      <c r="CE604" s="10">
        <v>43</v>
      </c>
      <c r="CF604" s="10"/>
      <c r="CG604" s="10" t="str">
        <f t="shared" si="246"/>
        <v/>
      </c>
      <c r="CH604" s="10" t="str">
        <f t="shared" si="251"/>
        <v/>
      </c>
      <c r="CI604" s="10">
        <f t="shared" si="247"/>
        <v>43</v>
      </c>
      <c r="CJ604" s="10">
        <f t="shared" si="248"/>
        <v>0</v>
      </c>
      <c r="CK604" s="10" t="str">
        <f t="shared" si="249"/>
        <v/>
      </c>
      <c r="CL604" s="10" t="str">
        <f t="shared" si="250"/>
        <v/>
      </c>
      <c r="CM604" s="88"/>
      <c r="CN604" s="88"/>
      <c r="CO604" s="88"/>
      <c r="CP604" s="88"/>
    </row>
    <row r="605" spans="2:94">
      <c r="B605" s="19">
        <v>42637</v>
      </c>
      <c r="C605" s="3">
        <v>2</v>
      </c>
      <c r="D605" s="3" t="s">
        <v>314</v>
      </c>
      <c r="E605" s="4">
        <v>42637.708333333336</v>
      </c>
      <c r="F605" s="3" t="s">
        <v>8</v>
      </c>
      <c r="G605" s="3" t="s">
        <v>942</v>
      </c>
      <c r="H605" s="3" t="s">
        <v>8</v>
      </c>
      <c r="I605" s="3" t="s">
        <v>944</v>
      </c>
      <c r="J605" s="6">
        <v>1.44</v>
      </c>
      <c r="K605" s="6">
        <v>3.85</v>
      </c>
      <c r="L605" s="6">
        <v>5.75</v>
      </c>
      <c r="M605" s="10">
        <v>2.5</v>
      </c>
      <c r="N605" s="10">
        <v>3.4</v>
      </c>
      <c r="O605" s="10">
        <v>2.31</v>
      </c>
      <c r="P605" s="15">
        <v>-1</v>
      </c>
      <c r="Q605" s="13"/>
      <c r="R605" s="13"/>
      <c r="S605" s="13"/>
      <c r="T605" s="13"/>
      <c r="U605" s="13"/>
      <c r="V605" s="13"/>
      <c r="W605" s="9"/>
      <c r="X605" s="9"/>
      <c r="Y605" s="9"/>
      <c r="Z605" s="9"/>
      <c r="AA605" s="9"/>
      <c r="AB605" s="9"/>
      <c r="AC605" s="13"/>
      <c r="AD605" s="13"/>
      <c r="AE605" s="13"/>
      <c r="AF605" s="13"/>
      <c r="AG605" s="13"/>
      <c r="AH605" s="13"/>
      <c r="AI605" s="9"/>
      <c r="AJ605" s="9"/>
      <c r="AK605" s="9"/>
      <c r="AL605" s="9"/>
      <c r="AM605" s="9"/>
      <c r="AN605" s="9"/>
      <c r="AO605" s="8">
        <v>7</v>
      </c>
      <c r="AP605" s="8">
        <v>2</v>
      </c>
      <c r="AQ605" s="8">
        <v>6</v>
      </c>
      <c r="AR605" s="8">
        <v>3</v>
      </c>
      <c r="AS605" s="8">
        <v>2.7899999999999984E-2</v>
      </c>
      <c r="AT605" s="8">
        <v>2.7899999999999984E-2</v>
      </c>
      <c r="AU605" s="8"/>
      <c r="AV605" s="8"/>
      <c r="AW605" s="8"/>
      <c r="AX605" s="8"/>
      <c r="AY605" s="15">
        <v>4</v>
      </c>
      <c r="AZ605" s="15">
        <v>2</v>
      </c>
      <c r="BA605" s="15">
        <v>1</v>
      </c>
      <c r="BB605" s="15">
        <v>4</v>
      </c>
      <c r="BC605" s="15">
        <v>0.5458999999999995</v>
      </c>
      <c r="BD605" s="15">
        <v>0.93519999999999981</v>
      </c>
      <c r="BE605" s="15"/>
      <c r="BF605" s="15"/>
      <c r="BG605" s="15"/>
      <c r="BH605" s="15"/>
      <c r="BI605" s="16">
        <f>Q605*参数!$D$3+W605</f>
        <v>0</v>
      </c>
      <c r="BJ605" s="16">
        <f>R605*参数!$D$3+X605</f>
        <v>0</v>
      </c>
      <c r="BK605" s="16">
        <f>S605*参数!$D$3+Y605</f>
        <v>0</v>
      </c>
      <c r="BL605" s="16">
        <f>T605*参数!$D$3+Z605</f>
        <v>0</v>
      </c>
      <c r="BM605" s="16">
        <f>U605*参数!$D$3+AA605</f>
        <v>0</v>
      </c>
      <c r="BN605" s="16">
        <f>V605*参数!$D$3+AB605</f>
        <v>0</v>
      </c>
      <c r="BO605" s="16">
        <f>AC605*参数!$D$3+AI605</f>
        <v>0</v>
      </c>
      <c r="BP605" s="16">
        <f>AD605*参数!$D$3+AJ605</f>
        <v>0</v>
      </c>
      <c r="BQ605" s="16">
        <f>AE605*参数!$D$3+AK605</f>
        <v>0</v>
      </c>
      <c r="BR605" s="16">
        <f>AF605*参数!$D$3+AL605</f>
        <v>0</v>
      </c>
      <c r="BS605" s="16">
        <f>AG605*参数!$D$3+AM605</f>
        <v>0</v>
      </c>
      <c r="BT605" s="16">
        <f>AH605*参数!$D$3+AN605</f>
        <v>0</v>
      </c>
      <c r="BU605" s="10"/>
      <c r="BV605" s="10"/>
      <c r="BW605" s="10">
        <f t="shared" si="252"/>
        <v>40</v>
      </c>
      <c r="BX605" s="10">
        <f t="shared" si="253"/>
        <v>40</v>
      </c>
      <c r="BY605" s="10">
        <f t="shared" si="254"/>
        <v>3</v>
      </c>
      <c r="BZ605" s="10">
        <f t="shared" si="255"/>
        <v>40</v>
      </c>
      <c r="CA605" s="10">
        <f t="shared" si="256"/>
        <v>40</v>
      </c>
      <c r="CB605" s="10" t="str">
        <f t="shared" si="257"/>
        <v/>
      </c>
      <c r="CC605" s="10" t="str">
        <f t="shared" si="258"/>
        <v/>
      </c>
      <c r="CD605" s="10"/>
      <c r="CE605" s="10">
        <v>3</v>
      </c>
      <c r="CF605" s="10"/>
      <c r="CG605" s="10" t="str">
        <f t="shared" si="246"/>
        <v/>
      </c>
      <c r="CH605" s="10" t="str">
        <f t="shared" si="251"/>
        <v/>
      </c>
      <c r="CI605" s="10">
        <f t="shared" si="247"/>
        <v>3</v>
      </c>
      <c r="CJ605" s="10">
        <f t="shared" si="248"/>
        <v>40</v>
      </c>
      <c r="CK605" s="10">
        <f t="shared" si="249"/>
        <v>3</v>
      </c>
      <c r="CL605" s="10" t="str">
        <f t="shared" si="250"/>
        <v/>
      </c>
      <c r="CM605" s="88"/>
      <c r="CN605" s="88"/>
      <c r="CO605" s="88"/>
      <c r="CP605" s="88"/>
    </row>
    <row r="606" spans="2:94">
      <c r="B606" s="19">
        <v>42637</v>
      </c>
      <c r="C606" s="3">
        <v>3</v>
      </c>
      <c r="D606" s="3" t="s">
        <v>314</v>
      </c>
      <c r="E606" s="4">
        <v>42637.75</v>
      </c>
      <c r="F606" s="3" t="s">
        <v>296</v>
      </c>
      <c r="G606" s="3" t="s">
        <v>952</v>
      </c>
      <c r="H606" s="3" t="s">
        <v>296</v>
      </c>
      <c r="I606" s="3" t="s">
        <v>952</v>
      </c>
      <c r="J606" s="6">
        <v>2.48</v>
      </c>
      <c r="K606" s="6">
        <v>2.88</v>
      </c>
      <c r="L606" s="6">
        <v>2.65</v>
      </c>
      <c r="M606" s="10">
        <v>6.1</v>
      </c>
      <c r="N606" s="10">
        <v>4.1500000000000004</v>
      </c>
      <c r="O606" s="10">
        <v>1.38</v>
      </c>
      <c r="P606" s="15">
        <v>-1</v>
      </c>
      <c r="Q606" s="13"/>
      <c r="R606" s="13"/>
      <c r="S606" s="13"/>
      <c r="T606" s="13"/>
      <c r="U606" s="13"/>
      <c r="V606" s="13"/>
      <c r="W606" s="9"/>
      <c r="X606" s="9"/>
      <c r="Y606" s="9"/>
      <c r="Z606" s="9"/>
      <c r="AA606" s="9"/>
      <c r="AB606" s="9"/>
      <c r="AC606" s="13"/>
      <c r="AD606" s="13"/>
      <c r="AE606" s="13"/>
      <c r="AF606" s="13"/>
      <c r="AG606" s="13"/>
      <c r="AH606" s="13"/>
      <c r="AI606" s="9"/>
      <c r="AJ606" s="9"/>
      <c r="AK606" s="9"/>
      <c r="AL606" s="9"/>
      <c r="AM606" s="9"/>
      <c r="AN606" s="9"/>
      <c r="AO606" s="8">
        <v>11</v>
      </c>
      <c r="AP606" s="8">
        <v>2</v>
      </c>
      <c r="AQ606" s="8">
        <v>1</v>
      </c>
      <c r="AR606" s="8">
        <v>5</v>
      </c>
      <c r="AS606" s="8">
        <v>1.2999999999999918E-2</v>
      </c>
      <c r="AT606" s="8">
        <v>1.4759999999999986</v>
      </c>
      <c r="AU606" s="8"/>
      <c r="AV606" s="8"/>
      <c r="AW606" s="8"/>
      <c r="AX606" s="8"/>
      <c r="AY606" s="15">
        <v>2</v>
      </c>
      <c r="AZ606" s="15">
        <v>3</v>
      </c>
      <c r="BA606" s="15">
        <v>1</v>
      </c>
      <c r="BB606" s="15">
        <v>5</v>
      </c>
      <c r="BC606" s="15">
        <v>0.34689999999999954</v>
      </c>
      <c r="BD606" s="15">
        <v>4.1918999999999986</v>
      </c>
      <c r="BE606" s="15"/>
      <c r="BF606" s="15"/>
      <c r="BG606" s="15"/>
      <c r="BH606" s="15"/>
      <c r="BI606" s="16">
        <f>Q606*参数!$D$3+W606</f>
        <v>0</v>
      </c>
      <c r="BJ606" s="16">
        <f>R606*参数!$D$3+X606</f>
        <v>0</v>
      </c>
      <c r="BK606" s="16">
        <f>S606*参数!$D$3+Y606</f>
        <v>0</v>
      </c>
      <c r="BL606" s="16">
        <f>T606*参数!$D$3+Z606</f>
        <v>0</v>
      </c>
      <c r="BM606" s="16">
        <f>U606*参数!$D$3+AA606</f>
        <v>0</v>
      </c>
      <c r="BN606" s="16">
        <f>V606*参数!$D$3+AB606</f>
        <v>0</v>
      </c>
      <c r="BO606" s="16">
        <f>AC606*参数!$D$3+AI606</f>
        <v>0</v>
      </c>
      <c r="BP606" s="16">
        <f>AD606*参数!$D$3+AJ606</f>
        <v>0</v>
      </c>
      <c r="BQ606" s="16">
        <f>AE606*参数!$D$3+AK606</f>
        <v>0</v>
      </c>
      <c r="BR606" s="16">
        <f>AF606*参数!$D$3+AL606</f>
        <v>0</v>
      </c>
      <c r="BS606" s="16">
        <f>AG606*参数!$D$3+AM606</f>
        <v>0</v>
      </c>
      <c r="BT606" s="16">
        <f>AH606*参数!$D$3+AN606</f>
        <v>0</v>
      </c>
      <c r="BU606" s="10"/>
      <c r="BV606" s="10"/>
      <c r="BW606" s="10">
        <f t="shared" si="252"/>
        <v>40</v>
      </c>
      <c r="BX606" s="10">
        <f t="shared" si="253"/>
        <v>40</v>
      </c>
      <c r="BY606" s="10">
        <f t="shared" si="254"/>
        <v>3</v>
      </c>
      <c r="BZ606" s="10">
        <f t="shared" si="255"/>
        <v>40</v>
      </c>
      <c r="CA606" s="10">
        <f t="shared" si="256"/>
        <v>40</v>
      </c>
      <c r="CB606" s="10" t="str">
        <f t="shared" si="257"/>
        <v/>
      </c>
      <c r="CC606" s="10" t="str">
        <f t="shared" si="258"/>
        <v/>
      </c>
      <c r="CD606" s="10"/>
      <c r="CE606" s="10">
        <v>40</v>
      </c>
      <c r="CF606" s="10"/>
      <c r="CG606" s="10" t="str">
        <f t="shared" si="246"/>
        <v/>
      </c>
      <c r="CH606" s="10" t="str">
        <f t="shared" si="251"/>
        <v/>
      </c>
      <c r="CI606" s="10">
        <f t="shared" si="247"/>
        <v>40</v>
      </c>
      <c r="CJ606" s="10" t="str">
        <f t="shared" si="248"/>
        <v/>
      </c>
      <c r="CK606" s="10" t="str">
        <f t="shared" si="249"/>
        <v/>
      </c>
      <c r="CL606" s="10" t="str">
        <f t="shared" si="250"/>
        <v/>
      </c>
      <c r="CM606" s="88"/>
      <c r="CN606" s="88"/>
      <c r="CO606" s="88"/>
      <c r="CP606" s="88"/>
    </row>
    <row r="607" spans="2:94">
      <c r="B607" s="19">
        <v>42637</v>
      </c>
      <c r="C607" s="3">
        <v>4</v>
      </c>
      <c r="D607" s="3" t="s">
        <v>261</v>
      </c>
      <c r="E607" s="4">
        <v>42637.791666666664</v>
      </c>
      <c r="F607" s="3" t="s">
        <v>954</v>
      </c>
      <c r="G607" s="3" t="s">
        <v>956</v>
      </c>
      <c r="H607" s="3" t="s">
        <v>954</v>
      </c>
      <c r="I607" s="3" t="s">
        <v>956</v>
      </c>
      <c r="J607" s="6">
        <v>2.14</v>
      </c>
      <c r="K607" s="6">
        <v>3.05</v>
      </c>
      <c r="L607" s="6">
        <v>3</v>
      </c>
      <c r="M607" s="10">
        <v>4.75</v>
      </c>
      <c r="N607" s="10">
        <v>3.85</v>
      </c>
      <c r="O607" s="10">
        <v>1.52</v>
      </c>
      <c r="P607" s="15">
        <v>-1</v>
      </c>
      <c r="Q607" s="13"/>
      <c r="R607" s="13"/>
      <c r="S607" s="13"/>
      <c r="T607" s="13"/>
      <c r="U607" s="13"/>
      <c r="V607" s="13"/>
      <c r="W607" s="9"/>
      <c r="X607" s="9"/>
      <c r="Y607" s="9"/>
      <c r="Z607" s="9"/>
      <c r="AA607" s="9"/>
      <c r="AB607" s="9"/>
      <c r="AC607" s="13"/>
      <c r="AD607" s="13"/>
      <c r="AE607" s="13"/>
      <c r="AF607" s="13"/>
      <c r="AG607" s="13"/>
      <c r="AH607" s="13"/>
      <c r="AI607" s="9"/>
      <c r="AJ607" s="9"/>
      <c r="AK607" s="9"/>
      <c r="AL607" s="9"/>
      <c r="AM607" s="9"/>
      <c r="AN607" s="9"/>
      <c r="AO607" s="8">
        <v>2</v>
      </c>
      <c r="AP607" s="8">
        <v>3</v>
      </c>
      <c r="AQ607" s="8">
        <v>2</v>
      </c>
      <c r="AR607" s="8">
        <v>4</v>
      </c>
      <c r="AS607" s="8">
        <v>0.99349999999999983</v>
      </c>
      <c r="AT607" s="8">
        <v>0.99349999999999983</v>
      </c>
      <c r="AU607" s="8"/>
      <c r="AV607" s="8"/>
      <c r="AW607" s="8"/>
      <c r="AX607" s="8"/>
      <c r="AY607" s="15">
        <v>2</v>
      </c>
      <c r="AZ607" s="15">
        <v>3</v>
      </c>
      <c r="BA607" s="15">
        <v>1</v>
      </c>
      <c r="BB607" s="15">
        <v>5</v>
      </c>
      <c r="BC607" s="15">
        <v>16.447300000000002</v>
      </c>
      <c r="BD607" s="15">
        <v>25.348599999999998</v>
      </c>
      <c r="BE607" s="15"/>
      <c r="BF607" s="15"/>
      <c r="BG607" s="15"/>
      <c r="BH607" s="15"/>
      <c r="BI607" s="16">
        <f>Q607*参数!$D$3+W607</f>
        <v>0</v>
      </c>
      <c r="BJ607" s="16">
        <f>R607*参数!$D$3+X607</f>
        <v>0</v>
      </c>
      <c r="BK607" s="16">
        <f>S607*参数!$D$3+Y607</f>
        <v>0</v>
      </c>
      <c r="BL607" s="16">
        <f>T607*参数!$D$3+Z607</f>
        <v>0</v>
      </c>
      <c r="BM607" s="16">
        <f>U607*参数!$D$3+AA607</f>
        <v>0</v>
      </c>
      <c r="BN607" s="16">
        <f>V607*参数!$D$3+AB607</f>
        <v>0</v>
      </c>
      <c r="BO607" s="16">
        <f>AC607*参数!$D$3+AI607</f>
        <v>0</v>
      </c>
      <c r="BP607" s="16">
        <f>AD607*参数!$D$3+AJ607</f>
        <v>0</v>
      </c>
      <c r="BQ607" s="16">
        <f>AE607*参数!$D$3+AK607</f>
        <v>0</v>
      </c>
      <c r="BR607" s="16">
        <f>AF607*参数!$D$3+AL607</f>
        <v>0</v>
      </c>
      <c r="BS607" s="16">
        <f>AG607*参数!$D$3+AM607</f>
        <v>0</v>
      </c>
      <c r="BT607" s="16">
        <f>AH607*参数!$D$3+AN607</f>
        <v>0</v>
      </c>
      <c r="BU607" s="10"/>
      <c r="BV607" s="10"/>
      <c r="BW607" s="10">
        <f t="shared" si="252"/>
        <v>40</v>
      </c>
      <c r="BX607" s="10">
        <f t="shared" si="253"/>
        <v>40</v>
      </c>
      <c r="BY607" s="10">
        <f t="shared" si="254"/>
        <v>3</v>
      </c>
      <c r="BZ607" s="10">
        <f t="shared" si="255"/>
        <v>40</v>
      </c>
      <c r="CA607" s="10">
        <f t="shared" si="256"/>
        <v>40</v>
      </c>
      <c r="CB607" s="10" t="str">
        <f t="shared" si="257"/>
        <v/>
      </c>
      <c r="CC607" s="10" t="str">
        <f t="shared" si="258"/>
        <v/>
      </c>
      <c r="CD607" s="10"/>
      <c r="CE607" s="10">
        <v>40</v>
      </c>
      <c r="CF607" s="10"/>
      <c r="CG607" s="10" t="str">
        <f t="shared" si="246"/>
        <v/>
      </c>
      <c r="CH607" s="10" t="str">
        <f t="shared" si="251"/>
        <v/>
      </c>
      <c r="CI607" s="10" t="str">
        <f t="shared" si="247"/>
        <v/>
      </c>
      <c r="CJ607" s="10">
        <f t="shared" si="248"/>
        <v>40</v>
      </c>
      <c r="CK607" s="10">
        <f t="shared" si="249"/>
        <v>3</v>
      </c>
      <c r="CL607" s="10" t="str">
        <f t="shared" si="250"/>
        <v/>
      </c>
      <c r="CM607" s="88"/>
      <c r="CN607" s="88"/>
      <c r="CO607" s="88"/>
      <c r="CP607" s="88"/>
    </row>
    <row r="608" spans="2:94">
      <c r="B608" s="19">
        <v>42637</v>
      </c>
      <c r="C608" s="3">
        <v>5</v>
      </c>
      <c r="D608" s="3" t="s">
        <v>261</v>
      </c>
      <c r="E608" s="4">
        <v>42637.791666666664</v>
      </c>
      <c r="F608" s="3" t="s">
        <v>1099</v>
      </c>
      <c r="G608" s="3" t="s">
        <v>1098</v>
      </c>
      <c r="H608" s="3" t="s">
        <v>1099</v>
      </c>
      <c r="I608" s="3" t="s">
        <v>1098</v>
      </c>
      <c r="J608" s="6">
        <v>2.04</v>
      </c>
      <c r="K608" s="6">
        <v>3</v>
      </c>
      <c r="L608" s="6">
        <v>3.27</v>
      </c>
      <c r="M608" s="10">
        <v>4.5</v>
      </c>
      <c r="N608" s="10">
        <v>3.7</v>
      </c>
      <c r="O608" s="10">
        <v>1.57</v>
      </c>
      <c r="P608" s="15">
        <v>-1</v>
      </c>
      <c r="Q608" s="13"/>
      <c r="R608" s="13"/>
      <c r="S608" s="13"/>
      <c r="T608" s="13"/>
      <c r="U608" s="13"/>
      <c r="V608" s="13"/>
      <c r="W608" s="9"/>
      <c r="X608" s="9"/>
      <c r="Y608" s="9"/>
      <c r="Z608" s="9"/>
      <c r="AA608" s="9"/>
      <c r="AB608" s="9"/>
      <c r="AC608" s="13"/>
      <c r="AD608" s="13"/>
      <c r="AE608" s="13"/>
      <c r="AF608" s="13"/>
      <c r="AG608" s="13"/>
      <c r="AH608" s="13"/>
      <c r="AI608" s="9"/>
      <c r="AJ608" s="9"/>
      <c r="AK608" s="9"/>
      <c r="AL608" s="9"/>
      <c r="AM608" s="9"/>
      <c r="AN608" s="9"/>
      <c r="AO608" s="8">
        <v>2</v>
      </c>
      <c r="AP608" s="8">
        <v>3</v>
      </c>
      <c r="AQ608" s="8">
        <v>1</v>
      </c>
      <c r="AR608" s="8">
        <v>5</v>
      </c>
      <c r="AS608" s="8">
        <v>8.4600000000000036E-2</v>
      </c>
      <c r="AT608" s="8">
        <v>23.307099999999995</v>
      </c>
      <c r="AU608" s="8"/>
      <c r="AV608" s="8"/>
      <c r="AW608" s="8"/>
      <c r="AX608" s="8"/>
      <c r="AY608" s="15">
        <v>18</v>
      </c>
      <c r="AZ608" s="15">
        <v>2</v>
      </c>
      <c r="BA608" s="15">
        <v>12</v>
      </c>
      <c r="BB608" s="15">
        <v>4</v>
      </c>
      <c r="BC608" s="15">
        <v>6.3299999999999926E-2</v>
      </c>
      <c r="BD608" s="15">
        <v>6.3299999999999926E-2</v>
      </c>
      <c r="BE608" s="15"/>
      <c r="BF608" s="15"/>
      <c r="BG608" s="15"/>
      <c r="BH608" s="15"/>
      <c r="BI608" s="16">
        <f>Q608*参数!$D$3+W608</f>
        <v>0</v>
      </c>
      <c r="BJ608" s="16">
        <f>R608*参数!$D$3+X608</f>
        <v>0</v>
      </c>
      <c r="BK608" s="16">
        <f>S608*参数!$D$3+Y608</f>
        <v>0</v>
      </c>
      <c r="BL608" s="16">
        <f>T608*参数!$D$3+Z608</f>
        <v>0</v>
      </c>
      <c r="BM608" s="16">
        <f>U608*参数!$D$3+AA608</f>
        <v>0</v>
      </c>
      <c r="BN608" s="16">
        <f>V608*参数!$D$3+AB608</f>
        <v>0</v>
      </c>
      <c r="BO608" s="16">
        <f>AC608*参数!$D$3+AI608</f>
        <v>0</v>
      </c>
      <c r="BP608" s="16">
        <f>AD608*参数!$D$3+AJ608</f>
        <v>0</v>
      </c>
      <c r="BQ608" s="16">
        <f>AE608*参数!$D$3+AK608</f>
        <v>0</v>
      </c>
      <c r="BR608" s="16">
        <f>AF608*参数!$D$3+AL608</f>
        <v>0</v>
      </c>
      <c r="BS608" s="16">
        <f>AG608*参数!$D$3+AM608</f>
        <v>0</v>
      </c>
      <c r="BT608" s="16">
        <f>AH608*参数!$D$3+AN608</f>
        <v>0</v>
      </c>
      <c r="BU608" s="10"/>
      <c r="BV608" s="10"/>
      <c r="BW608" s="10">
        <f t="shared" si="252"/>
        <v>40</v>
      </c>
      <c r="BX608" s="10">
        <f t="shared" si="253"/>
        <v>40</v>
      </c>
      <c r="BY608" s="10">
        <f t="shared" si="254"/>
        <v>3</v>
      </c>
      <c r="BZ608" s="10">
        <f t="shared" si="255"/>
        <v>40</v>
      </c>
      <c r="CA608" s="10">
        <f t="shared" si="256"/>
        <v>40</v>
      </c>
      <c r="CB608" s="10" t="str">
        <f t="shared" si="257"/>
        <v/>
      </c>
      <c r="CC608" s="10" t="str">
        <f t="shared" si="258"/>
        <v/>
      </c>
      <c r="CD608" s="10"/>
      <c r="CE608" s="10">
        <v>40</v>
      </c>
      <c r="CF608" s="10"/>
      <c r="CG608" s="10" t="str">
        <f t="shared" si="246"/>
        <v/>
      </c>
      <c r="CH608" s="10" t="str">
        <f t="shared" si="251"/>
        <v/>
      </c>
      <c r="CI608" s="10">
        <f t="shared" si="247"/>
        <v>3</v>
      </c>
      <c r="CJ608" s="10">
        <f t="shared" si="248"/>
        <v>3</v>
      </c>
      <c r="CK608" s="10" t="str">
        <f t="shared" si="249"/>
        <v/>
      </c>
      <c r="CL608" s="10" t="str">
        <f t="shared" si="250"/>
        <v/>
      </c>
      <c r="CM608" s="88"/>
      <c r="CN608" s="88"/>
      <c r="CO608" s="88"/>
      <c r="CP608" s="88"/>
    </row>
    <row r="609" spans="2:94">
      <c r="B609" s="19">
        <v>42637</v>
      </c>
      <c r="C609" s="3">
        <v>6</v>
      </c>
      <c r="D609" s="3" t="s">
        <v>161</v>
      </c>
      <c r="E609" s="4">
        <v>42637.791666666664</v>
      </c>
      <c r="F609" s="3" t="s">
        <v>993</v>
      </c>
      <c r="G609" s="3" t="s">
        <v>1115</v>
      </c>
      <c r="H609" s="3" t="s">
        <v>993</v>
      </c>
      <c r="I609" s="3" t="s">
        <v>1115</v>
      </c>
      <c r="J609" s="6">
        <v>2.42</v>
      </c>
      <c r="K609" s="6">
        <v>3</v>
      </c>
      <c r="L609" s="6">
        <v>2.62</v>
      </c>
      <c r="M609" s="10">
        <v>5.9</v>
      </c>
      <c r="N609" s="10">
        <v>4.0999999999999996</v>
      </c>
      <c r="O609" s="10">
        <v>1.4</v>
      </c>
      <c r="P609" s="15">
        <v>-1</v>
      </c>
      <c r="Q609" s="13"/>
      <c r="R609" s="13"/>
      <c r="S609" s="13"/>
      <c r="T609" s="13"/>
      <c r="U609" s="13"/>
      <c r="V609" s="13"/>
      <c r="W609" s="9"/>
      <c r="X609" s="9"/>
      <c r="Y609" s="9"/>
      <c r="Z609" s="9"/>
      <c r="AA609" s="9"/>
      <c r="AB609" s="9"/>
      <c r="AC609" s="13"/>
      <c r="AD609" s="13"/>
      <c r="AE609" s="13"/>
      <c r="AF609" s="13"/>
      <c r="AG609" s="13"/>
      <c r="AH609" s="13"/>
      <c r="AI609" s="9"/>
      <c r="AJ609" s="9"/>
      <c r="AK609" s="9"/>
      <c r="AL609" s="9"/>
      <c r="AM609" s="9"/>
      <c r="AN609" s="9"/>
      <c r="AO609" s="8">
        <v>44</v>
      </c>
      <c r="AP609" s="8">
        <v>3</v>
      </c>
      <c r="AQ609" s="8">
        <v>1</v>
      </c>
      <c r="AR609" s="8">
        <v>6</v>
      </c>
      <c r="AS609" s="8">
        <v>0.17340000000000039</v>
      </c>
      <c r="AT609" s="8">
        <v>5.5264000000000015</v>
      </c>
      <c r="AU609" s="8"/>
      <c r="AV609" s="8"/>
      <c r="AW609" s="8"/>
      <c r="AX609" s="8"/>
      <c r="AY609" s="15">
        <v>50</v>
      </c>
      <c r="AZ609" s="15">
        <v>3</v>
      </c>
      <c r="BA609" s="15">
        <v>10</v>
      </c>
      <c r="BB609" s="15">
        <v>5</v>
      </c>
      <c r="BC609" s="15">
        <v>9.0299999999999797E-2</v>
      </c>
      <c r="BD609" s="15">
        <v>0.18700000000000028</v>
      </c>
      <c r="BE609" s="15"/>
      <c r="BF609" s="15"/>
      <c r="BG609" s="15"/>
      <c r="BH609" s="15"/>
      <c r="BI609" s="16">
        <f>Q609*参数!$D$3+W609</f>
        <v>0</v>
      </c>
      <c r="BJ609" s="16">
        <f>R609*参数!$D$3+X609</f>
        <v>0</v>
      </c>
      <c r="BK609" s="16">
        <f>S609*参数!$D$3+Y609</f>
        <v>0</v>
      </c>
      <c r="BL609" s="16">
        <f>T609*参数!$D$3+Z609</f>
        <v>0</v>
      </c>
      <c r="BM609" s="16">
        <f>U609*参数!$D$3+AA609</f>
        <v>0</v>
      </c>
      <c r="BN609" s="16">
        <f>V609*参数!$D$3+AB609</f>
        <v>0</v>
      </c>
      <c r="BO609" s="16">
        <f>AC609*参数!$D$3+AI609</f>
        <v>0</v>
      </c>
      <c r="BP609" s="16">
        <f>AD609*参数!$D$3+AJ609</f>
        <v>0</v>
      </c>
      <c r="BQ609" s="16">
        <f>AE609*参数!$D$3+AK609</f>
        <v>0</v>
      </c>
      <c r="BR609" s="16">
        <f>AF609*参数!$D$3+AL609</f>
        <v>0</v>
      </c>
      <c r="BS609" s="16">
        <f>AG609*参数!$D$3+AM609</f>
        <v>0</v>
      </c>
      <c r="BT609" s="16">
        <f>AH609*参数!$D$3+AN609</f>
        <v>0</v>
      </c>
      <c r="BU609" s="10"/>
      <c r="BV609" s="10"/>
      <c r="BW609" s="10">
        <f t="shared" si="252"/>
        <v>40</v>
      </c>
      <c r="BX609" s="10">
        <f t="shared" si="253"/>
        <v>40</v>
      </c>
      <c r="BY609" s="10">
        <f t="shared" si="254"/>
        <v>3</v>
      </c>
      <c r="BZ609" s="10">
        <f t="shared" si="255"/>
        <v>40</v>
      </c>
      <c r="CA609" s="10">
        <f t="shared" si="256"/>
        <v>40</v>
      </c>
      <c r="CB609" s="10" t="str">
        <f t="shared" si="257"/>
        <v/>
      </c>
      <c r="CC609" s="10" t="str">
        <f t="shared" si="258"/>
        <v/>
      </c>
      <c r="CD609" s="10"/>
      <c r="CE609" s="10">
        <v>3</v>
      </c>
      <c r="CF609" s="10"/>
      <c r="CG609" s="10" t="str">
        <f t="shared" si="246"/>
        <v/>
      </c>
      <c r="CH609" s="10" t="str">
        <f t="shared" si="251"/>
        <v/>
      </c>
      <c r="CI609" s="10">
        <f t="shared" si="247"/>
        <v>40</v>
      </c>
      <c r="CJ609" s="10">
        <f t="shared" si="248"/>
        <v>3</v>
      </c>
      <c r="CK609" s="10">
        <f t="shared" si="249"/>
        <v>40</v>
      </c>
      <c r="CL609" s="10" t="str">
        <f t="shared" si="250"/>
        <v/>
      </c>
      <c r="CM609" s="88"/>
      <c r="CN609" s="88"/>
      <c r="CO609" s="88"/>
      <c r="CP609" s="88"/>
    </row>
    <row r="610" spans="2:94">
      <c r="B610" s="19">
        <v>42637</v>
      </c>
      <c r="C610" s="3">
        <v>7</v>
      </c>
      <c r="D610" s="3" t="s">
        <v>3</v>
      </c>
      <c r="E610" s="4">
        <v>42637.8125</v>
      </c>
      <c r="F610" s="3" t="s">
        <v>801</v>
      </c>
      <c r="G610" s="3" t="s">
        <v>774</v>
      </c>
      <c r="H610" s="3" t="s">
        <v>802</v>
      </c>
      <c r="I610" s="3" t="s">
        <v>774</v>
      </c>
      <c r="J610" s="6">
        <v>1.5</v>
      </c>
      <c r="K610" s="6">
        <v>3.65</v>
      </c>
      <c r="L610" s="6">
        <v>5.3</v>
      </c>
      <c r="M610" s="10">
        <v>2.66</v>
      </c>
      <c r="N610" s="10">
        <v>3.4</v>
      </c>
      <c r="O610" s="10">
        <v>2.1800000000000002</v>
      </c>
      <c r="P610" s="15">
        <v>-1</v>
      </c>
      <c r="Q610" s="13"/>
      <c r="R610" s="13"/>
      <c r="S610" s="13"/>
      <c r="T610" s="13"/>
      <c r="U610" s="13"/>
      <c r="V610" s="13"/>
      <c r="W610" s="9"/>
      <c r="X610" s="9"/>
      <c r="Y610" s="9"/>
      <c r="Z610" s="9"/>
      <c r="AA610" s="9"/>
      <c r="AB610" s="9"/>
      <c r="AC610" s="13"/>
      <c r="AD610" s="13"/>
      <c r="AE610" s="13"/>
      <c r="AF610" s="13"/>
      <c r="AG610" s="13"/>
      <c r="AH610" s="13"/>
      <c r="AI610" s="9"/>
      <c r="AJ610" s="9"/>
      <c r="AK610" s="9"/>
      <c r="AL610" s="9"/>
      <c r="AM610" s="9"/>
      <c r="AN610" s="9"/>
      <c r="AO610" s="8">
        <v>4</v>
      </c>
      <c r="AP610" s="8">
        <v>3</v>
      </c>
      <c r="AQ610" s="8">
        <v>2</v>
      </c>
      <c r="AR610" s="8">
        <v>5</v>
      </c>
      <c r="AS610" s="8">
        <v>12.401800000000001</v>
      </c>
      <c r="AT610" s="8">
        <v>12.401800000000001</v>
      </c>
      <c r="AU610" s="8"/>
      <c r="AV610" s="8"/>
      <c r="AW610" s="8"/>
      <c r="AX610" s="8"/>
      <c r="AY610" s="15">
        <v>1</v>
      </c>
      <c r="AZ610" s="15">
        <v>3</v>
      </c>
      <c r="BA610" s="15">
        <v>1</v>
      </c>
      <c r="BB610" s="15">
        <v>5</v>
      </c>
      <c r="BC610" s="15">
        <v>0.56569999999999954</v>
      </c>
      <c r="BD610" s="15">
        <v>0.56569999999999954</v>
      </c>
      <c r="BE610" s="15"/>
      <c r="BF610" s="15"/>
      <c r="BG610" s="15"/>
      <c r="BH610" s="15"/>
      <c r="BI610" s="16">
        <f>Q610*参数!$D$3+W610</f>
        <v>0</v>
      </c>
      <c r="BJ610" s="16">
        <f>R610*参数!$D$3+X610</f>
        <v>0</v>
      </c>
      <c r="BK610" s="16">
        <f>S610*参数!$D$3+Y610</f>
        <v>0</v>
      </c>
      <c r="BL610" s="16">
        <f>T610*参数!$D$3+Z610</f>
        <v>0</v>
      </c>
      <c r="BM610" s="16">
        <f>U610*参数!$D$3+AA610</f>
        <v>0</v>
      </c>
      <c r="BN610" s="16">
        <f>V610*参数!$D$3+AB610</f>
        <v>0</v>
      </c>
      <c r="BO610" s="16">
        <f>AC610*参数!$D$3+AI610</f>
        <v>0</v>
      </c>
      <c r="BP610" s="16">
        <f>AD610*参数!$D$3+AJ610</f>
        <v>0</v>
      </c>
      <c r="BQ610" s="16">
        <f>AE610*参数!$D$3+AK610</f>
        <v>0</v>
      </c>
      <c r="BR610" s="16">
        <f>AF610*参数!$D$3+AL610</f>
        <v>0</v>
      </c>
      <c r="BS610" s="16">
        <f>AG610*参数!$D$3+AM610</f>
        <v>0</v>
      </c>
      <c r="BT610" s="16">
        <f>AH610*参数!$D$3+AN610</f>
        <v>0</v>
      </c>
      <c r="BU610" s="10"/>
      <c r="BV610" s="10"/>
      <c r="BW610" s="10">
        <f t="shared" si="252"/>
        <v>40</v>
      </c>
      <c r="BX610" s="10">
        <f t="shared" si="253"/>
        <v>40</v>
      </c>
      <c r="BY610" s="10">
        <f t="shared" si="254"/>
        <v>3</v>
      </c>
      <c r="BZ610" s="10">
        <f t="shared" si="255"/>
        <v>40</v>
      </c>
      <c r="CA610" s="10">
        <f t="shared" si="256"/>
        <v>40</v>
      </c>
      <c r="CB610" s="10" t="str">
        <f t="shared" si="257"/>
        <v/>
      </c>
      <c r="CC610" s="10" t="str">
        <f t="shared" si="258"/>
        <v/>
      </c>
      <c r="CD610" s="10"/>
      <c r="CE610" s="10">
        <v>3</v>
      </c>
      <c r="CF610" s="10"/>
      <c r="CG610" s="10" t="str">
        <f t="shared" si="246"/>
        <v/>
      </c>
      <c r="CH610" s="10" t="str">
        <f t="shared" si="251"/>
        <v/>
      </c>
      <c r="CI610" s="10">
        <f t="shared" si="247"/>
        <v>3</v>
      </c>
      <c r="CJ610" s="10">
        <f t="shared" si="248"/>
        <v>3</v>
      </c>
      <c r="CK610" s="10">
        <f t="shared" si="249"/>
        <v>40</v>
      </c>
      <c r="CL610" s="10">
        <f t="shared" si="250"/>
        <v>40</v>
      </c>
      <c r="CM610" s="88"/>
      <c r="CN610" s="88"/>
      <c r="CO610" s="88"/>
      <c r="CP610" s="88"/>
    </row>
    <row r="611" spans="2:94">
      <c r="B611" s="19">
        <v>42637</v>
      </c>
      <c r="C611" s="3">
        <v>8</v>
      </c>
      <c r="D611" s="3" t="s">
        <v>681</v>
      </c>
      <c r="E611" s="4">
        <v>42637.875</v>
      </c>
      <c r="F611" s="3" t="s">
        <v>896</v>
      </c>
      <c r="G611" s="3" t="s">
        <v>885</v>
      </c>
      <c r="H611" s="3" t="s">
        <v>896</v>
      </c>
      <c r="I611" s="3" t="s">
        <v>885</v>
      </c>
      <c r="J611" s="6">
        <v>3.45</v>
      </c>
      <c r="K611" s="6">
        <v>2.6</v>
      </c>
      <c r="L611" s="6">
        <v>2.2000000000000002</v>
      </c>
      <c r="M611" s="10">
        <v>1.49</v>
      </c>
      <c r="N611" s="10">
        <v>3.75</v>
      </c>
      <c r="O611" s="10">
        <v>5.25</v>
      </c>
      <c r="P611" s="15">
        <v>1</v>
      </c>
      <c r="Q611" s="13"/>
      <c r="R611" s="13"/>
      <c r="S611" s="13"/>
      <c r="T611" s="13"/>
      <c r="U611" s="13"/>
      <c r="V611" s="13"/>
      <c r="W611" s="9"/>
      <c r="X611" s="9"/>
      <c r="Y611" s="9"/>
      <c r="Z611" s="9"/>
      <c r="AA611" s="9"/>
      <c r="AB611" s="9"/>
      <c r="AC611" s="13"/>
      <c r="AD611" s="13"/>
      <c r="AE611" s="13"/>
      <c r="AF611" s="13"/>
      <c r="AG611" s="13"/>
      <c r="AH611" s="13"/>
      <c r="AI611" s="9"/>
      <c r="AJ611" s="9"/>
      <c r="AK611" s="9"/>
      <c r="AL611" s="9"/>
      <c r="AM611" s="9"/>
      <c r="AN611" s="9"/>
      <c r="AO611" s="8">
        <v>23</v>
      </c>
      <c r="AP611" s="8">
        <v>2</v>
      </c>
      <c r="AQ611" s="8">
        <v>1</v>
      </c>
      <c r="AR611" s="8">
        <v>5</v>
      </c>
      <c r="AS611" s="8">
        <v>6.4800000000000121E-2</v>
      </c>
      <c r="AT611" s="8">
        <v>24.932499999999997</v>
      </c>
      <c r="AU611" s="8"/>
      <c r="AV611" s="8"/>
      <c r="AW611" s="8"/>
      <c r="AX611" s="8"/>
      <c r="AY611" s="15">
        <v>11</v>
      </c>
      <c r="AZ611" s="15">
        <v>3</v>
      </c>
      <c r="BA611" s="15">
        <v>4</v>
      </c>
      <c r="BB611" s="15">
        <v>5</v>
      </c>
      <c r="BC611" s="15">
        <v>0.17600000000000027</v>
      </c>
      <c r="BD611" s="15">
        <v>2.498899999999999</v>
      </c>
      <c r="BE611" s="15"/>
      <c r="BF611" s="15"/>
      <c r="BG611" s="15"/>
      <c r="BH611" s="15"/>
      <c r="BI611" s="16">
        <f>Q611*参数!$D$3+W611</f>
        <v>0</v>
      </c>
      <c r="BJ611" s="16">
        <f>R611*参数!$D$3+X611</f>
        <v>0</v>
      </c>
      <c r="BK611" s="16">
        <f>S611*参数!$D$3+Y611</f>
        <v>0</v>
      </c>
      <c r="BL611" s="16">
        <f>T611*参数!$D$3+Z611</f>
        <v>0</v>
      </c>
      <c r="BM611" s="16">
        <f>U611*参数!$D$3+AA611</f>
        <v>0</v>
      </c>
      <c r="BN611" s="16">
        <f>V611*参数!$D$3+AB611</f>
        <v>0</v>
      </c>
      <c r="BO611" s="16">
        <f>AC611*参数!$D$3+AI611</f>
        <v>0</v>
      </c>
      <c r="BP611" s="16">
        <f>AD611*参数!$D$3+AJ611</f>
        <v>0</v>
      </c>
      <c r="BQ611" s="16">
        <f>AE611*参数!$D$3+AK611</f>
        <v>0</v>
      </c>
      <c r="BR611" s="16">
        <f>AF611*参数!$D$3+AL611</f>
        <v>0</v>
      </c>
      <c r="BS611" s="16">
        <f>AG611*参数!$D$3+AM611</f>
        <v>0</v>
      </c>
      <c r="BT611" s="16">
        <f>AH611*参数!$D$3+AN611</f>
        <v>0</v>
      </c>
      <c r="BU611" s="10"/>
      <c r="BV611" s="10"/>
      <c r="BW611" s="10">
        <f t="shared" si="252"/>
        <v>43</v>
      </c>
      <c r="BX611" s="10">
        <f t="shared" si="253"/>
        <v>43</v>
      </c>
      <c r="BY611" s="10">
        <f t="shared" si="254"/>
        <v>43</v>
      </c>
      <c r="BZ611" s="10">
        <f t="shared" si="255"/>
        <v>0</v>
      </c>
      <c r="CA611" s="10">
        <f t="shared" si="256"/>
        <v>43</v>
      </c>
      <c r="CB611" s="10" t="str">
        <f t="shared" si="257"/>
        <v/>
      </c>
      <c r="CC611" s="10" t="str">
        <f t="shared" si="258"/>
        <v/>
      </c>
      <c r="CD611" s="10"/>
      <c r="CE611" s="10">
        <v>43</v>
      </c>
      <c r="CF611" s="10"/>
      <c r="CG611" s="10" t="str">
        <f t="shared" si="246"/>
        <v/>
      </c>
      <c r="CH611" s="10" t="str">
        <f t="shared" si="251"/>
        <v/>
      </c>
      <c r="CI611" s="10">
        <f t="shared" si="247"/>
        <v>43</v>
      </c>
      <c r="CJ611" s="10">
        <f t="shared" si="248"/>
        <v>43</v>
      </c>
      <c r="CK611" s="10" t="str">
        <f t="shared" si="249"/>
        <v/>
      </c>
      <c r="CL611" s="10" t="str">
        <f t="shared" si="250"/>
        <v/>
      </c>
      <c r="CM611" s="88"/>
      <c r="CN611" s="88"/>
      <c r="CO611" s="88"/>
      <c r="CP611" s="88"/>
    </row>
    <row r="612" spans="2:94">
      <c r="B612" s="19">
        <v>42637</v>
      </c>
      <c r="C612" s="3">
        <v>9</v>
      </c>
      <c r="D612" s="3" t="s">
        <v>246</v>
      </c>
      <c r="E612" s="4">
        <v>42637.895833333336</v>
      </c>
      <c r="F612" s="3" t="s">
        <v>714</v>
      </c>
      <c r="G612" s="3" t="s">
        <v>1131</v>
      </c>
      <c r="H612" s="3" t="s">
        <v>715</v>
      </c>
      <c r="I612" s="3" t="s">
        <v>1131</v>
      </c>
      <c r="J612" s="6">
        <v>1.74</v>
      </c>
      <c r="K612" s="6">
        <v>3.35</v>
      </c>
      <c r="L612" s="6">
        <v>3.9</v>
      </c>
      <c r="M612" s="10">
        <v>3.2</v>
      </c>
      <c r="N612" s="10">
        <v>3.8</v>
      </c>
      <c r="O612" s="10">
        <v>1.81</v>
      </c>
      <c r="P612" s="15">
        <v>-1</v>
      </c>
      <c r="Q612" s="13"/>
      <c r="R612" s="13"/>
      <c r="S612" s="13"/>
      <c r="T612" s="13"/>
      <c r="U612" s="13"/>
      <c r="V612" s="13"/>
      <c r="W612" s="9"/>
      <c r="X612" s="9"/>
      <c r="Y612" s="9"/>
      <c r="Z612" s="9"/>
      <c r="AA612" s="9"/>
      <c r="AB612" s="9"/>
      <c r="AC612" s="13"/>
      <c r="AD612" s="13"/>
      <c r="AE612" s="13"/>
      <c r="AF612" s="13"/>
      <c r="AG612" s="13"/>
      <c r="AH612" s="13"/>
      <c r="AI612" s="9"/>
      <c r="AJ612" s="9"/>
      <c r="AK612" s="9"/>
      <c r="AL612" s="9"/>
      <c r="AM612" s="9"/>
      <c r="AN612" s="9"/>
      <c r="AO612" s="8">
        <v>1</v>
      </c>
      <c r="AP612" s="8">
        <v>3</v>
      </c>
      <c r="AQ612" s="8">
        <v>1</v>
      </c>
      <c r="AR612" s="8">
        <v>4</v>
      </c>
      <c r="AS612" s="8">
        <v>0.17329999999999973</v>
      </c>
      <c r="AT612" s="8">
        <v>0.17329999999999973</v>
      </c>
      <c r="AU612" s="8"/>
      <c r="AV612" s="8"/>
      <c r="AW612" s="8"/>
      <c r="AX612" s="8"/>
      <c r="AY612" s="15">
        <v>2</v>
      </c>
      <c r="AZ612" s="15">
        <v>3</v>
      </c>
      <c r="BA612" s="15">
        <v>2</v>
      </c>
      <c r="BB612" s="15">
        <v>4</v>
      </c>
      <c r="BC612" s="15">
        <v>6.315100000000001</v>
      </c>
      <c r="BD612" s="15">
        <v>6.315100000000001</v>
      </c>
      <c r="BE612" s="15"/>
      <c r="BF612" s="15"/>
      <c r="BG612" s="15"/>
      <c r="BH612" s="15"/>
      <c r="BI612" s="16">
        <f>Q612*参数!$D$3+W612</f>
        <v>0</v>
      </c>
      <c r="BJ612" s="16">
        <f>R612*参数!$D$3+X612</f>
        <v>0</v>
      </c>
      <c r="BK612" s="16">
        <f>S612*参数!$D$3+Y612</f>
        <v>0</v>
      </c>
      <c r="BL612" s="16">
        <f>T612*参数!$D$3+Z612</f>
        <v>0</v>
      </c>
      <c r="BM612" s="16">
        <f>U612*参数!$D$3+AA612</f>
        <v>0</v>
      </c>
      <c r="BN612" s="16">
        <f>V612*参数!$D$3+AB612</f>
        <v>0</v>
      </c>
      <c r="BO612" s="16">
        <f>AC612*参数!$D$3+AI612</f>
        <v>0</v>
      </c>
      <c r="BP612" s="16">
        <f>AD612*参数!$D$3+AJ612</f>
        <v>0</v>
      </c>
      <c r="BQ612" s="16">
        <f>AE612*参数!$D$3+AK612</f>
        <v>0</v>
      </c>
      <c r="BR612" s="16">
        <f>AF612*参数!$D$3+AL612</f>
        <v>0</v>
      </c>
      <c r="BS612" s="16">
        <f>AG612*参数!$D$3+AM612</f>
        <v>0</v>
      </c>
      <c r="BT612" s="16">
        <f>AH612*参数!$D$3+AN612</f>
        <v>0</v>
      </c>
      <c r="BU612" s="10"/>
      <c r="BV612" s="10"/>
      <c r="BW612" s="10">
        <f t="shared" si="252"/>
        <v>40</v>
      </c>
      <c r="BX612" s="10">
        <f t="shared" si="253"/>
        <v>40</v>
      </c>
      <c r="BY612" s="10">
        <f t="shared" si="254"/>
        <v>3</v>
      </c>
      <c r="BZ612" s="10">
        <f t="shared" si="255"/>
        <v>40</v>
      </c>
      <c r="CA612" s="10">
        <f t="shared" si="256"/>
        <v>40</v>
      </c>
      <c r="CB612" s="10" t="str">
        <f t="shared" si="257"/>
        <v/>
      </c>
      <c r="CC612" s="10" t="str">
        <f t="shared" si="258"/>
        <v/>
      </c>
      <c r="CD612" s="10"/>
      <c r="CE612" s="10">
        <v>40</v>
      </c>
      <c r="CF612" s="10"/>
      <c r="CG612" s="10" t="str">
        <f t="shared" si="246"/>
        <v/>
      </c>
      <c r="CH612" s="10" t="str">
        <f t="shared" si="251"/>
        <v/>
      </c>
      <c r="CI612" s="10">
        <f t="shared" si="247"/>
        <v>40</v>
      </c>
      <c r="CJ612" s="10">
        <f t="shared" si="248"/>
        <v>40</v>
      </c>
      <c r="CK612" s="10">
        <f t="shared" si="249"/>
        <v>3</v>
      </c>
      <c r="CL612" s="10">
        <f t="shared" si="250"/>
        <v>3</v>
      </c>
      <c r="CM612" s="88"/>
      <c r="CN612" s="88"/>
      <c r="CO612" s="88"/>
      <c r="CP612" s="88"/>
    </row>
    <row r="613" spans="2:94">
      <c r="B613" s="19">
        <v>42637</v>
      </c>
      <c r="C613" s="3">
        <v>10</v>
      </c>
      <c r="D613" s="3" t="s">
        <v>246</v>
      </c>
      <c r="E613" s="4">
        <v>42637.895833333336</v>
      </c>
      <c r="F613" s="3" t="s">
        <v>963</v>
      </c>
      <c r="G613" s="3" t="s">
        <v>205</v>
      </c>
      <c r="H613" s="3" t="s">
        <v>963</v>
      </c>
      <c r="I613" s="3" t="s">
        <v>205</v>
      </c>
      <c r="J613" s="6">
        <v>2.14</v>
      </c>
      <c r="K613" s="6">
        <v>2.9</v>
      </c>
      <c r="L613" s="6">
        <v>3.15</v>
      </c>
      <c r="M613" s="10">
        <v>4.6500000000000004</v>
      </c>
      <c r="N613" s="10">
        <v>3.9</v>
      </c>
      <c r="O613" s="10">
        <v>1.52</v>
      </c>
      <c r="P613" s="15">
        <v>-1</v>
      </c>
      <c r="Q613" s="13"/>
      <c r="R613" s="13"/>
      <c r="S613" s="13"/>
      <c r="T613" s="13"/>
      <c r="U613" s="13"/>
      <c r="V613" s="13"/>
      <c r="W613" s="9"/>
      <c r="X613" s="9"/>
      <c r="Y613" s="9"/>
      <c r="Z613" s="9"/>
      <c r="AA613" s="9"/>
      <c r="AB613" s="9"/>
      <c r="AC613" s="13"/>
      <c r="AD613" s="13"/>
      <c r="AE613" s="13"/>
      <c r="AF613" s="13"/>
      <c r="AG613" s="13"/>
      <c r="AH613" s="13"/>
      <c r="AI613" s="9"/>
      <c r="AJ613" s="9"/>
      <c r="AK613" s="9"/>
      <c r="AL613" s="9"/>
      <c r="AM613" s="9"/>
      <c r="AN613" s="9"/>
      <c r="AO613" s="8">
        <v>6</v>
      </c>
      <c r="AP613" s="8">
        <v>3</v>
      </c>
      <c r="AQ613" s="8">
        <v>1</v>
      </c>
      <c r="AR613" s="8">
        <v>6</v>
      </c>
      <c r="AS613" s="8">
        <v>0.13740000000000005</v>
      </c>
      <c r="AT613" s="8">
        <v>1.9060999999999984</v>
      </c>
      <c r="AU613" s="8"/>
      <c r="AV613" s="8"/>
      <c r="AW613" s="8"/>
      <c r="AX613" s="8"/>
      <c r="AY613" s="15">
        <v>9</v>
      </c>
      <c r="AZ613" s="15">
        <v>3</v>
      </c>
      <c r="BA613" s="15">
        <v>1</v>
      </c>
      <c r="BB613" s="15">
        <v>5</v>
      </c>
      <c r="BC613" s="15">
        <v>2.0000000000000035E-2</v>
      </c>
      <c r="BD613" s="15">
        <v>19.805900000000005</v>
      </c>
      <c r="BE613" s="15"/>
      <c r="BF613" s="15"/>
      <c r="BG613" s="15"/>
      <c r="BH613" s="15"/>
      <c r="BI613" s="16">
        <f>Q613*参数!$D$3+W613</f>
        <v>0</v>
      </c>
      <c r="BJ613" s="16">
        <f>R613*参数!$D$3+X613</f>
        <v>0</v>
      </c>
      <c r="BK613" s="16">
        <f>S613*参数!$D$3+Y613</f>
        <v>0</v>
      </c>
      <c r="BL613" s="16">
        <f>T613*参数!$D$3+Z613</f>
        <v>0</v>
      </c>
      <c r="BM613" s="16">
        <f>U613*参数!$D$3+AA613</f>
        <v>0</v>
      </c>
      <c r="BN613" s="16">
        <f>V613*参数!$D$3+AB613</f>
        <v>0</v>
      </c>
      <c r="BO613" s="16">
        <f>AC613*参数!$D$3+AI613</f>
        <v>0</v>
      </c>
      <c r="BP613" s="16">
        <f>AD613*参数!$D$3+AJ613</f>
        <v>0</v>
      </c>
      <c r="BQ613" s="16">
        <f>AE613*参数!$D$3+AK613</f>
        <v>0</v>
      </c>
      <c r="BR613" s="16">
        <f>AF613*参数!$D$3+AL613</f>
        <v>0</v>
      </c>
      <c r="BS613" s="16">
        <f>AG613*参数!$D$3+AM613</f>
        <v>0</v>
      </c>
      <c r="BT613" s="16">
        <f>AH613*参数!$D$3+AN613</f>
        <v>0</v>
      </c>
      <c r="BU613" s="10"/>
      <c r="BV613" s="10"/>
      <c r="BW613" s="10">
        <f t="shared" si="252"/>
        <v>40</v>
      </c>
      <c r="BX613" s="10">
        <f t="shared" si="253"/>
        <v>40</v>
      </c>
      <c r="BY613" s="10">
        <f t="shared" si="254"/>
        <v>3</v>
      </c>
      <c r="BZ613" s="10">
        <f t="shared" si="255"/>
        <v>40</v>
      </c>
      <c r="CA613" s="10">
        <f t="shared" si="256"/>
        <v>40</v>
      </c>
      <c r="CB613" s="10" t="str">
        <f t="shared" si="257"/>
        <v/>
      </c>
      <c r="CC613" s="10" t="str">
        <f t="shared" si="258"/>
        <v/>
      </c>
      <c r="CD613" s="10"/>
      <c r="CE613" s="10">
        <v>3</v>
      </c>
      <c r="CF613" s="10"/>
      <c r="CG613" s="10" t="str">
        <f t="shared" si="246"/>
        <v/>
      </c>
      <c r="CH613" s="10" t="str">
        <f t="shared" si="251"/>
        <v/>
      </c>
      <c r="CI613" s="10">
        <f t="shared" si="247"/>
        <v>40</v>
      </c>
      <c r="CJ613" s="10">
        <f t="shared" si="248"/>
        <v>3</v>
      </c>
      <c r="CK613" s="10">
        <f t="shared" si="249"/>
        <v>40</v>
      </c>
      <c r="CL613" s="10" t="str">
        <f t="shared" si="250"/>
        <v/>
      </c>
      <c r="CM613" s="88"/>
      <c r="CN613" s="88"/>
      <c r="CO613" s="88"/>
      <c r="CP613" s="88"/>
    </row>
    <row r="614" spans="2:94">
      <c r="B614" s="19">
        <v>42637</v>
      </c>
      <c r="C614" s="3">
        <v>11</v>
      </c>
      <c r="D614" s="3" t="s">
        <v>246</v>
      </c>
      <c r="E614" s="4">
        <v>42637.895833333336</v>
      </c>
      <c r="F614" s="3" t="s">
        <v>664</v>
      </c>
      <c r="G614" s="3" t="s">
        <v>1132</v>
      </c>
      <c r="H614" s="3" t="s">
        <v>664</v>
      </c>
      <c r="I614" s="3" t="s">
        <v>1133</v>
      </c>
      <c r="J614" s="6">
        <v>1.46</v>
      </c>
      <c r="K614" s="6">
        <v>3.7</v>
      </c>
      <c r="L614" s="6">
        <v>5.75</v>
      </c>
      <c r="M614" s="10">
        <v>2.52</v>
      </c>
      <c r="N614" s="10">
        <v>3.45</v>
      </c>
      <c r="O614" s="10">
        <v>2.2599999999999998</v>
      </c>
      <c r="P614" s="15">
        <v>-1</v>
      </c>
      <c r="Q614" s="13"/>
      <c r="R614" s="13"/>
      <c r="S614" s="13"/>
      <c r="T614" s="13"/>
      <c r="U614" s="13"/>
      <c r="V614" s="13"/>
      <c r="W614" s="9"/>
      <c r="X614" s="9"/>
      <c r="Y614" s="9"/>
      <c r="Z614" s="9"/>
      <c r="AA614" s="9"/>
      <c r="AB614" s="9"/>
      <c r="AC614" s="13"/>
      <c r="AD614" s="13"/>
      <c r="AE614" s="13"/>
      <c r="AF614" s="13"/>
      <c r="AG614" s="13"/>
      <c r="AH614" s="13"/>
      <c r="AI614" s="9"/>
      <c r="AJ614" s="9"/>
      <c r="AK614" s="9"/>
      <c r="AL614" s="9"/>
      <c r="AM614" s="9"/>
      <c r="AN614" s="9"/>
      <c r="AO614" s="8">
        <v>32</v>
      </c>
      <c r="AP614" s="8">
        <v>3</v>
      </c>
      <c r="AQ614" s="8">
        <v>5</v>
      </c>
      <c r="AR614" s="8">
        <v>5</v>
      </c>
      <c r="AS614" s="8">
        <v>1.5899999999999925E-2</v>
      </c>
      <c r="AT614" s="8">
        <v>1.5899999999999925E-2</v>
      </c>
      <c r="AU614" s="8"/>
      <c r="AV614" s="8"/>
      <c r="AW614" s="8"/>
      <c r="AX614" s="8"/>
      <c r="AY614" s="15">
        <v>12</v>
      </c>
      <c r="AZ614" s="15">
        <v>3</v>
      </c>
      <c r="BA614" s="15">
        <v>3</v>
      </c>
      <c r="BB614" s="15">
        <v>5</v>
      </c>
      <c r="BC614" s="15">
        <v>7.2400000000000186E-2</v>
      </c>
      <c r="BD614" s="15">
        <v>0.4835000000000006</v>
      </c>
      <c r="BE614" s="15"/>
      <c r="BF614" s="15"/>
      <c r="BG614" s="15"/>
      <c r="BH614" s="15"/>
      <c r="BI614" s="16">
        <f>Q614*参数!$D$3+W614</f>
        <v>0</v>
      </c>
      <c r="BJ614" s="16">
        <f>R614*参数!$D$3+X614</f>
        <v>0</v>
      </c>
      <c r="BK614" s="16">
        <f>S614*参数!$D$3+Y614</f>
        <v>0</v>
      </c>
      <c r="BL614" s="16">
        <f>T614*参数!$D$3+Z614</f>
        <v>0</v>
      </c>
      <c r="BM614" s="16">
        <f>U614*参数!$D$3+AA614</f>
        <v>0</v>
      </c>
      <c r="BN614" s="16">
        <f>V614*参数!$D$3+AB614</f>
        <v>0</v>
      </c>
      <c r="BO614" s="16">
        <f>AC614*参数!$D$3+AI614</f>
        <v>0</v>
      </c>
      <c r="BP614" s="16">
        <f>AD614*参数!$D$3+AJ614</f>
        <v>0</v>
      </c>
      <c r="BQ614" s="16">
        <f>AE614*参数!$D$3+AK614</f>
        <v>0</v>
      </c>
      <c r="BR614" s="16">
        <f>AF614*参数!$D$3+AL614</f>
        <v>0</v>
      </c>
      <c r="BS614" s="16">
        <f>AG614*参数!$D$3+AM614</f>
        <v>0</v>
      </c>
      <c r="BT614" s="16">
        <f>AH614*参数!$D$3+AN614</f>
        <v>0</v>
      </c>
      <c r="BU614" s="10"/>
      <c r="BV614" s="10"/>
      <c r="BW614" s="10">
        <f t="shared" ref="BW614:BW677" si="259">IF(ABS(MAX(BI614:BN614))&gt;ABS(MIN(BI614:BN614)),IF(P614&lt;0,IF(BI614=MAX(BI614:BN614),3,IF(BN614=MAX(BI614:BN614),40,"")),IF(BK614=MAX(BI614:BN614),0,IF(BL614=MAX(BI614:BN614),43,""))),IF(P614&lt;0,IF(BI614=MIN(BI614:BN614),40,IF(BN614=MIN(BI614:BN614),3,"")),IF(BK614=MIN(BI614:BN614),43,IF(BL614=MIN(BI614:BN614),0,""))))</f>
        <v>40</v>
      </c>
      <c r="BX614" s="10">
        <f t="shared" ref="BX614:BX677" si="260" xml:space="preserve">
IF(P614&lt;0,
 IF(BI614&gt;BN614,3,40),
 IF(BK614&gt;BL614,0,43)
)</f>
        <v>40</v>
      </c>
      <c r="BY614" s="10">
        <f t="shared" ref="BY614:BY677" si="261" xml:space="preserve">
IF(P614&lt;0,
 IF(OR(BI614=MAX(BI614:BN614),BL614=MAX(BI614:BN614),BM614=MAX(BI614:BN614)),
  3,40),
 IF(OR(BI614=MAX(BI614:BN614),BJ614=MAX(BI614:BN614),BL614=MAX(BI614:BN614)),
  43,0)
)</f>
        <v>3</v>
      </c>
      <c r="BZ614" s="10">
        <f t="shared" ref="BZ614:BZ677" si="262" xml:space="preserve">
IF(P614&lt;0,
 IF(OR(BI614=MIN(BI614:BN614),BL614=MIN(BI614:BN614),BM614=MIN(BI614:BN614)),
  40,3),
 IF(OR(BI614=MIN(BI614:BN614),BJ614=MIN(BI614:BN614),BL614=MIN(BI614:BN614)),
  0,43)
)</f>
        <v>40</v>
      </c>
      <c r="CA614" s="10">
        <f t="shared" ref="CA614:CA677" si="263" xml:space="preserve">
IF(P614&lt;0,
 IF(BI614=MIN(BI614:BN614),
  40,
  IF(BN614=MIN(BI614:BN614),
  3,"")),
 IF(BK614=MIN(BI614:BN614),
  43,
  IF(BL614=MIN(BI614:BN614),
  0,""))
)</f>
        <v>40</v>
      </c>
      <c r="CB614" s="10" t="str">
        <f t="shared" ref="CB614:CB677" si="264">IF(COUNTIF(BX614:BZ614,"="&amp;BX614)=3,BX614,"")</f>
        <v/>
      </c>
      <c r="CC614" s="10" t="str">
        <f t="shared" ref="CC614:CC677" si="265">IF(COUNTIF(BX614:CA614,"="&amp;BX614)=4,BX614,"")</f>
        <v/>
      </c>
      <c r="CD614" s="10"/>
      <c r="CE614" s="10">
        <v>3</v>
      </c>
      <c r="CF614" s="10"/>
      <c r="CG614" s="10">
        <f t="shared" ref="CG614:CG677" si="266">IF(AND(AO614&gt;=AY614,AP614&gt;=AZ614,OR(AND(AQ614&gt;=BA614,AR614=BB614),AR614&gt;BB614),AS614&lt;=BC614,AT614&lt;=BD614),IF(P614=-1,3,0),IF(AND(AO614&lt;=AY614,AP614&lt;=AZ614,OR(AND(AQ614&lt;=BA614,AR614=BB614),AR614&lt;BB614),AS614&gt;=BC614,AT614&gt;=BD614),IF(P614=-1,40,43),""))</f>
        <v>3</v>
      </c>
      <c r="CH614" s="10">
        <f t="shared" ref="CH614:CH677" si="267">IF(AND(AO614&gt;=AY614,AP614&gt;=AZ614,OR(AND(AQ614&gt;=BA614,AR614=BB614),AR614&gt;BB614),AS614&lt;=BC614,AT614&lt;=BD614),IF(P614=-1,3,0),IF(AND(AO614&lt;=AY614,AP614&lt;=AZ614,OR(AND(AQ614&lt;=BA614,AR614=BB614),AR614&lt;BB614),AS614&gt;=BC614,AT614&gt;=BD614),IF(P614=-1,40,43),""))</f>
        <v>3</v>
      </c>
      <c r="CI614" s="10">
        <f t="shared" ref="CI614:CI677" si="268">IF(AP614=AZ614,
  IF(AO614=AY614,
    "",
    IF(AO614&gt;AY614,
      IF(P614=-1,3,0),
      IF(P614=-1,40,43)
    )
  ),
  IF(AP614&gt;AZ614,
    IF(P614=-1,3,0),
    IF(P614=-1,40,43)
  )
)</f>
        <v>3</v>
      </c>
      <c r="CJ614" s="10">
        <f t="shared" ref="CJ614:CJ677" si="269">IF(AR614=BB614,
  IF(AQ614=BA614,
    "",
    IF(AQ614&gt;BA614,
      IF(P614=-1,3,0),
      IF(P614=-1,40,43)
    )
  ),
  IF(AR614&gt;BB614,
    IF(P614=-1,3,0),
    IF(P614=-1,40,43)
  )
)</f>
        <v>3</v>
      </c>
      <c r="CK614" s="10">
        <f t="shared" ref="CK614:CK677" si="270">IF(AP614=AZ614,
  IF(AS614=BC614,
    "",
    IF(AS614&lt;BC614,
      IF(P614=-1,3,0),
      IF(P614=-1,40,43)
    )
  ),
  ""
)</f>
        <v>3</v>
      </c>
      <c r="CL614" s="10">
        <f t="shared" ref="CL614:CL677" si="271">IF(AND(AP614=AZ614,AR614=BB614,AQ614&lt;&gt;0,BA614&lt;&gt;0),
  IF(AT614=BD614,
    "",
    IF(AT614&lt;BD614,
      IF(P614=-1,3,0),
      IF(P614=-1,40,43)
    )
  ),
  ""
)</f>
        <v>3</v>
      </c>
      <c r="CM614" s="88"/>
      <c r="CN614" s="88"/>
      <c r="CO614" s="88"/>
      <c r="CP614" s="88"/>
    </row>
    <row r="615" spans="2:94">
      <c r="B615" s="19">
        <v>42637</v>
      </c>
      <c r="C615" s="3">
        <v>12</v>
      </c>
      <c r="D615" s="3" t="s">
        <v>246</v>
      </c>
      <c r="E615" s="4">
        <v>42637.895833333336</v>
      </c>
      <c r="F615" s="3" t="s">
        <v>812</v>
      </c>
      <c r="G615" s="3" t="s">
        <v>762</v>
      </c>
      <c r="H615" s="3" t="s">
        <v>813</v>
      </c>
      <c r="I615" s="3" t="s">
        <v>762</v>
      </c>
      <c r="J615" s="6">
        <v>2.82</v>
      </c>
      <c r="K615" s="6">
        <v>3.35</v>
      </c>
      <c r="L615" s="6">
        <v>2.1</v>
      </c>
      <c r="M615" s="10">
        <v>1.54</v>
      </c>
      <c r="N615" s="10">
        <v>4.05</v>
      </c>
      <c r="O615" s="10">
        <v>4.3</v>
      </c>
      <c r="P615" s="15">
        <v>1</v>
      </c>
      <c r="Q615" s="13"/>
      <c r="R615" s="13"/>
      <c r="S615" s="13"/>
      <c r="T615" s="13"/>
      <c r="U615" s="13"/>
      <c r="V615" s="13"/>
      <c r="W615" s="9"/>
      <c r="X615" s="9"/>
      <c r="Y615" s="9"/>
      <c r="Z615" s="9"/>
      <c r="AA615" s="9"/>
      <c r="AB615" s="9"/>
      <c r="AC615" s="13"/>
      <c r="AD615" s="13"/>
      <c r="AE615" s="13"/>
      <c r="AF615" s="13"/>
      <c r="AG615" s="13"/>
      <c r="AH615" s="13"/>
      <c r="AI615" s="9"/>
      <c r="AJ615" s="9"/>
      <c r="AK615" s="9"/>
      <c r="AL615" s="9"/>
      <c r="AM615" s="9"/>
      <c r="AN615" s="9"/>
      <c r="AO615" s="8">
        <v>8</v>
      </c>
      <c r="AP615" s="8">
        <v>3</v>
      </c>
      <c r="AQ615" s="8">
        <v>1</v>
      </c>
      <c r="AR615" s="8">
        <v>5</v>
      </c>
      <c r="AS615" s="8">
        <v>0.18799999999999992</v>
      </c>
      <c r="AT615" s="8">
        <v>18.910899999999998</v>
      </c>
      <c r="AU615" s="8"/>
      <c r="AV615" s="8"/>
      <c r="AW615" s="8"/>
      <c r="AX615" s="8"/>
      <c r="AY615" s="15">
        <v>14</v>
      </c>
      <c r="AZ615" s="15">
        <v>3</v>
      </c>
      <c r="BA615" s="15">
        <v>2</v>
      </c>
      <c r="BB615" s="15">
        <v>6</v>
      </c>
      <c r="BC615" s="15">
        <v>0.4558000000000002</v>
      </c>
      <c r="BD615" s="15">
        <v>0.4558000000000002</v>
      </c>
      <c r="BE615" s="15"/>
      <c r="BF615" s="15"/>
      <c r="BG615" s="15"/>
      <c r="BH615" s="15"/>
      <c r="BI615" s="16">
        <f>Q615*参数!$D$3+W615</f>
        <v>0</v>
      </c>
      <c r="BJ615" s="16">
        <f>R615*参数!$D$3+X615</f>
        <v>0</v>
      </c>
      <c r="BK615" s="16">
        <f>S615*参数!$D$3+Y615</f>
        <v>0</v>
      </c>
      <c r="BL615" s="16">
        <f>T615*参数!$D$3+Z615</f>
        <v>0</v>
      </c>
      <c r="BM615" s="16">
        <f>U615*参数!$D$3+AA615</f>
        <v>0</v>
      </c>
      <c r="BN615" s="16">
        <f>V615*参数!$D$3+AB615</f>
        <v>0</v>
      </c>
      <c r="BO615" s="16">
        <f>AC615*参数!$D$3+AI615</f>
        <v>0</v>
      </c>
      <c r="BP615" s="16">
        <f>AD615*参数!$D$3+AJ615</f>
        <v>0</v>
      </c>
      <c r="BQ615" s="16">
        <f>AE615*参数!$D$3+AK615</f>
        <v>0</v>
      </c>
      <c r="BR615" s="16">
        <f>AF615*参数!$D$3+AL615</f>
        <v>0</v>
      </c>
      <c r="BS615" s="16">
        <f>AG615*参数!$D$3+AM615</f>
        <v>0</v>
      </c>
      <c r="BT615" s="16">
        <f>AH615*参数!$D$3+AN615</f>
        <v>0</v>
      </c>
      <c r="BU615" s="10"/>
      <c r="BV615" s="10"/>
      <c r="BW615" s="10">
        <f t="shared" si="259"/>
        <v>43</v>
      </c>
      <c r="BX615" s="10">
        <f t="shared" si="260"/>
        <v>43</v>
      </c>
      <c r="BY615" s="10">
        <f t="shared" si="261"/>
        <v>43</v>
      </c>
      <c r="BZ615" s="10">
        <f t="shared" si="262"/>
        <v>0</v>
      </c>
      <c r="CA615" s="10">
        <f t="shared" si="263"/>
        <v>43</v>
      </c>
      <c r="CB615" s="10" t="str">
        <f t="shared" si="264"/>
        <v/>
      </c>
      <c r="CC615" s="10" t="str">
        <f t="shared" si="265"/>
        <v/>
      </c>
      <c r="CD615" s="10"/>
      <c r="CE615" s="10">
        <v>43</v>
      </c>
      <c r="CF615" s="10"/>
      <c r="CG615" s="10" t="str">
        <f t="shared" si="266"/>
        <v/>
      </c>
      <c r="CH615" s="10" t="str">
        <f t="shared" si="267"/>
        <v/>
      </c>
      <c r="CI615" s="10">
        <f t="shared" si="268"/>
        <v>43</v>
      </c>
      <c r="CJ615" s="10">
        <f t="shared" si="269"/>
        <v>43</v>
      </c>
      <c r="CK615" s="10">
        <f t="shared" si="270"/>
        <v>0</v>
      </c>
      <c r="CL615" s="10" t="str">
        <f t="shared" si="271"/>
        <v/>
      </c>
      <c r="CM615" s="88"/>
      <c r="CN615" s="88"/>
      <c r="CO615" s="88"/>
      <c r="CP615" s="88"/>
    </row>
    <row r="616" spans="2:94">
      <c r="B616" s="19">
        <v>42637</v>
      </c>
      <c r="C616" s="3">
        <v>13</v>
      </c>
      <c r="D616" s="3" t="s">
        <v>246</v>
      </c>
      <c r="E616" s="4">
        <v>42637.895833333336</v>
      </c>
      <c r="F616" s="3" t="s">
        <v>964</v>
      </c>
      <c r="G616" s="3" t="s">
        <v>1183</v>
      </c>
      <c r="H616" s="3" t="s">
        <v>964</v>
      </c>
      <c r="I616" s="3" t="s">
        <v>1184</v>
      </c>
      <c r="J616" s="6">
        <v>14.5</v>
      </c>
      <c r="K616" s="6">
        <v>6.6</v>
      </c>
      <c r="L616" s="6">
        <v>1.1000000000000001</v>
      </c>
      <c r="M616" s="10">
        <v>2.36</v>
      </c>
      <c r="N616" s="10">
        <v>3.9</v>
      </c>
      <c r="O616" s="10">
        <v>2.23</v>
      </c>
      <c r="P616" s="15">
        <v>2</v>
      </c>
      <c r="Q616" s="13"/>
      <c r="R616" s="13"/>
      <c r="S616" s="13"/>
      <c r="T616" s="13"/>
      <c r="U616" s="13"/>
      <c r="V616" s="13"/>
      <c r="W616" s="9"/>
      <c r="X616" s="9"/>
      <c r="Y616" s="9"/>
      <c r="Z616" s="9"/>
      <c r="AA616" s="9"/>
      <c r="AB616" s="9"/>
      <c r="AC616" s="13"/>
      <c r="AD616" s="13"/>
      <c r="AE616" s="13"/>
      <c r="AF616" s="13"/>
      <c r="AG616" s="13"/>
      <c r="AH616" s="13"/>
      <c r="AI616" s="9"/>
      <c r="AJ616" s="9"/>
      <c r="AK616" s="9"/>
      <c r="AL616" s="9"/>
      <c r="AM616" s="9"/>
      <c r="AN616" s="9"/>
      <c r="AO616" s="8"/>
      <c r="AP616" s="8"/>
      <c r="AQ616" s="8"/>
      <c r="AR616" s="8"/>
      <c r="AS616" s="8"/>
      <c r="AT616" s="8"/>
      <c r="AU616" s="8"/>
      <c r="AV616" s="8"/>
      <c r="AW616" s="8"/>
      <c r="AX616" s="8"/>
      <c r="AY616" s="15"/>
      <c r="AZ616" s="15"/>
      <c r="BA616" s="15"/>
      <c r="BB616" s="15"/>
      <c r="BC616" s="15"/>
      <c r="BD616" s="15"/>
      <c r="BE616" s="15"/>
      <c r="BF616" s="15"/>
      <c r="BG616" s="15"/>
      <c r="BH616" s="15"/>
      <c r="BI616" s="16">
        <f>Q616*参数!$D$3+W616</f>
        <v>0</v>
      </c>
      <c r="BJ616" s="16">
        <f>R616*参数!$D$3+X616</f>
        <v>0</v>
      </c>
      <c r="BK616" s="16">
        <f>S616*参数!$D$3+Y616</f>
        <v>0</v>
      </c>
      <c r="BL616" s="16">
        <f>T616*参数!$D$3+Z616</f>
        <v>0</v>
      </c>
      <c r="BM616" s="16">
        <f>U616*参数!$D$3+AA616</f>
        <v>0</v>
      </c>
      <c r="BN616" s="16">
        <f>V616*参数!$D$3+AB616</f>
        <v>0</v>
      </c>
      <c r="BO616" s="16">
        <f>AC616*参数!$D$3+AI616</f>
        <v>0</v>
      </c>
      <c r="BP616" s="16">
        <f>AD616*参数!$D$3+AJ616</f>
        <v>0</v>
      </c>
      <c r="BQ616" s="16">
        <f>AE616*参数!$D$3+AK616</f>
        <v>0</v>
      </c>
      <c r="BR616" s="16">
        <f>AF616*参数!$D$3+AL616</f>
        <v>0</v>
      </c>
      <c r="BS616" s="16">
        <f>AG616*参数!$D$3+AM616</f>
        <v>0</v>
      </c>
      <c r="BT616" s="16">
        <f>AH616*参数!$D$3+AN616</f>
        <v>0</v>
      </c>
      <c r="BU616" s="10"/>
      <c r="BV616" s="10"/>
      <c r="BW616" s="10">
        <f t="shared" si="259"/>
        <v>43</v>
      </c>
      <c r="BX616" s="10">
        <f t="shared" si="260"/>
        <v>43</v>
      </c>
      <c r="BY616" s="10">
        <f t="shared" si="261"/>
        <v>43</v>
      </c>
      <c r="BZ616" s="10">
        <f t="shared" si="262"/>
        <v>0</v>
      </c>
      <c r="CA616" s="10">
        <f t="shared" si="263"/>
        <v>43</v>
      </c>
      <c r="CB616" s="10" t="str">
        <f t="shared" si="264"/>
        <v/>
      </c>
      <c r="CC616" s="10" t="str">
        <f t="shared" si="265"/>
        <v/>
      </c>
      <c r="CD616" s="10"/>
      <c r="CE616" s="10"/>
      <c r="CF616" s="10"/>
      <c r="CG616" s="10"/>
      <c r="CH616" s="10"/>
      <c r="CI616" s="10" t="str">
        <f t="shared" si="268"/>
        <v/>
      </c>
      <c r="CJ616" s="10" t="str">
        <f t="shared" si="269"/>
        <v/>
      </c>
      <c r="CK616" s="10" t="str">
        <f t="shared" si="270"/>
        <v/>
      </c>
      <c r="CL616" s="10" t="str">
        <f t="shared" si="271"/>
        <v/>
      </c>
      <c r="CM616" s="88"/>
      <c r="CN616" s="88"/>
      <c r="CO616" s="88"/>
      <c r="CP616" s="88"/>
    </row>
    <row r="617" spans="2:94">
      <c r="B617" s="19">
        <v>42637</v>
      </c>
      <c r="C617" s="3">
        <v>14</v>
      </c>
      <c r="D617" s="3" t="s">
        <v>313</v>
      </c>
      <c r="E617" s="4">
        <v>42637.895833333336</v>
      </c>
      <c r="F617" s="3" t="s">
        <v>1107</v>
      </c>
      <c r="G617" s="3" t="s">
        <v>297</v>
      </c>
      <c r="H617" s="3" t="s">
        <v>1107</v>
      </c>
      <c r="I617" s="3" t="s">
        <v>297</v>
      </c>
      <c r="J617" s="6">
        <v>2.1</v>
      </c>
      <c r="K617" s="6">
        <v>3.2</v>
      </c>
      <c r="L617" s="6">
        <v>2.95</v>
      </c>
      <c r="M617" s="10">
        <v>4.3</v>
      </c>
      <c r="N617" s="10">
        <v>4.05</v>
      </c>
      <c r="O617" s="10">
        <v>1.54</v>
      </c>
      <c r="P617" s="15">
        <v>-1</v>
      </c>
      <c r="Q617" s="13"/>
      <c r="R617" s="13"/>
      <c r="S617" s="13"/>
      <c r="T617" s="13"/>
      <c r="U617" s="13"/>
      <c r="V617" s="13"/>
      <c r="W617" s="9"/>
      <c r="X617" s="9"/>
      <c r="Y617" s="9"/>
      <c r="Z617" s="9"/>
      <c r="AA617" s="9"/>
      <c r="AB617" s="9"/>
      <c r="AC617" s="13"/>
      <c r="AD617" s="13"/>
      <c r="AE617" s="13"/>
      <c r="AF617" s="13"/>
      <c r="AG617" s="13"/>
      <c r="AH617" s="13"/>
      <c r="AI617" s="9"/>
      <c r="AJ617" s="9"/>
      <c r="AK617" s="9"/>
      <c r="AL617" s="9"/>
      <c r="AM617" s="9"/>
      <c r="AN617" s="9"/>
      <c r="AO617" s="8">
        <v>5</v>
      </c>
      <c r="AP617" s="8">
        <v>3</v>
      </c>
      <c r="AQ617" s="8">
        <v>1</v>
      </c>
      <c r="AR617" s="8">
        <v>5</v>
      </c>
      <c r="AS617" s="8">
        <v>0.10139999999999989</v>
      </c>
      <c r="AT617" s="8">
        <v>1.2413999999999996</v>
      </c>
      <c r="AU617" s="8"/>
      <c r="AV617" s="8"/>
      <c r="AW617" s="8"/>
      <c r="AX617" s="8"/>
      <c r="AY617" s="15">
        <v>2</v>
      </c>
      <c r="AZ617" s="15">
        <v>3</v>
      </c>
      <c r="BA617" s="15">
        <v>2</v>
      </c>
      <c r="BB617" s="15">
        <v>4</v>
      </c>
      <c r="BC617" s="15">
        <v>19.664899999999999</v>
      </c>
      <c r="BD617" s="15">
        <v>19.664899999999999</v>
      </c>
      <c r="BE617" s="15"/>
      <c r="BF617" s="15"/>
      <c r="BG617" s="15"/>
      <c r="BH617" s="15"/>
      <c r="BI617" s="16">
        <f>Q617*参数!$D$3+W617</f>
        <v>0</v>
      </c>
      <c r="BJ617" s="16">
        <f>R617*参数!$D$3+X617</f>
        <v>0</v>
      </c>
      <c r="BK617" s="16">
        <f>S617*参数!$D$3+Y617</f>
        <v>0</v>
      </c>
      <c r="BL617" s="16">
        <f>T617*参数!$D$3+Z617</f>
        <v>0</v>
      </c>
      <c r="BM617" s="16">
        <f>U617*参数!$D$3+AA617</f>
        <v>0</v>
      </c>
      <c r="BN617" s="16">
        <f>V617*参数!$D$3+AB617</f>
        <v>0</v>
      </c>
      <c r="BO617" s="16">
        <f>AC617*参数!$D$3+AI617</f>
        <v>0</v>
      </c>
      <c r="BP617" s="16">
        <f>AD617*参数!$D$3+AJ617</f>
        <v>0</v>
      </c>
      <c r="BQ617" s="16">
        <f>AE617*参数!$D$3+AK617</f>
        <v>0</v>
      </c>
      <c r="BR617" s="16">
        <f>AF617*参数!$D$3+AL617</f>
        <v>0</v>
      </c>
      <c r="BS617" s="16">
        <f>AG617*参数!$D$3+AM617</f>
        <v>0</v>
      </c>
      <c r="BT617" s="16">
        <f>AH617*参数!$D$3+AN617</f>
        <v>0</v>
      </c>
      <c r="BU617" s="10"/>
      <c r="BV617" s="10"/>
      <c r="BW617" s="10">
        <f t="shared" si="259"/>
        <v>40</v>
      </c>
      <c r="BX617" s="10">
        <f t="shared" si="260"/>
        <v>40</v>
      </c>
      <c r="BY617" s="10">
        <f t="shared" si="261"/>
        <v>3</v>
      </c>
      <c r="BZ617" s="10">
        <f t="shared" si="262"/>
        <v>40</v>
      </c>
      <c r="CA617" s="10">
        <f t="shared" si="263"/>
        <v>40</v>
      </c>
      <c r="CB617" s="10" t="str">
        <f t="shared" si="264"/>
        <v/>
      </c>
      <c r="CC617" s="10" t="str">
        <f t="shared" si="265"/>
        <v/>
      </c>
      <c r="CD617" s="10"/>
      <c r="CE617" s="10">
        <v>40</v>
      </c>
      <c r="CF617" s="10"/>
      <c r="CG617" s="10">
        <f t="shared" si="266"/>
        <v>3</v>
      </c>
      <c r="CH617" s="10">
        <f t="shared" si="267"/>
        <v>3</v>
      </c>
      <c r="CI617" s="10">
        <f t="shared" si="268"/>
        <v>3</v>
      </c>
      <c r="CJ617" s="10">
        <f t="shared" si="269"/>
        <v>3</v>
      </c>
      <c r="CK617" s="10">
        <f t="shared" si="270"/>
        <v>3</v>
      </c>
      <c r="CL617" s="10" t="str">
        <f t="shared" si="271"/>
        <v/>
      </c>
      <c r="CM617" s="88"/>
      <c r="CN617" s="88"/>
      <c r="CO617" s="88"/>
      <c r="CP617" s="88"/>
    </row>
    <row r="618" spans="2:94">
      <c r="B618" s="19">
        <v>42637</v>
      </c>
      <c r="C618" s="3">
        <v>15</v>
      </c>
      <c r="D618" s="3" t="s">
        <v>3</v>
      </c>
      <c r="E618" s="4">
        <v>42637.916666666664</v>
      </c>
      <c r="F618" s="3" t="s">
        <v>968</v>
      </c>
      <c r="G618" s="3" t="s">
        <v>685</v>
      </c>
      <c r="H618" s="3" t="s">
        <v>968</v>
      </c>
      <c r="I618" s="3" t="s">
        <v>685</v>
      </c>
      <c r="J618" s="6">
        <v>3.2</v>
      </c>
      <c r="K618" s="6">
        <v>3.22</v>
      </c>
      <c r="L618" s="6">
        <v>1.98</v>
      </c>
      <c r="M618" s="10">
        <v>1.61</v>
      </c>
      <c r="N618" s="10">
        <v>3.9</v>
      </c>
      <c r="O618" s="10">
        <v>4</v>
      </c>
      <c r="P618" s="15">
        <v>1</v>
      </c>
      <c r="Q618" s="13"/>
      <c r="R618" s="13"/>
      <c r="S618" s="13"/>
      <c r="T618" s="13"/>
      <c r="U618" s="13"/>
      <c r="V618" s="13"/>
      <c r="W618" s="9"/>
      <c r="X618" s="9"/>
      <c r="Y618" s="9"/>
      <c r="Z618" s="9"/>
      <c r="AA618" s="9"/>
      <c r="AB618" s="9"/>
      <c r="AC618" s="13"/>
      <c r="AD618" s="13"/>
      <c r="AE618" s="13"/>
      <c r="AF618" s="13"/>
      <c r="AG618" s="13"/>
      <c r="AH618" s="13"/>
      <c r="AI618" s="9"/>
      <c r="AJ618" s="9"/>
      <c r="AK618" s="9"/>
      <c r="AL618" s="9"/>
      <c r="AM618" s="9"/>
      <c r="AN618" s="9"/>
      <c r="AO618" s="8">
        <v>2</v>
      </c>
      <c r="AP618" s="8">
        <v>3</v>
      </c>
      <c r="AQ618" s="8">
        <v>2</v>
      </c>
      <c r="AR618" s="8">
        <v>4</v>
      </c>
      <c r="AS618" s="8">
        <v>15.706600000000002</v>
      </c>
      <c r="AT618" s="8">
        <v>15.706600000000002</v>
      </c>
      <c r="AU618" s="8"/>
      <c r="AV618" s="8"/>
      <c r="AW618" s="8"/>
      <c r="AX618" s="8"/>
      <c r="AY618" s="15">
        <v>2</v>
      </c>
      <c r="AZ618" s="15">
        <v>3</v>
      </c>
      <c r="BA618" s="15">
        <v>2</v>
      </c>
      <c r="BB618" s="15">
        <v>4</v>
      </c>
      <c r="BC618" s="15">
        <v>3.0468000000000006</v>
      </c>
      <c r="BD618" s="15">
        <v>3.0468000000000006</v>
      </c>
      <c r="BE618" s="15"/>
      <c r="BF618" s="15"/>
      <c r="BG618" s="15"/>
      <c r="BH618" s="15"/>
      <c r="BI618" s="16">
        <f>Q618*参数!$D$3+W618</f>
        <v>0</v>
      </c>
      <c r="BJ618" s="16">
        <f>R618*参数!$D$3+X618</f>
        <v>0</v>
      </c>
      <c r="BK618" s="16">
        <f>S618*参数!$D$3+Y618</f>
        <v>0</v>
      </c>
      <c r="BL618" s="16">
        <f>T618*参数!$D$3+Z618</f>
        <v>0</v>
      </c>
      <c r="BM618" s="16">
        <f>U618*参数!$D$3+AA618</f>
        <v>0</v>
      </c>
      <c r="BN618" s="16">
        <f>V618*参数!$D$3+AB618</f>
        <v>0</v>
      </c>
      <c r="BO618" s="16">
        <f>AC618*参数!$D$3+AI618</f>
        <v>0</v>
      </c>
      <c r="BP618" s="16">
        <f>AD618*参数!$D$3+AJ618</f>
        <v>0</v>
      </c>
      <c r="BQ618" s="16">
        <f>AE618*参数!$D$3+AK618</f>
        <v>0</v>
      </c>
      <c r="BR618" s="16">
        <f>AF618*参数!$D$3+AL618</f>
        <v>0</v>
      </c>
      <c r="BS618" s="16">
        <f>AG618*参数!$D$3+AM618</f>
        <v>0</v>
      </c>
      <c r="BT618" s="16">
        <f>AH618*参数!$D$3+AN618</f>
        <v>0</v>
      </c>
      <c r="BU618" s="10"/>
      <c r="BV618" s="10"/>
      <c r="BW618" s="10">
        <f t="shared" si="259"/>
        <v>43</v>
      </c>
      <c r="BX618" s="10">
        <f t="shared" si="260"/>
        <v>43</v>
      </c>
      <c r="BY618" s="10">
        <f t="shared" si="261"/>
        <v>43</v>
      </c>
      <c r="BZ618" s="10">
        <f t="shared" si="262"/>
        <v>0</v>
      </c>
      <c r="CA618" s="10">
        <f t="shared" si="263"/>
        <v>43</v>
      </c>
      <c r="CB618" s="10" t="str">
        <f t="shared" si="264"/>
        <v/>
      </c>
      <c r="CC618" s="10" t="str">
        <f t="shared" si="265"/>
        <v/>
      </c>
      <c r="CD618" s="10"/>
      <c r="CE618" s="10">
        <v>43</v>
      </c>
      <c r="CF618" s="10"/>
      <c r="CG618" s="10">
        <f t="shared" si="266"/>
        <v>43</v>
      </c>
      <c r="CH618" s="10">
        <f t="shared" si="267"/>
        <v>43</v>
      </c>
      <c r="CI618" s="10" t="str">
        <f t="shared" si="268"/>
        <v/>
      </c>
      <c r="CJ618" s="10" t="str">
        <f t="shared" si="269"/>
        <v/>
      </c>
      <c r="CK618" s="10">
        <f t="shared" si="270"/>
        <v>43</v>
      </c>
      <c r="CL618" s="10">
        <f t="shared" si="271"/>
        <v>43</v>
      </c>
      <c r="CM618" s="88"/>
      <c r="CN618" s="88"/>
      <c r="CO618" s="88"/>
      <c r="CP618" s="88"/>
    </row>
    <row r="619" spans="2:94">
      <c r="B619" s="19">
        <v>42637</v>
      </c>
      <c r="C619" s="3">
        <v>16</v>
      </c>
      <c r="D619" s="3" t="s">
        <v>3</v>
      </c>
      <c r="E619" s="4">
        <v>42637.916666666664</v>
      </c>
      <c r="F619" s="3" t="s">
        <v>925</v>
      </c>
      <c r="G619" s="3" t="s">
        <v>966</v>
      </c>
      <c r="H619" s="3" t="s">
        <v>925</v>
      </c>
      <c r="I619" s="3" t="s">
        <v>966</v>
      </c>
      <c r="J619" s="6">
        <v>1.1299999999999999</v>
      </c>
      <c r="K619" s="6">
        <v>6</v>
      </c>
      <c r="L619" s="6">
        <v>13</v>
      </c>
      <c r="M619" s="10">
        <v>1.54</v>
      </c>
      <c r="N619" s="10">
        <v>4.2</v>
      </c>
      <c r="O619" s="10">
        <v>4.1500000000000004</v>
      </c>
      <c r="P619" s="15">
        <v>-1</v>
      </c>
      <c r="Q619" s="13"/>
      <c r="R619" s="13"/>
      <c r="S619" s="13"/>
      <c r="T619" s="13"/>
      <c r="U619" s="13"/>
      <c r="V619" s="13"/>
      <c r="W619" s="9"/>
      <c r="X619" s="9"/>
      <c r="Y619" s="9"/>
      <c r="Z619" s="9"/>
      <c r="AA619" s="9"/>
      <c r="AB619" s="9"/>
      <c r="AC619" s="13"/>
      <c r="AD619" s="13"/>
      <c r="AE619" s="13"/>
      <c r="AF619" s="13"/>
      <c r="AG619" s="13"/>
      <c r="AH619" s="13"/>
      <c r="AI619" s="9"/>
      <c r="AJ619" s="9"/>
      <c r="AK619" s="9"/>
      <c r="AL619" s="9"/>
      <c r="AM619" s="9"/>
      <c r="AN619" s="9"/>
      <c r="AO619" s="8">
        <v>16</v>
      </c>
      <c r="AP619" s="8">
        <v>2</v>
      </c>
      <c r="AQ619" s="8">
        <v>1</v>
      </c>
      <c r="AR619" s="8">
        <v>5</v>
      </c>
      <c r="AS619" s="8">
        <v>0.55300000000000005</v>
      </c>
      <c r="AT619" s="8">
        <v>62.0154</v>
      </c>
      <c r="AU619" s="8"/>
      <c r="AV619" s="8"/>
      <c r="AW619" s="8"/>
      <c r="AX619" s="8"/>
      <c r="AY619" s="15">
        <v>12</v>
      </c>
      <c r="AZ619" s="15">
        <v>2</v>
      </c>
      <c r="BA619" s="15">
        <v>2</v>
      </c>
      <c r="BB619" s="15">
        <v>4</v>
      </c>
      <c r="BC619" s="15">
        <v>26.202500000000004</v>
      </c>
      <c r="BD619" s="15">
        <v>83.791300000000021</v>
      </c>
      <c r="BE619" s="15"/>
      <c r="BF619" s="15"/>
      <c r="BG619" s="15"/>
      <c r="BH619" s="15"/>
      <c r="BI619" s="16">
        <f>Q619*参数!$D$3+W619</f>
        <v>0</v>
      </c>
      <c r="BJ619" s="16">
        <f>R619*参数!$D$3+X619</f>
        <v>0</v>
      </c>
      <c r="BK619" s="16">
        <f>S619*参数!$D$3+Y619</f>
        <v>0</v>
      </c>
      <c r="BL619" s="16">
        <f>T619*参数!$D$3+Z619</f>
        <v>0</v>
      </c>
      <c r="BM619" s="16">
        <f>U619*参数!$D$3+AA619</f>
        <v>0</v>
      </c>
      <c r="BN619" s="16">
        <f>V619*参数!$D$3+AB619</f>
        <v>0</v>
      </c>
      <c r="BO619" s="16">
        <f>AC619*参数!$D$3+AI619</f>
        <v>0</v>
      </c>
      <c r="BP619" s="16">
        <f>AD619*参数!$D$3+AJ619</f>
        <v>0</v>
      </c>
      <c r="BQ619" s="16">
        <f>AE619*参数!$D$3+AK619</f>
        <v>0</v>
      </c>
      <c r="BR619" s="16">
        <f>AF619*参数!$D$3+AL619</f>
        <v>0</v>
      </c>
      <c r="BS619" s="16">
        <f>AG619*参数!$D$3+AM619</f>
        <v>0</v>
      </c>
      <c r="BT619" s="16">
        <f>AH619*参数!$D$3+AN619</f>
        <v>0</v>
      </c>
      <c r="BU619" s="10"/>
      <c r="BV619" s="10"/>
      <c r="BW619" s="10">
        <f t="shared" si="259"/>
        <v>40</v>
      </c>
      <c r="BX619" s="10">
        <f t="shared" si="260"/>
        <v>40</v>
      </c>
      <c r="BY619" s="10">
        <f t="shared" si="261"/>
        <v>3</v>
      </c>
      <c r="BZ619" s="10">
        <f t="shared" si="262"/>
        <v>40</v>
      </c>
      <c r="CA619" s="10">
        <f t="shared" si="263"/>
        <v>40</v>
      </c>
      <c r="CB619" s="10" t="str">
        <f t="shared" si="264"/>
        <v/>
      </c>
      <c r="CC619" s="10" t="str">
        <f t="shared" si="265"/>
        <v/>
      </c>
      <c r="CD619" s="10"/>
      <c r="CE619" s="10">
        <v>3</v>
      </c>
      <c r="CF619" s="10"/>
      <c r="CG619" s="10">
        <f t="shared" si="266"/>
        <v>3</v>
      </c>
      <c r="CH619" s="10">
        <f t="shared" si="267"/>
        <v>3</v>
      </c>
      <c r="CI619" s="10">
        <f t="shared" si="268"/>
        <v>3</v>
      </c>
      <c r="CJ619" s="10">
        <f t="shared" si="269"/>
        <v>3</v>
      </c>
      <c r="CK619" s="10">
        <f t="shared" si="270"/>
        <v>3</v>
      </c>
      <c r="CL619" s="10" t="str">
        <f t="shared" si="271"/>
        <v/>
      </c>
      <c r="CM619" s="88"/>
      <c r="CN619" s="88"/>
      <c r="CO619" s="88"/>
      <c r="CP619" s="88"/>
    </row>
    <row r="620" spans="2:94">
      <c r="B620" s="19">
        <v>42637</v>
      </c>
      <c r="C620" s="3">
        <v>17</v>
      </c>
      <c r="D620" s="3" t="s">
        <v>3</v>
      </c>
      <c r="E620" s="4">
        <v>42637.916666666664</v>
      </c>
      <c r="F620" s="3" t="s">
        <v>12</v>
      </c>
      <c r="G620" s="3" t="s">
        <v>766</v>
      </c>
      <c r="H620" s="3" t="s">
        <v>12</v>
      </c>
      <c r="I620" s="3" t="s">
        <v>767</v>
      </c>
      <c r="J620" s="6">
        <v>3.7</v>
      </c>
      <c r="K620" s="6">
        <v>3.2</v>
      </c>
      <c r="L620" s="6">
        <v>1.83</v>
      </c>
      <c r="M620" s="10">
        <v>1.72</v>
      </c>
      <c r="N620" s="10">
        <v>3.65</v>
      </c>
      <c r="O620" s="10">
        <v>3.65</v>
      </c>
      <c r="P620" s="15">
        <v>1</v>
      </c>
      <c r="Q620" s="13"/>
      <c r="R620" s="13"/>
      <c r="S620" s="13"/>
      <c r="T620" s="13"/>
      <c r="U620" s="13"/>
      <c r="V620" s="13"/>
      <c r="W620" s="9"/>
      <c r="X620" s="9"/>
      <c r="Y620" s="9"/>
      <c r="Z620" s="9"/>
      <c r="AA620" s="9"/>
      <c r="AB620" s="9"/>
      <c r="AC620" s="13"/>
      <c r="AD620" s="13"/>
      <c r="AE620" s="13"/>
      <c r="AF620" s="13"/>
      <c r="AG620" s="13"/>
      <c r="AH620" s="13"/>
      <c r="AI620" s="9"/>
      <c r="AJ620" s="9"/>
      <c r="AK620" s="9"/>
      <c r="AL620" s="9"/>
      <c r="AM620" s="9"/>
      <c r="AN620" s="9"/>
      <c r="AO620" s="8">
        <v>17</v>
      </c>
      <c r="AP620" s="8">
        <v>3</v>
      </c>
      <c r="AQ620" s="8">
        <v>7</v>
      </c>
      <c r="AR620" s="8">
        <v>4</v>
      </c>
      <c r="AS620" s="8">
        <v>0.85070000000000068</v>
      </c>
      <c r="AT620" s="8">
        <v>0.85070000000000068</v>
      </c>
      <c r="AU620" s="8"/>
      <c r="AV620" s="8"/>
      <c r="AW620" s="8"/>
      <c r="AX620" s="8"/>
      <c r="AY620" s="15">
        <v>12</v>
      </c>
      <c r="AZ620" s="15">
        <v>3</v>
      </c>
      <c r="BA620" s="15">
        <v>0</v>
      </c>
      <c r="BB620" s="15">
        <v>5</v>
      </c>
      <c r="BC620" s="15">
        <v>2.2157</v>
      </c>
      <c r="BD620" s="15">
        <v>0</v>
      </c>
      <c r="BE620" s="15"/>
      <c r="BF620" s="15"/>
      <c r="BG620" s="15"/>
      <c r="BH620" s="15"/>
      <c r="BI620" s="16">
        <f>Q620*参数!$D$3+W620</f>
        <v>0</v>
      </c>
      <c r="BJ620" s="16">
        <f>R620*参数!$D$3+X620</f>
        <v>0</v>
      </c>
      <c r="BK620" s="16">
        <f>S620*参数!$D$3+Y620</f>
        <v>0</v>
      </c>
      <c r="BL620" s="16">
        <f>T620*参数!$D$3+Z620</f>
        <v>0</v>
      </c>
      <c r="BM620" s="16">
        <f>U620*参数!$D$3+AA620</f>
        <v>0</v>
      </c>
      <c r="BN620" s="16">
        <f>V620*参数!$D$3+AB620</f>
        <v>0</v>
      </c>
      <c r="BO620" s="16">
        <f>AC620*参数!$D$3+AI620</f>
        <v>0</v>
      </c>
      <c r="BP620" s="16">
        <f>AD620*参数!$D$3+AJ620</f>
        <v>0</v>
      </c>
      <c r="BQ620" s="16">
        <f>AE620*参数!$D$3+AK620</f>
        <v>0</v>
      </c>
      <c r="BR620" s="16">
        <f>AF620*参数!$D$3+AL620</f>
        <v>0</v>
      </c>
      <c r="BS620" s="16">
        <f>AG620*参数!$D$3+AM620</f>
        <v>0</v>
      </c>
      <c r="BT620" s="16">
        <f>AH620*参数!$D$3+AN620</f>
        <v>0</v>
      </c>
      <c r="BU620" s="10"/>
      <c r="BV620" s="10"/>
      <c r="BW620" s="10">
        <f t="shared" si="259"/>
        <v>43</v>
      </c>
      <c r="BX620" s="10">
        <f t="shared" si="260"/>
        <v>43</v>
      </c>
      <c r="BY620" s="10">
        <f t="shared" si="261"/>
        <v>43</v>
      </c>
      <c r="BZ620" s="10">
        <f t="shared" si="262"/>
        <v>0</v>
      </c>
      <c r="CA620" s="10">
        <f t="shared" si="263"/>
        <v>43</v>
      </c>
      <c r="CB620" s="10" t="str">
        <f t="shared" si="264"/>
        <v/>
      </c>
      <c r="CC620" s="10" t="str">
        <f t="shared" si="265"/>
        <v/>
      </c>
      <c r="CD620" s="10"/>
      <c r="CE620" s="10">
        <v>43</v>
      </c>
      <c r="CF620" s="10"/>
      <c r="CG620" s="10" t="str">
        <f t="shared" si="266"/>
        <v/>
      </c>
      <c r="CH620" s="10" t="str">
        <f t="shared" si="267"/>
        <v/>
      </c>
      <c r="CI620" s="10">
        <f t="shared" si="268"/>
        <v>0</v>
      </c>
      <c r="CJ620" s="10">
        <f t="shared" si="269"/>
        <v>43</v>
      </c>
      <c r="CK620" s="10">
        <f t="shared" si="270"/>
        <v>0</v>
      </c>
      <c r="CL620" s="10" t="str">
        <f t="shared" si="271"/>
        <v/>
      </c>
      <c r="CM620" s="88"/>
      <c r="CN620" s="88"/>
      <c r="CO620" s="88"/>
      <c r="CP620" s="88"/>
    </row>
    <row r="621" spans="2:94">
      <c r="B621" s="19">
        <v>42637</v>
      </c>
      <c r="C621" s="3">
        <v>18</v>
      </c>
      <c r="D621" s="3" t="s">
        <v>3</v>
      </c>
      <c r="E621" s="4">
        <v>42637.916666666664</v>
      </c>
      <c r="F621" s="3" t="s">
        <v>1105</v>
      </c>
      <c r="G621" s="3" t="s">
        <v>5</v>
      </c>
      <c r="H621" s="3" t="s">
        <v>1105</v>
      </c>
      <c r="I621" s="3" t="s">
        <v>6</v>
      </c>
      <c r="J621" s="6">
        <v>2.1800000000000002</v>
      </c>
      <c r="K621" s="6">
        <v>2.97</v>
      </c>
      <c r="L621" s="6">
        <v>3</v>
      </c>
      <c r="M621" s="10">
        <v>4.9000000000000004</v>
      </c>
      <c r="N621" s="10">
        <v>3.9</v>
      </c>
      <c r="O621" s="10">
        <v>1.5</v>
      </c>
      <c r="P621" s="15">
        <v>-1</v>
      </c>
      <c r="Q621" s="13"/>
      <c r="R621" s="13"/>
      <c r="S621" s="13"/>
      <c r="T621" s="13"/>
      <c r="U621" s="13"/>
      <c r="V621" s="13"/>
      <c r="W621" s="9"/>
      <c r="X621" s="9"/>
      <c r="Y621" s="9"/>
      <c r="Z621" s="9"/>
      <c r="AA621" s="9"/>
      <c r="AB621" s="9"/>
      <c r="AC621" s="13"/>
      <c r="AD621" s="13"/>
      <c r="AE621" s="13"/>
      <c r="AF621" s="13"/>
      <c r="AG621" s="13"/>
      <c r="AH621" s="13"/>
      <c r="AI621" s="9"/>
      <c r="AJ621" s="9"/>
      <c r="AK621" s="9"/>
      <c r="AL621" s="9"/>
      <c r="AM621" s="9"/>
      <c r="AN621" s="9"/>
      <c r="AO621" s="8">
        <v>45</v>
      </c>
      <c r="AP621" s="8">
        <v>3</v>
      </c>
      <c r="AQ621" s="8">
        <v>11</v>
      </c>
      <c r="AR621" s="8">
        <v>5</v>
      </c>
      <c r="AS621" s="8">
        <v>1.9400000000000001E-2</v>
      </c>
      <c r="AT621" s="8">
        <v>1.9400000000000001E-2</v>
      </c>
      <c r="AU621" s="8"/>
      <c r="AV621" s="8"/>
      <c r="AW621" s="8"/>
      <c r="AX621" s="8"/>
      <c r="AY621" s="15">
        <v>50</v>
      </c>
      <c r="AZ621" s="15">
        <v>3</v>
      </c>
      <c r="BA621" s="15">
        <v>11</v>
      </c>
      <c r="BB621" s="15">
        <v>5</v>
      </c>
      <c r="BC621" s="15">
        <v>4.0899999999999929E-2</v>
      </c>
      <c r="BD621" s="15">
        <v>0.21800000000000025</v>
      </c>
      <c r="BE621" s="15"/>
      <c r="BF621" s="15"/>
      <c r="BG621" s="15"/>
      <c r="BH621" s="15"/>
      <c r="BI621" s="16">
        <f>Q621*参数!$D$3+W621</f>
        <v>0</v>
      </c>
      <c r="BJ621" s="16">
        <f>R621*参数!$D$3+X621</f>
        <v>0</v>
      </c>
      <c r="BK621" s="16">
        <f>S621*参数!$D$3+Y621</f>
        <v>0</v>
      </c>
      <c r="BL621" s="16">
        <f>T621*参数!$D$3+Z621</f>
        <v>0</v>
      </c>
      <c r="BM621" s="16">
        <f>U621*参数!$D$3+AA621</f>
        <v>0</v>
      </c>
      <c r="BN621" s="16">
        <f>V621*参数!$D$3+AB621</f>
        <v>0</v>
      </c>
      <c r="BO621" s="16">
        <f>AC621*参数!$D$3+AI621</f>
        <v>0</v>
      </c>
      <c r="BP621" s="16">
        <f>AD621*参数!$D$3+AJ621</f>
        <v>0</v>
      </c>
      <c r="BQ621" s="16">
        <f>AE621*参数!$D$3+AK621</f>
        <v>0</v>
      </c>
      <c r="BR621" s="16">
        <f>AF621*参数!$D$3+AL621</f>
        <v>0</v>
      </c>
      <c r="BS621" s="16">
        <f>AG621*参数!$D$3+AM621</f>
        <v>0</v>
      </c>
      <c r="BT621" s="16">
        <f>AH621*参数!$D$3+AN621</f>
        <v>0</v>
      </c>
      <c r="BU621" s="10"/>
      <c r="BV621" s="10"/>
      <c r="BW621" s="10">
        <f t="shared" si="259"/>
        <v>40</v>
      </c>
      <c r="BX621" s="10">
        <f t="shared" si="260"/>
        <v>40</v>
      </c>
      <c r="BY621" s="10">
        <f t="shared" si="261"/>
        <v>3</v>
      </c>
      <c r="BZ621" s="10">
        <f t="shared" si="262"/>
        <v>40</v>
      </c>
      <c r="CA621" s="10">
        <f t="shared" si="263"/>
        <v>40</v>
      </c>
      <c r="CB621" s="10" t="str">
        <f t="shared" si="264"/>
        <v/>
      </c>
      <c r="CC621" s="10" t="str">
        <f t="shared" si="265"/>
        <v/>
      </c>
      <c r="CD621" s="10"/>
      <c r="CE621" s="10">
        <v>3</v>
      </c>
      <c r="CF621" s="10"/>
      <c r="CG621" s="10" t="str">
        <f t="shared" si="266"/>
        <v/>
      </c>
      <c r="CH621" s="10" t="str">
        <f t="shared" si="267"/>
        <v/>
      </c>
      <c r="CI621" s="10">
        <f t="shared" si="268"/>
        <v>40</v>
      </c>
      <c r="CJ621" s="10" t="str">
        <f t="shared" si="269"/>
        <v/>
      </c>
      <c r="CK621" s="10">
        <f t="shared" si="270"/>
        <v>3</v>
      </c>
      <c r="CL621" s="10">
        <f t="shared" si="271"/>
        <v>3</v>
      </c>
      <c r="CM621" s="88"/>
      <c r="CN621" s="88"/>
      <c r="CO621" s="88"/>
      <c r="CP621" s="88"/>
    </row>
    <row r="622" spans="2:94">
      <c r="B622" s="19">
        <v>42637</v>
      </c>
      <c r="C622" s="3">
        <v>19</v>
      </c>
      <c r="D622" s="3" t="s">
        <v>3</v>
      </c>
      <c r="E622" s="4">
        <v>42637.916666666664</v>
      </c>
      <c r="F622" s="3" t="s">
        <v>684</v>
      </c>
      <c r="G622" s="3" t="s">
        <v>1104</v>
      </c>
      <c r="H622" s="3" t="s">
        <v>684</v>
      </c>
      <c r="I622" s="3" t="s">
        <v>1104</v>
      </c>
      <c r="J622" s="6">
        <v>2.4500000000000002</v>
      </c>
      <c r="K622" s="6">
        <v>2.95</v>
      </c>
      <c r="L622" s="6">
        <v>2.62</v>
      </c>
      <c r="M622" s="10">
        <v>1.34</v>
      </c>
      <c r="N622" s="10">
        <v>4.4000000000000004</v>
      </c>
      <c r="O622" s="10">
        <v>6.4</v>
      </c>
      <c r="P622" s="15">
        <v>1</v>
      </c>
      <c r="Q622" s="13"/>
      <c r="R622" s="13"/>
      <c r="S622" s="13"/>
      <c r="T622" s="13"/>
      <c r="U622" s="13"/>
      <c r="V622" s="13"/>
      <c r="W622" s="9"/>
      <c r="X622" s="9"/>
      <c r="Y622" s="9"/>
      <c r="Z622" s="9"/>
      <c r="AA622" s="9"/>
      <c r="AB622" s="9"/>
      <c r="AC622" s="13"/>
      <c r="AD622" s="13"/>
      <c r="AE622" s="13"/>
      <c r="AF622" s="13"/>
      <c r="AG622" s="13"/>
      <c r="AH622" s="13"/>
      <c r="AI622" s="9"/>
      <c r="AJ622" s="9"/>
      <c r="AK622" s="9"/>
      <c r="AL622" s="9"/>
      <c r="AM622" s="9"/>
      <c r="AN622" s="9"/>
      <c r="AO622" s="8">
        <v>3</v>
      </c>
      <c r="AP622" s="8">
        <v>3</v>
      </c>
      <c r="AQ622" s="8">
        <v>1</v>
      </c>
      <c r="AR622" s="8">
        <v>5</v>
      </c>
      <c r="AS622" s="8">
        <v>20.187900000000003</v>
      </c>
      <c r="AT622" s="8">
        <v>49.992699999999999</v>
      </c>
      <c r="AU622" s="8"/>
      <c r="AV622" s="8"/>
      <c r="AW622" s="8"/>
      <c r="AX622" s="8"/>
      <c r="AY622" s="15">
        <v>17</v>
      </c>
      <c r="AZ622" s="15">
        <v>2</v>
      </c>
      <c r="BA622" s="15">
        <v>4</v>
      </c>
      <c r="BB622" s="15">
        <v>4</v>
      </c>
      <c r="BC622" s="15">
        <v>12.023600000000002</v>
      </c>
      <c r="BD622" s="15">
        <v>29.871500000000005</v>
      </c>
      <c r="BE622" s="15"/>
      <c r="BF622" s="15"/>
      <c r="BG622" s="15"/>
      <c r="BH622" s="15"/>
      <c r="BI622" s="16">
        <f>Q622*参数!$D$3+W622</f>
        <v>0</v>
      </c>
      <c r="BJ622" s="16">
        <f>R622*参数!$D$3+X622</f>
        <v>0</v>
      </c>
      <c r="BK622" s="16">
        <f>S622*参数!$D$3+Y622</f>
        <v>0</v>
      </c>
      <c r="BL622" s="16">
        <f>T622*参数!$D$3+Z622</f>
        <v>0</v>
      </c>
      <c r="BM622" s="16">
        <f>U622*参数!$D$3+AA622</f>
        <v>0</v>
      </c>
      <c r="BN622" s="16">
        <f>V622*参数!$D$3+AB622</f>
        <v>0</v>
      </c>
      <c r="BO622" s="16">
        <f>AC622*参数!$D$3+AI622</f>
        <v>0</v>
      </c>
      <c r="BP622" s="16">
        <f>AD622*参数!$D$3+AJ622</f>
        <v>0</v>
      </c>
      <c r="BQ622" s="16">
        <f>AE622*参数!$D$3+AK622</f>
        <v>0</v>
      </c>
      <c r="BR622" s="16">
        <f>AF622*参数!$D$3+AL622</f>
        <v>0</v>
      </c>
      <c r="BS622" s="16">
        <f>AG622*参数!$D$3+AM622</f>
        <v>0</v>
      </c>
      <c r="BT622" s="16">
        <f>AH622*参数!$D$3+AN622</f>
        <v>0</v>
      </c>
      <c r="BU622" s="10"/>
      <c r="BV622" s="10"/>
      <c r="BW622" s="10">
        <f t="shared" si="259"/>
        <v>43</v>
      </c>
      <c r="BX622" s="10">
        <f t="shared" si="260"/>
        <v>43</v>
      </c>
      <c r="BY622" s="10">
        <f t="shared" si="261"/>
        <v>43</v>
      </c>
      <c r="BZ622" s="10">
        <f t="shared" si="262"/>
        <v>0</v>
      </c>
      <c r="CA622" s="10">
        <f t="shared" si="263"/>
        <v>43</v>
      </c>
      <c r="CB622" s="10" t="str">
        <f t="shared" si="264"/>
        <v/>
      </c>
      <c r="CC622" s="10" t="str">
        <f t="shared" si="265"/>
        <v/>
      </c>
      <c r="CD622" s="10"/>
      <c r="CE622" s="10">
        <v>0</v>
      </c>
      <c r="CF622" s="10"/>
      <c r="CG622" s="10" t="str">
        <f t="shared" si="266"/>
        <v/>
      </c>
      <c r="CH622" s="10" t="str">
        <f t="shared" si="267"/>
        <v/>
      </c>
      <c r="CI622" s="10">
        <f t="shared" si="268"/>
        <v>0</v>
      </c>
      <c r="CJ622" s="10">
        <f t="shared" si="269"/>
        <v>0</v>
      </c>
      <c r="CK622" s="10" t="str">
        <f t="shared" si="270"/>
        <v/>
      </c>
      <c r="CL622" s="10" t="str">
        <f t="shared" si="271"/>
        <v/>
      </c>
      <c r="CM622" s="88"/>
      <c r="CN622" s="88"/>
      <c r="CO622" s="88"/>
      <c r="CP622" s="88"/>
    </row>
    <row r="623" spans="2:94">
      <c r="B623" s="19">
        <v>42637</v>
      </c>
      <c r="C623" s="3">
        <v>20</v>
      </c>
      <c r="D623" s="3" t="s">
        <v>3</v>
      </c>
      <c r="E623" s="4">
        <v>42637.916666666664</v>
      </c>
      <c r="F623" s="3" t="s">
        <v>1106</v>
      </c>
      <c r="G623" s="3" t="s">
        <v>159</v>
      </c>
      <c r="H623" s="3" t="s">
        <v>1106</v>
      </c>
      <c r="I623" s="3" t="s">
        <v>160</v>
      </c>
      <c r="J623" s="6">
        <v>9</v>
      </c>
      <c r="K623" s="6">
        <v>5.05</v>
      </c>
      <c r="L623" s="6">
        <v>1.22</v>
      </c>
      <c r="M623" s="10">
        <v>3.25</v>
      </c>
      <c r="N623" s="10">
        <v>3.85</v>
      </c>
      <c r="O623" s="10">
        <v>1.78</v>
      </c>
      <c r="P623" s="15">
        <v>1</v>
      </c>
      <c r="Q623" s="13"/>
      <c r="R623" s="13"/>
      <c r="S623" s="13"/>
      <c r="T623" s="13"/>
      <c r="U623" s="13"/>
      <c r="V623" s="13"/>
      <c r="W623" s="9"/>
      <c r="X623" s="9"/>
      <c r="Y623" s="9"/>
      <c r="Z623" s="9"/>
      <c r="AA623" s="9"/>
      <c r="AB623" s="9"/>
      <c r="AC623" s="13"/>
      <c r="AD623" s="13"/>
      <c r="AE623" s="13"/>
      <c r="AF623" s="13"/>
      <c r="AG623" s="13"/>
      <c r="AH623" s="13"/>
      <c r="AI623" s="9"/>
      <c r="AJ623" s="9"/>
      <c r="AK623" s="9"/>
      <c r="AL623" s="9"/>
      <c r="AM623" s="9"/>
      <c r="AN623" s="9"/>
      <c r="AO623" s="8">
        <v>5</v>
      </c>
      <c r="AP623" s="8">
        <v>3</v>
      </c>
      <c r="AQ623" s="8">
        <v>0</v>
      </c>
      <c r="AR623" s="8">
        <v>5</v>
      </c>
      <c r="AS623" s="8">
        <v>23.124099999999995</v>
      </c>
      <c r="AT623" s="8">
        <v>0</v>
      </c>
      <c r="AU623" s="8"/>
      <c r="AV623" s="8"/>
      <c r="AW623" s="8"/>
      <c r="AX623" s="8"/>
      <c r="AY623" s="15">
        <v>4</v>
      </c>
      <c r="AZ623" s="15">
        <v>3</v>
      </c>
      <c r="BA623" s="15">
        <v>1</v>
      </c>
      <c r="BB623" s="15">
        <v>4</v>
      </c>
      <c r="BC623" s="15">
        <v>26.258400000000002</v>
      </c>
      <c r="BD623" s="15">
        <v>111.15179999999999</v>
      </c>
      <c r="BE623" s="15"/>
      <c r="BF623" s="15"/>
      <c r="BG623" s="15"/>
      <c r="BH623" s="15"/>
      <c r="BI623" s="16">
        <f>Q623*参数!$D$3+W623</f>
        <v>0</v>
      </c>
      <c r="BJ623" s="16">
        <f>R623*参数!$D$3+X623</f>
        <v>0</v>
      </c>
      <c r="BK623" s="16">
        <f>S623*参数!$D$3+Y623</f>
        <v>0</v>
      </c>
      <c r="BL623" s="16">
        <f>T623*参数!$D$3+Z623</f>
        <v>0</v>
      </c>
      <c r="BM623" s="16">
        <f>U623*参数!$D$3+AA623</f>
        <v>0</v>
      </c>
      <c r="BN623" s="16">
        <f>V623*参数!$D$3+AB623</f>
        <v>0</v>
      </c>
      <c r="BO623" s="16">
        <f>AC623*参数!$D$3+AI623</f>
        <v>0</v>
      </c>
      <c r="BP623" s="16">
        <f>AD623*参数!$D$3+AJ623</f>
        <v>0</v>
      </c>
      <c r="BQ623" s="16">
        <f>AE623*参数!$D$3+AK623</f>
        <v>0</v>
      </c>
      <c r="BR623" s="16">
        <f>AF623*参数!$D$3+AL623</f>
        <v>0</v>
      </c>
      <c r="BS623" s="16">
        <f>AG623*参数!$D$3+AM623</f>
        <v>0</v>
      </c>
      <c r="BT623" s="16">
        <f>AH623*参数!$D$3+AN623</f>
        <v>0</v>
      </c>
      <c r="BU623" s="10"/>
      <c r="BV623" s="10"/>
      <c r="BW623" s="10">
        <f t="shared" si="259"/>
        <v>43</v>
      </c>
      <c r="BX623" s="10">
        <f t="shared" si="260"/>
        <v>43</v>
      </c>
      <c r="BY623" s="10">
        <f t="shared" si="261"/>
        <v>43</v>
      </c>
      <c r="BZ623" s="10">
        <f t="shared" si="262"/>
        <v>0</v>
      </c>
      <c r="CA623" s="10">
        <f t="shared" si="263"/>
        <v>43</v>
      </c>
      <c r="CB623" s="10" t="str">
        <f t="shared" si="264"/>
        <v/>
      </c>
      <c r="CC623" s="10" t="str">
        <f t="shared" si="265"/>
        <v/>
      </c>
      <c r="CD623" s="10"/>
      <c r="CE623" s="10">
        <v>0</v>
      </c>
      <c r="CF623" s="10"/>
      <c r="CG623" s="10">
        <f t="shared" si="266"/>
        <v>0</v>
      </c>
      <c r="CH623" s="10">
        <f t="shared" si="267"/>
        <v>0</v>
      </c>
      <c r="CI623" s="10">
        <f t="shared" si="268"/>
        <v>0</v>
      </c>
      <c r="CJ623" s="10">
        <f t="shared" si="269"/>
        <v>0</v>
      </c>
      <c r="CK623" s="10">
        <f t="shared" si="270"/>
        <v>0</v>
      </c>
      <c r="CL623" s="10" t="str">
        <f t="shared" si="271"/>
        <v/>
      </c>
      <c r="CM623" s="88"/>
      <c r="CN623" s="88"/>
      <c r="CO623" s="88"/>
      <c r="CP623" s="88"/>
    </row>
    <row r="624" spans="2:94">
      <c r="B624" s="19">
        <v>42637</v>
      </c>
      <c r="C624" s="3">
        <v>21</v>
      </c>
      <c r="D624" s="3" t="s">
        <v>717</v>
      </c>
      <c r="E624" s="4">
        <v>42637.916666666664</v>
      </c>
      <c r="F624" s="3" t="s">
        <v>718</v>
      </c>
      <c r="G624" s="3" t="s">
        <v>736</v>
      </c>
      <c r="H624" s="3" t="s">
        <v>720</v>
      </c>
      <c r="I624" s="3" t="s">
        <v>736</v>
      </c>
      <c r="J624" s="6">
        <v>1.45</v>
      </c>
      <c r="K624" s="6">
        <v>4</v>
      </c>
      <c r="L624" s="6">
        <v>5.3</v>
      </c>
      <c r="M624" s="10">
        <v>2.4500000000000002</v>
      </c>
      <c r="N624" s="10">
        <v>3.55</v>
      </c>
      <c r="O624" s="10">
        <v>2.2799999999999998</v>
      </c>
      <c r="P624" s="15">
        <v>-1</v>
      </c>
      <c r="Q624" s="13"/>
      <c r="R624" s="13"/>
      <c r="S624" s="13"/>
      <c r="T624" s="13"/>
      <c r="U624" s="13"/>
      <c r="V624" s="13"/>
      <c r="W624" s="9"/>
      <c r="X624" s="9"/>
      <c r="Y624" s="9"/>
      <c r="Z624" s="9"/>
      <c r="AA624" s="9"/>
      <c r="AB624" s="9"/>
      <c r="AC624" s="13"/>
      <c r="AD624" s="13"/>
      <c r="AE624" s="13"/>
      <c r="AF624" s="13"/>
      <c r="AG624" s="13"/>
      <c r="AH624" s="13"/>
      <c r="AI624" s="9"/>
      <c r="AJ624" s="9"/>
      <c r="AK624" s="9"/>
      <c r="AL624" s="9"/>
      <c r="AM624" s="9"/>
      <c r="AN624" s="9"/>
      <c r="AO624" s="8">
        <v>1</v>
      </c>
      <c r="AP624" s="8">
        <v>3</v>
      </c>
      <c r="AQ624" s="8">
        <v>1</v>
      </c>
      <c r="AR624" s="8">
        <v>4</v>
      </c>
      <c r="AS624" s="8">
        <v>5.1713000000000022</v>
      </c>
      <c r="AT624" s="8">
        <v>5.1713000000000022</v>
      </c>
      <c r="AU624" s="8"/>
      <c r="AV624" s="8"/>
      <c r="AW624" s="8"/>
      <c r="AX624" s="8"/>
      <c r="AY624" s="15">
        <v>33</v>
      </c>
      <c r="AZ624" s="15">
        <v>1</v>
      </c>
      <c r="BA624" s="15">
        <v>1</v>
      </c>
      <c r="BB624" s="15">
        <v>4</v>
      </c>
      <c r="BC624" s="15">
        <v>1.5899999999999952E-2</v>
      </c>
      <c r="BD624" s="15">
        <v>0.80699999999999994</v>
      </c>
      <c r="BE624" s="15"/>
      <c r="BF624" s="15"/>
      <c r="BG624" s="15"/>
      <c r="BH624" s="15"/>
      <c r="BI624" s="16">
        <f>Q624*参数!$D$3+W624</f>
        <v>0</v>
      </c>
      <c r="BJ624" s="16">
        <f>R624*参数!$D$3+X624</f>
        <v>0</v>
      </c>
      <c r="BK624" s="16">
        <f>S624*参数!$D$3+Y624</f>
        <v>0</v>
      </c>
      <c r="BL624" s="16">
        <f>T624*参数!$D$3+Z624</f>
        <v>0</v>
      </c>
      <c r="BM624" s="16">
        <f>U624*参数!$D$3+AA624</f>
        <v>0</v>
      </c>
      <c r="BN624" s="16">
        <f>V624*参数!$D$3+AB624</f>
        <v>0</v>
      </c>
      <c r="BO624" s="16">
        <f>AC624*参数!$D$3+AI624</f>
        <v>0</v>
      </c>
      <c r="BP624" s="16">
        <f>AD624*参数!$D$3+AJ624</f>
        <v>0</v>
      </c>
      <c r="BQ624" s="16">
        <f>AE624*参数!$D$3+AK624</f>
        <v>0</v>
      </c>
      <c r="BR624" s="16">
        <f>AF624*参数!$D$3+AL624</f>
        <v>0</v>
      </c>
      <c r="BS624" s="16">
        <f>AG624*参数!$D$3+AM624</f>
        <v>0</v>
      </c>
      <c r="BT624" s="16">
        <f>AH624*参数!$D$3+AN624</f>
        <v>0</v>
      </c>
      <c r="BU624" s="10"/>
      <c r="BV624" s="10"/>
      <c r="BW624" s="10">
        <f t="shared" si="259"/>
        <v>40</v>
      </c>
      <c r="BX624" s="10">
        <f t="shared" si="260"/>
        <v>40</v>
      </c>
      <c r="BY624" s="10">
        <f t="shared" si="261"/>
        <v>3</v>
      </c>
      <c r="BZ624" s="10">
        <f t="shared" si="262"/>
        <v>40</v>
      </c>
      <c r="CA624" s="10">
        <f t="shared" si="263"/>
        <v>40</v>
      </c>
      <c r="CB624" s="10" t="str">
        <f t="shared" si="264"/>
        <v/>
      </c>
      <c r="CC624" s="10" t="str">
        <f t="shared" si="265"/>
        <v/>
      </c>
      <c r="CD624" s="10"/>
      <c r="CE624" s="10">
        <v>3</v>
      </c>
      <c r="CF624" s="10"/>
      <c r="CG624" s="10" t="str">
        <f t="shared" si="266"/>
        <v/>
      </c>
      <c r="CH624" s="10" t="str">
        <f t="shared" si="267"/>
        <v/>
      </c>
      <c r="CI624" s="10">
        <f t="shared" si="268"/>
        <v>3</v>
      </c>
      <c r="CJ624" s="10" t="str">
        <f t="shared" si="269"/>
        <v/>
      </c>
      <c r="CK624" s="10" t="str">
        <f t="shared" si="270"/>
        <v/>
      </c>
      <c r="CL624" s="10" t="str">
        <f t="shared" si="271"/>
        <v/>
      </c>
      <c r="CM624" s="88"/>
      <c r="CN624" s="88"/>
      <c r="CO624" s="88"/>
      <c r="CP624" s="88"/>
    </row>
    <row r="625" spans="2:94">
      <c r="B625" s="19">
        <v>42637</v>
      </c>
      <c r="C625" s="3">
        <v>22</v>
      </c>
      <c r="D625" s="3" t="s">
        <v>717</v>
      </c>
      <c r="E625" s="4">
        <v>42637.916666666664</v>
      </c>
      <c r="F625" s="3" t="s">
        <v>721</v>
      </c>
      <c r="G625" s="3" t="s">
        <v>724</v>
      </c>
      <c r="H625" s="3" t="s">
        <v>721</v>
      </c>
      <c r="I625" s="3" t="s">
        <v>724</v>
      </c>
      <c r="J625" s="6">
        <v>1.47</v>
      </c>
      <c r="K625" s="6">
        <v>3.65</v>
      </c>
      <c r="L625" s="6">
        <v>5.75</v>
      </c>
      <c r="M625" s="10">
        <v>2.6</v>
      </c>
      <c r="N625" s="10">
        <v>3.35</v>
      </c>
      <c r="O625" s="10">
        <v>2.2400000000000002</v>
      </c>
      <c r="P625" s="15">
        <v>-1</v>
      </c>
      <c r="Q625" s="13"/>
      <c r="R625" s="13"/>
      <c r="S625" s="13"/>
      <c r="T625" s="13"/>
      <c r="U625" s="13"/>
      <c r="V625" s="13"/>
      <c r="W625" s="9"/>
      <c r="X625" s="9"/>
      <c r="Y625" s="9"/>
      <c r="Z625" s="9"/>
      <c r="AA625" s="9"/>
      <c r="AB625" s="9"/>
      <c r="AC625" s="13"/>
      <c r="AD625" s="13"/>
      <c r="AE625" s="13"/>
      <c r="AF625" s="13"/>
      <c r="AG625" s="13"/>
      <c r="AH625" s="13"/>
      <c r="AI625" s="9"/>
      <c r="AJ625" s="9"/>
      <c r="AK625" s="9"/>
      <c r="AL625" s="9"/>
      <c r="AM625" s="9"/>
      <c r="AN625" s="9"/>
      <c r="AO625" s="8">
        <v>33</v>
      </c>
      <c r="AP625" s="8">
        <v>3</v>
      </c>
      <c r="AQ625" s="8">
        <v>1</v>
      </c>
      <c r="AR625" s="8">
        <v>6</v>
      </c>
      <c r="AS625" s="8">
        <v>1.9400000000000042E-2</v>
      </c>
      <c r="AT625" s="8">
        <v>5.0817000000000005</v>
      </c>
      <c r="AU625" s="8"/>
      <c r="AV625" s="8"/>
      <c r="AW625" s="8"/>
      <c r="AX625" s="8"/>
      <c r="AY625" s="15">
        <v>12</v>
      </c>
      <c r="AZ625" s="15">
        <v>3</v>
      </c>
      <c r="BA625" s="15">
        <v>1</v>
      </c>
      <c r="BB625" s="15">
        <v>6</v>
      </c>
      <c r="BC625" s="15">
        <v>3.0000000000000096E-2</v>
      </c>
      <c r="BD625" s="15">
        <v>5.2141000000000011</v>
      </c>
      <c r="BE625" s="15"/>
      <c r="BF625" s="15"/>
      <c r="BG625" s="15"/>
      <c r="BH625" s="15"/>
      <c r="BI625" s="16">
        <f>Q625*参数!$D$3+W625</f>
        <v>0</v>
      </c>
      <c r="BJ625" s="16">
        <f>R625*参数!$D$3+X625</f>
        <v>0</v>
      </c>
      <c r="BK625" s="16">
        <f>S625*参数!$D$3+Y625</f>
        <v>0</v>
      </c>
      <c r="BL625" s="16">
        <f>T625*参数!$D$3+Z625</f>
        <v>0</v>
      </c>
      <c r="BM625" s="16">
        <f>U625*参数!$D$3+AA625</f>
        <v>0</v>
      </c>
      <c r="BN625" s="16">
        <f>V625*参数!$D$3+AB625</f>
        <v>0</v>
      </c>
      <c r="BO625" s="16">
        <f>AC625*参数!$D$3+AI625</f>
        <v>0</v>
      </c>
      <c r="BP625" s="16">
        <f>AD625*参数!$D$3+AJ625</f>
        <v>0</v>
      </c>
      <c r="BQ625" s="16">
        <f>AE625*参数!$D$3+AK625</f>
        <v>0</v>
      </c>
      <c r="BR625" s="16">
        <f>AF625*参数!$D$3+AL625</f>
        <v>0</v>
      </c>
      <c r="BS625" s="16">
        <f>AG625*参数!$D$3+AM625</f>
        <v>0</v>
      </c>
      <c r="BT625" s="16">
        <f>AH625*参数!$D$3+AN625</f>
        <v>0</v>
      </c>
      <c r="BU625" s="10"/>
      <c r="BV625" s="10"/>
      <c r="BW625" s="10">
        <f t="shared" si="259"/>
        <v>40</v>
      </c>
      <c r="BX625" s="10">
        <f t="shared" si="260"/>
        <v>40</v>
      </c>
      <c r="BY625" s="10">
        <f t="shared" si="261"/>
        <v>3</v>
      </c>
      <c r="BZ625" s="10">
        <f t="shared" si="262"/>
        <v>40</v>
      </c>
      <c r="CA625" s="10">
        <f t="shared" si="263"/>
        <v>40</v>
      </c>
      <c r="CB625" s="10" t="str">
        <f t="shared" si="264"/>
        <v/>
      </c>
      <c r="CC625" s="10" t="str">
        <f t="shared" si="265"/>
        <v/>
      </c>
      <c r="CD625" s="10"/>
      <c r="CE625" s="10">
        <v>3</v>
      </c>
      <c r="CF625" s="10"/>
      <c r="CG625" s="10">
        <f t="shared" si="266"/>
        <v>3</v>
      </c>
      <c r="CH625" s="10">
        <f t="shared" si="267"/>
        <v>3</v>
      </c>
      <c r="CI625" s="10">
        <f t="shared" si="268"/>
        <v>3</v>
      </c>
      <c r="CJ625" s="10" t="str">
        <f t="shared" si="269"/>
        <v/>
      </c>
      <c r="CK625" s="10">
        <f t="shared" si="270"/>
        <v>3</v>
      </c>
      <c r="CL625" s="10">
        <f t="shared" si="271"/>
        <v>3</v>
      </c>
      <c r="CM625" s="88"/>
      <c r="CN625" s="88"/>
      <c r="CO625" s="88"/>
      <c r="CP625" s="88"/>
    </row>
    <row r="626" spans="2:94">
      <c r="B626" s="19">
        <v>42637</v>
      </c>
      <c r="C626" s="3">
        <v>23</v>
      </c>
      <c r="D626" s="3" t="s">
        <v>717</v>
      </c>
      <c r="E626" s="4">
        <v>42637.916666666664</v>
      </c>
      <c r="F626" s="3" t="s">
        <v>737</v>
      </c>
      <c r="G626" s="3" t="s">
        <v>733</v>
      </c>
      <c r="H626" s="3" t="s">
        <v>737</v>
      </c>
      <c r="I626" s="3" t="s">
        <v>733</v>
      </c>
      <c r="J626" s="6">
        <v>2.02</v>
      </c>
      <c r="K626" s="6">
        <v>3.3</v>
      </c>
      <c r="L626" s="6">
        <v>3.02</v>
      </c>
      <c r="M626" s="10">
        <v>4.1500000000000004</v>
      </c>
      <c r="N626" s="10">
        <v>3.95</v>
      </c>
      <c r="O626" s="10">
        <v>1.58</v>
      </c>
      <c r="P626" s="15">
        <v>-1</v>
      </c>
      <c r="Q626" s="13"/>
      <c r="R626" s="13"/>
      <c r="S626" s="13"/>
      <c r="T626" s="13"/>
      <c r="U626" s="13"/>
      <c r="V626" s="13"/>
      <c r="W626" s="9"/>
      <c r="X626" s="9"/>
      <c r="Y626" s="9"/>
      <c r="Z626" s="9"/>
      <c r="AA626" s="9"/>
      <c r="AB626" s="9"/>
      <c r="AC626" s="13"/>
      <c r="AD626" s="13"/>
      <c r="AE626" s="13"/>
      <c r="AF626" s="13"/>
      <c r="AG626" s="13"/>
      <c r="AH626" s="13"/>
      <c r="AI626" s="9"/>
      <c r="AJ626" s="9"/>
      <c r="AK626" s="9"/>
      <c r="AL626" s="9"/>
      <c r="AM626" s="9"/>
      <c r="AN626" s="9"/>
      <c r="AO626" s="8">
        <v>45</v>
      </c>
      <c r="AP626" s="8">
        <v>3</v>
      </c>
      <c r="AQ626" s="8">
        <v>2</v>
      </c>
      <c r="AR626" s="8">
        <v>6</v>
      </c>
      <c r="AS626" s="8">
        <v>1.3000000000000084E-2</v>
      </c>
      <c r="AT626" s="8">
        <v>0.23729999999999979</v>
      </c>
      <c r="AU626" s="8"/>
      <c r="AV626" s="8"/>
      <c r="AW626" s="8"/>
      <c r="AX626" s="8"/>
      <c r="AY626" s="15">
        <v>51</v>
      </c>
      <c r="AZ626" s="15">
        <v>3</v>
      </c>
      <c r="BA626" s="15">
        <v>2</v>
      </c>
      <c r="BB626" s="15">
        <v>6</v>
      </c>
      <c r="BC626" s="15">
        <v>5.0000000000000088E-3</v>
      </c>
      <c r="BD626" s="15">
        <v>1.0800010000000004</v>
      </c>
      <c r="BE626" s="15"/>
      <c r="BF626" s="15"/>
      <c r="BG626" s="15"/>
      <c r="BH626" s="15"/>
      <c r="BI626" s="16">
        <f>Q626*参数!$D$3+W626</f>
        <v>0</v>
      </c>
      <c r="BJ626" s="16">
        <f>R626*参数!$D$3+X626</f>
        <v>0</v>
      </c>
      <c r="BK626" s="16">
        <f>S626*参数!$D$3+Y626</f>
        <v>0</v>
      </c>
      <c r="BL626" s="16">
        <f>T626*参数!$D$3+Z626</f>
        <v>0</v>
      </c>
      <c r="BM626" s="16">
        <f>U626*参数!$D$3+AA626</f>
        <v>0</v>
      </c>
      <c r="BN626" s="16">
        <f>V626*参数!$D$3+AB626</f>
        <v>0</v>
      </c>
      <c r="BO626" s="16">
        <f>AC626*参数!$D$3+AI626</f>
        <v>0</v>
      </c>
      <c r="BP626" s="16">
        <f>AD626*参数!$D$3+AJ626</f>
        <v>0</v>
      </c>
      <c r="BQ626" s="16">
        <f>AE626*参数!$D$3+AK626</f>
        <v>0</v>
      </c>
      <c r="BR626" s="16">
        <f>AF626*参数!$D$3+AL626</f>
        <v>0</v>
      </c>
      <c r="BS626" s="16">
        <f>AG626*参数!$D$3+AM626</f>
        <v>0</v>
      </c>
      <c r="BT626" s="16">
        <f>AH626*参数!$D$3+AN626</f>
        <v>0</v>
      </c>
      <c r="BU626" s="10"/>
      <c r="BV626" s="10"/>
      <c r="BW626" s="10">
        <f t="shared" si="259"/>
        <v>40</v>
      </c>
      <c r="BX626" s="10">
        <f t="shared" si="260"/>
        <v>40</v>
      </c>
      <c r="BY626" s="10">
        <f t="shared" si="261"/>
        <v>3</v>
      </c>
      <c r="BZ626" s="10">
        <f t="shared" si="262"/>
        <v>40</v>
      </c>
      <c r="CA626" s="10">
        <f t="shared" si="263"/>
        <v>40</v>
      </c>
      <c r="CB626" s="10" t="str">
        <f t="shared" si="264"/>
        <v/>
      </c>
      <c r="CC626" s="10" t="str">
        <f t="shared" si="265"/>
        <v/>
      </c>
      <c r="CD626" s="10"/>
      <c r="CE626" s="10">
        <v>3</v>
      </c>
      <c r="CF626" s="10"/>
      <c r="CG626" s="10" t="str">
        <f t="shared" si="266"/>
        <v/>
      </c>
      <c r="CH626" s="10" t="str">
        <f t="shared" si="267"/>
        <v/>
      </c>
      <c r="CI626" s="10">
        <f t="shared" si="268"/>
        <v>40</v>
      </c>
      <c r="CJ626" s="10" t="str">
        <f t="shared" si="269"/>
        <v/>
      </c>
      <c r="CK626" s="10">
        <f t="shared" si="270"/>
        <v>40</v>
      </c>
      <c r="CL626" s="10">
        <f t="shared" si="271"/>
        <v>3</v>
      </c>
      <c r="CM626" s="88"/>
      <c r="CN626" s="88"/>
      <c r="CO626" s="88"/>
      <c r="CP626" s="88"/>
    </row>
    <row r="627" spans="2:94">
      <c r="B627" s="19">
        <v>42637</v>
      </c>
      <c r="C627" s="3">
        <v>24</v>
      </c>
      <c r="D627" s="3" t="s">
        <v>717</v>
      </c>
      <c r="E627" s="4">
        <v>42637.916666666664</v>
      </c>
      <c r="F627" s="3" t="s">
        <v>723</v>
      </c>
      <c r="G627" s="3" t="s">
        <v>722</v>
      </c>
      <c r="H627" s="3" t="s">
        <v>723</v>
      </c>
      <c r="I627" s="3" t="s">
        <v>722</v>
      </c>
      <c r="J627" s="6">
        <v>2.15</v>
      </c>
      <c r="K627" s="6">
        <v>2.95</v>
      </c>
      <c r="L627" s="6">
        <v>3.08</v>
      </c>
      <c r="M627" s="10">
        <v>5</v>
      </c>
      <c r="N627" s="10">
        <v>3.75</v>
      </c>
      <c r="O627" s="10">
        <v>1.51</v>
      </c>
      <c r="P627" s="15">
        <v>-1</v>
      </c>
      <c r="Q627" s="13"/>
      <c r="R627" s="13"/>
      <c r="S627" s="13"/>
      <c r="T627" s="13"/>
      <c r="U627" s="13"/>
      <c r="V627" s="13"/>
      <c r="W627" s="9"/>
      <c r="X627" s="9"/>
      <c r="Y627" s="9"/>
      <c r="Z627" s="9"/>
      <c r="AA627" s="9"/>
      <c r="AB627" s="9"/>
      <c r="AC627" s="13"/>
      <c r="AD627" s="13"/>
      <c r="AE627" s="13"/>
      <c r="AF627" s="13"/>
      <c r="AG627" s="13"/>
      <c r="AH627" s="13"/>
      <c r="AI627" s="9"/>
      <c r="AJ627" s="9"/>
      <c r="AK627" s="9"/>
      <c r="AL627" s="9"/>
      <c r="AM627" s="9"/>
      <c r="AN627" s="9"/>
      <c r="AO627" s="8">
        <v>4</v>
      </c>
      <c r="AP627" s="8">
        <v>3</v>
      </c>
      <c r="AQ627" s="8">
        <v>4</v>
      </c>
      <c r="AR627" s="8">
        <v>5</v>
      </c>
      <c r="AS627" s="8">
        <v>1.0831999999999993</v>
      </c>
      <c r="AT627" s="8">
        <v>1.0831999999999993</v>
      </c>
      <c r="AU627" s="8"/>
      <c r="AV627" s="8"/>
      <c r="AW627" s="8"/>
      <c r="AX627" s="8"/>
      <c r="AY627" s="15">
        <v>5</v>
      </c>
      <c r="AZ627" s="15">
        <v>3</v>
      </c>
      <c r="BA627" s="15">
        <v>3</v>
      </c>
      <c r="BB627" s="15">
        <v>5</v>
      </c>
      <c r="BC627" s="15">
        <v>7.5900000000000009E-2</v>
      </c>
      <c r="BD627" s="15">
        <v>7.5900000000000009E-2</v>
      </c>
      <c r="BE627" s="15"/>
      <c r="BF627" s="15"/>
      <c r="BG627" s="15"/>
      <c r="BH627" s="15"/>
      <c r="BI627" s="16">
        <f>Q627*参数!$D$3+W627</f>
        <v>0</v>
      </c>
      <c r="BJ627" s="16">
        <f>R627*参数!$D$3+X627</f>
        <v>0</v>
      </c>
      <c r="BK627" s="16">
        <f>S627*参数!$D$3+Y627</f>
        <v>0</v>
      </c>
      <c r="BL627" s="16">
        <f>T627*参数!$D$3+Z627</f>
        <v>0</v>
      </c>
      <c r="BM627" s="16">
        <f>U627*参数!$D$3+AA627</f>
        <v>0</v>
      </c>
      <c r="BN627" s="16">
        <f>V627*参数!$D$3+AB627</f>
        <v>0</v>
      </c>
      <c r="BO627" s="16">
        <f>AC627*参数!$D$3+AI627</f>
        <v>0</v>
      </c>
      <c r="BP627" s="16">
        <f>AD627*参数!$D$3+AJ627</f>
        <v>0</v>
      </c>
      <c r="BQ627" s="16">
        <f>AE627*参数!$D$3+AK627</f>
        <v>0</v>
      </c>
      <c r="BR627" s="16">
        <f>AF627*参数!$D$3+AL627</f>
        <v>0</v>
      </c>
      <c r="BS627" s="16">
        <f>AG627*参数!$D$3+AM627</f>
        <v>0</v>
      </c>
      <c r="BT627" s="16">
        <f>AH627*参数!$D$3+AN627</f>
        <v>0</v>
      </c>
      <c r="BU627" s="10"/>
      <c r="BV627" s="10"/>
      <c r="BW627" s="10">
        <f t="shared" si="259"/>
        <v>40</v>
      </c>
      <c r="BX627" s="10">
        <f t="shared" si="260"/>
        <v>40</v>
      </c>
      <c r="BY627" s="10">
        <f t="shared" si="261"/>
        <v>3</v>
      </c>
      <c r="BZ627" s="10">
        <f t="shared" si="262"/>
        <v>40</v>
      </c>
      <c r="CA627" s="10">
        <f t="shared" si="263"/>
        <v>40</v>
      </c>
      <c r="CB627" s="10" t="str">
        <f t="shared" si="264"/>
        <v/>
      </c>
      <c r="CC627" s="10" t="str">
        <f t="shared" si="265"/>
        <v/>
      </c>
      <c r="CD627" s="10"/>
      <c r="CE627" s="10">
        <v>40</v>
      </c>
      <c r="CF627" s="10"/>
      <c r="CG627" s="10" t="str">
        <f t="shared" si="266"/>
        <v/>
      </c>
      <c r="CH627" s="10" t="str">
        <f t="shared" si="267"/>
        <v/>
      </c>
      <c r="CI627" s="10">
        <f t="shared" si="268"/>
        <v>40</v>
      </c>
      <c r="CJ627" s="10">
        <f t="shared" si="269"/>
        <v>3</v>
      </c>
      <c r="CK627" s="10">
        <f t="shared" si="270"/>
        <v>40</v>
      </c>
      <c r="CL627" s="10">
        <f t="shared" si="271"/>
        <v>40</v>
      </c>
      <c r="CM627" s="88"/>
      <c r="CN627" s="88"/>
      <c r="CO627" s="88"/>
      <c r="CP627" s="88"/>
    </row>
    <row r="628" spans="2:94">
      <c r="B628" s="19">
        <v>42637</v>
      </c>
      <c r="C628" s="3">
        <v>25</v>
      </c>
      <c r="D628" s="3" t="s">
        <v>717</v>
      </c>
      <c r="E628" s="4">
        <v>42637.916666666664</v>
      </c>
      <c r="F628" s="3" t="s">
        <v>729</v>
      </c>
      <c r="G628" s="3" t="s">
        <v>743</v>
      </c>
      <c r="H628" s="3" t="s">
        <v>731</v>
      </c>
      <c r="I628" s="3" t="s">
        <v>743</v>
      </c>
      <c r="J628" s="6">
        <v>2.23</v>
      </c>
      <c r="K628" s="6">
        <v>2.95</v>
      </c>
      <c r="L628" s="6">
        <v>2.92</v>
      </c>
      <c r="M628" s="10">
        <v>5.0999999999999996</v>
      </c>
      <c r="N628" s="10">
        <v>3.95</v>
      </c>
      <c r="O628" s="10">
        <v>1.47</v>
      </c>
      <c r="P628" s="15">
        <v>-1</v>
      </c>
      <c r="Q628" s="13"/>
      <c r="R628" s="13"/>
      <c r="S628" s="13"/>
      <c r="T628" s="13"/>
      <c r="U628" s="13"/>
      <c r="V628" s="13"/>
      <c r="W628" s="9"/>
      <c r="X628" s="9"/>
      <c r="Y628" s="9"/>
      <c r="Z628" s="9"/>
      <c r="AA628" s="9"/>
      <c r="AB628" s="9"/>
      <c r="AC628" s="13"/>
      <c r="AD628" s="13"/>
      <c r="AE628" s="13"/>
      <c r="AF628" s="13"/>
      <c r="AG628" s="13"/>
      <c r="AH628" s="13"/>
      <c r="AI628" s="9"/>
      <c r="AJ628" s="9"/>
      <c r="AK628" s="9"/>
      <c r="AL628" s="9"/>
      <c r="AM628" s="9"/>
      <c r="AN628" s="9"/>
      <c r="AO628" s="8">
        <v>7</v>
      </c>
      <c r="AP628" s="8">
        <v>3</v>
      </c>
      <c r="AQ628" s="8">
        <v>5</v>
      </c>
      <c r="AR628" s="8">
        <v>5</v>
      </c>
      <c r="AS628" s="8">
        <v>1.5300000000000027E-2</v>
      </c>
      <c r="AT628" s="8">
        <v>1.5300000000000027E-2</v>
      </c>
      <c r="AU628" s="8"/>
      <c r="AV628" s="8"/>
      <c r="AW628" s="8"/>
      <c r="AX628" s="8"/>
      <c r="AY628" s="15">
        <v>5</v>
      </c>
      <c r="AZ628" s="15">
        <v>3</v>
      </c>
      <c r="BA628" s="15">
        <v>2</v>
      </c>
      <c r="BB628" s="15">
        <v>5</v>
      </c>
      <c r="BC628" s="15">
        <v>0.18310000000000037</v>
      </c>
      <c r="BD628" s="15">
        <v>0.18310000000000037</v>
      </c>
      <c r="BE628" s="15"/>
      <c r="BF628" s="15"/>
      <c r="BG628" s="15"/>
      <c r="BH628" s="15"/>
      <c r="BI628" s="16">
        <f>Q628*参数!$D$3+W628</f>
        <v>0</v>
      </c>
      <c r="BJ628" s="16">
        <f>R628*参数!$D$3+X628</f>
        <v>0</v>
      </c>
      <c r="BK628" s="16">
        <f>S628*参数!$D$3+Y628</f>
        <v>0</v>
      </c>
      <c r="BL628" s="16">
        <f>T628*参数!$D$3+Z628</f>
        <v>0</v>
      </c>
      <c r="BM628" s="16">
        <f>U628*参数!$D$3+AA628</f>
        <v>0</v>
      </c>
      <c r="BN628" s="16">
        <f>V628*参数!$D$3+AB628</f>
        <v>0</v>
      </c>
      <c r="BO628" s="16">
        <f>AC628*参数!$D$3+AI628</f>
        <v>0</v>
      </c>
      <c r="BP628" s="16">
        <f>AD628*参数!$D$3+AJ628</f>
        <v>0</v>
      </c>
      <c r="BQ628" s="16">
        <f>AE628*参数!$D$3+AK628</f>
        <v>0</v>
      </c>
      <c r="BR628" s="16">
        <f>AF628*参数!$D$3+AL628</f>
        <v>0</v>
      </c>
      <c r="BS628" s="16">
        <f>AG628*参数!$D$3+AM628</f>
        <v>0</v>
      </c>
      <c r="BT628" s="16">
        <f>AH628*参数!$D$3+AN628</f>
        <v>0</v>
      </c>
      <c r="BU628" s="10"/>
      <c r="BV628" s="10"/>
      <c r="BW628" s="10">
        <f t="shared" si="259"/>
        <v>40</v>
      </c>
      <c r="BX628" s="10">
        <f t="shared" si="260"/>
        <v>40</v>
      </c>
      <c r="BY628" s="10">
        <f t="shared" si="261"/>
        <v>3</v>
      </c>
      <c r="BZ628" s="10">
        <f t="shared" si="262"/>
        <v>40</v>
      </c>
      <c r="CA628" s="10">
        <f t="shared" si="263"/>
        <v>40</v>
      </c>
      <c r="CB628" s="10" t="str">
        <f t="shared" si="264"/>
        <v/>
      </c>
      <c r="CC628" s="10" t="str">
        <f t="shared" si="265"/>
        <v/>
      </c>
      <c r="CD628" s="10"/>
      <c r="CE628" s="10">
        <v>40</v>
      </c>
      <c r="CF628" s="10"/>
      <c r="CG628" s="10">
        <f t="shared" si="266"/>
        <v>3</v>
      </c>
      <c r="CH628" s="10">
        <f t="shared" si="267"/>
        <v>3</v>
      </c>
      <c r="CI628" s="10">
        <f t="shared" si="268"/>
        <v>3</v>
      </c>
      <c r="CJ628" s="10">
        <f t="shared" si="269"/>
        <v>3</v>
      </c>
      <c r="CK628" s="10">
        <f t="shared" si="270"/>
        <v>3</v>
      </c>
      <c r="CL628" s="10">
        <f t="shared" si="271"/>
        <v>3</v>
      </c>
      <c r="CM628" s="88"/>
      <c r="CN628" s="88"/>
      <c r="CO628" s="88"/>
      <c r="CP628" s="88"/>
    </row>
    <row r="629" spans="2:94">
      <c r="B629" s="19">
        <v>42637</v>
      </c>
      <c r="C629" s="3">
        <v>26</v>
      </c>
      <c r="D629" s="3" t="s">
        <v>717</v>
      </c>
      <c r="E629" s="4">
        <v>42637.916666666664</v>
      </c>
      <c r="F629" s="3" t="s">
        <v>742</v>
      </c>
      <c r="G629" s="3" t="s">
        <v>719</v>
      </c>
      <c r="H629" s="3" t="s">
        <v>742</v>
      </c>
      <c r="I629" s="3" t="s">
        <v>719</v>
      </c>
      <c r="J629" s="6">
        <v>2.29</v>
      </c>
      <c r="K629" s="6">
        <v>3.05</v>
      </c>
      <c r="L629" s="6">
        <v>2.75</v>
      </c>
      <c r="M629" s="10">
        <v>5.0999999999999996</v>
      </c>
      <c r="N629" s="10">
        <v>4.0999999999999996</v>
      </c>
      <c r="O629" s="10">
        <v>1.45</v>
      </c>
      <c r="P629" s="15">
        <v>-1</v>
      </c>
      <c r="Q629" s="13"/>
      <c r="R629" s="13"/>
      <c r="S629" s="13"/>
      <c r="T629" s="13"/>
      <c r="U629" s="13"/>
      <c r="V629" s="13"/>
      <c r="W629" s="9"/>
      <c r="X629" s="9"/>
      <c r="Y629" s="9"/>
      <c r="Z629" s="9"/>
      <c r="AA629" s="9"/>
      <c r="AB629" s="9"/>
      <c r="AC629" s="13"/>
      <c r="AD629" s="13"/>
      <c r="AE629" s="13"/>
      <c r="AF629" s="13"/>
      <c r="AG629" s="13"/>
      <c r="AH629" s="13"/>
      <c r="AI629" s="9"/>
      <c r="AJ629" s="9"/>
      <c r="AK629" s="9"/>
      <c r="AL629" s="9"/>
      <c r="AM629" s="9"/>
      <c r="AN629" s="9"/>
      <c r="AO629" s="8">
        <v>45</v>
      </c>
      <c r="AP629" s="8">
        <v>3</v>
      </c>
      <c r="AQ629" s="8">
        <v>2</v>
      </c>
      <c r="AR629" s="8">
        <v>6</v>
      </c>
      <c r="AS629" s="8">
        <v>1.990000000000005E-2</v>
      </c>
      <c r="AT629" s="8">
        <v>1.5996999999999986</v>
      </c>
      <c r="AU629" s="8"/>
      <c r="AV629" s="8"/>
      <c r="AW629" s="8"/>
      <c r="AX629" s="8"/>
      <c r="AY629" s="15">
        <v>52</v>
      </c>
      <c r="AZ629" s="15">
        <v>3</v>
      </c>
      <c r="BA629" s="15">
        <v>3</v>
      </c>
      <c r="BB629" s="15">
        <v>6</v>
      </c>
      <c r="BC629" s="15">
        <v>2.9299999999999934E-2</v>
      </c>
      <c r="BD629" s="15">
        <v>1.1501999999999986</v>
      </c>
      <c r="BE629" s="15"/>
      <c r="BF629" s="15"/>
      <c r="BG629" s="15"/>
      <c r="BH629" s="15"/>
      <c r="BI629" s="16">
        <f>Q629*参数!$D$3+W629</f>
        <v>0</v>
      </c>
      <c r="BJ629" s="16">
        <f>R629*参数!$D$3+X629</f>
        <v>0</v>
      </c>
      <c r="BK629" s="16">
        <f>S629*参数!$D$3+Y629</f>
        <v>0</v>
      </c>
      <c r="BL629" s="16">
        <f>T629*参数!$D$3+Z629</f>
        <v>0</v>
      </c>
      <c r="BM629" s="16">
        <f>U629*参数!$D$3+AA629</f>
        <v>0</v>
      </c>
      <c r="BN629" s="16">
        <f>V629*参数!$D$3+AB629</f>
        <v>0</v>
      </c>
      <c r="BO629" s="16">
        <f>AC629*参数!$D$3+AI629</f>
        <v>0</v>
      </c>
      <c r="BP629" s="16">
        <f>AD629*参数!$D$3+AJ629</f>
        <v>0</v>
      </c>
      <c r="BQ629" s="16">
        <f>AE629*参数!$D$3+AK629</f>
        <v>0</v>
      </c>
      <c r="BR629" s="16">
        <f>AF629*参数!$D$3+AL629</f>
        <v>0</v>
      </c>
      <c r="BS629" s="16">
        <f>AG629*参数!$D$3+AM629</f>
        <v>0</v>
      </c>
      <c r="BT629" s="16">
        <f>AH629*参数!$D$3+AN629</f>
        <v>0</v>
      </c>
      <c r="BU629" s="10"/>
      <c r="BV629" s="10"/>
      <c r="BW629" s="10">
        <f t="shared" si="259"/>
        <v>40</v>
      </c>
      <c r="BX629" s="10">
        <f t="shared" si="260"/>
        <v>40</v>
      </c>
      <c r="BY629" s="10">
        <f t="shared" si="261"/>
        <v>3</v>
      </c>
      <c r="BZ629" s="10">
        <f t="shared" si="262"/>
        <v>40</v>
      </c>
      <c r="CA629" s="10">
        <f t="shared" si="263"/>
        <v>40</v>
      </c>
      <c r="CB629" s="10" t="str">
        <f t="shared" si="264"/>
        <v/>
      </c>
      <c r="CC629" s="10" t="str">
        <f t="shared" si="265"/>
        <v/>
      </c>
      <c r="CD629" s="10"/>
      <c r="CE629" s="10">
        <v>40</v>
      </c>
      <c r="CF629" s="10"/>
      <c r="CG629" s="10" t="str">
        <f t="shared" si="266"/>
        <v/>
      </c>
      <c r="CH629" s="10" t="str">
        <f t="shared" si="267"/>
        <v/>
      </c>
      <c r="CI629" s="10">
        <f t="shared" si="268"/>
        <v>40</v>
      </c>
      <c r="CJ629" s="10">
        <f t="shared" si="269"/>
        <v>40</v>
      </c>
      <c r="CK629" s="10">
        <f t="shared" si="270"/>
        <v>3</v>
      </c>
      <c r="CL629" s="10">
        <f t="shared" si="271"/>
        <v>40</v>
      </c>
      <c r="CM629" s="88"/>
      <c r="CN629" s="88"/>
      <c r="CO629" s="88"/>
      <c r="CP629" s="88"/>
    </row>
    <row r="630" spans="2:94">
      <c r="B630" s="19">
        <v>42637</v>
      </c>
      <c r="C630" s="3">
        <v>27</v>
      </c>
      <c r="D630" s="3" t="s">
        <v>717</v>
      </c>
      <c r="E630" s="4">
        <v>42637.916666666664</v>
      </c>
      <c r="F630" s="3" t="s">
        <v>778</v>
      </c>
      <c r="G630" s="3" t="s">
        <v>728</v>
      </c>
      <c r="H630" s="3" t="s">
        <v>778</v>
      </c>
      <c r="I630" s="3" t="s">
        <v>728</v>
      </c>
      <c r="J630" s="6">
        <v>2.78</v>
      </c>
      <c r="K630" s="6">
        <v>3.15</v>
      </c>
      <c r="L630" s="6">
        <v>2.2200000000000002</v>
      </c>
      <c r="M630" s="10">
        <v>1.48</v>
      </c>
      <c r="N630" s="10">
        <v>4.1500000000000004</v>
      </c>
      <c r="O630" s="10">
        <v>4.75</v>
      </c>
      <c r="P630" s="15">
        <v>1</v>
      </c>
      <c r="Q630" s="13"/>
      <c r="R630" s="13"/>
      <c r="S630" s="13"/>
      <c r="T630" s="13"/>
      <c r="U630" s="13"/>
      <c r="V630" s="13"/>
      <c r="W630" s="9"/>
      <c r="X630" s="9"/>
      <c r="Y630" s="9"/>
      <c r="Z630" s="9"/>
      <c r="AA630" s="9"/>
      <c r="AB630" s="9"/>
      <c r="AC630" s="13"/>
      <c r="AD630" s="13"/>
      <c r="AE630" s="13"/>
      <c r="AF630" s="13"/>
      <c r="AG630" s="13"/>
      <c r="AH630" s="13"/>
      <c r="AI630" s="9"/>
      <c r="AJ630" s="9"/>
      <c r="AK630" s="9"/>
      <c r="AL630" s="9"/>
      <c r="AM630" s="9"/>
      <c r="AN630" s="9"/>
      <c r="AO630" s="8">
        <v>5</v>
      </c>
      <c r="AP630" s="8">
        <v>3</v>
      </c>
      <c r="AQ630" s="8">
        <v>1</v>
      </c>
      <c r="AR630" s="8">
        <v>6</v>
      </c>
      <c r="AS630" s="8">
        <v>3.6600000000000077E-2</v>
      </c>
      <c r="AT630" s="8">
        <v>24.224499999999999</v>
      </c>
      <c r="AU630" s="8"/>
      <c r="AV630" s="8"/>
      <c r="AW630" s="8"/>
      <c r="AX630" s="8"/>
      <c r="AY630" s="15">
        <v>5</v>
      </c>
      <c r="AZ630" s="15">
        <v>3</v>
      </c>
      <c r="BA630" s="15">
        <v>3</v>
      </c>
      <c r="BB630" s="15">
        <v>5</v>
      </c>
      <c r="BC630" s="15">
        <v>0.69780000000000031</v>
      </c>
      <c r="BD630" s="15">
        <v>0.69780000000000031</v>
      </c>
      <c r="BE630" s="15"/>
      <c r="BF630" s="15"/>
      <c r="BG630" s="15"/>
      <c r="BH630" s="15"/>
      <c r="BI630" s="16">
        <f>Q630*参数!$D$3+W630</f>
        <v>0</v>
      </c>
      <c r="BJ630" s="16">
        <f>R630*参数!$D$3+X630</f>
        <v>0</v>
      </c>
      <c r="BK630" s="16">
        <f>S630*参数!$D$3+Y630</f>
        <v>0</v>
      </c>
      <c r="BL630" s="16">
        <f>T630*参数!$D$3+Z630</f>
        <v>0</v>
      </c>
      <c r="BM630" s="16">
        <f>U630*参数!$D$3+AA630</f>
        <v>0</v>
      </c>
      <c r="BN630" s="16">
        <f>V630*参数!$D$3+AB630</f>
        <v>0</v>
      </c>
      <c r="BO630" s="16">
        <f>AC630*参数!$D$3+AI630</f>
        <v>0</v>
      </c>
      <c r="BP630" s="16">
        <f>AD630*参数!$D$3+AJ630</f>
        <v>0</v>
      </c>
      <c r="BQ630" s="16">
        <f>AE630*参数!$D$3+AK630</f>
        <v>0</v>
      </c>
      <c r="BR630" s="16">
        <f>AF630*参数!$D$3+AL630</f>
        <v>0</v>
      </c>
      <c r="BS630" s="16">
        <f>AG630*参数!$D$3+AM630</f>
        <v>0</v>
      </c>
      <c r="BT630" s="16">
        <f>AH630*参数!$D$3+AN630</f>
        <v>0</v>
      </c>
      <c r="BU630" s="10"/>
      <c r="BV630" s="10"/>
      <c r="BW630" s="10">
        <f t="shared" si="259"/>
        <v>43</v>
      </c>
      <c r="BX630" s="10">
        <f t="shared" si="260"/>
        <v>43</v>
      </c>
      <c r="BY630" s="10">
        <f t="shared" si="261"/>
        <v>43</v>
      </c>
      <c r="BZ630" s="10">
        <f t="shared" si="262"/>
        <v>0</v>
      </c>
      <c r="CA630" s="10">
        <f t="shared" si="263"/>
        <v>43</v>
      </c>
      <c r="CB630" s="10" t="str">
        <f t="shared" si="264"/>
        <v/>
      </c>
      <c r="CC630" s="10" t="str">
        <f t="shared" si="265"/>
        <v/>
      </c>
      <c r="CD630" s="10"/>
      <c r="CE630" s="10">
        <v>0</v>
      </c>
      <c r="CF630" s="10"/>
      <c r="CG630" s="10" t="str">
        <f t="shared" si="266"/>
        <v/>
      </c>
      <c r="CH630" s="10" t="str">
        <f t="shared" si="267"/>
        <v/>
      </c>
      <c r="CI630" s="10" t="str">
        <f t="shared" si="268"/>
        <v/>
      </c>
      <c r="CJ630" s="10">
        <f t="shared" si="269"/>
        <v>0</v>
      </c>
      <c r="CK630" s="10">
        <f t="shared" si="270"/>
        <v>0</v>
      </c>
      <c r="CL630" s="10" t="str">
        <f t="shared" si="271"/>
        <v/>
      </c>
      <c r="CM630" s="88"/>
      <c r="CN630" s="88"/>
      <c r="CO630" s="88"/>
      <c r="CP630" s="88"/>
    </row>
    <row r="631" spans="2:94">
      <c r="B631" s="19">
        <v>42637</v>
      </c>
      <c r="C631" s="3">
        <v>28</v>
      </c>
      <c r="D631" s="3" t="s">
        <v>717</v>
      </c>
      <c r="E631" s="4">
        <v>42637.916666666664</v>
      </c>
      <c r="F631" s="3" t="s">
        <v>732</v>
      </c>
      <c r="G631" s="3" t="s">
        <v>779</v>
      </c>
      <c r="H631" s="3" t="s">
        <v>734</v>
      </c>
      <c r="I631" s="3" t="s">
        <v>779</v>
      </c>
      <c r="J631" s="6">
        <v>1.61</v>
      </c>
      <c r="K631" s="6">
        <v>3.6</v>
      </c>
      <c r="L631" s="6">
        <v>4.3499999999999996</v>
      </c>
      <c r="M631" s="10">
        <v>2.92</v>
      </c>
      <c r="N631" s="10">
        <v>3.55</v>
      </c>
      <c r="O631" s="10">
        <v>1.98</v>
      </c>
      <c r="P631" s="15">
        <v>-1</v>
      </c>
      <c r="Q631" s="13"/>
      <c r="R631" s="13"/>
      <c r="S631" s="13"/>
      <c r="T631" s="13"/>
      <c r="U631" s="13"/>
      <c r="V631" s="13"/>
      <c r="W631" s="9"/>
      <c r="X631" s="9"/>
      <c r="Y631" s="9"/>
      <c r="Z631" s="9"/>
      <c r="AA631" s="9"/>
      <c r="AB631" s="9"/>
      <c r="AC631" s="13"/>
      <c r="AD631" s="13"/>
      <c r="AE631" s="13"/>
      <c r="AF631" s="13"/>
      <c r="AG631" s="13"/>
      <c r="AH631" s="13"/>
      <c r="AI631" s="9"/>
      <c r="AJ631" s="9"/>
      <c r="AK631" s="9"/>
      <c r="AL631" s="9"/>
      <c r="AM631" s="9"/>
      <c r="AN631" s="9"/>
      <c r="AO631" s="8">
        <v>4</v>
      </c>
      <c r="AP631" s="8">
        <v>2</v>
      </c>
      <c r="AQ631" s="8">
        <v>1</v>
      </c>
      <c r="AR631" s="8">
        <v>4</v>
      </c>
      <c r="AS631" s="8">
        <v>0.78989999999999927</v>
      </c>
      <c r="AT631" s="8">
        <v>0.78989999999999927</v>
      </c>
      <c r="AU631" s="8"/>
      <c r="AV631" s="8"/>
      <c r="AW631" s="8"/>
      <c r="AX631" s="8"/>
      <c r="AY631" s="15">
        <v>6</v>
      </c>
      <c r="AZ631" s="15">
        <v>2</v>
      </c>
      <c r="BA631" s="15">
        <v>2</v>
      </c>
      <c r="BB631" s="15">
        <v>4</v>
      </c>
      <c r="BC631" s="15">
        <v>3.5599999999999896E-2</v>
      </c>
      <c r="BD631" s="15">
        <v>3.5599999999999896E-2</v>
      </c>
      <c r="BE631" s="15"/>
      <c r="BF631" s="15"/>
      <c r="BG631" s="15"/>
      <c r="BH631" s="15"/>
      <c r="BI631" s="16">
        <f>Q631*参数!$D$3+W631</f>
        <v>0</v>
      </c>
      <c r="BJ631" s="16">
        <f>R631*参数!$D$3+X631</f>
        <v>0</v>
      </c>
      <c r="BK631" s="16">
        <f>S631*参数!$D$3+Y631</f>
        <v>0</v>
      </c>
      <c r="BL631" s="16">
        <f>T631*参数!$D$3+Z631</f>
        <v>0</v>
      </c>
      <c r="BM631" s="16">
        <f>U631*参数!$D$3+AA631</f>
        <v>0</v>
      </c>
      <c r="BN631" s="16">
        <f>V631*参数!$D$3+AB631</f>
        <v>0</v>
      </c>
      <c r="BO631" s="16">
        <f>AC631*参数!$D$3+AI631</f>
        <v>0</v>
      </c>
      <c r="BP631" s="16">
        <f>AD631*参数!$D$3+AJ631</f>
        <v>0</v>
      </c>
      <c r="BQ631" s="16">
        <f>AE631*参数!$D$3+AK631</f>
        <v>0</v>
      </c>
      <c r="BR631" s="16">
        <f>AF631*参数!$D$3+AL631</f>
        <v>0</v>
      </c>
      <c r="BS631" s="16">
        <f>AG631*参数!$D$3+AM631</f>
        <v>0</v>
      </c>
      <c r="BT631" s="16">
        <f>AH631*参数!$D$3+AN631</f>
        <v>0</v>
      </c>
      <c r="BU631" s="10"/>
      <c r="BV631" s="10"/>
      <c r="BW631" s="10">
        <f t="shared" si="259"/>
        <v>40</v>
      </c>
      <c r="BX631" s="10">
        <f t="shared" si="260"/>
        <v>40</v>
      </c>
      <c r="BY631" s="10">
        <f t="shared" si="261"/>
        <v>3</v>
      </c>
      <c r="BZ631" s="10">
        <f t="shared" si="262"/>
        <v>40</v>
      </c>
      <c r="CA631" s="10">
        <f t="shared" si="263"/>
        <v>40</v>
      </c>
      <c r="CB631" s="10" t="str">
        <f t="shared" si="264"/>
        <v/>
      </c>
      <c r="CC631" s="10" t="str">
        <f t="shared" si="265"/>
        <v/>
      </c>
      <c r="CD631" s="10"/>
      <c r="CE631" s="10">
        <v>3</v>
      </c>
      <c r="CF631" s="10"/>
      <c r="CG631" s="10">
        <f t="shared" si="266"/>
        <v>40</v>
      </c>
      <c r="CH631" s="10">
        <f t="shared" si="267"/>
        <v>40</v>
      </c>
      <c r="CI631" s="10">
        <f t="shared" si="268"/>
        <v>40</v>
      </c>
      <c r="CJ631" s="10">
        <f t="shared" si="269"/>
        <v>40</v>
      </c>
      <c r="CK631" s="10">
        <f t="shared" si="270"/>
        <v>40</v>
      </c>
      <c r="CL631" s="10">
        <f t="shared" si="271"/>
        <v>40</v>
      </c>
      <c r="CM631" s="88"/>
      <c r="CN631" s="88"/>
      <c r="CO631" s="88"/>
      <c r="CP631" s="88"/>
    </row>
    <row r="632" spans="2:94">
      <c r="B632" s="19">
        <v>42637</v>
      </c>
      <c r="C632" s="3">
        <v>29</v>
      </c>
      <c r="D632" s="3" t="s">
        <v>717</v>
      </c>
      <c r="E632" s="4">
        <v>42637.916666666664</v>
      </c>
      <c r="F632" s="3" t="s">
        <v>735</v>
      </c>
      <c r="G632" s="3" t="s">
        <v>781</v>
      </c>
      <c r="H632" s="3" t="s">
        <v>735</v>
      </c>
      <c r="I632" s="3" t="s">
        <v>781</v>
      </c>
      <c r="J632" s="6">
        <v>2.09</v>
      </c>
      <c r="K632" s="6">
        <v>3.25</v>
      </c>
      <c r="L632" s="6">
        <v>2.92</v>
      </c>
      <c r="M632" s="10">
        <v>4.3</v>
      </c>
      <c r="N632" s="10">
        <v>4.05</v>
      </c>
      <c r="O632" s="10">
        <v>1.54</v>
      </c>
      <c r="P632" s="15">
        <v>-1</v>
      </c>
      <c r="Q632" s="13"/>
      <c r="R632" s="13"/>
      <c r="S632" s="13"/>
      <c r="T632" s="13"/>
      <c r="U632" s="13"/>
      <c r="V632" s="13"/>
      <c r="W632" s="9"/>
      <c r="X632" s="9"/>
      <c r="Y632" s="9"/>
      <c r="Z632" s="9"/>
      <c r="AA632" s="9"/>
      <c r="AB632" s="9"/>
      <c r="AC632" s="13"/>
      <c r="AD632" s="13"/>
      <c r="AE632" s="13"/>
      <c r="AF632" s="13"/>
      <c r="AG632" s="13"/>
      <c r="AH632" s="13"/>
      <c r="AI632" s="9"/>
      <c r="AJ632" s="9"/>
      <c r="AK632" s="9"/>
      <c r="AL632" s="9"/>
      <c r="AM632" s="9"/>
      <c r="AN632" s="9"/>
      <c r="AO632" s="8">
        <v>6</v>
      </c>
      <c r="AP632" s="8">
        <v>3</v>
      </c>
      <c r="AQ632" s="8">
        <v>1</v>
      </c>
      <c r="AR632" s="8">
        <v>5</v>
      </c>
      <c r="AS632" s="8">
        <v>0.15630000000000038</v>
      </c>
      <c r="AT632" s="8">
        <v>0.15630000000000038</v>
      </c>
      <c r="AU632" s="8"/>
      <c r="AV632" s="8"/>
      <c r="AW632" s="8"/>
      <c r="AX632" s="8"/>
      <c r="AY632" s="15">
        <v>10</v>
      </c>
      <c r="AZ632" s="15">
        <v>3</v>
      </c>
      <c r="BA632" s="15">
        <v>1</v>
      </c>
      <c r="BB632" s="15">
        <v>6</v>
      </c>
      <c r="BC632" s="15">
        <v>8.830000000000017E-2</v>
      </c>
      <c r="BD632" s="15">
        <v>1.3871000000000007</v>
      </c>
      <c r="BE632" s="15"/>
      <c r="BF632" s="15"/>
      <c r="BG632" s="15"/>
      <c r="BH632" s="15"/>
      <c r="BI632" s="16">
        <f>Q632*参数!$D$3+W632</f>
        <v>0</v>
      </c>
      <c r="BJ632" s="16">
        <f>R632*参数!$D$3+X632</f>
        <v>0</v>
      </c>
      <c r="BK632" s="16">
        <f>S632*参数!$D$3+Y632</f>
        <v>0</v>
      </c>
      <c r="BL632" s="16">
        <f>T632*参数!$D$3+Z632</f>
        <v>0</v>
      </c>
      <c r="BM632" s="16">
        <f>U632*参数!$D$3+AA632</f>
        <v>0</v>
      </c>
      <c r="BN632" s="16">
        <f>V632*参数!$D$3+AB632</f>
        <v>0</v>
      </c>
      <c r="BO632" s="16">
        <f>AC632*参数!$D$3+AI632</f>
        <v>0</v>
      </c>
      <c r="BP632" s="16">
        <f>AD632*参数!$D$3+AJ632</f>
        <v>0</v>
      </c>
      <c r="BQ632" s="16">
        <f>AE632*参数!$D$3+AK632</f>
        <v>0</v>
      </c>
      <c r="BR632" s="16">
        <f>AF632*参数!$D$3+AL632</f>
        <v>0</v>
      </c>
      <c r="BS632" s="16">
        <f>AG632*参数!$D$3+AM632</f>
        <v>0</v>
      </c>
      <c r="BT632" s="16">
        <f>AH632*参数!$D$3+AN632</f>
        <v>0</v>
      </c>
      <c r="BU632" s="10"/>
      <c r="BV632" s="10"/>
      <c r="BW632" s="10">
        <f t="shared" si="259"/>
        <v>40</v>
      </c>
      <c r="BX632" s="10">
        <f t="shared" si="260"/>
        <v>40</v>
      </c>
      <c r="BY632" s="10">
        <f t="shared" si="261"/>
        <v>3</v>
      </c>
      <c r="BZ632" s="10">
        <f t="shared" si="262"/>
        <v>40</v>
      </c>
      <c r="CA632" s="10">
        <f t="shared" si="263"/>
        <v>40</v>
      </c>
      <c r="CB632" s="10" t="str">
        <f t="shared" si="264"/>
        <v/>
      </c>
      <c r="CC632" s="10" t="str">
        <f t="shared" si="265"/>
        <v/>
      </c>
      <c r="CD632" s="10"/>
      <c r="CE632" s="10">
        <v>40</v>
      </c>
      <c r="CF632" s="10"/>
      <c r="CG632" s="10" t="str">
        <f t="shared" si="266"/>
        <v/>
      </c>
      <c r="CH632" s="10" t="str">
        <f t="shared" si="267"/>
        <v/>
      </c>
      <c r="CI632" s="10">
        <f t="shared" si="268"/>
        <v>40</v>
      </c>
      <c r="CJ632" s="10">
        <f t="shared" si="269"/>
        <v>40</v>
      </c>
      <c r="CK632" s="10">
        <f t="shared" si="270"/>
        <v>40</v>
      </c>
      <c r="CL632" s="10" t="str">
        <f t="shared" si="271"/>
        <v/>
      </c>
      <c r="CM632" s="88"/>
      <c r="CN632" s="88"/>
      <c r="CO632" s="88"/>
      <c r="CP632" s="88"/>
    </row>
    <row r="633" spans="2:94">
      <c r="B633" s="19">
        <v>42637</v>
      </c>
      <c r="C633" s="3">
        <v>30</v>
      </c>
      <c r="D633" s="3" t="s">
        <v>717</v>
      </c>
      <c r="E633" s="4">
        <v>42637.916666666664</v>
      </c>
      <c r="F633" s="3" t="s">
        <v>725</v>
      </c>
      <c r="G633" s="3" t="s">
        <v>738</v>
      </c>
      <c r="H633" s="3" t="s">
        <v>725</v>
      </c>
      <c r="I633" s="3" t="s">
        <v>739</v>
      </c>
      <c r="J633" s="6">
        <v>1.35</v>
      </c>
      <c r="K633" s="6">
        <v>4.3</v>
      </c>
      <c r="L633" s="6">
        <v>6.4</v>
      </c>
      <c r="M633" s="10">
        <v>2.2200000000000002</v>
      </c>
      <c r="N633" s="10">
        <v>3.4</v>
      </c>
      <c r="O633" s="10">
        <v>2.6</v>
      </c>
      <c r="P633" s="15">
        <v>-1</v>
      </c>
      <c r="Q633" s="13"/>
      <c r="R633" s="13"/>
      <c r="S633" s="13"/>
      <c r="T633" s="13"/>
      <c r="U633" s="13"/>
      <c r="V633" s="13"/>
      <c r="W633" s="9"/>
      <c r="X633" s="9"/>
      <c r="Y633" s="9"/>
      <c r="Z633" s="9"/>
      <c r="AA633" s="9"/>
      <c r="AB633" s="9"/>
      <c r="AC633" s="13"/>
      <c r="AD633" s="13"/>
      <c r="AE633" s="13"/>
      <c r="AF633" s="13"/>
      <c r="AG633" s="13"/>
      <c r="AH633" s="13"/>
      <c r="AI633" s="9"/>
      <c r="AJ633" s="9"/>
      <c r="AK633" s="9"/>
      <c r="AL633" s="9"/>
      <c r="AM633" s="9"/>
      <c r="AN633" s="9"/>
      <c r="AO633" s="8">
        <v>37</v>
      </c>
      <c r="AP633" s="8">
        <v>2</v>
      </c>
      <c r="AQ633" s="8">
        <v>1</v>
      </c>
      <c r="AR633" s="8">
        <v>5</v>
      </c>
      <c r="AS633" s="8">
        <v>0.15029999999999971</v>
      </c>
      <c r="AT633" s="8">
        <v>16.2926</v>
      </c>
      <c r="AU633" s="8"/>
      <c r="AV633" s="8"/>
      <c r="AW633" s="8"/>
      <c r="AX633" s="8"/>
      <c r="AY633" s="15">
        <v>1</v>
      </c>
      <c r="AZ633" s="15">
        <v>3</v>
      </c>
      <c r="BA633" s="15">
        <v>1</v>
      </c>
      <c r="BB633" s="15">
        <v>5</v>
      </c>
      <c r="BC633" s="15">
        <v>101.48750000000001</v>
      </c>
      <c r="BD633" s="15">
        <v>101.48750000000001</v>
      </c>
      <c r="BE633" s="15"/>
      <c r="BF633" s="15"/>
      <c r="BG633" s="15"/>
      <c r="BH633" s="15"/>
      <c r="BI633" s="16">
        <f>Q633*参数!$D$3+W633</f>
        <v>0</v>
      </c>
      <c r="BJ633" s="16">
        <f>R633*参数!$D$3+X633</f>
        <v>0</v>
      </c>
      <c r="BK633" s="16">
        <f>S633*参数!$D$3+Y633</f>
        <v>0</v>
      </c>
      <c r="BL633" s="16">
        <f>T633*参数!$D$3+Z633</f>
        <v>0</v>
      </c>
      <c r="BM633" s="16">
        <f>U633*参数!$D$3+AA633</f>
        <v>0</v>
      </c>
      <c r="BN633" s="16">
        <f>V633*参数!$D$3+AB633</f>
        <v>0</v>
      </c>
      <c r="BO633" s="16">
        <f>AC633*参数!$D$3+AI633</f>
        <v>0</v>
      </c>
      <c r="BP633" s="16">
        <f>AD633*参数!$D$3+AJ633</f>
        <v>0</v>
      </c>
      <c r="BQ633" s="16">
        <f>AE633*参数!$D$3+AK633</f>
        <v>0</v>
      </c>
      <c r="BR633" s="16">
        <f>AF633*参数!$D$3+AL633</f>
        <v>0</v>
      </c>
      <c r="BS633" s="16">
        <f>AG633*参数!$D$3+AM633</f>
        <v>0</v>
      </c>
      <c r="BT633" s="16">
        <f>AH633*参数!$D$3+AN633</f>
        <v>0</v>
      </c>
      <c r="BU633" s="10"/>
      <c r="BV633" s="10"/>
      <c r="BW633" s="10">
        <f t="shared" si="259"/>
        <v>40</v>
      </c>
      <c r="BX633" s="10">
        <f t="shared" si="260"/>
        <v>40</v>
      </c>
      <c r="BY633" s="10">
        <f t="shared" si="261"/>
        <v>3</v>
      </c>
      <c r="BZ633" s="10">
        <f t="shared" si="262"/>
        <v>40</v>
      </c>
      <c r="CA633" s="10">
        <f t="shared" si="263"/>
        <v>40</v>
      </c>
      <c r="CB633" s="10" t="str">
        <f t="shared" si="264"/>
        <v/>
      </c>
      <c r="CC633" s="10" t="str">
        <f t="shared" si="265"/>
        <v/>
      </c>
      <c r="CD633" s="10"/>
      <c r="CE633" s="10">
        <v>3</v>
      </c>
      <c r="CF633" s="10"/>
      <c r="CG633" s="10" t="str">
        <f t="shared" si="266"/>
        <v/>
      </c>
      <c r="CH633" s="10" t="str">
        <f t="shared" si="267"/>
        <v/>
      </c>
      <c r="CI633" s="10">
        <f t="shared" si="268"/>
        <v>40</v>
      </c>
      <c r="CJ633" s="10" t="str">
        <f t="shared" si="269"/>
        <v/>
      </c>
      <c r="CK633" s="10" t="str">
        <f t="shared" si="270"/>
        <v/>
      </c>
      <c r="CL633" s="10" t="str">
        <f t="shared" si="271"/>
        <v/>
      </c>
      <c r="CM633" s="88"/>
      <c r="CN633" s="88"/>
      <c r="CO633" s="88"/>
      <c r="CP633" s="88"/>
    </row>
    <row r="634" spans="2:94">
      <c r="B634" s="19">
        <v>42637</v>
      </c>
      <c r="C634" s="3">
        <v>31</v>
      </c>
      <c r="D634" s="3" t="s">
        <v>14</v>
      </c>
      <c r="E634" s="4">
        <v>42637.916666666664</v>
      </c>
      <c r="F634" s="3" t="s">
        <v>972</v>
      </c>
      <c r="G634" s="3" t="s">
        <v>16</v>
      </c>
      <c r="H634" s="3" t="s">
        <v>972</v>
      </c>
      <c r="I634" s="3" t="s">
        <v>17</v>
      </c>
      <c r="J634" s="6">
        <v>1.88</v>
      </c>
      <c r="K634" s="6">
        <v>3.35</v>
      </c>
      <c r="L634" s="6">
        <v>3.35</v>
      </c>
      <c r="M634" s="10">
        <v>3.7</v>
      </c>
      <c r="N634" s="10">
        <v>3.8</v>
      </c>
      <c r="O634" s="10">
        <v>1.68</v>
      </c>
      <c r="P634" s="15">
        <v>-1</v>
      </c>
      <c r="Q634" s="13"/>
      <c r="R634" s="13"/>
      <c r="S634" s="13"/>
      <c r="T634" s="13"/>
      <c r="U634" s="13"/>
      <c r="V634" s="13"/>
      <c r="W634" s="9"/>
      <c r="X634" s="9"/>
      <c r="Y634" s="9"/>
      <c r="Z634" s="9"/>
      <c r="AA634" s="9"/>
      <c r="AB634" s="9"/>
      <c r="AC634" s="13"/>
      <c r="AD634" s="13"/>
      <c r="AE634" s="13"/>
      <c r="AF634" s="13"/>
      <c r="AG634" s="13"/>
      <c r="AH634" s="13"/>
      <c r="AI634" s="9"/>
      <c r="AJ634" s="9"/>
      <c r="AK634" s="9"/>
      <c r="AL634" s="9"/>
      <c r="AM634" s="9"/>
      <c r="AN634" s="9"/>
      <c r="AO634" s="8">
        <v>1</v>
      </c>
      <c r="AP634" s="8">
        <v>3</v>
      </c>
      <c r="AQ634" s="8">
        <v>1</v>
      </c>
      <c r="AR634" s="8">
        <v>4</v>
      </c>
      <c r="AS634" s="8">
        <v>20.490300000000001</v>
      </c>
      <c r="AT634" s="8">
        <v>20.490300000000001</v>
      </c>
      <c r="AU634" s="8"/>
      <c r="AV634" s="8"/>
      <c r="AW634" s="8"/>
      <c r="AX634" s="8"/>
      <c r="AY634" s="15">
        <v>2</v>
      </c>
      <c r="AZ634" s="15">
        <v>3</v>
      </c>
      <c r="BA634" s="15">
        <v>2</v>
      </c>
      <c r="BB634" s="15">
        <v>4</v>
      </c>
      <c r="BC634" s="15">
        <v>4.3461999999999978</v>
      </c>
      <c r="BD634" s="15">
        <v>4.3461999999999978</v>
      </c>
      <c r="BE634" s="15"/>
      <c r="BF634" s="15"/>
      <c r="BG634" s="15"/>
      <c r="BH634" s="15"/>
      <c r="BI634" s="16">
        <f>Q634*参数!$D$3+W634</f>
        <v>0</v>
      </c>
      <c r="BJ634" s="16">
        <f>R634*参数!$D$3+X634</f>
        <v>0</v>
      </c>
      <c r="BK634" s="16">
        <f>S634*参数!$D$3+Y634</f>
        <v>0</v>
      </c>
      <c r="BL634" s="16">
        <f>T634*参数!$D$3+Z634</f>
        <v>0</v>
      </c>
      <c r="BM634" s="16">
        <f>U634*参数!$D$3+AA634</f>
        <v>0</v>
      </c>
      <c r="BN634" s="16">
        <f>V634*参数!$D$3+AB634</f>
        <v>0</v>
      </c>
      <c r="BO634" s="16">
        <f>AC634*参数!$D$3+AI634</f>
        <v>0</v>
      </c>
      <c r="BP634" s="16">
        <f>AD634*参数!$D$3+AJ634</f>
        <v>0</v>
      </c>
      <c r="BQ634" s="16">
        <f>AE634*参数!$D$3+AK634</f>
        <v>0</v>
      </c>
      <c r="BR634" s="16">
        <f>AF634*参数!$D$3+AL634</f>
        <v>0</v>
      </c>
      <c r="BS634" s="16">
        <f>AG634*参数!$D$3+AM634</f>
        <v>0</v>
      </c>
      <c r="BT634" s="16">
        <f>AH634*参数!$D$3+AN634</f>
        <v>0</v>
      </c>
      <c r="BU634" s="10"/>
      <c r="BV634" s="10"/>
      <c r="BW634" s="10">
        <f t="shared" si="259"/>
        <v>40</v>
      </c>
      <c r="BX634" s="10">
        <f t="shared" si="260"/>
        <v>40</v>
      </c>
      <c r="BY634" s="10">
        <f t="shared" si="261"/>
        <v>3</v>
      </c>
      <c r="BZ634" s="10">
        <f t="shared" si="262"/>
        <v>40</v>
      </c>
      <c r="CA634" s="10">
        <f t="shared" si="263"/>
        <v>40</v>
      </c>
      <c r="CB634" s="10" t="str">
        <f t="shared" si="264"/>
        <v/>
      </c>
      <c r="CC634" s="10" t="str">
        <f t="shared" si="265"/>
        <v/>
      </c>
      <c r="CD634" s="10"/>
      <c r="CE634" s="10">
        <v>40</v>
      </c>
      <c r="CF634" s="10"/>
      <c r="CG634" s="10">
        <f t="shared" si="266"/>
        <v>40</v>
      </c>
      <c r="CH634" s="10">
        <f t="shared" si="267"/>
        <v>40</v>
      </c>
      <c r="CI634" s="10">
        <f t="shared" si="268"/>
        <v>40</v>
      </c>
      <c r="CJ634" s="10">
        <f t="shared" si="269"/>
        <v>40</v>
      </c>
      <c r="CK634" s="10">
        <f t="shared" si="270"/>
        <v>40</v>
      </c>
      <c r="CL634" s="10">
        <f t="shared" si="271"/>
        <v>40</v>
      </c>
      <c r="CM634" s="88"/>
      <c r="CN634" s="88"/>
      <c r="CO634" s="88"/>
      <c r="CP634" s="88"/>
    </row>
    <row r="635" spans="2:94">
      <c r="B635" s="19">
        <v>42637</v>
      </c>
      <c r="C635" s="3">
        <v>32</v>
      </c>
      <c r="D635" s="3" t="s">
        <v>14</v>
      </c>
      <c r="E635" s="4">
        <v>42637.916666666664</v>
      </c>
      <c r="F635" s="3" t="s">
        <v>980</v>
      </c>
      <c r="G635" s="3" t="s">
        <v>969</v>
      </c>
      <c r="H635" s="3" t="s">
        <v>980</v>
      </c>
      <c r="I635" s="3" t="s">
        <v>970</v>
      </c>
      <c r="J635" s="6">
        <v>2.15</v>
      </c>
      <c r="K635" s="6">
        <v>3.1</v>
      </c>
      <c r="L635" s="6">
        <v>2.93</v>
      </c>
      <c r="M635" s="10">
        <v>4.7</v>
      </c>
      <c r="N635" s="10">
        <v>3.95</v>
      </c>
      <c r="O635" s="10">
        <v>1.51</v>
      </c>
      <c r="P635" s="15">
        <v>-1</v>
      </c>
      <c r="Q635" s="13"/>
      <c r="R635" s="13"/>
      <c r="S635" s="13"/>
      <c r="T635" s="13"/>
      <c r="U635" s="13"/>
      <c r="V635" s="13"/>
      <c r="W635" s="9"/>
      <c r="X635" s="9"/>
      <c r="Y635" s="9"/>
      <c r="Z635" s="9"/>
      <c r="AA635" s="9"/>
      <c r="AB635" s="9"/>
      <c r="AC635" s="13"/>
      <c r="AD635" s="13"/>
      <c r="AE635" s="13"/>
      <c r="AF635" s="13"/>
      <c r="AG635" s="13"/>
      <c r="AH635" s="13"/>
      <c r="AI635" s="9"/>
      <c r="AJ635" s="9"/>
      <c r="AK635" s="9"/>
      <c r="AL635" s="9"/>
      <c r="AM635" s="9"/>
      <c r="AN635" s="9"/>
      <c r="AO635" s="8">
        <v>6</v>
      </c>
      <c r="AP635" s="8">
        <v>3</v>
      </c>
      <c r="AQ635" s="8">
        <v>6</v>
      </c>
      <c r="AR635" s="8">
        <v>4</v>
      </c>
      <c r="AS635" s="8">
        <v>0.17499999999999991</v>
      </c>
      <c r="AT635" s="8">
        <v>0.17499999999999991</v>
      </c>
      <c r="AU635" s="8"/>
      <c r="AV635" s="8"/>
      <c r="AW635" s="8"/>
      <c r="AX635" s="8"/>
      <c r="AY635" s="15">
        <v>5</v>
      </c>
      <c r="AZ635" s="15">
        <v>3</v>
      </c>
      <c r="BA635" s="15">
        <v>1</v>
      </c>
      <c r="BB635" s="15">
        <v>5</v>
      </c>
      <c r="BC635" s="15">
        <v>3.9899999999999991E-2</v>
      </c>
      <c r="BD635" s="15">
        <v>1.273500000000001</v>
      </c>
      <c r="BE635" s="15"/>
      <c r="BF635" s="15"/>
      <c r="BG635" s="15"/>
      <c r="BH635" s="15"/>
      <c r="BI635" s="16">
        <f>Q635*参数!$D$3+W635</f>
        <v>0</v>
      </c>
      <c r="BJ635" s="16">
        <f>R635*参数!$D$3+X635</f>
        <v>0</v>
      </c>
      <c r="BK635" s="16">
        <f>S635*参数!$D$3+Y635</f>
        <v>0</v>
      </c>
      <c r="BL635" s="16">
        <f>T635*参数!$D$3+Z635</f>
        <v>0</v>
      </c>
      <c r="BM635" s="16">
        <f>U635*参数!$D$3+AA635</f>
        <v>0</v>
      </c>
      <c r="BN635" s="16">
        <f>V635*参数!$D$3+AB635</f>
        <v>0</v>
      </c>
      <c r="BO635" s="16">
        <f>AC635*参数!$D$3+AI635</f>
        <v>0</v>
      </c>
      <c r="BP635" s="16">
        <f>AD635*参数!$D$3+AJ635</f>
        <v>0</v>
      </c>
      <c r="BQ635" s="16">
        <f>AE635*参数!$D$3+AK635</f>
        <v>0</v>
      </c>
      <c r="BR635" s="16">
        <f>AF635*参数!$D$3+AL635</f>
        <v>0</v>
      </c>
      <c r="BS635" s="16">
        <f>AG635*参数!$D$3+AM635</f>
        <v>0</v>
      </c>
      <c r="BT635" s="16">
        <f>AH635*参数!$D$3+AN635</f>
        <v>0</v>
      </c>
      <c r="BU635" s="10"/>
      <c r="BV635" s="10"/>
      <c r="BW635" s="10">
        <f t="shared" si="259"/>
        <v>40</v>
      </c>
      <c r="BX635" s="10">
        <f t="shared" si="260"/>
        <v>40</v>
      </c>
      <c r="BY635" s="10">
        <f t="shared" si="261"/>
        <v>3</v>
      </c>
      <c r="BZ635" s="10">
        <f t="shared" si="262"/>
        <v>40</v>
      </c>
      <c r="CA635" s="10">
        <f t="shared" si="263"/>
        <v>40</v>
      </c>
      <c r="CB635" s="10" t="str">
        <f t="shared" si="264"/>
        <v/>
      </c>
      <c r="CC635" s="10" t="str">
        <f t="shared" si="265"/>
        <v/>
      </c>
      <c r="CD635" s="10"/>
      <c r="CE635" s="10">
        <v>3</v>
      </c>
      <c r="CF635" s="10"/>
      <c r="CG635" s="10" t="str">
        <f t="shared" si="266"/>
        <v/>
      </c>
      <c r="CH635" s="10" t="str">
        <f t="shared" si="267"/>
        <v/>
      </c>
      <c r="CI635" s="10">
        <f t="shared" si="268"/>
        <v>3</v>
      </c>
      <c r="CJ635" s="10">
        <f t="shared" si="269"/>
        <v>40</v>
      </c>
      <c r="CK635" s="10">
        <f t="shared" si="270"/>
        <v>40</v>
      </c>
      <c r="CL635" s="10" t="str">
        <f t="shared" si="271"/>
        <v/>
      </c>
      <c r="CM635" s="88"/>
      <c r="CN635" s="88"/>
      <c r="CO635" s="88"/>
      <c r="CP635" s="88"/>
    </row>
    <row r="636" spans="2:94">
      <c r="B636" s="19">
        <v>42637</v>
      </c>
      <c r="C636" s="3">
        <v>33</v>
      </c>
      <c r="D636" s="3" t="s">
        <v>14</v>
      </c>
      <c r="E636" s="4">
        <v>42637.916666666664</v>
      </c>
      <c r="F636" s="3" t="s">
        <v>740</v>
      </c>
      <c r="G636" s="3" t="s">
        <v>975</v>
      </c>
      <c r="H636" s="3" t="s">
        <v>741</v>
      </c>
      <c r="I636" s="3" t="s">
        <v>975</v>
      </c>
      <c r="J636" s="6">
        <v>1.87</v>
      </c>
      <c r="K636" s="6">
        <v>3.3</v>
      </c>
      <c r="L636" s="6">
        <v>3.45</v>
      </c>
      <c r="M636" s="10">
        <v>3.7</v>
      </c>
      <c r="N636" s="10">
        <v>3.75</v>
      </c>
      <c r="O636" s="10">
        <v>1.69</v>
      </c>
      <c r="P636" s="15">
        <v>-1</v>
      </c>
      <c r="Q636" s="13"/>
      <c r="R636" s="13"/>
      <c r="S636" s="13"/>
      <c r="T636" s="13"/>
      <c r="U636" s="13"/>
      <c r="V636" s="13"/>
      <c r="W636" s="9"/>
      <c r="X636" s="9"/>
      <c r="Y636" s="9"/>
      <c r="Z636" s="9"/>
      <c r="AA636" s="9"/>
      <c r="AB636" s="9"/>
      <c r="AC636" s="13"/>
      <c r="AD636" s="13"/>
      <c r="AE636" s="13"/>
      <c r="AF636" s="13"/>
      <c r="AG636" s="13"/>
      <c r="AH636" s="13"/>
      <c r="AI636" s="9"/>
      <c r="AJ636" s="9"/>
      <c r="AK636" s="9"/>
      <c r="AL636" s="9"/>
      <c r="AM636" s="9"/>
      <c r="AN636" s="9"/>
      <c r="AO636" s="8">
        <v>46</v>
      </c>
      <c r="AP636" s="8">
        <v>3</v>
      </c>
      <c r="AQ636" s="8">
        <v>12</v>
      </c>
      <c r="AR636" s="8">
        <v>5</v>
      </c>
      <c r="AS636" s="8">
        <v>3.5199999999999974E-2</v>
      </c>
      <c r="AT636" s="8">
        <v>7.6099999999999848E-2</v>
      </c>
      <c r="AU636" s="8"/>
      <c r="AV636" s="8"/>
      <c r="AW636" s="8"/>
      <c r="AX636" s="8"/>
      <c r="AY636" s="15">
        <v>52</v>
      </c>
      <c r="AZ636" s="15">
        <v>3</v>
      </c>
      <c r="BA636" s="15">
        <v>16</v>
      </c>
      <c r="BB636" s="15">
        <v>5</v>
      </c>
      <c r="BC636" s="15">
        <v>5.3000000000000054E-2</v>
      </c>
      <c r="BD636" s="15">
        <v>5.3000000000000054E-2</v>
      </c>
      <c r="BE636" s="15"/>
      <c r="BF636" s="15"/>
      <c r="BG636" s="15"/>
      <c r="BH636" s="15"/>
      <c r="BI636" s="16">
        <f>Q636*参数!$D$3+W636</f>
        <v>0</v>
      </c>
      <c r="BJ636" s="16">
        <f>R636*参数!$D$3+X636</f>
        <v>0</v>
      </c>
      <c r="BK636" s="16">
        <f>S636*参数!$D$3+Y636</f>
        <v>0</v>
      </c>
      <c r="BL636" s="16">
        <f>T636*参数!$D$3+Z636</f>
        <v>0</v>
      </c>
      <c r="BM636" s="16">
        <f>U636*参数!$D$3+AA636</f>
        <v>0</v>
      </c>
      <c r="BN636" s="16">
        <f>V636*参数!$D$3+AB636</f>
        <v>0</v>
      </c>
      <c r="BO636" s="16">
        <f>AC636*参数!$D$3+AI636</f>
        <v>0</v>
      </c>
      <c r="BP636" s="16">
        <f>AD636*参数!$D$3+AJ636</f>
        <v>0</v>
      </c>
      <c r="BQ636" s="16">
        <f>AE636*参数!$D$3+AK636</f>
        <v>0</v>
      </c>
      <c r="BR636" s="16">
        <f>AF636*参数!$D$3+AL636</f>
        <v>0</v>
      </c>
      <c r="BS636" s="16">
        <f>AG636*参数!$D$3+AM636</f>
        <v>0</v>
      </c>
      <c r="BT636" s="16">
        <f>AH636*参数!$D$3+AN636</f>
        <v>0</v>
      </c>
      <c r="BU636" s="10"/>
      <c r="BV636" s="10"/>
      <c r="BW636" s="10">
        <f t="shared" si="259"/>
        <v>40</v>
      </c>
      <c r="BX636" s="10">
        <f t="shared" si="260"/>
        <v>40</v>
      </c>
      <c r="BY636" s="10">
        <f t="shared" si="261"/>
        <v>3</v>
      </c>
      <c r="BZ636" s="10">
        <f t="shared" si="262"/>
        <v>40</v>
      </c>
      <c r="CA636" s="10">
        <f t="shared" si="263"/>
        <v>40</v>
      </c>
      <c r="CB636" s="10" t="str">
        <f t="shared" si="264"/>
        <v/>
      </c>
      <c r="CC636" s="10" t="str">
        <f t="shared" si="265"/>
        <v/>
      </c>
      <c r="CD636" s="10"/>
      <c r="CE636" s="10">
        <v>40</v>
      </c>
      <c r="CF636" s="10"/>
      <c r="CG636" s="10" t="str">
        <f t="shared" si="266"/>
        <v/>
      </c>
      <c r="CH636" s="10" t="str">
        <f t="shared" si="267"/>
        <v/>
      </c>
      <c r="CI636" s="10">
        <f t="shared" si="268"/>
        <v>40</v>
      </c>
      <c r="CJ636" s="10">
        <f t="shared" si="269"/>
        <v>40</v>
      </c>
      <c r="CK636" s="10">
        <f t="shared" si="270"/>
        <v>3</v>
      </c>
      <c r="CL636" s="10">
        <f t="shared" si="271"/>
        <v>40</v>
      </c>
      <c r="CM636" s="88"/>
      <c r="CN636" s="88"/>
      <c r="CO636" s="88"/>
      <c r="CP636" s="88"/>
    </row>
    <row r="637" spans="2:94">
      <c r="B637" s="19">
        <v>42637</v>
      </c>
      <c r="C637" s="3">
        <v>34</v>
      </c>
      <c r="D637" s="3" t="s">
        <v>14</v>
      </c>
      <c r="E637" s="4">
        <v>42637.916666666664</v>
      </c>
      <c r="F637" s="3" t="s">
        <v>20</v>
      </c>
      <c r="G637" s="3" t="s">
        <v>973</v>
      </c>
      <c r="H637" s="3" t="s">
        <v>21</v>
      </c>
      <c r="I637" s="3" t="s">
        <v>973</v>
      </c>
      <c r="J637" s="6">
        <v>1.9</v>
      </c>
      <c r="K637" s="6">
        <v>3.35</v>
      </c>
      <c r="L637" s="6">
        <v>3.3</v>
      </c>
      <c r="M637" s="10">
        <v>3.65</v>
      </c>
      <c r="N637" s="10">
        <v>3.9</v>
      </c>
      <c r="O637" s="10">
        <v>1.67</v>
      </c>
      <c r="P637" s="15">
        <v>-1</v>
      </c>
      <c r="Q637" s="13"/>
      <c r="R637" s="13"/>
      <c r="S637" s="13"/>
      <c r="T637" s="13"/>
      <c r="U637" s="13"/>
      <c r="V637" s="13"/>
      <c r="W637" s="9"/>
      <c r="X637" s="9"/>
      <c r="Y637" s="9"/>
      <c r="Z637" s="9"/>
      <c r="AA637" s="9"/>
      <c r="AB637" s="9"/>
      <c r="AC637" s="13"/>
      <c r="AD637" s="13"/>
      <c r="AE637" s="13"/>
      <c r="AF637" s="13"/>
      <c r="AG637" s="13"/>
      <c r="AH637" s="13"/>
      <c r="AI637" s="9"/>
      <c r="AJ637" s="9"/>
      <c r="AK637" s="9"/>
      <c r="AL637" s="9"/>
      <c r="AM637" s="9"/>
      <c r="AN637" s="9"/>
      <c r="AO637" s="8">
        <v>2</v>
      </c>
      <c r="AP637" s="8">
        <v>3</v>
      </c>
      <c r="AQ637" s="8">
        <v>2</v>
      </c>
      <c r="AR637" s="8">
        <v>4</v>
      </c>
      <c r="AS637" s="8">
        <v>13.765999999999998</v>
      </c>
      <c r="AT637" s="8">
        <v>13.765999999999998</v>
      </c>
      <c r="AU637" s="8"/>
      <c r="AV637" s="8"/>
      <c r="AW637" s="8"/>
      <c r="AX637" s="8"/>
      <c r="AY637" s="15">
        <v>3</v>
      </c>
      <c r="AZ637" s="15">
        <v>3</v>
      </c>
      <c r="BA637" s="15">
        <v>1</v>
      </c>
      <c r="BB637" s="15">
        <v>5</v>
      </c>
      <c r="BC637" s="15">
        <v>0.39769999999999978</v>
      </c>
      <c r="BD637" s="15">
        <v>0.39769999999999978</v>
      </c>
      <c r="BE637" s="15"/>
      <c r="BF637" s="15"/>
      <c r="BG637" s="15"/>
      <c r="BH637" s="15"/>
      <c r="BI637" s="16">
        <f>Q637*参数!$D$3+W637</f>
        <v>0</v>
      </c>
      <c r="BJ637" s="16">
        <f>R637*参数!$D$3+X637</f>
        <v>0</v>
      </c>
      <c r="BK637" s="16">
        <f>S637*参数!$D$3+Y637</f>
        <v>0</v>
      </c>
      <c r="BL637" s="16">
        <f>T637*参数!$D$3+Z637</f>
        <v>0</v>
      </c>
      <c r="BM637" s="16">
        <f>U637*参数!$D$3+AA637</f>
        <v>0</v>
      </c>
      <c r="BN637" s="16">
        <f>V637*参数!$D$3+AB637</f>
        <v>0</v>
      </c>
      <c r="BO637" s="16">
        <f>AC637*参数!$D$3+AI637</f>
        <v>0</v>
      </c>
      <c r="BP637" s="16">
        <f>AD637*参数!$D$3+AJ637</f>
        <v>0</v>
      </c>
      <c r="BQ637" s="16">
        <f>AE637*参数!$D$3+AK637</f>
        <v>0</v>
      </c>
      <c r="BR637" s="16">
        <f>AF637*参数!$D$3+AL637</f>
        <v>0</v>
      </c>
      <c r="BS637" s="16">
        <f>AG637*参数!$D$3+AM637</f>
        <v>0</v>
      </c>
      <c r="BT637" s="16">
        <f>AH637*参数!$D$3+AN637</f>
        <v>0</v>
      </c>
      <c r="BU637" s="10"/>
      <c r="BV637" s="10"/>
      <c r="BW637" s="10">
        <f t="shared" si="259"/>
        <v>40</v>
      </c>
      <c r="BX637" s="10">
        <f t="shared" si="260"/>
        <v>40</v>
      </c>
      <c r="BY637" s="10">
        <f t="shared" si="261"/>
        <v>3</v>
      </c>
      <c r="BZ637" s="10">
        <f t="shared" si="262"/>
        <v>40</v>
      </c>
      <c r="CA637" s="10">
        <f t="shared" si="263"/>
        <v>40</v>
      </c>
      <c r="CB637" s="10" t="str">
        <f t="shared" si="264"/>
        <v/>
      </c>
      <c r="CC637" s="10" t="str">
        <f t="shared" si="265"/>
        <v/>
      </c>
      <c r="CD637" s="10"/>
      <c r="CE637" s="10">
        <v>40</v>
      </c>
      <c r="CF637" s="10"/>
      <c r="CG637" s="10">
        <f t="shared" si="266"/>
        <v>40</v>
      </c>
      <c r="CH637" s="10">
        <f t="shared" si="267"/>
        <v>40</v>
      </c>
      <c r="CI637" s="10">
        <f t="shared" si="268"/>
        <v>40</v>
      </c>
      <c r="CJ637" s="10">
        <f t="shared" si="269"/>
        <v>40</v>
      </c>
      <c r="CK637" s="10">
        <f t="shared" si="270"/>
        <v>40</v>
      </c>
      <c r="CL637" s="10" t="str">
        <f t="shared" si="271"/>
        <v/>
      </c>
      <c r="CM637" s="88"/>
      <c r="CN637" s="88"/>
      <c r="CO637" s="88"/>
      <c r="CP637" s="88"/>
    </row>
    <row r="638" spans="2:94">
      <c r="B638" s="19">
        <v>42637</v>
      </c>
      <c r="C638" s="3">
        <v>35</v>
      </c>
      <c r="D638" s="3" t="s">
        <v>14</v>
      </c>
      <c r="E638" s="4">
        <v>42637.916666666664</v>
      </c>
      <c r="F638" s="3" t="s">
        <v>976</v>
      </c>
      <c r="G638" s="3" t="s">
        <v>9</v>
      </c>
      <c r="H638" s="3" t="s">
        <v>976</v>
      </c>
      <c r="I638" s="3" t="s">
        <v>9</v>
      </c>
      <c r="J638" s="6">
        <v>2.4</v>
      </c>
      <c r="K638" s="6">
        <v>3.16</v>
      </c>
      <c r="L638" s="6">
        <v>2.52</v>
      </c>
      <c r="M638" s="10">
        <v>5.25</v>
      </c>
      <c r="N638" s="10">
        <v>4.3499999999999996</v>
      </c>
      <c r="O638" s="10">
        <v>1.41</v>
      </c>
      <c r="P638" s="15">
        <v>-1</v>
      </c>
      <c r="Q638" s="13"/>
      <c r="R638" s="13"/>
      <c r="S638" s="13"/>
      <c r="T638" s="13"/>
      <c r="U638" s="13"/>
      <c r="V638" s="13"/>
      <c r="W638" s="9"/>
      <c r="X638" s="9"/>
      <c r="Y638" s="9"/>
      <c r="Z638" s="9"/>
      <c r="AA638" s="9"/>
      <c r="AB638" s="9"/>
      <c r="AC638" s="13"/>
      <c r="AD638" s="13"/>
      <c r="AE638" s="13"/>
      <c r="AF638" s="13"/>
      <c r="AG638" s="13"/>
      <c r="AH638" s="13"/>
      <c r="AI638" s="9"/>
      <c r="AJ638" s="9"/>
      <c r="AK638" s="9"/>
      <c r="AL638" s="9"/>
      <c r="AM638" s="9"/>
      <c r="AN638" s="9"/>
      <c r="AO638" s="8">
        <v>3</v>
      </c>
      <c r="AP638" s="8">
        <v>3</v>
      </c>
      <c r="AQ638" s="8">
        <v>3</v>
      </c>
      <c r="AR638" s="8">
        <v>4</v>
      </c>
      <c r="AS638" s="8">
        <v>1.7209000000000001</v>
      </c>
      <c r="AT638" s="8">
        <v>1.7209000000000001</v>
      </c>
      <c r="AU638" s="8"/>
      <c r="AV638" s="8"/>
      <c r="AW638" s="8"/>
      <c r="AX638" s="8"/>
      <c r="AY638" s="15">
        <v>18</v>
      </c>
      <c r="AZ638" s="15">
        <v>2</v>
      </c>
      <c r="BA638" s="15">
        <v>3</v>
      </c>
      <c r="BB638" s="15">
        <v>4</v>
      </c>
      <c r="BC638" s="15">
        <v>4.4699999999999691E-2</v>
      </c>
      <c r="BD638" s="15">
        <v>0.42899999999999966</v>
      </c>
      <c r="BE638" s="15"/>
      <c r="BF638" s="15"/>
      <c r="BG638" s="15"/>
      <c r="BH638" s="15"/>
      <c r="BI638" s="16">
        <f>Q638*参数!$D$3+W638</f>
        <v>0</v>
      </c>
      <c r="BJ638" s="16">
        <f>R638*参数!$D$3+X638</f>
        <v>0</v>
      </c>
      <c r="BK638" s="16">
        <f>S638*参数!$D$3+Y638</f>
        <v>0</v>
      </c>
      <c r="BL638" s="16">
        <f>T638*参数!$D$3+Z638</f>
        <v>0</v>
      </c>
      <c r="BM638" s="16">
        <f>U638*参数!$D$3+AA638</f>
        <v>0</v>
      </c>
      <c r="BN638" s="16">
        <f>V638*参数!$D$3+AB638</f>
        <v>0</v>
      </c>
      <c r="BO638" s="16">
        <f>AC638*参数!$D$3+AI638</f>
        <v>0</v>
      </c>
      <c r="BP638" s="16">
        <f>AD638*参数!$D$3+AJ638</f>
        <v>0</v>
      </c>
      <c r="BQ638" s="16">
        <f>AE638*参数!$D$3+AK638</f>
        <v>0</v>
      </c>
      <c r="BR638" s="16">
        <f>AF638*参数!$D$3+AL638</f>
        <v>0</v>
      </c>
      <c r="BS638" s="16">
        <f>AG638*参数!$D$3+AM638</f>
        <v>0</v>
      </c>
      <c r="BT638" s="16">
        <f>AH638*参数!$D$3+AN638</f>
        <v>0</v>
      </c>
      <c r="BU638" s="10"/>
      <c r="BV638" s="10"/>
      <c r="BW638" s="10">
        <f t="shared" si="259"/>
        <v>40</v>
      </c>
      <c r="BX638" s="10">
        <f t="shared" si="260"/>
        <v>40</v>
      </c>
      <c r="BY638" s="10">
        <f t="shared" si="261"/>
        <v>3</v>
      </c>
      <c r="BZ638" s="10">
        <f t="shared" si="262"/>
        <v>40</v>
      </c>
      <c r="CA638" s="10">
        <f t="shared" si="263"/>
        <v>40</v>
      </c>
      <c r="CB638" s="10" t="str">
        <f t="shared" si="264"/>
        <v/>
      </c>
      <c r="CC638" s="10" t="str">
        <f t="shared" si="265"/>
        <v/>
      </c>
      <c r="CD638" s="10"/>
      <c r="CE638" s="10">
        <v>3</v>
      </c>
      <c r="CF638" s="10"/>
      <c r="CG638" s="10" t="str">
        <f t="shared" si="266"/>
        <v/>
      </c>
      <c r="CH638" s="10" t="str">
        <f t="shared" si="267"/>
        <v/>
      </c>
      <c r="CI638" s="10">
        <f t="shared" si="268"/>
        <v>3</v>
      </c>
      <c r="CJ638" s="10" t="str">
        <f t="shared" si="269"/>
        <v/>
      </c>
      <c r="CK638" s="10" t="str">
        <f t="shared" si="270"/>
        <v/>
      </c>
      <c r="CL638" s="10" t="str">
        <f t="shared" si="271"/>
        <v/>
      </c>
      <c r="CM638" s="88"/>
      <c r="CN638" s="88"/>
      <c r="CO638" s="88"/>
      <c r="CP638" s="88"/>
    </row>
    <row r="639" spans="2:94">
      <c r="B639" s="19">
        <v>42637</v>
      </c>
      <c r="C639" s="3">
        <v>36</v>
      </c>
      <c r="D639" s="3" t="s">
        <v>14</v>
      </c>
      <c r="E639" s="4">
        <v>42637.916666666664</v>
      </c>
      <c r="F639" s="3" t="s">
        <v>22</v>
      </c>
      <c r="G639" s="3" t="s">
        <v>974</v>
      </c>
      <c r="H639" s="3" t="s">
        <v>22</v>
      </c>
      <c r="I639" s="3" t="s">
        <v>974</v>
      </c>
      <c r="J639" s="6">
        <v>2.08</v>
      </c>
      <c r="K639" s="6">
        <v>3.15</v>
      </c>
      <c r="L639" s="6">
        <v>3.05</v>
      </c>
      <c r="M639" s="10">
        <v>4.4000000000000004</v>
      </c>
      <c r="N639" s="10">
        <v>3.95</v>
      </c>
      <c r="O639" s="10">
        <v>1.55</v>
      </c>
      <c r="P639" s="15">
        <v>-1</v>
      </c>
      <c r="Q639" s="13"/>
      <c r="R639" s="13"/>
      <c r="S639" s="13"/>
      <c r="T639" s="13"/>
      <c r="U639" s="13"/>
      <c r="V639" s="13"/>
      <c r="W639" s="9"/>
      <c r="X639" s="9"/>
      <c r="Y639" s="9"/>
      <c r="Z639" s="9"/>
      <c r="AA639" s="9"/>
      <c r="AB639" s="9"/>
      <c r="AC639" s="13"/>
      <c r="AD639" s="13"/>
      <c r="AE639" s="13"/>
      <c r="AF639" s="13"/>
      <c r="AG639" s="13"/>
      <c r="AH639" s="13"/>
      <c r="AI639" s="9"/>
      <c r="AJ639" s="9"/>
      <c r="AK639" s="9"/>
      <c r="AL639" s="9"/>
      <c r="AM639" s="9"/>
      <c r="AN639" s="9"/>
      <c r="AO639" s="8">
        <v>47</v>
      </c>
      <c r="AP639" s="8">
        <v>3</v>
      </c>
      <c r="AQ639" s="8">
        <v>1</v>
      </c>
      <c r="AR639" s="8">
        <v>6</v>
      </c>
      <c r="AS639" s="8">
        <v>1.2600000000000004E-2</v>
      </c>
      <c r="AT639" s="8">
        <v>0.77620000000000056</v>
      </c>
      <c r="AU639" s="8"/>
      <c r="AV639" s="8"/>
      <c r="AW639" s="8"/>
      <c r="AX639" s="8"/>
      <c r="AY639" s="15">
        <v>52</v>
      </c>
      <c r="AZ639" s="15">
        <v>3</v>
      </c>
      <c r="BA639" s="15">
        <v>16</v>
      </c>
      <c r="BB639" s="15">
        <v>5</v>
      </c>
      <c r="BC639" s="15">
        <v>3.2999999999999995E-2</v>
      </c>
      <c r="BD639" s="15">
        <v>3.2999999999999995E-2</v>
      </c>
      <c r="BE639" s="15"/>
      <c r="BF639" s="15"/>
      <c r="BG639" s="15"/>
      <c r="BH639" s="15"/>
      <c r="BI639" s="16">
        <f>Q639*参数!$D$3+W639</f>
        <v>0</v>
      </c>
      <c r="BJ639" s="16">
        <f>R639*参数!$D$3+X639</f>
        <v>0</v>
      </c>
      <c r="BK639" s="16">
        <f>S639*参数!$D$3+Y639</f>
        <v>0</v>
      </c>
      <c r="BL639" s="16">
        <f>T639*参数!$D$3+Z639</f>
        <v>0</v>
      </c>
      <c r="BM639" s="16">
        <f>U639*参数!$D$3+AA639</f>
        <v>0</v>
      </c>
      <c r="BN639" s="16">
        <f>V639*参数!$D$3+AB639</f>
        <v>0</v>
      </c>
      <c r="BO639" s="16">
        <f>AC639*参数!$D$3+AI639</f>
        <v>0</v>
      </c>
      <c r="BP639" s="16">
        <f>AD639*参数!$D$3+AJ639</f>
        <v>0</v>
      </c>
      <c r="BQ639" s="16">
        <f>AE639*参数!$D$3+AK639</f>
        <v>0</v>
      </c>
      <c r="BR639" s="16">
        <f>AF639*参数!$D$3+AL639</f>
        <v>0</v>
      </c>
      <c r="BS639" s="16">
        <f>AG639*参数!$D$3+AM639</f>
        <v>0</v>
      </c>
      <c r="BT639" s="16">
        <f>AH639*参数!$D$3+AN639</f>
        <v>0</v>
      </c>
      <c r="BU639" s="10"/>
      <c r="BV639" s="10"/>
      <c r="BW639" s="10">
        <f t="shared" si="259"/>
        <v>40</v>
      </c>
      <c r="BX639" s="10">
        <f t="shared" si="260"/>
        <v>40</v>
      </c>
      <c r="BY639" s="10">
        <f t="shared" si="261"/>
        <v>3</v>
      </c>
      <c r="BZ639" s="10">
        <f t="shared" si="262"/>
        <v>40</v>
      </c>
      <c r="CA639" s="10">
        <f t="shared" si="263"/>
        <v>40</v>
      </c>
      <c r="CB639" s="10" t="str">
        <f t="shared" si="264"/>
        <v/>
      </c>
      <c r="CC639" s="10" t="str">
        <f t="shared" si="265"/>
        <v/>
      </c>
      <c r="CD639" s="10"/>
      <c r="CE639" s="10">
        <v>3</v>
      </c>
      <c r="CF639" s="10"/>
      <c r="CG639" s="10" t="str">
        <f t="shared" si="266"/>
        <v/>
      </c>
      <c r="CH639" s="10" t="str">
        <f t="shared" si="267"/>
        <v/>
      </c>
      <c r="CI639" s="10">
        <f t="shared" si="268"/>
        <v>40</v>
      </c>
      <c r="CJ639" s="10">
        <f t="shared" si="269"/>
        <v>3</v>
      </c>
      <c r="CK639" s="10">
        <f t="shared" si="270"/>
        <v>3</v>
      </c>
      <c r="CL639" s="10" t="str">
        <f t="shared" si="271"/>
        <v/>
      </c>
      <c r="CM639" s="88"/>
      <c r="CN639" s="88"/>
      <c r="CO639" s="88"/>
      <c r="CP639" s="88"/>
    </row>
    <row r="640" spans="2:94">
      <c r="B640" s="19">
        <v>42637</v>
      </c>
      <c r="C640" s="3">
        <v>37</v>
      </c>
      <c r="D640" s="3" t="s">
        <v>14</v>
      </c>
      <c r="E640" s="4">
        <v>42637.916666666664</v>
      </c>
      <c r="F640" s="3" t="s">
        <v>979</v>
      </c>
      <c r="G640" s="3" t="s">
        <v>71</v>
      </c>
      <c r="H640" s="3" t="s">
        <v>979</v>
      </c>
      <c r="I640" s="3" t="s">
        <v>71</v>
      </c>
      <c r="J640" s="6">
        <v>1.67</v>
      </c>
      <c r="K640" s="6">
        <v>3.5</v>
      </c>
      <c r="L640" s="6">
        <v>4.0999999999999996</v>
      </c>
      <c r="M640" s="10">
        <v>3.12</v>
      </c>
      <c r="N640" s="10">
        <v>3.55</v>
      </c>
      <c r="O640" s="10">
        <v>1.9</v>
      </c>
      <c r="P640" s="15">
        <v>-1</v>
      </c>
      <c r="Q640" s="13"/>
      <c r="R640" s="13"/>
      <c r="S640" s="13"/>
      <c r="T640" s="13"/>
      <c r="U640" s="13"/>
      <c r="V640" s="13"/>
      <c r="W640" s="9"/>
      <c r="X640" s="9"/>
      <c r="Y640" s="9"/>
      <c r="Z640" s="9"/>
      <c r="AA640" s="9"/>
      <c r="AB640" s="9"/>
      <c r="AC640" s="13"/>
      <c r="AD640" s="13"/>
      <c r="AE640" s="13"/>
      <c r="AF640" s="13"/>
      <c r="AG640" s="13"/>
      <c r="AH640" s="13"/>
      <c r="AI640" s="9"/>
      <c r="AJ640" s="9"/>
      <c r="AK640" s="9"/>
      <c r="AL640" s="9"/>
      <c r="AM640" s="9"/>
      <c r="AN640" s="9"/>
      <c r="AO640" s="8">
        <v>15</v>
      </c>
      <c r="AP640" s="8">
        <v>3</v>
      </c>
      <c r="AQ640" s="8">
        <v>3</v>
      </c>
      <c r="AR640" s="8">
        <v>5</v>
      </c>
      <c r="AS640" s="8">
        <v>0.40779999999999977</v>
      </c>
      <c r="AT640" s="8">
        <v>0.43219999999999958</v>
      </c>
      <c r="AU640" s="8"/>
      <c r="AV640" s="8"/>
      <c r="AW640" s="8"/>
      <c r="AX640" s="8"/>
      <c r="AY640" s="15">
        <v>7</v>
      </c>
      <c r="AZ640" s="15">
        <v>3</v>
      </c>
      <c r="BA640" s="15">
        <v>3</v>
      </c>
      <c r="BB640" s="15">
        <v>5</v>
      </c>
      <c r="BC640" s="15">
        <v>6.2500000000000042E-2</v>
      </c>
      <c r="BD640" s="15">
        <v>6.2500000000000042E-2</v>
      </c>
      <c r="BE640" s="15"/>
      <c r="BF640" s="15"/>
      <c r="BG640" s="15"/>
      <c r="BH640" s="15"/>
      <c r="BI640" s="16">
        <f>Q640*参数!$D$3+W640</f>
        <v>0</v>
      </c>
      <c r="BJ640" s="16">
        <f>R640*参数!$D$3+X640</f>
        <v>0</v>
      </c>
      <c r="BK640" s="16">
        <f>S640*参数!$D$3+Y640</f>
        <v>0</v>
      </c>
      <c r="BL640" s="16">
        <f>T640*参数!$D$3+Z640</f>
        <v>0</v>
      </c>
      <c r="BM640" s="16">
        <f>U640*参数!$D$3+AA640</f>
        <v>0</v>
      </c>
      <c r="BN640" s="16">
        <f>V640*参数!$D$3+AB640</f>
        <v>0</v>
      </c>
      <c r="BO640" s="16">
        <f>AC640*参数!$D$3+AI640</f>
        <v>0</v>
      </c>
      <c r="BP640" s="16">
        <f>AD640*参数!$D$3+AJ640</f>
        <v>0</v>
      </c>
      <c r="BQ640" s="16">
        <f>AE640*参数!$D$3+AK640</f>
        <v>0</v>
      </c>
      <c r="BR640" s="16">
        <f>AF640*参数!$D$3+AL640</f>
        <v>0</v>
      </c>
      <c r="BS640" s="16">
        <f>AG640*参数!$D$3+AM640</f>
        <v>0</v>
      </c>
      <c r="BT640" s="16">
        <f>AH640*参数!$D$3+AN640</f>
        <v>0</v>
      </c>
      <c r="BU640" s="10"/>
      <c r="BV640" s="10"/>
      <c r="BW640" s="10">
        <f t="shared" si="259"/>
        <v>40</v>
      </c>
      <c r="BX640" s="10">
        <f t="shared" si="260"/>
        <v>40</v>
      </c>
      <c r="BY640" s="10">
        <f t="shared" si="261"/>
        <v>3</v>
      </c>
      <c r="BZ640" s="10">
        <f t="shared" si="262"/>
        <v>40</v>
      </c>
      <c r="CA640" s="10">
        <f t="shared" si="263"/>
        <v>40</v>
      </c>
      <c r="CB640" s="10" t="str">
        <f t="shared" si="264"/>
        <v/>
      </c>
      <c r="CC640" s="10" t="str">
        <f t="shared" si="265"/>
        <v/>
      </c>
      <c r="CD640" s="10"/>
      <c r="CE640" s="10">
        <v>40</v>
      </c>
      <c r="CF640" s="10"/>
      <c r="CG640" s="10" t="str">
        <f t="shared" si="266"/>
        <v/>
      </c>
      <c r="CH640" s="10" t="str">
        <f t="shared" si="267"/>
        <v/>
      </c>
      <c r="CI640" s="10">
        <f t="shared" si="268"/>
        <v>3</v>
      </c>
      <c r="CJ640" s="10" t="str">
        <f t="shared" si="269"/>
        <v/>
      </c>
      <c r="CK640" s="10">
        <f t="shared" si="270"/>
        <v>40</v>
      </c>
      <c r="CL640" s="10">
        <f t="shared" si="271"/>
        <v>40</v>
      </c>
      <c r="CM640" s="88"/>
      <c r="CN640" s="88"/>
      <c r="CO640" s="88"/>
      <c r="CP640" s="88"/>
    </row>
    <row r="641" spans="2:94">
      <c r="B641" s="19">
        <v>42637</v>
      </c>
      <c r="C641" s="3">
        <v>38</v>
      </c>
      <c r="D641" s="3" t="s">
        <v>14</v>
      </c>
      <c r="E641" s="4">
        <v>42637.916666666664</v>
      </c>
      <c r="F641" s="3" t="s">
        <v>501</v>
      </c>
      <c r="G641" s="3" t="s">
        <v>66</v>
      </c>
      <c r="H641" s="3" t="s">
        <v>503</v>
      </c>
      <c r="I641" s="3" t="s">
        <v>66</v>
      </c>
      <c r="J641" s="6">
        <v>1.93</v>
      </c>
      <c r="K641" s="6">
        <v>3.2</v>
      </c>
      <c r="L641" s="6">
        <v>3.35</v>
      </c>
      <c r="M641" s="10">
        <v>3.9</v>
      </c>
      <c r="N641" s="10">
        <v>3.8</v>
      </c>
      <c r="O641" s="10">
        <v>1.64</v>
      </c>
      <c r="P641" s="15">
        <v>-1</v>
      </c>
      <c r="Q641" s="13"/>
      <c r="R641" s="13"/>
      <c r="S641" s="13"/>
      <c r="T641" s="13"/>
      <c r="U641" s="13"/>
      <c r="V641" s="13"/>
      <c r="W641" s="9"/>
      <c r="X641" s="9"/>
      <c r="Y641" s="9"/>
      <c r="Z641" s="9"/>
      <c r="AA641" s="9"/>
      <c r="AB641" s="9"/>
      <c r="AC641" s="13"/>
      <c r="AD641" s="13"/>
      <c r="AE641" s="13"/>
      <c r="AF641" s="13"/>
      <c r="AG641" s="13"/>
      <c r="AH641" s="13"/>
      <c r="AI641" s="9"/>
      <c r="AJ641" s="9"/>
      <c r="AK641" s="9"/>
      <c r="AL641" s="9"/>
      <c r="AM641" s="9"/>
      <c r="AN641" s="9"/>
      <c r="AO641" s="8">
        <v>6</v>
      </c>
      <c r="AP641" s="8">
        <v>3</v>
      </c>
      <c r="AQ641" s="8">
        <v>2</v>
      </c>
      <c r="AR641" s="8">
        <v>5</v>
      </c>
      <c r="AS641" s="8">
        <v>0.67160000000000053</v>
      </c>
      <c r="AT641" s="8">
        <v>18.888100000000001</v>
      </c>
      <c r="AU641" s="8"/>
      <c r="AV641" s="8"/>
      <c r="AW641" s="8"/>
      <c r="AX641" s="8"/>
      <c r="AY641" s="15">
        <v>6</v>
      </c>
      <c r="AZ641" s="15">
        <v>3</v>
      </c>
      <c r="BA641" s="15">
        <v>2</v>
      </c>
      <c r="BB641" s="15">
        <v>5</v>
      </c>
      <c r="BC641" s="15">
        <v>0.24269999999999978</v>
      </c>
      <c r="BD641" s="15">
        <v>0.24269999999999978</v>
      </c>
      <c r="BE641" s="15"/>
      <c r="BF641" s="15"/>
      <c r="BG641" s="15"/>
      <c r="BH641" s="15"/>
      <c r="BI641" s="16">
        <f>Q641*参数!$D$3+W641</f>
        <v>0</v>
      </c>
      <c r="BJ641" s="16">
        <f>R641*参数!$D$3+X641</f>
        <v>0</v>
      </c>
      <c r="BK641" s="16">
        <f>S641*参数!$D$3+Y641</f>
        <v>0</v>
      </c>
      <c r="BL641" s="16">
        <f>T641*参数!$D$3+Z641</f>
        <v>0</v>
      </c>
      <c r="BM641" s="16">
        <f>U641*参数!$D$3+AA641</f>
        <v>0</v>
      </c>
      <c r="BN641" s="16">
        <f>V641*参数!$D$3+AB641</f>
        <v>0</v>
      </c>
      <c r="BO641" s="16">
        <f>AC641*参数!$D$3+AI641</f>
        <v>0</v>
      </c>
      <c r="BP641" s="16">
        <f>AD641*参数!$D$3+AJ641</f>
        <v>0</v>
      </c>
      <c r="BQ641" s="16">
        <f>AE641*参数!$D$3+AK641</f>
        <v>0</v>
      </c>
      <c r="BR641" s="16">
        <f>AF641*参数!$D$3+AL641</f>
        <v>0</v>
      </c>
      <c r="BS641" s="16">
        <f>AG641*参数!$D$3+AM641</f>
        <v>0</v>
      </c>
      <c r="BT641" s="16">
        <f>AH641*参数!$D$3+AN641</f>
        <v>0</v>
      </c>
      <c r="BU641" s="10"/>
      <c r="BV641" s="10"/>
      <c r="BW641" s="10">
        <f t="shared" si="259"/>
        <v>40</v>
      </c>
      <c r="BX641" s="10">
        <f t="shared" si="260"/>
        <v>40</v>
      </c>
      <c r="BY641" s="10">
        <f t="shared" si="261"/>
        <v>3</v>
      </c>
      <c r="BZ641" s="10">
        <f t="shared" si="262"/>
        <v>40</v>
      </c>
      <c r="CA641" s="10">
        <f t="shared" si="263"/>
        <v>40</v>
      </c>
      <c r="CB641" s="10" t="str">
        <f t="shared" si="264"/>
        <v/>
      </c>
      <c r="CC641" s="10" t="str">
        <f t="shared" si="265"/>
        <v/>
      </c>
      <c r="CD641" s="10"/>
      <c r="CE641" s="10">
        <v>40</v>
      </c>
      <c r="CF641" s="10"/>
      <c r="CG641" s="10">
        <f t="shared" si="266"/>
        <v>40</v>
      </c>
      <c r="CH641" s="10">
        <f t="shared" si="267"/>
        <v>40</v>
      </c>
      <c r="CI641" s="10" t="str">
        <f t="shared" si="268"/>
        <v/>
      </c>
      <c r="CJ641" s="10" t="str">
        <f t="shared" si="269"/>
        <v/>
      </c>
      <c r="CK641" s="10">
        <f t="shared" si="270"/>
        <v>40</v>
      </c>
      <c r="CL641" s="10">
        <f t="shared" si="271"/>
        <v>40</v>
      </c>
      <c r="CM641" s="88"/>
      <c r="CN641" s="88"/>
      <c r="CO641" s="88"/>
      <c r="CP641" s="88"/>
    </row>
    <row r="642" spans="2:94">
      <c r="B642" s="19">
        <v>42637</v>
      </c>
      <c r="C642" s="3">
        <v>39</v>
      </c>
      <c r="D642" s="3" t="s">
        <v>14</v>
      </c>
      <c r="E642" s="4">
        <v>42637.916666666664</v>
      </c>
      <c r="F642" s="3" t="s">
        <v>23</v>
      </c>
      <c r="G642" s="3" t="s">
        <v>519</v>
      </c>
      <c r="H642" s="3" t="s">
        <v>23</v>
      </c>
      <c r="I642" s="3" t="s">
        <v>519</v>
      </c>
      <c r="J642" s="6">
        <v>2</v>
      </c>
      <c r="K642" s="6">
        <v>3.13</v>
      </c>
      <c r="L642" s="6">
        <v>3.25</v>
      </c>
      <c r="M642" s="10">
        <v>4.2</v>
      </c>
      <c r="N642" s="10">
        <v>3.8</v>
      </c>
      <c r="O642" s="10">
        <v>1.6</v>
      </c>
      <c r="P642" s="15">
        <v>-1</v>
      </c>
      <c r="Q642" s="13"/>
      <c r="R642" s="13"/>
      <c r="S642" s="13"/>
      <c r="T642" s="13"/>
      <c r="U642" s="13"/>
      <c r="V642" s="13"/>
      <c r="W642" s="9"/>
      <c r="X642" s="9"/>
      <c r="Y642" s="9"/>
      <c r="Z642" s="9"/>
      <c r="AA642" s="9"/>
      <c r="AB642" s="9"/>
      <c r="AC642" s="13"/>
      <c r="AD642" s="13"/>
      <c r="AE642" s="13"/>
      <c r="AF642" s="13"/>
      <c r="AG642" s="13"/>
      <c r="AH642" s="13"/>
      <c r="AI642" s="9"/>
      <c r="AJ642" s="9"/>
      <c r="AK642" s="9"/>
      <c r="AL642" s="9"/>
      <c r="AM642" s="9"/>
      <c r="AN642" s="9"/>
      <c r="AO642" s="8">
        <v>3</v>
      </c>
      <c r="AP642" s="8">
        <v>3</v>
      </c>
      <c r="AQ642" s="8">
        <v>3</v>
      </c>
      <c r="AR642" s="8">
        <v>4</v>
      </c>
      <c r="AS642" s="8">
        <v>2.3999999999999924E-2</v>
      </c>
      <c r="AT642" s="8">
        <v>2.3999999999999924E-2</v>
      </c>
      <c r="AU642" s="8"/>
      <c r="AV642" s="8"/>
      <c r="AW642" s="8"/>
      <c r="AX642" s="8"/>
      <c r="AY642" s="15">
        <v>1</v>
      </c>
      <c r="AZ642" s="15">
        <v>3</v>
      </c>
      <c r="BA642" s="15">
        <v>1</v>
      </c>
      <c r="BB642" s="15">
        <v>6</v>
      </c>
      <c r="BC642" s="15">
        <v>2.1348999999999996</v>
      </c>
      <c r="BD642" s="15">
        <v>2.1348999999999996</v>
      </c>
      <c r="BE642" s="15"/>
      <c r="BF642" s="15"/>
      <c r="BG642" s="15"/>
      <c r="BH642" s="15"/>
      <c r="BI642" s="16">
        <f>Q642*参数!$D$3+W642</f>
        <v>0</v>
      </c>
      <c r="BJ642" s="16">
        <f>R642*参数!$D$3+X642</f>
        <v>0</v>
      </c>
      <c r="BK642" s="16">
        <f>S642*参数!$D$3+Y642</f>
        <v>0</v>
      </c>
      <c r="BL642" s="16">
        <f>T642*参数!$D$3+Z642</f>
        <v>0</v>
      </c>
      <c r="BM642" s="16">
        <f>U642*参数!$D$3+AA642</f>
        <v>0</v>
      </c>
      <c r="BN642" s="16">
        <f>V642*参数!$D$3+AB642</f>
        <v>0</v>
      </c>
      <c r="BO642" s="16">
        <f>AC642*参数!$D$3+AI642</f>
        <v>0</v>
      </c>
      <c r="BP642" s="16">
        <f>AD642*参数!$D$3+AJ642</f>
        <v>0</v>
      </c>
      <c r="BQ642" s="16">
        <f>AE642*参数!$D$3+AK642</f>
        <v>0</v>
      </c>
      <c r="BR642" s="16">
        <f>AF642*参数!$D$3+AL642</f>
        <v>0</v>
      </c>
      <c r="BS642" s="16">
        <f>AG642*参数!$D$3+AM642</f>
        <v>0</v>
      </c>
      <c r="BT642" s="16">
        <f>AH642*参数!$D$3+AN642</f>
        <v>0</v>
      </c>
      <c r="BU642" s="10"/>
      <c r="BV642" s="10"/>
      <c r="BW642" s="10">
        <f t="shared" si="259"/>
        <v>40</v>
      </c>
      <c r="BX642" s="10">
        <f t="shared" si="260"/>
        <v>40</v>
      </c>
      <c r="BY642" s="10">
        <f t="shared" si="261"/>
        <v>3</v>
      </c>
      <c r="BZ642" s="10">
        <f t="shared" si="262"/>
        <v>40</v>
      </c>
      <c r="CA642" s="10">
        <f t="shared" si="263"/>
        <v>40</v>
      </c>
      <c r="CB642" s="10" t="str">
        <f t="shared" si="264"/>
        <v/>
      </c>
      <c r="CC642" s="10" t="str">
        <f t="shared" si="265"/>
        <v/>
      </c>
      <c r="CD642" s="10"/>
      <c r="CE642" s="10">
        <v>40</v>
      </c>
      <c r="CF642" s="10"/>
      <c r="CG642" s="10" t="str">
        <f t="shared" si="266"/>
        <v/>
      </c>
      <c r="CH642" s="10" t="str">
        <f t="shared" si="267"/>
        <v/>
      </c>
      <c r="CI642" s="10">
        <f t="shared" si="268"/>
        <v>3</v>
      </c>
      <c r="CJ642" s="10">
        <f t="shared" si="269"/>
        <v>40</v>
      </c>
      <c r="CK642" s="10">
        <f t="shared" si="270"/>
        <v>3</v>
      </c>
      <c r="CL642" s="10" t="str">
        <f t="shared" si="271"/>
        <v/>
      </c>
      <c r="CM642" s="88"/>
      <c r="CN642" s="88"/>
      <c r="CO642" s="88"/>
      <c r="CP642" s="88"/>
    </row>
    <row r="643" spans="2:94">
      <c r="B643" s="19">
        <v>42637</v>
      </c>
      <c r="C643" s="3">
        <v>40</v>
      </c>
      <c r="D643" s="3" t="s">
        <v>14</v>
      </c>
      <c r="E643" s="4">
        <v>42637.916666666664</v>
      </c>
      <c r="F643" s="3" t="s">
        <v>498</v>
      </c>
      <c r="G643" s="3" t="s">
        <v>971</v>
      </c>
      <c r="H643" s="3" t="s">
        <v>498</v>
      </c>
      <c r="I643" s="3" t="s">
        <v>971</v>
      </c>
      <c r="J643" s="6">
        <v>2.2400000000000002</v>
      </c>
      <c r="K643" s="6">
        <v>3.2</v>
      </c>
      <c r="L643" s="6">
        <v>2.7</v>
      </c>
      <c r="M643" s="10">
        <v>4.9000000000000004</v>
      </c>
      <c r="N643" s="10">
        <v>4.0999999999999996</v>
      </c>
      <c r="O643" s="10">
        <v>1.47</v>
      </c>
      <c r="P643" s="15">
        <v>-1</v>
      </c>
      <c r="Q643" s="13"/>
      <c r="R643" s="13"/>
      <c r="S643" s="13"/>
      <c r="T643" s="13"/>
      <c r="U643" s="13"/>
      <c r="V643" s="13"/>
      <c r="W643" s="9"/>
      <c r="X643" s="9"/>
      <c r="Y643" s="9"/>
      <c r="Z643" s="9"/>
      <c r="AA643" s="9"/>
      <c r="AB643" s="9"/>
      <c r="AC643" s="13"/>
      <c r="AD643" s="13"/>
      <c r="AE643" s="13"/>
      <c r="AF643" s="13"/>
      <c r="AG643" s="13"/>
      <c r="AH643" s="13"/>
      <c r="AI643" s="9"/>
      <c r="AJ643" s="9"/>
      <c r="AK643" s="9"/>
      <c r="AL643" s="9"/>
      <c r="AM643" s="9"/>
      <c r="AN643" s="9"/>
      <c r="AO643" s="8">
        <v>48</v>
      </c>
      <c r="AP643" s="8">
        <v>3</v>
      </c>
      <c r="AQ643" s="8">
        <v>2</v>
      </c>
      <c r="AR643" s="8">
        <v>6</v>
      </c>
      <c r="AS643" s="8">
        <v>3.0799999999999921E-2</v>
      </c>
      <c r="AT643" s="8">
        <v>0.42949999999999972</v>
      </c>
      <c r="AU643" s="8"/>
      <c r="AV643" s="8"/>
      <c r="AW643" s="8"/>
      <c r="AX643" s="8"/>
      <c r="AY643" s="15">
        <v>52</v>
      </c>
      <c r="AZ643" s="15">
        <v>3</v>
      </c>
      <c r="BA643" s="15">
        <v>16</v>
      </c>
      <c r="BB643" s="15">
        <v>5</v>
      </c>
      <c r="BC643" s="15">
        <v>1.8800000000000018E-2</v>
      </c>
      <c r="BD643" s="15">
        <v>0.19689999999999985</v>
      </c>
      <c r="BE643" s="15"/>
      <c r="BF643" s="15"/>
      <c r="BG643" s="15"/>
      <c r="BH643" s="15"/>
      <c r="BI643" s="16">
        <f>Q643*参数!$D$3+W643</f>
        <v>0</v>
      </c>
      <c r="BJ643" s="16">
        <f>R643*参数!$D$3+X643</f>
        <v>0</v>
      </c>
      <c r="BK643" s="16">
        <f>S643*参数!$D$3+Y643</f>
        <v>0</v>
      </c>
      <c r="BL643" s="16">
        <f>T643*参数!$D$3+Z643</f>
        <v>0</v>
      </c>
      <c r="BM643" s="16">
        <f>U643*参数!$D$3+AA643</f>
        <v>0</v>
      </c>
      <c r="BN643" s="16">
        <f>V643*参数!$D$3+AB643</f>
        <v>0</v>
      </c>
      <c r="BO643" s="16">
        <f>AC643*参数!$D$3+AI643</f>
        <v>0</v>
      </c>
      <c r="BP643" s="16">
        <f>AD643*参数!$D$3+AJ643</f>
        <v>0</v>
      </c>
      <c r="BQ643" s="16">
        <f>AE643*参数!$D$3+AK643</f>
        <v>0</v>
      </c>
      <c r="BR643" s="16">
        <f>AF643*参数!$D$3+AL643</f>
        <v>0</v>
      </c>
      <c r="BS643" s="16">
        <f>AG643*参数!$D$3+AM643</f>
        <v>0</v>
      </c>
      <c r="BT643" s="16">
        <f>AH643*参数!$D$3+AN643</f>
        <v>0</v>
      </c>
      <c r="BU643" s="10"/>
      <c r="BV643" s="10"/>
      <c r="BW643" s="10">
        <f t="shared" si="259"/>
        <v>40</v>
      </c>
      <c r="BX643" s="10">
        <f t="shared" si="260"/>
        <v>40</v>
      </c>
      <c r="BY643" s="10">
        <f t="shared" si="261"/>
        <v>3</v>
      </c>
      <c r="BZ643" s="10">
        <f t="shared" si="262"/>
        <v>40</v>
      </c>
      <c r="CA643" s="10">
        <f t="shared" si="263"/>
        <v>40</v>
      </c>
      <c r="CB643" s="10" t="str">
        <f t="shared" si="264"/>
        <v/>
      </c>
      <c r="CC643" s="10" t="str">
        <f t="shared" si="265"/>
        <v/>
      </c>
      <c r="CD643" s="10"/>
      <c r="CE643" s="10">
        <v>3</v>
      </c>
      <c r="CF643" s="10"/>
      <c r="CG643" s="10" t="str">
        <f t="shared" si="266"/>
        <v/>
      </c>
      <c r="CH643" s="10" t="str">
        <f t="shared" si="267"/>
        <v/>
      </c>
      <c r="CI643" s="10">
        <f t="shared" si="268"/>
        <v>40</v>
      </c>
      <c r="CJ643" s="10">
        <f t="shared" si="269"/>
        <v>3</v>
      </c>
      <c r="CK643" s="10">
        <f t="shared" si="270"/>
        <v>40</v>
      </c>
      <c r="CL643" s="10" t="str">
        <f t="shared" si="271"/>
        <v/>
      </c>
      <c r="CM643" s="88"/>
      <c r="CN643" s="88"/>
      <c r="CO643" s="88"/>
      <c r="CP643" s="88"/>
    </row>
    <row r="644" spans="2:94">
      <c r="B644" s="19">
        <v>42637</v>
      </c>
      <c r="C644" s="3">
        <v>41</v>
      </c>
      <c r="D644" s="3" t="s">
        <v>14</v>
      </c>
      <c r="E644" s="4">
        <v>42637.916666666664</v>
      </c>
      <c r="F644" s="3" t="s">
        <v>26</v>
      </c>
      <c r="G644" s="3" t="s">
        <v>70</v>
      </c>
      <c r="H644" s="3" t="s">
        <v>26</v>
      </c>
      <c r="I644" s="3" t="s">
        <v>70</v>
      </c>
      <c r="J644" s="6">
        <v>1.65</v>
      </c>
      <c r="K644" s="6">
        <v>3.7</v>
      </c>
      <c r="L644" s="6">
        <v>3.95</v>
      </c>
      <c r="M644" s="10">
        <v>3</v>
      </c>
      <c r="N644" s="10">
        <v>3.65</v>
      </c>
      <c r="O644" s="10">
        <v>1.92</v>
      </c>
      <c r="P644" s="15">
        <v>-1</v>
      </c>
      <c r="Q644" s="13"/>
      <c r="R644" s="13"/>
      <c r="S644" s="13"/>
      <c r="T644" s="13"/>
      <c r="U644" s="13"/>
      <c r="V644" s="13"/>
      <c r="W644" s="9"/>
      <c r="X644" s="9"/>
      <c r="Y644" s="9"/>
      <c r="Z644" s="9"/>
      <c r="AA644" s="9"/>
      <c r="AB644" s="9"/>
      <c r="AC644" s="13"/>
      <c r="AD644" s="13"/>
      <c r="AE644" s="13"/>
      <c r="AF644" s="13"/>
      <c r="AG644" s="13"/>
      <c r="AH644" s="13"/>
      <c r="AI644" s="9"/>
      <c r="AJ644" s="9"/>
      <c r="AK644" s="9"/>
      <c r="AL644" s="9"/>
      <c r="AM644" s="9"/>
      <c r="AN644" s="9"/>
      <c r="AO644" s="8">
        <v>1</v>
      </c>
      <c r="AP644" s="8">
        <v>3</v>
      </c>
      <c r="AQ644" s="8">
        <v>1</v>
      </c>
      <c r="AR644" s="8">
        <v>4</v>
      </c>
      <c r="AS644" s="8">
        <v>7.5858000000000008</v>
      </c>
      <c r="AT644" s="8">
        <v>7.5858000000000008</v>
      </c>
      <c r="AU644" s="8"/>
      <c r="AV644" s="8"/>
      <c r="AW644" s="8"/>
      <c r="AX644" s="8"/>
      <c r="AY644" s="15">
        <v>1</v>
      </c>
      <c r="AZ644" s="15">
        <v>3</v>
      </c>
      <c r="BA644" s="15">
        <v>0</v>
      </c>
      <c r="BB644" s="15">
        <v>5</v>
      </c>
      <c r="BC644" s="15">
        <v>76.315299999999993</v>
      </c>
      <c r="BD644" s="15">
        <v>0</v>
      </c>
      <c r="BE644" s="15"/>
      <c r="BF644" s="15"/>
      <c r="BG644" s="15"/>
      <c r="BH644" s="15"/>
      <c r="BI644" s="16">
        <f>Q644*参数!$D$3+W644</f>
        <v>0</v>
      </c>
      <c r="BJ644" s="16">
        <f>R644*参数!$D$3+X644</f>
        <v>0</v>
      </c>
      <c r="BK644" s="16">
        <f>S644*参数!$D$3+Y644</f>
        <v>0</v>
      </c>
      <c r="BL644" s="16">
        <f>T644*参数!$D$3+Z644</f>
        <v>0</v>
      </c>
      <c r="BM644" s="16">
        <f>U644*参数!$D$3+AA644</f>
        <v>0</v>
      </c>
      <c r="BN644" s="16">
        <f>V644*参数!$D$3+AB644</f>
        <v>0</v>
      </c>
      <c r="BO644" s="16">
        <f>AC644*参数!$D$3+AI644</f>
        <v>0</v>
      </c>
      <c r="BP644" s="16">
        <f>AD644*参数!$D$3+AJ644</f>
        <v>0</v>
      </c>
      <c r="BQ644" s="16">
        <f>AE644*参数!$D$3+AK644</f>
        <v>0</v>
      </c>
      <c r="BR644" s="16">
        <f>AF644*参数!$D$3+AL644</f>
        <v>0</v>
      </c>
      <c r="BS644" s="16">
        <f>AG644*参数!$D$3+AM644</f>
        <v>0</v>
      </c>
      <c r="BT644" s="16">
        <f>AH644*参数!$D$3+AN644</f>
        <v>0</v>
      </c>
      <c r="BU644" s="10"/>
      <c r="BV644" s="10"/>
      <c r="BW644" s="10">
        <f t="shared" si="259"/>
        <v>40</v>
      </c>
      <c r="BX644" s="10">
        <f t="shared" si="260"/>
        <v>40</v>
      </c>
      <c r="BY644" s="10">
        <f t="shared" si="261"/>
        <v>3</v>
      </c>
      <c r="BZ644" s="10">
        <f t="shared" si="262"/>
        <v>40</v>
      </c>
      <c r="CA644" s="10">
        <f t="shared" si="263"/>
        <v>40</v>
      </c>
      <c r="CB644" s="10" t="str">
        <f t="shared" si="264"/>
        <v/>
      </c>
      <c r="CC644" s="10" t="str">
        <f t="shared" si="265"/>
        <v/>
      </c>
      <c r="CD644" s="10"/>
      <c r="CE644" s="10">
        <v>3</v>
      </c>
      <c r="CF644" s="10"/>
      <c r="CG644" s="10" t="str">
        <f t="shared" si="266"/>
        <v/>
      </c>
      <c r="CH644" s="10" t="str">
        <f t="shared" si="267"/>
        <v/>
      </c>
      <c r="CI644" s="10" t="str">
        <f t="shared" si="268"/>
        <v/>
      </c>
      <c r="CJ644" s="10">
        <f t="shared" si="269"/>
        <v>40</v>
      </c>
      <c r="CK644" s="10">
        <f t="shared" si="270"/>
        <v>3</v>
      </c>
      <c r="CL644" s="10" t="str">
        <f t="shared" si="271"/>
        <v/>
      </c>
      <c r="CM644" s="88"/>
      <c r="CN644" s="88"/>
      <c r="CO644" s="88"/>
      <c r="CP644" s="88"/>
    </row>
    <row r="645" spans="2:94">
      <c r="B645" s="19">
        <v>42637</v>
      </c>
      <c r="C645" s="3">
        <v>42</v>
      </c>
      <c r="D645" s="3" t="s">
        <v>14</v>
      </c>
      <c r="E645" s="4">
        <v>42637.916666666664</v>
      </c>
      <c r="F645" s="3" t="s">
        <v>978</v>
      </c>
      <c r="G645" s="3" t="s">
        <v>977</v>
      </c>
      <c r="H645" s="3" t="s">
        <v>978</v>
      </c>
      <c r="I645" s="3" t="s">
        <v>27</v>
      </c>
      <c r="J645" s="6">
        <v>2.38</v>
      </c>
      <c r="K645" s="6">
        <v>3.1</v>
      </c>
      <c r="L645" s="6">
        <v>2.6</v>
      </c>
      <c r="M645" s="10">
        <v>5.32</v>
      </c>
      <c r="N645" s="10">
        <v>4.3</v>
      </c>
      <c r="O645" s="10">
        <v>1.41</v>
      </c>
      <c r="P645" s="15">
        <v>-1</v>
      </c>
      <c r="Q645" s="13"/>
      <c r="R645" s="13"/>
      <c r="S645" s="13"/>
      <c r="T645" s="13"/>
      <c r="U645" s="13"/>
      <c r="V645" s="13"/>
      <c r="W645" s="9"/>
      <c r="X645" s="9"/>
      <c r="Y645" s="9"/>
      <c r="Z645" s="9"/>
      <c r="AA645" s="9"/>
      <c r="AB645" s="9"/>
      <c r="AC645" s="13"/>
      <c r="AD645" s="13"/>
      <c r="AE645" s="13"/>
      <c r="AF645" s="13"/>
      <c r="AG645" s="13"/>
      <c r="AH645" s="13"/>
      <c r="AI645" s="9"/>
      <c r="AJ645" s="9"/>
      <c r="AK645" s="9"/>
      <c r="AL645" s="9"/>
      <c r="AM645" s="9"/>
      <c r="AN645" s="9"/>
      <c r="AO645" s="8">
        <v>9</v>
      </c>
      <c r="AP645" s="8">
        <v>3</v>
      </c>
      <c r="AQ645" s="8">
        <v>2</v>
      </c>
      <c r="AR645" s="8">
        <v>5</v>
      </c>
      <c r="AS645" s="8">
        <v>0.23480000000000012</v>
      </c>
      <c r="AT645" s="8">
        <v>0.23480000000000012</v>
      </c>
      <c r="AU645" s="8"/>
      <c r="AV645" s="8"/>
      <c r="AW645" s="8"/>
      <c r="AX645" s="8"/>
      <c r="AY645" s="15">
        <v>14</v>
      </c>
      <c r="AZ645" s="15">
        <v>3</v>
      </c>
      <c r="BA645" s="15">
        <v>5</v>
      </c>
      <c r="BB645" s="15">
        <v>5</v>
      </c>
      <c r="BC645" s="15">
        <v>0.55669999999999931</v>
      </c>
      <c r="BD645" s="15">
        <v>0.67900000000000094</v>
      </c>
      <c r="BE645" s="15"/>
      <c r="BF645" s="15"/>
      <c r="BG645" s="15"/>
      <c r="BH645" s="15"/>
      <c r="BI645" s="16">
        <f>Q645*参数!$D$3+W645</f>
        <v>0</v>
      </c>
      <c r="BJ645" s="16">
        <f>R645*参数!$D$3+X645</f>
        <v>0</v>
      </c>
      <c r="BK645" s="16">
        <f>S645*参数!$D$3+Y645</f>
        <v>0</v>
      </c>
      <c r="BL645" s="16">
        <f>T645*参数!$D$3+Z645</f>
        <v>0</v>
      </c>
      <c r="BM645" s="16">
        <f>U645*参数!$D$3+AA645</f>
        <v>0</v>
      </c>
      <c r="BN645" s="16">
        <f>V645*参数!$D$3+AB645</f>
        <v>0</v>
      </c>
      <c r="BO645" s="16">
        <f>AC645*参数!$D$3+AI645</f>
        <v>0</v>
      </c>
      <c r="BP645" s="16">
        <f>AD645*参数!$D$3+AJ645</f>
        <v>0</v>
      </c>
      <c r="BQ645" s="16">
        <f>AE645*参数!$D$3+AK645</f>
        <v>0</v>
      </c>
      <c r="BR645" s="16">
        <f>AF645*参数!$D$3+AL645</f>
        <v>0</v>
      </c>
      <c r="BS645" s="16">
        <f>AG645*参数!$D$3+AM645</f>
        <v>0</v>
      </c>
      <c r="BT645" s="16">
        <f>AH645*参数!$D$3+AN645</f>
        <v>0</v>
      </c>
      <c r="BU645" s="10"/>
      <c r="BV645" s="10"/>
      <c r="BW645" s="10">
        <f t="shared" si="259"/>
        <v>40</v>
      </c>
      <c r="BX645" s="10">
        <f t="shared" si="260"/>
        <v>40</v>
      </c>
      <c r="BY645" s="10">
        <f t="shared" si="261"/>
        <v>3</v>
      </c>
      <c r="BZ645" s="10">
        <f t="shared" si="262"/>
        <v>40</v>
      </c>
      <c r="CA645" s="10">
        <f t="shared" si="263"/>
        <v>40</v>
      </c>
      <c r="CB645" s="10" t="str">
        <f t="shared" si="264"/>
        <v/>
      </c>
      <c r="CC645" s="10" t="str">
        <f t="shared" si="265"/>
        <v/>
      </c>
      <c r="CD645" s="10"/>
      <c r="CE645" s="10">
        <v>3</v>
      </c>
      <c r="CF645" s="10"/>
      <c r="CG645" s="10" t="str">
        <f t="shared" si="266"/>
        <v/>
      </c>
      <c r="CH645" s="10" t="str">
        <f t="shared" si="267"/>
        <v/>
      </c>
      <c r="CI645" s="10">
        <f t="shared" si="268"/>
        <v>40</v>
      </c>
      <c r="CJ645" s="10">
        <f t="shared" si="269"/>
        <v>40</v>
      </c>
      <c r="CK645" s="10">
        <f t="shared" si="270"/>
        <v>3</v>
      </c>
      <c r="CL645" s="10">
        <f t="shared" si="271"/>
        <v>3</v>
      </c>
      <c r="CM645" s="88"/>
      <c r="CN645" s="88"/>
      <c r="CO645" s="88"/>
      <c r="CP645" s="88"/>
    </row>
    <row r="646" spans="2:94">
      <c r="B646" s="19">
        <v>42637</v>
      </c>
      <c r="C646" s="3">
        <v>43</v>
      </c>
      <c r="D646" s="3" t="s">
        <v>2</v>
      </c>
      <c r="E646" s="4">
        <v>42637.916666666664</v>
      </c>
      <c r="F646" s="3" t="s">
        <v>72</v>
      </c>
      <c r="G646" s="3" t="s">
        <v>77</v>
      </c>
      <c r="H646" s="3" t="s">
        <v>72</v>
      </c>
      <c r="I646" s="3" t="s">
        <v>79</v>
      </c>
      <c r="J646" s="6">
        <v>0</v>
      </c>
      <c r="K646" s="6">
        <v>0</v>
      </c>
      <c r="L646" s="6">
        <v>0</v>
      </c>
      <c r="M646" s="10">
        <v>1.65</v>
      </c>
      <c r="N646" s="10">
        <v>4.3499999999999996</v>
      </c>
      <c r="O646" s="10">
        <v>3.42</v>
      </c>
      <c r="P646" s="15">
        <v>-2</v>
      </c>
      <c r="Q646" s="13"/>
      <c r="R646" s="13"/>
      <c r="S646" s="13"/>
      <c r="T646" s="13"/>
      <c r="U646" s="13"/>
      <c r="V646" s="13"/>
      <c r="W646" s="9"/>
      <c r="X646" s="9"/>
      <c r="Y646" s="9"/>
      <c r="Z646" s="9"/>
      <c r="AA646" s="9"/>
      <c r="AB646" s="9"/>
      <c r="AC646" s="13"/>
      <c r="AD646" s="13"/>
      <c r="AE646" s="13"/>
      <c r="AF646" s="13"/>
      <c r="AG646" s="13"/>
      <c r="AH646" s="13"/>
      <c r="AI646" s="9"/>
      <c r="AJ646" s="9"/>
      <c r="AK646" s="9"/>
      <c r="AL646" s="9"/>
      <c r="AM646" s="9"/>
      <c r="AN646" s="9"/>
      <c r="AO646" s="8"/>
      <c r="AP646" s="8"/>
      <c r="AQ646" s="8"/>
      <c r="AR646" s="8"/>
      <c r="AS646" s="8"/>
      <c r="AT646" s="8"/>
      <c r="AU646" s="8"/>
      <c r="AV646" s="8"/>
      <c r="AW646" s="8"/>
      <c r="AX646" s="8"/>
      <c r="AY646" s="15"/>
      <c r="AZ646" s="15"/>
      <c r="BA646" s="15"/>
      <c r="BB646" s="15"/>
      <c r="BC646" s="15"/>
      <c r="BD646" s="15"/>
      <c r="BE646" s="15"/>
      <c r="BF646" s="15"/>
      <c r="BG646" s="15"/>
      <c r="BH646" s="15"/>
      <c r="BI646" s="16">
        <f>Q646*参数!$D$3+W646</f>
        <v>0</v>
      </c>
      <c r="BJ646" s="16">
        <f>R646*参数!$D$3+X646</f>
        <v>0</v>
      </c>
      <c r="BK646" s="16">
        <f>S646*参数!$D$3+Y646</f>
        <v>0</v>
      </c>
      <c r="BL646" s="16">
        <f>T646*参数!$D$3+Z646</f>
        <v>0</v>
      </c>
      <c r="BM646" s="16">
        <f>U646*参数!$D$3+AA646</f>
        <v>0</v>
      </c>
      <c r="BN646" s="16">
        <f>V646*参数!$D$3+AB646</f>
        <v>0</v>
      </c>
      <c r="BO646" s="16">
        <f>AC646*参数!$D$3+AI646</f>
        <v>0</v>
      </c>
      <c r="BP646" s="16">
        <f>AD646*参数!$D$3+AJ646</f>
        <v>0</v>
      </c>
      <c r="BQ646" s="16">
        <f>AE646*参数!$D$3+AK646</f>
        <v>0</v>
      </c>
      <c r="BR646" s="16">
        <f>AF646*参数!$D$3+AL646</f>
        <v>0</v>
      </c>
      <c r="BS646" s="16">
        <f>AG646*参数!$D$3+AM646</f>
        <v>0</v>
      </c>
      <c r="BT646" s="16">
        <f>AH646*参数!$D$3+AN646</f>
        <v>0</v>
      </c>
      <c r="BU646" s="10"/>
      <c r="BV646" s="10"/>
      <c r="BW646" s="10">
        <f t="shared" si="259"/>
        <v>40</v>
      </c>
      <c r="BX646" s="10">
        <f t="shared" si="260"/>
        <v>40</v>
      </c>
      <c r="BY646" s="10">
        <f t="shared" si="261"/>
        <v>3</v>
      </c>
      <c r="BZ646" s="10">
        <f t="shared" si="262"/>
        <v>40</v>
      </c>
      <c r="CA646" s="10">
        <f t="shared" si="263"/>
        <v>40</v>
      </c>
      <c r="CB646" s="10" t="str">
        <f t="shared" si="264"/>
        <v/>
      </c>
      <c r="CC646" s="10" t="str">
        <f t="shared" si="265"/>
        <v/>
      </c>
      <c r="CD646" s="10"/>
      <c r="CE646" s="10"/>
      <c r="CF646" s="10"/>
      <c r="CG646" s="10"/>
      <c r="CH646" s="10"/>
      <c r="CI646" s="10" t="str">
        <f t="shared" si="268"/>
        <v/>
      </c>
      <c r="CJ646" s="10" t="str">
        <f t="shared" si="269"/>
        <v/>
      </c>
      <c r="CK646" s="10" t="str">
        <f t="shared" si="270"/>
        <v/>
      </c>
      <c r="CL646" s="10" t="str">
        <f t="shared" si="271"/>
        <v/>
      </c>
      <c r="CM646" s="88"/>
      <c r="CN646" s="88"/>
      <c r="CO646" s="88"/>
      <c r="CP646" s="88"/>
    </row>
    <row r="647" spans="2:94">
      <c r="B647" s="19">
        <v>42637</v>
      </c>
      <c r="C647" s="3">
        <v>44</v>
      </c>
      <c r="D647" s="3" t="s">
        <v>2</v>
      </c>
      <c r="E647" s="4">
        <v>42637.916666666664</v>
      </c>
      <c r="F647" s="3" t="s">
        <v>78</v>
      </c>
      <c r="G647" s="3" t="s">
        <v>75</v>
      </c>
      <c r="H647" s="3" t="s">
        <v>78</v>
      </c>
      <c r="I647" s="3" t="s">
        <v>75</v>
      </c>
      <c r="J647" s="6">
        <v>1.55</v>
      </c>
      <c r="K647" s="6">
        <v>3.7</v>
      </c>
      <c r="L647" s="6">
        <v>4.7</v>
      </c>
      <c r="M647" s="10">
        <v>2.8</v>
      </c>
      <c r="N647" s="10">
        <v>3.45</v>
      </c>
      <c r="O647" s="10">
        <v>2.08</v>
      </c>
      <c r="P647" s="15">
        <v>-1</v>
      </c>
      <c r="Q647" s="13"/>
      <c r="R647" s="13"/>
      <c r="S647" s="13"/>
      <c r="T647" s="13"/>
      <c r="U647" s="13"/>
      <c r="V647" s="13"/>
      <c r="W647" s="9"/>
      <c r="X647" s="9"/>
      <c r="Y647" s="9"/>
      <c r="Z647" s="9"/>
      <c r="AA647" s="9"/>
      <c r="AB647" s="9"/>
      <c r="AC647" s="13"/>
      <c r="AD647" s="13"/>
      <c r="AE647" s="13"/>
      <c r="AF647" s="13"/>
      <c r="AG647" s="13"/>
      <c r="AH647" s="13"/>
      <c r="AI647" s="9"/>
      <c r="AJ647" s="9"/>
      <c r="AK647" s="9"/>
      <c r="AL647" s="9"/>
      <c r="AM647" s="9"/>
      <c r="AN647" s="9"/>
      <c r="AO647" s="8">
        <v>26</v>
      </c>
      <c r="AP647" s="8">
        <v>3</v>
      </c>
      <c r="AQ647" s="8">
        <v>9</v>
      </c>
      <c r="AR647" s="8">
        <v>5</v>
      </c>
      <c r="AS647" s="8">
        <v>4.5600000000000078E-2</v>
      </c>
      <c r="AT647" s="8">
        <v>0.31699999999999967</v>
      </c>
      <c r="AU647" s="8"/>
      <c r="AV647" s="8"/>
      <c r="AW647" s="8"/>
      <c r="AX647" s="8"/>
      <c r="AY647" s="15">
        <v>9</v>
      </c>
      <c r="AZ647" s="15">
        <v>3</v>
      </c>
      <c r="BA647" s="15">
        <v>2</v>
      </c>
      <c r="BB647" s="15">
        <v>5</v>
      </c>
      <c r="BC647" s="15">
        <v>0.11140000000000029</v>
      </c>
      <c r="BD647" s="15">
        <v>0.11140000000000029</v>
      </c>
      <c r="BE647" s="15"/>
      <c r="BF647" s="15"/>
      <c r="BG647" s="15"/>
      <c r="BH647" s="15"/>
      <c r="BI647" s="16">
        <f>Q647*参数!$D$3+W647</f>
        <v>0</v>
      </c>
      <c r="BJ647" s="16">
        <f>R647*参数!$D$3+X647</f>
        <v>0</v>
      </c>
      <c r="BK647" s="16">
        <f>S647*参数!$D$3+Y647</f>
        <v>0</v>
      </c>
      <c r="BL647" s="16">
        <f>T647*参数!$D$3+Z647</f>
        <v>0</v>
      </c>
      <c r="BM647" s="16">
        <f>U647*参数!$D$3+AA647</f>
        <v>0</v>
      </c>
      <c r="BN647" s="16">
        <f>V647*参数!$D$3+AB647</f>
        <v>0</v>
      </c>
      <c r="BO647" s="16">
        <f>AC647*参数!$D$3+AI647</f>
        <v>0</v>
      </c>
      <c r="BP647" s="16">
        <f>AD647*参数!$D$3+AJ647</f>
        <v>0</v>
      </c>
      <c r="BQ647" s="16">
        <f>AE647*参数!$D$3+AK647</f>
        <v>0</v>
      </c>
      <c r="BR647" s="16">
        <f>AF647*参数!$D$3+AL647</f>
        <v>0</v>
      </c>
      <c r="BS647" s="16">
        <f>AG647*参数!$D$3+AM647</f>
        <v>0</v>
      </c>
      <c r="BT647" s="16">
        <f>AH647*参数!$D$3+AN647</f>
        <v>0</v>
      </c>
      <c r="BU647" s="10"/>
      <c r="BV647" s="10"/>
      <c r="BW647" s="10">
        <f t="shared" si="259"/>
        <v>40</v>
      </c>
      <c r="BX647" s="10">
        <f t="shared" si="260"/>
        <v>40</v>
      </c>
      <c r="BY647" s="10">
        <f t="shared" si="261"/>
        <v>3</v>
      </c>
      <c r="BZ647" s="10">
        <f t="shared" si="262"/>
        <v>40</v>
      </c>
      <c r="CA647" s="10">
        <f t="shared" si="263"/>
        <v>40</v>
      </c>
      <c r="CB647" s="10" t="str">
        <f t="shared" si="264"/>
        <v/>
      </c>
      <c r="CC647" s="10" t="str">
        <f t="shared" si="265"/>
        <v/>
      </c>
      <c r="CD647" s="10"/>
      <c r="CE647" s="10">
        <v>40</v>
      </c>
      <c r="CF647" s="10"/>
      <c r="CG647" s="10" t="str">
        <f t="shared" si="266"/>
        <v/>
      </c>
      <c r="CH647" s="10" t="str">
        <f t="shared" si="267"/>
        <v/>
      </c>
      <c r="CI647" s="10">
        <f t="shared" si="268"/>
        <v>3</v>
      </c>
      <c r="CJ647" s="10">
        <f t="shared" si="269"/>
        <v>3</v>
      </c>
      <c r="CK647" s="10">
        <f t="shared" si="270"/>
        <v>3</v>
      </c>
      <c r="CL647" s="10">
        <f t="shared" si="271"/>
        <v>40</v>
      </c>
      <c r="CM647" s="88"/>
      <c r="CN647" s="88"/>
      <c r="CO647" s="88"/>
      <c r="CP647" s="88"/>
    </row>
    <row r="648" spans="2:94">
      <c r="B648" s="19">
        <v>42637</v>
      </c>
      <c r="C648" s="3">
        <v>45</v>
      </c>
      <c r="D648" s="3" t="s">
        <v>2</v>
      </c>
      <c r="E648" s="4">
        <v>42637.916666666664</v>
      </c>
      <c r="F648" s="3" t="s">
        <v>74</v>
      </c>
      <c r="G648" s="3" t="s">
        <v>1094</v>
      </c>
      <c r="H648" s="3" t="s">
        <v>76</v>
      </c>
      <c r="I648" s="3" t="s">
        <v>1096</v>
      </c>
      <c r="J648" s="6">
        <v>1.82</v>
      </c>
      <c r="K648" s="6">
        <v>3.3</v>
      </c>
      <c r="L648" s="6">
        <v>3.62</v>
      </c>
      <c r="M648" s="10">
        <v>3.65</v>
      </c>
      <c r="N648" s="10">
        <v>3.6</v>
      </c>
      <c r="O648" s="10">
        <v>1.73</v>
      </c>
      <c r="P648" s="15">
        <v>-1</v>
      </c>
      <c r="Q648" s="13"/>
      <c r="R648" s="13"/>
      <c r="S648" s="13"/>
      <c r="T648" s="13"/>
      <c r="U648" s="13"/>
      <c r="V648" s="13"/>
      <c r="W648" s="9"/>
      <c r="X648" s="9"/>
      <c r="Y648" s="9"/>
      <c r="Z648" s="9"/>
      <c r="AA648" s="9"/>
      <c r="AB648" s="9"/>
      <c r="AC648" s="13"/>
      <c r="AD648" s="13"/>
      <c r="AE648" s="13"/>
      <c r="AF648" s="13"/>
      <c r="AG648" s="13"/>
      <c r="AH648" s="13"/>
      <c r="AI648" s="9"/>
      <c r="AJ648" s="9"/>
      <c r="AK648" s="9"/>
      <c r="AL648" s="9"/>
      <c r="AM648" s="9"/>
      <c r="AN648" s="9"/>
      <c r="AO648" s="8">
        <v>9</v>
      </c>
      <c r="AP648" s="8">
        <v>3</v>
      </c>
      <c r="AQ648" s="8">
        <v>6</v>
      </c>
      <c r="AR648" s="8">
        <v>5</v>
      </c>
      <c r="AS648" s="8">
        <v>0.46059999999999968</v>
      </c>
      <c r="AT648" s="8">
        <v>0.46059999999999968</v>
      </c>
      <c r="AU648" s="8"/>
      <c r="AV648" s="8"/>
      <c r="AW648" s="8"/>
      <c r="AX648" s="8"/>
      <c r="AY648" s="15">
        <v>15</v>
      </c>
      <c r="AZ648" s="15">
        <v>3</v>
      </c>
      <c r="BA648" s="15">
        <v>1</v>
      </c>
      <c r="BB648" s="15">
        <v>6</v>
      </c>
      <c r="BC648" s="15">
        <v>6.6199999999999939E-2</v>
      </c>
      <c r="BD648" s="15">
        <v>18.719000000000001</v>
      </c>
      <c r="BE648" s="15"/>
      <c r="BF648" s="15"/>
      <c r="BG648" s="15"/>
      <c r="BH648" s="15"/>
      <c r="BI648" s="16">
        <f>Q648*参数!$D$3+W648</f>
        <v>0</v>
      </c>
      <c r="BJ648" s="16">
        <f>R648*参数!$D$3+X648</f>
        <v>0</v>
      </c>
      <c r="BK648" s="16">
        <f>S648*参数!$D$3+Y648</f>
        <v>0</v>
      </c>
      <c r="BL648" s="16">
        <f>T648*参数!$D$3+Z648</f>
        <v>0</v>
      </c>
      <c r="BM648" s="16">
        <f>U648*参数!$D$3+AA648</f>
        <v>0</v>
      </c>
      <c r="BN648" s="16">
        <f>V648*参数!$D$3+AB648</f>
        <v>0</v>
      </c>
      <c r="BO648" s="16">
        <f>AC648*参数!$D$3+AI648</f>
        <v>0</v>
      </c>
      <c r="BP648" s="16">
        <f>AD648*参数!$D$3+AJ648</f>
        <v>0</v>
      </c>
      <c r="BQ648" s="16">
        <f>AE648*参数!$D$3+AK648</f>
        <v>0</v>
      </c>
      <c r="BR648" s="16">
        <f>AF648*参数!$D$3+AL648</f>
        <v>0</v>
      </c>
      <c r="BS648" s="16">
        <f>AG648*参数!$D$3+AM648</f>
        <v>0</v>
      </c>
      <c r="BT648" s="16">
        <f>AH648*参数!$D$3+AN648</f>
        <v>0</v>
      </c>
      <c r="BU648" s="10"/>
      <c r="BV648" s="10"/>
      <c r="BW648" s="10">
        <f t="shared" si="259"/>
        <v>40</v>
      </c>
      <c r="BX648" s="10">
        <f t="shared" si="260"/>
        <v>40</v>
      </c>
      <c r="BY648" s="10">
        <f t="shared" si="261"/>
        <v>3</v>
      </c>
      <c r="BZ648" s="10">
        <f t="shared" si="262"/>
        <v>40</v>
      </c>
      <c r="CA648" s="10">
        <f t="shared" si="263"/>
        <v>40</v>
      </c>
      <c r="CB648" s="10" t="str">
        <f t="shared" si="264"/>
        <v/>
      </c>
      <c r="CC648" s="10" t="str">
        <f t="shared" si="265"/>
        <v/>
      </c>
      <c r="CD648" s="10"/>
      <c r="CE648" s="10">
        <v>40</v>
      </c>
      <c r="CF648" s="10"/>
      <c r="CG648" s="10" t="str">
        <f t="shared" si="266"/>
        <v/>
      </c>
      <c r="CH648" s="10" t="str">
        <f t="shared" si="267"/>
        <v/>
      </c>
      <c r="CI648" s="10">
        <f t="shared" si="268"/>
        <v>40</v>
      </c>
      <c r="CJ648" s="10">
        <f t="shared" si="269"/>
        <v>40</v>
      </c>
      <c r="CK648" s="10">
        <f t="shared" si="270"/>
        <v>40</v>
      </c>
      <c r="CL648" s="10" t="str">
        <f t="shared" si="271"/>
        <v/>
      </c>
      <c r="CM648" s="88"/>
      <c r="CN648" s="88"/>
      <c r="CO648" s="88"/>
      <c r="CP648" s="88"/>
    </row>
    <row r="649" spans="2:94">
      <c r="B649" s="19">
        <v>42637</v>
      </c>
      <c r="C649" s="3">
        <v>46</v>
      </c>
      <c r="D649" s="3" t="s">
        <v>2</v>
      </c>
      <c r="E649" s="4">
        <v>42637.916666666664</v>
      </c>
      <c r="F649" s="3" t="s">
        <v>73</v>
      </c>
      <c r="G649" s="3" t="s">
        <v>80</v>
      </c>
      <c r="H649" s="3" t="s">
        <v>73</v>
      </c>
      <c r="I649" s="3" t="s">
        <v>80</v>
      </c>
      <c r="J649" s="6">
        <v>2.23</v>
      </c>
      <c r="K649" s="6">
        <v>3.1</v>
      </c>
      <c r="L649" s="6">
        <v>2.8</v>
      </c>
      <c r="M649" s="10">
        <v>4.88</v>
      </c>
      <c r="N649" s="10">
        <v>4.0999999999999996</v>
      </c>
      <c r="O649" s="10">
        <v>1.47</v>
      </c>
      <c r="P649" s="15">
        <v>-1</v>
      </c>
      <c r="Q649" s="13"/>
      <c r="R649" s="13"/>
      <c r="S649" s="13"/>
      <c r="T649" s="13"/>
      <c r="U649" s="13"/>
      <c r="V649" s="13"/>
      <c r="W649" s="9"/>
      <c r="X649" s="9"/>
      <c r="Y649" s="9"/>
      <c r="Z649" s="9"/>
      <c r="AA649" s="9"/>
      <c r="AB649" s="9"/>
      <c r="AC649" s="13"/>
      <c r="AD649" s="13"/>
      <c r="AE649" s="13"/>
      <c r="AF649" s="13"/>
      <c r="AG649" s="13"/>
      <c r="AH649" s="13"/>
      <c r="AI649" s="9"/>
      <c r="AJ649" s="9"/>
      <c r="AK649" s="9"/>
      <c r="AL649" s="9"/>
      <c r="AM649" s="9"/>
      <c r="AN649" s="9"/>
      <c r="AO649" s="8">
        <v>7</v>
      </c>
      <c r="AP649" s="8">
        <v>3</v>
      </c>
      <c r="AQ649" s="8">
        <v>2</v>
      </c>
      <c r="AR649" s="8">
        <v>5</v>
      </c>
      <c r="AS649" s="8">
        <v>6.5199999999999772E-2</v>
      </c>
      <c r="AT649" s="8">
        <v>6.5199999999999772E-2</v>
      </c>
      <c r="AU649" s="8"/>
      <c r="AV649" s="8"/>
      <c r="AW649" s="8"/>
      <c r="AX649" s="8"/>
      <c r="AY649" s="15">
        <v>10</v>
      </c>
      <c r="AZ649" s="15">
        <v>3</v>
      </c>
      <c r="BA649" s="15">
        <v>6</v>
      </c>
      <c r="BB649" s="15">
        <v>5</v>
      </c>
      <c r="BC649" s="15">
        <v>6.4000000000001131E-3</v>
      </c>
      <c r="BD649" s="15">
        <v>0.17599999999999968</v>
      </c>
      <c r="BE649" s="15"/>
      <c r="BF649" s="15"/>
      <c r="BG649" s="15"/>
      <c r="BH649" s="15"/>
      <c r="BI649" s="16">
        <f>Q649*参数!$D$3+W649</f>
        <v>0</v>
      </c>
      <c r="BJ649" s="16">
        <f>R649*参数!$D$3+X649</f>
        <v>0</v>
      </c>
      <c r="BK649" s="16">
        <f>S649*参数!$D$3+Y649</f>
        <v>0</v>
      </c>
      <c r="BL649" s="16">
        <f>T649*参数!$D$3+Z649</f>
        <v>0</v>
      </c>
      <c r="BM649" s="16">
        <f>U649*参数!$D$3+AA649</f>
        <v>0</v>
      </c>
      <c r="BN649" s="16">
        <f>V649*参数!$D$3+AB649</f>
        <v>0</v>
      </c>
      <c r="BO649" s="16">
        <f>AC649*参数!$D$3+AI649</f>
        <v>0</v>
      </c>
      <c r="BP649" s="16">
        <f>AD649*参数!$D$3+AJ649</f>
        <v>0</v>
      </c>
      <c r="BQ649" s="16">
        <f>AE649*参数!$D$3+AK649</f>
        <v>0</v>
      </c>
      <c r="BR649" s="16">
        <f>AF649*参数!$D$3+AL649</f>
        <v>0</v>
      </c>
      <c r="BS649" s="16">
        <f>AG649*参数!$D$3+AM649</f>
        <v>0</v>
      </c>
      <c r="BT649" s="16">
        <f>AH649*参数!$D$3+AN649</f>
        <v>0</v>
      </c>
      <c r="BU649" s="10"/>
      <c r="BV649" s="10"/>
      <c r="BW649" s="10">
        <f t="shared" si="259"/>
        <v>40</v>
      </c>
      <c r="BX649" s="10">
        <f t="shared" si="260"/>
        <v>40</v>
      </c>
      <c r="BY649" s="10">
        <f t="shared" si="261"/>
        <v>3</v>
      </c>
      <c r="BZ649" s="10">
        <f t="shared" si="262"/>
        <v>40</v>
      </c>
      <c r="CA649" s="10">
        <f t="shared" si="263"/>
        <v>40</v>
      </c>
      <c r="CB649" s="10" t="str">
        <f t="shared" si="264"/>
        <v/>
      </c>
      <c r="CC649" s="10" t="str">
        <f t="shared" si="265"/>
        <v/>
      </c>
      <c r="CD649" s="10"/>
      <c r="CE649" s="10">
        <v>40</v>
      </c>
      <c r="CF649" s="10"/>
      <c r="CG649" s="10" t="str">
        <f t="shared" si="266"/>
        <v/>
      </c>
      <c r="CH649" s="10" t="str">
        <f t="shared" si="267"/>
        <v/>
      </c>
      <c r="CI649" s="10">
        <f t="shared" si="268"/>
        <v>40</v>
      </c>
      <c r="CJ649" s="10">
        <f t="shared" si="269"/>
        <v>40</v>
      </c>
      <c r="CK649" s="10">
        <f t="shared" si="270"/>
        <v>40</v>
      </c>
      <c r="CL649" s="10">
        <f t="shared" si="271"/>
        <v>3</v>
      </c>
      <c r="CM649" s="88"/>
      <c r="CN649" s="88"/>
      <c r="CO649" s="88"/>
      <c r="CP649" s="88"/>
    </row>
    <row r="650" spans="2:94">
      <c r="B650" s="19">
        <v>42637</v>
      </c>
      <c r="C650" s="3">
        <v>47</v>
      </c>
      <c r="D650" s="3" t="s">
        <v>331</v>
      </c>
      <c r="E650" s="4">
        <v>42637.916666666664</v>
      </c>
      <c r="F650" s="3" t="s">
        <v>332</v>
      </c>
      <c r="G650" s="3" t="s">
        <v>984</v>
      </c>
      <c r="H650" s="3" t="s">
        <v>333</v>
      </c>
      <c r="I650" s="3" t="s">
        <v>984</v>
      </c>
      <c r="J650" s="6">
        <v>2.6</v>
      </c>
      <c r="K650" s="6">
        <v>3.1</v>
      </c>
      <c r="L650" s="6">
        <v>2.38</v>
      </c>
      <c r="M650" s="10">
        <v>1.41</v>
      </c>
      <c r="N650" s="10">
        <v>4.3499999999999996</v>
      </c>
      <c r="O650" s="10">
        <v>5.25</v>
      </c>
      <c r="P650" s="15">
        <v>1</v>
      </c>
      <c r="Q650" s="13"/>
      <c r="R650" s="13"/>
      <c r="S650" s="13"/>
      <c r="T650" s="13"/>
      <c r="U650" s="13"/>
      <c r="V650" s="13"/>
      <c r="W650" s="9"/>
      <c r="X650" s="9"/>
      <c r="Y650" s="9"/>
      <c r="Z650" s="9"/>
      <c r="AA650" s="9"/>
      <c r="AB650" s="9"/>
      <c r="AC650" s="13"/>
      <c r="AD650" s="13"/>
      <c r="AE650" s="13"/>
      <c r="AF650" s="13"/>
      <c r="AG650" s="13"/>
      <c r="AH650" s="13"/>
      <c r="AI650" s="9"/>
      <c r="AJ650" s="9"/>
      <c r="AK650" s="9"/>
      <c r="AL650" s="9"/>
      <c r="AM650" s="9"/>
      <c r="AN650" s="9"/>
      <c r="AO650" s="8">
        <v>48</v>
      </c>
      <c r="AP650" s="8">
        <v>3</v>
      </c>
      <c r="AQ650" s="8">
        <v>2</v>
      </c>
      <c r="AR650" s="8">
        <v>6</v>
      </c>
      <c r="AS650" s="8">
        <v>3.7900000000000045E-2</v>
      </c>
      <c r="AT650" s="8">
        <v>0.58310000000000028</v>
      </c>
      <c r="AU650" s="8"/>
      <c r="AV650" s="8"/>
      <c r="AW650" s="8"/>
      <c r="AX650" s="8"/>
      <c r="AY650" s="15">
        <v>53</v>
      </c>
      <c r="AZ650" s="15">
        <v>3</v>
      </c>
      <c r="BA650" s="15">
        <v>1</v>
      </c>
      <c r="BB650" s="15">
        <v>6</v>
      </c>
      <c r="BC650" s="15">
        <v>8.5499999999999798E-2</v>
      </c>
      <c r="BD650" s="15">
        <v>32.071600000000004</v>
      </c>
      <c r="BE650" s="15"/>
      <c r="BF650" s="15"/>
      <c r="BG650" s="15"/>
      <c r="BH650" s="15"/>
      <c r="BI650" s="16">
        <f>Q650*参数!$D$3+W650</f>
        <v>0</v>
      </c>
      <c r="BJ650" s="16">
        <f>R650*参数!$D$3+X650</f>
        <v>0</v>
      </c>
      <c r="BK650" s="16">
        <f>S650*参数!$D$3+Y650</f>
        <v>0</v>
      </c>
      <c r="BL650" s="16">
        <f>T650*参数!$D$3+Z650</f>
        <v>0</v>
      </c>
      <c r="BM650" s="16">
        <f>U650*参数!$D$3+AA650</f>
        <v>0</v>
      </c>
      <c r="BN650" s="16">
        <f>V650*参数!$D$3+AB650</f>
        <v>0</v>
      </c>
      <c r="BO650" s="16">
        <f>AC650*参数!$D$3+AI650</f>
        <v>0</v>
      </c>
      <c r="BP650" s="16">
        <f>AD650*参数!$D$3+AJ650</f>
        <v>0</v>
      </c>
      <c r="BQ650" s="16">
        <f>AE650*参数!$D$3+AK650</f>
        <v>0</v>
      </c>
      <c r="BR650" s="16">
        <f>AF650*参数!$D$3+AL650</f>
        <v>0</v>
      </c>
      <c r="BS650" s="16">
        <f>AG650*参数!$D$3+AM650</f>
        <v>0</v>
      </c>
      <c r="BT650" s="16">
        <f>AH650*参数!$D$3+AN650</f>
        <v>0</v>
      </c>
      <c r="BU650" s="10"/>
      <c r="BV650" s="10"/>
      <c r="BW650" s="10">
        <f t="shared" si="259"/>
        <v>43</v>
      </c>
      <c r="BX650" s="10">
        <f t="shared" si="260"/>
        <v>43</v>
      </c>
      <c r="BY650" s="10">
        <f t="shared" si="261"/>
        <v>43</v>
      </c>
      <c r="BZ650" s="10">
        <f t="shared" si="262"/>
        <v>0</v>
      </c>
      <c r="CA650" s="10">
        <f t="shared" si="263"/>
        <v>43</v>
      </c>
      <c r="CB650" s="10" t="str">
        <f t="shared" si="264"/>
        <v/>
      </c>
      <c r="CC650" s="10" t="str">
        <f t="shared" si="265"/>
        <v/>
      </c>
      <c r="CD650" s="10"/>
      <c r="CE650" s="10">
        <v>0</v>
      </c>
      <c r="CF650" s="10"/>
      <c r="CG650" s="10" t="str">
        <f t="shared" si="266"/>
        <v/>
      </c>
      <c r="CH650" s="10" t="str">
        <f t="shared" si="267"/>
        <v/>
      </c>
      <c r="CI650" s="10">
        <f t="shared" si="268"/>
        <v>43</v>
      </c>
      <c r="CJ650" s="10">
        <f t="shared" si="269"/>
        <v>0</v>
      </c>
      <c r="CK650" s="10">
        <f t="shared" si="270"/>
        <v>0</v>
      </c>
      <c r="CL650" s="10">
        <f t="shared" si="271"/>
        <v>0</v>
      </c>
      <c r="CM650" s="88"/>
      <c r="CN650" s="88"/>
      <c r="CO650" s="88"/>
      <c r="CP650" s="88"/>
    </row>
    <row r="651" spans="2:94">
      <c r="B651" s="19">
        <v>42637</v>
      </c>
      <c r="C651" s="3">
        <v>48</v>
      </c>
      <c r="D651" s="3" t="s">
        <v>306</v>
      </c>
      <c r="E651" s="4">
        <v>42637.916666666664</v>
      </c>
      <c r="F651" s="3" t="s">
        <v>763</v>
      </c>
      <c r="G651" s="3" t="s">
        <v>285</v>
      </c>
      <c r="H651" s="3" t="s">
        <v>764</v>
      </c>
      <c r="I651" s="3" t="s">
        <v>285</v>
      </c>
      <c r="J651" s="6">
        <v>1.66</v>
      </c>
      <c r="K651" s="6">
        <v>3.3</v>
      </c>
      <c r="L651" s="6">
        <v>4.5</v>
      </c>
      <c r="M651" s="10">
        <v>3.22</v>
      </c>
      <c r="N651" s="10">
        <v>3.4</v>
      </c>
      <c r="O651" s="10">
        <v>1.91</v>
      </c>
      <c r="P651" s="15">
        <v>-1</v>
      </c>
      <c r="Q651" s="13"/>
      <c r="R651" s="13"/>
      <c r="S651" s="13"/>
      <c r="T651" s="13"/>
      <c r="U651" s="13"/>
      <c r="V651" s="13"/>
      <c r="W651" s="9"/>
      <c r="X651" s="9"/>
      <c r="Y651" s="9"/>
      <c r="Z651" s="9"/>
      <c r="AA651" s="9"/>
      <c r="AB651" s="9"/>
      <c r="AC651" s="13"/>
      <c r="AD651" s="13"/>
      <c r="AE651" s="13"/>
      <c r="AF651" s="13"/>
      <c r="AG651" s="13"/>
      <c r="AH651" s="13"/>
      <c r="AI651" s="9"/>
      <c r="AJ651" s="9"/>
      <c r="AK651" s="9"/>
      <c r="AL651" s="9"/>
      <c r="AM651" s="9"/>
      <c r="AN651" s="9"/>
      <c r="AO651" s="8">
        <v>15</v>
      </c>
      <c r="AP651" s="8">
        <v>3</v>
      </c>
      <c r="AQ651" s="8">
        <v>11</v>
      </c>
      <c r="AR651" s="8">
        <v>5</v>
      </c>
      <c r="AS651" s="8">
        <v>5.4099999999999836E-2</v>
      </c>
      <c r="AT651" s="8">
        <v>0.49009999999999987</v>
      </c>
      <c r="AU651" s="8"/>
      <c r="AV651" s="8"/>
      <c r="AW651" s="8"/>
      <c r="AX651" s="8"/>
      <c r="AY651" s="15">
        <v>8</v>
      </c>
      <c r="AZ651" s="15">
        <v>3</v>
      </c>
      <c r="BA651" s="15">
        <v>3</v>
      </c>
      <c r="BB651" s="15">
        <v>5</v>
      </c>
      <c r="BC651" s="15">
        <v>7.5200000000000086E-2</v>
      </c>
      <c r="BD651" s="15">
        <v>7.5200000000000086E-2</v>
      </c>
      <c r="BE651" s="15"/>
      <c r="BF651" s="15"/>
      <c r="BG651" s="15"/>
      <c r="BH651" s="15"/>
      <c r="BI651" s="16">
        <f>Q651*参数!$D$3+W651</f>
        <v>0</v>
      </c>
      <c r="BJ651" s="16">
        <f>R651*参数!$D$3+X651</f>
        <v>0</v>
      </c>
      <c r="BK651" s="16">
        <f>S651*参数!$D$3+Y651</f>
        <v>0</v>
      </c>
      <c r="BL651" s="16">
        <f>T651*参数!$D$3+Z651</f>
        <v>0</v>
      </c>
      <c r="BM651" s="16">
        <f>U651*参数!$D$3+AA651</f>
        <v>0</v>
      </c>
      <c r="BN651" s="16">
        <f>V651*参数!$D$3+AB651</f>
        <v>0</v>
      </c>
      <c r="BO651" s="16">
        <f>AC651*参数!$D$3+AI651</f>
        <v>0</v>
      </c>
      <c r="BP651" s="16">
        <f>AD651*参数!$D$3+AJ651</f>
        <v>0</v>
      </c>
      <c r="BQ651" s="16">
        <f>AE651*参数!$D$3+AK651</f>
        <v>0</v>
      </c>
      <c r="BR651" s="16">
        <f>AF651*参数!$D$3+AL651</f>
        <v>0</v>
      </c>
      <c r="BS651" s="16">
        <f>AG651*参数!$D$3+AM651</f>
        <v>0</v>
      </c>
      <c r="BT651" s="16">
        <f>AH651*参数!$D$3+AN651</f>
        <v>0</v>
      </c>
      <c r="BU651" s="10"/>
      <c r="BV651" s="10"/>
      <c r="BW651" s="10">
        <f t="shared" si="259"/>
        <v>40</v>
      </c>
      <c r="BX651" s="10">
        <f t="shared" si="260"/>
        <v>40</v>
      </c>
      <c r="BY651" s="10">
        <f t="shared" si="261"/>
        <v>3</v>
      </c>
      <c r="BZ651" s="10">
        <f t="shared" si="262"/>
        <v>40</v>
      </c>
      <c r="CA651" s="10">
        <f t="shared" si="263"/>
        <v>40</v>
      </c>
      <c r="CB651" s="10" t="str">
        <f t="shared" si="264"/>
        <v/>
      </c>
      <c r="CC651" s="10" t="str">
        <f t="shared" si="265"/>
        <v/>
      </c>
      <c r="CD651" s="10"/>
      <c r="CE651" s="10">
        <v>40</v>
      </c>
      <c r="CF651" s="10"/>
      <c r="CG651" s="10" t="str">
        <f t="shared" si="266"/>
        <v/>
      </c>
      <c r="CH651" s="10" t="str">
        <f t="shared" si="267"/>
        <v/>
      </c>
      <c r="CI651" s="10">
        <f t="shared" si="268"/>
        <v>3</v>
      </c>
      <c r="CJ651" s="10">
        <f t="shared" si="269"/>
        <v>3</v>
      </c>
      <c r="CK651" s="10">
        <f t="shared" si="270"/>
        <v>3</v>
      </c>
      <c r="CL651" s="10">
        <f t="shared" si="271"/>
        <v>40</v>
      </c>
      <c r="CM651" s="88"/>
      <c r="CN651" s="88"/>
      <c r="CO651" s="88"/>
      <c r="CP651" s="88"/>
    </row>
    <row r="652" spans="2:94">
      <c r="B652" s="19">
        <v>42637</v>
      </c>
      <c r="C652" s="3">
        <v>49</v>
      </c>
      <c r="D652" s="3" t="s">
        <v>161</v>
      </c>
      <c r="E652" s="4">
        <v>42637.927083333336</v>
      </c>
      <c r="F652" s="3" t="s">
        <v>173</v>
      </c>
      <c r="G652" s="3" t="s">
        <v>212</v>
      </c>
      <c r="H652" s="3" t="s">
        <v>173</v>
      </c>
      <c r="I652" s="3" t="s">
        <v>212</v>
      </c>
      <c r="J652" s="6">
        <v>15</v>
      </c>
      <c r="K652" s="6">
        <v>6.2</v>
      </c>
      <c r="L652" s="6">
        <v>1.1100000000000001</v>
      </c>
      <c r="M652" s="10">
        <v>4.45</v>
      </c>
      <c r="N652" s="10">
        <v>4.2</v>
      </c>
      <c r="O652" s="10">
        <v>1.5</v>
      </c>
      <c r="P652" s="15">
        <v>1</v>
      </c>
      <c r="Q652" s="13"/>
      <c r="R652" s="13"/>
      <c r="S652" s="13"/>
      <c r="T652" s="13"/>
      <c r="U652" s="13"/>
      <c r="V652" s="13"/>
      <c r="W652" s="9"/>
      <c r="X652" s="9"/>
      <c r="Y652" s="9"/>
      <c r="Z652" s="9"/>
      <c r="AA652" s="9"/>
      <c r="AB652" s="9"/>
      <c r="AC652" s="13"/>
      <c r="AD652" s="13"/>
      <c r="AE652" s="13"/>
      <c r="AF652" s="13"/>
      <c r="AG652" s="13"/>
      <c r="AH652" s="13"/>
      <c r="AI652" s="9"/>
      <c r="AJ652" s="9"/>
      <c r="AK652" s="9"/>
      <c r="AL652" s="9"/>
      <c r="AM652" s="9"/>
      <c r="AN652" s="9"/>
      <c r="AO652" s="8">
        <v>16</v>
      </c>
      <c r="AP652" s="8">
        <v>3</v>
      </c>
      <c r="AQ652" s="8">
        <v>1</v>
      </c>
      <c r="AR652" s="8">
        <v>5</v>
      </c>
      <c r="AS652" s="8">
        <v>1.4353999999999996</v>
      </c>
      <c r="AT652" s="8">
        <v>652.9529</v>
      </c>
      <c r="AU652" s="8"/>
      <c r="AV652" s="8"/>
      <c r="AW652" s="8"/>
      <c r="AX652" s="8"/>
      <c r="AY652" s="15">
        <v>8</v>
      </c>
      <c r="AZ652" s="15">
        <v>3</v>
      </c>
      <c r="BA652" s="15">
        <v>4</v>
      </c>
      <c r="BB652" s="15">
        <v>4</v>
      </c>
      <c r="BC652" s="15">
        <v>0.9004000000000002</v>
      </c>
      <c r="BD652" s="15">
        <v>218.09219999999999</v>
      </c>
      <c r="BE652" s="15"/>
      <c r="BF652" s="15"/>
      <c r="BG652" s="15"/>
      <c r="BH652" s="15"/>
      <c r="BI652" s="16">
        <f>Q652*参数!$D$3+W652</f>
        <v>0</v>
      </c>
      <c r="BJ652" s="16">
        <f>R652*参数!$D$3+X652</f>
        <v>0</v>
      </c>
      <c r="BK652" s="16">
        <f>S652*参数!$D$3+Y652</f>
        <v>0</v>
      </c>
      <c r="BL652" s="16">
        <f>T652*参数!$D$3+Z652</f>
        <v>0</v>
      </c>
      <c r="BM652" s="16">
        <f>U652*参数!$D$3+AA652</f>
        <v>0</v>
      </c>
      <c r="BN652" s="16">
        <f>V652*参数!$D$3+AB652</f>
        <v>0</v>
      </c>
      <c r="BO652" s="16">
        <f>AC652*参数!$D$3+AI652</f>
        <v>0</v>
      </c>
      <c r="BP652" s="16">
        <f>AD652*参数!$D$3+AJ652</f>
        <v>0</v>
      </c>
      <c r="BQ652" s="16">
        <f>AE652*参数!$D$3+AK652</f>
        <v>0</v>
      </c>
      <c r="BR652" s="16">
        <f>AF652*参数!$D$3+AL652</f>
        <v>0</v>
      </c>
      <c r="BS652" s="16">
        <f>AG652*参数!$D$3+AM652</f>
        <v>0</v>
      </c>
      <c r="BT652" s="16">
        <f>AH652*参数!$D$3+AN652</f>
        <v>0</v>
      </c>
      <c r="BU652" s="10"/>
      <c r="BV652" s="10"/>
      <c r="BW652" s="10">
        <f t="shared" si="259"/>
        <v>43</v>
      </c>
      <c r="BX652" s="10">
        <f t="shared" si="260"/>
        <v>43</v>
      </c>
      <c r="BY652" s="10">
        <f t="shared" si="261"/>
        <v>43</v>
      </c>
      <c r="BZ652" s="10">
        <f t="shared" si="262"/>
        <v>0</v>
      </c>
      <c r="CA652" s="10">
        <f t="shared" si="263"/>
        <v>43</v>
      </c>
      <c r="CB652" s="10" t="str">
        <f t="shared" si="264"/>
        <v/>
      </c>
      <c r="CC652" s="10" t="str">
        <f t="shared" si="265"/>
        <v/>
      </c>
      <c r="CD652" s="10"/>
      <c r="CE652" s="10">
        <v>0</v>
      </c>
      <c r="CF652" s="10"/>
      <c r="CG652" s="10" t="str">
        <f t="shared" si="266"/>
        <v/>
      </c>
      <c r="CH652" s="10" t="str">
        <f t="shared" si="267"/>
        <v/>
      </c>
      <c r="CI652" s="10">
        <f t="shared" si="268"/>
        <v>0</v>
      </c>
      <c r="CJ652" s="10">
        <f t="shared" si="269"/>
        <v>0</v>
      </c>
      <c r="CK652" s="10">
        <f t="shared" si="270"/>
        <v>43</v>
      </c>
      <c r="CL652" s="10" t="str">
        <f t="shared" si="271"/>
        <v/>
      </c>
      <c r="CM652" s="88"/>
      <c r="CN652" s="88"/>
      <c r="CO652" s="88"/>
      <c r="CP652" s="88"/>
    </row>
    <row r="653" spans="2:94">
      <c r="B653" s="19">
        <v>42637</v>
      </c>
      <c r="C653" s="3">
        <v>50</v>
      </c>
      <c r="D653" s="3" t="s">
        <v>192</v>
      </c>
      <c r="E653" s="4">
        <v>42637.958333333336</v>
      </c>
      <c r="F653" s="3" t="s">
        <v>1003</v>
      </c>
      <c r="G653" s="3" t="s">
        <v>776</v>
      </c>
      <c r="H653" s="3" t="s">
        <v>1003</v>
      </c>
      <c r="I653" s="3" t="s">
        <v>776</v>
      </c>
      <c r="J653" s="6">
        <v>3.6</v>
      </c>
      <c r="K653" s="6">
        <v>3.28</v>
      </c>
      <c r="L653" s="6">
        <v>1.83</v>
      </c>
      <c r="M653" s="10">
        <v>1.72</v>
      </c>
      <c r="N653" s="10">
        <v>3.7</v>
      </c>
      <c r="O653" s="10">
        <v>3.6</v>
      </c>
      <c r="P653" s="15">
        <v>1</v>
      </c>
      <c r="Q653" s="13"/>
      <c r="R653" s="13"/>
      <c r="S653" s="13"/>
      <c r="T653" s="13"/>
      <c r="U653" s="13"/>
      <c r="V653" s="13"/>
      <c r="W653" s="9"/>
      <c r="X653" s="9"/>
      <c r="Y653" s="9"/>
      <c r="Z653" s="9"/>
      <c r="AA653" s="9"/>
      <c r="AB653" s="9"/>
      <c r="AC653" s="13"/>
      <c r="AD653" s="13"/>
      <c r="AE653" s="13"/>
      <c r="AF653" s="13"/>
      <c r="AG653" s="13"/>
      <c r="AH653" s="13"/>
      <c r="AI653" s="9"/>
      <c r="AJ653" s="9"/>
      <c r="AK653" s="9"/>
      <c r="AL653" s="9"/>
      <c r="AM653" s="9"/>
      <c r="AN653" s="9"/>
      <c r="AO653" s="8">
        <v>2</v>
      </c>
      <c r="AP653" s="8">
        <v>3</v>
      </c>
      <c r="AQ653" s="8">
        <v>0</v>
      </c>
      <c r="AR653" s="8">
        <v>5</v>
      </c>
      <c r="AS653" s="8">
        <v>3.170399999999999</v>
      </c>
      <c r="AT653" s="8">
        <v>0</v>
      </c>
      <c r="AU653" s="8"/>
      <c r="AV653" s="8"/>
      <c r="AW653" s="8"/>
      <c r="AX653" s="8"/>
      <c r="AY653" s="15">
        <v>3</v>
      </c>
      <c r="AZ653" s="15">
        <v>3</v>
      </c>
      <c r="BA653" s="15">
        <v>1</v>
      </c>
      <c r="BB653" s="15">
        <v>5</v>
      </c>
      <c r="BC653" s="15">
        <v>4.7100000000000163E-2</v>
      </c>
      <c r="BD653" s="15">
        <v>4.7100000000000163E-2</v>
      </c>
      <c r="BE653" s="15"/>
      <c r="BF653" s="15"/>
      <c r="BG653" s="15"/>
      <c r="BH653" s="15"/>
      <c r="BI653" s="16">
        <f>Q653*参数!$D$3+W653</f>
        <v>0</v>
      </c>
      <c r="BJ653" s="16">
        <f>R653*参数!$D$3+X653</f>
        <v>0</v>
      </c>
      <c r="BK653" s="16">
        <f>S653*参数!$D$3+Y653</f>
        <v>0</v>
      </c>
      <c r="BL653" s="16">
        <f>T653*参数!$D$3+Z653</f>
        <v>0</v>
      </c>
      <c r="BM653" s="16">
        <f>U653*参数!$D$3+AA653</f>
        <v>0</v>
      </c>
      <c r="BN653" s="16">
        <f>V653*参数!$D$3+AB653</f>
        <v>0</v>
      </c>
      <c r="BO653" s="16">
        <f>AC653*参数!$D$3+AI653</f>
        <v>0</v>
      </c>
      <c r="BP653" s="16">
        <f>AD653*参数!$D$3+AJ653</f>
        <v>0</v>
      </c>
      <c r="BQ653" s="16">
        <f>AE653*参数!$D$3+AK653</f>
        <v>0</v>
      </c>
      <c r="BR653" s="16">
        <f>AF653*参数!$D$3+AL653</f>
        <v>0</v>
      </c>
      <c r="BS653" s="16">
        <f>AG653*参数!$D$3+AM653</f>
        <v>0</v>
      </c>
      <c r="BT653" s="16">
        <f>AH653*参数!$D$3+AN653</f>
        <v>0</v>
      </c>
      <c r="BU653" s="10"/>
      <c r="BV653" s="10"/>
      <c r="BW653" s="10">
        <f t="shared" si="259"/>
        <v>43</v>
      </c>
      <c r="BX653" s="10">
        <f t="shared" si="260"/>
        <v>43</v>
      </c>
      <c r="BY653" s="10">
        <f t="shared" si="261"/>
        <v>43</v>
      </c>
      <c r="BZ653" s="10">
        <f t="shared" si="262"/>
        <v>0</v>
      </c>
      <c r="CA653" s="10">
        <f t="shared" si="263"/>
        <v>43</v>
      </c>
      <c r="CB653" s="10" t="str">
        <f t="shared" si="264"/>
        <v/>
      </c>
      <c r="CC653" s="10" t="str">
        <f t="shared" si="265"/>
        <v/>
      </c>
      <c r="CD653" s="10"/>
      <c r="CE653" s="10">
        <v>43</v>
      </c>
      <c r="CF653" s="10"/>
      <c r="CG653" s="10" t="str">
        <f t="shared" si="266"/>
        <v/>
      </c>
      <c r="CH653" s="10" t="str">
        <f t="shared" si="267"/>
        <v/>
      </c>
      <c r="CI653" s="10">
        <f t="shared" si="268"/>
        <v>43</v>
      </c>
      <c r="CJ653" s="10">
        <f t="shared" si="269"/>
        <v>43</v>
      </c>
      <c r="CK653" s="10">
        <f t="shared" si="270"/>
        <v>43</v>
      </c>
      <c r="CL653" s="10" t="str">
        <f t="shared" si="271"/>
        <v/>
      </c>
      <c r="CM653" s="88"/>
      <c r="CN653" s="88"/>
      <c r="CO653" s="88"/>
      <c r="CP653" s="88"/>
    </row>
    <row r="654" spans="2:94">
      <c r="B654" s="19">
        <v>42637</v>
      </c>
      <c r="C654" s="3">
        <v>51</v>
      </c>
      <c r="D654" s="3" t="s">
        <v>82</v>
      </c>
      <c r="E654" s="4">
        <v>42637.958333333336</v>
      </c>
      <c r="F654" s="3" t="s">
        <v>249</v>
      </c>
      <c r="G654" s="3" t="s">
        <v>88</v>
      </c>
      <c r="H654" s="3" t="s">
        <v>249</v>
      </c>
      <c r="I654" s="3" t="s">
        <v>90</v>
      </c>
      <c r="J654" s="6">
        <v>2.15</v>
      </c>
      <c r="K654" s="6">
        <v>2.88</v>
      </c>
      <c r="L654" s="6">
        <v>3.15</v>
      </c>
      <c r="M654" s="10">
        <v>4.9000000000000004</v>
      </c>
      <c r="N654" s="10">
        <v>3.8</v>
      </c>
      <c r="O654" s="10">
        <v>1.51</v>
      </c>
      <c r="P654" s="15">
        <v>-1</v>
      </c>
      <c r="Q654" s="13"/>
      <c r="R654" s="13"/>
      <c r="S654" s="13"/>
      <c r="T654" s="13"/>
      <c r="U654" s="13"/>
      <c r="V654" s="13"/>
      <c r="W654" s="9"/>
      <c r="X654" s="9"/>
      <c r="Y654" s="9"/>
      <c r="Z654" s="9"/>
      <c r="AA654" s="9"/>
      <c r="AB654" s="9"/>
      <c r="AC654" s="13"/>
      <c r="AD654" s="13"/>
      <c r="AE654" s="13"/>
      <c r="AF654" s="13"/>
      <c r="AG654" s="13"/>
      <c r="AH654" s="13"/>
      <c r="AI654" s="9"/>
      <c r="AJ654" s="9"/>
      <c r="AK654" s="9"/>
      <c r="AL654" s="9"/>
      <c r="AM654" s="9"/>
      <c r="AN654" s="9"/>
      <c r="AO654" s="8">
        <v>18</v>
      </c>
      <c r="AP654" s="8">
        <v>3</v>
      </c>
      <c r="AQ654" s="8">
        <v>7</v>
      </c>
      <c r="AR654" s="8">
        <v>5</v>
      </c>
      <c r="AS654" s="8">
        <v>3.2399999999999964E-2</v>
      </c>
      <c r="AT654" s="8">
        <v>3.2399999999999964E-2</v>
      </c>
      <c r="AU654" s="8"/>
      <c r="AV654" s="8"/>
      <c r="AW654" s="8"/>
      <c r="AX654" s="8"/>
      <c r="AY654" s="15">
        <v>12</v>
      </c>
      <c r="AZ654" s="15">
        <v>3</v>
      </c>
      <c r="BA654" s="15">
        <v>1</v>
      </c>
      <c r="BB654" s="15">
        <v>5</v>
      </c>
      <c r="BC654" s="15">
        <v>0.13700000000000051</v>
      </c>
      <c r="BD654" s="15">
        <v>24.088500000000003</v>
      </c>
      <c r="BE654" s="15"/>
      <c r="BF654" s="15"/>
      <c r="BG654" s="15"/>
      <c r="BH654" s="15"/>
      <c r="BI654" s="16">
        <f>Q654*参数!$D$3+W654</f>
        <v>0</v>
      </c>
      <c r="BJ654" s="16">
        <f>R654*参数!$D$3+X654</f>
        <v>0</v>
      </c>
      <c r="BK654" s="16">
        <f>S654*参数!$D$3+Y654</f>
        <v>0</v>
      </c>
      <c r="BL654" s="16">
        <f>T654*参数!$D$3+Z654</f>
        <v>0</v>
      </c>
      <c r="BM654" s="16">
        <f>U654*参数!$D$3+AA654</f>
        <v>0</v>
      </c>
      <c r="BN654" s="16">
        <f>V654*参数!$D$3+AB654</f>
        <v>0</v>
      </c>
      <c r="BO654" s="16">
        <f>AC654*参数!$D$3+AI654</f>
        <v>0</v>
      </c>
      <c r="BP654" s="16">
        <f>AD654*参数!$D$3+AJ654</f>
        <v>0</v>
      </c>
      <c r="BQ654" s="16">
        <f>AE654*参数!$D$3+AK654</f>
        <v>0</v>
      </c>
      <c r="BR654" s="16">
        <f>AF654*参数!$D$3+AL654</f>
        <v>0</v>
      </c>
      <c r="BS654" s="16">
        <f>AG654*参数!$D$3+AM654</f>
        <v>0</v>
      </c>
      <c r="BT654" s="16">
        <f>AH654*参数!$D$3+AN654</f>
        <v>0</v>
      </c>
      <c r="BU654" s="10"/>
      <c r="BV654" s="10"/>
      <c r="BW654" s="10">
        <f t="shared" si="259"/>
        <v>40</v>
      </c>
      <c r="BX654" s="10">
        <f t="shared" si="260"/>
        <v>40</v>
      </c>
      <c r="BY654" s="10">
        <f t="shared" si="261"/>
        <v>3</v>
      </c>
      <c r="BZ654" s="10">
        <f t="shared" si="262"/>
        <v>40</v>
      </c>
      <c r="CA654" s="10">
        <f t="shared" si="263"/>
        <v>40</v>
      </c>
      <c r="CB654" s="10" t="str">
        <f t="shared" si="264"/>
        <v/>
      </c>
      <c r="CC654" s="10" t="str">
        <f t="shared" si="265"/>
        <v/>
      </c>
      <c r="CD654" s="10"/>
      <c r="CE654" s="10">
        <v>40</v>
      </c>
      <c r="CF654" s="10"/>
      <c r="CG654" s="10">
        <f t="shared" si="266"/>
        <v>3</v>
      </c>
      <c r="CH654" s="10">
        <f t="shared" si="267"/>
        <v>3</v>
      </c>
      <c r="CI654" s="10">
        <f t="shared" si="268"/>
        <v>3</v>
      </c>
      <c r="CJ654" s="10">
        <f t="shared" si="269"/>
        <v>3</v>
      </c>
      <c r="CK654" s="10">
        <f t="shared" si="270"/>
        <v>3</v>
      </c>
      <c r="CL654" s="10">
        <f t="shared" si="271"/>
        <v>3</v>
      </c>
      <c r="CM654" s="88"/>
      <c r="CN654" s="88"/>
      <c r="CO654" s="88"/>
      <c r="CP654" s="88"/>
    </row>
    <row r="655" spans="2:94">
      <c r="B655" s="19">
        <v>42637</v>
      </c>
      <c r="C655" s="3">
        <v>52</v>
      </c>
      <c r="D655" s="3" t="s">
        <v>206</v>
      </c>
      <c r="E655" s="4">
        <v>42637.958333333336</v>
      </c>
      <c r="F655" s="3" t="s">
        <v>918</v>
      </c>
      <c r="G655" s="3" t="s">
        <v>207</v>
      </c>
      <c r="H655" s="3" t="s">
        <v>918</v>
      </c>
      <c r="I655" s="3" t="s">
        <v>208</v>
      </c>
      <c r="J655" s="6">
        <v>1.44</v>
      </c>
      <c r="K655" s="6">
        <v>4</v>
      </c>
      <c r="L655" s="6">
        <v>5.4</v>
      </c>
      <c r="M655" s="10">
        <v>2.4500000000000002</v>
      </c>
      <c r="N655" s="10">
        <v>3.5</v>
      </c>
      <c r="O655" s="10">
        <v>2.2999999999999998</v>
      </c>
      <c r="P655" s="15">
        <v>-1</v>
      </c>
      <c r="Q655" s="13"/>
      <c r="R655" s="13"/>
      <c r="S655" s="13"/>
      <c r="T655" s="13"/>
      <c r="U655" s="13"/>
      <c r="V655" s="13"/>
      <c r="W655" s="9"/>
      <c r="X655" s="9"/>
      <c r="Y655" s="9"/>
      <c r="Z655" s="9"/>
      <c r="AA655" s="9"/>
      <c r="AB655" s="9"/>
      <c r="AC655" s="13"/>
      <c r="AD655" s="13"/>
      <c r="AE655" s="13"/>
      <c r="AF655" s="13"/>
      <c r="AG655" s="13"/>
      <c r="AH655" s="13"/>
      <c r="AI655" s="9"/>
      <c r="AJ655" s="9"/>
      <c r="AK655" s="9"/>
      <c r="AL655" s="9"/>
      <c r="AM655" s="9"/>
      <c r="AN655" s="9"/>
      <c r="AO655" s="8">
        <v>18</v>
      </c>
      <c r="AP655" s="8">
        <v>3</v>
      </c>
      <c r="AQ655" s="8">
        <v>5</v>
      </c>
      <c r="AR655" s="8">
        <v>5</v>
      </c>
      <c r="AS655" s="8">
        <v>2.4500000000000112E-2</v>
      </c>
      <c r="AT655" s="8">
        <v>2.4500000000000112E-2</v>
      </c>
      <c r="AU655" s="8"/>
      <c r="AV655" s="8"/>
      <c r="AW655" s="8"/>
      <c r="AX655" s="8"/>
      <c r="AY655" s="15">
        <v>9</v>
      </c>
      <c r="AZ655" s="15">
        <v>3</v>
      </c>
      <c r="BA655" s="15">
        <v>2</v>
      </c>
      <c r="BB655" s="15">
        <v>5</v>
      </c>
      <c r="BC655" s="15">
        <v>8.8600000000000095E-2</v>
      </c>
      <c r="BD655" s="15">
        <v>8.8600000000000095E-2</v>
      </c>
      <c r="BE655" s="15"/>
      <c r="BF655" s="15"/>
      <c r="BG655" s="15"/>
      <c r="BH655" s="15"/>
      <c r="BI655" s="16">
        <f>Q655*参数!$D$3+W655</f>
        <v>0</v>
      </c>
      <c r="BJ655" s="16">
        <f>R655*参数!$D$3+X655</f>
        <v>0</v>
      </c>
      <c r="BK655" s="16">
        <f>S655*参数!$D$3+Y655</f>
        <v>0</v>
      </c>
      <c r="BL655" s="16">
        <f>T655*参数!$D$3+Z655</f>
        <v>0</v>
      </c>
      <c r="BM655" s="16">
        <f>U655*参数!$D$3+AA655</f>
        <v>0</v>
      </c>
      <c r="BN655" s="16">
        <f>V655*参数!$D$3+AB655</f>
        <v>0</v>
      </c>
      <c r="BO655" s="16">
        <f>AC655*参数!$D$3+AI655</f>
        <v>0</v>
      </c>
      <c r="BP655" s="16">
        <f>AD655*参数!$D$3+AJ655</f>
        <v>0</v>
      </c>
      <c r="BQ655" s="16">
        <f>AE655*参数!$D$3+AK655</f>
        <v>0</v>
      </c>
      <c r="BR655" s="16">
        <f>AF655*参数!$D$3+AL655</f>
        <v>0</v>
      </c>
      <c r="BS655" s="16">
        <f>AG655*参数!$D$3+AM655</f>
        <v>0</v>
      </c>
      <c r="BT655" s="16">
        <f>AH655*参数!$D$3+AN655</f>
        <v>0</v>
      </c>
      <c r="BU655" s="10"/>
      <c r="BV655" s="10"/>
      <c r="BW655" s="10">
        <f t="shared" si="259"/>
        <v>40</v>
      </c>
      <c r="BX655" s="10">
        <f t="shared" si="260"/>
        <v>40</v>
      </c>
      <c r="BY655" s="10">
        <f t="shared" si="261"/>
        <v>3</v>
      </c>
      <c r="BZ655" s="10">
        <f t="shared" si="262"/>
        <v>40</v>
      </c>
      <c r="CA655" s="10">
        <f t="shared" si="263"/>
        <v>40</v>
      </c>
      <c r="CB655" s="10" t="str">
        <f t="shared" si="264"/>
        <v/>
      </c>
      <c r="CC655" s="10" t="str">
        <f t="shared" si="265"/>
        <v/>
      </c>
      <c r="CD655" s="10"/>
      <c r="CE655" s="10">
        <v>3</v>
      </c>
      <c r="CF655" s="10"/>
      <c r="CG655" s="10">
        <f t="shared" si="266"/>
        <v>3</v>
      </c>
      <c r="CH655" s="10">
        <f t="shared" si="267"/>
        <v>3</v>
      </c>
      <c r="CI655" s="10">
        <f t="shared" si="268"/>
        <v>3</v>
      </c>
      <c r="CJ655" s="10">
        <f t="shared" si="269"/>
        <v>3</v>
      </c>
      <c r="CK655" s="10">
        <f t="shared" si="270"/>
        <v>3</v>
      </c>
      <c r="CL655" s="10">
        <f t="shared" si="271"/>
        <v>3</v>
      </c>
      <c r="CM655" s="88"/>
      <c r="CN655" s="88"/>
      <c r="CO655" s="88"/>
      <c r="CP655" s="88"/>
    </row>
    <row r="656" spans="2:94">
      <c r="B656" s="19">
        <v>42637</v>
      </c>
      <c r="C656" s="3">
        <v>53</v>
      </c>
      <c r="D656" s="3" t="s">
        <v>174</v>
      </c>
      <c r="E656" s="4">
        <v>42638</v>
      </c>
      <c r="F656" s="3" t="s">
        <v>182</v>
      </c>
      <c r="G656" s="3" t="s">
        <v>775</v>
      </c>
      <c r="H656" s="3" t="s">
        <v>182</v>
      </c>
      <c r="I656" s="3" t="s">
        <v>775</v>
      </c>
      <c r="J656" s="6">
        <v>14.5</v>
      </c>
      <c r="K656" s="6">
        <v>5.7</v>
      </c>
      <c r="L656" s="6">
        <v>1.1299999999999999</v>
      </c>
      <c r="M656" s="10">
        <v>4.1500000000000004</v>
      </c>
      <c r="N656" s="10">
        <v>3.8</v>
      </c>
      <c r="O656" s="10">
        <v>1.6</v>
      </c>
      <c r="P656" s="15">
        <v>1</v>
      </c>
      <c r="Q656" s="13"/>
      <c r="R656" s="13"/>
      <c r="S656" s="13"/>
      <c r="T656" s="13"/>
      <c r="U656" s="13"/>
      <c r="V656" s="13"/>
      <c r="W656" s="9"/>
      <c r="X656" s="9"/>
      <c r="Y656" s="9"/>
      <c r="Z656" s="9"/>
      <c r="AA656" s="9"/>
      <c r="AB656" s="9"/>
      <c r="AC656" s="13"/>
      <c r="AD656" s="13"/>
      <c r="AE656" s="13"/>
      <c r="AF656" s="13"/>
      <c r="AG656" s="13"/>
      <c r="AH656" s="13"/>
      <c r="AI656" s="9"/>
      <c r="AJ656" s="9"/>
      <c r="AK656" s="9"/>
      <c r="AL656" s="9"/>
      <c r="AM656" s="9"/>
      <c r="AN656" s="9"/>
      <c r="AO656" s="8">
        <v>26</v>
      </c>
      <c r="AP656" s="8">
        <v>3</v>
      </c>
      <c r="AQ656" s="8">
        <v>3</v>
      </c>
      <c r="AR656" s="8">
        <v>5</v>
      </c>
      <c r="AS656" s="8">
        <v>23.167899999999996</v>
      </c>
      <c r="AT656" s="8">
        <v>280.89340000000004</v>
      </c>
      <c r="AU656" s="8"/>
      <c r="AV656" s="8"/>
      <c r="AW656" s="8"/>
      <c r="AX656" s="8"/>
      <c r="AY656" s="15">
        <v>10</v>
      </c>
      <c r="AZ656" s="15">
        <v>3</v>
      </c>
      <c r="BA656" s="15">
        <v>1</v>
      </c>
      <c r="BB656" s="15">
        <v>6</v>
      </c>
      <c r="BC656" s="15">
        <v>88.885400000000004</v>
      </c>
      <c r="BD656" s="15">
        <v>98.967799999999997</v>
      </c>
      <c r="BE656" s="15"/>
      <c r="BF656" s="15"/>
      <c r="BG656" s="15"/>
      <c r="BH656" s="15"/>
      <c r="BI656" s="16">
        <f>Q656*参数!$D$3+W656</f>
        <v>0</v>
      </c>
      <c r="BJ656" s="16">
        <f>R656*参数!$D$3+X656</f>
        <v>0</v>
      </c>
      <c r="BK656" s="16">
        <f>S656*参数!$D$3+Y656</f>
        <v>0</v>
      </c>
      <c r="BL656" s="16">
        <f>T656*参数!$D$3+Z656</f>
        <v>0</v>
      </c>
      <c r="BM656" s="16">
        <f>U656*参数!$D$3+AA656</f>
        <v>0</v>
      </c>
      <c r="BN656" s="16">
        <f>V656*参数!$D$3+AB656</f>
        <v>0</v>
      </c>
      <c r="BO656" s="16">
        <f>AC656*参数!$D$3+AI656</f>
        <v>0</v>
      </c>
      <c r="BP656" s="16">
        <f>AD656*参数!$D$3+AJ656</f>
        <v>0</v>
      </c>
      <c r="BQ656" s="16">
        <f>AE656*参数!$D$3+AK656</f>
        <v>0</v>
      </c>
      <c r="BR656" s="16">
        <f>AF656*参数!$D$3+AL656</f>
        <v>0</v>
      </c>
      <c r="BS656" s="16">
        <f>AG656*参数!$D$3+AM656</f>
        <v>0</v>
      </c>
      <c r="BT656" s="16">
        <f>AH656*参数!$D$3+AN656</f>
        <v>0</v>
      </c>
      <c r="BU656" s="10"/>
      <c r="BV656" s="10"/>
      <c r="BW656" s="10">
        <f t="shared" si="259"/>
        <v>43</v>
      </c>
      <c r="BX656" s="10">
        <f t="shared" si="260"/>
        <v>43</v>
      </c>
      <c r="BY656" s="10">
        <f t="shared" si="261"/>
        <v>43</v>
      </c>
      <c r="BZ656" s="10">
        <f t="shared" si="262"/>
        <v>0</v>
      </c>
      <c r="CA656" s="10">
        <f t="shared" si="263"/>
        <v>43</v>
      </c>
      <c r="CB656" s="10" t="str">
        <f t="shared" si="264"/>
        <v/>
      </c>
      <c r="CC656" s="10" t="str">
        <f t="shared" si="265"/>
        <v/>
      </c>
      <c r="CD656" s="10"/>
      <c r="CE656" s="10">
        <v>43</v>
      </c>
      <c r="CF656" s="10"/>
      <c r="CG656" s="10" t="str">
        <f t="shared" si="266"/>
        <v/>
      </c>
      <c r="CH656" s="10" t="str">
        <f t="shared" si="267"/>
        <v/>
      </c>
      <c r="CI656" s="10">
        <f t="shared" si="268"/>
        <v>0</v>
      </c>
      <c r="CJ656" s="10">
        <f t="shared" si="269"/>
        <v>43</v>
      </c>
      <c r="CK656" s="10">
        <f t="shared" si="270"/>
        <v>0</v>
      </c>
      <c r="CL656" s="10" t="str">
        <f t="shared" si="271"/>
        <v/>
      </c>
      <c r="CM656" s="88"/>
      <c r="CN656" s="88"/>
      <c r="CO656" s="88"/>
      <c r="CP656" s="88"/>
    </row>
    <row r="657" spans="2:94">
      <c r="B657" s="19">
        <v>42637</v>
      </c>
      <c r="C657" s="3">
        <v>54</v>
      </c>
      <c r="D657" s="3" t="s">
        <v>313</v>
      </c>
      <c r="E657" s="4">
        <v>42638</v>
      </c>
      <c r="F657" s="3" t="s">
        <v>989</v>
      </c>
      <c r="G657" s="3" t="s">
        <v>316</v>
      </c>
      <c r="H657" s="3" t="s">
        <v>989</v>
      </c>
      <c r="I657" s="3" t="s">
        <v>316</v>
      </c>
      <c r="J657" s="6">
        <v>3.08</v>
      </c>
      <c r="K657" s="6">
        <v>3.45</v>
      </c>
      <c r="L657" s="6">
        <v>1.95</v>
      </c>
      <c r="M657" s="10">
        <v>1.63</v>
      </c>
      <c r="N657" s="10">
        <v>4.05</v>
      </c>
      <c r="O657" s="10">
        <v>3.72</v>
      </c>
      <c r="P657" s="15">
        <v>1</v>
      </c>
      <c r="Q657" s="13"/>
      <c r="R657" s="13"/>
      <c r="S657" s="13"/>
      <c r="T657" s="13"/>
      <c r="U657" s="13"/>
      <c r="V657" s="13"/>
      <c r="W657" s="9"/>
      <c r="X657" s="9"/>
      <c r="Y657" s="9"/>
      <c r="Z657" s="9"/>
      <c r="AA657" s="9"/>
      <c r="AB657" s="9"/>
      <c r="AC657" s="13"/>
      <c r="AD657" s="13"/>
      <c r="AE657" s="13"/>
      <c r="AF657" s="13"/>
      <c r="AG657" s="13"/>
      <c r="AH657" s="13"/>
      <c r="AI657" s="9"/>
      <c r="AJ657" s="9"/>
      <c r="AK657" s="9"/>
      <c r="AL657" s="9"/>
      <c r="AM657" s="9"/>
      <c r="AN657" s="9"/>
      <c r="AO657" s="8">
        <v>18</v>
      </c>
      <c r="AP657" s="8">
        <v>3</v>
      </c>
      <c r="AQ657" s="8">
        <v>7</v>
      </c>
      <c r="AR657" s="8">
        <v>5</v>
      </c>
      <c r="AS657" s="8">
        <v>0.63429999999999997</v>
      </c>
      <c r="AT657" s="8">
        <v>1.8814000000000004</v>
      </c>
      <c r="AU657" s="8"/>
      <c r="AV657" s="8"/>
      <c r="AW657" s="8"/>
      <c r="AX657" s="8"/>
      <c r="AY657" s="15">
        <v>13</v>
      </c>
      <c r="AZ657" s="15">
        <v>3</v>
      </c>
      <c r="BA657" s="15">
        <v>9</v>
      </c>
      <c r="BB657" s="15">
        <v>5</v>
      </c>
      <c r="BC657" s="15">
        <v>1.3586999999999991</v>
      </c>
      <c r="BD657" s="15">
        <v>5.9522000000000004</v>
      </c>
      <c r="BE657" s="15"/>
      <c r="BF657" s="15"/>
      <c r="BG657" s="15"/>
      <c r="BH657" s="15"/>
      <c r="BI657" s="16">
        <f>Q657*参数!$D$3+W657</f>
        <v>0</v>
      </c>
      <c r="BJ657" s="16">
        <f>R657*参数!$D$3+X657</f>
        <v>0</v>
      </c>
      <c r="BK657" s="16">
        <f>S657*参数!$D$3+Y657</f>
        <v>0</v>
      </c>
      <c r="BL657" s="16">
        <f>T657*参数!$D$3+Z657</f>
        <v>0</v>
      </c>
      <c r="BM657" s="16">
        <f>U657*参数!$D$3+AA657</f>
        <v>0</v>
      </c>
      <c r="BN657" s="16">
        <f>V657*参数!$D$3+AB657</f>
        <v>0</v>
      </c>
      <c r="BO657" s="16">
        <f>AC657*参数!$D$3+AI657</f>
        <v>0</v>
      </c>
      <c r="BP657" s="16">
        <f>AD657*参数!$D$3+AJ657</f>
        <v>0</v>
      </c>
      <c r="BQ657" s="16">
        <f>AE657*参数!$D$3+AK657</f>
        <v>0</v>
      </c>
      <c r="BR657" s="16">
        <f>AF657*参数!$D$3+AL657</f>
        <v>0</v>
      </c>
      <c r="BS657" s="16">
        <f>AG657*参数!$D$3+AM657</f>
        <v>0</v>
      </c>
      <c r="BT657" s="16">
        <f>AH657*参数!$D$3+AN657</f>
        <v>0</v>
      </c>
      <c r="BU657" s="10"/>
      <c r="BV657" s="10"/>
      <c r="BW657" s="10">
        <f t="shared" si="259"/>
        <v>43</v>
      </c>
      <c r="BX657" s="10">
        <f t="shared" si="260"/>
        <v>43</v>
      </c>
      <c r="BY657" s="10">
        <f t="shared" si="261"/>
        <v>43</v>
      </c>
      <c r="BZ657" s="10">
        <f t="shared" si="262"/>
        <v>0</v>
      </c>
      <c r="CA657" s="10">
        <f t="shared" si="263"/>
        <v>43</v>
      </c>
      <c r="CB657" s="10" t="str">
        <f t="shared" si="264"/>
        <v/>
      </c>
      <c r="CC657" s="10" t="str">
        <f t="shared" si="265"/>
        <v/>
      </c>
      <c r="CD657" s="10"/>
      <c r="CE657" s="10">
        <v>0</v>
      </c>
      <c r="CF657" s="10"/>
      <c r="CG657" s="10" t="str">
        <f t="shared" si="266"/>
        <v/>
      </c>
      <c r="CH657" s="10" t="str">
        <f t="shared" si="267"/>
        <v/>
      </c>
      <c r="CI657" s="10">
        <f t="shared" si="268"/>
        <v>0</v>
      </c>
      <c r="CJ657" s="10">
        <f t="shared" si="269"/>
        <v>43</v>
      </c>
      <c r="CK657" s="10">
        <f t="shared" si="270"/>
        <v>0</v>
      </c>
      <c r="CL657" s="10">
        <f t="shared" si="271"/>
        <v>0</v>
      </c>
      <c r="CM657" s="88"/>
      <c r="CN657" s="88"/>
      <c r="CO657" s="88"/>
      <c r="CP657" s="88"/>
    </row>
    <row r="658" spans="2:94">
      <c r="B658" s="19">
        <v>42637</v>
      </c>
      <c r="C658" s="3">
        <v>55</v>
      </c>
      <c r="D658" s="3" t="s">
        <v>329</v>
      </c>
      <c r="E658" s="4">
        <v>42638</v>
      </c>
      <c r="F658" s="3" t="s">
        <v>1011</v>
      </c>
      <c r="G658" s="3" t="s">
        <v>1114</v>
      </c>
      <c r="H658" s="3" t="s">
        <v>1012</v>
      </c>
      <c r="I658" s="3" t="s">
        <v>1114</v>
      </c>
      <c r="J658" s="6">
        <v>2.17</v>
      </c>
      <c r="K658" s="6">
        <v>3.15</v>
      </c>
      <c r="L658" s="6">
        <v>2.85</v>
      </c>
      <c r="M658" s="10">
        <v>4.5</v>
      </c>
      <c r="N658" s="10">
        <v>4.1500000000000004</v>
      </c>
      <c r="O658" s="10">
        <v>1.5</v>
      </c>
      <c r="P658" s="15">
        <v>-1</v>
      </c>
      <c r="Q658" s="13"/>
      <c r="R658" s="13"/>
      <c r="S658" s="13"/>
      <c r="T658" s="13"/>
      <c r="U658" s="13"/>
      <c r="V658" s="13"/>
      <c r="W658" s="9"/>
      <c r="X658" s="9"/>
      <c r="Y658" s="9"/>
      <c r="Z658" s="9"/>
      <c r="AA658" s="9"/>
      <c r="AB658" s="9"/>
      <c r="AC658" s="13"/>
      <c r="AD658" s="13"/>
      <c r="AE658" s="13"/>
      <c r="AF658" s="13"/>
      <c r="AG658" s="13"/>
      <c r="AH658" s="13"/>
      <c r="AI658" s="9"/>
      <c r="AJ658" s="9"/>
      <c r="AK658" s="9"/>
      <c r="AL658" s="9"/>
      <c r="AM658" s="9"/>
      <c r="AN658" s="9"/>
      <c r="AO658" s="8">
        <v>5</v>
      </c>
      <c r="AP658" s="8">
        <v>3</v>
      </c>
      <c r="AQ658" s="8">
        <v>1</v>
      </c>
      <c r="AR658" s="8">
        <v>5</v>
      </c>
      <c r="AS658" s="8">
        <v>0.34290000000000004</v>
      </c>
      <c r="AT658" s="8">
        <v>2.4675000000000002</v>
      </c>
      <c r="AU658" s="8"/>
      <c r="AV658" s="8"/>
      <c r="AW658" s="8"/>
      <c r="AX658" s="8"/>
      <c r="AY658" s="15">
        <v>1</v>
      </c>
      <c r="AZ658" s="15">
        <v>3</v>
      </c>
      <c r="BA658" s="15">
        <v>0</v>
      </c>
      <c r="BB658" s="15">
        <v>5</v>
      </c>
      <c r="BC658" s="15">
        <v>0.30350000000000027</v>
      </c>
      <c r="BD658" s="15">
        <v>0</v>
      </c>
      <c r="BE658" s="15"/>
      <c r="BF658" s="15"/>
      <c r="BG658" s="15"/>
      <c r="BH658" s="15"/>
      <c r="BI658" s="16">
        <f>Q658*参数!$D$3+W658</f>
        <v>0</v>
      </c>
      <c r="BJ658" s="16">
        <f>R658*参数!$D$3+X658</f>
        <v>0</v>
      </c>
      <c r="BK658" s="16">
        <f>S658*参数!$D$3+Y658</f>
        <v>0</v>
      </c>
      <c r="BL658" s="16">
        <f>T658*参数!$D$3+Z658</f>
        <v>0</v>
      </c>
      <c r="BM658" s="16">
        <f>U658*参数!$D$3+AA658</f>
        <v>0</v>
      </c>
      <c r="BN658" s="16">
        <f>V658*参数!$D$3+AB658</f>
        <v>0</v>
      </c>
      <c r="BO658" s="16">
        <f>AC658*参数!$D$3+AI658</f>
        <v>0</v>
      </c>
      <c r="BP658" s="16">
        <f>AD658*参数!$D$3+AJ658</f>
        <v>0</v>
      </c>
      <c r="BQ658" s="16">
        <f>AE658*参数!$D$3+AK658</f>
        <v>0</v>
      </c>
      <c r="BR658" s="16">
        <f>AF658*参数!$D$3+AL658</f>
        <v>0</v>
      </c>
      <c r="BS658" s="16">
        <f>AG658*参数!$D$3+AM658</f>
        <v>0</v>
      </c>
      <c r="BT658" s="16">
        <f>AH658*参数!$D$3+AN658</f>
        <v>0</v>
      </c>
      <c r="BU658" s="10"/>
      <c r="BV658" s="10"/>
      <c r="BW658" s="10">
        <f t="shared" si="259"/>
        <v>40</v>
      </c>
      <c r="BX658" s="10">
        <f t="shared" si="260"/>
        <v>40</v>
      </c>
      <c r="BY658" s="10">
        <f t="shared" si="261"/>
        <v>3</v>
      </c>
      <c r="BZ658" s="10">
        <f t="shared" si="262"/>
        <v>40</v>
      </c>
      <c r="CA658" s="10">
        <f t="shared" si="263"/>
        <v>40</v>
      </c>
      <c r="CB658" s="10" t="str">
        <f t="shared" si="264"/>
        <v/>
      </c>
      <c r="CC658" s="10" t="str">
        <f t="shared" si="265"/>
        <v/>
      </c>
      <c r="CD658" s="10"/>
      <c r="CE658" s="10">
        <v>3</v>
      </c>
      <c r="CF658" s="10"/>
      <c r="CG658" s="10" t="str">
        <f t="shared" si="266"/>
        <v/>
      </c>
      <c r="CH658" s="10" t="str">
        <f t="shared" si="267"/>
        <v/>
      </c>
      <c r="CI658" s="10">
        <f t="shared" si="268"/>
        <v>3</v>
      </c>
      <c r="CJ658" s="10">
        <f t="shared" si="269"/>
        <v>3</v>
      </c>
      <c r="CK658" s="10">
        <f t="shared" si="270"/>
        <v>40</v>
      </c>
      <c r="CL658" s="10" t="str">
        <f t="shared" si="271"/>
        <v/>
      </c>
      <c r="CM658" s="88"/>
      <c r="CN658" s="88"/>
      <c r="CO658" s="88"/>
      <c r="CP658" s="88"/>
    </row>
    <row r="659" spans="2:94">
      <c r="B659" s="19">
        <v>42637</v>
      </c>
      <c r="C659" s="3">
        <v>56</v>
      </c>
      <c r="D659" s="3" t="s">
        <v>3</v>
      </c>
      <c r="E659" s="4">
        <v>42638.020833333336</v>
      </c>
      <c r="F659" s="3" t="s">
        <v>709</v>
      </c>
      <c r="G659" s="3" t="s">
        <v>924</v>
      </c>
      <c r="H659" s="3" t="s">
        <v>709</v>
      </c>
      <c r="I659" s="3" t="s">
        <v>924</v>
      </c>
      <c r="J659" s="6">
        <v>2.19</v>
      </c>
      <c r="K659" s="6">
        <v>3.18</v>
      </c>
      <c r="L659" s="6">
        <v>2.72</v>
      </c>
      <c r="M659" s="10">
        <v>4.55</v>
      </c>
      <c r="N659" s="10">
        <v>4.2</v>
      </c>
      <c r="O659" s="10">
        <v>1.49</v>
      </c>
      <c r="P659" s="15">
        <v>-1</v>
      </c>
      <c r="Q659" s="13"/>
      <c r="R659" s="13"/>
      <c r="S659" s="13"/>
      <c r="T659" s="13"/>
      <c r="U659" s="13"/>
      <c r="V659" s="13"/>
      <c r="W659" s="9"/>
      <c r="X659" s="9"/>
      <c r="Y659" s="9"/>
      <c r="Z659" s="9"/>
      <c r="AA659" s="9"/>
      <c r="AB659" s="9"/>
      <c r="AC659" s="13"/>
      <c r="AD659" s="13"/>
      <c r="AE659" s="13"/>
      <c r="AF659" s="13"/>
      <c r="AG659" s="13"/>
      <c r="AH659" s="13"/>
      <c r="AI659" s="9"/>
      <c r="AJ659" s="9"/>
      <c r="AK659" s="9"/>
      <c r="AL659" s="9"/>
      <c r="AM659" s="9"/>
      <c r="AN659" s="9"/>
      <c r="AO659" s="8">
        <v>10</v>
      </c>
      <c r="AP659" s="8">
        <v>3</v>
      </c>
      <c r="AQ659" s="8">
        <v>0</v>
      </c>
      <c r="AR659" s="8">
        <v>5</v>
      </c>
      <c r="AS659" s="8">
        <v>0.1588</v>
      </c>
      <c r="AT659" s="8">
        <v>0</v>
      </c>
      <c r="AU659" s="8"/>
      <c r="AV659" s="8"/>
      <c r="AW659" s="8"/>
      <c r="AX659" s="8"/>
      <c r="AY659" s="15">
        <v>15</v>
      </c>
      <c r="AZ659" s="15">
        <v>3</v>
      </c>
      <c r="BA659" s="15">
        <v>4</v>
      </c>
      <c r="BB659" s="15">
        <v>4</v>
      </c>
      <c r="BC659" s="15">
        <v>4.2000000000000065E-2</v>
      </c>
      <c r="BD659" s="15">
        <v>1.3569</v>
      </c>
      <c r="BE659" s="15"/>
      <c r="BF659" s="15"/>
      <c r="BG659" s="15"/>
      <c r="BH659" s="15"/>
      <c r="BI659" s="16">
        <f>Q659*参数!$D$3+W659</f>
        <v>0</v>
      </c>
      <c r="BJ659" s="16">
        <f>R659*参数!$D$3+X659</f>
        <v>0</v>
      </c>
      <c r="BK659" s="16">
        <f>S659*参数!$D$3+Y659</f>
        <v>0</v>
      </c>
      <c r="BL659" s="16">
        <f>T659*参数!$D$3+Z659</f>
        <v>0</v>
      </c>
      <c r="BM659" s="16">
        <f>U659*参数!$D$3+AA659</f>
        <v>0</v>
      </c>
      <c r="BN659" s="16">
        <f>V659*参数!$D$3+AB659</f>
        <v>0</v>
      </c>
      <c r="BO659" s="16">
        <f>AC659*参数!$D$3+AI659</f>
        <v>0</v>
      </c>
      <c r="BP659" s="16">
        <f>AD659*参数!$D$3+AJ659</f>
        <v>0</v>
      </c>
      <c r="BQ659" s="16">
        <f>AE659*参数!$D$3+AK659</f>
        <v>0</v>
      </c>
      <c r="BR659" s="16">
        <f>AF659*参数!$D$3+AL659</f>
        <v>0</v>
      </c>
      <c r="BS659" s="16">
        <f>AG659*参数!$D$3+AM659</f>
        <v>0</v>
      </c>
      <c r="BT659" s="16">
        <f>AH659*参数!$D$3+AN659</f>
        <v>0</v>
      </c>
      <c r="BU659" s="10"/>
      <c r="BV659" s="10"/>
      <c r="BW659" s="10">
        <f t="shared" si="259"/>
        <v>40</v>
      </c>
      <c r="BX659" s="10">
        <f t="shared" si="260"/>
        <v>40</v>
      </c>
      <c r="BY659" s="10">
        <f t="shared" si="261"/>
        <v>3</v>
      </c>
      <c r="BZ659" s="10">
        <f t="shared" si="262"/>
        <v>40</v>
      </c>
      <c r="CA659" s="10">
        <f t="shared" si="263"/>
        <v>40</v>
      </c>
      <c r="CB659" s="10" t="str">
        <f t="shared" si="264"/>
        <v/>
      </c>
      <c r="CC659" s="10" t="str">
        <f t="shared" si="265"/>
        <v/>
      </c>
      <c r="CD659" s="10"/>
      <c r="CE659" s="10">
        <v>3</v>
      </c>
      <c r="CF659" s="10"/>
      <c r="CG659" s="10" t="str">
        <f t="shared" si="266"/>
        <v/>
      </c>
      <c r="CH659" s="10" t="str">
        <f t="shared" si="267"/>
        <v/>
      </c>
      <c r="CI659" s="10">
        <f t="shared" si="268"/>
        <v>40</v>
      </c>
      <c r="CJ659" s="10">
        <f t="shared" si="269"/>
        <v>3</v>
      </c>
      <c r="CK659" s="10">
        <f t="shared" si="270"/>
        <v>40</v>
      </c>
      <c r="CL659" s="10" t="str">
        <f t="shared" si="271"/>
        <v/>
      </c>
      <c r="CM659" s="88"/>
      <c r="CN659" s="88"/>
      <c r="CO659" s="88"/>
      <c r="CP659" s="88"/>
    </row>
    <row r="660" spans="2:94">
      <c r="B660" s="19">
        <v>42637</v>
      </c>
      <c r="C660" s="3">
        <v>57</v>
      </c>
      <c r="D660" s="3" t="s">
        <v>717</v>
      </c>
      <c r="E660" s="4">
        <v>42638.020833333336</v>
      </c>
      <c r="F660" s="3" t="s">
        <v>780</v>
      </c>
      <c r="G660" s="3" t="s">
        <v>730</v>
      </c>
      <c r="H660" s="3" t="s">
        <v>780</v>
      </c>
      <c r="I660" s="3" t="s">
        <v>730</v>
      </c>
      <c r="J660" s="6">
        <v>2.67</v>
      </c>
      <c r="K660" s="6">
        <v>3.05</v>
      </c>
      <c r="L660" s="6">
        <v>2.35</v>
      </c>
      <c r="M660" s="10">
        <v>1.42</v>
      </c>
      <c r="N660" s="10">
        <v>4.2</v>
      </c>
      <c r="O660" s="10">
        <v>5.33</v>
      </c>
      <c r="P660" s="15">
        <v>1</v>
      </c>
      <c r="Q660" s="13"/>
      <c r="R660" s="13"/>
      <c r="S660" s="13"/>
      <c r="T660" s="13"/>
      <c r="U660" s="13"/>
      <c r="V660" s="13"/>
      <c r="W660" s="9"/>
      <c r="X660" s="9"/>
      <c r="Y660" s="9"/>
      <c r="Z660" s="9"/>
      <c r="AA660" s="9"/>
      <c r="AB660" s="9"/>
      <c r="AC660" s="13"/>
      <c r="AD660" s="13"/>
      <c r="AE660" s="13"/>
      <c r="AF660" s="13"/>
      <c r="AG660" s="13"/>
      <c r="AH660" s="13"/>
      <c r="AI660" s="9"/>
      <c r="AJ660" s="9"/>
      <c r="AK660" s="9"/>
      <c r="AL660" s="9"/>
      <c r="AM660" s="9"/>
      <c r="AN660" s="9"/>
      <c r="AO660" s="8">
        <v>1</v>
      </c>
      <c r="AP660" s="8">
        <v>2</v>
      </c>
      <c r="AQ660" s="8">
        <v>1</v>
      </c>
      <c r="AR660" s="8">
        <v>4</v>
      </c>
      <c r="AS660" s="8">
        <v>0.82390000000000063</v>
      </c>
      <c r="AT660" s="8">
        <v>0.82390000000000063</v>
      </c>
      <c r="AU660" s="8"/>
      <c r="AV660" s="8"/>
      <c r="AW660" s="8"/>
      <c r="AX660" s="8"/>
      <c r="AY660" s="15">
        <v>4</v>
      </c>
      <c r="AZ660" s="15">
        <v>2</v>
      </c>
      <c r="BA660" s="15">
        <v>1</v>
      </c>
      <c r="BB660" s="15">
        <v>4</v>
      </c>
      <c r="BC660" s="15">
        <v>6.4600000000000074E-2</v>
      </c>
      <c r="BD660" s="15">
        <v>6.4600000000000074E-2</v>
      </c>
      <c r="BE660" s="15"/>
      <c r="BF660" s="15"/>
      <c r="BG660" s="15"/>
      <c r="BH660" s="15"/>
      <c r="BI660" s="16">
        <f>Q660*参数!$D$3+W660</f>
        <v>0</v>
      </c>
      <c r="BJ660" s="16">
        <f>R660*参数!$D$3+X660</f>
        <v>0</v>
      </c>
      <c r="BK660" s="16">
        <f>S660*参数!$D$3+Y660</f>
        <v>0</v>
      </c>
      <c r="BL660" s="16">
        <f>T660*参数!$D$3+Z660</f>
        <v>0</v>
      </c>
      <c r="BM660" s="16">
        <f>U660*参数!$D$3+AA660</f>
        <v>0</v>
      </c>
      <c r="BN660" s="16">
        <f>V660*参数!$D$3+AB660</f>
        <v>0</v>
      </c>
      <c r="BO660" s="16">
        <f>AC660*参数!$D$3+AI660</f>
        <v>0</v>
      </c>
      <c r="BP660" s="16">
        <f>AD660*参数!$D$3+AJ660</f>
        <v>0</v>
      </c>
      <c r="BQ660" s="16">
        <f>AE660*参数!$D$3+AK660</f>
        <v>0</v>
      </c>
      <c r="BR660" s="16">
        <f>AF660*参数!$D$3+AL660</f>
        <v>0</v>
      </c>
      <c r="BS660" s="16">
        <f>AG660*参数!$D$3+AM660</f>
        <v>0</v>
      </c>
      <c r="BT660" s="16">
        <f>AH660*参数!$D$3+AN660</f>
        <v>0</v>
      </c>
      <c r="BU660" s="10"/>
      <c r="BV660" s="10"/>
      <c r="BW660" s="10">
        <f t="shared" si="259"/>
        <v>43</v>
      </c>
      <c r="BX660" s="10">
        <f t="shared" si="260"/>
        <v>43</v>
      </c>
      <c r="BY660" s="10">
        <f t="shared" si="261"/>
        <v>43</v>
      </c>
      <c r="BZ660" s="10">
        <f t="shared" si="262"/>
        <v>0</v>
      </c>
      <c r="CA660" s="10">
        <f t="shared" si="263"/>
        <v>43</v>
      </c>
      <c r="CB660" s="10" t="str">
        <f t="shared" si="264"/>
        <v/>
      </c>
      <c r="CC660" s="10" t="str">
        <f t="shared" si="265"/>
        <v/>
      </c>
      <c r="CD660" s="10"/>
      <c r="CE660" s="10">
        <v>43</v>
      </c>
      <c r="CF660" s="10"/>
      <c r="CG660" s="10">
        <f t="shared" si="266"/>
        <v>43</v>
      </c>
      <c r="CH660" s="10">
        <f t="shared" si="267"/>
        <v>43</v>
      </c>
      <c r="CI660" s="10">
        <f t="shared" si="268"/>
        <v>43</v>
      </c>
      <c r="CJ660" s="10" t="str">
        <f t="shared" si="269"/>
        <v/>
      </c>
      <c r="CK660" s="10">
        <f t="shared" si="270"/>
        <v>43</v>
      </c>
      <c r="CL660" s="10">
        <f t="shared" si="271"/>
        <v>43</v>
      </c>
      <c r="CM660" s="88"/>
      <c r="CN660" s="88"/>
      <c r="CO660" s="88"/>
      <c r="CP660" s="88"/>
    </row>
    <row r="661" spans="2:94">
      <c r="B661" s="19">
        <v>42637</v>
      </c>
      <c r="C661" s="3">
        <v>58</v>
      </c>
      <c r="D661" s="3" t="s">
        <v>246</v>
      </c>
      <c r="E661" s="4">
        <v>42638.020833333336</v>
      </c>
      <c r="F661" s="3" t="s">
        <v>663</v>
      </c>
      <c r="G661" s="3" t="s">
        <v>965</v>
      </c>
      <c r="H661" s="3" t="s">
        <v>665</v>
      </c>
      <c r="I661" s="3" t="s">
        <v>965</v>
      </c>
      <c r="J661" s="6">
        <v>3.7</v>
      </c>
      <c r="K661" s="6">
        <v>3.7</v>
      </c>
      <c r="L661" s="6">
        <v>1.7</v>
      </c>
      <c r="M661" s="10">
        <v>1.86</v>
      </c>
      <c r="N661" s="10">
        <v>3.8</v>
      </c>
      <c r="O661" s="10">
        <v>3.05</v>
      </c>
      <c r="P661" s="15">
        <v>1</v>
      </c>
      <c r="Q661" s="13"/>
      <c r="R661" s="13"/>
      <c r="S661" s="13"/>
      <c r="T661" s="13"/>
      <c r="U661" s="13"/>
      <c r="V661" s="13"/>
      <c r="W661" s="9"/>
      <c r="X661" s="9"/>
      <c r="Y661" s="9"/>
      <c r="Z661" s="9"/>
      <c r="AA661" s="9"/>
      <c r="AB661" s="9"/>
      <c r="AC661" s="13"/>
      <c r="AD661" s="13"/>
      <c r="AE661" s="13"/>
      <c r="AF661" s="13"/>
      <c r="AG661" s="13"/>
      <c r="AH661" s="13"/>
      <c r="AI661" s="9"/>
      <c r="AJ661" s="9"/>
      <c r="AK661" s="9"/>
      <c r="AL661" s="9"/>
      <c r="AM661" s="9"/>
      <c r="AN661" s="9"/>
      <c r="AO661" s="8">
        <v>1</v>
      </c>
      <c r="AP661" s="8">
        <v>3</v>
      </c>
      <c r="AQ661" s="8">
        <v>0</v>
      </c>
      <c r="AR661" s="8">
        <v>5</v>
      </c>
      <c r="AS661" s="8">
        <v>142.84350000000003</v>
      </c>
      <c r="AT661" s="8">
        <v>0</v>
      </c>
      <c r="AU661" s="8"/>
      <c r="AV661" s="8"/>
      <c r="AW661" s="8"/>
      <c r="AX661" s="8"/>
      <c r="AY661" s="15">
        <v>3</v>
      </c>
      <c r="AZ661" s="15">
        <v>3</v>
      </c>
      <c r="BA661" s="15">
        <v>3</v>
      </c>
      <c r="BB661" s="15">
        <v>4</v>
      </c>
      <c r="BC661" s="15">
        <v>0.95360000000000023</v>
      </c>
      <c r="BD661" s="15">
        <v>0.95360000000000023</v>
      </c>
      <c r="BE661" s="15"/>
      <c r="BF661" s="15"/>
      <c r="BG661" s="15"/>
      <c r="BH661" s="15"/>
      <c r="BI661" s="16">
        <f>Q661*参数!$D$3+W661</f>
        <v>0</v>
      </c>
      <c r="BJ661" s="16">
        <f>R661*参数!$D$3+X661</f>
        <v>0</v>
      </c>
      <c r="BK661" s="16">
        <f>S661*参数!$D$3+Y661</f>
        <v>0</v>
      </c>
      <c r="BL661" s="16">
        <f>T661*参数!$D$3+Z661</f>
        <v>0</v>
      </c>
      <c r="BM661" s="16">
        <f>U661*参数!$D$3+AA661</f>
        <v>0</v>
      </c>
      <c r="BN661" s="16">
        <f>V661*参数!$D$3+AB661</f>
        <v>0</v>
      </c>
      <c r="BO661" s="16">
        <f>AC661*参数!$D$3+AI661</f>
        <v>0</v>
      </c>
      <c r="BP661" s="16">
        <f>AD661*参数!$D$3+AJ661</f>
        <v>0</v>
      </c>
      <c r="BQ661" s="16">
        <f>AE661*参数!$D$3+AK661</f>
        <v>0</v>
      </c>
      <c r="BR661" s="16">
        <f>AF661*参数!$D$3+AL661</f>
        <v>0</v>
      </c>
      <c r="BS661" s="16">
        <f>AG661*参数!$D$3+AM661</f>
        <v>0</v>
      </c>
      <c r="BT661" s="16">
        <f>AH661*参数!$D$3+AN661</f>
        <v>0</v>
      </c>
      <c r="BU661" s="10"/>
      <c r="BV661" s="10"/>
      <c r="BW661" s="10">
        <f t="shared" si="259"/>
        <v>43</v>
      </c>
      <c r="BX661" s="10">
        <f t="shared" si="260"/>
        <v>43</v>
      </c>
      <c r="BY661" s="10">
        <f t="shared" si="261"/>
        <v>43</v>
      </c>
      <c r="BZ661" s="10">
        <f t="shared" si="262"/>
        <v>0</v>
      </c>
      <c r="CA661" s="10">
        <f t="shared" si="263"/>
        <v>43</v>
      </c>
      <c r="CB661" s="10" t="str">
        <f t="shared" si="264"/>
        <v/>
      </c>
      <c r="CC661" s="10" t="str">
        <f t="shared" si="265"/>
        <v/>
      </c>
      <c r="CD661" s="10"/>
      <c r="CE661" s="10">
        <v>43</v>
      </c>
      <c r="CF661" s="10"/>
      <c r="CG661" s="10" t="str">
        <f t="shared" si="266"/>
        <v/>
      </c>
      <c r="CH661" s="10" t="str">
        <f t="shared" si="267"/>
        <v/>
      </c>
      <c r="CI661" s="10">
        <f t="shared" si="268"/>
        <v>43</v>
      </c>
      <c r="CJ661" s="10">
        <f t="shared" si="269"/>
        <v>0</v>
      </c>
      <c r="CK661" s="10">
        <f t="shared" si="270"/>
        <v>43</v>
      </c>
      <c r="CL661" s="10" t="str">
        <f t="shared" si="271"/>
        <v/>
      </c>
      <c r="CM661" s="88"/>
      <c r="CN661" s="88"/>
      <c r="CO661" s="88"/>
      <c r="CP661" s="88"/>
    </row>
    <row r="662" spans="2:94">
      <c r="B662" s="19">
        <v>42637</v>
      </c>
      <c r="C662" s="3">
        <v>59</v>
      </c>
      <c r="D662" s="3" t="s">
        <v>161</v>
      </c>
      <c r="E662" s="4">
        <v>42638.020833333336</v>
      </c>
      <c r="F662" s="3" t="s">
        <v>169</v>
      </c>
      <c r="G662" s="3" t="s">
        <v>166</v>
      </c>
      <c r="H662" s="3" t="s">
        <v>171</v>
      </c>
      <c r="I662" s="3" t="s">
        <v>166</v>
      </c>
      <c r="J662" s="6">
        <v>1.84</v>
      </c>
      <c r="K662" s="6">
        <v>3.12</v>
      </c>
      <c r="L662" s="6">
        <v>3.77</v>
      </c>
      <c r="M662" s="10">
        <v>3.65</v>
      </c>
      <c r="N662" s="10">
        <v>3.7</v>
      </c>
      <c r="O662" s="10">
        <v>1.71</v>
      </c>
      <c r="P662" s="15">
        <v>-1</v>
      </c>
      <c r="Q662" s="13"/>
      <c r="R662" s="13"/>
      <c r="S662" s="13"/>
      <c r="T662" s="13"/>
      <c r="U662" s="13"/>
      <c r="V662" s="13"/>
      <c r="W662" s="9"/>
      <c r="X662" s="9"/>
      <c r="Y662" s="9"/>
      <c r="Z662" s="9"/>
      <c r="AA662" s="9"/>
      <c r="AB662" s="9"/>
      <c r="AC662" s="13"/>
      <c r="AD662" s="13"/>
      <c r="AE662" s="13"/>
      <c r="AF662" s="13"/>
      <c r="AG662" s="13"/>
      <c r="AH662" s="13"/>
      <c r="AI662" s="9"/>
      <c r="AJ662" s="9"/>
      <c r="AK662" s="9"/>
      <c r="AL662" s="9"/>
      <c r="AM662" s="9"/>
      <c r="AN662" s="9"/>
      <c r="AO662" s="8">
        <v>1</v>
      </c>
      <c r="AP662" s="8">
        <v>3</v>
      </c>
      <c r="AQ662" s="8">
        <v>1</v>
      </c>
      <c r="AR662" s="8">
        <v>4</v>
      </c>
      <c r="AS662" s="8">
        <v>0.67050000000000021</v>
      </c>
      <c r="AT662" s="8">
        <v>0.67050000000000021</v>
      </c>
      <c r="AU662" s="8"/>
      <c r="AV662" s="8"/>
      <c r="AW662" s="8"/>
      <c r="AX662" s="8"/>
      <c r="AY662" s="15">
        <v>7</v>
      </c>
      <c r="AZ662" s="15">
        <v>2</v>
      </c>
      <c r="BA662" s="15">
        <v>7</v>
      </c>
      <c r="BB662" s="15">
        <v>3</v>
      </c>
      <c r="BC662" s="15">
        <v>2.8938999999999995</v>
      </c>
      <c r="BD662" s="15">
        <v>2.8938999999999995</v>
      </c>
      <c r="BE662" s="15"/>
      <c r="BF662" s="15"/>
      <c r="BG662" s="15"/>
      <c r="BH662" s="15"/>
      <c r="BI662" s="16">
        <f>Q662*参数!$D$3+W662</f>
        <v>0</v>
      </c>
      <c r="BJ662" s="16">
        <f>R662*参数!$D$3+X662</f>
        <v>0</v>
      </c>
      <c r="BK662" s="16">
        <f>S662*参数!$D$3+Y662</f>
        <v>0</v>
      </c>
      <c r="BL662" s="16">
        <f>T662*参数!$D$3+Z662</f>
        <v>0</v>
      </c>
      <c r="BM662" s="16">
        <f>U662*参数!$D$3+AA662</f>
        <v>0</v>
      </c>
      <c r="BN662" s="16">
        <f>V662*参数!$D$3+AB662</f>
        <v>0</v>
      </c>
      <c r="BO662" s="16">
        <f>AC662*参数!$D$3+AI662</f>
        <v>0</v>
      </c>
      <c r="BP662" s="16">
        <f>AD662*参数!$D$3+AJ662</f>
        <v>0</v>
      </c>
      <c r="BQ662" s="16">
        <f>AE662*参数!$D$3+AK662</f>
        <v>0</v>
      </c>
      <c r="BR662" s="16">
        <f>AF662*参数!$D$3+AL662</f>
        <v>0</v>
      </c>
      <c r="BS662" s="16">
        <f>AG662*参数!$D$3+AM662</f>
        <v>0</v>
      </c>
      <c r="BT662" s="16">
        <f>AH662*参数!$D$3+AN662</f>
        <v>0</v>
      </c>
      <c r="BU662" s="10"/>
      <c r="BV662" s="10"/>
      <c r="BW662" s="10">
        <f t="shared" si="259"/>
        <v>40</v>
      </c>
      <c r="BX662" s="10">
        <f t="shared" si="260"/>
        <v>40</v>
      </c>
      <c r="BY662" s="10">
        <f t="shared" si="261"/>
        <v>3</v>
      </c>
      <c r="BZ662" s="10">
        <f t="shared" si="262"/>
        <v>40</v>
      </c>
      <c r="CA662" s="10">
        <f t="shared" si="263"/>
        <v>40</v>
      </c>
      <c r="CB662" s="10" t="str">
        <f t="shared" si="264"/>
        <v/>
      </c>
      <c r="CC662" s="10" t="str">
        <f t="shared" si="265"/>
        <v/>
      </c>
      <c r="CD662" s="10"/>
      <c r="CE662" s="10">
        <v>3</v>
      </c>
      <c r="CF662" s="10"/>
      <c r="CG662" s="10" t="str">
        <f t="shared" si="266"/>
        <v/>
      </c>
      <c r="CH662" s="10" t="str">
        <f t="shared" si="267"/>
        <v/>
      </c>
      <c r="CI662" s="10">
        <f t="shared" si="268"/>
        <v>3</v>
      </c>
      <c r="CJ662" s="10">
        <f t="shared" si="269"/>
        <v>3</v>
      </c>
      <c r="CK662" s="10" t="str">
        <f t="shared" si="270"/>
        <v/>
      </c>
      <c r="CL662" s="10" t="str">
        <f t="shared" si="271"/>
        <v/>
      </c>
      <c r="CM662" s="88"/>
      <c r="CN662" s="88"/>
      <c r="CO662" s="88"/>
      <c r="CP662" s="88"/>
    </row>
    <row r="663" spans="2:94">
      <c r="B663" s="19">
        <v>42637</v>
      </c>
      <c r="C663" s="3">
        <v>60</v>
      </c>
      <c r="D663" s="3" t="s">
        <v>219</v>
      </c>
      <c r="E663" s="4">
        <v>42638.020833333336</v>
      </c>
      <c r="F663" s="3" t="s">
        <v>235</v>
      </c>
      <c r="G663" s="3" t="s">
        <v>997</v>
      </c>
      <c r="H663" s="3" t="s">
        <v>235</v>
      </c>
      <c r="I663" s="3" t="s">
        <v>997</v>
      </c>
      <c r="J663" s="6">
        <v>2.31</v>
      </c>
      <c r="K663" s="6">
        <v>3.3</v>
      </c>
      <c r="L663" s="6">
        <v>2.5499999999999998</v>
      </c>
      <c r="M663" s="10">
        <v>4.75</v>
      </c>
      <c r="N663" s="10">
        <v>4.45</v>
      </c>
      <c r="O663" s="10">
        <v>1.44</v>
      </c>
      <c r="P663" s="15">
        <v>-1</v>
      </c>
      <c r="Q663" s="13"/>
      <c r="R663" s="13"/>
      <c r="S663" s="13"/>
      <c r="T663" s="13"/>
      <c r="U663" s="13"/>
      <c r="V663" s="13"/>
      <c r="W663" s="9"/>
      <c r="X663" s="9"/>
      <c r="Y663" s="9"/>
      <c r="Z663" s="9"/>
      <c r="AA663" s="9"/>
      <c r="AB663" s="9"/>
      <c r="AC663" s="13"/>
      <c r="AD663" s="13"/>
      <c r="AE663" s="13"/>
      <c r="AF663" s="13"/>
      <c r="AG663" s="13"/>
      <c r="AH663" s="13"/>
      <c r="AI663" s="9"/>
      <c r="AJ663" s="9"/>
      <c r="AK663" s="9"/>
      <c r="AL663" s="9"/>
      <c r="AM663" s="9"/>
      <c r="AN663" s="9"/>
      <c r="AO663" s="8">
        <v>5</v>
      </c>
      <c r="AP663" s="8">
        <v>3</v>
      </c>
      <c r="AQ663" s="8">
        <v>2</v>
      </c>
      <c r="AR663" s="8">
        <v>5</v>
      </c>
      <c r="AS663" s="8">
        <v>0.61780000000000013</v>
      </c>
      <c r="AT663" s="8">
        <v>1.6155000000000006</v>
      </c>
      <c r="AU663" s="8"/>
      <c r="AV663" s="8"/>
      <c r="AW663" s="8"/>
      <c r="AX663" s="8"/>
      <c r="AY663" s="15">
        <v>1</v>
      </c>
      <c r="AZ663" s="15">
        <v>3</v>
      </c>
      <c r="BA663" s="15">
        <v>1</v>
      </c>
      <c r="BB663" s="15">
        <v>5</v>
      </c>
      <c r="BC663" s="15">
        <v>3.2492000000000014</v>
      </c>
      <c r="BD663" s="15">
        <v>3.2492000000000014</v>
      </c>
      <c r="BE663" s="15"/>
      <c r="BF663" s="15"/>
      <c r="BG663" s="15"/>
      <c r="BH663" s="15"/>
      <c r="BI663" s="16">
        <f>Q663*参数!$D$3+W663</f>
        <v>0</v>
      </c>
      <c r="BJ663" s="16">
        <f>R663*参数!$D$3+X663</f>
        <v>0</v>
      </c>
      <c r="BK663" s="16">
        <f>S663*参数!$D$3+Y663</f>
        <v>0</v>
      </c>
      <c r="BL663" s="16">
        <f>T663*参数!$D$3+Z663</f>
        <v>0</v>
      </c>
      <c r="BM663" s="16">
        <f>U663*参数!$D$3+AA663</f>
        <v>0</v>
      </c>
      <c r="BN663" s="16">
        <f>V663*参数!$D$3+AB663</f>
        <v>0</v>
      </c>
      <c r="BO663" s="16">
        <f>AC663*参数!$D$3+AI663</f>
        <v>0</v>
      </c>
      <c r="BP663" s="16">
        <f>AD663*参数!$D$3+AJ663</f>
        <v>0</v>
      </c>
      <c r="BQ663" s="16">
        <f>AE663*参数!$D$3+AK663</f>
        <v>0</v>
      </c>
      <c r="BR663" s="16">
        <f>AF663*参数!$D$3+AL663</f>
        <v>0</v>
      </c>
      <c r="BS663" s="16">
        <f>AG663*参数!$D$3+AM663</f>
        <v>0</v>
      </c>
      <c r="BT663" s="16">
        <f>AH663*参数!$D$3+AN663</f>
        <v>0</v>
      </c>
      <c r="BU663" s="10"/>
      <c r="BV663" s="10"/>
      <c r="BW663" s="10">
        <f t="shared" si="259"/>
        <v>40</v>
      </c>
      <c r="BX663" s="10">
        <f t="shared" si="260"/>
        <v>40</v>
      </c>
      <c r="BY663" s="10">
        <f t="shared" si="261"/>
        <v>3</v>
      </c>
      <c r="BZ663" s="10">
        <f t="shared" si="262"/>
        <v>40</v>
      </c>
      <c r="CA663" s="10">
        <f t="shared" si="263"/>
        <v>40</v>
      </c>
      <c r="CB663" s="10" t="str">
        <f t="shared" si="264"/>
        <v/>
      </c>
      <c r="CC663" s="10" t="str">
        <f t="shared" si="265"/>
        <v/>
      </c>
      <c r="CD663" s="10"/>
      <c r="CE663" s="10">
        <v>40</v>
      </c>
      <c r="CF663" s="10"/>
      <c r="CG663" s="10">
        <f t="shared" si="266"/>
        <v>3</v>
      </c>
      <c r="CH663" s="10">
        <f t="shared" si="267"/>
        <v>3</v>
      </c>
      <c r="CI663" s="10">
        <f t="shared" si="268"/>
        <v>3</v>
      </c>
      <c r="CJ663" s="10">
        <f t="shared" si="269"/>
        <v>3</v>
      </c>
      <c r="CK663" s="10">
        <f t="shared" si="270"/>
        <v>3</v>
      </c>
      <c r="CL663" s="10">
        <f t="shared" si="271"/>
        <v>3</v>
      </c>
      <c r="CM663" s="88"/>
      <c r="CN663" s="88"/>
      <c r="CO663" s="88"/>
      <c r="CP663" s="88"/>
    </row>
    <row r="664" spans="2:94">
      <c r="B664" s="19">
        <v>42637</v>
      </c>
      <c r="C664" s="3">
        <v>61</v>
      </c>
      <c r="D664" s="3" t="s">
        <v>219</v>
      </c>
      <c r="E664" s="4">
        <v>42638.020833333336</v>
      </c>
      <c r="F664" s="3" t="s">
        <v>236</v>
      </c>
      <c r="G664" s="3" t="s">
        <v>220</v>
      </c>
      <c r="H664" s="3" t="s">
        <v>236</v>
      </c>
      <c r="I664" s="3" t="s">
        <v>221</v>
      </c>
      <c r="J664" s="6">
        <v>1.8</v>
      </c>
      <c r="K664" s="6">
        <v>3.45</v>
      </c>
      <c r="L664" s="6">
        <v>3.52</v>
      </c>
      <c r="M664" s="10">
        <v>3.45</v>
      </c>
      <c r="N664" s="10">
        <v>3.75</v>
      </c>
      <c r="O664" s="10">
        <v>1.75</v>
      </c>
      <c r="P664" s="15">
        <v>-1</v>
      </c>
      <c r="Q664" s="13"/>
      <c r="R664" s="13"/>
      <c r="S664" s="13"/>
      <c r="T664" s="13"/>
      <c r="U664" s="13"/>
      <c r="V664" s="13"/>
      <c r="W664" s="9"/>
      <c r="X664" s="9"/>
      <c r="Y664" s="9"/>
      <c r="Z664" s="9"/>
      <c r="AA664" s="9"/>
      <c r="AB664" s="9"/>
      <c r="AC664" s="13"/>
      <c r="AD664" s="13"/>
      <c r="AE664" s="13"/>
      <c r="AF664" s="13"/>
      <c r="AG664" s="13"/>
      <c r="AH664" s="13"/>
      <c r="AI664" s="9"/>
      <c r="AJ664" s="9"/>
      <c r="AK664" s="9"/>
      <c r="AL664" s="9"/>
      <c r="AM664" s="9"/>
      <c r="AN664" s="9"/>
      <c r="AO664" s="8">
        <v>1</v>
      </c>
      <c r="AP664" s="8">
        <v>3</v>
      </c>
      <c r="AQ664" s="8">
        <v>1</v>
      </c>
      <c r="AR664" s="8">
        <v>5</v>
      </c>
      <c r="AS664" s="8">
        <v>21.279</v>
      </c>
      <c r="AT664" s="8">
        <v>21.279</v>
      </c>
      <c r="AU664" s="8"/>
      <c r="AV664" s="8"/>
      <c r="AW664" s="8"/>
      <c r="AX664" s="8"/>
      <c r="AY664" s="15">
        <v>11</v>
      </c>
      <c r="AZ664" s="15">
        <v>3</v>
      </c>
      <c r="BA664" s="15">
        <v>4</v>
      </c>
      <c r="BB664" s="15">
        <v>5</v>
      </c>
      <c r="BC664" s="15">
        <v>0.13820000000000002</v>
      </c>
      <c r="BD664" s="15">
        <v>0.24739999999999973</v>
      </c>
      <c r="BE664" s="15"/>
      <c r="BF664" s="15"/>
      <c r="BG664" s="15"/>
      <c r="BH664" s="15"/>
      <c r="BI664" s="16">
        <f>Q664*参数!$D$3+W664</f>
        <v>0</v>
      </c>
      <c r="BJ664" s="16">
        <f>R664*参数!$D$3+X664</f>
        <v>0</v>
      </c>
      <c r="BK664" s="16">
        <f>S664*参数!$D$3+Y664</f>
        <v>0</v>
      </c>
      <c r="BL664" s="16">
        <f>T664*参数!$D$3+Z664</f>
        <v>0</v>
      </c>
      <c r="BM664" s="16">
        <f>U664*参数!$D$3+AA664</f>
        <v>0</v>
      </c>
      <c r="BN664" s="16">
        <f>V664*参数!$D$3+AB664</f>
        <v>0</v>
      </c>
      <c r="BO664" s="16">
        <f>AC664*参数!$D$3+AI664</f>
        <v>0</v>
      </c>
      <c r="BP664" s="16">
        <f>AD664*参数!$D$3+AJ664</f>
        <v>0</v>
      </c>
      <c r="BQ664" s="16">
        <f>AE664*参数!$D$3+AK664</f>
        <v>0</v>
      </c>
      <c r="BR664" s="16">
        <f>AF664*参数!$D$3+AL664</f>
        <v>0</v>
      </c>
      <c r="BS664" s="16">
        <f>AG664*参数!$D$3+AM664</f>
        <v>0</v>
      </c>
      <c r="BT664" s="16">
        <f>AH664*参数!$D$3+AN664</f>
        <v>0</v>
      </c>
      <c r="BU664" s="10"/>
      <c r="BV664" s="10"/>
      <c r="BW664" s="10">
        <f t="shared" si="259"/>
        <v>40</v>
      </c>
      <c r="BX664" s="10">
        <f t="shared" si="260"/>
        <v>40</v>
      </c>
      <c r="BY664" s="10">
        <f t="shared" si="261"/>
        <v>3</v>
      </c>
      <c r="BZ664" s="10">
        <f t="shared" si="262"/>
        <v>40</v>
      </c>
      <c r="CA664" s="10">
        <f t="shared" si="263"/>
        <v>40</v>
      </c>
      <c r="CB664" s="10" t="str">
        <f t="shared" si="264"/>
        <v/>
      </c>
      <c r="CC664" s="10" t="str">
        <f t="shared" si="265"/>
        <v/>
      </c>
      <c r="CD664" s="10"/>
      <c r="CE664" s="10">
        <v>40</v>
      </c>
      <c r="CF664" s="10"/>
      <c r="CG664" s="10">
        <f t="shared" si="266"/>
        <v>40</v>
      </c>
      <c r="CH664" s="10">
        <f t="shared" si="267"/>
        <v>40</v>
      </c>
      <c r="CI664" s="10">
        <f t="shared" si="268"/>
        <v>40</v>
      </c>
      <c r="CJ664" s="10">
        <f t="shared" si="269"/>
        <v>40</v>
      </c>
      <c r="CK664" s="10">
        <f t="shared" si="270"/>
        <v>40</v>
      </c>
      <c r="CL664" s="10">
        <f t="shared" si="271"/>
        <v>40</v>
      </c>
      <c r="CM664" s="88"/>
      <c r="CN664" s="88"/>
      <c r="CO664" s="88"/>
      <c r="CP664" s="88"/>
    </row>
    <row r="665" spans="2:94">
      <c r="B665" s="19">
        <v>42637</v>
      </c>
      <c r="C665" s="3">
        <v>62</v>
      </c>
      <c r="D665" s="3" t="s">
        <v>265</v>
      </c>
      <c r="E665" s="4">
        <v>42638.041666666664</v>
      </c>
      <c r="F665" s="3" t="s">
        <v>269</v>
      </c>
      <c r="G665" s="3" t="s">
        <v>698</v>
      </c>
      <c r="H665" s="3" t="s">
        <v>269</v>
      </c>
      <c r="I665" s="3" t="s">
        <v>698</v>
      </c>
      <c r="J665" s="6">
        <v>1.93</v>
      </c>
      <c r="K665" s="6">
        <v>2.9</v>
      </c>
      <c r="L665" s="6">
        <v>3.75</v>
      </c>
      <c r="M665" s="10">
        <v>4.2</v>
      </c>
      <c r="N665" s="10">
        <v>3.55</v>
      </c>
      <c r="O665" s="10">
        <v>1.64</v>
      </c>
      <c r="P665" s="15">
        <v>-1</v>
      </c>
      <c r="Q665" s="13"/>
      <c r="R665" s="13"/>
      <c r="S665" s="13"/>
      <c r="T665" s="13"/>
      <c r="U665" s="13"/>
      <c r="V665" s="13"/>
      <c r="W665" s="9"/>
      <c r="X665" s="9"/>
      <c r="Y665" s="9"/>
      <c r="Z665" s="9"/>
      <c r="AA665" s="9"/>
      <c r="AB665" s="9"/>
      <c r="AC665" s="13"/>
      <c r="AD665" s="13"/>
      <c r="AE665" s="13"/>
      <c r="AF665" s="13"/>
      <c r="AG665" s="13"/>
      <c r="AH665" s="13"/>
      <c r="AI665" s="9"/>
      <c r="AJ665" s="9"/>
      <c r="AK665" s="9"/>
      <c r="AL665" s="9"/>
      <c r="AM665" s="9"/>
      <c r="AN665" s="9"/>
      <c r="AO665" s="8">
        <v>49</v>
      </c>
      <c r="AP665" s="8">
        <v>3</v>
      </c>
      <c r="AQ665" s="8">
        <v>3</v>
      </c>
      <c r="AR665" s="8">
        <v>6</v>
      </c>
      <c r="AS665" s="8">
        <v>2.2699999999999842E-2</v>
      </c>
      <c r="AT665" s="8">
        <v>2.2699999999999842E-2</v>
      </c>
      <c r="AU665" s="8"/>
      <c r="AV665" s="8"/>
      <c r="AW665" s="8"/>
      <c r="AX665" s="8"/>
      <c r="AY665" s="15">
        <v>53</v>
      </c>
      <c r="AZ665" s="15">
        <v>3</v>
      </c>
      <c r="BA665" s="15">
        <v>2</v>
      </c>
      <c r="BB665" s="15">
        <v>6</v>
      </c>
      <c r="BC665" s="15">
        <v>0.19839999999999977</v>
      </c>
      <c r="BD665" s="15">
        <v>2.3619009999999991</v>
      </c>
      <c r="BE665" s="15"/>
      <c r="BF665" s="15"/>
      <c r="BG665" s="15"/>
      <c r="BH665" s="15"/>
      <c r="BI665" s="16">
        <f>Q665*参数!$D$3+W665</f>
        <v>0</v>
      </c>
      <c r="BJ665" s="16">
        <f>R665*参数!$D$3+X665</f>
        <v>0</v>
      </c>
      <c r="BK665" s="16">
        <f>S665*参数!$D$3+Y665</f>
        <v>0</v>
      </c>
      <c r="BL665" s="16">
        <f>T665*参数!$D$3+Z665</f>
        <v>0</v>
      </c>
      <c r="BM665" s="16">
        <f>U665*参数!$D$3+AA665</f>
        <v>0</v>
      </c>
      <c r="BN665" s="16">
        <f>V665*参数!$D$3+AB665</f>
        <v>0</v>
      </c>
      <c r="BO665" s="16">
        <f>AC665*参数!$D$3+AI665</f>
        <v>0</v>
      </c>
      <c r="BP665" s="16">
        <f>AD665*参数!$D$3+AJ665</f>
        <v>0</v>
      </c>
      <c r="BQ665" s="16">
        <f>AE665*参数!$D$3+AK665</f>
        <v>0</v>
      </c>
      <c r="BR665" s="16">
        <f>AF665*参数!$D$3+AL665</f>
        <v>0</v>
      </c>
      <c r="BS665" s="16">
        <f>AG665*参数!$D$3+AM665</f>
        <v>0</v>
      </c>
      <c r="BT665" s="16">
        <f>AH665*参数!$D$3+AN665</f>
        <v>0</v>
      </c>
      <c r="BU665" s="10"/>
      <c r="BV665" s="10"/>
      <c r="BW665" s="10">
        <f t="shared" si="259"/>
        <v>40</v>
      </c>
      <c r="BX665" s="10">
        <f t="shared" si="260"/>
        <v>40</v>
      </c>
      <c r="BY665" s="10">
        <f t="shared" si="261"/>
        <v>3</v>
      </c>
      <c r="BZ665" s="10">
        <f t="shared" si="262"/>
        <v>40</v>
      </c>
      <c r="CA665" s="10">
        <f t="shared" si="263"/>
        <v>40</v>
      </c>
      <c r="CB665" s="10" t="str">
        <f t="shared" si="264"/>
        <v/>
      </c>
      <c r="CC665" s="10" t="str">
        <f t="shared" si="265"/>
        <v/>
      </c>
      <c r="CD665" s="10"/>
      <c r="CE665" s="10">
        <v>3</v>
      </c>
      <c r="CF665" s="10"/>
      <c r="CG665" s="10" t="str">
        <f t="shared" si="266"/>
        <v/>
      </c>
      <c r="CH665" s="10" t="str">
        <f t="shared" si="267"/>
        <v/>
      </c>
      <c r="CI665" s="10">
        <f t="shared" si="268"/>
        <v>40</v>
      </c>
      <c r="CJ665" s="10">
        <f t="shared" si="269"/>
        <v>3</v>
      </c>
      <c r="CK665" s="10">
        <f t="shared" si="270"/>
        <v>3</v>
      </c>
      <c r="CL665" s="10">
        <f t="shared" si="271"/>
        <v>3</v>
      </c>
      <c r="CM665" s="88"/>
      <c r="CN665" s="88"/>
      <c r="CO665" s="88"/>
      <c r="CP665" s="88"/>
    </row>
    <row r="666" spans="2:94">
      <c r="B666" s="19">
        <v>42637</v>
      </c>
      <c r="C666" s="3">
        <v>63</v>
      </c>
      <c r="D666" s="3" t="s">
        <v>82</v>
      </c>
      <c r="E666" s="4">
        <v>42638.052083333336</v>
      </c>
      <c r="F666" s="3" t="s">
        <v>340</v>
      </c>
      <c r="G666" s="3" t="s">
        <v>712</v>
      </c>
      <c r="H666" s="3" t="s">
        <v>341</v>
      </c>
      <c r="I666" s="3" t="s">
        <v>712</v>
      </c>
      <c r="J666" s="6">
        <v>8.5</v>
      </c>
      <c r="K666" s="6">
        <v>4.1500000000000004</v>
      </c>
      <c r="L666" s="6">
        <v>1.3</v>
      </c>
      <c r="M666" s="10">
        <v>2.8</v>
      </c>
      <c r="N666" s="10">
        <v>3.4</v>
      </c>
      <c r="O666" s="10">
        <v>2.1</v>
      </c>
      <c r="P666" s="15">
        <v>1</v>
      </c>
      <c r="Q666" s="13"/>
      <c r="R666" s="13"/>
      <c r="S666" s="13"/>
      <c r="T666" s="13"/>
      <c r="U666" s="13"/>
      <c r="V666" s="13"/>
      <c r="W666" s="9"/>
      <c r="X666" s="9"/>
      <c r="Y666" s="9"/>
      <c r="Z666" s="9"/>
      <c r="AA666" s="9"/>
      <c r="AB666" s="9"/>
      <c r="AC666" s="13"/>
      <c r="AD666" s="13"/>
      <c r="AE666" s="13"/>
      <c r="AF666" s="13"/>
      <c r="AG666" s="13"/>
      <c r="AH666" s="13"/>
      <c r="AI666" s="9"/>
      <c r="AJ666" s="9"/>
      <c r="AK666" s="9"/>
      <c r="AL666" s="9"/>
      <c r="AM666" s="9"/>
      <c r="AN666" s="9"/>
      <c r="AO666" s="8">
        <v>1</v>
      </c>
      <c r="AP666" s="8">
        <v>3</v>
      </c>
      <c r="AQ666" s="8">
        <v>0</v>
      </c>
      <c r="AR666" s="8">
        <v>5</v>
      </c>
      <c r="AS666" s="8">
        <v>65.28779999999999</v>
      </c>
      <c r="AT666" s="8">
        <v>0</v>
      </c>
      <c r="AU666" s="8"/>
      <c r="AV666" s="8"/>
      <c r="AW666" s="8"/>
      <c r="AX666" s="8"/>
      <c r="AY666" s="15">
        <v>2</v>
      </c>
      <c r="AZ666" s="15">
        <v>3</v>
      </c>
      <c r="BA666" s="15">
        <v>1</v>
      </c>
      <c r="BB666" s="15">
        <v>5</v>
      </c>
      <c r="BC666" s="15">
        <v>17.451299999999996</v>
      </c>
      <c r="BD666" s="15">
        <v>21.375799999999998</v>
      </c>
      <c r="BE666" s="15"/>
      <c r="BF666" s="15"/>
      <c r="BG666" s="15"/>
      <c r="BH666" s="15"/>
      <c r="BI666" s="16">
        <f>Q666*参数!$D$3+W666</f>
        <v>0</v>
      </c>
      <c r="BJ666" s="16">
        <f>R666*参数!$D$3+X666</f>
        <v>0</v>
      </c>
      <c r="BK666" s="16">
        <f>S666*参数!$D$3+Y666</f>
        <v>0</v>
      </c>
      <c r="BL666" s="16">
        <f>T666*参数!$D$3+Z666</f>
        <v>0</v>
      </c>
      <c r="BM666" s="16">
        <f>U666*参数!$D$3+AA666</f>
        <v>0</v>
      </c>
      <c r="BN666" s="16">
        <f>V666*参数!$D$3+AB666</f>
        <v>0</v>
      </c>
      <c r="BO666" s="16">
        <f>AC666*参数!$D$3+AI666</f>
        <v>0</v>
      </c>
      <c r="BP666" s="16">
        <f>AD666*参数!$D$3+AJ666</f>
        <v>0</v>
      </c>
      <c r="BQ666" s="16">
        <f>AE666*参数!$D$3+AK666</f>
        <v>0</v>
      </c>
      <c r="BR666" s="16">
        <f>AF666*参数!$D$3+AL666</f>
        <v>0</v>
      </c>
      <c r="BS666" s="16">
        <f>AG666*参数!$D$3+AM666</f>
        <v>0</v>
      </c>
      <c r="BT666" s="16">
        <f>AH666*参数!$D$3+AN666</f>
        <v>0</v>
      </c>
      <c r="BU666" s="10"/>
      <c r="BV666" s="10"/>
      <c r="BW666" s="10">
        <f t="shared" si="259"/>
        <v>43</v>
      </c>
      <c r="BX666" s="10">
        <f t="shared" si="260"/>
        <v>43</v>
      </c>
      <c r="BY666" s="10">
        <f t="shared" si="261"/>
        <v>43</v>
      </c>
      <c r="BZ666" s="10">
        <f t="shared" si="262"/>
        <v>0</v>
      </c>
      <c r="CA666" s="10">
        <f t="shared" si="263"/>
        <v>43</v>
      </c>
      <c r="CB666" s="10" t="str">
        <f t="shared" si="264"/>
        <v/>
      </c>
      <c r="CC666" s="10" t="str">
        <f t="shared" si="265"/>
        <v/>
      </c>
      <c r="CD666" s="10"/>
      <c r="CE666" s="10">
        <v>0</v>
      </c>
      <c r="CF666" s="10"/>
      <c r="CG666" s="10" t="str">
        <f t="shared" si="266"/>
        <v/>
      </c>
      <c r="CH666" s="10" t="str">
        <f t="shared" si="267"/>
        <v/>
      </c>
      <c r="CI666" s="10">
        <f t="shared" si="268"/>
        <v>43</v>
      </c>
      <c r="CJ666" s="10">
        <f t="shared" si="269"/>
        <v>43</v>
      </c>
      <c r="CK666" s="10">
        <f t="shared" si="270"/>
        <v>43</v>
      </c>
      <c r="CL666" s="10" t="str">
        <f t="shared" si="271"/>
        <v/>
      </c>
      <c r="CM666" s="88"/>
      <c r="CN666" s="88"/>
      <c r="CO666" s="88"/>
      <c r="CP666" s="88"/>
    </row>
    <row r="667" spans="2:94">
      <c r="B667" s="19">
        <v>42637</v>
      </c>
      <c r="C667" s="3">
        <v>64</v>
      </c>
      <c r="D667" s="3" t="s">
        <v>219</v>
      </c>
      <c r="E667" s="4">
        <v>42638.072916666664</v>
      </c>
      <c r="F667" s="3" t="s">
        <v>193</v>
      </c>
      <c r="G667" s="3" t="s">
        <v>1100</v>
      </c>
      <c r="H667" s="3" t="s">
        <v>193</v>
      </c>
      <c r="I667" s="3" t="s">
        <v>1101</v>
      </c>
      <c r="J667" s="6">
        <v>1.1000000000000001</v>
      </c>
      <c r="K667" s="6">
        <v>6.4</v>
      </c>
      <c r="L667" s="6">
        <v>15.5</v>
      </c>
      <c r="M667" s="10">
        <v>1.49</v>
      </c>
      <c r="N667" s="10">
        <v>4.1500000000000004</v>
      </c>
      <c r="O667" s="10">
        <v>4.62</v>
      </c>
      <c r="P667" s="15">
        <v>-1</v>
      </c>
      <c r="Q667" s="13"/>
      <c r="R667" s="13"/>
      <c r="S667" s="13"/>
      <c r="T667" s="13"/>
      <c r="U667" s="13"/>
      <c r="V667" s="13"/>
      <c r="W667" s="9"/>
      <c r="X667" s="9"/>
      <c r="Y667" s="9"/>
      <c r="Z667" s="9"/>
      <c r="AA667" s="9"/>
      <c r="AB667" s="9"/>
      <c r="AC667" s="13"/>
      <c r="AD667" s="13"/>
      <c r="AE667" s="13"/>
      <c r="AF667" s="13"/>
      <c r="AG667" s="13"/>
      <c r="AH667" s="13"/>
      <c r="AI667" s="9"/>
      <c r="AJ667" s="9"/>
      <c r="AK667" s="9"/>
      <c r="AL667" s="9"/>
      <c r="AM667" s="9"/>
      <c r="AN667" s="9"/>
      <c r="AO667" s="8">
        <v>17</v>
      </c>
      <c r="AP667" s="8">
        <v>3</v>
      </c>
      <c r="AQ667" s="8">
        <v>5</v>
      </c>
      <c r="AR667" s="8">
        <v>5</v>
      </c>
      <c r="AS667" s="8">
        <v>4.0000000000001845E-4</v>
      </c>
      <c r="AT667" s="8">
        <v>41.760899999999992</v>
      </c>
      <c r="AU667" s="8"/>
      <c r="AV667" s="8"/>
      <c r="AW667" s="8"/>
      <c r="AX667" s="8"/>
      <c r="AY667" s="15">
        <v>8</v>
      </c>
      <c r="AZ667" s="15">
        <v>3</v>
      </c>
      <c r="BA667" s="15">
        <v>3</v>
      </c>
      <c r="BB667" s="15">
        <v>5</v>
      </c>
      <c r="BC667" s="15">
        <v>59.663000000000004</v>
      </c>
      <c r="BD667" s="15">
        <v>59.663000000000004</v>
      </c>
      <c r="BE667" s="15"/>
      <c r="BF667" s="15"/>
      <c r="BG667" s="15"/>
      <c r="BH667" s="15"/>
      <c r="BI667" s="16">
        <f>Q667*参数!$D$3+W667</f>
        <v>0</v>
      </c>
      <c r="BJ667" s="16">
        <f>R667*参数!$D$3+X667</f>
        <v>0</v>
      </c>
      <c r="BK667" s="16">
        <f>S667*参数!$D$3+Y667</f>
        <v>0</v>
      </c>
      <c r="BL667" s="16">
        <f>T667*参数!$D$3+Z667</f>
        <v>0</v>
      </c>
      <c r="BM667" s="16">
        <f>U667*参数!$D$3+AA667</f>
        <v>0</v>
      </c>
      <c r="BN667" s="16">
        <f>V667*参数!$D$3+AB667</f>
        <v>0</v>
      </c>
      <c r="BO667" s="16">
        <f>AC667*参数!$D$3+AI667</f>
        <v>0</v>
      </c>
      <c r="BP667" s="16">
        <f>AD667*参数!$D$3+AJ667</f>
        <v>0</v>
      </c>
      <c r="BQ667" s="16">
        <f>AE667*参数!$D$3+AK667</f>
        <v>0</v>
      </c>
      <c r="BR667" s="16">
        <f>AF667*参数!$D$3+AL667</f>
        <v>0</v>
      </c>
      <c r="BS667" s="16">
        <f>AG667*参数!$D$3+AM667</f>
        <v>0</v>
      </c>
      <c r="BT667" s="16">
        <f>AH667*参数!$D$3+AN667</f>
        <v>0</v>
      </c>
      <c r="BU667" s="10"/>
      <c r="BV667" s="10"/>
      <c r="BW667" s="10">
        <f t="shared" si="259"/>
        <v>40</v>
      </c>
      <c r="BX667" s="10">
        <f t="shared" si="260"/>
        <v>40</v>
      </c>
      <c r="BY667" s="10">
        <f t="shared" si="261"/>
        <v>3</v>
      </c>
      <c r="BZ667" s="10">
        <f t="shared" si="262"/>
        <v>40</v>
      </c>
      <c r="CA667" s="10">
        <f t="shared" si="263"/>
        <v>40</v>
      </c>
      <c r="CB667" s="10" t="str">
        <f t="shared" si="264"/>
        <v/>
      </c>
      <c r="CC667" s="10" t="str">
        <f t="shared" si="265"/>
        <v/>
      </c>
      <c r="CD667" s="10"/>
      <c r="CE667" s="10">
        <v>3</v>
      </c>
      <c r="CF667" s="10"/>
      <c r="CG667" s="10">
        <f t="shared" si="266"/>
        <v>3</v>
      </c>
      <c r="CH667" s="10">
        <f t="shared" si="267"/>
        <v>3</v>
      </c>
      <c r="CI667" s="10">
        <f t="shared" si="268"/>
        <v>3</v>
      </c>
      <c r="CJ667" s="10">
        <f t="shared" si="269"/>
        <v>3</v>
      </c>
      <c r="CK667" s="10">
        <f t="shared" si="270"/>
        <v>3</v>
      </c>
      <c r="CL667" s="10">
        <f t="shared" si="271"/>
        <v>3</v>
      </c>
      <c r="CM667" s="88"/>
      <c r="CN667" s="88"/>
      <c r="CO667" s="88"/>
      <c r="CP667" s="88"/>
    </row>
    <row r="668" spans="2:94">
      <c r="B668" s="19">
        <v>42637</v>
      </c>
      <c r="C668" s="3">
        <v>65</v>
      </c>
      <c r="D668" s="3" t="s">
        <v>222</v>
      </c>
      <c r="E668" s="4">
        <v>42638.072916666664</v>
      </c>
      <c r="F668" s="3" t="s">
        <v>914</v>
      </c>
      <c r="G668" s="3" t="s">
        <v>917</v>
      </c>
      <c r="H668" s="3" t="s">
        <v>914</v>
      </c>
      <c r="I668" s="3" t="s">
        <v>917</v>
      </c>
      <c r="J668" s="6">
        <v>3.3</v>
      </c>
      <c r="K668" s="6">
        <v>3.5</v>
      </c>
      <c r="L668" s="6">
        <v>1.85</v>
      </c>
      <c r="M668" s="10">
        <v>1.71</v>
      </c>
      <c r="N668" s="10">
        <v>3.8</v>
      </c>
      <c r="O668" s="10">
        <v>3.55</v>
      </c>
      <c r="P668" s="15">
        <v>1</v>
      </c>
      <c r="Q668" s="13"/>
      <c r="R668" s="13"/>
      <c r="S668" s="13"/>
      <c r="T668" s="13"/>
      <c r="U668" s="13"/>
      <c r="V668" s="13"/>
      <c r="W668" s="9"/>
      <c r="X668" s="9"/>
      <c r="Y668" s="9"/>
      <c r="Z668" s="9"/>
      <c r="AA668" s="9"/>
      <c r="AB668" s="9"/>
      <c r="AC668" s="13"/>
      <c r="AD668" s="13"/>
      <c r="AE668" s="13"/>
      <c r="AF668" s="13"/>
      <c r="AG668" s="13"/>
      <c r="AH668" s="13"/>
      <c r="AI668" s="9"/>
      <c r="AJ668" s="9"/>
      <c r="AK668" s="9"/>
      <c r="AL668" s="9"/>
      <c r="AM668" s="9"/>
      <c r="AN668" s="9"/>
      <c r="AO668" s="8">
        <v>4</v>
      </c>
      <c r="AP668" s="8">
        <v>3</v>
      </c>
      <c r="AQ668" s="8">
        <v>2</v>
      </c>
      <c r="AR668" s="8">
        <v>5</v>
      </c>
      <c r="AS668" s="8">
        <v>12.291</v>
      </c>
      <c r="AT668" s="8">
        <v>15.352999999999998</v>
      </c>
      <c r="AU668" s="8"/>
      <c r="AV668" s="8"/>
      <c r="AW668" s="8"/>
      <c r="AX668" s="8"/>
      <c r="AY668" s="15">
        <v>3</v>
      </c>
      <c r="AZ668" s="15">
        <v>3</v>
      </c>
      <c r="BA668" s="15">
        <v>3</v>
      </c>
      <c r="BB668" s="15">
        <v>5</v>
      </c>
      <c r="BC668" s="15">
        <v>17.0426</v>
      </c>
      <c r="BD668" s="15">
        <v>17.0426</v>
      </c>
      <c r="BE668" s="15"/>
      <c r="BF668" s="15"/>
      <c r="BG668" s="15"/>
      <c r="BH668" s="15"/>
      <c r="BI668" s="16">
        <f>Q668*参数!$D$3+W668</f>
        <v>0</v>
      </c>
      <c r="BJ668" s="16">
        <f>R668*参数!$D$3+X668</f>
        <v>0</v>
      </c>
      <c r="BK668" s="16">
        <f>S668*参数!$D$3+Y668</f>
        <v>0</v>
      </c>
      <c r="BL668" s="16">
        <f>T668*参数!$D$3+Z668</f>
        <v>0</v>
      </c>
      <c r="BM668" s="16">
        <f>U668*参数!$D$3+AA668</f>
        <v>0</v>
      </c>
      <c r="BN668" s="16">
        <f>V668*参数!$D$3+AB668</f>
        <v>0</v>
      </c>
      <c r="BO668" s="16">
        <f>AC668*参数!$D$3+AI668</f>
        <v>0</v>
      </c>
      <c r="BP668" s="16">
        <f>AD668*参数!$D$3+AJ668</f>
        <v>0</v>
      </c>
      <c r="BQ668" s="16">
        <f>AE668*参数!$D$3+AK668</f>
        <v>0</v>
      </c>
      <c r="BR668" s="16">
        <f>AF668*参数!$D$3+AL668</f>
        <v>0</v>
      </c>
      <c r="BS668" s="16">
        <f>AG668*参数!$D$3+AM668</f>
        <v>0</v>
      </c>
      <c r="BT668" s="16">
        <f>AH668*参数!$D$3+AN668</f>
        <v>0</v>
      </c>
      <c r="BU668" s="10"/>
      <c r="BV668" s="10"/>
      <c r="BW668" s="10">
        <f t="shared" si="259"/>
        <v>43</v>
      </c>
      <c r="BX668" s="10">
        <f t="shared" si="260"/>
        <v>43</v>
      </c>
      <c r="BY668" s="10">
        <f t="shared" si="261"/>
        <v>43</v>
      </c>
      <c r="BZ668" s="10">
        <f t="shared" si="262"/>
        <v>0</v>
      </c>
      <c r="CA668" s="10">
        <f t="shared" si="263"/>
        <v>43</v>
      </c>
      <c r="CB668" s="10" t="str">
        <f t="shared" si="264"/>
        <v/>
      </c>
      <c r="CC668" s="10" t="str">
        <f t="shared" si="265"/>
        <v/>
      </c>
      <c r="CD668" s="10"/>
      <c r="CE668" s="10">
        <v>0</v>
      </c>
      <c r="CF668" s="10"/>
      <c r="CG668" s="10" t="str">
        <f t="shared" si="266"/>
        <v/>
      </c>
      <c r="CH668" s="10" t="str">
        <f t="shared" si="267"/>
        <v/>
      </c>
      <c r="CI668" s="10">
        <f t="shared" si="268"/>
        <v>0</v>
      </c>
      <c r="CJ668" s="10">
        <f t="shared" si="269"/>
        <v>43</v>
      </c>
      <c r="CK668" s="10">
        <f t="shared" si="270"/>
        <v>0</v>
      </c>
      <c r="CL668" s="10">
        <f t="shared" si="271"/>
        <v>0</v>
      </c>
      <c r="CM668" s="88"/>
      <c r="CN668" s="88"/>
      <c r="CO668" s="88"/>
      <c r="CP668" s="88"/>
    </row>
    <row r="669" spans="2:94">
      <c r="B669" s="19">
        <v>42637</v>
      </c>
      <c r="C669" s="3">
        <v>66</v>
      </c>
      <c r="D669" s="3" t="s">
        <v>192</v>
      </c>
      <c r="E669" s="4">
        <v>42638.083333333336</v>
      </c>
      <c r="F669" s="3" t="s">
        <v>194</v>
      </c>
      <c r="G669" s="3" t="s">
        <v>1002</v>
      </c>
      <c r="H669" s="3" t="s">
        <v>194</v>
      </c>
      <c r="I669" s="3" t="s">
        <v>1002</v>
      </c>
      <c r="J669" s="6">
        <v>1.48</v>
      </c>
      <c r="K669" s="6">
        <v>3.55</v>
      </c>
      <c r="L669" s="6">
        <v>5.8</v>
      </c>
      <c r="M669" s="10">
        <v>2.67</v>
      </c>
      <c r="N669" s="10">
        <v>3.3</v>
      </c>
      <c r="O669" s="10">
        <v>2.2200000000000002</v>
      </c>
      <c r="P669" s="15">
        <v>-1</v>
      </c>
      <c r="Q669" s="13"/>
      <c r="R669" s="13"/>
      <c r="S669" s="13"/>
      <c r="T669" s="13"/>
      <c r="U669" s="13"/>
      <c r="V669" s="13"/>
      <c r="W669" s="9"/>
      <c r="X669" s="9"/>
      <c r="Y669" s="9"/>
      <c r="Z669" s="9"/>
      <c r="AA669" s="9"/>
      <c r="AB669" s="9"/>
      <c r="AC669" s="13"/>
      <c r="AD669" s="13"/>
      <c r="AE669" s="13"/>
      <c r="AF669" s="13"/>
      <c r="AG669" s="13"/>
      <c r="AH669" s="13"/>
      <c r="AI669" s="9"/>
      <c r="AJ669" s="9"/>
      <c r="AK669" s="9"/>
      <c r="AL669" s="9"/>
      <c r="AM669" s="9"/>
      <c r="AN669" s="9"/>
      <c r="AO669" s="8">
        <v>18</v>
      </c>
      <c r="AP669" s="8">
        <v>3</v>
      </c>
      <c r="AQ669" s="8">
        <v>6</v>
      </c>
      <c r="AR669" s="8">
        <v>5</v>
      </c>
      <c r="AS669" s="8">
        <v>3.8599999999999933E-2</v>
      </c>
      <c r="AT669" s="8">
        <v>3.8599999999999933E-2</v>
      </c>
      <c r="AU669" s="8"/>
      <c r="AV669" s="8"/>
      <c r="AW669" s="8"/>
      <c r="AX669" s="8"/>
      <c r="AY669" s="15">
        <v>10</v>
      </c>
      <c r="AZ669" s="15">
        <v>3</v>
      </c>
      <c r="BA669" s="15">
        <v>6</v>
      </c>
      <c r="BB669" s="15">
        <v>5</v>
      </c>
      <c r="BC669" s="15">
        <v>6.2700000000000103E-2</v>
      </c>
      <c r="BD669" s="15">
        <v>6.2700000000000103E-2</v>
      </c>
      <c r="BE669" s="15"/>
      <c r="BF669" s="15"/>
      <c r="BG669" s="15"/>
      <c r="BH669" s="15"/>
      <c r="BI669" s="16">
        <f>Q669*参数!$D$3+W669</f>
        <v>0</v>
      </c>
      <c r="BJ669" s="16">
        <f>R669*参数!$D$3+X669</f>
        <v>0</v>
      </c>
      <c r="BK669" s="16">
        <f>S669*参数!$D$3+Y669</f>
        <v>0</v>
      </c>
      <c r="BL669" s="16">
        <f>T669*参数!$D$3+Z669</f>
        <v>0</v>
      </c>
      <c r="BM669" s="16">
        <f>U669*参数!$D$3+AA669</f>
        <v>0</v>
      </c>
      <c r="BN669" s="16">
        <f>V669*参数!$D$3+AB669</f>
        <v>0</v>
      </c>
      <c r="BO669" s="16">
        <f>AC669*参数!$D$3+AI669</f>
        <v>0</v>
      </c>
      <c r="BP669" s="16">
        <f>AD669*参数!$D$3+AJ669</f>
        <v>0</v>
      </c>
      <c r="BQ669" s="16">
        <f>AE669*参数!$D$3+AK669</f>
        <v>0</v>
      </c>
      <c r="BR669" s="16">
        <f>AF669*参数!$D$3+AL669</f>
        <v>0</v>
      </c>
      <c r="BS669" s="16">
        <f>AG669*参数!$D$3+AM669</f>
        <v>0</v>
      </c>
      <c r="BT669" s="16">
        <f>AH669*参数!$D$3+AN669</f>
        <v>0</v>
      </c>
      <c r="BU669" s="10"/>
      <c r="BV669" s="10"/>
      <c r="BW669" s="10">
        <f t="shared" si="259"/>
        <v>40</v>
      </c>
      <c r="BX669" s="10">
        <f t="shared" si="260"/>
        <v>40</v>
      </c>
      <c r="BY669" s="10">
        <f t="shared" si="261"/>
        <v>3</v>
      </c>
      <c r="BZ669" s="10">
        <f t="shared" si="262"/>
        <v>40</v>
      </c>
      <c r="CA669" s="10">
        <f t="shared" si="263"/>
        <v>40</v>
      </c>
      <c r="CB669" s="10" t="str">
        <f t="shared" si="264"/>
        <v/>
      </c>
      <c r="CC669" s="10" t="str">
        <f t="shared" si="265"/>
        <v/>
      </c>
      <c r="CD669" s="10"/>
      <c r="CE669" s="10">
        <v>3</v>
      </c>
      <c r="CF669" s="10"/>
      <c r="CG669" s="10">
        <f t="shared" si="266"/>
        <v>3</v>
      </c>
      <c r="CH669" s="10">
        <f t="shared" si="267"/>
        <v>3</v>
      </c>
      <c r="CI669" s="10">
        <f t="shared" si="268"/>
        <v>3</v>
      </c>
      <c r="CJ669" s="10" t="str">
        <f t="shared" si="269"/>
        <v/>
      </c>
      <c r="CK669" s="10">
        <f t="shared" si="270"/>
        <v>3</v>
      </c>
      <c r="CL669" s="10">
        <f t="shared" si="271"/>
        <v>3</v>
      </c>
      <c r="CM669" s="88"/>
      <c r="CN669" s="88"/>
      <c r="CO669" s="88"/>
      <c r="CP669" s="88"/>
    </row>
    <row r="670" spans="2:94">
      <c r="B670" s="19">
        <v>42637</v>
      </c>
      <c r="C670" s="3">
        <v>67</v>
      </c>
      <c r="D670" s="3" t="s">
        <v>192</v>
      </c>
      <c r="E670" s="4">
        <v>42638.083333333336</v>
      </c>
      <c r="F670" s="3" t="s">
        <v>1000</v>
      </c>
      <c r="G670" s="3" t="s">
        <v>987</v>
      </c>
      <c r="H670" s="3" t="s">
        <v>1000</v>
      </c>
      <c r="I670" s="3" t="s">
        <v>987</v>
      </c>
      <c r="J670" s="6">
        <v>2.33</v>
      </c>
      <c r="K670" s="6">
        <v>2.88</v>
      </c>
      <c r="L670" s="6">
        <v>2.85</v>
      </c>
      <c r="M670" s="10">
        <v>5.55</v>
      </c>
      <c r="N670" s="10">
        <v>4</v>
      </c>
      <c r="O670" s="10">
        <v>1.43</v>
      </c>
      <c r="P670" s="15">
        <v>-1</v>
      </c>
      <c r="Q670" s="13"/>
      <c r="R670" s="13"/>
      <c r="S670" s="13"/>
      <c r="T670" s="13"/>
      <c r="U670" s="13"/>
      <c r="V670" s="13"/>
      <c r="W670" s="9"/>
      <c r="X670" s="9"/>
      <c r="Y670" s="9"/>
      <c r="Z670" s="9"/>
      <c r="AA670" s="9"/>
      <c r="AB670" s="9"/>
      <c r="AC670" s="13"/>
      <c r="AD670" s="13"/>
      <c r="AE670" s="13"/>
      <c r="AF670" s="13"/>
      <c r="AG670" s="13"/>
      <c r="AH670" s="13"/>
      <c r="AI670" s="9"/>
      <c r="AJ670" s="9"/>
      <c r="AK670" s="9"/>
      <c r="AL670" s="9"/>
      <c r="AM670" s="9"/>
      <c r="AN670" s="9"/>
      <c r="AO670" s="8">
        <v>13</v>
      </c>
      <c r="AP670" s="8">
        <v>2</v>
      </c>
      <c r="AQ670" s="8">
        <v>2</v>
      </c>
      <c r="AR670" s="8">
        <v>4</v>
      </c>
      <c r="AS670" s="8">
        <v>0.44279999999999986</v>
      </c>
      <c r="AT670" s="8">
        <v>1.8332000000000002</v>
      </c>
      <c r="AU670" s="8"/>
      <c r="AV670" s="8"/>
      <c r="AW670" s="8"/>
      <c r="AX670" s="8"/>
      <c r="AY670" s="15">
        <v>2</v>
      </c>
      <c r="AZ670" s="15">
        <v>3</v>
      </c>
      <c r="BA670" s="15">
        <v>1</v>
      </c>
      <c r="BB670" s="15">
        <v>5</v>
      </c>
      <c r="BC670" s="15">
        <v>5.4699999999999908E-2</v>
      </c>
      <c r="BD670" s="15">
        <v>5.4699999999999908E-2</v>
      </c>
      <c r="BE670" s="15"/>
      <c r="BF670" s="15"/>
      <c r="BG670" s="15"/>
      <c r="BH670" s="15"/>
      <c r="BI670" s="16">
        <f>Q670*参数!$D$3+W670</f>
        <v>0</v>
      </c>
      <c r="BJ670" s="16">
        <f>R670*参数!$D$3+X670</f>
        <v>0</v>
      </c>
      <c r="BK670" s="16">
        <f>S670*参数!$D$3+Y670</f>
        <v>0</v>
      </c>
      <c r="BL670" s="16">
        <f>T670*参数!$D$3+Z670</f>
        <v>0</v>
      </c>
      <c r="BM670" s="16">
        <f>U670*参数!$D$3+AA670</f>
        <v>0</v>
      </c>
      <c r="BN670" s="16">
        <f>V670*参数!$D$3+AB670</f>
        <v>0</v>
      </c>
      <c r="BO670" s="16">
        <f>AC670*参数!$D$3+AI670</f>
        <v>0</v>
      </c>
      <c r="BP670" s="16">
        <f>AD670*参数!$D$3+AJ670</f>
        <v>0</v>
      </c>
      <c r="BQ670" s="16">
        <f>AE670*参数!$D$3+AK670</f>
        <v>0</v>
      </c>
      <c r="BR670" s="16">
        <f>AF670*参数!$D$3+AL670</f>
        <v>0</v>
      </c>
      <c r="BS670" s="16">
        <f>AG670*参数!$D$3+AM670</f>
        <v>0</v>
      </c>
      <c r="BT670" s="16">
        <f>AH670*参数!$D$3+AN670</f>
        <v>0</v>
      </c>
      <c r="BU670" s="10"/>
      <c r="BV670" s="10"/>
      <c r="BW670" s="10">
        <f t="shared" si="259"/>
        <v>40</v>
      </c>
      <c r="BX670" s="10">
        <f t="shared" si="260"/>
        <v>40</v>
      </c>
      <c r="BY670" s="10">
        <f t="shared" si="261"/>
        <v>3</v>
      </c>
      <c r="BZ670" s="10">
        <f t="shared" si="262"/>
        <v>40</v>
      </c>
      <c r="CA670" s="10">
        <f t="shared" si="263"/>
        <v>40</v>
      </c>
      <c r="CB670" s="10" t="str">
        <f t="shared" si="264"/>
        <v/>
      </c>
      <c r="CC670" s="10" t="str">
        <f t="shared" si="265"/>
        <v/>
      </c>
      <c r="CD670" s="10"/>
      <c r="CE670" s="10">
        <v>40</v>
      </c>
      <c r="CF670" s="10"/>
      <c r="CG670" s="10" t="str">
        <f t="shared" si="266"/>
        <v/>
      </c>
      <c r="CH670" s="10" t="str">
        <f t="shared" si="267"/>
        <v/>
      </c>
      <c r="CI670" s="10">
        <f t="shared" si="268"/>
        <v>40</v>
      </c>
      <c r="CJ670" s="10">
        <f t="shared" si="269"/>
        <v>40</v>
      </c>
      <c r="CK670" s="10" t="str">
        <f t="shared" si="270"/>
        <v/>
      </c>
      <c r="CL670" s="10" t="str">
        <f t="shared" si="271"/>
        <v/>
      </c>
      <c r="CM670" s="88"/>
      <c r="CN670" s="88"/>
      <c r="CO670" s="88"/>
      <c r="CP670" s="88"/>
    </row>
    <row r="671" spans="2:94">
      <c r="B671" s="19">
        <v>42637</v>
      </c>
      <c r="C671" s="3">
        <v>68</v>
      </c>
      <c r="D671" s="3" t="s">
        <v>192</v>
      </c>
      <c r="E671" s="4">
        <v>42638.083333333336</v>
      </c>
      <c r="F671" s="3" t="s">
        <v>164</v>
      </c>
      <c r="G671" s="3" t="s">
        <v>923</v>
      </c>
      <c r="H671" s="3" t="s">
        <v>164</v>
      </c>
      <c r="I671" s="3" t="s">
        <v>923</v>
      </c>
      <c r="J671" s="6">
        <v>1.6</v>
      </c>
      <c r="K671" s="6">
        <v>3.4</v>
      </c>
      <c r="L671" s="6">
        <v>4.75</v>
      </c>
      <c r="M671" s="10">
        <v>3.02</v>
      </c>
      <c r="N671" s="10">
        <v>3.4</v>
      </c>
      <c r="O671" s="10">
        <v>1.99</v>
      </c>
      <c r="P671" s="15">
        <v>-1</v>
      </c>
      <c r="Q671" s="13"/>
      <c r="R671" s="13"/>
      <c r="S671" s="13"/>
      <c r="T671" s="13"/>
      <c r="U671" s="13"/>
      <c r="V671" s="13"/>
      <c r="W671" s="9"/>
      <c r="X671" s="9"/>
      <c r="Y671" s="9"/>
      <c r="Z671" s="9"/>
      <c r="AA671" s="9"/>
      <c r="AB671" s="9"/>
      <c r="AC671" s="13"/>
      <c r="AD671" s="13"/>
      <c r="AE671" s="13"/>
      <c r="AF671" s="13"/>
      <c r="AG671" s="13"/>
      <c r="AH671" s="13"/>
      <c r="AI671" s="9"/>
      <c r="AJ671" s="9"/>
      <c r="AK671" s="9"/>
      <c r="AL671" s="9"/>
      <c r="AM671" s="9"/>
      <c r="AN671" s="9"/>
      <c r="AO671" s="8">
        <v>1</v>
      </c>
      <c r="AP671" s="8">
        <v>3</v>
      </c>
      <c r="AQ671" s="8">
        <v>0</v>
      </c>
      <c r="AR671" s="8">
        <v>5</v>
      </c>
      <c r="AS671" s="8">
        <v>84.964400000000012</v>
      </c>
      <c r="AT671" s="8">
        <v>0</v>
      </c>
      <c r="AU671" s="8"/>
      <c r="AV671" s="8"/>
      <c r="AW671" s="8"/>
      <c r="AX671" s="8"/>
      <c r="AY671" s="15">
        <v>4</v>
      </c>
      <c r="AZ671" s="15">
        <v>3</v>
      </c>
      <c r="BA671" s="15">
        <v>1</v>
      </c>
      <c r="BB671" s="15">
        <v>5</v>
      </c>
      <c r="BC671" s="15">
        <v>0.22739999999999982</v>
      </c>
      <c r="BD671" s="15">
        <v>16.431699999999999</v>
      </c>
      <c r="BE671" s="15"/>
      <c r="BF671" s="15"/>
      <c r="BG671" s="15"/>
      <c r="BH671" s="15"/>
      <c r="BI671" s="16">
        <f>Q671*参数!$D$3+W671</f>
        <v>0</v>
      </c>
      <c r="BJ671" s="16">
        <f>R671*参数!$D$3+X671</f>
        <v>0</v>
      </c>
      <c r="BK671" s="16">
        <f>S671*参数!$D$3+Y671</f>
        <v>0</v>
      </c>
      <c r="BL671" s="16">
        <f>T671*参数!$D$3+Z671</f>
        <v>0</v>
      </c>
      <c r="BM671" s="16">
        <f>U671*参数!$D$3+AA671</f>
        <v>0</v>
      </c>
      <c r="BN671" s="16">
        <f>V671*参数!$D$3+AB671</f>
        <v>0</v>
      </c>
      <c r="BO671" s="16">
        <f>AC671*参数!$D$3+AI671</f>
        <v>0</v>
      </c>
      <c r="BP671" s="16">
        <f>AD671*参数!$D$3+AJ671</f>
        <v>0</v>
      </c>
      <c r="BQ671" s="16">
        <f>AE671*参数!$D$3+AK671</f>
        <v>0</v>
      </c>
      <c r="BR671" s="16">
        <f>AF671*参数!$D$3+AL671</f>
        <v>0</v>
      </c>
      <c r="BS671" s="16">
        <f>AG671*参数!$D$3+AM671</f>
        <v>0</v>
      </c>
      <c r="BT671" s="16">
        <f>AH671*参数!$D$3+AN671</f>
        <v>0</v>
      </c>
      <c r="BU671" s="10"/>
      <c r="BV671" s="10"/>
      <c r="BW671" s="10">
        <f t="shared" si="259"/>
        <v>40</v>
      </c>
      <c r="BX671" s="10">
        <f t="shared" si="260"/>
        <v>40</v>
      </c>
      <c r="BY671" s="10">
        <f t="shared" si="261"/>
        <v>3</v>
      </c>
      <c r="BZ671" s="10">
        <f t="shared" si="262"/>
        <v>40</v>
      </c>
      <c r="CA671" s="10">
        <f t="shared" si="263"/>
        <v>40</v>
      </c>
      <c r="CB671" s="10" t="str">
        <f t="shared" si="264"/>
        <v/>
      </c>
      <c r="CC671" s="10" t="str">
        <f t="shared" si="265"/>
        <v/>
      </c>
      <c r="CD671" s="10"/>
      <c r="CE671" s="10">
        <v>3</v>
      </c>
      <c r="CF671" s="10"/>
      <c r="CG671" s="10" t="str">
        <f t="shared" si="266"/>
        <v/>
      </c>
      <c r="CH671" s="10" t="str">
        <f t="shared" si="267"/>
        <v/>
      </c>
      <c r="CI671" s="10">
        <f t="shared" si="268"/>
        <v>40</v>
      </c>
      <c r="CJ671" s="10">
        <f t="shared" si="269"/>
        <v>40</v>
      </c>
      <c r="CK671" s="10">
        <f t="shared" si="270"/>
        <v>40</v>
      </c>
      <c r="CL671" s="10" t="str">
        <f t="shared" si="271"/>
        <v/>
      </c>
      <c r="CM671" s="88"/>
      <c r="CN671" s="88"/>
      <c r="CO671" s="88"/>
      <c r="CP671" s="88"/>
    </row>
    <row r="672" spans="2:94">
      <c r="B672" s="19">
        <v>42637</v>
      </c>
      <c r="C672" s="3">
        <v>69</v>
      </c>
      <c r="D672" s="3" t="s">
        <v>192</v>
      </c>
      <c r="E672" s="4">
        <v>42638.083333333336</v>
      </c>
      <c r="F672" s="3" t="s">
        <v>1102</v>
      </c>
      <c r="G672" s="3" t="s">
        <v>1001</v>
      </c>
      <c r="H672" s="3" t="s">
        <v>1102</v>
      </c>
      <c r="I672" s="3" t="s">
        <v>1001</v>
      </c>
      <c r="J672" s="6">
        <v>1.45</v>
      </c>
      <c r="K672" s="6">
        <v>3.6</v>
      </c>
      <c r="L672" s="6">
        <v>6.2</v>
      </c>
      <c r="M672" s="10">
        <v>2.52</v>
      </c>
      <c r="N672" s="10">
        <v>3.4</v>
      </c>
      <c r="O672" s="10">
        <v>2.2799999999999998</v>
      </c>
      <c r="P672" s="15">
        <v>-1</v>
      </c>
      <c r="Q672" s="13"/>
      <c r="R672" s="13"/>
      <c r="S672" s="13"/>
      <c r="T672" s="13"/>
      <c r="U672" s="13"/>
      <c r="V672" s="13"/>
      <c r="W672" s="9"/>
      <c r="X672" s="9"/>
      <c r="Y672" s="9"/>
      <c r="Z672" s="9"/>
      <c r="AA672" s="9"/>
      <c r="AB672" s="9"/>
      <c r="AC672" s="13"/>
      <c r="AD672" s="13"/>
      <c r="AE672" s="13"/>
      <c r="AF672" s="13"/>
      <c r="AG672" s="13"/>
      <c r="AH672" s="13"/>
      <c r="AI672" s="9"/>
      <c r="AJ672" s="9"/>
      <c r="AK672" s="9"/>
      <c r="AL672" s="9"/>
      <c r="AM672" s="9"/>
      <c r="AN672" s="9"/>
      <c r="AO672" s="8">
        <v>27</v>
      </c>
      <c r="AP672" s="8">
        <v>3</v>
      </c>
      <c r="AQ672" s="8">
        <v>7</v>
      </c>
      <c r="AR672" s="8">
        <v>5</v>
      </c>
      <c r="AS672" s="8">
        <v>0.1004000000000001</v>
      </c>
      <c r="AT672" s="8">
        <v>0.1004000000000001</v>
      </c>
      <c r="AU672" s="8"/>
      <c r="AV672" s="8"/>
      <c r="AW672" s="8"/>
      <c r="AX672" s="8"/>
      <c r="AY672" s="15">
        <v>10</v>
      </c>
      <c r="AZ672" s="15">
        <v>3</v>
      </c>
      <c r="BA672" s="15">
        <v>4</v>
      </c>
      <c r="BB672" s="15">
        <v>5</v>
      </c>
      <c r="BC672" s="15">
        <v>0.53990000000000005</v>
      </c>
      <c r="BD672" s="15">
        <v>0.53990000000000005</v>
      </c>
      <c r="BE672" s="15"/>
      <c r="BF672" s="15"/>
      <c r="BG672" s="15"/>
      <c r="BH672" s="15"/>
      <c r="BI672" s="16">
        <f>Q672*参数!$D$3+W672</f>
        <v>0</v>
      </c>
      <c r="BJ672" s="16">
        <f>R672*参数!$D$3+X672</f>
        <v>0</v>
      </c>
      <c r="BK672" s="16">
        <f>S672*参数!$D$3+Y672</f>
        <v>0</v>
      </c>
      <c r="BL672" s="16">
        <f>T672*参数!$D$3+Z672</f>
        <v>0</v>
      </c>
      <c r="BM672" s="16">
        <f>U672*参数!$D$3+AA672</f>
        <v>0</v>
      </c>
      <c r="BN672" s="16">
        <f>V672*参数!$D$3+AB672</f>
        <v>0</v>
      </c>
      <c r="BO672" s="16">
        <f>AC672*参数!$D$3+AI672</f>
        <v>0</v>
      </c>
      <c r="BP672" s="16">
        <f>AD672*参数!$D$3+AJ672</f>
        <v>0</v>
      </c>
      <c r="BQ672" s="16">
        <f>AE672*参数!$D$3+AK672</f>
        <v>0</v>
      </c>
      <c r="BR672" s="16">
        <f>AF672*参数!$D$3+AL672</f>
        <v>0</v>
      </c>
      <c r="BS672" s="16">
        <f>AG672*参数!$D$3+AM672</f>
        <v>0</v>
      </c>
      <c r="BT672" s="16">
        <f>AH672*参数!$D$3+AN672</f>
        <v>0</v>
      </c>
      <c r="BU672" s="10"/>
      <c r="BV672" s="10"/>
      <c r="BW672" s="10">
        <f t="shared" si="259"/>
        <v>40</v>
      </c>
      <c r="BX672" s="10">
        <f t="shared" si="260"/>
        <v>40</v>
      </c>
      <c r="BY672" s="10">
        <f t="shared" si="261"/>
        <v>3</v>
      </c>
      <c r="BZ672" s="10">
        <f t="shared" si="262"/>
        <v>40</v>
      </c>
      <c r="CA672" s="10">
        <f t="shared" si="263"/>
        <v>40</v>
      </c>
      <c r="CB672" s="10" t="str">
        <f t="shared" si="264"/>
        <v/>
      </c>
      <c r="CC672" s="10" t="str">
        <f t="shared" si="265"/>
        <v/>
      </c>
      <c r="CD672" s="10"/>
      <c r="CE672" s="10">
        <v>3</v>
      </c>
      <c r="CF672" s="10"/>
      <c r="CG672" s="10">
        <f t="shared" si="266"/>
        <v>3</v>
      </c>
      <c r="CH672" s="10">
        <f t="shared" si="267"/>
        <v>3</v>
      </c>
      <c r="CI672" s="10">
        <f t="shared" si="268"/>
        <v>3</v>
      </c>
      <c r="CJ672" s="10">
        <f t="shared" si="269"/>
        <v>3</v>
      </c>
      <c r="CK672" s="10">
        <f t="shared" si="270"/>
        <v>3</v>
      </c>
      <c r="CL672" s="10">
        <f t="shared" si="271"/>
        <v>3</v>
      </c>
      <c r="CM672" s="88"/>
      <c r="CN672" s="88"/>
      <c r="CO672" s="88"/>
      <c r="CP672" s="88"/>
    </row>
    <row r="673" spans="2:94">
      <c r="B673" s="19">
        <v>42637</v>
      </c>
      <c r="C673" s="3">
        <v>70</v>
      </c>
      <c r="D673" s="3" t="s">
        <v>192</v>
      </c>
      <c r="E673" s="4">
        <v>42638.083333333336</v>
      </c>
      <c r="F673" s="3" t="s">
        <v>1109</v>
      </c>
      <c r="G673" s="3" t="s">
        <v>1005</v>
      </c>
      <c r="H673" s="3" t="s">
        <v>1109</v>
      </c>
      <c r="I673" s="3" t="s">
        <v>1005</v>
      </c>
      <c r="J673" s="6">
        <v>2.2999999999999998</v>
      </c>
      <c r="K673" s="6">
        <v>2.75</v>
      </c>
      <c r="L673" s="6">
        <v>3.02</v>
      </c>
      <c r="M673" s="10">
        <v>5.6</v>
      </c>
      <c r="N673" s="10">
        <v>3.9</v>
      </c>
      <c r="O673" s="10">
        <v>1.44</v>
      </c>
      <c r="P673" s="15">
        <v>-1</v>
      </c>
      <c r="Q673" s="13"/>
      <c r="R673" s="13"/>
      <c r="S673" s="13"/>
      <c r="T673" s="13"/>
      <c r="U673" s="13"/>
      <c r="V673" s="13"/>
      <c r="W673" s="9"/>
      <c r="X673" s="9"/>
      <c r="Y673" s="9"/>
      <c r="Z673" s="9"/>
      <c r="AA673" s="9"/>
      <c r="AB673" s="9"/>
      <c r="AC673" s="13"/>
      <c r="AD673" s="13"/>
      <c r="AE673" s="13"/>
      <c r="AF673" s="13"/>
      <c r="AG673" s="13"/>
      <c r="AH673" s="13"/>
      <c r="AI673" s="9"/>
      <c r="AJ673" s="9"/>
      <c r="AK673" s="9"/>
      <c r="AL673" s="9"/>
      <c r="AM673" s="9"/>
      <c r="AN673" s="9"/>
      <c r="AO673" s="8">
        <v>19</v>
      </c>
      <c r="AP673" s="8">
        <v>3</v>
      </c>
      <c r="AQ673" s="8">
        <v>3</v>
      </c>
      <c r="AR673" s="8">
        <v>6</v>
      </c>
      <c r="AS673" s="8">
        <v>0.39799999999999952</v>
      </c>
      <c r="AT673" s="8">
        <v>1.2229999999999996</v>
      </c>
      <c r="AU673" s="8"/>
      <c r="AV673" s="8"/>
      <c r="AW673" s="8"/>
      <c r="AX673" s="8"/>
      <c r="AY673" s="15">
        <v>13</v>
      </c>
      <c r="AZ673" s="15">
        <v>3</v>
      </c>
      <c r="BA673" s="15">
        <v>2</v>
      </c>
      <c r="BB673" s="15">
        <v>5</v>
      </c>
      <c r="BC673" s="15">
        <v>0.48590000000000017</v>
      </c>
      <c r="BD673" s="15">
        <v>0.56119999999999892</v>
      </c>
      <c r="BE673" s="15"/>
      <c r="BF673" s="15"/>
      <c r="BG673" s="15"/>
      <c r="BH673" s="15"/>
      <c r="BI673" s="16">
        <f>Q673*参数!$D$3+W673</f>
        <v>0</v>
      </c>
      <c r="BJ673" s="16">
        <f>R673*参数!$D$3+X673</f>
        <v>0</v>
      </c>
      <c r="BK673" s="16">
        <f>S673*参数!$D$3+Y673</f>
        <v>0</v>
      </c>
      <c r="BL673" s="16">
        <f>T673*参数!$D$3+Z673</f>
        <v>0</v>
      </c>
      <c r="BM673" s="16">
        <f>U673*参数!$D$3+AA673</f>
        <v>0</v>
      </c>
      <c r="BN673" s="16">
        <f>V673*参数!$D$3+AB673</f>
        <v>0</v>
      </c>
      <c r="BO673" s="16">
        <f>AC673*参数!$D$3+AI673</f>
        <v>0</v>
      </c>
      <c r="BP673" s="16">
        <f>AD673*参数!$D$3+AJ673</f>
        <v>0</v>
      </c>
      <c r="BQ673" s="16">
        <f>AE673*参数!$D$3+AK673</f>
        <v>0</v>
      </c>
      <c r="BR673" s="16">
        <f>AF673*参数!$D$3+AL673</f>
        <v>0</v>
      </c>
      <c r="BS673" s="16">
        <f>AG673*参数!$D$3+AM673</f>
        <v>0</v>
      </c>
      <c r="BT673" s="16">
        <f>AH673*参数!$D$3+AN673</f>
        <v>0</v>
      </c>
      <c r="BU673" s="10"/>
      <c r="BV673" s="10"/>
      <c r="BW673" s="10">
        <f t="shared" si="259"/>
        <v>40</v>
      </c>
      <c r="BX673" s="10">
        <f t="shared" si="260"/>
        <v>40</v>
      </c>
      <c r="BY673" s="10">
        <f t="shared" si="261"/>
        <v>3</v>
      </c>
      <c r="BZ673" s="10">
        <f t="shared" si="262"/>
        <v>40</v>
      </c>
      <c r="CA673" s="10">
        <f t="shared" si="263"/>
        <v>40</v>
      </c>
      <c r="CB673" s="10" t="str">
        <f t="shared" si="264"/>
        <v/>
      </c>
      <c r="CC673" s="10" t="str">
        <f t="shared" si="265"/>
        <v/>
      </c>
      <c r="CD673" s="10"/>
      <c r="CE673" s="10">
        <v>3</v>
      </c>
      <c r="CF673" s="10"/>
      <c r="CG673" s="10" t="str">
        <f t="shared" si="266"/>
        <v/>
      </c>
      <c r="CH673" s="10" t="str">
        <f t="shared" si="267"/>
        <v/>
      </c>
      <c r="CI673" s="10">
        <f t="shared" si="268"/>
        <v>3</v>
      </c>
      <c r="CJ673" s="10">
        <f t="shared" si="269"/>
        <v>3</v>
      </c>
      <c r="CK673" s="10">
        <f t="shared" si="270"/>
        <v>3</v>
      </c>
      <c r="CL673" s="10" t="str">
        <f t="shared" si="271"/>
        <v/>
      </c>
      <c r="CM673" s="88"/>
      <c r="CN673" s="88"/>
      <c r="CO673" s="88"/>
      <c r="CP673" s="88"/>
    </row>
    <row r="674" spans="2:94">
      <c r="B674" s="19">
        <v>42637</v>
      </c>
      <c r="C674" s="3">
        <v>71</v>
      </c>
      <c r="D674" s="3" t="s">
        <v>329</v>
      </c>
      <c r="E674" s="4">
        <v>42638.083333333336</v>
      </c>
      <c r="F674" s="3" t="s">
        <v>279</v>
      </c>
      <c r="G674" s="3" t="s">
        <v>1010</v>
      </c>
      <c r="H674" s="3" t="s">
        <v>279</v>
      </c>
      <c r="I674" s="3" t="s">
        <v>1010</v>
      </c>
      <c r="J674" s="6">
        <v>1.23</v>
      </c>
      <c r="K674" s="6">
        <v>5</v>
      </c>
      <c r="L674" s="6">
        <v>8.6</v>
      </c>
      <c r="M674" s="10">
        <v>1.83</v>
      </c>
      <c r="N674" s="10">
        <v>3.7</v>
      </c>
      <c r="O674" s="10">
        <v>3.2</v>
      </c>
      <c r="P674" s="15">
        <v>-1</v>
      </c>
      <c r="Q674" s="13"/>
      <c r="R674" s="13"/>
      <c r="S674" s="13"/>
      <c r="T674" s="13"/>
      <c r="U674" s="13"/>
      <c r="V674" s="13"/>
      <c r="W674" s="9"/>
      <c r="X674" s="9"/>
      <c r="Y674" s="9"/>
      <c r="Z674" s="9"/>
      <c r="AA674" s="9"/>
      <c r="AB674" s="9"/>
      <c r="AC674" s="13"/>
      <c r="AD674" s="13"/>
      <c r="AE674" s="13"/>
      <c r="AF674" s="13"/>
      <c r="AG674" s="13"/>
      <c r="AH674" s="13"/>
      <c r="AI674" s="9"/>
      <c r="AJ674" s="9"/>
      <c r="AK674" s="9"/>
      <c r="AL674" s="9"/>
      <c r="AM674" s="9"/>
      <c r="AN674" s="9"/>
      <c r="AO674" s="8">
        <v>5</v>
      </c>
      <c r="AP674" s="8">
        <v>3</v>
      </c>
      <c r="AQ674" s="8">
        <v>4</v>
      </c>
      <c r="AR674" s="8">
        <v>5</v>
      </c>
      <c r="AS674" s="8">
        <v>2.7073999999999989</v>
      </c>
      <c r="AT674" s="8">
        <v>2.7073999999999989</v>
      </c>
      <c r="AU674" s="8"/>
      <c r="AV674" s="8"/>
      <c r="AW674" s="8"/>
      <c r="AX674" s="8"/>
      <c r="AY674" s="15">
        <v>3</v>
      </c>
      <c r="AZ674" s="15">
        <v>3</v>
      </c>
      <c r="BA674" s="15">
        <v>2</v>
      </c>
      <c r="BB674" s="15">
        <v>5</v>
      </c>
      <c r="BC674" s="15">
        <v>5.8104999999999976</v>
      </c>
      <c r="BD674" s="15">
        <v>5.8104999999999976</v>
      </c>
      <c r="BE674" s="15"/>
      <c r="BF674" s="15"/>
      <c r="BG674" s="15"/>
      <c r="BH674" s="15"/>
      <c r="BI674" s="16">
        <f>Q674*参数!$D$3+W674</f>
        <v>0</v>
      </c>
      <c r="BJ674" s="16">
        <f>R674*参数!$D$3+X674</f>
        <v>0</v>
      </c>
      <c r="BK674" s="16">
        <f>S674*参数!$D$3+Y674</f>
        <v>0</v>
      </c>
      <c r="BL674" s="16">
        <f>T674*参数!$D$3+Z674</f>
        <v>0</v>
      </c>
      <c r="BM674" s="16">
        <f>U674*参数!$D$3+AA674</f>
        <v>0</v>
      </c>
      <c r="BN674" s="16">
        <f>V674*参数!$D$3+AB674</f>
        <v>0</v>
      </c>
      <c r="BO674" s="16">
        <f>AC674*参数!$D$3+AI674</f>
        <v>0</v>
      </c>
      <c r="BP674" s="16">
        <f>AD674*参数!$D$3+AJ674</f>
        <v>0</v>
      </c>
      <c r="BQ674" s="16">
        <f>AE674*参数!$D$3+AK674</f>
        <v>0</v>
      </c>
      <c r="BR674" s="16">
        <f>AF674*参数!$D$3+AL674</f>
        <v>0</v>
      </c>
      <c r="BS674" s="16">
        <f>AG674*参数!$D$3+AM674</f>
        <v>0</v>
      </c>
      <c r="BT674" s="16">
        <f>AH674*参数!$D$3+AN674</f>
        <v>0</v>
      </c>
      <c r="BU674" s="10"/>
      <c r="BV674" s="10"/>
      <c r="BW674" s="10">
        <f t="shared" si="259"/>
        <v>40</v>
      </c>
      <c r="BX674" s="10">
        <f t="shared" si="260"/>
        <v>40</v>
      </c>
      <c r="BY674" s="10">
        <f t="shared" si="261"/>
        <v>3</v>
      </c>
      <c r="BZ674" s="10">
        <f t="shared" si="262"/>
        <v>40</v>
      </c>
      <c r="CA674" s="10">
        <f t="shared" si="263"/>
        <v>40</v>
      </c>
      <c r="CB674" s="10" t="str">
        <f t="shared" si="264"/>
        <v/>
      </c>
      <c r="CC674" s="10" t="str">
        <f t="shared" si="265"/>
        <v/>
      </c>
      <c r="CD674" s="10"/>
      <c r="CE674" s="10">
        <v>3</v>
      </c>
      <c r="CF674" s="10"/>
      <c r="CG674" s="10">
        <f t="shared" si="266"/>
        <v>3</v>
      </c>
      <c r="CH674" s="10">
        <f t="shared" si="267"/>
        <v>3</v>
      </c>
      <c r="CI674" s="10">
        <f t="shared" si="268"/>
        <v>3</v>
      </c>
      <c r="CJ674" s="10">
        <f t="shared" si="269"/>
        <v>3</v>
      </c>
      <c r="CK674" s="10">
        <f t="shared" si="270"/>
        <v>3</v>
      </c>
      <c r="CL674" s="10">
        <f t="shared" si="271"/>
        <v>3</v>
      </c>
      <c r="CM674" s="88"/>
      <c r="CN674" s="88"/>
      <c r="CO674" s="88"/>
      <c r="CP674" s="88"/>
    </row>
    <row r="675" spans="2:94">
      <c r="B675" s="19">
        <v>42637</v>
      </c>
      <c r="C675" s="3">
        <v>72</v>
      </c>
      <c r="D675" s="3" t="s">
        <v>329</v>
      </c>
      <c r="E675" s="4">
        <v>42638.083333333336</v>
      </c>
      <c r="F675" s="3" t="s">
        <v>921</v>
      </c>
      <c r="G675" s="3" t="s">
        <v>346</v>
      </c>
      <c r="H675" s="3" t="s">
        <v>921</v>
      </c>
      <c r="I675" s="3" t="s">
        <v>348</v>
      </c>
      <c r="J675" s="6">
        <v>2.5099999999999998</v>
      </c>
      <c r="K675" s="6">
        <v>3.3</v>
      </c>
      <c r="L675" s="6">
        <v>2.34</v>
      </c>
      <c r="M675" s="10">
        <v>1.43</v>
      </c>
      <c r="N675" s="10">
        <v>4.2</v>
      </c>
      <c r="O675" s="10">
        <v>5.2</v>
      </c>
      <c r="P675" s="15">
        <v>1</v>
      </c>
      <c r="Q675" s="13"/>
      <c r="R675" s="13"/>
      <c r="S675" s="13"/>
      <c r="T675" s="13"/>
      <c r="U675" s="13"/>
      <c r="V675" s="13"/>
      <c r="W675" s="9"/>
      <c r="X675" s="9"/>
      <c r="Y675" s="9"/>
      <c r="Z675" s="9"/>
      <c r="AA675" s="9"/>
      <c r="AB675" s="9"/>
      <c r="AC675" s="13"/>
      <c r="AD675" s="13"/>
      <c r="AE675" s="13"/>
      <c r="AF675" s="13"/>
      <c r="AG675" s="13"/>
      <c r="AH675" s="13"/>
      <c r="AI675" s="9"/>
      <c r="AJ675" s="9"/>
      <c r="AK675" s="9"/>
      <c r="AL675" s="9"/>
      <c r="AM675" s="9"/>
      <c r="AN675" s="9"/>
      <c r="AO675" s="8">
        <v>7</v>
      </c>
      <c r="AP675" s="8">
        <v>3</v>
      </c>
      <c r="AQ675" s="8">
        <v>2</v>
      </c>
      <c r="AR675" s="8">
        <v>5</v>
      </c>
      <c r="AS675" s="8">
        <v>21.187600000000003</v>
      </c>
      <c r="AT675" s="8">
        <v>22.170300000000005</v>
      </c>
      <c r="AU675" s="8"/>
      <c r="AV675" s="8"/>
      <c r="AW675" s="8"/>
      <c r="AX675" s="8"/>
      <c r="AY675" s="15">
        <v>11</v>
      </c>
      <c r="AZ675" s="15">
        <v>3</v>
      </c>
      <c r="BA675" s="15">
        <v>7</v>
      </c>
      <c r="BB675" s="15">
        <v>5</v>
      </c>
      <c r="BC675" s="15">
        <v>0.76709999999999945</v>
      </c>
      <c r="BD675" s="15">
        <v>0.79940000000000044</v>
      </c>
      <c r="BE675" s="15"/>
      <c r="BF675" s="15"/>
      <c r="BG675" s="15"/>
      <c r="BH675" s="15"/>
      <c r="BI675" s="16">
        <f>Q675*参数!$D$3+W675</f>
        <v>0</v>
      </c>
      <c r="BJ675" s="16">
        <f>R675*参数!$D$3+X675</f>
        <v>0</v>
      </c>
      <c r="BK675" s="16">
        <f>S675*参数!$D$3+Y675</f>
        <v>0</v>
      </c>
      <c r="BL675" s="16">
        <f>T675*参数!$D$3+Z675</f>
        <v>0</v>
      </c>
      <c r="BM675" s="16">
        <f>U675*参数!$D$3+AA675</f>
        <v>0</v>
      </c>
      <c r="BN675" s="16">
        <f>V675*参数!$D$3+AB675</f>
        <v>0</v>
      </c>
      <c r="BO675" s="16">
        <f>AC675*参数!$D$3+AI675</f>
        <v>0</v>
      </c>
      <c r="BP675" s="16">
        <f>AD675*参数!$D$3+AJ675</f>
        <v>0</v>
      </c>
      <c r="BQ675" s="16">
        <f>AE675*参数!$D$3+AK675</f>
        <v>0</v>
      </c>
      <c r="BR675" s="16">
        <f>AF675*参数!$D$3+AL675</f>
        <v>0</v>
      </c>
      <c r="BS675" s="16">
        <f>AG675*参数!$D$3+AM675</f>
        <v>0</v>
      </c>
      <c r="BT675" s="16">
        <f>AH675*参数!$D$3+AN675</f>
        <v>0</v>
      </c>
      <c r="BU675" s="10"/>
      <c r="BV675" s="10"/>
      <c r="BW675" s="10">
        <f t="shared" si="259"/>
        <v>43</v>
      </c>
      <c r="BX675" s="10">
        <f t="shared" si="260"/>
        <v>43</v>
      </c>
      <c r="BY675" s="10">
        <f t="shared" si="261"/>
        <v>43</v>
      </c>
      <c r="BZ675" s="10">
        <f t="shared" si="262"/>
        <v>0</v>
      </c>
      <c r="CA675" s="10">
        <f t="shared" si="263"/>
        <v>43</v>
      </c>
      <c r="CB675" s="10" t="str">
        <f t="shared" si="264"/>
        <v/>
      </c>
      <c r="CC675" s="10" t="str">
        <f t="shared" si="265"/>
        <v/>
      </c>
      <c r="CD675" s="10"/>
      <c r="CE675" s="10">
        <v>43</v>
      </c>
      <c r="CF675" s="10"/>
      <c r="CG675" s="10">
        <f t="shared" si="266"/>
        <v>43</v>
      </c>
      <c r="CH675" s="10">
        <f t="shared" si="267"/>
        <v>43</v>
      </c>
      <c r="CI675" s="10">
        <f t="shared" si="268"/>
        <v>43</v>
      </c>
      <c r="CJ675" s="10">
        <f t="shared" si="269"/>
        <v>43</v>
      </c>
      <c r="CK675" s="10">
        <f t="shared" si="270"/>
        <v>43</v>
      </c>
      <c r="CL675" s="10">
        <f t="shared" si="271"/>
        <v>43</v>
      </c>
      <c r="CM675" s="88"/>
      <c r="CN675" s="88"/>
      <c r="CO675" s="88"/>
      <c r="CP675" s="88"/>
    </row>
    <row r="676" spans="2:94">
      <c r="B676" s="19">
        <v>42637</v>
      </c>
      <c r="C676" s="3">
        <v>73</v>
      </c>
      <c r="D676" s="3" t="s">
        <v>306</v>
      </c>
      <c r="E676" s="4">
        <v>42638.104166666664</v>
      </c>
      <c r="F676" s="3" t="s">
        <v>307</v>
      </c>
      <c r="G676" s="3" t="s">
        <v>256</v>
      </c>
      <c r="H676" s="3" t="s">
        <v>307</v>
      </c>
      <c r="I676" s="3" t="s">
        <v>256</v>
      </c>
      <c r="J676" s="6">
        <v>2.42</v>
      </c>
      <c r="K676" s="6">
        <v>2.85</v>
      </c>
      <c r="L676" s="6">
        <v>2.75</v>
      </c>
      <c r="M676" s="10">
        <v>5.85</v>
      </c>
      <c r="N676" s="10">
        <v>4.0999999999999996</v>
      </c>
      <c r="O676" s="10">
        <v>1.4</v>
      </c>
      <c r="P676" s="15">
        <v>-1</v>
      </c>
      <c r="Q676" s="13"/>
      <c r="R676" s="13"/>
      <c r="S676" s="13"/>
      <c r="T676" s="13"/>
      <c r="U676" s="13"/>
      <c r="V676" s="13"/>
      <c r="W676" s="9"/>
      <c r="X676" s="9"/>
      <c r="Y676" s="9"/>
      <c r="Z676" s="9"/>
      <c r="AA676" s="9"/>
      <c r="AB676" s="9"/>
      <c r="AC676" s="13"/>
      <c r="AD676" s="13"/>
      <c r="AE676" s="13"/>
      <c r="AF676" s="13"/>
      <c r="AG676" s="13"/>
      <c r="AH676" s="13"/>
      <c r="AI676" s="9"/>
      <c r="AJ676" s="9"/>
      <c r="AK676" s="9"/>
      <c r="AL676" s="9"/>
      <c r="AM676" s="9"/>
      <c r="AN676" s="9"/>
      <c r="AO676" s="8">
        <v>11</v>
      </c>
      <c r="AP676" s="8">
        <v>3</v>
      </c>
      <c r="AQ676" s="8">
        <v>1</v>
      </c>
      <c r="AR676" s="8">
        <v>6</v>
      </c>
      <c r="AS676" s="8">
        <v>1.2213999999999992</v>
      </c>
      <c r="AT676" s="8">
        <v>4.9349999999999987</v>
      </c>
      <c r="AU676" s="8"/>
      <c r="AV676" s="8"/>
      <c r="AW676" s="8"/>
      <c r="AX676" s="8"/>
      <c r="AY676" s="15">
        <v>15</v>
      </c>
      <c r="AZ676" s="15">
        <v>3</v>
      </c>
      <c r="BA676" s="15">
        <v>5</v>
      </c>
      <c r="BB676" s="15">
        <v>5</v>
      </c>
      <c r="BC676" s="15">
        <v>0.28789999999999943</v>
      </c>
      <c r="BD676" s="15">
        <v>2.6440999999999986</v>
      </c>
      <c r="BE676" s="15"/>
      <c r="BF676" s="15"/>
      <c r="BG676" s="15"/>
      <c r="BH676" s="15"/>
      <c r="BI676" s="16">
        <f>Q676*参数!$D$3+W676</f>
        <v>0</v>
      </c>
      <c r="BJ676" s="16">
        <f>R676*参数!$D$3+X676</f>
        <v>0</v>
      </c>
      <c r="BK676" s="16">
        <f>S676*参数!$D$3+Y676</f>
        <v>0</v>
      </c>
      <c r="BL676" s="16">
        <f>T676*参数!$D$3+Z676</f>
        <v>0</v>
      </c>
      <c r="BM676" s="16">
        <f>U676*参数!$D$3+AA676</f>
        <v>0</v>
      </c>
      <c r="BN676" s="16">
        <f>V676*参数!$D$3+AB676</f>
        <v>0</v>
      </c>
      <c r="BO676" s="16">
        <f>AC676*参数!$D$3+AI676</f>
        <v>0</v>
      </c>
      <c r="BP676" s="16">
        <f>AD676*参数!$D$3+AJ676</f>
        <v>0</v>
      </c>
      <c r="BQ676" s="16">
        <f>AE676*参数!$D$3+AK676</f>
        <v>0</v>
      </c>
      <c r="BR676" s="16">
        <f>AF676*参数!$D$3+AL676</f>
        <v>0</v>
      </c>
      <c r="BS676" s="16">
        <f>AG676*参数!$D$3+AM676</f>
        <v>0</v>
      </c>
      <c r="BT676" s="16">
        <f>AH676*参数!$D$3+AN676</f>
        <v>0</v>
      </c>
      <c r="BU676" s="10"/>
      <c r="BV676" s="10"/>
      <c r="BW676" s="10">
        <f t="shared" si="259"/>
        <v>40</v>
      </c>
      <c r="BX676" s="10">
        <f t="shared" si="260"/>
        <v>40</v>
      </c>
      <c r="BY676" s="10">
        <f t="shared" si="261"/>
        <v>3</v>
      </c>
      <c r="BZ676" s="10">
        <f t="shared" si="262"/>
        <v>40</v>
      </c>
      <c r="CA676" s="10">
        <f t="shared" si="263"/>
        <v>40</v>
      </c>
      <c r="CB676" s="10" t="str">
        <f t="shared" si="264"/>
        <v/>
      </c>
      <c r="CC676" s="10" t="str">
        <f t="shared" si="265"/>
        <v/>
      </c>
      <c r="CD676" s="10"/>
      <c r="CE676" s="10">
        <v>3</v>
      </c>
      <c r="CF676" s="10"/>
      <c r="CG676" s="10" t="str">
        <f t="shared" si="266"/>
        <v/>
      </c>
      <c r="CH676" s="10" t="str">
        <f t="shared" si="267"/>
        <v/>
      </c>
      <c r="CI676" s="10">
        <f t="shared" si="268"/>
        <v>40</v>
      </c>
      <c r="CJ676" s="10">
        <f t="shared" si="269"/>
        <v>3</v>
      </c>
      <c r="CK676" s="10">
        <f t="shared" si="270"/>
        <v>40</v>
      </c>
      <c r="CL676" s="10" t="str">
        <f t="shared" si="271"/>
        <v/>
      </c>
      <c r="CM676" s="88"/>
      <c r="CN676" s="88"/>
      <c r="CO676" s="88"/>
      <c r="CP676" s="88"/>
    </row>
    <row r="677" spans="2:94">
      <c r="B677" s="19">
        <v>42637</v>
      </c>
      <c r="C677" s="3">
        <v>74</v>
      </c>
      <c r="D677" s="3" t="s">
        <v>329</v>
      </c>
      <c r="E677" s="4">
        <v>42638.104166666664</v>
      </c>
      <c r="F677" s="3" t="s">
        <v>920</v>
      </c>
      <c r="G677" s="3" t="s">
        <v>1116</v>
      </c>
      <c r="H677" s="3" t="s">
        <v>920</v>
      </c>
      <c r="I677" s="3" t="s">
        <v>1116</v>
      </c>
      <c r="J677" s="6">
        <v>2.0299999999999998</v>
      </c>
      <c r="K677" s="6">
        <v>3.3</v>
      </c>
      <c r="L677" s="6">
        <v>3</v>
      </c>
      <c r="M677" s="10">
        <v>4.18</v>
      </c>
      <c r="N677" s="10">
        <v>3.9</v>
      </c>
      <c r="O677" s="10">
        <v>1.58</v>
      </c>
      <c r="P677" s="15">
        <v>-1</v>
      </c>
      <c r="Q677" s="13"/>
      <c r="R677" s="13"/>
      <c r="S677" s="13"/>
      <c r="T677" s="13"/>
      <c r="U677" s="13"/>
      <c r="V677" s="13"/>
      <c r="W677" s="9"/>
      <c r="X677" s="9"/>
      <c r="Y677" s="9"/>
      <c r="Z677" s="9"/>
      <c r="AA677" s="9"/>
      <c r="AB677" s="9"/>
      <c r="AC677" s="13"/>
      <c r="AD677" s="13"/>
      <c r="AE677" s="13"/>
      <c r="AF677" s="13"/>
      <c r="AG677" s="13"/>
      <c r="AH677" s="13"/>
      <c r="AI677" s="9"/>
      <c r="AJ677" s="9"/>
      <c r="AK677" s="9"/>
      <c r="AL677" s="9"/>
      <c r="AM677" s="9"/>
      <c r="AN677" s="9"/>
      <c r="AO677" s="8">
        <v>6</v>
      </c>
      <c r="AP677" s="8">
        <v>3</v>
      </c>
      <c r="AQ677" s="8">
        <v>1</v>
      </c>
      <c r="AR677" s="8">
        <v>6</v>
      </c>
      <c r="AS677" s="8">
        <v>0.43990000000000085</v>
      </c>
      <c r="AT677" s="8">
        <v>0.69049999999999967</v>
      </c>
      <c r="AU677" s="8"/>
      <c r="AV677" s="8"/>
      <c r="AW677" s="8"/>
      <c r="AX677" s="8"/>
      <c r="AY677" s="15">
        <v>9</v>
      </c>
      <c r="AZ677" s="15">
        <v>3</v>
      </c>
      <c r="BA677" s="15">
        <v>5</v>
      </c>
      <c r="BB677" s="15">
        <v>5</v>
      </c>
      <c r="BC677" s="15">
        <v>0.12489999999999987</v>
      </c>
      <c r="BD677" s="15">
        <v>0.12489999999999987</v>
      </c>
      <c r="BE677" s="15"/>
      <c r="BF677" s="15"/>
      <c r="BG677" s="15"/>
      <c r="BH677" s="15"/>
      <c r="BI677" s="16">
        <f>Q677*参数!$D$3+W677</f>
        <v>0</v>
      </c>
      <c r="BJ677" s="16">
        <f>R677*参数!$D$3+X677</f>
        <v>0</v>
      </c>
      <c r="BK677" s="16">
        <f>S677*参数!$D$3+Y677</f>
        <v>0</v>
      </c>
      <c r="BL677" s="16">
        <f>T677*参数!$D$3+Z677</f>
        <v>0</v>
      </c>
      <c r="BM677" s="16">
        <f>U677*参数!$D$3+AA677</f>
        <v>0</v>
      </c>
      <c r="BN677" s="16">
        <f>V677*参数!$D$3+AB677</f>
        <v>0</v>
      </c>
      <c r="BO677" s="16">
        <f>AC677*参数!$D$3+AI677</f>
        <v>0</v>
      </c>
      <c r="BP677" s="16">
        <f>AD677*参数!$D$3+AJ677</f>
        <v>0</v>
      </c>
      <c r="BQ677" s="16">
        <f>AE677*参数!$D$3+AK677</f>
        <v>0</v>
      </c>
      <c r="BR677" s="16">
        <f>AF677*参数!$D$3+AL677</f>
        <v>0</v>
      </c>
      <c r="BS677" s="16">
        <f>AG677*参数!$D$3+AM677</f>
        <v>0</v>
      </c>
      <c r="BT677" s="16">
        <f>AH677*参数!$D$3+AN677</f>
        <v>0</v>
      </c>
      <c r="BU677" s="10"/>
      <c r="BV677" s="10"/>
      <c r="BW677" s="10">
        <f t="shared" si="259"/>
        <v>40</v>
      </c>
      <c r="BX677" s="10">
        <f t="shared" si="260"/>
        <v>40</v>
      </c>
      <c r="BY677" s="10">
        <f t="shared" si="261"/>
        <v>3</v>
      </c>
      <c r="BZ677" s="10">
        <f t="shared" si="262"/>
        <v>40</v>
      </c>
      <c r="CA677" s="10">
        <f t="shared" si="263"/>
        <v>40</v>
      </c>
      <c r="CB677" s="10" t="str">
        <f t="shared" si="264"/>
        <v/>
      </c>
      <c r="CC677" s="10" t="str">
        <f t="shared" si="265"/>
        <v/>
      </c>
      <c r="CD677" s="10"/>
      <c r="CE677" s="10">
        <v>3</v>
      </c>
      <c r="CF677" s="10"/>
      <c r="CG677" s="10" t="str">
        <f t="shared" si="266"/>
        <v/>
      </c>
      <c r="CH677" s="10" t="str">
        <f t="shared" si="267"/>
        <v/>
      </c>
      <c r="CI677" s="10">
        <f t="shared" si="268"/>
        <v>40</v>
      </c>
      <c r="CJ677" s="10">
        <f t="shared" si="269"/>
        <v>3</v>
      </c>
      <c r="CK677" s="10">
        <f t="shared" si="270"/>
        <v>40</v>
      </c>
      <c r="CL677" s="10" t="str">
        <f t="shared" si="271"/>
        <v/>
      </c>
      <c r="CM677" s="88"/>
      <c r="CN677" s="88"/>
      <c r="CO677" s="88"/>
      <c r="CP677" s="88"/>
    </row>
    <row r="678" spans="2:94">
      <c r="B678" s="19">
        <v>42637</v>
      </c>
      <c r="C678" s="3">
        <v>75</v>
      </c>
      <c r="D678" s="3" t="s">
        <v>174</v>
      </c>
      <c r="E678" s="4">
        <v>42638.114583333336</v>
      </c>
      <c r="F678" s="3" t="s">
        <v>711</v>
      </c>
      <c r="G678" s="3" t="s">
        <v>179</v>
      </c>
      <c r="H678" s="3" t="s">
        <v>711</v>
      </c>
      <c r="I678" s="3" t="s">
        <v>179</v>
      </c>
      <c r="J678" s="6">
        <v>1.23</v>
      </c>
      <c r="K678" s="6">
        <v>4.9000000000000004</v>
      </c>
      <c r="L678" s="6">
        <v>9</v>
      </c>
      <c r="M678" s="10">
        <v>1.86</v>
      </c>
      <c r="N678" s="10">
        <v>3.6</v>
      </c>
      <c r="O678" s="10">
        <v>3.2</v>
      </c>
      <c r="P678" s="15">
        <v>-1</v>
      </c>
      <c r="Q678" s="13"/>
      <c r="R678" s="13"/>
      <c r="S678" s="13"/>
      <c r="T678" s="13"/>
      <c r="U678" s="13"/>
      <c r="V678" s="13"/>
      <c r="W678" s="9"/>
      <c r="X678" s="9"/>
      <c r="Y678" s="9"/>
      <c r="Z678" s="9"/>
      <c r="AA678" s="9"/>
      <c r="AB678" s="9"/>
      <c r="AC678" s="13"/>
      <c r="AD678" s="13"/>
      <c r="AE678" s="13"/>
      <c r="AF678" s="13"/>
      <c r="AG678" s="13"/>
      <c r="AH678" s="13"/>
      <c r="AI678" s="9"/>
      <c r="AJ678" s="9"/>
      <c r="AK678" s="9"/>
      <c r="AL678" s="9"/>
      <c r="AM678" s="9"/>
      <c r="AN678" s="9"/>
      <c r="AO678" s="8">
        <v>1</v>
      </c>
      <c r="AP678" s="8">
        <v>3</v>
      </c>
      <c r="AQ678" s="8">
        <v>1</v>
      </c>
      <c r="AR678" s="8">
        <v>5</v>
      </c>
      <c r="AS678" s="8">
        <v>66.585899999999995</v>
      </c>
      <c r="AT678" s="8">
        <v>66.585899999999995</v>
      </c>
      <c r="AU678" s="8"/>
      <c r="AV678" s="8"/>
      <c r="AW678" s="8"/>
      <c r="AX678" s="8"/>
      <c r="AY678" s="15">
        <v>2</v>
      </c>
      <c r="AZ678" s="15">
        <v>3</v>
      </c>
      <c r="BA678" s="15">
        <v>0</v>
      </c>
      <c r="BB678" s="15">
        <v>4</v>
      </c>
      <c r="BC678" s="15">
        <v>26.150600000000001</v>
      </c>
      <c r="BD678" s="15">
        <v>0</v>
      </c>
      <c r="BE678" s="15"/>
      <c r="BF678" s="15"/>
      <c r="BG678" s="15"/>
      <c r="BH678" s="15"/>
      <c r="BI678" s="16">
        <f>Q678*参数!$D$3+W678</f>
        <v>0</v>
      </c>
      <c r="BJ678" s="16">
        <f>R678*参数!$D$3+X678</f>
        <v>0</v>
      </c>
      <c r="BK678" s="16">
        <f>S678*参数!$D$3+Y678</f>
        <v>0</v>
      </c>
      <c r="BL678" s="16">
        <f>T678*参数!$D$3+Z678</f>
        <v>0</v>
      </c>
      <c r="BM678" s="16">
        <f>U678*参数!$D$3+AA678</f>
        <v>0</v>
      </c>
      <c r="BN678" s="16">
        <f>V678*参数!$D$3+AB678</f>
        <v>0</v>
      </c>
      <c r="BO678" s="16">
        <f>AC678*参数!$D$3+AI678</f>
        <v>0</v>
      </c>
      <c r="BP678" s="16">
        <f>AD678*参数!$D$3+AJ678</f>
        <v>0</v>
      </c>
      <c r="BQ678" s="16">
        <f>AE678*参数!$D$3+AK678</f>
        <v>0</v>
      </c>
      <c r="BR678" s="16">
        <f>AF678*参数!$D$3+AL678</f>
        <v>0</v>
      </c>
      <c r="BS678" s="16">
        <f>AG678*参数!$D$3+AM678</f>
        <v>0</v>
      </c>
      <c r="BT678" s="16">
        <f>AH678*参数!$D$3+AN678</f>
        <v>0</v>
      </c>
      <c r="BU678" s="10"/>
      <c r="BV678" s="10"/>
      <c r="BW678" s="10">
        <f t="shared" ref="BW678:BW741" si="272">IF(ABS(MAX(BI678:BN678))&gt;ABS(MIN(BI678:BN678)),IF(P678&lt;0,IF(BI678=MAX(BI678:BN678),3,IF(BN678=MAX(BI678:BN678),40,"")),IF(BK678=MAX(BI678:BN678),0,IF(BL678=MAX(BI678:BN678),43,""))),IF(P678&lt;0,IF(BI678=MIN(BI678:BN678),40,IF(BN678=MIN(BI678:BN678),3,"")),IF(BK678=MIN(BI678:BN678),43,IF(BL678=MIN(BI678:BN678),0,""))))</f>
        <v>40</v>
      </c>
      <c r="BX678" s="10">
        <f t="shared" ref="BX678:BX741" si="273" xml:space="preserve">
IF(P678&lt;0,
 IF(BI678&gt;BN678,3,40),
 IF(BK678&gt;BL678,0,43)
)</f>
        <v>40</v>
      </c>
      <c r="BY678" s="10">
        <f t="shared" ref="BY678:BY741" si="274" xml:space="preserve">
IF(P678&lt;0,
 IF(OR(BI678=MAX(BI678:BN678),BL678=MAX(BI678:BN678),BM678=MAX(BI678:BN678)),
  3,40),
 IF(OR(BI678=MAX(BI678:BN678),BJ678=MAX(BI678:BN678),BL678=MAX(BI678:BN678)),
  43,0)
)</f>
        <v>3</v>
      </c>
      <c r="BZ678" s="10">
        <f t="shared" ref="BZ678:BZ741" si="275" xml:space="preserve">
IF(P678&lt;0,
 IF(OR(BI678=MIN(BI678:BN678),BL678=MIN(BI678:BN678),BM678=MIN(BI678:BN678)),
  40,3),
 IF(OR(BI678=MIN(BI678:BN678),BJ678=MIN(BI678:BN678),BL678=MIN(BI678:BN678)),
  0,43)
)</f>
        <v>40</v>
      </c>
      <c r="CA678" s="10">
        <f t="shared" ref="CA678:CA741" si="276" xml:space="preserve">
IF(P678&lt;0,
 IF(BI678=MIN(BI678:BN678),
  40,
  IF(BN678=MIN(BI678:BN678),
  3,"")),
 IF(BK678=MIN(BI678:BN678),
  43,
  IF(BL678=MIN(BI678:BN678),
  0,""))
)</f>
        <v>40</v>
      </c>
      <c r="CB678" s="10" t="str">
        <f t="shared" ref="CB678:CB741" si="277">IF(COUNTIF(BX678:BZ678,"="&amp;BX678)=3,BX678,"")</f>
        <v/>
      </c>
      <c r="CC678" s="10" t="str">
        <f t="shared" ref="CC678:CC741" si="278">IF(COUNTIF(BX678:CA678,"="&amp;BX678)=4,BX678,"")</f>
        <v/>
      </c>
      <c r="CD678" s="10"/>
      <c r="CE678" s="10">
        <v>40</v>
      </c>
      <c r="CF678" s="10"/>
      <c r="CG678" s="10" t="str">
        <f t="shared" ref="CG678:CG734" si="279">IF(AND(AO678&gt;=AY678,AP678&gt;=AZ678,OR(AND(AQ678&gt;=BA678,AR678=BB678),AR678&gt;BB678),AS678&lt;=BC678,AT678&lt;=BD678),IF(P678=-1,3,0),IF(AND(AO678&lt;=AY678,AP678&lt;=AZ678,OR(AND(AQ678&lt;=BA678,AR678=BB678),AR678&lt;BB678),AS678&gt;=BC678,AT678&gt;=BD678),IF(P678=-1,40,43),""))</f>
        <v/>
      </c>
      <c r="CH678" s="10" t="str">
        <f t="shared" ref="CH678:CH734" si="280">IF(AND(AO678&gt;=AY678,AP678&gt;=AZ678,OR(AND(AQ678&gt;=BA678,AR678=BB678),AR678&gt;BB678),AS678&lt;=BC678,AT678&lt;=BD678),IF(P678=-1,3,0),IF(AND(AO678&lt;=AY678,AP678&lt;=AZ678,OR(AND(AQ678&lt;=BA678,AR678=BB678),AR678&lt;BB678),AS678&gt;=BC678,AT678&gt;=BD678),IF(P678=-1,40,43),""))</f>
        <v/>
      </c>
      <c r="CI678" s="10">
        <f t="shared" ref="CI678:CI741" si="281">IF(AP678=AZ678,
  IF(AO678=AY678,
    "",
    IF(AO678&gt;AY678,
      IF(P678=-1,3,0),
      IF(P678=-1,40,43)
    )
  ),
  IF(AP678&gt;AZ678,
    IF(P678=-1,3,0),
    IF(P678=-1,40,43)
  )
)</f>
        <v>40</v>
      </c>
      <c r="CJ678" s="10">
        <f t="shared" ref="CJ678:CJ741" si="282">IF(AR678=BB678,
  IF(AQ678=BA678,
    "",
    IF(AQ678&gt;BA678,
      IF(P678=-1,3,0),
      IF(P678=-1,40,43)
    )
  ),
  IF(AR678&gt;BB678,
    IF(P678=-1,3,0),
    IF(P678=-1,40,43)
  )
)</f>
        <v>3</v>
      </c>
      <c r="CK678" s="10">
        <f t="shared" ref="CK678:CK741" si="283">IF(AP678=AZ678,
  IF(AS678=BC678,
    "",
    IF(AS678&lt;BC678,
      IF(P678=-1,3,0),
      IF(P678=-1,40,43)
    )
  ),
  ""
)</f>
        <v>40</v>
      </c>
      <c r="CL678" s="10" t="str">
        <f t="shared" ref="CL678:CL741" si="284">IF(AND(AP678=AZ678,AR678=BB678,AQ678&lt;&gt;0,BA678&lt;&gt;0),
  IF(AT678=BD678,
    "",
    IF(AT678&lt;BD678,
      IF(P678=-1,3,0),
      IF(P678=-1,40,43)
    )
  ),
  ""
)</f>
        <v/>
      </c>
      <c r="CM678" s="88"/>
      <c r="CN678" s="88"/>
      <c r="CO678" s="88"/>
      <c r="CP678" s="88"/>
    </row>
    <row r="679" spans="2:94">
      <c r="B679" s="19">
        <v>42637</v>
      </c>
      <c r="C679" s="3">
        <v>76</v>
      </c>
      <c r="D679" s="3" t="s">
        <v>161</v>
      </c>
      <c r="E679" s="4">
        <v>42638.114583333336</v>
      </c>
      <c r="F679" s="3" t="s">
        <v>170</v>
      </c>
      <c r="G679" s="3" t="s">
        <v>772</v>
      </c>
      <c r="H679" s="3" t="s">
        <v>170</v>
      </c>
      <c r="I679" s="3" t="s">
        <v>772</v>
      </c>
      <c r="J679" s="6">
        <v>9.1</v>
      </c>
      <c r="K679" s="6">
        <v>5.8</v>
      </c>
      <c r="L679" s="6">
        <v>1.18</v>
      </c>
      <c r="M679" s="10">
        <v>3.6</v>
      </c>
      <c r="N679" s="10">
        <v>4.08</v>
      </c>
      <c r="O679" s="10">
        <v>1.65</v>
      </c>
      <c r="P679" s="15">
        <v>1</v>
      </c>
      <c r="Q679" s="13"/>
      <c r="R679" s="13"/>
      <c r="S679" s="13"/>
      <c r="T679" s="13"/>
      <c r="U679" s="13"/>
      <c r="V679" s="13"/>
      <c r="W679" s="9"/>
      <c r="X679" s="9"/>
      <c r="Y679" s="9"/>
      <c r="Z679" s="9"/>
      <c r="AA679" s="9"/>
      <c r="AB679" s="9"/>
      <c r="AC679" s="13"/>
      <c r="AD679" s="13"/>
      <c r="AE679" s="13"/>
      <c r="AF679" s="13"/>
      <c r="AG679" s="13"/>
      <c r="AH679" s="13"/>
      <c r="AI679" s="9"/>
      <c r="AJ679" s="9"/>
      <c r="AK679" s="9"/>
      <c r="AL679" s="9"/>
      <c r="AM679" s="9"/>
      <c r="AN679" s="9"/>
      <c r="AO679" s="8">
        <v>27</v>
      </c>
      <c r="AP679" s="8">
        <v>3</v>
      </c>
      <c r="AQ679" s="8">
        <v>6</v>
      </c>
      <c r="AR679" s="8">
        <v>5</v>
      </c>
      <c r="AS679" s="8">
        <v>0.72680000000000067</v>
      </c>
      <c r="AT679" s="8">
        <v>29.555900000000008</v>
      </c>
      <c r="AU679" s="8"/>
      <c r="AV679" s="8"/>
      <c r="AW679" s="8"/>
      <c r="AX679" s="8"/>
      <c r="AY679" s="15">
        <v>11</v>
      </c>
      <c r="AZ679" s="15">
        <v>3</v>
      </c>
      <c r="BA679" s="15">
        <v>1</v>
      </c>
      <c r="BB679" s="15">
        <v>5</v>
      </c>
      <c r="BC679" s="15">
        <v>18.51329999999999</v>
      </c>
      <c r="BD679" s="15">
        <v>24.1677</v>
      </c>
      <c r="BE679" s="15"/>
      <c r="BF679" s="15"/>
      <c r="BG679" s="15"/>
      <c r="BH679" s="15"/>
      <c r="BI679" s="16">
        <f>Q679*参数!$D$3+W679</f>
        <v>0</v>
      </c>
      <c r="BJ679" s="16">
        <f>R679*参数!$D$3+X679</f>
        <v>0</v>
      </c>
      <c r="BK679" s="16">
        <f>S679*参数!$D$3+Y679</f>
        <v>0</v>
      </c>
      <c r="BL679" s="16">
        <f>T679*参数!$D$3+Z679</f>
        <v>0</v>
      </c>
      <c r="BM679" s="16">
        <f>U679*参数!$D$3+AA679</f>
        <v>0</v>
      </c>
      <c r="BN679" s="16">
        <f>V679*参数!$D$3+AB679</f>
        <v>0</v>
      </c>
      <c r="BO679" s="16">
        <f>AC679*参数!$D$3+AI679</f>
        <v>0</v>
      </c>
      <c r="BP679" s="16">
        <f>AD679*参数!$D$3+AJ679</f>
        <v>0</v>
      </c>
      <c r="BQ679" s="16">
        <f>AE679*参数!$D$3+AK679</f>
        <v>0</v>
      </c>
      <c r="BR679" s="16">
        <f>AF679*参数!$D$3+AL679</f>
        <v>0</v>
      </c>
      <c r="BS679" s="16">
        <f>AG679*参数!$D$3+AM679</f>
        <v>0</v>
      </c>
      <c r="BT679" s="16">
        <f>AH679*参数!$D$3+AN679</f>
        <v>0</v>
      </c>
      <c r="BU679" s="10"/>
      <c r="BV679" s="10"/>
      <c r="BW679" s="10">
        <f t="shared" si="272"/>
        <v>43</v>
      </c>
      <c r="BX679" s="10">
        <f t="shared" si="273"/>
        <v>43</v>
      </c>
      <c r="BY679" s="10">
        <f t="shared" si="274"/>
        <v>43</v>
      </c>
      <c r="BZ679" s="10">
        <f t="shared" si="275"/>
        <v>0</v>
      </c>
      <c r="CA679" s="10">
        <f t="shared" si="276"/>
        <v>43</v>
      </c>
      <c r="CB679" s="10" t="str">
        <f t="shared" si="277"/>
        <v/>
      </c>
      <c r="CC679" s="10" t="str">
        <f t="shared" si="278"/>
        <v/>
      </c>
      <c r="CD679" s="10"/>
      <c r="CE679" s="10">
        <v>0</v>
      </c>
      <c r="CF679" s="10"/>
      <c r="CG679" s="10" t="str">
        <f t="shared" si="279"/>
        <v/>
      </c>
      <c r="CH679" s="10" t="str">
        <f t="shared" si="280"/>
        <v/>
      </c>
      <c r="CI679" s="10">
        <f t="shared" si="281"/>
        <v>0</v>
      </c>
      <c r="CJ679" s="10">
        <f t="shared" si="282"/>
        <v>0</v>
      </c>
      <c r="CK679" s="10">
        <f t="shared" si="283"/>
        <v>0</v>
      </c>
      <c r="CL679" s="10">
        <f t="shared" si="284"/>
        <v>43</v>
      </c>
      <c r="CM679" s="88"/>
      <c r="CN679" s="88"/>
      <c r="CO679" s="88"/>
      <c r="CP679" s="88"/>
    </row>
    <row r="680" spans="2:94">
      <c r="B680" s="19">
        <v>42637</v>
      </c>
      <c r="C680" s="3">
        <v>77</v>
      </c>
      <c r="D680" s="3" t="s">
        <v>219</v>
      </c>
      <c r="E680" s="4">
        <v>42638.114583333336</v>
      </c>
      <c r="F680" s="3" t="s">
        <v>228</v>
      </c>
      <c r="G680" s="3" t="s">
        <v>223</v>
      </c>
      <c r="H680" s="3" t="s">
        <v>228</v>
      </c>
      <c r="I680" s="3" t="s">
        <v>223</v>
      </c>
      <c r="J680" s="6">
        <v>1.1599999999999999</v>
      </c>
      <c r="K680" s="6">
        <v>5.85</v>
      </c>
      <c r="L680" s="6">
        <v>10.5</v>
      </c>
      <c r="M680" s="10">
        <v>1.61</v>
      </c>
      <c r="N680" s="10">
        <v>4.0999999999999996</v>
      </c>
      <c r="O680" s="10">
        <v>3.8</v>
      </c>
      <c r="P680" s="15">
        <v>-1</v>
      </c>
      <c r="Q680" s="13"/>
      <c r="R680" s="13"/>
      <c r="S680" s="13"/>
      <c r="T680" s="13"/>
      <c r="U680" s="13"/>
      <c r="V680" s="13"/>
      <c r="W680" s="9"/>
      <c r="X680" s="9"/>
      <c r="Y680" s="9"/>
      <c r="Z680" s="9"/>
      <c r="AA680" s="9"/>
      <c r="AB680" s="9"/>
      <c r="AC680" s="13"/>
      <c r="AD680" s="13"/>
      <c r="AE680" s="13"/>
      <c r="AF680" s="13"/>
      <c r="AG680" s="13"/>
      <c r="AH680" s="13"/>
      <c r="AI680" s="9"/>
      <c r="AJ680" s="9"/>
      <c r="AK680" s="9"/>
      <c r="AL680" s="9"/>
      <c r="AM680" s="9"/>
      <c r="AN680" s="9"/>
      <c r="AO680" s="8">
        <v>2</v>
      </c>
      <c r="AP680" s="8">
        <v>3</v>
      </c>
      <c r="AQ680" s="8">
        <v>0</v>
      </c>
      <c r="AR680" s="8">
        <v>5</v>
      </c>
      <c r="AS680" s="8">
        <v>16.0562</v>
      </c>
      <c r="AT680" s="8">
        <v>0</v>
      </c>
      <c r="AU680" s="8"/>
      <c r="AV680" s="8"/>
      <c r="AW680" s="8"/>
      <c r="AX680" s="8"/>
      <c r="AY680" s="15">
        <v>1</v>
      </c>
      <c r="AZ680" s="15">
        <v>3</v>
      </c>
      <c r="BA680" s="15">
        <v>0</v>
      </c>
      <c r="BB680" s="15">
        <v>4</v>
      </c>
      <c r="BC680" s="15">
        <v>94.850699999999989</v>
      </c>
      <c r="BD680" s="15">
        <v>0</v>
      </c>
      <c r="BE680" s="15"/>
      <c r="BF680" s="15"/>
      <c r="BG680" s="15"/>
      <c r="BH680" s="15"/>
      <c r="BI680" s="16">
        <f>Q680*参数!$D$3+W680</f>
        <v>0</v>
      </c>
      <c r="BJ680" s="16">
        <f>R680*参数!$D$3+X680</f>
        <v>0</v>
      </c>
      <c r="BK680" s="16">
        <f>S680*参数!$D$3+Y680</f>
        <v>0</v>
      </c>
      <c r="BL680" s="16">
        <f>T680*参数!$D$3+Z680</f>
        <v>0</v>
      </c>
      <c r="BM680" s="16">
        <f>U680*参数!$D$3+AA680</f>
        <v>0</v>
      </c>
      <c r="BN680" s="16">
        <f>V680*参数!$D$3+AB680</f>
        <v>0</v>
      </c>
      <c r="BO680" s="16">
        <f>AC680*参数!$D$3+AI680</f>
        <v>0</v>
      </c>
      <c r="BP680" s="16">
        <f>AD680*参数!$D$3+AJ680</f>
        <v>0</v>
      </c>
      <c r="BQ680" s="16">
        <f>AE680*参数!$D$3+AK680</f>
        <v>0</v>
      </c>
      <c r="BR680" s="16">
        <f>AF680*参数!$D$3+AL680</f>
        <v>0</v>
      </c>
      <c r="BS680" s="16">
        <f>AG680*参数!$D$3+AM680</f>
        <v>0</v>
      </c>
      <c r="BT680" s="16">
        <f>AH680*参数!$D$3+AN680</f>
        <v>0</v>
      </c>
      <c r="BU680" s="10"/>
      <c r="BV680" s="10"/>
      <c r="BW680" s="10">
        <f t="shared" si="272"/>
        <v>40</v>
      </c>
      <c r="BX680" s="10">
        <f t="shared" si="273"/>
        <v>40</v>
      </c>
      <c r="BY680" s="10">
        <f t="shared" si="274"/>
        <v>3</v>
      </c>
      <c r="BZ680" s="10">
        <f t="shared" si="275"/>
        <v>40</v>
      </c>
      <c r="CA680" s="10">
        <f t="shared" si="276"/>
        <v>40</v>
      </c>
      <c r="CB680" s="10" t="str">
        <f t="shared" si="277"/>
        <v/>
      </c>
      <c r="CC680" s="10" t="str">
        <f t="shared" si="278"/>
        <v/>
      </c>
      <c r="CD680" s="10"/>
      <c r="CE680" s="10">
        <v>3</v>
      </c>
      <c r="CF680" s="10"/>
      <c r="CG680" s="10">
        <f t="shared" si="279"/>
        <v>3</v>
      </c>
      <c r="CH680" s="10">
        <f t="shared" si="280"/>
        <v>3</v>
      </c>
      <c r="CI680" s="10">
        <f t="shared" si="281"/>
        <v>3</v>
      </c>
      <c r="CJ680" s="10">
        <f t="shared" si="282"/>
        <v>3</v>
      </c>
      <c r="CK680" s="10">
        <f t="shared" si="283"/>
        <v>3</v>
      </c>
      <c r="CL680" s="10" t="str">
        <f t="shared" si="284"/>
        <v/>
      </c>
      <c r="CM680" s="88"/>
      <c r="CN680" s="88"/>
      <c r="CO680" s="88"/>
      <c r="CP680" s="88"/>
    </row>
    <row r="681" spans="2:94">
      <c r="B681" s="19">
        <v>42637</v>
      </c>
      <c r="C681" s="3">
        <v>78</v>
      </c>
      <c r="D681" s="3" t="s">
        <v>219</v>
      </c>
      <c r="E681" s="4">
        <v>42638.114583333336</v>
      </c>
      <c r="F681" s="3" t="s">
        <v>1016</v>
      </c>
      <c r="G681" s="3" t="s">
        <v>237</v>
      </c>
      <c r="H681" s="3" t="s">
        <v>1016</v>
      </c>
      <c r="I681" s="3" t="s">
        <v>238</v>
      </c>
      <c r="J681" s="6">
        <v>10.25</v>
      </c>
      <c r="K681" s="6">
        <v>5.9</v>
      </c>
      <c r="L681" s="6">
        <v>1.1599999999999999</v>
      </c>
      <c r="M681" s="10">
        <v>3.8</v>
      </c>
      <c r="N681" s="10">
        <v>4.0999999999999996</v>
      </c>
      <c r="O681" s="10">
        <v>1.61</v>
      </c>
      <c r="P681" s="15">
        <v>1</v>
      </c>
      <c r="Q681" s="13"/>
      <c r="R681" s="13"/>
      <c r="S681" s="13"/>
      <c r="T681" s="13"/>
      <c r="U681" s="13"/>
      <c r="V681" s="13"/>
      <c r="W681" s="9"/>
      <c r="X681" s="9"/>
      <c r="Y681" s="9"/>
      <c r="Z681" s="9"/>
      <c r="AA681" s="9"/>
      <c r="AB681" s="9"/>
      <c r="AC681" s="13"/>
      <c r="AD681" s="13"/>
      <c r="AE681" s="13"/>
      <c r="AF681" s="13"/>
      <c r="AG681" s="13"/>
      <c r="AH681" s="13"/>
      <c r="AI681" s="9"/>
      <c r="AJ681" s="9"/>
      <c r="AK681" s="9"/>
      <c r="AL681" s="9"/>
      <c r="AM681" s="9"/>
      <c r="AN681" s="9"/>
      <c r="AO681" s="8">
        <v>17</v>
      </c>
      <c r="AP681" s="8">
        <v>3</v>
      </c>
      <c r="AQ681" s="8">
        <v>1</v>
      </c>
      <c r="AR681" s="8">
        <v>6</v>
      </c>
      <c r="AS681" s="8">
        <v>6.7855999999999996</v>
      </c>
      <c r="AT681" s="8">
        <v>6.7855999999999996</v>
      </c>
      <c r="AU681" s="8"/>
      <c r="AV681" s="8"/>
      <c r="AW681" s="8"/>
      <c r="AX681" s="8"/>
      <c r="AY681" s="15">
        <v>7</v>
      </c>
      <c r="AZ681" s="15">
        <v>3</v>
      </c>
      <c r="BA681" s="15">
        <v>5</v>
      </c>
      <c r="BB681" s="15">
        <v>5</v>
      </c>
      <c r="BC681" s="15">
        <v>44.863900000000001</v>
      </c>
      <c r="BD681" s="15">
        <v>45.81689999999999</v>
      </c>
      <c r="BE681" s="15"/>
      <c r="BF681" s="15"/>
      <c r="BG681" s="15"/>
      <c r="BH681" s="15"/>
      <c r="BI681" s="16">
        <f>Q681*参数!$D$3+W681</f>
        <v>0</v>
      </c>
      <c r="BJ681" s="16">
        <f>R681*参数!$D$3+X681</f>
        <v>0</v>
      </c>
      <c r="BK681" s="16">
        <f>S681*参数!$D$3+Y681</f>
        <v>0</v>
      </c>
      <c r="BL681" s="16">
        <f>T681*参数!$D$3+Z681</f>
        <v>0</v>
      </c>
      <c r="BM681" s="16">
        <f>U681*参数!$D$3+AA681</f>
        <v>0</v>
      </c>
      <c r="BN681" s="16">
        <f>V681*参数!$D$3+AB681</f>
        <v>0</v>
      </c>
      <c r="BO681" s="16">
        <f>AC681*参数!$D$3+AI681</f>
        <v>0</v>
      </c>
      <c r="BP681" s="16">
        <f>AD681*参数!$D$3+AJ681</f>
        <v>0</v>
      </c>
      <c r="BQ681" s="16">
        <f>AE681*参数!$D$3+AK681</f>
        <v>0</v>
      </c>
      <c r="BR681" s="16">
        <f>AF681*参数!$D$3+AL681</f>
        <v>0</v>
      </c>
      <c r="BS681" s="16">
        <f>AG681*参数!$D$3+AM681</f>
        <v>0</v>
      </c>
      <c r="BT681" s="16">
        <f>AH681*参数!$D$3+AN681</f>
        <v>0</v>
      </c>
      <c r="BU681" s="10"/>
      <c r="BV681" s="10"/>
      <c r="BW681" s="10">
        <f t="shared" si="272"/>
        <v>43</v>
      </c>
      <c r="BX681" s="10">
        <f t="shared" si="273"/>
        <v>43</v>
      </c>
      <c r="BY681" s="10">
        <f t="shared" si="274"/>
        <v>43</v>
      </c>
      <c r="BZ681" s="10">
        <f t="shared" si="275"/>
        <v>0</v>
      </c>
      <c r="CA681" s="10">
        <f t="shared" si="276"/>
        <v>43</v>
      </c>
      <c r="CB681" s="10" t="str">
        <f t="shared" si="277"/>
        <v/>
      </c>
      <c r="CC681" s="10" t="str">
        <f t="shared" si="278"/>
        <v/>
      </c>
      <c r="CD681" s="10"/>
      <c r="CE681" s="10">
        <v>0</v>
      </c>
      <c r="CF681" s="10"/>
      <c r="CG681" s="10">
        <f t="shared" si="279"/>
        <v>0</v>
      </c>
      <c r="CH681" s="10">
        <f t="shared" si="280"/>
        <v>0</v>
      </c>
      <c r="CI681" s="10">
        <f t="shared" si="281"/>
        <v>0</v>
      </c>
      <c r="CJ681" s="10">
        <f t="shared" si="282"/>
        <v>0</v>
      </c>
      <c r="CK681" s="10">
        <f t="shared" si="283"/>
        <v>0</v>
      </c>
      <c r="CL681" s="10" t="str">
        <f t="shared" si="284"/>
        <v/>
      </c>
      <c r="CM681" s="88"/>
      <c r="CN681" s="88"/>
      <c r="CO681" s="88"/>
      <c r="CP681" s="88"/>
    </row>
    <row r="682" spans="2:94">
      <c r="B682" s="19">
        <v>42637</v>
      </c>
      <c r="C682" s="3">
        <v>79</v>
      </c>
      <c r="D682" s="3" t="s">
        <v>335</v>
      </c>
      <c r="E682" s="4">
        <v>42638.125</v>
      </c>
      <c r="F682" s="3" t="s">
        <v>254</v>
      </c>
      <c r="G682" s="3" t="s">
        <v>355</v>
      </c>
      <c r="H682" s="3" t="s">
        <v>254</v>
      </c>
      <c r="I682" s="3" t="s">
        <v>355</v>
      </c>
      <c r="J682" s="6">
        <v>1.32</v>
      </c>
      <c r="K682" s="6">
        <v>4.2</v>
      </c>
      <c r="L682" s="6">
        <v>7.5</v>
      </c>
      <c r="M682" s="10">
        <v>2.15</v>
      </c>
      <c r="N682" s="10">
        <v>3.4</v>
      </c>
      <c r="O682" s="10">
        <v>2.7</v>
      </c>
      <c r="P682" s="15">
        <v>-1</v>
      </c>
      <c r="Q682" s="13"/>
      <c r="R682" s="13"/>
      <c r="S682" s="13"/>
      <c r="T682" s="13"/>
      <c r="U682" s="13"/>
      <c r="V682" s="13"/>
      <c r="W682" s="9"/>
      <c r="X682" s="9"/>
      <c r="Y682" s="9"/>
      <c r="Z682" s="9"/>
      <c r="AA682" s="9"/>
      <c r="AB682" s="9"/>
      <c r="AC682" s="13"/>
      <c r="AD682" s="13"/>
      <c r="AE682" s="13"/>
      <c r="AF682" s="13"/>
      <c r="AG682" s="13"/>
      <c r="AH682" s="13"/>
      <c r="AI682" s="9"/>
      <c r="AJ682" s="9"/>
      <c r="AK682" s="9"/>
      <c r="AL682" s="9"/>
      <c r="AM682" s="9"/>
      <c r="AN682" s="9"/>
      <c r="AO682" s="8">
        <v>33</v>
      </c>
      <c r="AP682" s="8">
        <v>3</v>
      </c>
      <c r="AQ682" s="8">
        <v>1</v>
      </c>
      <c r="AR682" s="8">
        <v>6</v>
      </c>
      <c r="AS682" s="8">
        <v>9.299999999999993E-2</v>
      </c>
      <c r="AT682" s="8">
        <v>0.37169999999999964</v>
      </c>
      <c r="AU682" s="8"/>
      <c r="AV682" s="8"/>
      <c r="AW682" s="8"/>
      <c r="AX682" s="8"/>
      <c r="AY682" s="15">
        <v>13</v>
      </c>
      <c r="AZ682" s="15">
        <v>3</v>
      </c>
      <c r="BA682" s="15">
        <v>3</v>
      </c>
      <c r="BB682" s="15">
        <v>6</v>
      </c>
      <c r="BC682" s="15">
        <v>0.30120000000000036</v>
      </c>
      <c r="BD682" s="15">
        <v>8.0219000000000005</v>
      </c>
      <c r="BE682" s="15"/>
      <c r="BF682" s="15"/>
      <c r="BG682" s="15"/>
      <c r="BH682" s="15"/>
      <c r="BI682" s="16">
        <f>Q682*参数!$D$3+W682</f>
        <v>0</v>
      </c>
      <c r="BJ682" s="16">
        <f>R682*参数!$D$3+X682</f>
        <v>0</v>
      </c>
      <c r="BK682" s="16">
        <f>S682*参数!$D$3+Y682</f>
        <v>0</v>
      </c>
      <c r="BL682" s="16">
        <f>T682*参数!$D$3+Z682</f>
        <v>0</v>
      </c>
      <c r="BM682" s="16">
        <f>U682*参数!$D$3+AA682</f>
        <v>0</v>
      </c>
      <c r="BN682" s="16">
        <f>V682*参数!$D$3+AB682</f>
        <v>0</v>
      </c>
      <c r="BO682" s="16">
        <f>AC682*参数!$D$3+AI682</f>
        <v>0</v>
      </c>
      <c r="BP682" s="16">
        <f>AD682*参数!$D$3+AJ682</f>
        <v>0</v>
      </c>
      <c r="BQ682" s="16">
        <f>AE682*参数!$D$3+AK682</f>
        <v>0</v>
      </c>
      <c r="BR682" s="16">
        <f>AF682*参数!$D$3+AL682</f>
        <v>0</v>
      </c>
      <c r="BS682" s="16">
        <f>AG682*参数!$D$3+AM682</f>
        <v>0</v>
      </c>
      <c r="BT682" s="16">
        <f>AH682*参数!$D$3+AN682</f>
        <v>0</v>
      </c>
      <c r="BU682" s="10"/>
      <c r="BV682" s="10"/>
      <c r="BW682" s="10">
        <f t="shared" si="272"/>
        <v>40</v>
      </c>
      <c r="BX682" s="10">
        <f t="shared" si="273"/>
        <v>40</v>
      </c>
      <c r="BY682" s="10">
        <f t="shared" si="274"/>
        <v>3</v>
      </c>
      <c r="BZ682" s="10">
        <f t="shared" si="275"/>
        <v>40</v>
      </c>
      <c r="CA682" s="10">
        <f t="shared" si="276"/>
        <v>40</v>
      </c>
      <c r="CB682" s="10" t="str">
        <f t="shared" si="277"/>
        <v/>
      </c>
      <c r="CC682" s="10" t="str">
        <f t="shared" si="278"/>
        <v/>
      </c>
      <c r="CD682" s="10"/>
      <c r="CE682" s="10">
        <v>3</v>
      </c>
      <c r="CF682" s="10"/>
      <c r="CG682" s="10" t="str">
        <f t="shared" si="279"/>
        <v/>
      </c>
      <c r="CH682" s="10" t="str">
        <f t="shared" si="280"/>
        <v/>
      </c>
      <c r="CI682" s="10">
        <f t="shared" si="281"/>
        <v>3</v>
      </c>
      <c r="CJ682" s="10">
        <f t="shared" si="282"/>
        <v>40</v>
      </c>
      <c r="CK682" s="10">
        <f t="shared" si="283"/>
        <v>3</v>
      </c>
      <c r="CL682" s="10">
        <f t="shared" si="284"/>
        <v>3</v>
      </c>
      <c r="CM682" s="88"/>
      <c r="CN682" s="88"/>
      <c r="CO682" s="88"/>
      <c r="CP682" s="88"/>
    </row>
    <row r="683" spans="2:94">
      <c r="B683" s="19">
        <v>42637</v>
      </c>
      <c r="C683" s="3">
        <v>80</v>
      </c>
      <c r="D683" s="3" t="s">
        <v>265</v>
      </c>
      <c r="E683" s="4">
        <v>42638.135416666664</v>
      </c>
      <c r="F683" s="3" t="s">
        <v>430</v>
      </c>
      <c r="G683" s="3" t="s">
        <v>431</v>
      </c>
      <c r="H683" s="3" t="s">
        <v>430</v>
      </c>
      <c r="I683" s="3" t="s">
        <v>431</v>
      </c>
      <c r="J683" s="6">
        <v>3.6</v>
      </c>
      <c r="K683" s="6">
        <v>2.93</v>
      </c>
      <c r="L683" s="6">
        <v>1.96</v>
      </c>
      <c r="M683" s="10">
        <v>1.62</v>
      </c>
      <c r="N683" s="10">
        <v>3.6</v>
      </c>
      <c r="O683" s="10">
        <v>4.3</v>
      </c>
      <c r="P683" s="15">
        <v>1</v>
      </c>
      <c r="Q683" s="13"/>
      <c r="R683" s="13"/>
      <c r="S683" s="13"/>
      <c r="T683" s="13"/>
      <c r="U683" s="13"/>
      <c r="V683" s="13"/>
      <c r="W683" s="9"/>
      <c r="X683" s="9"/>
      <c r="Y683" s="9"/>
      <c r="Z683" s="9"/>
      <c r="AA683" s="9"/>
      <c r="AB683" s="9"/>
      <c r="AC683" s="13"/>
      <c r="AD683" s="13"/>
      <c r="AE683" s="13"/>
      <c r="AF683" s="13"/>
      <c r="AG683" s="13"/>
      <c r="AH683" s="13"/>
      <c r="AI683" s="9"/>
      <c r="AJ683" s="9"/>
      <c r="AK683" s="9"/>
      <c r="AL683" s="9"/>
      <c r="AM683" s="9"/>
      <c r="AN683" s="9"/>
      <c r="AO683" s="8">
        <v>7</v>
      </c>
      <c r="AP683" s="8">
        <v>3</v>
      </c>
      <c r="AQ683" s="8">
        <v>5</v>
      </c>
      <c r="AR683" s="8">
        <v>5</v>
      </c>
      <c r="AS683" s="8">
        <v>3.2102999999999997</v>
      </c>
      <c r="AT683" s="8">
        <v>3.2102999999999997</v>
      </c>
      <c r="AU683" s="8"/>
      <c r="AV683" s="8"/>
      <c r="AW683" s="8"/>
      <c r="AX683" s="8"/>
      <c r="AY683" s="15">
        <v>6</v>
      </c>
      <c r="AZ683" s="15">
        <v>3</v>
      </c>
      <c r="BA683" s="15">
        <v>1</v>
      </c>
      <c r="BB683" s="15">
        <v>6</v>
      </c>
      <c r="BC683" s="15">
        <v>0.94899999999999973</v>
      </c>
      <c r="BD683" s="15">
        <v>26.018999999999998</v>
      </c>
      <c r="BE683" s="15"/>
      <c r="BF683" s="15"/>
      <c r="BG683" s="15"/>
      <c r="BH683" s="15"/>
      <c r="BI683" s="16">
        <f>Q683*参数!$D$3+W683</f>
        <v>0</v>
      </c>
      <c r="BJ683" s="16">
        <f>R683*参数!$D$3+X683</f>
        <v>0</v>
      </c>
      <c r="BK683" s="16">
        <f>S683*参数!$D$3+Y683</f>
        <v>0</v>
      </c>
      <c r="BL683" s="16">
        <f>T683*参数!$D$3+Z683</f>
        <v>0</v>
      </c>
      <c r="BM683" s="16">
        <f>U683*参数!$D$3+AA683</f>
        <v>0</v>
      </c>
      <c r="BN683" s="16">
        <f>V683*参数!$D$3+AB683</f>
        <v>0</v>
      </c>
      <c r="BO683" s="16">
        <f>AC683*参数!$D$3+AI683</f>
        <v>0</v>
      </c>
      <c r="BP683" s="16">
        <f>AD683*参数!$D$3+AJ683</f>
        <v>0</v>
      </c>
      <c r="BQ683" s="16">
        <f>AE683*参数!$D$3+AK683</f>
        <v>0</v>
      </c>
      <c r="BR683" s="16">
        <f>AF683*参数!$D$3+AL683</f>
        <v>0</v>
      </c>
      <c r="BS683" s="16">
        <f>AG683*参数!$D$3+AM683</f>
        <v>0</v>
      </c>
      <c r="BT683" s="16">
        <f>AH683*参数!$D$3+AN683</f>
        <v>0</v>
      </c>
      <c r="BU683" s="10"/>
      <c r="BV683" s="10"/>
      <c r="BW683" s="10">
        <f t="shared" si="272"/>
        <v>43</v>
      </c>
      <c r="BX683" s="10">
        <f t="shared" si="273"/>
        <v>43</v>
      </c>
      <c r="BY683" s="10">
        <f t="shared" si="274"/>
        <v>43</v>
      </c>
      <c r="BZ683" s="10">
        <f t="shared" si="275"/>
        <v>0</v>
      </c>
      <c r="CA683" s="10">
        <f t="shared" si="276"/>
        <v>43</v>
      </c>
      <c r="CB683" s="10" t="str">
        <f t="shared" si="277"/>
        <v/>
      </c>
      <c r="CC683" s="10" t="str">
        <f t="shared" si="278"/>
        <v/>
      </c>
      <c r="CD683" s="10"/>
      <c r="CE683" s="10">
        <v>43</v>
      </c>
      <c r="CF683" s="10"/>
      <c r="CG683" s="10" t="str">
        <f t="shared" si="279"/>
        <v/>
      </c>
      <c r="CH683" s="10" t="str">
        <f t="shared" si="280"/>
        <v/>
      </c>
      <c r="CI683" s="10">
        <f t="shared" si="281"/>
        <v>0</v>
      </c>
      <c r="CJ683" s="10">
        <f t="shared" si="282"/>
        <v>43</v>
      </c>
      <c r="CK683" s="10">
        <f t="shared" si="283"/>
        <v>43</v>
      </c>
      <c r="CL683" s="10" t="str">
        <f t="shared" si="284"/>
        <v/>
      </c>
      <c r="CM683" s="88"/>
      <c r="CN683" s="88"/>
      <c r="CO683" s="88"/>
      <c r="CP683" s="88"/>
    </row>
    <row r="684" spans="2:94">
      <c r="B684" s="19">
        <v>42637</v>
      </c>
      <c r="C684" s="3">
        <v>81</v>
      </c>
      <c r="D684" s="3" t="s">
        <v>82</v>
      </c>
      <c r="E684" s="4">
        <v>42638.145833333336</v>
      </c>
      <c r="F684" s="3" t="s">
        <v>105</v>
      </c>
      <c r="G684" s="3" t="s">
        <v>104</v>
      </c>
      <c r="H684" s="3" t="s">
        <v>105</v>
      </c>
      <c r="I684" s="3" t="s">
        <v>104</v>
      </c>
      <c r="J684" s="6">
        <v>1.38</v>
      </c>
      <c r="K684" s="6">
        <v>3.9</v>
      </c>
      <c r="L684" s="6">
        <v>6.8</v>
      </c>
      <c r="M684" s="10">
        <v>2.3199999999999998</v>
      </c>
      <c r="N684" s="10">
        <v>3.4</v>
      </c>
      <c r="O684" s="10">
        <v>2.48</v>
      </c>
      <c r="P684" s="15">
        <v>-1</v>
      </c>
      <c r="Q684" s="13"/>
      <c r="R684" s="13"/>
      <c r="S684" s="13"/>
      <c r="T684" s="13"/>
      <c r="U684" s="13"/>
      <c r="V684" s="13"/>
      <c r="W684" s="9"/>
      <c r="X684" s="9"/>
      <c r="Y684" s="9"/>
      <c r="Z684" s="9"/>
      <c r="AA684" s="9"/>
      <c r="AB684" s="9"/>
      <c r="AC684" s="13"/>
      <c r="AD684" s="13"/>
      <c r="AE684" s="13"/>
      <c r="AF684" s="13"/>
      <c r="AG684" s="13"/>
      <c r="AH684" s="13"/>
      <c r="AI684" s="9"/>
      <c r="AJ684" s="9"/>
      <c r="AK684" s="9"/>
      <c r="AL684" s="9"/>
      <c r="AM684" s="9"/>
      <c r="AN684" s="9"/>
      <c r="AO684" s="8">
        <v>34</v>
      </c>
      <c r="AP684" s="8">
        <v>3</v>
      </c>
      <c r="AQ684" s="8">
        <v>1</v>
      </c>
      <c r="AR684" s="8">
        <v>6</v>
      </c>
      <c r="AS684" s="8">
        <v>0.13120000000000021</v>
      </c>
      <c r="AT684" s="8">
        <v>8.7629999999999999</v>
      </c>
      <c r="AU684" s="8"/>
      <c r="AV684" s="8"/>
      <c r="AW684" s="8"/>
      <c r="AX684" s="8"/>
      <c r="AY684" s="15">
        <v>13</v>
      </c>
      <c r="AZ684" s="15">
        <v>3</v>
      </c>
      <c r="BA684" s="15">
        <v>3</v>
      </c>
      <c r="BB684" s="15">
        <v>5</v>
      </c>
      <c r="BC684" s="15">
        <v>0.20169999999999966</v>
      </c>
      <c r="BD684" s="15">
        <v>0.20169999999999966</v>
      </c>
      <c r="BE684" s="15"/>
      <c r="BF684" s="15"/>
      <c r="BG684" s="15"/>
      <c r="BH684" s="15"/>
      <c r="BI684" s="16">
        <f>Q684*参数!$D$3+W684</f>
        <v>0</v>
      </c>
      <c r="BJ684" s="16">
        <f>R684*参数!$D$3+X684</f>
        <v>0</v>
      </c>
      <c r="BK684" s="16">
        <f>S684*参数!$D$3+Y684</f>
        <v>0</v>
      </c>
      <c r="BL684" s="16">
        <f>T684*参数!$D$3+Z684</f>
        <v>0</v>
      </c>
      <c r="BM684" s="16">
        <f>U684*参数!$D$3+AA684</f>
        <v>0</v>
      </c>
      <c r="BN684" s="16">
        <f>V684*参数!$D$3+AB684</f>
        <v>0</v>
      </c>
      <c r="BO684" s="16">
        <f>AC684*参数!$D$3+AI684</f>
        <v>0</v>
      </c>
      <c r="BP684" s="16">
        <f>AD684*参数!$D$3+AJ684</f>
        <v>0</v>
      </c>
      <c r="BQ684" s="16">
        <f>AE684*参数!$D$3+AK684</f>
        <v>0</v>
      </c>
      <c r="BR684" s="16">
        <f>AF684*参数!$D$3+AL684</f>
        <v>0</v>
      </c>
      <c r="BS684" s="16">
        <f>AG684*参数!$D$3+AM684</f>
        <v>0</v>
      </c>
      <c r="BT684" s="16">
        <f>AH684*参数!$D$3+AN684</f>
        <v>0</v>
      </c>
      <c r="BU684" s="10"/>
      <c r="BV684" s="10"/>
      <c r="BW684" s="10">
        <f t="shared" si="272"/>
        <v>40</v>
      </c>
      <c r="BX684" s="10">
        <f t="shared" si="273"/>
        <v>40</v>
      </c>
      <c r="BY684" s="10">
        <f t="shared" si="274"/>
        <v>3</v>
      </c>
      <c r="BZ684" s="10">
        <f t="shared" si="275"/>
        <v>40</v>
      </c>
      <c r="CA684" s="10">
        <f t="shared" si="276"/>
        <v>40</v>
      </c>
      <c r="CB684" s="10" t="str">
        <f t="shared" si="277"/>
        <v/>
      </c>
      <c r="CC684" s="10" t="str">
        <f t="shared" si="278"/>
        <v/>
      </c>
      <c r="CD684" s="10"/>
      <c r="CE684" s="10">
        <v>3</v>
      </c>
      <c r="CF684" s="10"/>
      <c r="CG684" s="10" t="str">
        <f t="shared" si="279"/>
        <v/>
      </c>
      <c r="CH684" s="10" t="str">
        <f t="shared" si="280"/>
        <v/>
      </c>
      <c r="CI684" s="10">
        <f t="shared" si="281"/>
        <v>3</v>
      </c>
      <c r="CJ684" s="10">
        <f t="shared" si="282"/>
        <v>3</v>
      </c>
      <c r="CK684" s="10">
        <f t="shared" si="283"/>
        <v>3</v>
      </c>
      <c r="CL684" s="10" t="str">
        <f t="shared" si="284"/>
        <v/>
      </c>
      <c r="CM684" s="88"/>
      <c r="CN684" s="88"/>
      <c r="CO684" s="88"/>
      <c r="CP684" s="88"/>
    </row>
    <row r="685" spans="2:94">
      <c r="B685" s="19">
        <v>42637</v>
      </c>
      <c r="C685" s="3">
        <v>82</v>
      </c>
      <c r="D685" s="3" t="s">
        <v>265</v>
      </c>
      <c r="E685" s="4">
        <v>42638.208333333336</v>
      </c>
      <c r="F685" s="3" t="s">
        <v>1017</v>
      </c>
      <c r="G685" s="3" t="s">
        <v>1123</v>
      </c>
      <c r="H685" s="3" t="s">
        <v>1017</v>
      </c>
      <c r="I685" s="3" t="s">
        <v>1123</v>
      </c>
      <c r="J685" s="6">
        <v>2.92</v>
      </c>
      <c r="K685" s="6">
        <v>2.88</v>
      </c>
      <c r="L685" s="6">
        <v>2.2799999999999998</v>
      </c>
      <c r="M685" s="10">
        <v>1.45</v>
      </c>
      <c r="N685" s="10">
        <v>4</v>
      </c>
      <c r="O685" s="10">
        <v>5.3</v>
      </c>
      <c r="P685" s="15">
        <v>1</v>
      </c>
      <c r="Q685" s="13"/>
      <c r="R685" s="13"/>
      <c r="S685" s="13"/>
      <c r="T685" s="13"/>
      <c r="U685" s="13"/>
      <c r="V685" s="13"/>
      <c r="W685" s="9"/>
      <c r="X685" s="9"/>
      <c r="Y685" s="9"/>
      <c r="Z685" s="9"/>
      <c r="AA685" s="9"/>
      <c r="AB685" s="9"/>
      <c r="AC685" s="13"/>
      <c r="AD685" s="13"/>
      <c r="AE685" s="13"/>
      <c r="AF685" s="13"/>
      <c r="AG685" s="13"/>
      <c r="AH685" s="13"/>
      <c r="AI685" s="9"/>
      <c r="AJ685" s="9"/>
      <c r="AK685" s="9"/>
      <c r="AL685" s="9"/>
      <c r="AM685" s="9"/>
      <c r="AN685" s="9"/>
      <c r="AO685" s="8">
        <v>12</v>
      </c>
      <c r="AP685" s="8">
        <v>3</v>
      </c>
      <c r="AQ685" s="8">
        <v>8</v>
      </c>
      <c r="AR685" s="8">
        <v>5</v>
      </c>
      <c r="AS685" s="8">
        <v>1.2739</v>
      </c>
      <c r="AT685" s="8">
        <v>1.7735999999999996</v>
      </c>
      <c r="AU685" s="8"/>
      <c r="AV685" s="8"/>
      <c r="AW685" s="8"/>
      <c r="AX685" s="8"/>
      <c r="AY685" s="15">
        <v>15</v>
      </c>
      <c r="AZ685" s="15">
        <v>3</v>
      </c>
      <c r="BA685" s="15">
        <v>1</v>
      </c>
      <c r="BB685" s="15">
        <v>6</v>
      </c>
      <c r="BC685" s="15">
        <v>6.7299999999999721E-2</v>
      </c>
      <c r="BD685" s="15">
        <v>6.7299999999999721E-2</v>
      </c>
      <c r="BE685" s="15"/>
      <c r="BF685" s="15"/>
      <c r="BG685" s="15"/>
      <c r="BH685" s="15"/>
      <c r="BI685" s="16">
        <f>Q685*参数!$D$3+W685</f>
        <v>0</v>
      </c>
      <c r="BJ685" s="16">
        <f>R685*参数!$D$3+X685</f>
        <v>0</v>
      </c>
      <c r="BK685" s="16">
        <f>S685*参数!$D$3+Y685</f>
        <v>0</v>
      </c>
      <c r="BL685" s="16">
        <f>T685*参数!$D$3+Z685</f>
        <v>0</v>
      </c>
      <c r="BM685" s="16">
        <f>U685*参数!$D$3+AA685</f>
        <v>0</v>
      </c>
      <c r="BN685" s="16">
        <f>V685*参数!$D$3+AB685</f>
        <v>0</v>
      </c>
      <c r="BO685" s="16">
        <f>AC685*参数!$D$3+AI685</f>
        <v>0</v>
      </c>
      <c r="BP685" s="16">
        <f>AD685*参数!$D$3+AJ685</f>
        <v>0</v>
      </c>
      <c r="BQ685" s="16">
        <f>AE685*参数!$D$3+AK685</f>
        <v>0</v>
      </c>
      <c r="BR685" s="16">
        <f>AF685*参数!$D$3+AL685</f>
        <v>0</v>
      </c>
      <c r="BS685" s="16">
        <f>AG685*参数!$D$3+AM685</f>
        <v>0</v>
      </c>
      <c r="BT685" s="16">
        <f>AH685*参数!$D$3+AN685</f>
        <v>0</v>
      </c>
      <c r="BU685" s="10"/>
      <c r="BV685" s="10"/>
      <c r="BW685" s="10">
        <f t="shared" si="272"/>
        <v>43</v>
      </c>
      <c r="BX685" s="10">
        <f t="shared" si="273"/>
        <v>43</v>
      </c>
      <c r="BY685" s="10">
        <f t="shared" si="274"/>
        <v>43</v>
      </c>
      <c r="BZ685" s="10">
        <f t="shared" si="275"/>
        <v>0</v>
      </c>
      <c r="CA685" s="10">
        <f t="shared" si="276"/>
        <v>43</v>
      </c>
      <c r="CB685" s="10" t="str">
        <f t="shared" si="277"/>
        <v/>
      </c>
      <c r="CC685" s="10" t="str">
        <f t="shared" si="278"/>
        <v/>
      </c>
      <c r="CD685" s="10"/>
      <c r="CE685" s="10">
        <v>43</v>
      </c>
      <c r="CF685" s="10"/>
      <c r="CG685" s="10">
        <f t="shared" si="279"/>
        <v>43</v>
      </c>
      <c r="CH685" s="10">
        <f t="shared" si="280"/>
        <v>43</v>
      </c>
      <c r="CI685" s="10">
        <f t="shared" si="281"/>
        <v>43</v>
      </c>
      <c r="CJ685" s="10">
        <f t="shared" si="282"/>
        <v>43</v>
      </c>
      <c r="CK685" s="10">
        <f t="shared" si="283"/>
        <v>43</v>
      </c>
      <c r="CL685" s="10" t="str">
        <f t="shared" si="284"/>
        <v/>
      </c>
      <c r="CM685" s="88"/>
      <c r="CN685" s="88"/>
      <c r="CO685" s="88"/>
      <c r="CP685" s="88"/>
    </row>
    <row r="686" spans="2:94">
      <c r="B686" s="19">
        <v>42637</v>
      </c>
      <c r="C686" s="3">
        <v>83</v>
      </c>
      <c r="D686" s="3" t="s">
        <v>206</v>
      </c>
      <c r="E686" s="4">
        <v>42638.208333333336</v>
      </c>
      <c r="F686" s="3" t="s">
        <v>1185</v>
      </c>
      <c r="G686" s="3" t="s">
        <v>1166</v>
      </c>
      <c r="H686" s="3" t="s">
        <v>1186</v>
      </c>
      <c r="I686" s="3" t="s">
        <v>1167</v>
      </c>
      <c r="J686" s="6">
        <v>2.2200000000000002</v>
      </c>
      <c r="K686" s="6">
        <v>3.4</v>
      </c>
      <c r="L686" s="6">
        <v>2.6</v>
      </c>
      <c r="M686" s="10">
        <v>4.7</v>
      </c>
      <c r="N686" s="10">
        <v>4.2</v>
      </c>
      <c r="O686" s="10">
        <v>1.48</v>
      </c>
      <c r="P686" s="15">
        <v>-1</v>
      </c>
      <c r="Q686" s="13"/>
      <c r="R686" s="13"/>
      <c r="S686" s="13"/>
      <c r="T686" s="13"/>
      <c r="U686" s="13"/>
      <c r="V686" s="13"/>
      <c r="W686" s="9"/>
      <c r="X686" s="9"/>
      <c r="Y686" s="9"/>
      <c r="Z686" s="9"/>
      <c r="AA686" s="9"/>
      <c r="AB686" s="9"/>
      <c r="AC686" s="13"/>
      <c r="AD686" s="13"/>
      <c r="AE686" s="13"/>
      <c r="AF686" s="13"/>
      <c r="AG686" s="13"/>
      <c r="AH686" s="13"/>
      <c r="AI686" s="9"/>
      <c r="AJ686" s="9"/>
      <c r="AK686" s="9"/>
      <c r="AL686" s="9"/>
      <c r="AM686" s="9"/>
      <c r="AN686" s="9"/>
      <c r="AO686" s="8">
        <v>50</v>
      </c>
      <c r="AP686" s="8">
        <v>3</v>
      </c>
      <c r="AQ686" s="8">
        <v>1</v>
      </c>
      <c r="AR686" s="8">
        <v>6</v>
      </c>
      <c r="AS686" s="8">
        <v>4.7399999999999741E-2</v>
      </c>
      <c r="AT686" s="8">
        <v>0.43130000000000013</v>
      </c>
      <c r="AU686" s="8"/>
      <c r="AV686" s="8"/>
      <c r="AW686" s="8"/>
      <c r="AX686" s="8"/>
      <c r="AY686" s="15">
        <v>53</v>
      </c>
      <c r="AZ686" s="15">
        <v>3</v>
      </c>
      <c r="BA686" s="15">
        <v>15</v>
      </c>
      <c r="BB686" s="15">
        <v>5</v>
      </c>
      <c r="BC686" s="15">
        <v>0.10050000000000009</v>
      </c>
      <c r="BD686" s="15">
        <v>0.10050000000000009</v>
      </c>
      <c r="BE686" s="15"/>
      <c r="BF686" s="15"/>
      <c r="BG686" s="15"/>
      <c r="BH686" s="15"/>
      <c r="BI686" s="16">
        <f>Q686*参数!$D$3+W686</f>
        <v>0</v>
      </c>
      <c r="BJ686" s="16">
        <f>R686*参数!$D$3+X686</f>
        <v>0</v>
      </c>
      <c r="BK686" s="16">
        <f>S686*参数!$D$3+Y686</f>
        <v>0</v>
      </c>
      <c r="BL686" s="16">
        <f>T686*参数!$D$3+Z686</f>
        <v>0</v>
      </c>
      <c r="BM686" s="16">
        <f>U686*参数!$D$3+AA686</f>
        <v>0</v>
      </c>
      <c r="BN686" s="16">
        <f>V686*参数!$D$3+AB686</f>
        <v>0</v>
      </c>
      <c r="BO686" s="16">
        <f>AC686*参数!$D$3+AI686</f>
        <v>0</v>
      </c>
      <c r="BP686" s="16">
        <f>AD686*参数!$D$3+AJ686</f>
        <v>0</v>
      </c>
      <c r="BQ686" s="16">
        <f>AE686*参数!$D$3+AK686</f>
        <v>0</v>
      </c>
      <c r="BR686" s="16">
        <f>AF686*参数!$D$3+AL686</f>
        <v>0</v>
      </c>
      <c r="BS686" s="16">
        <f>AG686*参数!$D$3+AM686</f>
        <v>0</v>
      </c>
      <c r="BT686" s="16">
        <f>AH686*参数!$D$3+AN686</f>
        <v>0</v>
      </c>
      <c r="BU686" s="10"/>
      <c r="BV686" s="10"/>
      <c r="BW686" s="10">
        <f t="shared" si="272"/>
        <v>40</v>
      </c>
      <c r="BX686" s="10">
        <f t="shared" si="273"/>
        <v>40</v>
      </c>
      <c r="BY686" s="10">
        <f t="shared" si="274"/>
        <v>3</v>
      </c>
      <c r="BZ686" s="10">
        <f t="shared" si="275"/>
        <v>40</v>
      </c>
      <c r="CA686" s="10">
        <f t="shared" si="276"/>
        <v>40</v>
      </c>
      <c r="CB686" s="10" t="str">
        <f t="shared" si="277"/>
        <v/>
      </c>
      <c r="CC686" s="10" t="str">
        <f t="shared" si="278"/>
        <v/>
      </c>
      <c r="CD686" s="10"/>
      <c r="CE686" s="10">
        <v>3</v>
      </c>
      <c r="CF686" s="10"/>
      <c r="CG686" s="10" t="str">
        <f t="shared" si="279"/>
        <v/>
      </c>
      <c r="CH686" s="10" t="str">
        <f t="shared" si="280"/>
        <v/>
      </c>
      <c r="CI686" s="10">
        <f t="shared" si="281"/>
        <v>40</v>
      </c>
      <c r="CJ686" s="10">
        <f t="shared" si="282"/>
        <v>3</v>
      </c>
      <c r="CK686" s="10">
        <f t="shared" si="283"/>
        <v>3</v>
      </c>
      <c r="CL686" s="10" t="str">
        <f t="shared" si="284"/>
        <v/>
      </c>
      <c r="CM686" s="88"/>
      <c r="CN686" s="88"/>
      <c r="CO686" s="88"/>
      <c r="CP686" s="88"/>
    </row>
    <row r="687" spans="2:94">
      <c r="B687" s="19">
        <v>42637</v>
      </c>
      <c r="C687" s="3">
        <v>84</v>
      </c>
      <c r="D687" s="3" t="s">
        <v>117</v>
      </c>
      <c r="E687" s="4">
        <v>42638.208333333336</v>
      </c>
      <c r="F687" s="3" t="s">
        <v>1122</v>
      </c>
      <c r="G687" s="3" t="s">
        <v>1026</v>
      </c>
      <c r="H687" s="3" t="s">
        <v>1122</v>
      </c>
      <c r="I687" s="3" t="s">
        <v>1026</v>
      </c>
      <c r="J687" s="6">
        <v>1.56</v>
      </c>
      <c r="K687" s="6">
        <v>3.75</v>
      </c>
      <c r="L687" s="6">
        <v>4.5</v>
      </c>
      <c r="M687" s="10">
        <v>2.8</v>
      </c>
      <c r="N687" s="10">
        <v>3.5</v>
      </c>
      <c r="O687" s="10">
        <v>2.06</v>
      </c>
      <c r="P687" s="15">
        <v>-1</v>
      </c>
      <c r="Q687" s="13"/>
      <c r="R687" s="13"/>
      <c r="S687" s="13"/>
      <c r="T687" s="13"/>
      <c r="U687" s="13"/>
      <c r="V687" s="13"/>
      <c r="W687" s="9"/>
      <c r="X687" s="9"/>
      <c r="Y687" s="9"/>
      <c r="Z687" s="9"/>
      <c r="AA687" s="9"/>
      <c r="AB687" s="9"/>
      <c r="AC687" s="13"/>
      <c r="AD687" s="13"/>
      <c r="AE687" s="13"/>
      <c r="AF687" s="13"/>
      <c r="AG687" s="13"/>
      <c r="AH687" s="13"/>
      <c r="AI687" s="9"/>
      <c r="AJ687" s="9"/>
      <c r="AK687" s="9"/>
      <c r="AL687" s="9"/>
      <c r="AM687" s="9"/>
      <c r="AN687" s="9"/>
      <c r="AO687" s="8">
        <v>15</v>
      </c>
      <c r="AP687" s="8">
        <v>3</v>
      </c>
      <c r="AQ687" s="8">
        <v>1</v>
      </c>
      <c r="AR687" s="8">
        <v>6</v>
      </c>
      <c r="AS687" s="8">
        <v>0.1895</v>
      </c>
      <c r="AT687" s="8">
        <v>2.9591000000000003</v>
      </c>
      <c r="AU687" s="8"/>
      <c r="AV687" s="8"/>
      <c r="AW687" s="8"/>
      <c r="AX687" s="8"/>
      <c r="AY687" s="15">
        <v>9</v>
      </c>
      <c r="AZ687" s="15">
        <v>3</v>
      </c>
      <c r="BA687" s="15">
        <v>1</v>
      </c>
      <c r="BB687" s="15">
        <v>6</v>
      </c>
      <c r="BC687" s="15">
        <v>0.22290000000000018</v>
      </c>
      <c r="BD687" s="15">
        <v>1.6132000000000009</v>
      </c>
      <c r="BE687" s="15"/>
      <c r="BF687" s="15"/>
      <c r="BG687" s="15"/>
      <c r="BH687" s="15"/>
      <c r="BI687" s="16">
        <f>Q687*参数!$D$3+W687</f>
        <v>0</v>
      </c>
      <c r="BJ687" s="16">
        <f>R687*参数!$D$3+X687</f>
        <v>0</v>
      </c>
      <c r="BK687" s="16">
        <f>S687*参数!$D$3+Y687</f>
        <v>0</v>
      </c>
      <c r="BL687" s="16">
        <f>T687*参数!$D$3+Z687</f>
        <v>0</v>
      </c>
      <c r="BM687" s="16">
        <f>U687*参数!$D$3+AA687</f>
        <v>0</v>
      </c>
      <c r="BN687" s="16">
        <f>V687*参数!$D$3+AB687</f>
        <v>0</v>
      </c>
      <c r="BO687" s="16">
        <f>AC687*参数!$D$3+AI687</f>
        <v>0</v>
      </c>
      <c r="BP687" s="16">
        <f>AD687*参数!$D$3+AJ687</f>
        <v>0</v>
      </c>
      <c r="BQ687" s="16">
        <f>AE687*参数!$D$3+AK687</f>
        <v>0</v>
      </c>
      <c r="BR687" s="16">
        <f>AF687*参数!$D$3+AL687</f>
        <v>0</v>
      </c>
      <c r="BS687" s="16">
        <f>AG687*参数!$D$3+AM687</f>
        <v>0</v>
      </c>
      <c r="BT687" s="16">
        <f>AH687*参数!$D$3+AN687</f>
        <v>0</v>
      </c>
      <c r="BU687" s="10"/>
      <c r="BV687" s="10"/>
      <c r="BW687" s="10">
        <f t="shared" si="272"/>
        <v>40</v>
      </c>
      <c r="BX687" s="10">
        <f t="shared" si="273"/>
        <v>40</v>
      </c>
      <c r="BY687" s="10">
        <f t="shared" si="274"/>
        <v>3</v>
      </c>
      <c r="BZ687" s="10">
        <f t="shared" si="275"/>
        <v>40</v>
      </c>
      <c r="CA687" s="10">
        <f t="shared" si="276"/>
        <v>40</v>
      </c>
      <c r="CB687" s="10" t="str">
        <f t="shared" si="277"/>
        <v/>
      </c>
      <c r="CC687" s="10" t="str">
        <f t="shared" si="278"/>
        <v/>
      </c>
      <c r="CD687" s="10"/>
      <c r="CE687" s="10">
        <v>40</v>
      </c>
      <c r="CF687" s="10"/>
      <c r="CG687" s="10" t="str">
        <f t="shared" si="279"/>
        <v/>
      </c>
      <c r="CH687" s="10" t="str">
        <f t="shared" si="280"/>
        <v/>
      </c>
      <c r="CI687" s="10">
        <f t="shared" si="281"/>
        <v>3</v>
      </c>
      <c r="CJ687" s="10" t="str">
        <f t="shared" si="282"/>
        <v/>
      </c>
      <c r="CK687" s="10">
        <f t="shared" si="283"/>
        <v>3</v>
      </c>
      <c r="CL687" s="10">
        <f t="shared" si="284"/>
        <v>40</v>
      </c>
      <c r="CM687" s="88"/>
      <c r="CN687" s="88"/>
      <c r="CO687" s="88"/>
      <c r="CP687" s="88"/>
    </row>
    <row r="688" spans="2:94">
      <c r="B688" s="19">
        <v>42637</v>
      </c>
      <c r="C688" s="3">
        <v>85</v>
      </c>
      <c r="D688" s="3" t="s">
        <v>335</v>
      </c>
      <c r="E688" s="4">
        <v>42638.229166666664</v>
      </c>
      <c r="F688" s="3" t="s">
        <v>356</v>
      </c>
      <c r="G688" s="3" t="s">
        <v>250</v>
      </c>
      <c r="H688" s="3" t="s">
        <v>356</v>
      </c>
      <c r="I688" s="3" t="s">
        <v>250</v>
      </c>
      <c r="J688" s="6">
        <v>2.12</v>
      </c>
      <c r="K688" s="6">
        <v>3.15</v>
      </c>
      <c r="L688" s="6">
        <v>2.95</v>
      </c>
      <c r="M688" s="10">
        <v>4.5</v>
      </c>
      <c r="N688" s="10">
        <v>3.95</v>
      </c>
      <c r="O688" s="10">
        <v>1.53</v>
      </c>
      <c r="P688" s="15">
        <v>-1</v>
      </c>
      <c r="Q688" s="13"/>
      <c r="R688" s="13"/>
      <c r="S688" s="13"/>
      <c r="T688" s="13"/>
      <c r="U688" s="13"/>
      <c r="V688" s="13"/>
      <c r="W688" s="9"/>
      <c r="X688" s="9"/>
      <c r="Y688" s="9"/>
      <c r="Z688" s="9"/>
      <c r="AA688" s="9"/>
      <c r="AB688" s="9"/>
      <c r="AC688" s="13"/>
      <c r="AD688" s="13"/>
      <c r="AE688" s="13"/>
      <c r="AF688" s="13"/>
      <c r="AG688" s="13"/>
      <c r="AH688" s="13"/>
      <c r="AI688" s="9"/>
      <c r="AJ688" s="9"/>
      <c r="AK688" s="9"/>
      <c r="AL688" s="9"/>
      <c r="AM688" s="9"/>
      <c r="AN688" s="9"/>
      <c r="AO688" s="8">
        <v>50</v>
      </c>
      <c r="AP688" s="8">
        <v>3</v>
      </c>
      <c r="AQ688" s="8">
        <v>3</v>
      </c>
      <c r="AR688" s="8">
        <v>6</v>
      </c>
      <c r="AS688" s="8">
        <v>2.1999999999999863E-2</v>
      </c>
      <c r="AT688" s="8">
        <v>0.47869999999999979</v>
      </c>
      <c r="AU688" s="8"/>
      <c r="AV688" s="8"/>
      <c r="AW688" s="8"/>
      <c r="AX688" s="8"/>
      <c r="AY688" s="15">
        <v>54</v>
      </c>
      <c r="AZ688" s="15">
        <v>3</v>
      </c>
      <c r="BA688" s="15">
        <v>4</v>
      </c>
      <c r="BB688" s="15">
        <v>6</v>
      </c>
      <c r="BC688" s="15">
        <v>2.2999999999999975E-2</v>
      </c>
      <c r="BD688" s="15">
        <v>5.9900000000000023E-2</v>
      </c>
      <c r="BE688" s="15"/>
      <c r="BF688" s="15"/>
      <c r="BG688" s="15"/>
      <c r="BH688" s="15"/>
      <c r="BI688" s="16">
        <f>Q688*参数!$D$3+W688</f>
        <v>0</v>
      </c>
      <c r="BJ688" s="16">
        <f>R688*参数!$D$3+X688</f>
        <v>0</v>
      </c>
      <c r="BK688" s="16">
        <f>S688*参数!$D$3+Y688</f>
        <v>0</v>
      </c>
      <c r="BL688" s="16">
        <f>T688*参数!$D$3+Z688</f>
        <v>0</v>
      </c>
      <c r="BM688" s="16">
        <f>U688*参数!$D$3+AA688</f>
        <v>0</v>
      </c>
      <c r="BN688" s="16">
        <f>V688*参数!$D$3+AB688</f>
        <v>0</v>
      </c>
      <c r="BO688" s="16">
        <f>AC688*参数!$D$3+AI688</f>
        <v>0</v>
      </c>
      <c r="BP688" s="16">
        <f>AD688*参数!$D$3+AJ688</f>
        <v>0</v>
      </c>
      <c r="BQ688" s="16">
        <f>AE688*参数!$D$3+AK688</f>
        <v>0</v>
      </c>
      <c r="BR688" s="16">
        <f>AF688*参数!$D$3+AL688</f>
        <v>0</v>
      </c>
      <c r="BS688" s="16">
        <f>AG688*参数!$D$3+AM688</f>
        <v>0</v>
      </c>
      <c r="BT688" s="16">
        <f>AH688*参数!$D$3+AN688</f>
        <v>0</v>
      </c>
      <c r="BU688" s="10"/>
      <c r="BV688" s="10"/>
      <c r="BW688" s="10">
        <f t="shared" si="272"/>
        <v>40</v>
      </c>
      <c r="BX688" s="10">
        <f t="shared" si="273"/>
        <v>40</v>
      </c>
      <c r="BY688" s="10">
        <f t="shared" si="274"/>
        <v>3</v>
      </c>
      <c r="BZ688" s="10">
        <f t="shared" si="275"/>
        <v>40</v>
      </c>
      <c r="CA688" s="10">
        <f t="shared" si="276"/>
        <v>40</v>
      </c>
      <c r="CB688" s="10" t="str">
        <f t="shared" si="277"/>
        <v/>
      </c>
      <c r="CC688" s="10" t="str">
        <f t="shared" si="278"/>
        <v/>
      </c>
      <c r="CD688" s="10"/>
      <c r="CE688" s="10">
        <v>40</v>
      </c>
      <c r="CF688" s="10"/>
      <c r="CG688" s="10" t="str">
        <f t="shared" si="279"/>
        <v/>
      </c>
      <c r="CH688" s="10" t="str">
        <f t="shared" si="280"/>
        <v/>
      </c>
      <c r="CI688" s="10">
        <f t="shared" si="281"/>
        <v>40</v>
      </c>
      <c r="CJ688" s="10">
        <f t="shared" si="282"/>
        <v>40</v>
      </c>
      <c r="CK688" s="10">
        <f t="shared" si="283"/>
        <v>3</v>
      </c>
      <c r="CL688" s="10">
        <f t="shared" si="284"/>
        <v>40</v>
      </c>
      <c r="CM688" s="88"/>
      <c r="CN688" s="88"/>
      <c r="CO688" s="88"/>
      <c r="CP688" s="88"/>
    </row>
    <row r="689" spans="2:94">
      <c r="B689" s="19">
        <v>42637</v>
      </c>
      <c r="C689" s="3">
        <v>86</v>
      </c>
      <c r="D689" s="3" t="s">
        <v>190</v>
      </c>
      <c r="E689" s="4">
        <v>42638.25</v>
      </c>
      <c r="F689" s="3" t="s">
        <v>199</v>
      </c>
      <c r="G689" s="3" t="s">
        <v>1033</v>
      </c>
      <c r="H689" s="3" t="s">
        <v>200</v>
      </c>
      <c r="I689" s="3" t="s">
        <v>1033</v>
      </c>
      <c r="J689" s="6">
        <v>2.5499999999999998</v>
      </c>
      <c r="K689" s="6">
        <v>3.05</v>
      </c>
      <c r="L689" s="6">
        <v>2.4500000000000002</v>
      </c>
      <c r="M689" s="10">
        <v>1.39</v>
      </c>
      <c r="N689" s="10">
        <v>4.3</v>
      </c>
      <c r="O689" s="10">
        <v>5.65</v>
      </c>
      <c r="P689" s="15">
        <v>1</v>
      </c>
      <c r="Q689" s="13"/>
      <c r="R689" s="13"/>
      <c r="S689" s="13"/>
      <c r="T689" s="13"/>
      <c r="U689" s="13"/>
      <c r="V689" s="13"/>
      <c r="W689" s="9"/>
      <c r="X689" s="9"/>
      <c r="Y689" s="9"/>
      <c r="Z689" s="9"/>
      <c r="AA689" s="9"/>
      <c r="AB689" s="9"/>
      <c r="AC689" s="13"/>
      <c r="AD689" s="13"/>
      <c r="AE689" s="13"/>
      <c r="AF689" s="13"/>
      <c r="AG689" s="13"/>
      <c r="AH689" s="13"/>
      <c r="AI689" s="9"/>
      <c r="AJ689" s="9"/>
      <c r="AK689" s="9"/>
      <c r="AL689" s="9"/>
      <c r="AM689" s="9"/>
      <c r="AN689" s="9"/>
      <c r="AO689" s="8">
        <v>51</v>
      </c>
      <c r="AP689" s="8">
        <v>3</v>
      </c>
      <c r="AQ689" s="8">
        <v>4</v>
      </c>
      <c r="AR689" s="8">
        <v>6</v>
      </c>
      <c r="AS689" s="8">
        <v>3.3999999999999972E-3</v>
      </c>
      <c r="AT689" s="8">
        <v>3.3999999999999972E-3</v>
      </c>
      <c r="AU689" s="8"/>
      <c r="AV689" s="8"/>
      <c r="AW689" s="8"/>
      <c r="AX689" s="8"/>
      <c r="AY689" s="15">
        <v>54</v>
      </c>
      <c r="AZ689" s="15">
        <v>3</v>
      </c>
      <c r="BA689" s="15">
        <v>5</v>
      </c>
      <c r="BB689" s="15">
        <v>6</v>
      </c>
      <c r="BC689" s="15">
        <v>8.1499999999999989E-2</v>
      </c>
      <c r="BD689" s="15">
        <v>22.093400000000003</v>
      </c>
      <c r="BE689" s="15"/>
      <c r="BF689" s="15"/>
      <c r="BG689" s="15"/>
      <c r="BH689" s="15"/>
      <c r="BI689" s="16">
        <f>Q689*参数!$D$3+W689</f>
        <v>0</v>
      </c>
      <c r="BJ689" s="16">
        <f>R689*参数!$D$3+X689</f>
        <v>0</v>
      </c>
      <c r="BK689" s="16">
        <f>S689*参数!$D$3+Y689</f>
        <v>0</v>
      </c>
      <c r="BL689" s="16">
        <f>T689*参数!$D$3+Z689</f>
        <v>0</v>
      </c>
      <c r="BM689" s="16">
        <f>U689*参数!$D$3+AA689</f>
        <v>0</v>
      </c>
      <c r="BN689" s="16">
        <f>V689*参数!$D$3+AB689</f>
        <v>0</v>
      </c>
      <c r="BO689" s="16">
        <f>AC689*参数!$D$3+AI689</f>
        <v>0</v>
      </c>
      <c r="BP689" s="16">
        <f>AD689*参数!$D$3+AJ689</f>
        <v>0</v>
      </c>
      <c r="BQ689" s="16">
        <f>AE689*参数!$D$3+AK689</f>
        <v>0</v>
      </c>
      <c r="BR689" s="16">
        <f>AF689*参数!$D$3+AL689</f>
        <v>0</v>
      </c>
      <c r="BS689" s="16">
        <f>AG689*参数!$D$3+AM689</f>
        <v>0</v>
      </c>
      <c r="BT689" s="16">
        <f>AH689*参数!$D$3+AN689</f>
        <v>0</v>
      </c>
      <c r="BU689" s="10"/>
      <c r="BV689" s="10"/>
      <c r="BW689" s="10">
        <f t="shared" si="272"/>
        <v>43</v>
      </c>
      <c r="BX689" s="10">
        <f t="shared" si="273"/>
        <v>43</v>
      </c>
      <c r="BY689" s="10">
        <f t="shared" si="274"/>
        <v>43</v>
      </c>
      <c r="BZ689" s="10">
        <f t="shared" si="275"/>
        <v>0</v>
      </c>
      <c r="CA689" s="10">
        <f t="shared" si="276"/>
        <v>43</v>
      </c>
      <c r="CB689" s="10" t="str">
        <f t="shared" si="277"/>
        <v/>
      </c>
      <c r="CC689" s="10" t="str">
        <f t="shared" si="278"/>
        <v/>
      </c>
      <c r="CD689" s="10"/>
      <c r="CE689" s="10">
        <v>0</v>
      </c>
      <c r="CF689" s="10"/>
      <c r="CG689" s="10" t="str">
        <f t="shared" si="279"/>
        <v/>
      </c>
      <c r="CH689" s="10" t="str">
        <f t="shared" si="280"/>
        <v/>
      </c>
      <c r="CI689" s="10">
        <f t="shared" si="281"/>
        <v>43</v>
      </c>
      <c r="CJ689" s="10">
        <f t="shared" si="282"/>
        <v>43</v>
      </c>
      <c r="CK689" s="10">
        <f t="shared" si="283"/>
        <v>0</v>
      </c>
      <c r="CL689" s="10">
        <f t="shared" si="284"/>
        <v>0</v>
      </c>
      <c r="CM689" s="88"/>
      <c r="CN689" s="88"/>
      <c r="CO689" s="88"/>
      <c r="CP689" s="88"/>
    </row>
    <row r="690" spans="2:94">
      <c r="B690" s="19">
        <v>42637</v>
      </c>
      <c r="C690" s="3">
        <v>87</v>
      </c>
      <c r="D690" s="3" t="s">
        <v>265</v>
      </c>
      <c r="E690" s="4">
        <v>42638.291666666664</v>
      </c>
      <c r="F690" s="3" t="s">
        <v>210</v>
      </c>
      <c r="G690" s="3" t="s">
        <v>267</v>
      </c>
      <c r="H690" s="3" t="s">
        <v>211</v>
      </c>
      <c r="I690" s="3" t="s">
        <v>267</v>
      </c>
      <c r="J690" s="6">
        <v>1.78</v>
      </c>
      <c r="K690" s="6">
        <v>3</v>
      </c>
      <c r="L690" s="6">
        <v>4.3</v>
      </c>
      <c r="M690" s="10">
        <v>3.7</v>
      </c>
      <c r="N690" s="10">
        <v>3.4</v>
      </c>
      <c r="O690" s="10">
        <v>1.77</v>
      </c>
      <c r="P690" s="15">
        <v>-1</v>
      </c>
      <c r="Q690" s="13"/>
      <c r="R690" s="13"/>
      <c r="S690" s="13"/>
      <c r="T690" s="13"/>
      <c r="U690" s="13"/>
      <c r="V690" s="13"/>
      <c r="W690" s="9"/>
      <c r="X690" s="9"/>
      <c r="Y690" s="9"/>
      <c r="Z690" s="9"/>
      <c r="AA690" s="9"/>
      <c r="AB690" s="9"/>
      <c r="AC690" s="13"/>
      <c r="AD690" s="13"/>
      <c r="AE690" s="13"/>
      <c r="AF690" s="13"/>
      <c r="AG690" s="13"/>
      <c r="AH690" s="13"/>
      <c r="AI690" s="9"/>
      <c r="AJ690" s="9"/>
      <c r="AK690" s="9"/>
      <c r="AL690" s="9"/>
      <c r="AM690" s="9"/>
      <c r="AN690" s="9"/>
      <c r="AO690" s="8">
        <v>51</v>
      </c>
      <c r="AP690" s="8">
        <v>3</v>
      </c>
      <c r="AQ690" s="8">
        <v>4</v>
      </c>
      <c r="AR690" s="8">
        <v>6</v>
      </c>
      <c r="AS690" s="8">
        <v>0.36880000000000007</v>
      </c>
      <c r="AT690" s="8">
        <v>0.62439999999999973</v>
      </c>
      <c r="AU690" s="8"/>
      <c r="AV690" s="8"/>
      <c r="AW690" s="8"/>
      <c r="AX690" s="8"/>
      <c r="AY690" s="15">
        <v>55</v>
      </c>
      <c r="AZ690" s="15">
        <v>3</v>
      </c>
      <c r="BA690" s="15">
        <v>2</v>
      </c>
      <c r="BB690" s="15">
        <v>6</v>
      </c>
      <c r="BC690" s="15">
        <v>0.14360000000000001</v>
      </c>
      <c r="BD690" s="15">
        <v>5.3446009999999982</v>
      </c>
      <c r="BE690" s="15"/>
      <c r="BF690" s="15"/>
      <c r="BG690" s="15"/>
      <c r="BH690" s="15"/>
      <c r="BI690" s="16">
        <f>Q690*参数!$D$3+W690</f>
        <v>0</v>
      </c>
      <c r="BJ690" s="16">
        <f>R690*参数!$D$3+X690</f>
        <v>0</v>
      </c>
      <c r="BK690" s="16">
        <f>S690*参数!$D$3+Y690</f>
        <v>0</v>
      </c>
      <c r="BL690" s="16">
        <f>T690*参数!$D$3+Z690</f>
        <v>0</v>
      </c>
      <c r="BM690" s="16">
        <f>U690*参数!$D$3+AA690</f>
        <v>0</v>
      </c>
      <c r="BN690" s="16">
        <f>V690*参数!$D$3+AB690</f>
        <v>0</v>
      </c>
      <c r="BO690" s="16">
        <f>AC690*参数!$D$3+AI690</f>
        <v>0</v>
      </c>
      <c r="BP690" s="16">
        <f>AD690*参数!$D$3+AJ690</f>
        <v>0</v>
      </c>
      <c r="BQ690" s="16">
        <f>AE690*参数!$D$3+AK690</f>
        <v>0</v>
      </c>
      <c r="BR690" s="16">
        <f>AF690*参数!$D$3+AL690</f>
        <v>0</v>
      </c>
      <c r="BS690" s="16">
        <f>AG690*参数!$D$3+AM690</f>
        <v>0</v>
      </c>
      <c r="BT690" s="16">
        <f>AH690*参数!$D$3+AN690</f>
        <v>0</v>
      </c>
      <c r="BU690" s="10"/>
      <c r="BV690" s="10"/>
      <c r="BW690" s="10">
        <f t="shared" si="272"/>
        <v>40</v>
      </c>
      <c r="BX690" s="10">
        <f t="shared" si="273"/>
        <v>40</v>
      </c>
      <c r="BY690" s="10">
        <f t="shared" si="274"/>
        <v>3</v>
      </c>
      <c r="BZ690" s="10">
        <f t="shared" si="275"/>
        <v>40</v>
      </c>
      <c r="CA690" s="10">
        <f t="shared" si="276"/>
        <v>40</v>
      </c>
      <c r="CB690" s="10" t="str">
        <f t="shared" si="277"/>
        <v/>
      </c>
      <c r="CC690" s="10" t="str">
        <f t="shared" si="278"/>
        <v/>
      </c>
      <c r="CD690" s="10"/>
      <c r="CE690" s="10">
        <v>3</v>
      </c>
      <c r="CF690" s="10"/>
      <c r="CG690" s="10" t="str">
        <f t="shared" si="279"/>
        <v/>
      </c>
      <c r="CH690" s="10" t="str">
        <f t="shared" si="280"/>
        <v/>
      </c>
      <c r="CI690" s="10">
        <f t="shared" si="281"/>
        <v>40</v>
      </c>
      <c r="CJ690" s="10">
        <f t="shared" si="282"/>
        <v>3</v>
      </c>
      <c r="CK690" s="10">
        <f t="shared" si="283"/>
        <v>40</v>
      </c>
      <c r="CL690" s="10">
        <f t="shared" si="284"/>
        <v>3</v>
      </c>
      <c r="CM690" s="88"/>
      <c r="CN690" s="88"/>
      <c r="CO690" s="88"/>
      <c r="CP690" s="88"/>
    </row>
    <row r="691" spans="2:94">
      <c r="B691" s="19">
        <v>42637</v>
      </c>
      <c r="C691" s="3">
        <v>88</v>
      </c>
      <c r="D691" s="3" t="s">
        <v>117</v>
      </c>
      <c r="E691" s="4">
        <v>42638.291666666664</v>
      </c>
      <c r="F691" s="3" t="s">
        <v>749</v>
      </c>
      <c r="G691" s="3" t="s">
        <v>1039</v>
      </c>
      <c r="H691" s="3" t="s">
        <v>749</v>
      </c>
      <c r="I691" s="3" t="s">
        <v>1039</v>
      </c>
      <c r="J691" s="6">
        <v>1.98</v>
      </c>
      <c r="K691" s="6">
        <v>3.15</v>
      </c>
      <c r="L691" s="6">
        <v>3.26</v>
      </c>
      <c r="M691" s="10">
        <v>4.1500000000000004</v>
      </c>
      <c r="N691" s="10">
        <v>3.75</v>
      </c>
      <c r="O691" s="10">
        <v>1.61</v>
      </c>
      <c r="P691" s="15">
        <v>-1</v>
      </c>
      <c r="Q691" s="13"/>
      <c r="R691" s="13"/>
      <c r="S691" s="13"/>
      <c r="T691" s="13"/>
      <c r="U691" s="13"/>
      <c r="V691" s="13"/>
      <c r="W691" s="9"/>
      <c r="X691" s="9"/>
      <c r="Y691" s="9"/>
      <c r="Z691" s="9"/>
      <c r="AA691" s="9"/>
      <c r="AB691" s="9"/>
      <c r="AC691" s="13"/>
      <c r="AD691" s="13"/>
      <c r="AE691" s="13"/>
      <c r="AF691" s="13"/>
      <c r="AG691" s="13"/>
      <c r="AH691" s="13"/>
      <c r="AI691" s="9"/>
      <c r="AJ691" s="9"/>
      <c r="AK691" s="9"/>
      <c r="AL691" s="9"/>
      <c r="AM691" s="9"/>
      <c r="AN691" s="9"/>
      <c r="AO691" s="8">
        <v>51</v>
      </c>
      <c r="AP691" s="8">
        <v>3</v>
      </c>
      <c r="AQ691" s="8">
        <v>11</v>
      </c>
      <c r="AR691" s="8">
        <v>5</v>
      </c>
      <c r="AS691" s="8">
        <v>5.2999999999999601E-3</v>
      </c>
      <c r="AT691" s="8">
        <v>8.6500000000000313E-2</v>
      </c>
      <c r="AU691" s="8"/>
      <c r="AV691" s="8"/>
      <c r="AW691" s="8"/>
      <c r="AX691" s="8"/>
      <c r="AY691" s="15">
        <v>56</v>
      </c>
      <c r="AZ691" s="15">
        <v>3</v>
      </c>
      <c r="BA691" s="15">
        <v>1</v>
      </c>
      <c r="BB691" s="15">
        <v>6</v>
      </c>
      <c r="BC691" s="15">
        <v>6.7999999999999675E-3</v>
      </c>
      <c r="BD691" s="15">
        <v>0.24700000000000036</v>
      </c>
      <c r="BE691" s="15"/>
      <c r="BF691" s="15"/>
      <c r="BG691" s="15"/>
      <c r="BH691" s="15"/>
      <c r="BI691" s="16">
        <f>Q691*参数!$D$3+W691</f>
        <v>0</v>
      </c>
      <c r="BJ691" s="16">
        <f>R691*参数!$D$3+X691</f>
        <v>0</v>
      </c>
      <c r="BK691" s="16">
        <f>S691*参数!$D$3+Y691</f>
        <v>0</v>
      </c>
      <c r="BL691" s="16">
        <f>T691*参数!$D$3+Z691</f>
        <v>0</v>
      </c>
      <c r="BM691" s="16">
        <f>U691*参数!$D$3+AA691</f>
        <v>0</v>
      </c>
      <c r="BN691" s="16">
        <f>V691*参数!$D$3+AB691</f>
        <v>0</v>
      </c>
      <c r="BO691" s="16">
        <f>AC691*参数!$D$3+AI691</f>
        <v>0</v>
      </c>
      <c r="BP691" s="16">
        <f>AD691*参数!$D$3+AJ691</f>
        <v>0</v>
      </c>
      <c r="BQ691" s="16">
        <f>AE691*参数!$D$3+AK691</f>
        <v>0</v>
      </c>
      <c r="BR691" s="16">
        <f>AF691*参数!$D$3+AL691</f>
        <v>0</v>
      </c>
      <c r="BS691" s="16">
        <f>AG691*参数!$D$3+AM691</f>
        <v>0</v>
      </c>
      <c r="BT691" s="16">
        <f>AH691*参数!$D$3+AN691</f>
        <v>0</v>
      </c>
      <c r="BU691" s="10"/>
      <c r="BV691" s="10"/>
      <c r="BW691" s="10">
        <f t="shared" si="272"/>
        <v>40</v>
      </c>
      <c r="BX691" s="10">
        <f t="shared" si="273"/>
        <v>40</v>
      </c>
      <c r="BY691" s="10">
        <f t="shared" si="274"/>
        <v>3</v>
      </c>
      <c r="BZ691" s="10">
        <f t="shared" si="275"/>
        <v>40</v>
      </c>
      <c r="CA691" s="10">
        <f t="shared" si="276"/>
        <v>40</v>
      </c>
      <c r="CB691" s="10" t="str">
        <f t="shared" si="277"/>
        <v/>
      </c>
      <c r="CC691" s="10" t="str">
        <f t="shared" si="278"/>
        <v/>
      </c>
      <c r="CD691" s="10"/>
      <c r="CE691" s="10">
        <v>40</v>
      </c>
      <c r="CF691" s="10"/>
      <c r="CG691" s="10" t="str">
        <f t="shared" si="279"/>
        <v/>
      </c>
      <c r="CH691" s="10" t="str">
        <f t="shared" si="280"/>
        <v/>
      </c>
      <c r="CI691" s="10">
        <f t="shared" si="281"/>
        <v>40</v>
      </c>
      <c r="CJ691" s="10">
        <f t="shared" si="282"/>
        <v>40</v>
      </c>
      <c r="CK691" s="10">
        <f t="shared" si="283"/>
        <v>3</v>
      </c>
      <c r="CL691" s="10" t="str">
        <f t="shared" si="284"/>
        <v/>
      </c>
      <c r="CM691" s="88"/>
      <c r="CN691" s="88"/>
      <c r="CO691" s="88"/>
      <c r="CP691" s="88"/>
    </row>
    <row r="692" spans="2:94">
      <c r="B692" s="19">
        <v>42637</v>
      </c>
      <c r="C692" s="3">
        <v>89</v>
      </c>
      <c r="D692" s="3" t="s">
        <v>117</v>
      </c>
      <c r="E692" s="4">
        <v>42638.291666666664</v>
      </c>
      <c r="F692" s="3" t="s">
        <v>298</v>
      </c>
      <c r="G692" s="3" t="s">
        <v>641</v>
      </c>
      <c r="H692" s="3" t="s">
        <v>298</v>
      </c>
      <c r="I692" s="3" t="s">
        <v>641</v>
      </c>
      <c r="J692" s="6">
        <v>1.45</v>
      </c>
      <c r="K692" s="6">
        <v>4.0999999999999996</v>
      </c>
      <c r="L692" s="6">
        <v>5.0999999999999996</v>
      </c>
      <c r="M692" s="10">
        <v>2.4500000000000002</v>
      </c>
      <c r="N692" s="10">
        <v>3.55</v>
      </c>
      <c r="O692" s="10">
        <v>2.2799999999999998</v>
      </c>
      <c r="P692" s="15">
        <v>-1</v>
      </c>
      <c r="Q692" s="13"/>
      <c r="R692" s="13"/>
      <c r="S692" s="13"/>
      <c r="T692" s="13"/>
      <c r="U692" s="13"/>
      <c r="V692" s="13"/>
      <c r="W692" s="9"/>
      <c r="X692" s="9"/>
      <c r="Y692" s="9"/>
      <c r="Z692" s="9"/>
      <c r="AA692" s="9"/>
      <c r="AB692" s="9"/>
      <c r="AC692" s="13"/>
      <c r="AD692" s="13"/>
      <c r="AE692" s="13"/>
      <c r="AF692" s="13"/>
      <c r="AG692" s="13"/>
      <c r="AH692" s="13"/>
      <c r="AI692" s="9"/>
      <c r="AJ692" s="9"/>
      <c r="AK692" s="9"/>
      <c r="AL692" s="9"/>
      <c r="AM692" s="9"/>
      <c r="AN692" s="9"/>
      <c r="AO692" s="8">
        <v>6</v>
      </c>
      <c r="AP692" s="8">
        <v>3</v>
      </c>
      <c r="AQ692" s="8">
        <v>2</v>
      </c>
      <c r="AR692" s="8">
        <v>5</v>
      </c>
      <c r="AS692" s="8">
        <v>1.2813999999999988</v>
      </c>
      <c r="AT692" s="8">
        <v>1.2813999999999988</v>
      </c>
      <c r="AU692" s="8"/>
      <c r="AV692" s="8"/>
      <c r="AW692" s="8"/>
      <c r="AX692" s="8"/>
      <c r="AY692" s="15">
        <v>4</v>
      </c>
      <c r="AZ692" s="15">
        <v>3</v>
      </c>
      <c r="BA692" s="15">
        <v>1</v>
      </c>
      <c r="BB692" s="15">
        <v>6</v>
      </c>
      <c r="BC692" s="15">
        <v>1.3296000000000019</v>
      </c>
      <c r="BD692" s="15">
        <v>1.4987999999999979</v>
      </c>
      <c r="BE692" s="15"/>
      <c r="BF692" s="15"/>
      <c r="BG692" s="15"/>
      <c r="BH692" s="15"/>
      <c r="BI692" s="16">
        <f>Q692*参数!$D$3+W692</f>
        <v>0</v>
      </c>
      <c r="BJ692" s="16">
        <f>R692*参数!$D$3+X692</f>
        <v>0</v>
      </c>
      <c r="BK692" s="16">
        <f>S692*参数!$D$3+Y692</f>
        <v>0</v>
      </c>
      <c r="BL692" s="16">
        <f>T692*参数!$D$3+Z692</f>
        <v>0</v>
      </c>
      <c r="BM692" s="16">
        <f>U692*参数!$D$3+AA692</f>
        <v>0</v>
      </c>
      <c r="BN692" s="16">
        <f>V692*参数!$D$3+AB692</f>
        <v>0</v>
      </c>
      <c r="BO692" s="16">
        <f>AC692*参数!$D$3+AI692</f>
        <v>0</v>
      </c>
      <c r="BP692" s="16">
        <f>AD692*参数!$D$3+AJ692</f>
        <v>0</v>
      </c>
      <c r="BQ692" s="16">
        <f>AE692*参数!$D$3+AK692</f>
        <v>0</v>
      </c>
      <c r="BR692" s="16">
        <f>AF692*参数!$D$3+AL692</f>
        <v>0</v>
      </c>
      <c r="BS692" s="16">
        <f>AG692*参数!$D$3+AM692</f>
        <v>0</v>
      </c>
      <c r="BT692" s="16">
        <f>AH692*参数!$D$3+AN692</f>
        <v>0</v>
      </c>
      <c r="BU692" s="10"/>
      <c r="BV692" s="10"/>
      <c r="BW692" s="10">
        <f t="shared" si="272"/>
        <v>40</v>
      </c>
      <c r="BX692" s="10">
        <f t="shared" si="273"/>
        <v>40</v>
      </c>
      <c r="BY692" s="10">
        <f t="shared" si="274"/>
        <v>3</v>
      </c>
      <c r="BZ692" s="10">
        <f t="shared" si="275"/>
        <v>40</v>
      </c>
      <c r="CA692" s="10">
        <f t="shared" si="276"/>
        <v>40</v>
      </c>
      <c r="CB692" s="10" t="str">
        <f t="shared" si="277"/>
        <v/>
      </c>
      <c r="CC692" s="10" t="str">
        <f t="shared" si="278"/>
        <v/>
      </c>
      <c r="CD692" s="10"/>
      <c r="CE692" s="10">
        <v>40</v>
      </c>
      <c r="CF692" s="10"/>
      <c r="CG692" s="10" t="str">
        <f t="shared" si="279"/>
        <v/>
      </c>
      <c r="CH692" s="10" t="str">
        <f t="shared" si="280"/>
        <v/>
      </c>
      <c r="CI692" s="10">
        <f t="shared" si="281"/>
        <v>3</v>
      </c>
      <c r="CJ692" s="10">
        <f t="shared" si="282"/>
        <v>40</v>
      </c>
      <c r="CK692" s="10">
        <f t="shared" si="283"/>
        <v>3</v>
      </c>
      <c r="CL692" s="10" t="str">
        <f t="shared" si="284"/>
        <v/>
      </c>
      <c r="CM692" s="88"/>
      <c r="CN692" s="88"/>
      <c r="CO692" s="88"/>
      <c r="CP692" s="88"/>
    </row>
    <row r="693" spans="2:94">
      <c r="B693" s="19">
        <v>42637</v>
      </c>
      <c r="C693" s="3">
        <v>90</v>
      </c>
      <c r="D693" s="3" t="s">
        <v>117</v>
      </c>
      <c r="E693" s="4">
        <v>42638.291666666664</v>
      </c>
      <c r="F693" s="3" t="s">
        <v>927</v>
      </c>
      <c r="G693" s="3" t="s">
        <v>311</v>
      </c>
      <c r="H693" s="3" t="s">
        <v>928</v>
      </c>
      <c r="I693" s="3" t="s">
        <v>311</v>
      </c>
      <c r="J693" s="6">
        <v>1.63</v>
      </c>
      <c r="K693" s="6">
        <v>3.8</v>
      </c>
      <c r="L693" s="6">
        <v>3.95</v>
      </c>
      <c r="M693" s="10">
        <v>2.86</v>
      </c>
      <c r="N693" s="10">
        <v>3.75</v>
      </c>
      <c r="O693" s="10">
        <v>1.95</v>
      </c>
      <c r="P693" s="15">
        <v>-1</v>
      </c>
      <c r="Q693" s="13"/>
      <c r="R693" s="13"/>
      <c r="S693" s="13"/>
      <c r="T693" s="13"/>
      <c r="U693" s="13"/>
      <c r="V693" s="13"/>
      <c r="W693" s="9"/>
      <c r="X693" s="9"/>
      <c r="Y693" s="9"/>
      <c r="Z693" s="9"/>
      <c r="AA693" s="9"/>
      <c r="AB693" s="9"/>
      <c r="AC693" s="13"/>
      <c r="AD693" s="13"/>
      <c r="AE693" s="13"/>
      <c r="AF693" s="13"/>
      <c r="AG693" s="13"/>
      <c r="AH693" s="13"/>
      <c r="AI693" s="9"/>
      <c r="AJ693" s="9"/>
      <c r="AK693" s="9"/>
      <c r="AL693" s="9"/>
      <c r="AM693" s="9"/>
      <c r="AN693" s="9"/>
      <c r="AO693" s="8">
        <v>27</v>
      </c>
      <c r="AP693" s="8">
        <v>3</v>
      </c>
      <c r="AQ693" s="8">
        <v>7</v>
      </c>
      <c r="AR693" s="8">
        <v>5</v>
      </c>
      <c r="AS693" s="8">
        <v>0.24479999999999966</v>
      </c>
      <c r="AT693" s="8">
        <v>0.24479999999999966</v>
      </c>
      <c r="AU693" s="8"/>
      <c r="AV693" s="8"/>
      <c r="AW693" s="8"/>
      <c r="AX693" s="8"/>
      <c r="AY693" s="15">
        <v>12</v>
      </c>
      <c r="AZ693" s="15">
        <v>3</v>
      </c>
      <c r="BA693" s="15">
        <v>2</v>
      </c>
      <c r="BB693" s="15">
        <v>5</v>
      </c>
      <c r="BC693" s="15">
        <v>0.22690000000000013</v>
      </c>
      <c r="BD693" s="15">
        <v>0.22690000000000013</v>
      </c>
      <c r="BE693" s="15"/>
      <c r="BF693" s="15"/>
      <c r="BG693" s="15"/>
      <c r="BH693" s="15"/>
      <c r="BI693" s="16">
        <f>Q693*参数!$D$3+W693</f>
        <v>0</v>
      </c>
      <c r="BJ693" s="16">
        <f>R693*参数!$D$3+X693</f>
        <v>0</v>
      </c>
      <c r="BK693" s="16">
        <f>S693*参数!$D$3+Y693</f>
        <v>0</v>
      </c>
      <c r="BL693" s="16">
        <f>T693*参数!$D$3+Z693</f>
        <v>0</v>
      </c>
      <c r="BM693" s="16">
        <f>U693*参数!$D$3+AA693</f>
        <v>0</v>
      </c>
      <c r="BN693" s="16">
        <f>V693*参数!$D$3+AB693</f>
        <v>0</v>
      </c>
      <c r="BO693" s="16">
        <f>AC693*参数!$D$3+AI693</f>
        <v>0</v>
      </c>
      <c r="BP693" s="16">
        <f>AD693*参数!$D$3+AJ693</f>
        <v>0</v>
      </c>
      <c r="BQ693" s="16">
        <f>AE693*参数!$D$3+AK693</f>
        <v>0</v>
      </c>
      <c r="BR693" s="16">
        <f>AF693*参数!$D$3+AL693</f>
        <v>0</v>
      </c>
      <c r="BS693" s="16">
        <f>AG693*参数!$D$3+AM693</f>
        <v>0</v>
      </c>
      <c r="BT693" s="16">
        <f>AH693*参数!$D$3+AN693</f>
        <v>0</v>
      </c>
      <c r="BU693" s="10"/>
      <c r="BV693" s="10"/>
      <c r="BW693" s="10">
        <f t="shared" si="272"/>
        <v>40</v>
      </c>
      <c r="BX693" s="10">
        <f t="shared" si="273"/>
        <v>40</v>
      </c>
      <c r="BY693" s="10">
        <f t="shared" si="274"/>
        <v>3</v>
      </c>
      <c r="BZ693" s="10">
        <f t="shared" si="275"/>
        <v>40</v>
      </c>
      <c r="CA693" s="10">
        <f t="shared" si="276"/>
        <v>40</v>
      </c>
      <c r="CB693" s="10" t="str">
        <f t="shared" si="277"/>
        <v/>
      </c>
      <c r="CC693" s="10" t="str">
        <f t="shared" si="278"/>
        <v/>
      </c>
      <c r="CD693" s="10"/>
      <c r="CE693" s="10">
        <v>40</v>
      </c>
      <c r="CF693" s="10"/>
      <c r="CG693" s="10" t="str">
        <f t="shared" si="279"/>
        <v/>
      </c>
      <c r="CH693" s="10" t="str">
        <f t="shared" si="280"/>
        <v/>
      </c>
      <c r="CI693" s="10">
        <f t="shared" si="281"/>
        <v>3</v>
      </c>
      <c r="CJ693" s="10">
        <f t="shared" si="282"/>
        <v>3</v>
      </c>
      <c r="CK693" s="10">
        <f t="shared" si="283"/>
        <v>40</v>
      </c>
      <c r="CL693" s="10">
        <f t="shared" si="284"/>
        <v>40</v>
      </c>
      <c r="CM693" s="88"/>
      <c r="CN693" s="88"/>
      <c r="CO693" s="88"/>
      <c r="CP693" s="88"/>
    </row>
    <row r="694" spans="2:94">
      <c r="B694" s="19">
        <v>42637</v>
      </c>
      <c r="C694" s="3">
        <v>91</v>
      </c>
      <c r="D694" s="3" t="s">
        <v>265</v>
      </c>
      <c r="E694" s="4">
        <v>42638.302083333336</v>
      </c>
      <c r="F694" s="3" t="s">
        <v>1128</v>
      </c>
      <c r="G694" s="3" t="s">
        <v>1029</v>
      </c>
      <c r="H694" s="3" t="s">
        <v>1128</v>
      </c>
      <c r="I694" s="3" t="s">
        <v>1030</v>
      </c>
      <c r="J694" s="6">
        <v>1.86</v>
      </c>
      <c r="K694" s="6">
        <v>2.9</v>
      </c>
      <c r="L694" s="6">
        <v>4.05</v>
      </c>
      <c r="M694" s="10">
        <v>4.05</v>
      </c>
      <c r="N694" s="10">
        <v>3.4</v>
      </c>
      <c r="O694" s="10">
        <v>1.7</v>
      </c>
      <c r="P694" s="15">
        <v>-1</v>
      </c>
      <c r="Q694" s="13"/>
      <c r="R694" s="13"/>
      <c r="S694" s="13"/>
      <c r="T694" s="13"/>
      <c r="U694" s="13"/>
      <c r="V694" s="13"/>
      <c r="W694" s="9"/>
      <c r="X694" s="9"/>
      <c r="Y694" s="9"/>
      <c r="Z694" s="9"/>
      <c r="AA694" s="9"/>
      <c r="AB694" s="9"/>
      <c r="AC694" s="13"/>
      <c r="AD694" s="13"/>
      <c r="AE694" s="13"/>
      <c r="AF694" s="13"/>
      <c r="AG694" s="13"/>
      <c r="AH694" s="13"/>
      <c r="AI694" s="9"/>
      <c r="AJ694" s="9"/>
      <c r="AK694" s="9"/>
      <c r="AL694" s="9"/>
      <c r="AM694" s="9"/>
      <c r="AN694" s="9"/>
      <c r="AO694" s="8">
        <v>51</v>
      </c>
      <c r="AP694" s="8">
        <v>3</v>
      </c>
      <c r="AQ694" s="8">
        <v>4</v>
      </c>
      <c r="AR694" s="8">
        <v>6</v>
      </c>
      <c r="AS694" s="8">
        <v>0.13360000000000002</v>
      </c>
      <c r="AT694" s="8">
        <v>0.13360000000000002</v>
      </c>
      <c r="AU694" s="8"/>
      <c r="AV694" s="8"/>
      <c r="AW694" s="8"/>
      <c r="AX694" s="8"/>
      <c r="AY694" s="15">
        <v>57</v>
      </c>
      <c r="AZ694" s="15">
        <v>3</v>
      </c>
      <c r="BA694" s="15">
        <v>3</v>
      </c>
      <c r="BB694" s="15">
        <v>6</v>
      </c>
      <c r="BC694" s="15">
        <v>5.899999999999966E-3</v>
      </c>
      <c r="BD694" s="15">
        <v>0.20629999999999979</v>
      </c>
      <c r="BE694" s="15"/>
      <c r="BF694" s="15"/>
      <c r="BG694" s="15"/>
      <c r="BH694" s="15"/>
      <c r="BI694" s="16">
        <f>Q694*参数!$D$3+W694</f>
        <v>0</v>
      </c>
      <c r="BJ694" s="16">
        <f>R694*参数!$D$3+X694</f>
        <v>0</v>
      </c>
      <c r="BK694" s="16">
        <f>S694*参数!$D$3+Y694</f>
        <v>0</v>
      </c>
      <c r="BL694" s="16">
        <f>T694*参数!$D$3+Z694</f>
        <v>0</v>
      </c>
      <c r="BM694" s="16">
        <f>U694*参数!$D$3+AA694</f>
        <v>0</v>
      </c>
      <c r="BN694" s="16">
        <f>V694*参数!$D$3+AB694</f>
        <v>0</v>
      </c>
      <c r="BO694" s="16">
        <f>AC694*参数!$D$3+AI694</f>
        <v>0</v>
      </c>
      <c r="BP694" s="16">
        <f>AD694*参数!$D$3+AJ694</f>
        <v>0</v>
      </c>
      <c r="BQ694" s="16">
        <f>AE694*参数!$D$3+AK694</f>
        <v>0</v>
      </c>
      <c r="BR694" s="16">
        <f>AF694*参数!$D$3+AL694</f>
        <v>0</v>
      </c>
      <c r="BS694" s="16">
        <f>AG694*参数!$D$3+AM694</f>
        <v>0</v>
      </c>
      <c r="BT694" s="16">
        <f>AH694*参数!$D$3+AN694</f>
        <v>0</v>
      </c>
      <c r="BU694" s="10"/>
      <c r="BV694" s="10"/>
      <c r="BW694" s="10">
        <f t="shared" si="272"/>
        <v>40</v>
      </c>
      <c r="BX694" s="10">
        <f t="shared" si="273"/>
        <v>40</v>
      </c>
      <c r="BY694" s="10">
        <f t="shared" si="274"/>
        <v>3</v>
      </c>
      <c r="BZ694" s="10">
        <f t="shared" si="275"/>
        <v>40</v>
      </c>
      <c r="CA694" s="10">
        <f t="shared" si="276"/>
        <v>40</v>
      </c>
      <c r="CB694" s="10" t="str">
        <f t="shared" si="277"/>
        <v/>
      </c>
      <c r="CC694" s="10" t="str">
        <f t="shared" si="278"/>
        <v/>
      </c>
      <c r="CD694" s="10"/>
      <c r="CE694" s="10">
        <v>3</v>
      </c>
      <c r="CF694" s="10"/>
      <c r="CG694" s="10" t="str">
        <f t="shared" si="279"/>
        <v/>
      </c>
      <c r="CH694" s="10" t="str">
        <f t="shared" si="280"/>
        <v/>
      </c>
      <c r="CI694" s="10">
        <f t="shared" si="281"/>
        <v>40</v>
      </c>
      <c r="CJ694" s="10">
        <f t="shared" si="282"/>
        <v>3</v>
      </c>
      <c r="CK694" s="10">
        <f t="shared" si="283"/>
        <v>40</v>
      </c>
      <c r="CL694" s="10">
        <f t="shared" si="284"/>
        <v>3</v>
      </c>
      <c r="CM694" s="88"/>
      <c r="CN694" s="88"/>
      <c r="CO694" s="88"/>
      <c r="CP694" s="88"/>
    </row>
    <row r="695" spans="2:94">
      <c r="B695" s="19">
        <v>42637</v>
      </c>
      <c r="C695" s="3">
        <v>92</v>
      </c>
      <c r="D695" s="3" t="s">
        <v>206</v>
      </c>
      <c r="E695" s="4">
        <v>42638.3125</v>
      </c>
      <c r="F695" s="3" t="s">
        <v>230</v>
      </c>
      <c r="G695" s="3" t="s">
        <v>240</v>
      </c>
      <c r="H695" s="3" t="s">
        <v>232</v>
      </c>
      <c r="I695" s="3" t="s">
        <v>241</v>
      </c>
      <c r="J695" s="6">
        <v>2.0299999999999998</v>
      </c>
      <c r="K695" s="6">
        <v>3.35</v>
      </c>
      <c r="L695" s="6">
        <v>2.97</v>
      </c>
      <c r="M695" s="10">
        <v>4.1500000000000004</v>
      </c>
      <c r="N695" s="10">
        <v>3.95</v>
      </c>
      <c r="O695" s="10">
        <v>1.58</v>
      </c>
      <c r="P695" s="15">
        <v>-1</v>
      </c>
      <c r="Q695" s="13"/>
      <c r="R695" s="13"/>
      <c r="S695" s="13"/>
      <c r="T695" s="13"/>
      <c r="U695" s="13"/>
      <c r="V695" s="13"/>
      <c r="W695" s="9"/>
      <c r="X695" s="9"/>
      <c r="Y695" s="9"/>
      <c r="Z695" s="9"/>
      <c r="AA695" s="9"/>
      <c r="AB695" s="9"/>
      <c r="AC695" s="13"/>
      <c r="AD695" s="13"/>
      <c r="AE695" s="13"/>
      <c r="AF695" s="13"/>
      <c r="AG695" s="13"/>
      <c r="AH695" s="13"/>
      <c r="AI695" s="9"/>
      <c r="AJ695" s="9"/>
      <c r="AK695" s="9"/>
      <c r="AL695" s="9"/>
      <c r="AM695" s="9"/>
      <c r="AN695" s="9"/>
      <c r="AO695" s="8">
        <v>51</v>
      </c>
      <c r="AP695" s="8">
        <v>3</v>
      </c>
      <c r="AQ695" s="8">
        <v>1</v>
      </c>
      <c r="AR695" s="8">
        <v>6</v>
      </c>
      <c r="AS695" s="8">
        <v>8.3999999999999977E-3</v>
      </c>
      <c r="AT695" s="8">
        <v>8.3999999999999977E-3</v>
      </c>
      <c r="AU695" s="8"/>
      <c r="AV695" s="8"/>
      <c r="AW695" s="8"/>
      <c r="AX695" s="8"/>
      <c r="AY695" s="15">
        <v>58</v>
      </c>
      <c r="AZ695" s="15">
        <v>3</v>
      </c>
      <c r="BA695" s="15">
        <v>1</v>
      </c>
      <c r="BB695" s="15">
        <v>6</v>
      </c>
      <c r="BC695" s="15">
        <v>5.1000000000000047E-3</v>
      </c>
      <c r="BD695" s="15">
        <v>0.55049999999999999</v>
      </c>
      <c r="BE695" s="15"/>
      <c r="BF695" s="15"/>
      <c r="BG695" s="15"/>
      <c r="BH695" s="15"/>
      <c r="BI695" s="16">
        <f>Q695*参数!$D$3+W695</f>
        <v>0</v>
      </c>
      <c r="BJ695" s="16">
        <f>R695*参数!$D$3+X695</f>
        <v>0</v>
      </c>
      <c r="BK695" s="16">
        <f>S695*参数!$D$3+Y695</f>
        <v>0</v>
      </c>
      <c r="BL695" s="16">
        <f>T695*参数!$D$3+Z695</f>
        <v>0</v>
      </c>
      <c r="BM695" s="16">
        <f>U695*参数!$D$3+AA695</f>
        <v>0</v>
      </c>
      <c r="BN695" s="16">
        <f>V695*参数!$D$3+AB695</f>
        <v>0</v>
      </c>
      <c r="BO695" s="16">
        <f>AC695*参数!$D$3+AI695</f>
        <v>0</v>
      </c>
      <c r="BP695" s="16">
        <f>AD695*参数!$D$3+AJ695</f>
        <v>0</v>
      </c>
      <c r="BQ695" s="16">
        <f>AE695*参数!$D$3+AK695</f>
        <v>0</v>
      </c>
      <c r="BR695" s="16">
        <f>AF695*参数!$D$3+AL695</f>
        <v>0</v>
      </c>
      <c r="BS695" s="16">
        <f>AG695*参数!$D$3+AM695</f>
        <v>0</v>
      </c>
      <c r="BT695" s="16">
        <f>AH695*参数!$D$3+AN695</f>
        <v>0</v>
      </c>
      <c r="BU695" s="10"/>
      <c r="BV695" s="10"/>
      <c r="BW695" s="10">
        <f t="shared" si="272"/>
        <v>40</v>
      </c>
      <c r="BX695" s="10">
        <f t="shared" si="273"/>
        <v>40</v>
      </c>
      <c r="BY695" s="10">
        <f t="shared" si="274"/>
        <v>3</v>
      </c>
      <c r="BZ695" s="10">
        <f t="shared" si="275"/>
        <v>40</v>
      </c>
      <c r="CA695" s="10">
        <f t="shared" si="276"/>
        <v>40</v>
      </c>
      <c r="CB695" s="10" t="str">
        <f t="shared" si="277"/>
        <v/>
      </c>
      <c r="CC695" s="10" t="str">
        <f t="shared" si="278"/>
        <v/>
      </c>
      <c r="CD695" s="10"/>
      <c r="CE695" s="10">
        <v>3</v>
      </c>
      <c r="CF695" s="10"/>
      <c r="CG695" s="10" t="str">
        <f t="shared" si="279"/>
        <v/>
      </c>
      <c r="CH695" s="10" t="str">
        <f t="shared" si="280"/>
        <v/>
      </c>
      <c r="CI695" s="10">
        <f t="shared" si="281"/>
        <v>40</v>
      </c>
      <c r="CJ695" s="10" t="str">
        <f t="shared" si="282"/>
        <v/>
      </c>
      <c r="CK695" s="10">
        <f t="shared" si="283"/>
        <v>40</v>
      </c>
      <c r="CL695" s="10">
        <f t="shared" si="284"/>
        <v>3</v>
      </c>
      <c r="CM695" s="88"/>
      <c r="CN695" s="88"/>
      <c r="CO695" s="88"/>
      <c r="CP695" s="88"/>
    </row>
    <row r="696" spans="2:94">
      <c r="B696" s="19">
        <v>42637</v>
      </c>
      <c r="C696" s="3">
        <v>93</v>
      </c>
      <c r="D696" s="3" t="s">
        <v>335</v>
      </c>
      <c r="E696" s="4">
        <v>42638.333333333336</v>
      </c>
      <c r="F696" s="3" t="s">
        <v>358</v>
      </c>
      <c r="G696" s="3" t="s">
        <v>560</v>
      </c>
      <c r="H696" s="3" t="s">
        <v>358</v>
      </c>
      <c r="I696" s="3" t="s">
        <v>560</v>
      </c>
      <c r="J696" s="6">
        <v>2.37</v>
      </c>
      <c r="K696" s="6">
        <v>3.05</v>
      </c>
      <c r="L696" s="6">
        <v>2.65</v>
      </c>
      <c r="M696" s="10">
        <v>5.45</v>
      </c>
      <c r="N696" s="10">
        <v>4.1500000000000004</v>
      </c>
      <c r="O696" s="10">
        <v>1.42</v>
      </c>
      <c r="P696" s="15">
        <v>-1</v>
      </c>
      <c r="Q696" s="13"/>
      <c r="R696" s="13"/>
      <c r="S696" s="13"/>
      <c r="T696" s="13"/>
      <c r="U696" s="13"/>
      <c r="V696" s="13"/>
      <c r="W696" s="9"/>
      <c r="X696" s="9"/>
      <c r="Y696" s="9"/>
      <c r="Z696" s="9"/>
      <c r="AA696" s="9"/>
      <c r="AB696" s="9"/>
      <c r="AC696" s="13"/>
      <c r="AD696" s="13"/>
      <c r="AE696" s="13"/>
      <c r="AF696" s="13"/>
      <c r="AG696" s="13"/>
      <c r="AH696" s="13"/>
      <c r="AI696" s="9"/>
      <c r="AJ696" s="9"/>
      <c r="AK696" s="9"/>
      <c r="AL696" s="9"/>
      <c r="AM696" s="9"/>
      <c r="AN696" s="9"/>
      <c r="AO696" s="8">
        <v>20</v>
      </c>
      <c r="AP696" s="8">
        <v>3</v>
      </c>
      <c r="AQ696" s="8">
        <v>1</v>
      </c>
      <c r="AR696" s="8">
        <v>6</v>
      </c>
      <c r="AS696" s="8">
        <v>0.30710000000000015</v>
      </c>
      <c r="AT696" s="8">
        <v>0.30710000000000015</v>
      </c>
      <c r="AU696" s="8"/>
      <c r="AV696" s="8"/>
      <c r="AW696" s="8"/>
      <c r="AX696" s="8"/>
      <c r="AY696" s="15">
        <v>13</v>
      </c>
      <c r="AZ696" s="15">
        <v>3</v>
      </c>
      <c r="BA696" s="15">
        <v>1</v>
      </c>
      <c r="BB696" s="15">
        <v>6</v>
      </c>
      <c r="BC696" s="15">
        <v>2.4500000000000112E-2</v>
      </c>
      <c r="BD696" s="15">
        <v>5.1554000000000011</v>
      </c>
      <c r="BE696" s="15"/>
      <c r="BF696" s="15"/>
      <c r="BG696" s="15"/>
      <c r="BH696" s="15"/>
      <c r="BI696" s="16">
        <f>Q696*参数!$D$3+W696</f>
        <v>0</v>
      </c>
      <c r="BJ696" s="16">
        <f>R696*参数!$D$3+X696</f>
        <v>0</v>
      </c>
      <c r="BK696" s="16">
        <f>S696*参数!$D$3+Y696</f>
        <v>0</v>
      </c>
      <c r="BL696" s="16">
        <f>T696*参数!$D$3+Z696</f>
        <v>0</v>
      </c>
      <c r="BM696" s="16">
        <f>U696*参数!$D$3+AA696</f>
        <v>0</v>
      </c>
      <c r="BN696" s="16">
        <f>V696*参数!$D$3+AB696</f>
        <v>0</v>
      </c>
      <c r="BO696" s="16">
        <f>AC696*参数!$D$3+AI696</f>
        <v>0</v>
      </c>
      <c r="BP696" s="16">
        <f>AD696*参数!$D$3+AJ696</f>
        <v>0</v>
      </c>
      <c r="BQ696" s="16">
        <f>AE696*参数!$D$3+AK696</f>
        <v>0</v>
      </c>
      <c r="BR696" s="16">
        <f>AF696*参数!$D$3+AL696</f>
        <v>0</v>
      </c>
      <c r="BS696" s="16">
        <f>AG696*参数!$D$3+AM696</f>
        <v>0</v>
      </c>
      <c r="BT696" s="16">
        <f>AH696*参数!$D$3+AN696</f>
        <v>0</v>
      </c>
      <c r="BU696" s="10"/>
      <c r="BV696" s="10"/>
      <c r="BW696" s="10">
        <f t="shared" si="272"/>
        <v>40</v>
      </c>
      <c r="BX696" s="10">
        <f t="shared" si="273"/>
        <v>40</v>
      </c>
      <c r="BY696" s="10">
        <f t="shared" si="274"/>
        <v>3</v>
      </c>
      <c r="BZ696" s="10">
        <f t="shared" si="275"/>
        <v>40</v>
      </c>
      <c r="CA696" s="10">
        <f t="shared" si="276"/>
        <v>40</v>
      </c>
      <c r="CB696" s="10" t="str">
        <f t="shared" si="277"/>
        <v/>
      </c>
      <c r="CC696" s="10" t="str">
        <f t="shared" si="278"/>
        <v/>
      </c>
      <c r="CD696" s="10"/>
      <c r="CE696" s="10">
        <v>3</v>
      </c>
      <c r="CF696" s="10"/>
      <c r="CG696" s="10" t="str">
        <f t="shared" si="279"/>
        <v/>
      </c>
      <c r="CH696" s="10" t="str">
        <f t="shared" si="280"/>
        <v/>
      </c>
      <c r="CI696" s="10">
        <f t="shared" si="281"/>
        <v>3</v>
      </c>
      <c r="CJ696" s="10" t="str">
        <f t="shared" si="282"/>
        <v/>
      </c>
      <c r="CK696" s="10">
        <f t="shared" si="283"/>
        <v>40</v>
      </c>
      <c r="CL696" s="10">
        <f t="shared" si="284"/>
        <v>3</v>
      </c>
      <c r="CM696" s="88"/>
      <c r="CN696" s="88"/>
      <c r="CO696" s="88"/>
      <c r="CP696" s="88"/>
    </row>
    <row r="697" spans="2:94">
      <c r="B697" s="19">
        <v>42637</v>
      </c>
      <c r="C697" s="3">
        <v>94</v>
      </c>
      <c r="D697" s="3" t="s">
        <v>190</v>
      </c>
      <c r="E697" s="4">
        <v>42638.333333333336</v>
      </c>
      <c r="F697" s="3" t="s">
        <v>1032</v>
      </c>
      <c r="G697" s="3" t="s">
        <v>786</v>
      </c>
      <c r="H697" s="3" t="s">
        <v>1034</v>
      </c>
      <c r="I697" s="3" t="s">
        <v>786</v>
      </c>
      <c r="J697" s="6">
        <v>2.74</v>
      </c>
      <c r="K697" s="6">
        <v>3.25</v>
      </c>
      <c r="L697" s="6">
        <v>2.19</v>
      </c>
      <c r="M697" s="10">
        <v>1.49</v>
      </c>
      <c r="N697" s="10">
        <v>4</v>
      </c>
      <c r="O697" s="10">
        <v>4.8</v>
      </c>
      <c r="P697" s="15">
        <v>1</v>
      </c>
      <c r="Q697" s="13"/>
      <c r="R697" s="13"/>
      <c r="S697" s="13"/>
      <c r="T697" s="13"/>
      <c r="U697" s="13"/>
      <c r="V697" s="13"/>
      <c r="W697" s="9"/>
      <c r="X697" s="9"/>
      <c r="Y697" s="9"/>
      <c r="Z697" s="9"/>
      <c r="AA697" s="9"/>
      <c r="AB697" s="9"/>
      <c r="AC697" s="13"/>
      <c r="AD697" s="13"/>
      <c r="AE697" s="13"/>
      <c r="AF697" s="13"/>
      <c r="AG697" s="13"/>
      <c r="AH697" s="13"/>
      <c r="AI697" s="9"/>
      <c r="AJ697" s="9"/>
      <c r="AK697" s="9"/>
      <c r="AL697" s="9"/>
      <c r="AM697" s="9"/>
      <c r="AN697" s="9"/>
      <c r="AO697" s="8">
        <v>21</v>
      </c>
      <c r="AP697" s="8">
        <v>3</v>
      </c>
      <c r="AQ697" s="8">
        <v>1</v>
      </c>
      <c r="AR697" s="8">
        <v>6</v>
      </c>
      <c r="AS697" s="8">
        <v>7.4600000000000014E-2</v>
      </c>
      <c r="AT697" s="8">
        <v>18.165699999999994</v>
      </c>
      <c r="AU697" s="8"/>
      <c r="AV697" s="8"/>
      <c r="AW697" s="8"/>
      <c r="AX697" s="8"/>
      <c r="AY697" s="15">
        <v>13</v>
      </c>
      <c r="AZ697" s="15">
        <v>3</v>
      </c>
      <c r="BA697" s="15">
        <v>2</v>
      </c>
      <c r="BB697" s="15">
        <v>5</v>
      </c>
      <c r="BC697" s="15">
        <v>2.6599999999999978E-2</v>
      </c>
      <c r="BD697" s="15">
        <v>2.6599999999999978E-2</v>
      </c>
      <c r="BE697" s="15"/>
      <c r="BF697" s="15"/>
      <c r="BG697" s="15"/>
      <c r="BH697" s="15"/>
      <c r="BI697" s="16">
        <f>Q697*参数!$D$3+W697</f>
        <v>0</v>
      </c>
      <c r="BJ697" s="16">
        <f>R697*参数!$D$3+X697</f>
        <v>0</v>
      </c>
      <c r="BK697" s="16">
        <f>S697*参数!$D$3+Y697</f>
        <v>0</v>
      </c>
      <c r="BL697" s="16">
        <f>T697*参数!$D$3+Z697</f>
        <v>0</v>
      </c>
      <c r="BM697" s="16">
        <f>U697*参数!$D$3+AA697</f>
        <v>0</v>
      </c>
      <c r="BN697" s="16">
        <f>V697*参数!$D$3+AB697</f>
        <v>0</v>
      </c>
      <c r="BO697" s="16">
        <f>AC697*参数!$D$3+AI697</f>
        <v>0</v>
      </c>
      <c r="BP697" s="16">
        <f>AD697*参数!$D$3+AJ697</f>
        <v>0</v>
      </c>
      <c r="BQ697" s="16">
        <f>AE697*参数!$D$3+AK697</f>
        <v>0</v>
      </c>
      <c r="BR697" s="16">
        <f>AF697*参数!$D$3+AL697</f>
        <v>0</v>
      </c>
      <c r="BS697" s="16">
        <f>AG697*参数!$D$3+AM697</f>
        <v>0</v>
      </c>
      <c r="BT697" s="16">
        <f>AH697*参数!$D$3+AN697</f>
        <v>0</v>
      </c>
      <c r="BU697" s="10"/>
      <c r="BV697" s="10"/>
      <c r="BW697" s="10">
        <f t="shared" si="272"/>
        <v>43</v>
      </c>
      <c r="BX697" s="10">
        <f t="shared" si="273"/>
        <v>43</v>
      </c>
      <c r="BY697" s="10">
        <f t="shared" si="274"/>
        <v>43</v>
      </c>
      <c r="BZ697" s="10">
        <f t="shared" si="275"/>
        <v>0</v>
      </c>
      <c r="CA697" s="10">
        <f t="shared" si="276"/>
        <v>43</v>
      </c>
      <c r="CB697" s="10" t="str">
        <f t="shared" si="277"/>
        <v/>
      </c>
      <c r="CC697" s="10" t="str">
        <f t="shared" si="278"/>
        <v/>
      </c>
      <c r="CD697" s="10"/>
      <c r="CE697" s="10">
        <v>43</v>
      </c>
      <c r="CF697" s="10"/>
      <c r="CG697" s="10" t="str">
        <f t="shared" si="279"/>
        <v/>
      </c>
      <c r="CH697" s="10" t="str">
        <f t="shared" si="280"/>
        <v/>
      </c>
      <c r="CI697" s="10">
        <f t="shared" si="281"/>
        <v>0</v>
      </c>
      <c r="CJ697" s="10">
        <f t="shared" si="282"/>
        <v>0</v>
      </c>
      <c r="CK697" s="10">
        <f t="shared" si="283"/>
        <v>43</v>
      </c>
      <c r="CL697" s="10" t="str">
        <f t="shared" si="284"/>
        <v/>
      </c>
      <c r="CM697" s="88"/>
      <c r="CN697" s="88"/>
      <c r="CO697" s="88"/>
      <c r="CP697" s="88"/>
    </row>
    <row r="698" spans="2:94">
      <c r="B698" s="19">
        <v>42637</v>
      </c>
      <c r="C698" s="3">
        <v>95</v>
      </c>
      <c r="D698" s="3" t="s">
        <v>190</v>
      </c>
      <c r="E698" s="4">
        <v>42638.333333333336</v>
      </c>
      <c r="F698" s="3" t="s">
        <v>198</v>
      </c>
      <c r="G698" s="3" t="s">
        <v>195</v>
      </c>
      <c r="H698" s="3" t="s">
        <v>198</v>
      </c>
      <c r="I698" s="3" t="s">
        <v>195</v>
      </c>
      <c r="J698" s="6">
        <v>1.81</v>
      </c>
      <c r="K698" s="6">
        <v>3.5</v>
      </c>
      <c r="L698" s="6">
        <v>3.45</v>
      </c>
      <c r="M698" s="10">
        <v>3.45</v>
      </c>
      <c r="N698" s="10">
        <v>3.8</v>
      </c>
      <c r="O698" s="10">
        <v>1.74</v>
      </c>
      <c r="P698" s="15">
        <v>-1</v>
      </c>
      <c r="Q698" s="13"/>
      <c r="R698" s="13"/>
      <c r="S698" s="13"/>
      <c r="T698" s="13"/>
      <c r="U698" s="13"/>
      <c r="V698" s="13"/>
      <c r="W698" s="9"/>
      <c r="X698" s="9"/>
      <c r="Y698" s="9"/>
      <c r="Z698" s="9"/>
      <c r="AA698" s="9"/>
      <c r="AB698" s="9"/>
      <c r="AC698" s="13"/>
      <c r="AD698" s="13"/>
      <c r="AE698" s="13"/>
      <c r="AF698" s="13"/>
      <c r="AG698" s="13"/>
      <c r="AH698" s="13"/>
      <c r="AI698" s="9"/>
      <c r="AJ698" s="9"/>
      <c r="AK698" s="9"/>
      <c r="AL698" s="9"/>
      <c r="AM698" s="9"/>
      <c r="AN698" s="9"/>
      <c r="AO698" s="8">
        <v>51</v>
      </c>
      <c r="AP698" s="8">
        <v>3</v>
      </c>
      <c r="AQ698" s="8">
        <v>4</v>
      </c>
      <c r="AR698" s="8">
        <v>6</v>
      </c>
      <c r="AS698" s="8">
        <v>5.1999999999999651E-3</v>
      </c>
      <c r="AT698" s="8">
        <v>0.32939999999999964</v>
      </c>
      <c r="AU698" s="8"/>
      <c r="AV698" s="8"/>
      <c r="AW698" s="8"/>
      <c r="AX698" s="8"/>
      <c r="AY698" s="15">
        <v>59</v>
      </c>
      <c r="AZ698" s="15">
        <v>3</v>
      </c>
      <c r="BA698" s="15">
        <v>6</v>
      </c>
      <c r="BB698" s="15">
        <v>6</v>
      </c>
      <c r="BC698" s="15">
        <v>3.1000000000000276E-3</v>
      </c>
      <c r="BD698" s="15">
        <v>0.13679999999999987</v>
      </c>
      <c r="BE698" s="15"/>
      <c r="BF698" s="15"/>
      <c r="BG698" s="15"/>
      <c r="BH698" s="15"/>
      <c r="BI698" s="16">
        <f>Q698*参数!$D$3+W698</f>
        <v>0</v>
      </c>
      <c r="BJ698" s="16">
        <f>R698*参数!$D$3+X698</f>
        <v>0</v>
      </c>
      <c r="BK698" s="16">
        <f>S698*参数!$D$3+Y698</f>
        <v>0</v>
      </c>
      <c r="BL698" s="16">
        <f>T698*参数!$D$3+Z698</f>
        <v>0</v>
      </c>
      <c r="BM698" s="16">
        <f>U698*参数!$D$3+AA698</f>
        <v>0</v>
      </c>
      <c r="BN698" s="16">
        <f>V698*参数!$D$3+AB698</f>
        <v>0</v>
      </c>
      <c r="BO698" s="16">
        <f>AC698*参数!$D$3+AI698</f>
        <v>0</v>
      </c>
      <c r="BP698" s="16">
        <f>AD698*参数!$D$3+AJ698</f>
        <v>0</v>
      </c>
      <c r="BQ698" s="16">
        <f>AE698*参数!$D$3+AK698</f>
        <v>0</v>
      </c>
      <c r="BR698" s="16">
        <f>AF698*参数!$D$3+AL698</f>
        <v>0</v>
      </c>
      <c r="BS698" s="16">
        <f>AG698*参数!$D$3+AM698</f>
        <v>0</v>
      </c>
      <c r="BT698" s="16">
        <f>AH698*参数!$D$3+AN698</f>
        <v>0</v>
      </c>
      <c r="BU698" s="10"/>
      <c r="BV698" s="10"/>
      <c r="BW698" s="10">
        <f t="shared" si="272"/>
        <v>40</v>
      </c>
      <c r="BX698" s="10">
        <f t="shared" si="273"/>
        <v>40</v>
      </c>
      <c r="BY698" s="10">
        <f t="shared" si="274"/>
        <v>3</v>
      </c>
      <c r="BZ698" s="10">
        <f t="shared" si="275"/>
        <v>40</v>
      </c>
      <c r="CA698" s="10">
        <f t="shared" si="276"/>
        <v>40</v>
      </c>
      <c r="CB698" s="10" t="str">
        <f t="shared" si="277"/>
        <v/>
      </c>
      <c r="CC698" s="10" t="str">
        <f t="shared" si="278"/>
        <v/>
      </c>
      <c r="CD698" s="10"/>
      <c r="CE698" s="10">
        <v>40</v>
      </c>
      <c r="CF698" s="10"/>
      <c r="CG698" s="10">
        <f t="shared" si="279"/>
        <v>40</v>
      </c>
      <c r="CH698" s="10">
        <f t="shared" si="280"/>
        <v>40</v>
      </c>
      <c r="CI698" s="10">
        <f t="shared" si="281"/>
        <v>40</v>
      </c>
      <c r="CJ698" s="10">
        <f t="shared" si="282"/>
        <v>40</v>
      </c>
      <c r="CK698" s="10">
        <f t="shared" si="283"/>
        <v>40</v>
      </c>
      <c r="CL698" s="10">
        <f t="shared" si="284"/>
        <v>40</v>
      </c>
      <c r="CM698" s="88"/>
      <c r="CN698" s="88"/>
      <c r="CO698" s="88"/>
      <c r="CP698" s="88"/>
    </row>
    <row r="699" spans="2:94">
      <c r="B699" s="19">
        <v>42637</v>
      </c>
      <c r="C699" s="3">
        <v>96</v>
      </c>
      <c r="D699" s="3" t="s">
        <v>190</v>
      </c>
      <c r="E699" s="4">
        <v>42638.333333333336</v>
      </c>
      <c r="F699" s="3" t="s">
        <v>1035</v>
      </c>
      <c r="G699" s="3" t="s">
        <v>31</v>
      </c>
      <c r="H699" s="3" t="s">
        <v>1036</v>
      </c>
      <c r="I699" s="3" t="s">
        <v>31</v>
      </c>
      <c r="J699" s="6">
        <v>1.57</v>
      </c>
      <c r="K699" s="6">
        <v>3.55</v>
      </c>
      <c r="L699" s="6">
        <v>4.75</v>
      </c>
      <c r="M699" s="10">
        <v>2.9</v>
      </c>
      <c r="N699" s="10">
        <v>3.4</v>
      </c>
      <c r="O699" s="10">
        <v>2.04</v>
      </c>
      <c r="P699" s="15">
        <v>-1</v>
      </c>
      <c r="Q699" s="13"/>
      <c r="R699" s="13"/>
      <c r="S699" s="13"/>
      <c r="T699" s="13"/>
      <c r="U699" s="13"/>
      <c r="V699" s="13"/>
      <c r="W699" s="9"/>
      <c r="X699" s="9"/>
      <c r="Y699" s="9"/>
      <c r="Z699" s="9"/>
      <c r="AA699" s="9"/>
      <c r="AB699" s="9"/>
      <c r="AC699" s="13"/>
      <c r="AD699" s="13"/>
      <c r="AE699" s="13"/>
      <c r="AF699" s="13"/>
      <c r="AG699" s="13"/>
      <c r="AH699" s="13"/>
      <c r="AI699" s="9"/>
      <c r="AJ699" s="9"/>
      <c r="AK699" s="9"/>
      <c r="AL699" s="9"/>
      <c r="AM699" s="9"/>
      <c r="AN699" s="9"/>
      <c r="AO699" s="8">
        <v>35</v>
      </c>
      <c r="AP699" s="8">
        <v>3</v>
      </c>
      <c r="AQ699" s="8">
        <v>1</v>
      </c>
      <c r="AR699" s="8">
        <v>6</v>
      </c>
      <c r="AS699" s="8">
        <v>3.5499999999999879E-2</v>
      </c>
      <c r="AT699" s="8">
        <v>7.457200000000002</v>
      </c>
      <c r="AU699" s="8"/>
      <c r="AV699" s="8"/>
      <c r="AW699" s="8"/>
      <c r="AX699" s="8"/>
      <c r="AY699" s="15">
        <v>13</v>
      </c>
      <c r="AZ699" s="15">
        <v>3</v>
      </c>
      <c r="BA699" s="15">
        <v>2</v>
      </c>
      <c r="BB699" s="15">
        <v>6</v>
      </c>
      <c r="BC699" s="15">
        <v>4.0300000000000002E-2</v>
      </c>
      <c r="BD699" s="15">
        <v>0.33800000000000019</v>
      </c>
      <c r="BE699" s="15"/>
      <c r="BF699" s="15"/>
      <c r="BG699" s="15"/>
      <c r="BH699" s="15"/>
      <c r="BI699" s="16">
        <f>Q699*参数!$D$3+W699</f>
        <v>0</v>
      </c>
      <c r="BJ699" s="16">
        <f>R699*参数!$D$3+X699</f>
        <v>0</v>
      </c>
      <c r="BK699" s="16">
        <f>S699*参数!$D$3+Y699</f>
        <v>0</v>
      </c>
      <c r="BL699" s="16">
        <f>T699*参数!$D$3+Z699</f>
        <v>0</v>
      </c>
      <c r="BM699" s="16">
        <f>U699*参数!$D$3+AA699</f>
        <v>0</v>
      </c>
      <c r="BN699" s="16">
        <f>V699*参数!$D$3+AB699</f>
        <v>0</v>
      </c>
      <c r="BO699" s="16">
        <f>AC699*参数!$D$3+AI699</f>
        <v>0</v>
      </c>
      <c r="BP699" s="16">
        <f>AD699*参数!$D$3+AJ699</f>
        <v>0</v>
      </c>
      <c r="BQ699" s="16">
        <f>AE699*参数!$D$3+AK699</f>
        <v>0</v>
      </c>
      <c r="BR699" s="16">
        <f>AF699*参数!$D$3+AL699</f>
        <v>0</v>
      </c>
      <c r="BS699" s="16">
        <f>AG699*参数!$D$3+AM699</f>
        <v>0</v>
      </c>
      <c r="BT699" s="16">
        <f>AH699*参数!$D$3+AN699</f>
        <v>0</v>
      </c>
      <c r="BU699" s="10"/>
      <c r="BV699" s="10"/>
      <c r="BW699" s="10">
        <f t="shared" si="272"/>
        <v>40</v>
      </c>
      <c r="BX699" s="10">
        <f t="shared" si="273"/>
        <v>40</v>
      </c>
      <c r="BY699" s="10">
        <f t="shared" si="274"/>
        <v>3</v>
      </c>
      <c r="BZ699" s="10">
        <f t="shared" si="275"/>
        <v>40</v>
      </c>
      <c r="CA699" s="10">
        <f t="shared" si="276"/>
        <v>40</v>
      </c>
      <c r="CB699" s="10" t="str">
        <f t="shared" si="277"/>
        <v/>
      </c>
      <c r="CC699" s="10" t="str">
        <f t="shared" si="278"/>
        <v/>
      </c>
      <c r="CD699" s="10"/>
      <c r="CE699" s="10">
        <v>3</v>
      </c>
      <c r="CF699" s="10"/>
      <c r="CG699" s="10" t="str">
        <f t="shared" si="279"/>
        <v/>
      </c>
      <c r="CH699" s="10" t="str">
        <f t="shared" si="280"/>
        <v/>
      </c>
      <c r="CI699" s="10">
        <f t="shared" si="281"/>
        <v>3</v>
      </c>
      <c r="CJ699" s="10">
        <f t="shared" si="282"/>
        <v>40</v>
      </c>
      <c r="CK699" s="10">
        <f t="shared" si="283"/>
        <v>3</v>
      </c>
      <c r="CL699" s="10">
        <f t="shared" si="284"/>
        <v>40</v>
      </c>
      <c r="CM699" s="88"/>
      <c r="CN699" s="88"/>
      <c r="CO699" s="88"/>
      <c r="CP699" s="88"/>
    </row>
    <row r="700" spans="2:94">
      <c r="B700" s="19">
        <v>42637</v>
      </c>
      <c r="C700" s="3">
        <v>97</v>
      </c>
      <c r="D700" s="3" t="s">
        <v>190</v>
      </c>
      <c r="E700" s="4">
        <v>42638.337500000001</v>
      </c>
      <c r="F700" s="3" t="s">
        <v>1037</v>
      </c>
      <c r="G700" s="3" t="s">
        <v>1027</v>
      </c>
      <c r="H700" s="3" t="s">
        <v>1037</v>
      </c>
      <c r="I700" s="3" t="s">
        <v>1028</v>
      </c>
      <c r="J700" s="6">
        <v>1.44</v>
      </c>
      <c r="K700" s="6">
        <v>4.0999999999999996</v>
      </c>
      <c r="L700" s="6">
        <v>5.25</v>
      </c>
      <c r="M700" s="10">
        <v>2.4</v>
      </c>
      <c r="N700" s="10">
        <v>3.55</v>
      </c>
      <c r="O700" s="10">
        <v>2.3199999999999998</v>
      </c>
      <c r="P700" s="15">
        <v>-1</v>
      </c>
      <c r="Q700" s="13"/>
      <c r="R700" s="13"/>
      <c r="S700" s="13"/>
      <c r="T700" s="13"/>
      <c r="U700" s="13"/>
      <c r="V700" s="13"/>
      <c r="W700" s="9"/>
      <c r="X700" s="9"/>
      <c r="Y700" s="9"/>
      <c r="Z700" s="9"/>
      <c r="AA700" s="9"/>
      <c r="AB700" s="9"/>
      <c r="AC700" s="13"/>
      <c r="AD700" s="13"/>
      <c r="AE700" s="13"/>
      <c r="AF700" s="13"/>
      <c r="AG700" s="13"/>
      <c r="AH700" s="13"/>
      <c r="AI700" s="9"/>
      <c r="AJ700" s="9"/>
      <c r="AK700" s="9"/>
      <c r="AL700" s="9"/>
      <c r="AM700" s="9"/>
      <c r="AN700" s="9"/>
      <c r="AO700" s="8">
        <v>35</v>
      </c>
      <c r="AP700" s="8">
        <v>3</v>
      </c>
      <c r="AQ700" s="8">
        <v>1</v>
      </c>
      <c r="AR700" s="8">
        <v>6</v>
      </c>
      <c r="AS700" s="8">
        <v>2.6600000000000113E-2</v>
      </c>
      <c r="AT700" s="8">
        <v>4.0267000000000008</v>
      </c>
      <c r="AU700" s="8"/>
      <c r="AV700" s="8"/>
      <c r="AW700" s="8"/>
      <c r="AX700" s="8"/>
      <c r="AY700" s="15">
        <v>14</v>
      </c>
      <c r="AZ700" s="15">
        <v>3</v>
      </c>
      <c r="BA700" s="15">
        <v>3</v>
      </c>
      <c r="BB700" s="15">
        <v>6</v>
      </c>
      <c r="BC700" s="15">
        <v>0.21739999999999995</v>
      </c>
      <c r="BD700" s="15">
        <v>0.92029999999999978</v>
      </c>
      <c r="BE700" s="15"/>
      <c r="BF700" s="15"/>
      <c r="BG700" s="15"/>
      <c r="BH700" s="15"/>
      <c r="BI700" s="16">
        <f>Q700*参数!$D$3+W700</f>
        <v>0</v>
      </c>
      <c r="BJ700" s="16">
        <f>R700*参数!$D$3+X700</f>
        <v>0</v>
      </c>
      <c r="BK700" s="16">
        <f>S700*参数!$D$3+Y700</f>
        <v>0</v>
      </c>
      <c r="BL700" s="16">
        <f>T700*参数!$D$3+Z700</f>
        <v>0</v>
      </c>
      <c r="BM700" s="16">
        <f>U700*参数!$D$3+AA700</f>
        <v>0</v>
      </c>
      <c r="BN700" s="16">
        <f>V700*参数!$D$3+AB700</f>
        <v>0</v>
      </c>
      <c r="BO700" s="16">
        <f>AC700*参数!$D$3+AI700</f>
        <v>0</v>
      </c>
      <c r="BP700" s="16">
        <f>AD700*参数!$D$3+AJ700</f>
        <v>0</v>
      </c>
      <c r="BQ700" s="16">
        <f>AE700*参数!$D$3+AK700</f>
        <v>0</v>
      </c>
      <c r="BR700" s="16">
        <f>AF700*参数!$D$3+AL700</f>
        <v>0</v>
      </c>
      <c r="BS700" s="16">
        <f>AG700*参数!$D$3+AM700</f>
        <v>0</v>
      </c>
      <c r="BT700" s="16">
        <f>AH700*参数!$D$3+AN700</f>
        <v>0</v>
      </c>
      <c r="BU700" s="10"/>
      <c r="BV700" s="10"/>
      <c r="BW700" s="10">
        <f t="shared" si="272"/>
        <v>40</v>
      </c>
      <c r="BX700" s="10">
        <f t="shared" si="273"/>
        <v>40</v>
      </c>
      <c r="BY700" s="10">
        <f t="shared" si="274"/>
        <v>3</v>
      </c>
      <c r="BZ700" s="10">
        <f t="shared" si="275"/>
        <v>40</v>
      </c>
      <c r="CA700" s="10">
        <f t="shared" si="276"/>
        <v>40</v>
      </c>
      <c r="CB700" s="10" t="str">
        <f t="shared" si="277"/>
        <v/>
      </c>
      <c r="CC700" s="10" t="str">
        <f t="shared" si="278"/>
        <v/>
      </c>
      <c r="CD700" s="10"/>
      <c r="CE700" s="10">
        <v>40</v>
      </c>
      <c r="CF700" s="10"/>
      <c r="CG700" s="10" t="str">
        <f t="shared" si="279"/>
        <v/>
      </c>
      <c r="CH700" s="10" t="str">
        <f t="shared" si="280"/>
        <v/>
      </c>
      <c r="CI700" s="10">
        <f t="shared" si="281"/>
        <v>3</v>
      </c>
      <c r="CJ700" s="10">
        <f t="shared" si="282"/>
        <v>40</v>
      </c>
      <c r="CK700" s="10">
        <f t="shared" si="283"/>
        <v>3</v>
      </c>
      <c r="CL700" s="10">
        <f t="shared" si="284"/>
        <v>40</v>
      </c>
      <c r="CM700" s="88"/>
      <c r="CN700" s="88"/>
      <c r="CO700" s="88"/>
      <c r="CP700" s="88"/>
    </row>
    <row r="701" spans="2:94">
      <c r="B701" s="19">
        <v>42637</v>
      </c>
      <c r="C701" s="3">
        <v>98</v>
      </c>
      <c r="D701" s="3" t="s">
        <v>117</v>
      </c>
      <c r="E701" s="4">
        <v>42638.375</v>
      </c>
      <c r="F701" s="3" t="s">
        <v>118</v>
      </c>
      <c r="G701" s="3" t="s">
        <v>292</v>
      </c>
      <c r="H701" s="3" t="s">
        <v>118</v>
      </c>
      <c r="I701" s="3" t="s">
        <v>292</v>
      </c>
      <c r="J701" s="6">
        <v>1.98</v>
      </c>
      <c r="K701" s="6">
        <v>3.3</v>
      </c>
      <c r="L701" s="6">
        <v>3.12</v>
      </c>
      <c r="M701" s="10">
        <v>3.95</v>
      </c>
      <c r="N701" s="10">
        <v>3.95</v>
      </c>
      <c r="O701" s="10">
        <v>1.61</v>
      </c>
      <c r="P701" s="15">
        <v>-1</v>
      </c>
      <c r="Q701" s="13"/>
      <c r="R701" s="13"/>
      <c r="S701" s="13"/>
      <c r="T701" s="13"/>
      <c r="U701" s="13"/>
      <c r="V701" s="13"/>
      <c r="W701" s="9"/>
      <c r="X701" s="9"/>
      <c r="Y701" s="9"/>
      <c r="Z701" s="9"/>
      <c r="AA701" s="9"/>
      <c r="AB701" s="9"/>
      <c r="AC701" s="13"/>
      <c r="AD701" s="13"/>
      <c r="AE701" s="13"/>
      <c r="AF701" s="13"/>
      <c r="AG701" s="13"/>
      <c r="AH701" s="13"/>
      <c r="AI701" s="9"/>
      <c r="AJ701" s="9"/>
      <c r="AK701" s="9"/>
      <c r="AL701" s="9"/>
      <c r="AM701" s="9"/>
      <c r="AN701" s="9"/>
      <c r="AO701" s="8">
        <v>3</v>
      </c>
      <c r="AP701" s="8">
        <v>3</v>
      </c>
      <c r="AQ701" s="8">
        <v>0</v>
      </c>
      <c r="AR701" s="8">
        <v>5</v>
      </c>
      <c r="AS701" s="8">
        <v>0.17929999999999965</v>
      </c>
      <c r="AT701" s="8">
        <v>0</v>
      </c>
      <c r="AU701" s="8"/>
      <c r="AV701" s="8"/>
      <c r="AW701" s="8"/>
      <c r="AX701" s="8"/>
      <c r="AY701" s="15">
        <v>2</v>
      </c>
      <c r="AZ701" s="15">
        <v>3</v>
      </c>
      <c r="BA701" s="15">
        <v>2</v>
      </c>
      <c r="BB701" s="15">
        <v>5</v>
      </c>
      <c r="BC701" s="15">
        <v>0.13130000000000006</v>
      </c>
      <c r="BD701" s="15">
        <v>0.13130000000000006</v>
      </c>
      <c r="BE701" s="15"/>
      <c r="BF701" s="15"/>
      <c r="BG701" s="15"/>
      <c r="BH701" s="15"/>
      <c r="BI701" s="16">
        <f>Q701*参数!$D$3+W701</f>
        <v>0</v>
      </c>
      <c r="BJ701" s="16">
        <f>R701*参数!$D$3+X701</f>
        <v>0</v>
      </c>
      <c r="BK701" s="16">
        <f>S701*参数!$D$3+Y701</f>
        <v>0</v>
      </c>
      <c r="BL701" s="16">
        <f>T701*参数!$D$3+Z701</f>
        <v>0</v>
      </c>
      <c r="BM701" s="16">
        <f>U701*参数!$D$3+AA701</f>
        <v>0</v>
      </c>
      <c r="BN701" s="16">
        <f>V701*参数!$D$3+AB701</f>
        <v>0</v>
      </c>
      <c r="BO701" s="16">
        <f>AC701*参数!$D$3+AI701</f>
        <v>0</v>
      </c>
      <c r="BP701" s="16">
        <f>AD701*参数!$D$3+AJ701</f>
        <v>0</v>
      </c>
      <c r="BQ701" s="16">
        <f>AE701*参数!$D$3+AK701</f>
        <v>0</v>
      </c>
      <c r="BR701" s="16">
        <f>AF701*参数!$D$3+AL701</f>
        <v>0</v>
      </c>
      <c r="BS701" s="16">
        <f>AG701*参数!$D$3+AM701</f>
        <v>0</v>
      </c>
      <c r="BT701" s="16">
        <f>AH701*参数!$D$3+AN701</f>
        <v>0</v>
      </c>
      <c r="BU701" s="10"/>
      <c r="BV701" s="10"/>
      <c r="BW701" s="10">
        <f t="shared" si="272"/>
        <v>40</v>
      </c>
      <c r="BX701" s="10">
        <f t="shared" si="273"/>
        <v>40</v>
      </c>
      <c r="BY701" s="10">
        <f t="shared" si="274"/>
        <v>3</v>
      </c>
      <c r="BZ701" s="10">
        <f t="shared" si="275"/>
        <v>40</v>
      </c>
      <c r="CA701" s="10">
        <f t="shared" si="276"/>
        <v>40</v>
      </c>
      <c r="CB701" s="10" t="str">
        <f t="shared" si="277"/>
        <v/>
      </c>
      <c r="CC701" s="10" t="str">
        <f t="shared" si="278"/>
        <v/>
      </c>
      <c r="CD701" s="10"/>
      <c r="CE701" s="10">
        <v>40</v>
      </c>
      <c r="CF701" s="10"/>
      <c r="CG701" s="10" t="str">
        <f t="shared" si="279"/>
        <v/>
      </c>
      <c r="CH701" s="10" t="str">
        <f t="shared" si="280"/>
        <v/>
      </c>
      <c r="CI701" s="10">
        <f t="shared" si="281"/>
        <v>3</v>
      </c>
      <c r="CJ701" s="10">
        <f t="shared" si="282"/>
        <v>40</v>
      </c>
      <c r="CK701" s="10">
        <f t="shared" si="283"/>
        <v>40</v>
      </c>
      <c r="CL701" s="10" t="str">
        <f t="shared" si="284"/>
        <v/>
      </c>
      <c r="CM701" s="88"/>
      <c r="CN701" s="88"/>
      <c r="CO701" s="88"/>
      <c r="CP701" s="88"/>
    </row>
    <row r="702" spans="2:94">
      <c r="B702" s="19">
        <v>42637</v>
      </c>
      <c r="C702" s="3">
        <v>99</v>
      </c>
      <c r="D702" s="3" t="s">
        <v>117</v>
      </c>
      <c r="E702" s="4">
        <v>42638.395833333336</v>
      </c>
      <c r="F702" s="3" t="s">
        <v>645</v>
      </c>
      <c r="G702" s="3" t="s">
        <v>121</v>
      </c>
      <c r="H702" s="3" t="s">
        <v>645</v>
      </c>
      <c r="I702" s="3" t="s">
        <v>123</v>
      </c>
      <c r="J702" s="6">
        <v>2.4500000000000002</v>
      </c>
      <c r="K702" s="6">
        <v>3.25</v>
      </c>
      <c r="L702" s="6">
        <v>2.42</v>
      </c>
      <c r="M702" s="10">
        <v>1.4</v>
      </c>
      <c r="N702" s="10">
        <v>4.4000000000000004</v>
      </c>
      <c r="O702" s="10">
        <v>5.35</v>
      </c>
      <c r="P702" s="15">
        <v>1</v>
      </c>
      <c r="Q702" s="13"/>
      <c r="R702" s="13"/>
      <c r="S702" s="13"/>
      <c r="T702" s="13"/>
      <c r="U702" s="13"/>
      <c r="V702" s="13"/>
      <c r="W702" s="9"/>
      <c r="X702" s="9"/>
      <c r="Y702" s="9"/>
      <c r="Z702" s="9"/>
      <c r="AA702" s="9"/>
      <c r="AB702" s="9"/>
      <c r="AC702" s="13"/>
      <c r="AD702" s="13"/>
      <c r="AE702" s="13"/>
      <c r="AF702" s="13"/>
      <c r="AG702" s="13"/>
      <c r="AH702" s="13"/>
      <c r="AI702" s="9"/>
      <c r="AJ702" s="9"/>
      <c r="AK702" s="9"/>
      <c r="AL702" s="9"/>
      <c r="AM702" s="9"/>
      <c r="AN702" s="9"/>
      <c r="AO702" s="8">
        <v>1</v>
      </c>
      <c r="AP702" s="8">
        <v>3</v>
      </c>
      <c r="AQ702" s="8">
        <v>1</v>
      </c>
      <c r="AR702" s="8">
        <v>4</v>
      </c>
      <c r="AS702" s="8">
        <v>25.174699999999998</v>
      </c>
      <c r="AT702" s="8">
        <v>25.174699999999998</v>
      </c>
      <c r="AU702" s="8"/>
      <c r="AV702" s="8"/>
      <c r="AW702" s="8"/>
      <c r="AX702" s="8"/>
      <c r="AY702" s="15">
        <v>4</v>
      </c>
      <c r="AZ702" s="15">
        <v>2</v>
      </c>
      <c r="BA702" s="15">
        <v>0</v>
      </c>
      <c r="BB702" s="15">
        <v>4</v>
      </c>
      <c r="BC702" s="15">
        <v>2.9402000000000004</v>
      </c>
      <c r="BD702" s="15">
        <v>0</v>
      </c>
      <c r="BE702" s="15"/>
      <c r="BF702" s="15"/>
      <c r="BG702" s="15"/>
      <c r="BH702" s="15"/>
      <c r="BI702" s="16">
        <f>Q702*参数!$D$3+W702</f>
        <v>0</v>
      </c>
      <c r="BJ702" s="16">
        <f>R702*参数!$D$3+X702</f>
        <v>0</v>
      </c>
      <c r="BK702" s="16">
        <f>S702*参数!$D$3+Y702</f>
        <v>0</v>
      </c>
      <c r="BL702" s="16">
        <f>T702*参数!$D$3+Z702</f>
        <v>0</v>
      </c>
      <c r="BM702" s="16">
        <f>U702*参数!$D$3+AA702</f>
        <v>0</v>
      </c>
      <c r="BN702" s="16">
        <f>V702*参数!$D$3+AB702</f>
        <v>0</v>
      </c>
      <c r="BO702" s="16">
        <f>AC702*参数!$D$3+AI702</f>
        <v>0</v>
      </c>
      <c r="BP702" s="16">
        <f>AD702*参数!$D$3+AJ702</f>
        <v>0</v>
      </c>
      <c r="BQ702" s="16">
        <f>AE702*参数!$D$3+AK702</f>
        <v>0</v>
      </c>
      <c r="BR702" s="16">
        <f>AF702*参数!$D$3+AL702</f>
        <v>0</v>
      </c>
      <c r="BS702" s="16">
        <f>AG702*参数!$D$3+AM702</f>
        <v>0</v>
      </c>
      <c r="BT702" s="16">
        <f>AH702*参数!$D$3+AN702</f>
        <v>0</v>
      </c>
      <c r="BU702" s="10"/>
      <c r="BV702" s="10"/>
      <c r="BW702" s="10">
        <f t="shared" si="272"/>
        <v>43</v>
      </c>
      <c r="BX702" s="10">
        <f t="shared" si="273"/>
        <v>43</v>
      </c>
      <c r="BY702" s="10">
        <f t="shared" si="274"/>
        <v>43</v>
      </c>
      <c r="BZ702" s="10">
        <f t="shared" si="275"/>
        <v>0</v>
      </c>
      <c r="CA702" s="10">
        <f t="shared" si="276"/>
        <v>43</v>
      </c>
      <c r="CB702" s="10" t="str">
        <f t="shared" si="277"/>
        <v/>
      </c>
      <c r="CC702" s="10" t="str">
        <f t="shared" si="278"/>
        <v/>
      </c>
      <c r="CD702" s="10"/>
      <c r="CE702" s="10">
        <v>0</v>
      </c>
      <c r="CF702" s="10"/>
      <c r="CG702" s="10" t="str">
        <f t="shared" si="279"/>
        <v/>
      </c>
      <c r="CH702" s="10" t="str">
        <f t="shared" si="280"/>
        <v/>
      </c>
      <c r="CI702" s="10">
        <f t="shared" si="281"/>
        <v>0</v>
      </c>
      <c r="CJ702" s="10">
        <f t="shared" si="282"/>
        <v>0</v>
      </c>
      <c r="CK702" s="10" t="str">
        <f t="shared" si="283"/>
        <v/>
      </c>
      <c r="CL702" s="10" t="str">
        <f t="shared" si="284"/>
        <v/>
      </c>
      <c r="CM702" s="88"/>
      <c r="CN702" s="88"/>
      <c r="CO702" s="88"/>
      <c r="CP702" s="88"/>
    </row>
    <row r="703" spans="2:94">
      <c r="B703" s="19">
        <v>42637</v>
      </c>
      <c r="C703" s="3">
        <v>100</v>
      </c>
      <c r="D703" s="3" t="s">
        <v>190</v>
      </c>
      <c r="E703" s="4">
        <v>42638.416666666664</v>
      </c>
      <c r="F703" s="3" t="s">
        <v>1042</v>
      </c>
      <c r="G703" s="3" t="s">
        <v>868</v>
      </c>
      <c r="H703" s="3" t="s">
        <v>1042</v>
      </c>
      <c r="I703" s="3" t="s">
        <v>870</v>
      </c>
      <c r="J703" s="6">
        <v>1.61</v>
      </c>
      <c r="K703" s="6">
        <v>3.7</v>
      </c>
      <c r="L703" s="6">
        <v>4.2</v>
      </c>
      <c r="M703" s="10">
        <v>2.9</v>
      </c>
      <c r="N703" s="10">
        <v>3.6</v>
      </c>
      <c r="O703" s="10">
        <v>1.98</v>
      </c>
      <c r="P703" s="15">
        <v>-1</v>
      </c>
      <c r="Q703" s="13"/>
      <c r="R703" s="13"/>
      <c r="S703" s="13"/>
      <c r="T703" s="13"/>
      <c r="U703" s="13"/>
      <c r="V703" s="13"/>
      <c r="W703" s="9"/>
      <c r="X703" s="9"/>
      <c r="Y703" s="9"/>
      <c r="Z703" s="9"/>
      <c r="AA703" s="9"/>
      <c r="AB703" s="9"/>
      <c r="AC703" s="13"/>
      <c r="AD703" s="13"/>
      <c r="AE703" s="13"/>
      <c r="AF703" s="13"/>
      <c r="AG703" s="13"/>
      <c r="AH703" s="13"/>
      <c r="AI703" s="9"/>
      <c r="AJ703" s="9"/>
      <c r="AK703" s="9"/>
      <c r="AL703" s="9"/>
      <c r="AM703" s="9"/>
      <c r="AN703" s="9"/>
      <c r="AO703" s="8">
        <v>7</v>
      </c>
      <c r="AP703" s="8">
        <v>2</v>
      </c>
      <c r="AQ703" s="8">
        <v>1</v>
      </c>
      <c r="AR703" s="8">
        <v>4</v>
      </c>
      <c r="AS703" s="8">
        <v>1.3621999999999992</v>
      </c>
      <c r="AT703" s="8">
        <v>104.04560000000002</v>
      </c>
      <c r="AU703" s="8"/>
      <c r="AV703" s="8"/>
      <c r="AW703" s="8"/>
      <c r="AX703" s="8"/>
      <c r="AY703" s="15">
        <v>10</v>
      </c>
      <c r="AZ703" s="15">
        <v>2</v>
      </c>
      <c r="BA703" s="15">
        <v>2</v>
      </c>
      <c r="BB703" s="15">
        <v>4</v>
      </c>
      <c r="BC703" s="15">
        <v>8.630000000000014E-2</v>
      </c>
      <c r="BD703" s="15">
        <v>0.10479999999999996</v>
      </c>
      <c r="BE703" s="15"/>
      <c r="BF703" s="15"/>
      <c r="BG703" s="15"/>
      <c r="BH703" s="15"/>
      <c r="BI703" s="16">
        <f>Q703*参数!$D$3+W703</f>
        <v>0</v>
      </c>
      <c r="BJ703" s="16">
        <f>R703*参数!$D$3+X703</f>
        <v>0</v>
      </c>
      <c r="BK703" s="16">
        <f>S703*参数!$D$3+Y703</f>
        <v>0</v>
      </c>
      <c r="BL703" s="16">
        <f>T703*参数!$D$3+Z703</f>
        <v>0</v>
      </c>
      <c r="BM703" s="16">
        <f>U703*参数!$D$3+AA703</f>
        <v>0</v>
      </c>
      <c r="BN703" s="16">
        <f>V703*参数!$D$3+AB703</f>
        <v>0</v>
      </c>
      <c r="BO703" s="16">
        <f>AC703*参数!$D$3+AI703</f>
        <v>0</v>
      </c>
      <c r="BP703" s="16">
        <f>AD703*参数!$D$3+AJ703</f>
        <v>0</v>
      </c>
      <c r="BQ703" s="16">
        <f>AE703*参数!$D$3+AK703</f>
        <v>0</v>
      </c>
      <c r="BR703" s="16">
        <f>AF703*参数!$D$3+AL703</f>
        <v>0</v>
      </c>
      <c r="BS703" s="16">
        <f>AG703*参数!$D$3+AM703</f>
        <v>0</v>
      </c>
      <c r="BT703" s="16">
        <f>AH703*参数!$D$3+AN703</f>
        <v>0</v>
      </c>
      <c r="BU703" s="10"/>
      <c r="BV703" s="10"/>
      <c r="BW703" s="10">
        <f t="shared" si="272"/>
        <v>40</v>
      </c>
      <c r="BX703" s="10">
        <f t="shared" si="273"/>
        <v>40</v>
      </c>
      <c r="BY703" s="10">
        <f t="shared" si="274"/>
        <v>3</v>
      </c>
      <c r="BZ703" s="10">
        <f t="shared" si="275"/>
        <v>40</v>
      </c>
      <c r="CA703" s="10">
        <f t="shared" si="276"/>
        <v>40</v>
      </c>
      <c r="CB703" s="10" t="str">
        <f t="shared" si="277"/>
        <v/>
      </c>
      <c r="CC703" s="10" t="str">
        <f t="shared" si="278"/>
        <v/>
      </c>
      <c r="CD703" s="10"/>
      <c r="CE703" s="10">
        <v>3</v>
      </c>
      <c r="CF703" s="10"/>
      <c r="CG703" s="10">
        <f t="shared" si="279"/>
        <v>40</v>
      </c>
      <c r="CH703" s="10">
        <f t="shared" si="280"/>
        <v>40</v>
      </c>
      <c r="CI703" s="10">
        <f t="shared" si="281"/>
        <v>40</v>
      </c>
      <c r="CJ703" s="10">
        <f t="shared" si="282"/>
        <v>40</v>
      </c>
      <c r="CK703" s="10">
        <f t="shared" si="283"/>
        <v>40</v>
      </c>
      <c r="CL703" s="10">
        <f t="shared" si="284"/>
        <v>40</v>
      </c>
      <c r="CM703" s="88"/>
      <c r="CN703" s="88"/>
      <c r="CO703" s="88"/>
      <c r="CP703" s="88"/>
    </row>
    <row r="704" spans="2:94">
      <c r="B704" s="19">
        <v>42637</v>
      </c>
      <c r="C704" s="3">
        <v>101</v>
      </c>
      <c r="D704" s="3" t="s">
        <v>117</v>
      </c>
      <c r="E704" s="4">
        <v>42638.4375</v>
      </c>
      <c r="F704" s="3" t="s">
        <v>1040</v>
      </c>
      <c r="G704" s="3" t="s">
        <v>748</v>
      </c>
      <c r="H704" s="3" t="s">
        <v>1041</v>
      </c>
      <c r="I704" s="3" t="s">
        <v>748</v>
      </c>
      <c r="J704" s="6">
        <v>2.1</v>
      </c>
      <c r="K704" s="6">
        <v>3.05</v>
      </c>
      <c r="L704" s="6">
        <v>3.08</v>
      </c>
      <c r="M704" s="10">
        <v>4.5</v>
      </c>
      <c r="N704" s="10">
        <v>3.9</v>
      </c>
      <c r="O704" s="10">
        <v>1.54</v>
      </c>
      <c r="P704" s="15">
        <v>-1</v>
      </c>
      <c r="Q704" s="13"/>
      <c r="R704" s="13"/>
      <c r="S704" s="13"/>
      <c r="T704" s="13"/>
      <c r="U704" s="13"/>
      <c r="V704" s="13"/>
      <c r="W704" s="9"/>
      <c r="X704" s="9"/>
      <c r="Y704" s="9"/>
      <c r="Z704" s="9"/>
      <c r="AA704" s="9"/>
      <c r="AB704" s="9"/>
      <c r="AC704" s="13"/>
      <c r="AD704" s="13"/>
      <c r="AE704" s="13"/>
      <c r="AF704" s="13"/>
      <c r="AG704" s="13"/>
      <c r="AH704" s="13"/>
      <c r="AI704" s="9"/>
      <c r="AJ704" s="9"/>
      <c r="AK704" s="9"/>
      <c r="AL704" s="9"/>
      <c r="AM704" s="9"/>
      <c r="AN704" s="9"/>
      <c r="AO704" s="8">
        <v>21</v>
      </c>
      <c r="AP704" s="8">
        <v>3</v>
      </c>
      <c r="AQ704" s="8">
        <v>1</v>
      </c>
      <c r="AR704" s="8">
        <v>6</v>
      </c>
      <c r="AS704" s="8">
        <v>2.6999999999999937E-2</v>
      </c>
      <c r="AT704" s="8">
        <v>0.25300000000000017</v>
      </c>
      <c r="AU704" s="8"/>
      <c r="AV704" s="8"/>
      <c r="AW704" s="8"/>
      <c r="AX704" s="8"/>
      <c r="AY704" s="15">
        <v>14</v>
      </c>
      <c r="AZ704" s="15">
        <v>3</v>
      </c>
      <c r="BA704" s="15">
        <v>1</v>
      </c>
      <c r="BB704" s="15">
        <v>6</v>
      </c>
      <c r="BC704" s="15">
        <v>0.14579999999999993</v>
      </c>
      <c r="BD704" s="15">
        <v>0.16409999999999991</v>
      </c>
      <c r="BE704" s="15"/>
      <c r="BF704" s="15"/>
      <c r="BG704" s="15"/>
      <c r="BH704" s="15"/>
      <c r="BI704" s="16">
        <f>Q704*参数!$D$3+W704</f>
        <v>0</v>
      </c>
      <c r="BJ704" s="16">
        <f>R704*参数!$D$3+X704</f>
        <v>0</v>
      </c>
      <c r="BK704" s="16">
        <f>S704*参数!$D$3+Y704</f>
        <v>0</v>
      </c>
      <c r="BL704" s="16">
        <f>T704*参数!$D$3+Z704</f>
        <v>0</v>
      </c>
      <c r="BM704" s="16">
        <f>U704*参数!$D$3+AA704</f>
        <v>0</v>
      </c>
      <c r="BN704" s="16">
        <f>V704*参数!$D$3+AB704</f>
        <v>0</v>
      </c>
      <c r="BO704" s="16">
        <f>AC704*参数!$D$3+AI704</f>
        <v>0</v>
      </c>
      <c r="BP704" s="16">
        <f>AD704*参数!$D$3+AJ704</f>
        <v>0</v>
      </c>
      <c r="BQ704" s="16">
        <f>AE704*参数!$D$3+AK704</f>
        <v>0</v>
      </c>
      <c r="BR704" s="16">
        <f>AF704*参数!$D$3+AL704</f>
        <v>0</v>
      </c>
      <c r="BS704" s="16">
        <f>AG704*参数!$D$3+AM704</f>
        <v>0</v>
      </c>
      <c r="BT704" s="16">
        <f>AH704*参数!$D$3+AN704</f>
        <v>0</v>
      </c>
      <c r="BU704" s="10"/>
      <c r="BV704" s="10"/>
      <c r="BW704" s="10">
        <f t="shared" si="272"/>
        <v>40</v>
      </c>
      <c r="BX704" s="10">
        <f t="shared" si="273"/>
        <v>40</v>
      </c>
      <c r="BY704" s="10">
        <f t="shared" si="274"/>
        <v>3</v>
      </c>
      <c r="BZ704" s="10">
        <f t="shared" si="275"/>
        <v>40</v>
      </c>
      <c r="CA704" s="10">
        <f t="shared" si="276"/>
        <v>40</v>
      </c>
      <c r="CB704" s="10" t="str">
        <f t="shared" si="277"/>
        <v/>
      </c>
      <c r="CC704" s="10" t="str">
        <f t="shared" si="278"/>
        <v/>
      </c>
      <c r="CD704" s="10"/>
      <c r="CE704" s="10">
        <v>40</v>
      </c>
      <c r="CF704" s="10"/>
      <c r="CG704" s="10" t="str">
        <f t="shared" si="279"/>
        <v/>
      </c>
      <c r="CH704" s="10" t="str">
        <f t="shared" si="280"/>
        <v/>
      </c>
      <c r="CI704" s="10">
        <f t="shared" si="281"/>
        <v>3</v>
      </c>
      <c r="CJ704" s="10" t="str">
        <f t="shared" si="282"/>
        <v/>
      </c>
      <c r="CK704" s="10">
        <f t="shared" si="283"/>
        <v>3</v>
      </c>
      <c r="CL704" s="10">
        <f t="shared" si="284"/>
        <v>40</v>
      </c>
      <c r="CM704" s="88"/>
      <c r="CN704" s="88"/>
      <c r="CO704" s="88"/>
      <c r="CP704" s="88"/>
    </row>
    <row r="705" spans="2:94">
      <c r="B705" s="19">
        <v>42638</v>
      </c>
      <c r="C705" s="3">
        <v>1</v>
      </c>
      <c r="D705" s="3" t="s">
        <v>396</v>
      </c>
      <c r="E705" s="4">
        <v>42638.5</v>
      </c>
      <c r="F705" s="3" t="s">
        <v>302</v>
      </c>
      <c r="G705" s="3" t="s">
        <v>618</v>
      </c>
      <c r="H705" s="3" t="s">
        <v>302</v>
      </c>
      <c r="I705" s="3" t="s">
        <v>619</v>
      </c>
      <c r="J705" s="6">
        <v>3.08</v>
      </c>
      <c r="K705" s="6">
        <v>3.1</v>
      </c>
      <c r="L705" s="6">
        <v>2.08</v>
      </c>
      <c r="M705" s="10">
        <v>1.55</v>
      </c>
      <c r="N705" s="10">
        <v>3.7</v>
      </c>
      <c r="O705" s="10">
        <v>4.7</v>
      </c>
      <c r="P705" s="15">
        <v>1</v>
      </c>
      <c r="Q705" s="13"/>
      <c r="R705" s="13"/>
      <c r="S705" s="13"/>
      <c r="T705" s="13"/>
      <c r="U705" s="13"/>
      <c r="V705" s="13"/>
      <c r="W705" s="9"/>
      <c r="X705" s="9"/>
      <c r="Y705" s="9"/>
      <c r="Z705" s="9"/>
      <c r="AA705" s="9"/>
      <c r="AB705" s="9"/>
      <c r="AC705" s="13"/>
      <c r="AD705" s="13"/>
      <c r="AE705" s="13"/>
      <c r="AF705" s="13"/>
      <c r="AG705" s="13"/>
      <c r="AH705" s="13"/>
      <c r="AI705" s="9"/>
      <c r="AJ705" s="9"/>
      <c r="AK705" s="9"/>
      <c r="AL705" s="9"/>
      <c r="AM705" s="9"/>
      <c r="AN705" s="9"/>
      <c r="AO705" s="8">
        <v>4</v>
      </c>
      <c r="AP705" s="8">
        <v>3</v>
      </c>
      <c r="AQ705" s="8">
        <v>1</v>
      </c>
      <c r="AR705" s="8">
        <v>5</v>
      </c>
      <c r="AS705" s="8">
        <v>0.8221999999999996</v>
      </c>
      <c r="AT705" s="8">
        <v>17.702200000000001</v>
      </c>
      <c r="AU705" s="8"/>
      <c r="AV705" s="8"/>
      <c r="AW705" s="8"/>
      <c r="AX705" s="8"/>
      <c r="AY705" s="15">
        <v>2</v>
      </c>
      <c r="AZ705" s="15">
        <v>3</v>
      </c>
      <c r="BA705" s="15">
        <v>2</v>
      </c>
      <c r="BB705" s="15">
        <v>5</v>
      </c>
      <c r="BC705" s="15">
        <v>19.178700000000003</v>
      </c>
      <c r="BD705" s="15">
        <v>19.178700000000003</v>
      </c>
      <c r="BE705" s="15"/>
      <c r="BF705" s="15"/>
      <c r="BG705" s="15"/>
      <c r="BH705" s="15"/>
      <c r="BI705" s="16">
        <f>Q705*参数!$D$3+W705</f>
        <v>0</v>
      </c>
      <c r="BJ705" s="16">
        <f>R705*参数!$D$3+X705</f>
        <v>0</v>
      </c>
      <c r="BK705" s="16">
        <f>S705*参数!$D$3+Y705</f>
        <v>0</v>
      </c>
      <c r="BL705" s="16">
        <f>T705*参数!$D$3+Z705</f>
        <v>0</v>
      </c>
      <c r="BM705" s="16">
        <f>U705*参数!$D$3+AA705</f>
        <v>0</v>
      </c>
      <c r="BN705" s="16">
        <f>V705*参数!$D$3+AB705</f>
        <v>0</v>
      </c>
      <c r="BO705" s="16">
        <f>AC705*参数!$D$3+AI705</f>
        <v>0</v>
      </c>
      <c r="BP705" s="16">
        <f>AD705*参数!$D$3+AJ705</f>
        <v>0</v>
      </c>
      <c r="BQ705" s="16">
        <f>AE705*参数!$D$3+AK705</f>
        <v>0</v>
      </c>
      <c r="BR705" s="16">
        <f>AF705*参数!$D$3+AL705</f>
        <v>0</v>
      </c>
      <c r="BS705" s="16">
        <f>AG705*参数!$D$3+AM705</f>
        <v>0</v>
      </c>
      <c r="BT705" s="16">
        <f>AH705*参数!$D$3+AN705</f>
        <v>0</v>
      </c>
      <c r="BU705" s="10"/>
      <c r="BV705" s="10"/>
      <c r="BW705" s="10">
        <f t="shared" si="272"/>
        <v>43</v>
      </c>
      <c r="BX705" s="10">
        <f t="shared" si="273"/>
        <v>43</v>
      </c>
      <c r="BY705" s="10">
        <f t="shared" si="274"/>
        <v>43</v>
      </c>
      <c r="BZ705" s="10">
        <f t="shared" si="275"/>
        <v>0</v>
      </c>
      <c r="CA705" s="10">
        <f t="shared" si="276"/>
        <v>43</v>
      </c>
      <c r="CB705" s="10" t="str">
        <f t="shared" si="277"/>
        <v/>
      </c>
      <c r="CC705" s="10" t="str">
        <f t="shared" si="278"/>
        <v/>
      </c>
      <c r="CD705" s="10"/>
      <c r="CE705" s="10">
        <v>0</v>
      </c>
      <c r="CF705" s="10"/>
      <c r="CG705" s="10" t="str">
        <f t="shared" si="279"/>
        <v/>
      </c>
      <c r="CH705" s="10" t="str">
        <f t="shared" si="280"/>
        <v/>
      </c>
      <c r="CI705" s="10">
        <f t="shared" si="281"/>
        <v>0</v>
      </c>
      <c r="CJ705" s="10">
        <f t="shared" si="282"/>
        <v>43</v>
      </c>
      <c r="CK705" s="10">
        <f t="shared" si="283"/>
        <v>0</v>
      </c>
      <c r="CL705" s="10">
        <f t="shared" si="284"/>
        <v>0</v>
      </c>
      <c r="CM705" s="88"/>
      <c r="CN705" s="88"/>
      <c r="CO705" s="88"/>
      <c r="CP705" s="88"/>
    </row>
    <row r="706" spans="2:94">
      <c r="B706" s="19">
        <v>42638</v>
      </c>
      <c r="C706" s="3">
        <v>2</v>
      </c>
      <c r="D706" s="3" t="s">
        <v>938</v>
      </c>
      <c r="E706" s="4">
        <v>42638.541666666664</v>
      </c>
      <c r="F706" s="3" t="s">
        <v>134</v>
      </c>
      <c r="G706" s="3" t="s">
        <v>406</v>
      </c>
      <c r="H706" s="3" t="s">
        <v>134</v>
      </c>
      <c r="I706" s="3" t="s">
        <v>406</v>
      </c>
      <c r="J706" s="6">
        <v>3.35</v>
      </c>
      <c r="K706" s="6">
        <v>3.65</v>
      </c>
      <c r="L706" s="6">
        <v>1.8</v>
      </c>
      <c r="M706" s="10">
        <v>1.75</v>
      </c>
      <c r="N706" s="10">
        <v>3.7</v>
      </c>
      <c r="O706" s="10">
        <v>3.5</v>
      </c>
      <c r="P706" s="15">
        <v>1</v>
      </c>
      <c r="Q706" s="13"/>
      <c r="R706" s="13"/>
      <c r="S706" s="13"/>
      <c r="T706" s="13"/>
      <c r="U706" s="13"/>
      <c r="V706" s="13"/>
      <c r="W706" s="9"/>
      <c r="X706" s="9"/>
      <c r="Y706" s="9"/>
      <c r="Z706" s="9"/>
      <c r="AA706" s="9"/>
      <c r="AB706" s="9"/>
      <c r="AC706" s="13"/>
      <c r="AD706" s="13"/>
      <c r="AE706" s="13"/>
      <c r="AF706" s="13"/>
      <c r="AG706" s="13"/>
      <c r="AH706" s="13"/>
      <c r="AI706" s="9"/>
      <c r="AJ706" s="9"/>
      <c r="AK706" s="9"/>
      <c r="AL706" s="9"/>
      <c r="AM706" s="9"/>
      <c r="AN706" s="9"/>
      <c r="AO706" s="8">
        <v>51</v>
      </c>
      <c r="AP706" s="8">
        <v>3</v>
      </c>
      <c r="AQ706" s="8">
        <v>11</v>
      </c>
      <c r="AR706" s="8">
        <v>5</v>
      </c>
      <c r="AS706" s="8">
        <v>0.16349999999999992</v>
      </c>
      <c r="AT706" s="8">
        <v>0.74420000000000042</v>
      </c>
      <c r="AU706" s="8"/>
      <c r="AV706" s="8"/>
      <c r="AW706" s="8"/>
      <c r="AX706" s="8"/>
      <c r="AY706" s="15">
        <v>60</v>
      </c>
      <c r="AZ706" s="15">
        <v>3</v>
      </c>
      <c r="BA706" s="15">
        <v>3</v>
      </c>
      <c r="BB706" s="15">
        <v>6</v>
      </c>
      <c r="BC706" s="15">
        <v>1.5199999999999981E-2</v>
      </c>
      <c r="BD706" s="15">
        <v>1.5199999999999981E-2</v>
      </c>
      <c r="BE706" s="15"/>
      <c r="BF706" s="15"/>
      <c r="BG706" s="15"/>
      <c r="BH706" s="15"/>
      <c r="BI706" s="16">
        <f>Q706*参数!$D$3+W706</f>
        <v>0</v>
      </c>
      <c r="BJ706" s="16">
        <f>R706*参数!$D$3+X706</f>
        <v>0</v>
      </c>
      <c r="BK706" s="16">
        <f>S706*参数!$D$3+Y706</f>
        <v>0</v>
      </c>
      <c r="BL706" s="16">
        <f>T706*参数!$D$3+Z706</f>
        <v>0</v>
      </c>
      <c r="BM706" s="16">
        <f>U706*参数!$D$3+AA706</f>
        <v>0</v>
      </c>
      <c r="BN706" s="16">
        <f>V706*参数!$D$3+AB706</f>
        <v>0</v>
      </c>
      <c r="BO706" s="16">
        <f>AC706*参数!$D$3+AI706</f>
        <v>0</v>
      </c>
      <c r="BP706" s="16">
        <f>AD706*参数!$D$3+AJ706</f>
        <v>0</v>
      </c>
      <c r="BQ706" s="16">
        <f>AE706*参数!$D$3+AK706</f>
        <v>0</v>
      </c>
      <c r="BR706" s="16">
        <f>AF706*参数!$D$3+AL706</f>
        <v>0</v>
      </c>
      <c r="BS706" s="16">
        <f>AG706*参数!$D$3+AM706</f>
        <v>0</v>
      </c>
      <c r="BT706" s="16">
        <f>AH706*参数!$D$3+AN706</f>
        <v>0</v>
      </c>
      <c r="BU706" s="10"/>
      <c r="BV706" s="10"/>
      <c r="BW706" s="10">
        <f t="shared" si="272"/>
        <v>43</v>
      </c>
      <c r="BX706" s="10">
        <f t="shared" si="273"/>
        <v>43</v>
      </c>
      <c r="BY706" s="10">
        <f t="shared" si="274"/>
        <v>43</v>
      </c>
      <c r="BZ706" s="10">
        <f t="shared" si="275"/>
        <v>0</v>
      </c>
      <c r="CA706" s="10">
        <f t="shared" si="276"/>
        <v>43</v>
      </c>
      <c r="CB706" s="10" t="str">
        <f t="shared" si="277"/>
        <v/>
      </c>
      <c r="CC706" s="10" t="str">
        <f t="shared" si="278"/>
        <v/>
      </c>
      <c r="CD706" s="10"/>
      <c r="CE706" s="10">
        <v>43</v>
      </c>
      <c r="CF706" s="10"/>
      <c r="CG706" s="10">
        <f t="shared" si="279"/>
        <v>43</v>
      </c>
      <c r="CH706" s="10">
        <f t="shared" si="280"/>
        <v>43</v>
      </c>
      <c r="CI706" s="10">
        <f t="shared" si="281"/>
        <v>43</v>
      </c>
      <c r="CJ706" s="10">
        <f t="shared" si="282"/>
        <v>43</v>
      </c>
      <c r="CK706" s="10">
        <f t="shared" si="283"/>
        <v>43</v>
      </c>
      <c r="CL706" s="10" t="str">
        <f t="shared" si="284"/>
        <v/>
      </c>
      <c r="CM706" s="88"/>
      <c r="CN706" s="88"/>
      <c r="CO706" s="88"/>
      <c r="CP706" s="88"/>
    </row>
    <row r="707" spans="2:94">
      <c r="B707" s="19">
        <v>42638</v>
      </c>
      <c r="C707" s="3">
        <v>3</v>
      </c>
      <c r="D707" s="3" t="s">
        <v>938</v>
      </c>
      <c r="E707" s="4">
        <v>42638.541666666664</v>
      </c>
      <c r="F707" s="3" t="s">
        <v>521</v>
      </c>
      <c r="G707" s="3" t="s">
        <v>953</v>
      </c>
      <c r="H707" s="3" t="s">
        <v>521</v>
      </c>
      <c r="I707" s="3" t="s">
        <v>953</v>
      </c>
      <c r="J707" s="6">
        <v>2.4</v>
      </c>
      <c r="K707" s="6">
        <v>3.15</v>
      </c>
      <c r="L707" s="6">
        <v>2.5299999999999998</v>
      </c>
      <c r="M707" s="10">
        <v>5.5</v>
      </c>
      <c r="N707" s="10">
        <v>4.2</v>
      </c>
      <c r="O707" s="10">
        <v>1.41</v>
      </c>
      <c r="P707" s="15">
        <v>-1</v>
      </c>
      <c r="Q707" s="13"/>
      <c r="R707" s="13"/>
      <c r="S707" s="13"/>
      <c r="T707" s="13"/>
      <c r="U707" s="13"/>
      <c r="V707" s="13"/>
      <c r="W707" s="9"/>
      <c r="X707" s="9"/>
      <c r="Y707" s="9"/>
      <c r="Z707" s="9"/>
      <c r="AA707" s="9"/>
      <c r="AB707" s="9"/>
      <c r="AC707" s="13"/>
      <c r="AD707" s="13"/>
      <c r="AE707" s="13"/>
      <c r="AF707" s="13"/>
      <c r="AG707" s="13"/>
      <c r="AH707" s="13"/>
      <c r="AI707" s="9"/>
      <c r="AJ707" s="9"/>
      <c r="AK707" s="9"/>
      <c r="AL707" s="9"/>
      <c r="AM707" s="9"/>
      <c r="AN707" s="9"/>
      <c r="AO707" s="8">
        <v>5</v>
      </c>
      <c r="AP707" s="8">
        <v>3</v>
      </c>
      <c r="AQ707" s="8">
        <v>1</v>
      </c>
      <c r="AR707" s="8">
        <v>5</v>
      </c>
      <c r="AS707" s="8">
        <v>6.0900000000000079E-2</v>
      </c>
      <c r="AT707" s="8">
        <v>6.0900000000000079E-2</v>
      </c>
      <c r="AU707" s="8"/>
      <c r="AV707" s="8"/>
      <c r="AW707" s="8"/>
      <c r="AX707" s="8"/>
      <c r="AY707" s="15">
        <v>2</v>
      </c>
      <c r="AZ707" s="15">
        <v>3</v>
      </c>
      <c r="BA707" s="15">
        <v>2</v>
      </c>
      <c r="BB707" s="15">
        <v>4</v>
      </c>
      <c r="BC707" s="15">
        <v>0.8017999999999994</v>
      </c>
      <c r="BD707" s="15">
        <v>0.8017999999999994</v>
      </c>
      <c r="BE707" s="15"/>
      <c r="BF707" s="15"/>
      <c r="BG707" s="15"/>
      <c r="BH707" s="15"/>
      <c r="BI707" s="16">
        <f>Q707*参数!$D$3+W707</f>
        <v>0</v>
      </c>
      <c r="BJ707" s="16">
        <f>R707*参数!$D$3+X707</f>
        <v>0</v>
      </c>
      <c r="BK707" s="16">
        <f>S707*参数!$D$3+Y707</f>
        <v>0</v>
      </c>
      <c r="BL707" s="16">
        <f>T707*参数!$D$3+Z707</f>
        <v>0</v>
      </c>
      <c r="BM707" s="16">
        <f>U707*参数!$D$3+AA707</f>
        <v>0</v>
      </c>
      <c r="BN707" s="16">
        <f>V707*参数!$D$3+AB707</f>
        <v>0</v>
      </c>
      <c r="BO707" s="16">
        <f>AC707*参数!$D$3+AI707</f>
        <v>0</v>
      </c>
      <c r="BP707" s="16">
        <f>AD707*参数!$D$3+AJ707</f>
        <v>0</v>
      </c>
      <c r="BQ707" s="16">
        <f>AE707*参数!$D$3+AK707</f>
        <v>0</v>
      </c>
      <c r="BR707" s="16">
        <f>AF707*参数!$D$3+AL707</f>
        <v>0</v>
      </c>
      <c r="BS707" s="16">
        <f>AG707*参数!$D$3+AM707</f>
        <v>0</v>
      </c>
      <c r="BT707" s="16">
        <f>AH707*参数!$D$3+AN707</f>
        <v>0</v>
      </c>
      <c r="BU707" s="10"/>
      <c r="BV707" s="10"/>
      <c r="BW707" s="10">
        <f t="shared" si="272"/>
        <v>40</v>
      </c>
      <c r="BX707" s="10">
        <f t="shared" si="273"/>
        <v>40</v>
      </c>
      <c r="BY707" s="10">
        <f t="shared" si="274"/>
        <v>3</v>
      </c>
      <c r="BZ707" s="10">
        <f t="shared" si="275"/>
        <v>40</v>
      </c>
      <c r="CA707" s="10">
        <f t="shared" si="276"/>
        <v>40</v>
      </c>
      <c r="CB707" s="10" t="str">
        <f t="shared" si="277"/>
        <v/>
      </c>
      <c r="CC707" s="10" t="str">
        <f t="shared" si="278"/>
        <v/>
      </c>
      <c r="CD707" s="10"/>
      <c r="CE707" s="10">
        <v>40</v>
      </c>
      <c r="CF707" s="10"/>
      <c r="CG707" s="10">
        <f t="shared" si="279"/>
        <v>3</v>
      </c>
      <c r="CH707" s="10">
        <f t="shared" si="280"/>
        <v>3</v>
      </c>
      <c r="CI707" s="10">
        <f t="shared" si="281"/>
        <v>3</v>
      </c>
      <c r="CJ707" s="10">
        <f t="shared" si="282"/>
        <v>3</v>
      </c>
      <c r="CK707" s="10">
        <f t="shared" si="283"/>
        <v>3</v>
      </c>
      <c r="CL707" s="10" t="str">
        <f t="shared" si="284"/>
        <v/>
      </c>
      <c r="CM707" s="88"/>
      <c r="CN707" s="88"/>
      <c r="CO707" s="88"/>
      <c r="CP707" s="88"/>
    </row>
    <row r="708" spans="2:94">
      <c r="B708" s="19">
        <v>42638</v>
      </c>
      <c r="C708" s="3">
        <v>4</v>
      </c>
      <c r="D708" s="3" t="s">
        <v>396</v>
      </c>
      <c r="E708" s="4">
        <v>42638.541666666664</v>
      </c>
      <c r="F708" s="3" t="s">
        <v>1084</v>
      </c>
      <c r="G708" s="3" t="s">
        <v>620</v>
      </c>
      <c r="H708" s="3" t="s">
        <v>1085</v>
      </c>
      <c r="I708" s="3" t="s">
        <v>621</v>
      </c>
      <c r="J708" s="6">
        <v>2</v>
      </c>
      <c r="K708" s="6">
        <v>3</v>
      </c>
      <c r="L708" s="6">
        <v>3.38</v>
      </c>
      <c r="M708" s="10">
        <v>4.5</v>
      </c>
      <c r="N708" s="10">
        <v>3.6</v>
      </c>
      <c r="O708" s="10">
        <v>1.59</v>
      </c>
      <c r="P708" s="15">
        <v>-1</v>
      </c>
      <c r="Q708" s="13"/>
      <c r="R708" s="13"/>
      <c r="S708" s="13"/>
      <c r="T708" s="13"/>
      <c r="U708" s="13"/>
      <c r="V708" s="13"/>
      <c r="W708" s="9"/>
      <c r="X708" s="9"/>
      <c r="Y708" s="9"/>
      <c r="Z708" s="9"/>
      <c r="AA708" s="9"/>
      <c r="AB708" s="9"/>
      <c r="AC708" s="13"/>
      <c r="AD708" s="13"/>
      <c r="AE708" s="13"/>
      <c r="AF708" s="13"/>
      <c r="AG708" s="13"/>
      <c r="AH708" s="13"/>
      <c r="AI708" s="9"/>
      <c r="AJ708" s="9"/>
      <c r="AK708" s="9"/>
      <c r="AL708" s="9"/>
      <c r="AM708" s="9"/>
      <c r="AN708" s="9"/>
      <c r="AO708" s="8">
        <v>4</v>
      </c>
      <c r="AP708" s="8">
        <v>3</v>
      </c>
      <c r="AQ708" s="8">
        <v>1</v>
      </c>
      <c r="AR708" s="8">
        <v>5</v>
      </c>
      <c r="AS708" s="8">
        <v>2.4099999999999993E-2</v>
      </c>
      <c r="AT708" s="8">
        <v>0.58339999999999959</v>
      </c>
      <c r="AU708" s="8"/>
      <c r="AV708" s="8"/>
      <c r="AW708" s="8"/>
      <c r="AX708" s="8"/>
      <c r="AY708" s="15">
        <v>3</v>
      </c>
      <c r="AZ708" s="15">
        <v>3</v>
      </c>
      <c r="BA708" s="15">
        <v>1</v>
      </c>
      <c r="BB708" s="15">
        <v>6</v>
      </c>
      <c r="BC708" s="15">
        <v>0.16389999999999971</v>
      </c>
      <c r="BD708" s="15">
        <v>21.251000000000001</v>
      </c>
      <c r="BE708" s="15"/>
      <c r="BF708" s="15"/>
      <c r="BG708" s="15"/>
      <c r="BH708" s="15"/>
      <c r="BI708" s="16">
        <f>Q708*参数!$D$3+W708</f>
        <v>0</v>
      </c>
      <c r="BJ708" s="16">
        <f>R708*参数!$D$3+X708</f>
        <v>0</v>
      </c>
      <c r="BK708" s="16">
        <f>S708*参数!$D$3+Y708</f>
        <v>0</v>
      </c>
      <c r="BL708" s="16">
        <f>T708*参数!$D$3+Z708</f>
        <v>0</v>
      </c>
      <c r="BM708" s="16">
        <f>U708*参数!$D$3+AA708</f>
        <v>0</v>
      </c>
      <c r="BN708" s="16">
        <f>V708*参数!$D$3+AB708</f>
        <v>0</v>
      </c>
      <c r="BO708" s="16">
        <f>AC708*参数!$D$3+AI708</f>
        <v>0</v>
      </c>
      <c r="BP708" s="16">
        <f>AD708*参数!$D$3+AJ708</f>
        <v>0</v>
      </c>
      <c r="BQ708" s="16">
        <f>AE708*参数!$D$3+AK708</f>
        <v>0</v>
      </c>
      <c r="BR708" s="16">
        <f>AF708*参数!$D$3+AL708</f>
        <v>0</v>
      </c>
      <c r="BS708" s="16">
        <f>AG708*参数!$D$3+AM708</f>
        <v>0</v>
      </c>
      <c r="BT708" s="16">
        <f>AH708*参数!$D$3+AN708</f>
        <v>0</v>
      </c>
      <c r="BU708" s="10"/>
      <c r="BV708" s="10"/>
      <c r="BW708" s="10">
        <f t="shared" si="272"/>
        <v>40</v>
      </c>
      <c r="BX708" s="10">
        <f t="shared" si="273"/>
        <v>40</v>
      </c>
      <c r="BY708" s="10">
        <f t="shared" si="274"/>
        <v>3</v>
      </c>
      <c r="BZ708" s="10">
        <f t="shared" si="275"/>
        <v>40</v>
      </c>
      <c r="CA708" s="10">
        <f t="shared" si="276"/>
        <v>40</v>
      </c>
      <c r="CB708" s="10" t="str">
        <f t="shared" si="277"/>
        <v/>
      </c>
      <c r="CC708" s="10" t="str">
        <f t="shared" si="278"/>
        <v/>
      </c>
      <c r="CD708" s="10"/>
      <c r="CE708" s="10">
        <v>40</v>
      </c>
      <c r="CF708" s="10"/>
      <c r="CG708" s="10" t="str">
        <f t="shared" si="279"/>
        <v/>
      </c>
      <c r="CH708" s="10" t="str">
        <f t="shared" si="280"/>
        <v/>
      </c>
      <c r="CI708" s="10">
        <f t="shared" si="281"/>
        <v>3</v>
      </c>
      <c r="CJ708" s="10">
        <f t="shared" si="282"/>
        <v>40</v>
      </c>
      <c r="CK708" s="10">
        <f t="shared" si="283"/>
        <v>3</v>
      </c>
      <c r="CL708" s="10" t="str">
        <f t="shared" si="284"/>
        <v/>
      </c>
      <c r="CM708" s="88"/>
      <c r="CN708" s="88"/>
      <c r="CO708" s="88"/>
      <c r="CP708" s="88"/>
    </row>
    <row r="709" spans="2:94">
      <c r="B709" s="19">
        <v>42638</v>
      </c>
      <c r="C709" s="3">
        <v>5</v>
      </c>
      <c r="D709" s="3" t="s">
        <v>396</v>
      </c>
      <c r="E709" s="4">
        <v>42638.541666666664</v>
      </c>
      <c r="F709" s="3" t="s">
        <v>1087</v>
      </c>
      <c r="G709" s="3" t="s">
        <v>523</v>
      </c>
      <c r="H709" s="3" t="s">
        <v>1087</v>
      </c>
      <c r="I709" s="3" t="s">
        <v>525</v>
      </c>
      <c r="J709" s="6">
        <v>2.5499999999999998</v>
      </c>
      <c r="K709" s="6">
        <v>3.2</v>
      </c>
      <c r="L709" s="6">
        <v>2.36</v>
      </c>
      <c r="M709" s="10">
        <v>6</v>
      </c>
      <c r="N709" s="10">
        <v>4.4000000000000004</v>
      </c>
      <c r="O709" s="10">
        <v>1.36</v>
      </c>
      <c r="P709" s="15">
        <v>-1</v>
      </c>
      <c r="Q709" s="13"/>
      <c r="R709" s="13"/>
      <c r="S709" s="13"/>
      <c r="T709" s="13"/>
      <c r="U709" s="13"/>
      <c r="V709" s="13"/>
      <c r="W709" s="9"/>
      <c r="X709" s="9"/>
      <c r="Y709" s="9"/>
      <c r="Z709" s="9"/>
      <c r="AA709" s="9"/>
      <c r="AB709" s="9"/>
      <c r="AC709" s="13"/>
      <c r="AD709" s="13"/>
      <c r="AE709" s="13"/>
      <c r="AF709" s="13"/>
      <c r="AG709" s="13"/>
      <c r="AH709" s="13"/>
      <c r="AI709" s="9"/>
      <c r="AJ709" s="9"/>
      <c r="AK709" s="9"/>
      <c r="AL709" s="9"/>
      <c r="AM709" s="9"/>
      <c r="AN709" s="9"/>
      <c r="AO709" s="8">
        <v>2</v>
      </c>
      <c r="AP709" s="8">
        <v>3</v>
      </c>
      <c r="AQ709" s="8">
        <v>1</v>
      </c>
      <c r="AR709" s="8">
        <v>5</v>
      </c>
      <c r="AS709" s="8">
        <v>13.3491</v>
      </c>
      <c r="AT709" s="8">
        <v>13.3491</v>
      </c>
      <c r="AU709" s="8"/>
      <c r="AV709" s="8"/>
      <c r="AW709" s="8"/>
      <c r="AX709" s="8"/>
      <c r="AY709" s="15">
        <v>2</v>
      </c>
      <c r="AZ709" s="15">
        <v>3</v>
      </c>
      <c r="BA709" s="15">
        <v>2</v>
      </c>
      <c r="BB709" s="15">
        <v>3</v>
      </c>
      <c r="BC709" s="15">
        <v>22.500700000000002</v>
      </c>
      <c r="BD709" s="15">
        <v>22.500700000000002</v>
      </c>
      <c r="BE709" s="15"/>
      <c r="BF709" s="15"/>
      <c r="BG709" s="15"/>
      <c r="BH709" s="15"/>
      <c r="BI709" s="16">
        <f>Q709*参数!$D$3+W709</f>
        <v>0</v>
      </c>
      <c r="BJ709" s="16">
        <f>R709*参数!$D$3+X709</f>
        <v>0</v>
      </c>
      <c r="BK709" s="16">
        <f>S709*参数!$D$3+Y709</f>
        <v>0</v>
      </c>
      <c r="BL709" s="16">
        <f>T709*参数!$D$3+Z709</f>
        <v>0</v>
      </c>
      <c r="BM709" s="16">
        <f>U709*参数!$D$3+AA709</f>
        <v>0</v>
      </c>
      <c r="BN709" s="16">
        <f>V709*参数!$D$3+AB709</f>
        <v>0</v>
      </c>
      <c r="BO709" s="16">
        <f>AC709*参数!$D$3+AI709</f>
        <v>0</v>
      </c>
      <c r="BP709" s="16">
        <f>AD709*参数!$D$3+AJ709</f>
        <v>0</v>
      </c>
      <c r="BQ709" s="16">
        <f>AE709*参数!$D$3+AK709</f>
        <v>0</v>
      </c>
      <c r="BR709" s="16">
        <f>AF709*参数!$D$3+AL709</f>
        <v>0</v>
      </c>
      <c r="BS709" s="16">
        <f>AG709*参数!$D$3+AM709</f>
        <v>0</v>
      </c>
      <c r="BT709" s="16">
        <f>AH709*参数!$D$3+AN709</f>
        <v>0</v>
      </c>
      <c r="BU709" s="10"/>
      <c r="BV709" s="10"/>
      <c r="BW709" s="10">
        <f t="shared" si="272"/>
        <v>40</v>
      </c>
      <c r="BX709" s="10">
        <f t="shared" si="273"/>
        <v>40</v>
      </c>
      <c r="BY709" s="10">
        <f t="shared" si="274"/>
        <v>3</v>
      </c>
      <c r="BZ709" s="10">
        <f t="shared" si="275"/>
        <v>40</v>
      </c>
      <c r="CA709" s="10">
        <f t="shared" si="276"/>
        <v>40</v>
      </c>
      <c r="CB709" s="10" t="str">
        <f t="shared" si="277"/>
        <v/>
      </c>
      <c r="CC709" s="10" t="str">
        <f t="shared" si="278"/>
        <v/>
      </c>
      <c r="CD709" s="10"/>
      <c r="CE709" s="10">
        <v>40</v>
      </c>
      <c r="CF709" s="10"/>
      <c r="CG709" s="10">
        <f t="shared" si="279"/>
        <v>3</v>
      </c>
      <c r="CH709" s="10">
        <f t="shared" si="280"/>
        <v>3</v>
      </c>
      <c r="CI709" s="10" t="str">
        <f t="shared" si="281"/>
        <v/>
      </c>
      <c r="CJ709" s="10">
        <f t="shared" si="282"/>
        <v>3</v>
      </c>
      <c r="CK709" s="10">
        <f t="shared" si="283"/>
        <v>3</v>
      </c>
      <c r="CL709" s="10" t="str">
        <f t="shared" si="284"/>
        <v/>
      </c>
      <c r="CM709" s="88"/>
      <c r="CN709" s="88"/>
      <c r="CO709" s="88"/>
      <c r="CP709" s="88"/>
    </row>
    <row r="710" spans="2:94">
      <c r="B710" s="19">
        <v>42638</v>
      </c>
      <c r="C710" s="3">
        <v>6</v>
      </c>
      <c r="D710" s="3" t="s">
        <v>938</v>
      </c>
      <c r="E710" s="4">
        <v>42638.583333333336</v>
      </c>
      <c r="F710" s="3" t="s">
        <v>947</v>
      </c>
      <c r="G710" s="3" t="s">
        <v>949</v>
      </c>
      <c r="H710" s="3" t="s">
        <v>948</v>
      </c>
      <c r="I710" s="3" t="s">
        <v>950</v>
      </c>
      <c r="J710" s="6">
        <v>2.39</v>
      </c>
      <c r="K710" s="6">
        <v>3.3</v>
      </c>
      <c r="L710" s="6">
        <v>2.46</v>
      </c>
      <c r="M710" s="10">
        <v>5.35</v>
      </c>
      <c r="N710" s="10">
        <v>4.3</v>
      </c>
      <c r="O710" s="10">
        <v>1.41</v>
      </c>
      <c r="P710" s="15">
        <v>-1</v>
      </c>
      <c r="Q710" s="13"/>
      <c r="R710" s="13"/>
      <c r="S710" s="13"/>
      <c r="T710" s="13"/>
      <c r="U710" s="13"/>
      <c r="V710" s="13"/>
      <c r="W710" s="9"/>
      <c r="X710" s="9"/>
      <c r="Y710" s="9"/>
      <c r="Z710" s="9"/>
      <c r="AA710" s="9"/>
      <c r="AB710" s="9"/>
      <c r="AC710" s="13"/>
      <c r="AD710" s="13"/>
      <c r="AE710" s="13"/>
      <c r="AF710" s="13"/>
      <c r="AG710" s="13"/>
      <c r="AH710" s="13"/>
      <c r="AI710" s="9"/>
      <c r="AJ710" s="9"/>
      <c r="AK710" s="9"/>
      <c r="AL710" s="9"/>
      <c r="AM710" s="9"/>
      <c r="AN710" s="9"/>
      <c r="AO710" s="8">
        <v>1</v>
      </c>
      <c r="AP710" s="8">
        <v>2</v>
      </c>
      <c r="AQ710" s="8">
        <v>1</v>
      </c>
      <c r="AR710" s="8">
        <v>4</v>
      </c>
      <c r="AS710" s="8">
        <v>0.80649999999999977</v>
      </c>
      <c r="AT710" s="8">
        <v>0.80649999999999977</v>
      </c>
      <c r="AU710" s="8"/>
      <c r="AV710" s="8"/>
      <c r="AW710" s="8"/>
      <c r="AX710" s="8"/>
      <c r="AY710" s="15">
        <v>9</v>
      </c>
      <c r="AZ710" s="15">
        <v>2</v>
      </c>
      <c r="BA710" s="15">
        <v>2</v>
      </c>
      <c r="BB710" s="15">
        <v>4</v>
      </c>
      <c r="BC710" s="15">
        <v>0.30659999999999998</v>
      </c>
      <c r="BD710" s="15">
        <v>2.0715999999999983</v>
      </c>
      <c r="BE710" s="15"/>
      <c r="BF710" s="15"/>
      <c r="BG710" s="15"/>
      <c r="BH710" s="15"/>
      <c r="BI710" s="16">
        <f>Q710*参数!$D$3+W710</f>
        <v>0</v>
      </c>
      <c r="BJ710" s="16">
        <f>R710*参数!$D$3+X710</f>
        <v>0</v>
      </c>
      <c r="BK710" s="16">
        <f>S710*参数!$D$3+Y710</f>
        <v>0</v>
      </c>
      <c r="BL710" s="16">
        <f>T710*参数!$D$3+Z710</f>
        <v>0</v>
      </c>
      <c r="BM710" s="16">
        <f>U710*参数!$D$3+AA710</f>
        <v>0</v>
      </c>
      <c r="BN710" s="16">
        <f>V710*参数!$D$3+AB710</f>
        <v>0</v>
      </c>
      <c r="BO710" s="16">
        <f>AC710*参数!$D$3+AI710</f>
        <v>0</v>
      </c>
      <c r="BP710" s="16">
        <f>AD710*参数!$D$3+AJ710</f>
        <v>0</v>
      </c>
      <c r="BQ710" s="16">
        <f>AE710*参数!$D$3+AK710</f>
        <v>0</v>
      </c>
      <c r="BR710" s="16">
        <f>AF710*参数!$D$3+AL710</f>
        <v>0</v>
      </c>
      <c r="BS710" s="16">
        <f>AG710*参数!$D$3+AM710</f>
        <v>0</v>
      </c>
      <c r="BT710" s="16">
        <f>AH710*参数!$D$3+AN710</f>
        <v>0</v>
      </c>
      <c r="BU710" s="10"/>
      <c r="BV710" s="10"/>
      <c r="BW710" s="10">
        <f t="shared" si="272"/>
        <v>40</v>
      </c>
      <c r="BX710" s="10">
        <f t="shared" si="273"/>
        <v>40</v>
      </c>
      <c r="BY710" s="10">
        <f t="shared" si="274"/>
        <v>3</v>
      </c>
      <c r="BZ710" s="10">
        <f t="shared" si="275"/>
        <v>40</v>
      </c>
      <c r="CA710" s="10">
        <f t="shared" si="276"/>
        <v>40</v>
      </c>
      <c r="CB710" s="10" t="str">
        <f t="shared" si="277"/>
        <v/>
      </c>
      <c r="CC710" s="10" t="str">
        <f t="shared" si="278"/>
        <v/>
      </c>
      <c r="CD710" s="10"/>
      <c r="CE710" s="10">
        <v>40</v>
      </c>
      <c r="CF710" s="10"/>
      <c r="CG710" s="10" t="str">
        <f t="shared" si="279"/>
        <v/>
      </c>
      <c r="CH710" s="10" t="str">
        <f t="shared" si="280"/>
        <v/>
      </c>
      <c r="CI710" s="10">
        <f t="shared" si="281"/>
        <v>40</v>
      </c>
      <c r="CJ710" s="10">
        <f t="shared" si="282"/>
        <v>40</v>
      </c>
      <c r="CK710" s="10">
        <f t="shared" si="283"/>
        <v>40</v>
      </c>
      <c r="CL710" s="10">
        <f t="shared" si="284"/>
        <v>3</v>
      </c>
      <c r="CM710" s="88"/>
      <c r="CN710" s="88"/>
      <c r="CO710" s="88"/>
      <c r="CP710" s="88"/>
    </row>
    <row r="711" spans="2:94">
      <c r="B711" s="19">
        <v>42638</v>
      </c>
      <c r="C711" s="3">
        <v>7</v>
      </c>
      <c r="D711" s="3" t="s">
        <v>938</v>
      </c>
      <c r="E711" s="4">
        <v>42638.583333333336</v>
      </c>
      <c r="F711" s="3" t="s">
        <v>407</v>
      </c>
      <c r="G711" s="3" t="s">
        <v>403</v>
      </c>
      <c r="H711" s="3" t="s">
        <v>407</v>
      </c>
      <c r="I711" s="3" t="s">
        <v>403</v>
      </c>
      <c r="J711" s="6">
        <v>1.7</v>
      </c>
      <c r="K711" s="6">
        <v>3.5</v>
      </c>
      <c r="L711" s="6">
        <v>3.76</v>
      </c>
      <c r="M711" s="10">
        <v>3.08</v>
      </c>
      <c r="N711" s="10">
        <v>3.75</v>
      </c>
      <c r="O711" s="10">
        <v>1.86</v>
      </c>
      <c r="P711" s="15">
        <v>-1</v>
      </c>
      <c r="Q711" s="13"/>
      <c r="R711" s="13"/>
      <c r="S711" s="13"/>
      <c r="T711" s="13"/>
      <c r="U711" s="13"/>
      <c r="V711" s="13"/>
      <c r="W711" s="9"/>
      <c r="X711" s="9"/>
      <c r="Y711" s="9"/>
      <c r="Z711" s="9"/>
      <c r="AA711" s="9"/>
      <c r="AB711" s="9"/>
      <c r="AC711" s="13"/>
      <c r="AD711" s="13"/>
      <c r="AE711" s="13"/>
      <c r="AF711" s="13"/>
      <c r="AG711" s="13"/>
      <c r="AH711" s="13"/>
      <c r="AI711" s="9"/>
      <c r="AJ711" s="9"/>
      <c r="AK711" s="9"/>
      <c r="AL711" s="9"/>
      <c r="AM711" s="9"/>
      <c r="AN711" s="9"/>
      <c r="AO711" s="8">
        <v>17</v>
      </c>
      <c r="AP711" s="8">
        <v>2</v>
      </c>
      <c r="AQ711" s="8">
        <v>0</v>
      </c>
      <c r="AR711" s="8">
        <v>3</v>
      </c>
      <c r="AS711" s="8">
        <v>3.5900000000000001E-2</v>
      </c>
      <c r="AT711" s="8">
        <v>0</v>
      </c>
      <c r="AU711" s="8"/>
      <c r="AV711" s="8"/>
      <c r="AW711" s="8"/>
      <c r="AX711" s="8"/>
      <c r="AY711" s="15">
        <v>10</v>
      </c>
      <c r="AZ711" s="15">
        <v>2</v>
      </c>
      <c r="BA711" s="15">
        <v>2</v>
      </c>
      <c r="BB711" s="15">
        <v>3</v>
      </c>
      <c r="BC711" s="15">
        <v>4.0200000000000131E-2</v>
      </c>
      <c r="BD711" s="15">
        <v>0.65730000000000033</v>
      </c>
      <c r="BE711" s="15"/>
      <c r="BF711" s="15"/>
      <c r="BG711" s="15"/>
      <c r="BH711" s="15"/>
      <c r="BI711" s="16">
        <f>Q711*参数!$D$3+W711</f>
        <v>0</v>
      </c>
      <c r="BJ711" s="16">
        <f>R711*参数!$D$3+X711</f>
        <v>0</v>
      </c>
      <c r="BK711" s="16">
        <f>S711*参数!$D$3+Y711</f>
        <v>0</v>
      </c>
      <c r="BL711" s="16">
        <f>T711*参数!$D$3+Z711</f>
        <v>0</v>
      </c>
      <c r="BM711" s="16">
        <f>U711*参数!$D$3+AA711</f>
        <v>0</v>
      </c>
      <c r="BN711" s="16">
        <f>V711*参数!$D$3+AB711</f>
        <v>0</v>
      </c>
      <c r="BO711" s="16">
        <f>AC711*参数!$D$3+AI711</f>
        <v>0</v>
      </c>
      <c r="BP711" s="16">
        <f>AD711*参数!$D$3+AJ711</f>
        <v>0</v>
      </c>
      <c r="BQ711" s="16">
        <f>AE711*参数!$D$3+AK711</f>
        <v>0</v>
      </c>
      <c r="BR711" s="16">
        <f>AF711*参数!$D$3+AL711</f>
        <v>0</v>
      </c>
      <c r="BS711" s="16">
        <f>AG711*参数!$D$3+AM711</f>
        <v>0</v>
      </c>
      <c r="BT711" s="16">
        <f>AH711*参数!$D$3+AN711</f>
        <v>0</v>
      </c>
      <c r="BU711" s="10"/>
      <c r="BV711" s="10"/>
      <c r="BW711" s="10">
        <f t="shared" si="272"/>
        <v>40</v>
      </c>
      <c r="BX711" s="10">
        <f t="shared" si="273"/>
        <v>40</v>
      </c>
      <c r="BY711" s="10">
        <f t="shared" si="274"/>
        <v>3</v>
      </c>
      <c r="BZ711" s="10">
        <f t="shared" si="275"/>
        <v>40</v>
      </c>
      <c r="CA711" s="10">
        <f t="shared" si="276"/>
        <v>40</v>
      </c>
      <c r="CB711" s="10" t="str">
        <f t="shared" si="277"/>
        <v/>
      </c>
      <c r="CC711" s="10" t="str">
        <f t="shared" si="278"/>
        <v/>
      </c>
      <c r="CD711" s="10"/>
      <c r="CE711" s="10">
        <v>40</v>
      </c>
      <c r="CF711" s="10"/>
      <c r="CG711" s="10" t="str">
        <f t="shared" si="279"/>
        <v/>
      </c>
      <c r="CH711" s="10" t="str">
        <f t="shared" si="280"/>
        <v/>
      </c>
      <c r="CI711" s="10">
        <f t="shared" si="281"/>
        <v>3</v>
      </c>
      <c r="CJ711" s="10">
        <f t="shared" si="282"/>
        <v>40</v>
      </c>
      <c r="CK711" s="10">
        <f t="shared" si="283"/>
        <v>3</v>
      </c>
      <c r="CL711" s="10" t="str">
        <f t="shared" si="284"/>
        <v/>
      </c>
      <c r="CM711" s="88"/>
      <c r="CN711" s="88"/>
      <c r="CO711" s="88"/>
      <c r="CP711" s="88"/>
    </row>
    <row r="712" spans="2:94">
      <c r="B712" s="19">
        <v>42638</v>
      </c>
      <c r="C712" s="3">
        <v>8</v>
      </c>
      <c r="D712" s="3" t="s">
        <v>938</v>
      </c>
      <c r="E712" s="4">
        <v>42638.625</v>
      </c>
      <c r="F712" s="3" t="s">
        <v>404</v>
      </c>
      <c r="G712" s="3" t="s">
        <v>408</v>
      </c>
      <c r="H712" s="3" t="s">
        <v>405</v>
      </c>
      <c r="I712" s="3" t="s">
        <v>409</v>
      </c>
      <c r="J712" s="6">
        <v>1.75</v>
      </c>
      <c r="K712" s="6">
        <v>3.55</v>
      </c>
      <c r="L712" s="6">
        <v>3.65</v>
      </c>
      <c r="M712" s="10">
        <v>3.45</v>
      </c>
      <c r="N712" s="10">
        <v>3.55</v>
      </c>
      <c r="O712" s="10">
        <v>1.8</v>
      </c>
      <c r="P712" s="15">
        <v>-1</v>
      </c>
      <c r="Q712" s="13"/>
      <c r="R712" s="13"/>
      <c r="S712" s="13"/>
      <c r="T712" s="13"/>
      <c r="U712" s="13"/>
      <c r="V712" s="13"/>
      <c r="W712" s="9"/>
      <c r="X712" s="9"/>
      <c r="Y712" s="9"/>
      <c r="Z712" s="9"/>
      <c r="AA712" s="9"/>
      <c r="AB712" s="9"/>
      <c r="AC712" s="13"/>
      <c r="AD712" s="13"/>
      <c r="AE712" s="13"/>
      <c r="AF712" s="13"/>
      <c r="AG712" s="13"/>
      <c r="AH712" s="13"/>
      <c r="AI712" s="9"/>
      <c r="AJ712" s="9"/>
      <c r="AK712" s="9"/>
      <c r="AL712" s="9"/>
      <c r="AM712" s="9"/>
      <c r="AN712" s="9"/>
      <c r="AO712" s="8">
        <v>15</v>
      </c>
      <c r="AP712" s="8">
        <v>3</v>
      </c>
      <c r="AQ712" s="8">
        <v>2</v>
      </c>
      <c r="AR712" s="8">
        <v>5</v>
      </c>
      <c r="AS712" s="8">
        <v>0.10690000000000013</v>
      </c>
      <c r="AT712" s="8">
        <v>7.6611000000000002</v>
      </c>
      <c r="AU712" s="8"/>
      <c r="AV712" s="8"/>
      <c r="AW712" s="8"/>
      <c r="AX712" s="8"/>
      <c r="AY712" s="15">
        <v>10</v>
      </c>
      <c r="AZ712" s="15">
        <v>3</v>
      </c>
      <c r="BA712" s="15">
        <v>4</v>
      </c>
      <c r="BB712" s="15">
        <v>5</v>
      </c>
      <c r="BC712" s="15">
        <v>0.11569999999999998</v>
      </c>
      <c r="BD712" s="15">
        <v>0.33029999999999976</v>
      </c>
      <c r="BE712" s="15"/>
      <c r="BF712" s="15"/>
      <c r="BG712" s="15"/>
      <c r="BH712" s="15"/>
      <c r="BI712" s="16">
        <f>Q712*参数!$D$3+W712</f>
        <v>0</v>
      </c>
      <c r="BJ712" s="16">
        <f>R712*参数!$D$3+X712</f>
        <v>0</v>
      </c>
      <c r="BK712" s="16">
        <f>S712*参数!$D$3+Y712</f>
        <v>0</v>
      </c>
      <c r="BL712" s="16">
        <f>T712*参数!$D$3+Z712</f>
        <v>0</v>
      </c>
      <c r="BM712" s="16">
        <f>U712*参数!$D$3+AA712</f>
        <v>0</v>
      </c>
      <c r="BN712" s="16">
        <f>V712*参数!$D$3+AB712</f>
        <v>0</v>
      </c>
      <c r="BO712" s="16">
        <f>AC712*参数!$D$3+AI712</f>
        <v>0</v>
      </c>
      <c r="BP712" s="16">
        <f>AD712*参数!$D$3+AJ712</f>
        <v>0</v>
      </c>
      <c r="BQ712" s="16">
        <f>AE712*参数!$D$3+AK712</f>
        <v>0</v>
      </c>
      <c r="BR712" s="16">
        <f>AF712*参数!$D$3+AL712</f>
        <v>0</v>
      </c>
      <c r="BS712" s="16">
        <f>AG712*参数!$D$3+AM712</f>
        <v>0</v>
      </c>
      <c r="BT712" s="16">
        <f>AH712*参数!$D$3+AN712</f>
        <v>0</v>
      </c>
      <c r="BU712" s="10"/>
      <c r="BV712" s="10"/>
      <c r="BW712" s="10">
        <f t="shared" si="272"/>
        <v>40</v>
      </c>
      <c r="BX712" s="10">
        <f t="shared" si="273"/>
        <v>40</v>
      </c>
      <c r="BY712" s="10">
        <f t="shared" si="274"/>
        <v>3</v>
      </c>
      <c r="BZ712" s="10">
        <f t="shared" si="275"/>
        <v>40</v>
      </c>
      <c r="CA712" s="10">
        <f t="shared" si="276"/>
        <v>40</v>
      </c>
      <c r="CB712" s="10" t="str">
        <f t="shared" si="277"/>
        <v/>
      </c>
      <c r="CC712" s="10" t="str">
        <f t="shared" si="278"/>
        <v/>
      </c>
      <c r="CD712" s="10"/>
      <c r="CE712" s="10">
        <v>40</v>
      </c>
      <c r="CF712" s="10"/>
      <c r="CG712" s="10" t="str">
        <f t="shared" si="279"/>
        <v/>
      </c>
      <c r="CH712" s="10" t="str">
        <f t="shared" si="280"/>
        <v/>
      </c>
      <c r="CI712" s="10">
        <f t="shared" si="281"/>
        <v>3</v>
      </c>
      <c r="CJ712" s="10">
        <f t="shared" si="282"/>
        <v>40</v>
      </c>
      <c r="CK712" s="10">
        <f t="shared" si="283"/>
        <v>3</v>
      </c>
      <c r="CL712" s="10">
        <f t="shared" si="284"/>
        <v>40</v>
      </c>
      <c r="CM712" s="88"/>
      <c r="CN712" s="88"/>
      <c r="CO712" s="88"/>
      <c r="CP712" s="88"/>
    </row>
    <row r="713" spans="2:94">
      <c r="B713" s="19">
        <v>42638</v>
      </c>
      <c r="C713" s="3">
        <v>9</v>
      </c>
      <c r="D713" s="3" t="s">
        <v>396</v>
      </c>
      <c r="E713" s="4">
        <v>42638.625</v>
      </c>
      <c r="F713" s="3" t="s">
        <v>397</v>
      </c>
      <c r="G713" s="3" t="s">
        <v>1075</v>
      </c>
      <c r="H713" s="3" t="s">
        <v>397</v>
      </c>
      <c r="I713" s="3" t="s">
        <v>1075</v>
      </c>
      <c r="J713" s="6">
        <v>3.4</v>
      </c>
      <c r="K713" s="6">
        <v>3.05</v>
      </c>
      <c r="L713" s="6">
        <v>1.97</v>
      </c>
      <c r="M713" s="10">
        <v>1.61</v>
      </c>
      <c r="N713" s="10">
        <v>3.65</v>
      </c>
      <c r="O713" s="10">
        <v>4.3</v>
      </c>
      <c r="P713" s="15">
        <v>1</v>
      </c>
      <c r="Q713" s="13"/>
      <c r="R713" s="13"/>
      <c r="S713" s="13"/>
      <c r="T713" s="13"/>
      <c r="U713" s="13"/>
      <c r="V713" s="13"/>
      <c r="W713" s="9"/>
      <c r="X713" s="9"/>
      <c r="Y713" s="9"/>
      <c r="Z713" s="9"/>
      <c r="AA713" s="9"/>
      <c r="AB713" s="9"/>
      <c r="AC713" s="13"/>
      <c r="AD713" s="13"/>
      <c r="AE713" s="13"/>
      <c r="AF713" s="13"/>
      <c r="AG713" s="13"/>
      <c r="AH713" s="13"/>
      <c r="AI713" s="9"/>
      <c r="AJ713" s="9"/>
      <c r="AK713" s="9"/>
      <c r="AL713" s="9"/>
      <c r="AM713" s="9"/>
      <c r="AN713" s="9"/>
      <c r="AO713" s="8">
        <v>1</v>
      </c>
      <c r="AP713" s="8">
        <v>3</v>
      </c>
      <c r="AQ713" s="8">
        <v>1</v>
      </c>
      <c r="AR713" s="8">
        <v>4</v>
      </c>
      <c r="AS713" s="8">
        <v>25.831199999999995</v>
      </c>
      <c r="AT713" s="8">
        <v>25.831199999999995</v>
      </c>
      <c r="AU713" s="8"/>
      <c r="AV713" s="8"/>
      <c r="AW713" s="8"/>
      <c r="AX713" s="8"/>
      <c r="AY713" s="15">
        <v>2</v>
      </c>
      <c r="AZ713" s="15">
        <v>3</v>
      </c>
      <c r="BA713" s="15">
        <v>0</v>
      </c>
      <c r="BB713" s="15">
        <v>5</v>
      </c>
      <c r="BC713" s="15">
        <v>23.497099999999996</v>
      </c>
      <c r="BD713" s="15">
        <v>0</v>
      </c>
      <c r="BE713" s="15"/>
      <c r="BF713" s="15"/>
      <c r="BG713" s="15"/>
      <c r="BH713" s="15"/>
      <c r="BI713" s="16">
        <f>Q713*参数!$D$3+W713</f>
        <v>0</v>
      </c>
      <c r="BJ713" s="16">
        <f>R713*参数!$D$3+X713</f>
        <v>0</v>
      </c>
      <c r="BK713" s="16">
        <f>S713*参数!$D$3+Y713</f>
        <v>0</v>
      </c>
      <c r="BL713" s="16">
        <f>T713*参数!$D$3+Z713</f>
        <v>0</v>
      </c>
      <c r="BM713" s="16">
        <f>U713*参数!$D$3+AA713</f>
        <v>0</v>
      </c>
      <c r="BN713" s="16">
        <f>V713*参数!$D$3+AB713</f>
        <v>0</v>
      </c>
      <c r="BO713" s="16">
        <f>AC713*参数!$D$3+AI713</f>
        <v>0</v>
      </c>
      <c r="BP713" s="16">
        <f>AD713*参数!$D$3+AJ713</f>
        <v>0</v>
      </c>
      <c r="BQ713" s="16">
        <f>AE713*参数!$D$3+AK713</f>
        <v>0</v>
      </c>
      <c r="BR713" s="16">
        <f>AF713*参数!$D$3+AL713</f>
        <v>0</v>
      </c>
      <c r="BS713" s="16">
        <f>AG713*参数!$D$3+AM713</f>
        <v>0</v>
      </c>
      <c r="BT713" s="16">
        <f>AH713*参数!$D$3+AN713</f>
        <v>0</v>
      </c>
      <c r="BU713" s="10"/>
      <c r="BV713" s="10"/>
      <c r="BW713" s="10">
        <f t="shared" si="272"/>
        <v>43</v>
      </c>
      <c r="BX713" s="10">
        <f t="shared" si="273"/>
        <v>43</v>
      </c>
      <c r="BY713" s="10">
        <f t="shared" si="274"/>
        <v>43</v>
      </c>
      <c r="BZ713" s="10">
        <f t="shared" si="275"/>
        <v>0</v>
      </c>
      <c r="CA713" s="10">
        <f t="shared" si="276"/>
        <v>43</v>
      </c>
      <c r="CB713" s="10" t="str">
        <f t="shared" si="277"/>
        <v/>
      </c>
      <c r="CC713" s="10" t="str">
        <f t="shared" si="278"/>
        <v/>
      </c>
      <c r="CD713" s="10"/>
      <c r="CE713" s="10">
        <v>43</v>
      </c>
      <c r="CF713" s="10"/>
      <c r="CG713" s="77"/>
      <c r="CH713" s="10">
        <f t="shared" si="280"/>
        <v>43</v>
      </c>
      <c r="CI713" s="10">
        <f t="shared" si="281"/>
        <v>43</v>
      </c>
      <c r="CJ713" s="10">
        <f t="shared" si="282"/>
        <v>43</v>
      </c>
      <c r="CK713" s="10">
        <f t="shared" si="283"/>
        <v>43</v>
      </c>
      <c r="CL713" s="10" t="str">
        <f t="shared" si="284"/>
        <v/>
      </c>
      <c r="CM713" s="88"/>
      <c r="CN713" s="88"/>
      <c r="CO713" s="88"/>
      <c r="CP713" s="88"/>
    </row>
    <row r="714" spans="2:94">
      <c r="B714" s="19">
        <v>42638</v>
      </c>
      <c r="C714" s="3">
        <v>10</v>
      </c>
      <c r="D714" s="3" t="s">
        <v>396</v>
      </c>
      <c r="E714" s="4">
        <v>42638.625</v>
      </c>
      <c r="F714" s="3" t="s">
        <v>530</v>
      </c>
      <c r="G714" s="3" t="s">
        <v>1072</v>
      </c>
      <c r="H714" s="3" t="s">
        <v>531</v>
      </c>
      <c r="I714" s="3" t="s">
        <v>1072</v>
      </c>
      <c r="J714" s="6">
        <v>3.67</v>
      </c>
      <c r="K714" s="6">
        <v>3.1</v>
      </c>
      <c r="L714" s="6">
        <v>1.87</v>
      </c>
      <c r="M714" s="10">
        <v>1.69</v>
      </c>
      <c r="N714" s="10">
        <v>3.6</v>
      </c>
      <c r="O714" s="10">
        <v>3.85</v>
      </c>
      <c r="P714" s="15">
        <v>1</v>
      </c>
      <c r="Q714" s="13"/>
      <c r="R714" s="13"/>
      <c r="S714" s="13"/>
      <c r="T714" s="13"/>
      <c r="U714" s="13"/>
      <c r="V714" s="13"/>
      <c r="W714" s="9"/>
      <c r="X714" s="9"/>
      <c r="Y714" s="9"/>
      <c r="Z714" s="9"/>
      <c r="AA714" s="9"/>
      <c r="AB714" s="9"/>
      <c r="AC714" s="13"/>
      <c r="AD714" s="13"/>
      <c r="AE714" s="13"/>
      <c r="AF714" s="13"/>
      <c r="AG714" s="13"/>
      <c r="AH714" s="13"/>
      <c r="AI714" s="9"/>
      <c r="AJ714" s="9"/>
      <c r="AK714" s="9"/>
      <c r="AL714" s="9"/>
      <c r="AM714" s="9"/>
      <c r="AN714" s="9"/>
      <c r="AO714" s="8">
        <v>3</v>
      </c>
      <c r="AP714" s="8">
        <v>2</v>
      </c>
      <c r="AQ714" s="8">
        <v>1</v>
      </c>
      <c r="AR714" s="8">
        <v>4</v>
      </c>
      <c r="AS714" s="8">
        <v>3.7239999999999993</v>
      </c>
      <c r="AT714" s="8">
        <v>16.422199999999997</v>
      </c>
      <c r="AU714" s="8"/>
      <c r="AV714" s="8"/>
      <c r="AW714" s="8"/>
      <c r="AX714" s="8"/>
      <c r="AY714" s="15">
        <v>33</v>
      </c>
      <c r="AZ714" s="15">
        <v>1</v>
      </c>
      <c r="BA714" s="15">
        <v>4</v>
      </c>
      <c r="BB714" s="15">
        <v>4</v>
      </c>
      <c r="BC714" s="15">
        <v>0.17510000000000009</v>
      </c>
      <c r="BD714" s="15">
        <v>0.29679999999999973</v>
      </c>
      <c r="BE714" s="15"/>
      <c r="BF714" s="15"/>
      <c r="BG714" s="15"/>
      <c r="BH714" s="15"/>
      <c r="BI714" s="16">
        <f>Q714*参数!$D$3+W714</f>
        <v>0</v>
      </c>
      <c r="BJ714" s="16">
        <f>R714*参数!$D$3+X714</f>
        <v>0</v>
      </c>
      <c r="BK714" s="16">
        <f>S714*参数!$D$3+Y714</f>
        <v>0</v>
      </c>
      <c r="BL714" s="16">
        <f>T714*参数!$D$3+Z714</f>
        <v>0</v>
      </c>
      <c r="BM714" s="16">
        <f>U714*参数!$D$3+AA714</f>
        <v>0</v>
      </c>
      <c r="BN714" s="16">
        <f>V714*参数!$D$3+AB714</f>
        <v>0</v>
      </c>
      <c r="BO714" s="16">
        <f>AC714*参数!$D$3+AI714</f>
        <v>0</v>
      </c>
      <c r="BP714" s="16">
        <f>AD714*参数!$D$3+AJ714</f>
        <v>0</v>
      </c>
      <c r="BQ714" s="16">
        <f>AE714*参数!$D$3+AK714</f>
        <v>0</v>
      </c>
      <c r="BR714" s="16">
        <f>AF714*参数!$D$3+AL714</f>
        <v>0</v>
      </c>
      <c r="BS714" s="16">
        <f>AG714*参数!$D$3+AM714</f>
        <v>0</v>
      </c>
      <c r="BT714" s="16">
        <f>AH714*参数!$D$3+AN714</f>
        <v>0</v>
      </c>
      <c r="BU714" s="10"/>
      <c r="BV714" s="10"/>
      <c r="BW714" s="10">
        <f t="shared" si="272"/>
        <v>43</v>
      </c>
      <c r="BX714" s="10">
        <f t="shared" si="273"/>
        <v>43</v>
      </c>
      <c r="BY714" s="10">
        <f t="shared" si="274"/>
        <v>43</v>
      </c>
      <c r="BZ714" s="10">
        <f t="shared" si="275"/>
        <v>0</v>
      </c>
      <c r="CA714" s="10">
        <f t="shared" si="276"/>
        <v>43</v>
      </c>
      <c r="CB714" s="10" t="str">
        <f t="shared" si="277"/>
        <v/>
      </c>
      <c r="CC714" s="10" t="str">
        <f t="shared" si="278"/>
        <v/>
      </c>
      <c r="CD714" s="10"/>
      <c r="CE714" s="10">
        <v>0</v>
      </c>
      <c r="CF714" s="10"/>
      <c r="CG714" s="10" t="str">
        <f t="shared" si="279"/>
        <v/>
      </c>
      <c r="CH714" s="10" t="str">
        <f t="shared" si="280"/>
        <v/>
      </c>
      <c r="CI714" s="10">
        <f t="shared" si="281"/>
        <v>0</v>
      </c>
      <c r="CJ714" s="10">
        <f t="shared" si="282"/>
        <v>43</v>
      </c>
      <c r="CK714" s="10" t="str">
        <f t="shared" si="283"/>
        <v/>
      </c>
      <c r="CL714" s="10" t="str">
        <f t="shared" si="284"/>
        <v/>
      </c>
      <c r="CM714" s="88"/>
      <c r="CN714" s="88"/>
      <c r="CO714" s="88"/>
      <c r="CP714" s="88"/>
    </row>
    <row r="715" spans="2:94">
      <c r="B715" s="19">
        <v>42638</v>
      </c>
      <c r="C715" s="3">
        <v>11</v>
      </c>
      <c r="D715" s="3" t="s">
        <v>396</v>
      </c>
      <c r="E715" s="4">
        <v>42638.625</v>
      </c>
      <c r="F715" s="3" t="s">
        <v>1077</v>
      </c>
      <c r="G715" s="3" t="s">
        <v>1086</v>
      </c>
      <c r="H715" s="3" t="s">
        <v>1079</v>
      </c>
      <c r="I715" s="3" t="s">
        <v>1088</v>
      </c>
      <c r="J715" s="6">
        <v>2.4</v>
      </c>
      <c r="K715" s="6">
        <v>3</v>
      </c>
      <c r="L715" s="6">
        <v>2.65</v>
      </c>
      <c r="M715" s="10">
        <v>5.8</v>
      </c>
      <c r="N715" s="10">
        <v>4.05</v>
      </c>
      <c r="O715" s="10">
        <v>1.41</v>
      </c>
      <c r="P715" s="15">
        <v>-1</v>
      </c>
      <c r="Q715" s="13"/>
      <c r="R715" s="13"/>
      <c r="S715" s="13"/>
      <c r="T715" s="13"/>
      <c r="U715" s="13"/>
      <c r="V715" s="13"/>
      <c r="W715" s="9"/>
      <c r="X715" s="9"/>
      <c r="Y715" s="9"/>
      <c r="Z715" s="9"/>
      <c r="AA715" s="9"/>
      <c r="AB715" s="9"/>
      <c r="AC715" s="13"/>
      <c r="AD715" s="13"/>
      <c r="AE715" s="13"/>
      <c r="AF715" s="13"/>
      <c r="AG715" s="13"/>
      <c r="AH715" s="13"/>
      <c r="AI715" s="9"/>
      <c r="AJ715" s="9"/>
      <c r="AK715" s="9"/>
      <c r="AL715" s="9"/>
      <c r="AM715" s="9"/>
      <c r="AN715" s="9"/>
      <c r="AO715" s="8">
        <v>52</v>
      </c>
      <c r="AP715" s="8">
        <v>3</v>
      </c>
      <c r="AQ715" s="8">
        <v>2</v>
      </c>
      <c r="AR715" s="8">
        <v>6</v>
      </c>
      <c r="AS715" s="8">
        <v>1.3900000000000075E-2</v>
      </c>
      <c r="AT715" s="8">
        <v>5.3526000000000007</v>
      </c>
      <c r="AU715" s="8"/>
      <c r="AV715" s="8"/>
      <c r="AW715" s="8"/>
      <c r="AX715" s="8"/>
      <c r="AY715" s="15">
        <v>60</v>
      </c>
      <c r="AZ715" s="15">
        <v>3</v>
      </c>
      <c r="BA715" s="15">
        <v>1</v>
      </c>
      <c r="BB715" s="15">
        <v>6</v>
      </c>
      <c r="BC715" s="15">
        <v>0.10190000000000007</v>
      </c>
      <c r="BD715" s="15">
        <v>29.621799999999993</v>
      </c>
      <c r="BE715" s="15"/>
      <c r="BF715" s="15"/>
      <c r="BG715" s="15"/>
      <c r="BH715" s="15"/>
      <c r="BI715" s="16">
        <f>Q715*参数!$D$3+W715</f>
        <v>0</v>
      </c>
      <c r="BJ715" s="16">
        <f>R715*参数!$D$3+X715</f>
        <v>0</v>
      </c>
      <c r="BK715" s="16">
        <f>S715*参数!$D$3+Y715</f>
        <v>0</v>
      </c>
      <c r="BL715" s="16">
        <f>T715*参数!$D$3+Z715</f>
        <v>0</v>
      </c>
      <c r="BM715" s="16">
        <f>U715*参数!$D$3+AA715</f>
        <v>0</v>
      </c>
      <c r="BN715" s="16">
        <f>V715*参数!$D$3+AB715</f>
        <v>0</v>
      </c>
      <c r="BO715" s="16">
        <f>AC715*参数!$D$3+AI715</f>
        <v>0</v>
      </c>
      <c r="BP715" s="16">
        <f>AD715*参数!$D$3+AJ715</f>
        <v>0</v>
      </c>
      <c r="BQ715" s="16">
        <f>AE715*参数!$D$3+AK715</f>
        <v>0</v>
      </c>
      <c r="BR715" s="16">
        <f>AF715*参数!$D$3+AL715</f>
        <v>0</v>
      </c>
      <c r="BS715" s="16">
        <f>AG715*参数!$D$3+AM715</f>
        <v>0</v>
      </c>
      <c r="BT715" s="16">
        <f>AH715*参数!$D$3+AN715</f>
        <v>0</v>
      </c>
      <c r="BU715" s="10"/>
      <c r="BV715" s="10"/>
      <c r="BW715" s="10">
        <f t="shared" si="272"/>
        <v>40</v>
      </c>
      <c r="BX715" s="10">
        <f t="shared" si="273"/>
        <v>40</v>
      </c>
      <c r="BY715" s="10">
        <f t="shared" si="274"/>
        <v>3</v>
      </c>
      <c r="BZ715" s="10">
        <f t="shared" si="275"/>
        <v>40</v>
      </c>
      <c r="CA715" s="10">
        <f t="shared" si="276"/>
        <v>40</v>
      </c>
      <c r="CB715" s="10" t="str">
        <f t="shared" si="277"/>
        <v/>
      </c>
      <c r="CC715" s="10" t="str">
        <f t="shared" si="278"/>
        <v/>
      </c>
      <c r="CD715" s="10"/>
      <c r="CE715" s="10">
        <v>3</v>
      </c>
      <c r="CF715" s="10"/>
      <c r="CG715" s="10" t="str">
        <f t="shared" si="279"/>
        <v/>
      </c>
      <c r="CH715" s="10" t="str">
        <f t="shared" si="280"/>
        <v/>
      </c>
      <c r="CI715" s="10">
        <f t="shared" si="281"/>
        <v>40</v>
      </c>
      <c r="CJ715" s="10">
        <f t="shared" si="282"/>
        <v>3</v>
      </c>
      <c r="CK715" s="10">
        <f t="shared" si="283"/>
        <v>3</v>
      </c>
      <c r="CL715" s="10">
        <f t="shared" si="284"/>
        <v>3</v>
      </c>
      <c r="CM715" s="88"/>
      <c r="CN715" s="88"/>
      <c r="CO715" s="88"/>
      <c r="CP715" s="88"/>
    </row>
    <row r="716" spans="2:94">
      <c r="B716" s="19">
        <v>42638</v>
      </c>
      <c r="C716" s="3">
        <v>12</v>
      </c>
      <c r="D716" s="3" t="s">
        <v>314</v>
      </c>
      <c r="E716" s="4">
        <v>42638.625</v>
      </c>
      <c r="F716" s="3" t="s">
        <v>319</v>
      </c>
      <c r="G716" s="3" t="s">
        <v>1073</v>
      </c>
      <c r="H716" s="3" t="s">
        <v>319</v>
      </c>
      <c r="I716" s="3" t="s">
        <v>1074</v>
      </c>
      <c r="J716" s="6">
        <v>2.7</v>
      </c>
      <c r="K716" s="6">
        <v>3.1</v>
      </c>
      <c r="L716" s="6">
        <v>2.29</v>
      </c>
      <c r="M716" s="10">
        <v>1.45</v>
      </c>
      <c r="N716" s="10">
        <v>4.1500000000000004</v>
      </c>
      <c r="O716" s="10">
        <v>5.05</v>
      </c>
      <c r="P716" s="15">
        <v>1</v>
      </c>
      <c r="Q716" s="13"/>
      <c r="R716" s="13"/>
      <c r="S716" s="13"/>
      <c r="T716" s="13"/>
      <c r="U716" s="13"/>
      <c r="V716" s="13"/>
      <c r="W716" s="9"/>
      <c r="X716" s="9"/>
      <c r="Y716" s="9"/>
      <c r="Z716" s="9"/>
      <c r="AA716" s="9"/>
      <c r="AB716" s="9"/>
      <c r="AC716" s="13"/>
      <c r="AD716" s="13"/>
      <c r="AE716" s="13"/>
      <c r="AF716" s="13"/>
      <c r="AG716" s="13"/>
      <c r="AH716" s="13"/>
      <c r="AI716" s="9"/>
      <c r="AJ716" s="9"/>
      <c r="AK716" s="9"/>
      <c r="AL716" s="9"/>
      <c r="AM716" s="9"/>
      <c r="AN716" s="9"/>
      <c r="AO716" s="8">
        <v>1</v>
      </c>
      <c r="AP716" s="8">
        <v>2</v>
      </c>
      <c r="AQ716" s="8">
        <v>0</v>
      </c>
      <c r="AR716" s="8">
        <v>4</v>
      </c>
      <c r="AS716" s="8">
        <v>0.52910000000000024</v>
      </c>
      <c r="AT716" s="8">
        <v>0</v>
      </c>
      <c r="AU716" s="8"/>
      <c r="AV716" s="8"/>
      <c r="AW716" s="8"/>
      <c r="AX716" s="8"/>
      <c r="AY716" s="15">
        <v>6</v>
      </c>
      <c r="AZ716" s="15">
        <v>2</v>
      </c>
      <c r="BA716" s="15">
        <v>2</v>
      </c>
      <c r="BB716" s="15">
        <v>5</v>
      </c>
      <c r="BC716" s="15">
        <v>0.12869999999999962</v>
      </c>
      <c r="BD716" s="15">
        <v>1.1166999999999994</v>
      </c>
      <c r="BE716" s="15"/>
      <c r="BF716" s="15"/>
      <c r="BG716" s="15"/>
      <c r="BH716" s="15"/>
      <c r="BI716" s="16">
        <f>Q716*参数!$D$3+W716</f>
        <v>0</v>
      </c>
      <c r="BJ716" s="16">
        <f>R716*参数!$D$3+X716</f>
        <v>0</v>
      </c>
      <c r="BK716" s="16">
        <f>S716*参数!$D$3+Y716</f>
        <v>0</v>
      </c>
      <c r="BL716" s="16">
        <f>T716*参数!$D$3+Z716</f>
        <v>0</v>
      </c>
      <c r="BM716" s="16">
        <f>U716*参数!$D$3+AA716</f>
        <v>0</v>
      </c>
      <c r="BN716" s="16">
        <f>V716*参数!$D$3+AB716</f>
        <v>0</v>
      </c>
      <c r="BO716" s="16">
        <f>AC716*参数!$D$3+AI716</f>
        <v>0</v>
      </c>
      <c r="BP716" s="16">
        <f>AD716*参数!$D$3+AJ716</f>
        <v>0</v>
      </c>
      <c r="BQ716" s="16">
        <f>AE716*参数!$D$3+AK716</f>
        <v>0</v>
      </c>
      <c r="BR716" s="16">
        <f>AF716*参数!$D$3+AL716</f>
        <v>0</v>
      </c>
      <c r="BS716" s="16">
        <f>AG716*参数!$D$3+AM716</f>
        <v>0</v>
      </c>
      <c r="BT716" s="16">
        <f>AH716*参数!$D$3+AN716</f>
        <v>0</v>
      </c>
      <c r="BU716" s="10"/>
      <c r="BV716" s="10"/>
      <c r="BW716" s="10">
        <f t="shared" si="272"/>
        <v>43</v>
      </c>
      <c r="BX716" s="10">
        <f t="shared" si="273"/>
        <v>43</v>
      </c>
      <c r="BY716" s="10">
        <f t="shared" si="274"/>
        <v>43</v>
      </c>
      <c r="BZ716" s="10">
        <f t="shared" si="275"/>
        <v>0</v>
      </c>
      <c r="CA716" s="10">
        <f t="shared" si="276"/>
        <v>43</v>
      </c>
      <c r="CB716" s="10" t="str">
        <f t="shared" si="277"/>
        <v/>
      </c>
      <c r="CC716" s="10" t="str">
        <f t="shared" si="278"/>
        <v/>
      </c>
      <c r="CD716" s="10"/>
      <c r="CE716" s="10">
        <v>43</v>
      </c>
      <c r="CF716" s="10"/>
      <c r="CG716" s="10" t="str">
        <f t="shared" si="279"/>
        <v/>
      </c>
      <c r="CH716" s="10" t="str">
        <f t="shared" si="280"/>
        <v/>
      </c>
      <c r="CI716" s="10">
        <f t="shared" si="281"/>
        <v>43</v>
      </c>
      <c r="CJ716" s="10">
        <f t="shared" si="282"/>
        <v>43</v>
      </c>
      <c r="CK716" s="10">
        <f t="shared" si="283"/>
        <v>43</v>
      </c>
      <c r="CL716" s="10" t="str">
        <f t="shared" si="284"/>
        <v/>
      </c>
      <c r="CM716" s="88"/>
      <c r="CN716" s="88"/>
      <c r="CO716" s="88"/>
      <c r="CP716" s="88"/>
    </row>
    <row r="717" spans="2:94">
      <c r="B717" s="19">
        <v>42638</v>
      </c>
      <c r="C717" s="3">
        <v>13</v>
      </c>
      <c r="D717" s="3" t="s">
        <v>314</v>
      </c>
      <c r="E717" s="4">
        <v>42638.625</v>
      </c>
      <c r="F717" s="3" t="s">
        <v>943</v>
      </c>
      <c r="G717" s="3" t="s">
        <v>318</v>
      </c>
      <c r="H717" s="3" t="s">
        <v>945</v>
      </c>
      <c r="I717" s="3" t="s">
        <v>318</v>
      </c>
      <c r="J717" s="6">
        <v>2.5499999999999998</v>
      </c>
      <c r="K717" s="6">
        <v>3</v>
      </c>
      <c r="L717" s="6">
        <v>2.48</v>
      </c>
      <c r="M717" s="10">
        <v>1.38</v>
      </c>
      <c r="N717" s="10">
        <v>4.3</v>
      </c>
      <c r="O717" s="10">
        <v>5.8</v>
      </c>
      <c r="P717" s="15">
        <v>1</v>
      </c>
      <c r="Q717" s="13"/>
      <c r="R717" s="13"/>
      <c r="S717" s="13"/>
      <c r="T717" s="13"/>
      <c r="U717" s="13"/>
      <c r="V717" s="13"/>
      <c r="W717" s="9"/>
      <c r="X717" s="9"/>
      <c r="Y717" s="9"/>
      <c r="Z717" s="9"/>
      <c r="AA717" s="9"/>
      <c r="AB717" s="9"/>
      <c r="AC717" s="13"/>
      <c r="AD717" s="13"/>
      <c r="AE717" s="13"/>
      <c r="AF717" s="13"/>
      <c r="AG717" s="13"/>
      <c r="AH717" s="13"/>
      <c r="AI717" s="9"/>
      <c r="AJ717" s="9"/>
      <c r="AK717" s="9"/>
      <c r="AL717" s="9"/>
      <c r="AM717" s="9"/>
      <c r="AN717" s="9"/>
      <c r="AO717" s="8">
        <v>53</v>
      </c>
      <c r="AP717" s="8">
        <v>3</v>
      </c>
      <c r="AQ717" s="8">
        <v>1</v>
      </c>
      <c r="AR717" s="8">
        <v>6</v>
      </c>
      <c r="AS717" s="8">
        <v>2.4399999999999842E-2</v>
      </c>
      <c r="AT717" s="8">
        <v>29.187199999999997</v>
      </c>
      <c r="AU717" s="8"/>
      <c r="AV717" s="8"/>
      <c r="AW717" s="8"/>
      <c r="AX717" s="8"/>
      <c r="AY717" s="15">
        <v>60</v>
      </c>
      <c r="AZ717" s="15">
        <v>3</v>
      </c>
      <c r="BA717" s="15">
        <v>20</v>
      </c>
      <c r="BB717" s="15">
        <v>5</v>
      </c>
      <c r="BC717" s="15">
        <v>2.5999999999999811E-2</v>
      </c>
      <c r="BD717" s="15">
        <v>2.5999999999999811E-2</v>
      </c>
      <c r="BE717" s="15"/>
      <c r="BF717" s="15"/>
      <c r="BG717" s="15"/>
      <c r="BH717" s="15"/>
      <c r="BI717" s="16">
        <f>Q717*参数!$D$3+W717</f>
        <v>0</v>
      </c>
      <c r="BJ717" s="16">
        <f>R717*参数!$D$3+X717</f>
        <v>0</v>
      </c>
      <c r="BK717" s="16">
        <f>S717*参数!$D$3+Y717</f>
        <v>0</v>
      </c>
      <c r="BL717" s="16">
        <f>T717*参数!$D$3+Z717</f>
        <v>0</v>
      </c>
      <c r="BM717" s="16">
        <f>U717*参数!$D$3+AA717</f>
        <v>0</v>
      </c>
      <c r="BN717" s="16">
        <f>V717*参数!$D$3+AB717</f>
        <v>0</v>
      </c>
      <c r="BO717" s="16">
        <f>AC717*参数!$D$3+AI717</f>
        <v>0</v>
      </c>
      <c r="BP717" s="16">
        <f>AD717*参数!$D$3+AJ717</f>
        <v>0</v>
      </c>
      <c r="BQ717" s="16">
        <f>AE717*参数!$D$3+AK717</f>
        <v>0</v>
      </c>
      <c r="BR717" s="16">
        <f>AF717*参数!$D$3+AL717</f>
        <v>0</v>
      </c>
      <c r="BS717" s="16">
        <f>AG717*参数!$D$3+AM717</f>
        <v>0</v>
      </c>
      <c r="BT717" s="16">
        <f>AH717*参数!$D$3+AN717</f>
        <v>0</v>
      </c>
      <c r="BU717" s="10"/>
      <c r="BV717" s="10"/>
      <c r="BW717" s="10">
        <f t="shared" si="272"/>
        <v>43</v>
      </c>
      <c r="BX717" s="10">
        <f t="shared" si="273"/>
        <v>43</v>
      </c>
      <c r="BY717" s="10">
        <f t="shared" si="274"/>
        <v>43</v>
      </c>
      <c r="BZ717" s="10">
        <f t="shared" si="275"/>
        <v>0</v>
      </c>
      <c r="CA717" s="10">
        <f t="shared" si="276"/>
        <v>43</v>
      </c>
      <c r="CB717" s="10" t="str">
        <f t="shared" si="277"/>
        <v/>
      </c>
      <c r="CC717" s="10" t="str">
        <f t="shared" si="278"/>
        <v/>
      </c>
      <c r="CD717" s="10"/>
      <c r="CE717" s="10">
        <v>43</v>
      </c>
      <c r="CF717" s="10"/>
      <c r="CG717" s="10" t="str">
        <f t="shared" si="279"/>
        <v/>
      </c>
      <c r="CH717" s="10" t="str">
        <f t="shared" si="280"/>
        <v/>
      </c>
      <c r="CI717" s="10">
        <f t="shared" si="281"/>
        <v>43</v>
      </c>
      <c r="CJ717" s="10">
        <f t="shared" si="282"/>
        <v>0</v>
      </c>
      <c r="CK717" s="10">
        <f t="shared" si="283"/>
        <v>0</v>
      </c>
      <c r="CL717" s="10" t="str">
        <f t="shared" si="284"/>
        <v/>
      </c>
      <c r="CM717" s="88"/>
      <c r="CN717" s="88"/>
      <c r="CO717" s="88"/>
      <c r="CP717" s="88"/>
    </row>
    <row r="718" spans="2:94">
      <c r="B718" s="19">
        <v>42638</v>
      </c>
      <c r="C718" s="3">
        <v>14</v>
      </c>
      <c r="D718" s="3" t="s">
        <v>938</v>
      </c>
      <c r="E718" s="4">
        <v>42638.645833333336</v>
      </c>
      <c r="F718" s="3" t="s">
        <v>939</v>
      </c>
      <c r="G718" s="3" t="s">
        <v>946</v>
      </c>
      <c r="H718" s="3" t="s">
        <v>939</v>
      </c>
      <c r="I718" s="3" t="s">
        <v>946</v>
      </c>
      <c r="J718" s="6">
        <v>3.38</v>
      </c>
      <c r="K718" s="6">
        <v>3.6</v>
      </c>
      <c r="L718" s="6">
        <v>1.8</v>
      </c>
      <c r="M718" s="10">
        <v>1.75</v>
      </c>
      <c r="N718" s="10">
        <v>3.7</v>
      </c>
      <c r="O718" s="10">
        <v>3.5</v>
      </c>
      <c r="P718" s="15">
        <v>1</v>
      </c>
      <c r="Q718" s="13"/>
      <c r="R718" s="13"/>
      <c r="S718" s="13"/>
      <c r="T718" s="13"/>
      <c r="U718" s="13"/>
      <c r="V718" s="13"/>
      <c r="W718" s="9"/>
      <c r="X718" s="9"/>
      <c r="Y718" s="9"/>
      <c r="Z718" s="9"/>
      <c r="AA718" s="9"/>
      <c r="AB718" s="9"/>
      <c r="AC718" s="13"/>
      <c r="AD718" s="13"/>
      <c r="AE718" s="13"/>
      <c r="AF718" s="13"/>
      <c r="AG718" s="13"/>
      <c r="AH718" s="13"/>
      <c r="AI718" s="9"/>
      <c r="AJ718" s="9"/>
      <c r="AK718" s="9"/>
      <c r="AL718" s="9"/>
      <c r="AM718" s="9"/>
      <c r="AN718" s="9"/>
      <c r="AO718" s="8">
        <v>13</v>
      </c>
      <c r="AP718" s="8">
        <v>3</v>
      </c>
      <c r="AQ718" s="8">
        <v>1</v>
      </c>
      <c r="AR718" s="8">
        <v>5</v>
      </c>
      <c r="AS718" s="8">
        <v>0.45779999999999982</v>
      </c>
      <c r="AT718" s="8">
        <v>14.480399999999999</v>
      </c>
      <c r="AU718" s="8"/>
      <c r="AV718" s="8"/>
      <c r="AW718" s="8"/>
      <c r="AX718" s="8"/>
      <c r="AY718" s="15">
        <v>15</v>
      </c>
      <c r="AZ718" s="15">
        <v>3</v>
      </c>
      <c r="BA718" s="15">
        <v>6</v>
      </c>
      <c r="BB718" s="15">
        <v>5</v>
      </c>
      <c r="BC718" s="15">
        <v>6.9500000000000048E-2</v>
      </c>
      <c r="BD718" s="15">
        <v>0.25589999999999991</v>
      </c>
      <c r="BE718" s="15"/>
      <c r="BF718" s="15"/>
      <c r="BG718" s="15"/>
      <c r="BH718" s="15"/>
      <c r="BI718" s="16">
        <f>Q718*参数!$D$3+W718</f>
        <v>0</v>
      </c>
      <c r="BJ718" s="16">
        <f>R718*参数!$D$3+X718</f>
        <v>0</v>
      </c>
      <c r="BK718" s="16">
        <f>S718*参数!$D$3+Y718</f>
        <v>0</v>
      </c>
      <c r="BL718" s="16">
        <f>T718*参数!$D$3+Z718</f>
        <v>0</v>
      </c>
      <c r="BM718" s="16">
        <f>U718*参数!$D$3+AA718</f>
        <v>0</v>
      </c>
      <c r="BN718" s="16">
        <f>V718*参数!$D$3+AB718</f>
        <v>0</v>
      </c>
      <c r="BO718" s="16">
        <f>AC718*参数!$D$3+AI718</f>
        <v>0</v>
      </c>
      <c r="BP718" s="16">
        <f>AD718*参数!$D$3+AJ718</f>
        <v>0</v>
      </c>
      <c r="BQ718" s="16">
        <f>AE718*参数!$D$3+AK718</f>
        <v>0</v>
      </c>
      <c r="BR718" s="16">
        <f>AF718*参数!$D$3+AL718</f>
        <v>0</v>
      </c>
      <c r="BS718" s="16">
        <f>AG718*参数!$D$3+AM718</f>
        <v>0</v>
      </c>
      <c r="BT718" s="16">
        <f>AH718*参数!$D$3+AN718</f>
        <v>0</v>
      </c>
      <c r="BU718" s="10"/>
      <c r="BV718" s="10"/>
      <c r="BW718" s="10">
        <f t="shared" si="272"/>
        <v>43</v>
      </c>
      <c r="BX718" s="10">
        <f t="shared" si="273"/>
        <v>43</v>
      </c>
      <c r="BY718" s="10">
        <f t="shared" si="274"/>
        <v>43</v>
      </c>
      <c r="BZ718" s="10">
        <f t="shared" si="275"/>
        <v>0</v>
      </c>
      <c r="CA718" s="10">
        <f t="shared" si="276"/>
        <v>43</v>
      </c>
      <c r="CB718" s="10" t="str">
        <f t="shared" si="277"/>
        <v/>
      </c>
      <c r="CC718" s="10" t="str">
        <f t="shared" si="278"/>
        <v/>
      </c>
      <c r="CD718" s="10"/>
      <c r="CE718" s="10">
        <v>43</v>
      </c>
      <c r="CF718" s="10"/>
      <c r="CG718" s="10">
        <f t="shared" si="279"/>
        <v>43</v>
      </c>
      <c r="CH718" s="10">
        <f t="shared" si="280"/>
        <v>43</v>
      </c>
      <c r="CI718" s="10">
        <f t="shared" si="281"/>
        <v>43</v>
      </c>
      <c r="CJ718" s="10">
        <f t="shared" si="282"/>
        <v>43</v>
      </c>
      <c r="CK718" s="10">
        <f t="shared" si="283"/>
        <v>43</v>
      </c>
      <c r="CL718" s="10">
        <f t="shared" si="284"/>
        <v>43</v>
      </c>
      <c r="CM718" s="88"/>
      <c r="CN718" s="88"/>
      <c r="CO718" s="88"/>
      <c r="CP718" s="88"/>
    </row>
    <row r="719" spans="2:94">
      <c r="B719" s="19">
        <v>42638</v>
      </c>
      <c r="C719" s="3">
        <v>15</v>
      </c>
      <c r="D719" s="3" t="s">
        <v>938</v>
      </c>
      <c r="E719" s="4">
        <v>42638.666666666664</v>
      </c>
      <c r="F719" s="3" t="s">
        <v>401</v>
      </c>
      <c r="G719" s="3" t="s">
        <v>527</v>
      </c>
      <c r="H719" s="3" t="s">
        <v>401</v>
      </c>
      <c r="I719" s="3" t="s">
        <v>527</v>
      </c>
      <c r="J719" s="6">
        <v>2.5499999999999998</v>
      </c>
      <c r="K719" s="6">
        <v>3.02</v>
      </c>
      <c r="L719" s="6">
        <v>2.46</v>
      </c>
      <c r="M719" s="10">
        <v>1.39</v>
      </c>
      <c r="N719" s="10">
        <v>4.0999999999999996</v>
      </c>
      <c r="O719" s="10">
        <v>6.05</v>
      </c>
      <c r="P719" s="15">
        <v>1</v>
      </c>
      <c r="Q719" s="13"/>
      <c r="R719" s="13"/>
      <c r="S719" s="13"/>
      <c r="T719" s="13"/>
      <c r="U719" s="13"/>
      <c r="V719" s="13"/>
      <c r="W719" s="9"/>
      <c r="X719" s="9"/>
      <c r="Y719" s="9"/>
      <c r="Z719" s="9"/>
      <c r="AA719" s="9"/>
      <c r="AB719" s="9"/>
      <c r="AC719" s="13"/>
      <c r="AD719" s="13"/>
      <c r="AE719" s="13"/>
      <c r="AF719" s="13"/>
      <c r="AG719" s="13"/>
      <c r="AH719" s="13"/>
      <c r="AI719" s="9"/>
      <c r="AJ719" s="9"/>
      <c r="AK719" s="9"/>
      <c r="AL719" s="9"/>
      <c r="AM719" s="9"/>
      <c r="AN719" s="9"/>
      <c r="AO719" s="8">
        <v>7</v>
      </c>
      <c r="AP719" s="8">
        <v>3</v>
      </c>
      <c r="AQ719" s="8">
        <v>1</v>
      </c>
      <c r="AR719" s="8">
        <v>6</v>
      </c>
      <c r="AS719" s="8">
        <v>0.24390000000000028</v>
      </c>
      <c r="AT719" s="8">
        <v>0.24390000000000028</v>
      </c>
      <c r="AU719" s="8"/>
      <c r="AV719" s="8"/>
      <c r="AW719" s="8"/>
      <c r="AX719" s="8"/>
      <c r="AY719" s="15">
        <v>7</v>
      </c>
      <c r="AZ719" s="15">
        <v>3</v>
      </c>
      <c r="BA719" s="15">
        <v>2</v>
      </c>
      <c r="BB719" s="15">
        <v>5</v>
      </c>
      <c r="BC719" s="15">
        <v>0.2313000000000002</v>
      </c>
      <c r="BD719" s="15">
        <v>7.7739999999999991</v>
      </c>
      <c r="BE719" s="15"/>
      <c r="BF719" s="15"/>
      <c r="BG719" s="15"/>
      <c r="BH719" s="15"/>
      <c r="BI719" s="16">
        <f>Q719*参数!$D$3+W719</f>
        <v>0</v>
      </c>
      <c r="BJ719" s="16">
        <f>R719*参数!$D$3+X719</f>
        <v>0</v>
      </c>
      <c r="BK719" s="16">
        <f>S719*参数!$D$3+Y719</f>
        <v>0</v>
      </c>
      <c r="BL719" s="16">
        <f>T719*参数!$D$3+Z719</f>
        <v>0</v>
      </c>
      <c r="BM719" s="16">
        <f>U719*参数!$D$3+AA719</f>
        <v>0</v>
      </c>
      <c r="BN719" s="16">
        <f>V719*参数!$D$3+AB719</f>
        <v>0</v>
      </c>
      <c r="BO719" s="16">
        <f>AC719*参数!$D$3+AI719</f>
        <v>0</v>
      </c>
      <c r="BP719" s="16">
        <f>AD719*参数!$D$3+AJ719</f>
        <v>0</v>
      </c>
      <c r="BQ719" s="16">
        <f>AE719*参数!$D$3+AK719</f>
        <v>0</v>
      </c>
      <c r="BR719" s="16">
        <f>AF719*参数!$D$3+AL719</f>
        <v>0</v>
      </c>
      <c r="BS719" s="16">
        <f>AG719*参数!$D$3+AM719</f>
        <v>0</v>
      </c>
      <c r="BT719" s="16">
        <f>AH719*参数!$D$3+AN719</f>
        <v>0</v>
      </c>
      <c r="BU719" s="10"/>
      <c r="BV719" s="10"/>
      <c r="BW719" s="10">
        <f t="shared" si="272"/>
        <v>43</v>
      </c>
      <c r="BX719" s="10">
        <f t="shared" si="273"/>
        <v>43</v>
      </c>
      <c r="BY719" s="10">
        <f t="shared" si="274"/>
        <v>43</v>
      </c>
      <c r="BZ719" s="10">
        <f t="shared" si="275"/>
        <v>0</v>
      </c>
      <c r="CA719" s="10">
        <f t="shared" si="276"/>
        <v>43</v>
      </c>
      <c r="CB719" s="10" t="str">
        <f t="shared" si="277"/>
        <v/>
      </c>
      <c r="CC719" s="10" t="str">
        <f t="shared" si="278"/>
        <v/>
      </c>
      <c r="CD719" s="10"/>
      <c r="CE719" s="10">
        <v>0</v>
      </c>
      <c r="CF719" s="10"/>
      <c r="CG719" s="10" t="str">
        <f t="shared" si="279"/>
        <v/>
      </c>
      <c r="CH719" s="10" t="str">
        <f t="shared" si="280"/>
        <v/>
      </c>
      <c r="CI719" s="10" t="str">
        <f t="shared" si="281"/>
        <v/>
      </c>
      <c r="CJ719" s="10">
        <f t="shared" si="282"/>
        <v>0</v>
      </c>
      <c r="CK719" s="10">
        <f t="shared" si="283"/>
        <v>43</v>
      </c>
      <c r="CL719" s="10" t="str">
        <f t="shared" si="284"/>
        <v/>
      </c>
      <c r="CM719" s="88"/>
      <c r="CN719" s="88"/>
      <c r="CO719" s="88"/>
      <c r="CP719" s="88"/>
    </row>
    <row r="720" spans="2:94">
      <c r="B720" s="19">
        <v>42638</v>
      </c>
      <c r="C720" s="3">
        <v>16</v>
      </c>
      <c r="D720" s="3" t="s">
        <v>396</v>
      </c>
      <c r="E720" s="4">
        <v>42638.666666666664</v>
      </c>
      <c r="F720" s="3" t="s">
        <v>303</v>
      </c>
      <c r="G720" s="3" t="s">
        <v>1070</v>
      </c>
      <c r="H720" s="3" t="s">
        <v>303</v>
      </c>
      <c r="I720" s="3" t="s">
        <v>1070</v>
      </c>
      <c r="J720" s="6">
        <v>1.56</v>
      </c>
      <c r="K720" s="6">
        <v>3.45</v>
      </c>
      <c r="L720" s="6">
        <v>5.05</v>
      </c>
      <c r="M720" s="10">
        <v>2.95</v>
      </c>
      <c r="N720" s="10">
        <v>3.3</v>
      </c>
      <c r="O720" s="10">
        <v>2.0499999999999998</v>
      </c>
      <c r="P720" s="15">
        <v>-1</v>
      </c>
      <c r="Q720" s="13"/>
      <c r="R720" s="13"/>
      <c r="S720" s="13"/>
      <c r="T720" s="13"/>
      <c r="U720" s="13"/>
      <c r="V720" s="13"/>
      <c r="W720" s="9"/>
      <c r="X720" s="9"/>
      <c r="Y720" s="9"/>
      <c r="Z720" s="9"/>
      <c r="AA720" s="9"/>
      <c r="AB720" s="9"/>
      <c r="AC720" s="13"/>
      <c r="AD720" s="13"/>
      <c r="AE720" s="13"/>
      <c r="AF720" s="13"/>
      <c r="AG720" s="13"/>
      <c r="AH720" s="13"/>
      <c r="AI720" s="9"/>
      <c r="AJ720" s="9"/>
      <c r="AK720" s="9"/>
      <c r="AL720" s="9"/>
      <c r="AM720" s="9"/>
      <c r="AN720" s="9"/>
      <c r="AO720" s="8">
        <v>6</v>
      </c>
      <c r="AP720" s="8">
        <v>2</v>
      </c>
      <c r="AQ720" s="8">
        <v>1</v>
      </c>
      <c r="AR720" s="8">
        <v>4</v>
      </c>
      <c r="AS720" s="8">
        <v>0.21710000000000002</v>
      </c>
      <c r="AT720" s="8">
        <v>88.939699999999988</v>
      </c>
      <c r="AU720" s="8"/>
      <c r="AV720" s="8"/>
      <c r="AW720" s="8"/>
      <c r="AX720" s="8"/>
      <c r="AY720" s="15">
        <v>3</v>
      </c>
      <c r="AZ720" s="15">
        <v>2</v>
      </c>
      <c r="BA720" s="15">
        <v>0</v>
      </c>
      <c r="BB720" s="15">
        <v>4</v>
      </c>
      <c r="BC720" s="15">
        <v>0.11019999999999987</v>
      </c>
      <c r="BD720" s="15">
        <v>0</v>
      </c>
      <c r="BE720" s="15"/>
      <c r="BF720" s="15"/>
      <c r="BG720" s="15"/>
      <c r="BH720" s="15"/>
      <c r="BI720" s="16">
        <f>Q720*参数!$D$3+W720</f>
        <v>0</v>
      </c>
      <c r="BJ720" s="16">
        <f>R720*参数!$D$3+X720</f>
        <v>0</v>
      </c>
      <c r="BK720" s="16">
        <f>S720*参数!$D$3+Y720</f>
        <v>0</v>
      </c>
      <c r="BL720" s="16">
        <f>T720*参数!$D$3+Z720</f>
        <v>0</v>
      </c>
      <c r="BM720" s="16">
        <f>U720*参数!$D$3+AA720</f>
        <v>0</v>
      </c>
      <c r="BN720" s="16">
        <f>V720*参数!$D$3+AB720</f>
        <v>0</v>
      </c>
      <c r="BO720" s="16">
        <f>AC720*参数!$D$3+AI720</f>
        <v>0</v>
      </c>
      <c r="BP720" s="16">
        <f>AD720*参数!$D$3+AJ720</f>
        <v>0</v>
      </c>
      <c r="BQ720" s="16">
        <f>AE720*参数!$D$3+AK720</f>
        <v>0</v>
      </c>
      <c r="BR720" s="16">
        <f>AF720*参数!$D$3+AL720</f>
        <v>0</v>
      </c>
      <c r="BS720" s="16">
        <f>AG720*参数!$D$3+AM720</f>
        <v>0</v>
      </c>
      <c r="BT720" s="16">
        <f>AH720*参数!$D$3+AN720</f>
        <v>0</v>
      </c>
      <c r="BU720" s="10"/>
      <c r="BV720" s="10"/>
      <c r="BW720" s="10">
        <f t="shared" si="272"/>
        <v>40</v>
      </c>
      <c r="BX720" s="10">
        <f t="shared" si="273"/>
        <v>40</v>
      </c>
      <c r="BY720" s="10">
        <f t="shared" si="274"/>
        <v>3</v>
      </c>
      <c r="BZ720" s="10">
        <f t="shared" si="275"/>
        <v>40</v>
      </c>
      <c r="CA720" s="10">
        <f t="shared" si="276"/>
        <v>40</v>
      </c>
      <c r="CB720" s="10" t="str">
        <f t="shared" si="277"/>
        <v/>
      </c>
      <c r="CC720" s="10" t="str">
        <f t="shared" si="278"/>
        <v/>
      </c>
      <c r="CD720" s="10"/>
      <c r="CE720" s="10">
        <v>3</v>
      </c>
      <c r="CF720" s="10"/>
      <c r="CG720" s="10" t="str">
        <f t="shared" si="279"/>
        <v/>
      </c>
      <c r="CH720" s="10" t="str">
        <f t="shared" si="280"/>
        <v/>
      </c>
      <c r="CI720" s="10">
        <f t="shared" si="281"/>
        <v>3</v>
      </c>
      <c r="CJ720" s="10">
        <f t="shared" si="282"/>
        <v>3</v>
      </c>
      <c r="CK720" s="10">
        <f t="shared" si="283"/>
        <v>40</v>
      </c>
      <c r="CL720" s="10" t="str">
        <f t="shared" si="284"/>
        <v/>
      </c>
      <c r="CM720" s="88"/>
      <c r="CN720" s="88"/>
      <c r="CO720" s="88"/>
      <c r="CP720" s="88"/>
    </row>
    <row r="721" spans="2:94">
      <c r="B721" s="19">
        <v>42638</v>
      </c>
      <c r="C721" s="3">
        <v>17</v>
      </c>
      <c r="D721" s="3" t="s">
        <v>396</v>
      </c>
      <c r="E721" s="4">
        <v>42638.708333333336</v>
      </c>
      <c r="F721" s="3" t="s">
        <v>622</v>
      </c>
      <c r="G721" s="3" t="s">
        <v>1082</v>
      </c>
      <c r="H721" s="3" t="s">
        <v>623</v>
      </c>
      <c r="I721" s="3" t="s">
        <v>1083</v>
      </c>
      <c r="J721" s="6">
        <v>1.56</v>
      </c>
      <c r="K721" s="6">
        <v>3.65</v>
      </c>
      <c r="L721" s="6">
        <v>4.67</v>
      </c>
      <c r="M721" s="10">
        <v>2.87</v>
      </c>
      <c r="N721" s="10">
        <v>3.38</v>
      </c>
      <c r="O721" s="10">
        <v>2.06</v>
      </c>
      <c r="P721" s="15">
        <v>-1</v>
      </c>
      <c r="Q721" s="13"/>
      <c r="R721" s="13"/>
      <c r="S721" s="13"/>
      <c r="T721" s="13"/>
      <c r="U721" s="13"/>
      <c r="V721" s="13"/>
      <c r="W721" s="9"/>
      <c r="X721" s="9"/>
      <c r="Y721" s="9"/>
      <c r="Z721" s="9"/>
      <c r="AA721" s="9"/>
      <c r="AB721" s="9"/>
      <c r="AC721" s="13"/>
      <c r="AD721" s="13"/>
      <c r="AE721" s="13"/>
      <c r="AF721" s="13"/>
      <c r="AG721" s="13"/>
      <c r="AH721" s="13"/>
      <c r="AI721" s="9"/>
      <c r="AJ721" s="9"/>
      <c r="AK721" s="9"/>
      <c r="AL721" s="9"/>
      <c r="AM721" s="9"/>
      <c r="AN721" s="9"/>
      <c r="AO721" s="8">
        <v>4</v>
      </c>
      <c r="AP721" s="8">
        <v>3</v>
      </c>
      <c r="AQ721" s="8">
        <v>3</v>
      </c>
      <c r="AR721" s="8">
        <v>4</v>
      </c>
      <c r="AS721" s="8">
        <v>0.12469999999999999</v>
      </c>
      <c r="AT721" s="8">
        <v>0.12469999999999999</v>
      </c>
      <c r="AU721" s="8"/>
      <c r="AV721" s="8"/>
      <c r="AW721" s="8"/>
      <c r="AX721" s="8"/>
      <c r="AY721" s="15">
        <v>3</v>
      </c>
      <c r="AZ721" s="15">
        <v>3</v>
      </c>
      <c r="BA721" s="15">
        <v>1</v>
      </c>
      <c r="BB721" s="15">
        <v>5</v>
      </c>
      <c r="BC721" s="15">
        <v>0.24710000000000046</v>
      </c>
      <c r="BD721" s="15">
        <v>0.41080000000000011</v>
      </c>
      <c r="BE721" s="15"/>
      <c r="BF721" s="15"/>
      <c r="BG721" s="15"/>
      <c r="BH721" s="15"/>
      <c r="BI721" s="16">
        <f>Q721*参数!$D$3+W721</f>
        <v>0</v>
      </c>
      <c r="BJ721" s="16">
        <f>R721*参数!$D$3+X721</f>
        <v>0</v>
      </c>
      <c r="BK721" s="16">
        <f>S721*参数!$D$3+Y721</f>
        <v>0</v>
      </c>
      <c r="BL721" s="16">
        <f>T721*参数!$D$3+Z721</f>
        <v>0</v>
      </c>
      <c r="BM721" s="16">
        <f>U721*参数!$D$3+AA721</f>
        <v>0</v>
      </c>
      <c r="BN721" s="16">
        <f>V721*参数!$D$3+AB721</f>
        <v>0</v>
      </c>
      <c r="BO721" s="16">
        <f>AC721*参数!$D$3+AI721</f>
        <v>0</v>
      </c>
      <c r="BP721" s="16">
        <f>AD721*参数!$D$3+AJ721</f>
        <v>0</v>
      </c>
      <c r="BQ721" s="16">
        <f>AE721*参数!$D$3+AK721</f>
        <v>0</v>
      </c>
      <c r="BR721" s="16">
        <f>AF721*参数!$D$3+AL721</f>
        <v>0</v>
      </c>
      <c r="BS721" s="16">
        <f>AG721*参数!$D$3+AM721</f>
        <v>0</v>
      </c>
      <c r="BT721" s="16">
        <f>AH721*参数!$D$3+AN721</f>
        <v>0</v>
      </c>
      <c r="BU721" s="10"/>
      <c r="BV721" s="10"/>
      <c r="BW721" s="10">
        <f t="shared" si="272"/>
        <v>40</v>
      </c>
      <c r="BX721" s="10">
        <f t="shared" si="273"/>
        <v>40</v>
      </c>
      <c r="BY721" s="10">
        <f t="shared" si="274"/>
        <v>3</v>
      </c>
      <c r="BZ721" s="10">
        <f t="shared" si="275"/>
        <v>40</v>
      </c>
      <c r="CA721" s="10">
        <f t="shared" si="276"/>
        <v>40</v>
      </c>
      <c r="CB721" s="10" t="str">
        <f t="shared" si="277"/>
        <v/>
      </c>
      <c r="CC721" s="10" t="str">
        <f t="shared" si="278"/>
        <v/>
      </c>
      <c r="CD721" s="10"/>
      <c r="CE721" s="10">
        <v>3</v>
      </c>
      <c r="CF721" s="10"/>
      <c r="CG721" s="10" t="str">
        <f t="shared" si="279"/>
        <v/>
      </c>
      <c r="CH721" s="10" t="str">
        <f t="shared" si="280"/>
        <v/>
      </c>
      <c r="CI721" s="10">
        <f t="shared" si="281"/>
        <v>3</v>
      </c>
      <c r="CJ721" s="10">
        <f t="shared" si="282"/>
        <v>40</v>
      </c>
      <c r="CK721" s="10">
        <f t="shared" si="283"/>
        <v>3</v>
      </c>
      <c r="CL721" s="10" t="str">
        <f t="shared" si="284"/>
        <v/>
      </c>
      <c r="CM721" s="88"/>
      <c r="CN721" s="88"/>
      <c r="CO721" s="88"/>
      <c r="CP721" s="88"/>
    </row>
    <row r="722" spans="2:94">
      <c r="B722" s="19">
        <v>42638</v>
      </c>
      <c r="C722" s="3">
        <v>18</v>
      </c>
      <c r="D722" s="3" t="s">
        <v>306</v>
      </c>
      <c r="E722" s="4">
        <v>42638.708333333336</v>
      </c>
      <c r="F722" s="3" t="s">
        <v>876</v>
      </c>
      <c r="G722" s="3" t="s">
        <v>312</v>
      </c>
      <c r="H722" s="3" t="s">
        <v>877</v>
      </c>
      <c r="I722" s="3" t="s">
        <v>312</v>
      </c>
      <c r="J722" s="6">
        <v>1.97</v>
      </c>
      <c r="K722" s="6">
        <v>2.72</v>
      </c>
      <c r="L722" s="6">
        <v>3.93</v>
      </c>
      <c r="M722" s="10">
        <v>4.58</v>
      </c>
      <c r="N722" s="10">
        <v>3.45</v>
      </c>
      <c r="O722" s="10">
        <v>1.61</v>
      </c>
      <c r="P722" s="15">
        <v>-1</v>
      </c>
      <c r="Q722" s="13"/>
      <c r="R722" s="13"/>
      <c r="S722" s="13"/>
      <c r="T722" s="13"/>
      <c r="U722" s="13"/>
      <c r="V722" s="13"/>
      <c r="W722" s="9"/>
      <c r="X722" s="9"/>
      <c r="Y722" s="9"/>
      <c r="Z722" s="9"/>
      <c r="AA722" s="9"/>
      <c r="AB722" s="9"/>
      <c r="AC722" s="13"/>
      <c r="AD722" s="13"/>
      <c r="AE722" s="13"/>
      <c r="AF722" s="13"/>
      <c r="AG722" s="13"/>
      <c r="AH722" s="13"/>
      <c r="AI722" s="9"/>
      <c r="AJ722" s="9"/>
      <c r="AK722" s="9"/>
      <c r="AL722" s="9"/>
      <c r="AM722" s="9"/>
      <c r="AN722" s="9"/>
      <c r="AO722" s="8">
        <v>1</v>
      </c>
      <c r="AP722" s="8">
        <v>3</v>
      </c>
      <c r="AQ722" s="8">
        <v>1</v>
      </c>
      <c r="AR722" s="8">
        <v>4</v>
      </c>
      <c r="AS722" s="8">
        <v>2.5973999999999995</v>
      </c>
      <c r="AT722" s="8">
        <v>2.5973999999999995</v>
      </c>
      <c r="AU722" s="8"/>
      <c r="AV722" s="8"/>
      <c r="AW722" s="8"/>
      <c r="AX722" s="8"/>
      <c r="AY722" s="15">
        <v>3</v>
      </c>
      <c r="AZ722" s="15">
        <v>3</v>
      </c>
      <c r="BA722" s="15">
        <v>1</v>
      </c>
      <c r="BB722" s="15">
        <v>5</v>
      </c>
      <c r="BC722" s="15">
        <v>0.71830000000000005</v>
      </c>
      <c r="BD722" s="15">
        <v>0.71830000000000005</v>
      </c>
      <c r="BE722" s="15"/>
      <c r="BF722" s="15"/>
      <c r="BG722" s="15"/>
      <c r="BH722" s="15"/>
      <c r="BI722" s="16">
        <f>Q722*参数!$D$3+W722</f>
        <v>0</v>
      </c>
      <c r="BJ722" s="16">
        <f>R722*参数!$D$3+X722</f>
        <v>0</v>
      </c>
      <c r="BK722" s="16">
        <f>S722*参数!$D$3+Y722</f>
        <v>0</v>
      </c>
      <c r="BL722" s="16">
        <f>T722*参数!$D$3+Z722</f>
        <v>0</v>
      </c>
      <c r="BM722" s="16">
        <f>U722*参数!$D$3+AA722</f>
        <v>0</v>
      </c>
      <c r="BN722" s="16">
        <f>V722*参数!$D$3+AB722</f>
        <v>0</v>
      </c>
      <c r="BO722" s="16">
        <f>AC722*参数!$D$3+AI722</f>
        <v>0</v>
      </c>
      <c r="BP722" s="16">
        <f>AD722*参数!$D$3+AJ722</f>
        <v>0</v>
      </c>
      <c r="BQ722" s="16">
        <f>AE722*参数!$D$3+AK722</f>
        <v>0</v>
      </c>
      <c r="BR722" s="16">
        <f>AF722*参数!$D$3+AL722</f>
        <v>0</v>
      </c>
      <c r="BS722" s="16">
        <f>AG722*参数!$D$3+AM722</f>
        <v>0</v>
      </c>
      <c r="BT722" s="16">
        <f>AH722*参数!$D$3+AN722</f>
        <v>0</v>
      </c>
      <c r="BU722" s="10"/>
      <c r="BV722" s="10"/>
      <c r="BW722" s="10">
        <f t="shared" si="272"/>
        <v>40</v>
      </c>
      <c r="BX722" s="10">
        <f t="shared" si="273"/>
        <v>40</v>
      </c>
      <c r="BY722" s="10">
        <f t="shared" si="274"/>
        <v>3</v>
      </c>
      <c r="BZ722" s="10">
        <f t="shared" si="275"/>
        <v>40</v>
      </c>
      <c r="CA722" s="10">
        <f t="shared" si="276"/>
        <v>40</v>
      </c>
      <c r="CB722" s="10" t="str">
        <f t="shared" si="277"/>
        <v/>
      </c>
      <c r="CC722" s="10" t="str">
        <f t="shared" si="278"/>
        <v/>
      </c>
      <c r="CD722" s="10"/>
      <c r="CE722" s="10">
        <v>40</v>
      </c>
      <c r="CF722" s="10"/>
      <c r="CG722" s="10">
        <f t="shared" si="279"/>
        <v>40</v>
      </c>
      <c r="CH722" s="10">
        <f t="shared" si="280"/>
        <v>40</v>
      </c>
      <c r="CI722" s="10">
        <f t="shared" si="281"/>
        <v>40</v>
      </c>
      <c r="CJ722" s="10">
        <f t="shared" si="282"/>
        <v>40</v>
      </c>
      <c r="CK722" s="10">
        <f t="shared" si="283"/>
        <v>40</v>
      </c>
      <c r="CL722" s="10" t="str">
        <f t="shared" si="284"/>
        <v/>
      </c>
      <c r="CM722" s="88"/>
      <c r="CN722" s="88"/>
      <c r="CO722" s="88"/>
      <c r="CP722" s="88"/>
    </row>
    <row r="723" spans="2:94">
      <c r="B723" s="19">
        <v>42638</v>
      </c>
      <c r="C723" s="3">
        <v>19</v>
      </c>
      <c r="D723" s="3" t="s">
        <v>938</v>
      </c>
      <c r="E723" s="4">
        <v>42638.75</v>
      </c>
      <c r="F723" s="3" t="s">
        <v>951</v>
      </c>
      <c r="G723" s="3" t="s">
        <v>940</v>
      </c>
      <c r="H723" s="3" t="s">
        <v>951</v>
      </c>
      <c r="I723" s="3" t="s">
        <v>940</v>
      </c>
      <c r="J723" s="6">
        <v>1.35</v>
      </c>
      <c r="K723" s="6">
        <v>4.25</v>
      </c>
      <c r="L723" s="6">
        <v>6.5</v>
      </c>
      <c r="M723" s="10">
        <v>2.2000000000000002</v>
      </c>
      <c r="N723" s="10">
        <v>3.45</v>
      </c>
      <c r="O723" s="10">
        <v>2.6</v>
      </c>
      <c r="P723" s="15">
        <v>-1</v>
      </c>
      <c r="Q723" s="13"/>
      <c r="R723" s="13"/>
      <c r="S723" s="13"/>
      <c r="T723" s="13"/>
      <c r="U723" s="13"/>
      <c r="V723" s="13"/>
      <c r="W723" s="9"/>
      <c r="X723" s="9"/>
      <c r="Y723" s="9"/>
      <c r="Z723" s="9"/>
      <c r="AA723" s="9"/>
      <c r="AB723" s="9"/>
      <c r="AC723" s="13"/>
      <c r="AD723" s="13"/>
      <c r="AE723" s="13"/>
      <c r="AF723" s="13"/>
      <c r="AG723" s="13"/>
      <c r="AH723" s="13"/>
      <c r="AI723" s="9"/>
      <c r="AJ723" s="9"/>
      <c r="AK723" s="9"/>
      <c r="AL723" s="9"/>
      <c r="AM723" s="9"/>
      <c r="AN723" s="9"/>
      <c r="AO723" s="8">
        <v>18</v>
      </c>
      <c r="AP723" s="8">
        <v>3</v>
      </c>
      <c r="AQ723" s="8">
        <v>7</v>
      </c>
      <c r="AR723" s="8">
        <v>5</v>
      </c>
      <c r="AS723" s="8">
        <v>2.7900000000000116E-2</v>
      </c>
      <c r="AT723" s="8">
        <v>2.7900000000000116E-2</v>
      </c>
      <c r="AU723" s="8"/>
      <c r="AV723" s="8"/>
      <c r="AW723" s="8"/>
      <c r="AX723" s="8"/>
      <c r="AY723" s="15">
        <v>7</v>
      </c>
      <c r="AZ723" s="15">
        <v>3</v>
      </c>
      <c r="BA723" s="15">
        <v>1</v>
      </c>
      <c r="BB723" s="15">
        <v>5</v>
      </c>
      <c r="BC723" s="15">
        <v>0.49990000000000051</v>
      </c>
      <c r="BD723" s="15">
        <v>33.578800000000001</v>
      </c>
      <c r="BE723" s="15"/>
      <c r="BF723" s="15"/>
      <c r="BG723" s="15"/>
      <c r="BH723" s="15"/>
      <c r="BI723" s="16">
        <f>Q723*参数!$D$3+W723</f>
        <v>0</v>
      </c>
      <c r="BJ723" s="16">
        <f>R723*参数!$D$3+X723</f>
        <v>0</v>
      </c>
      <c r="BK723" s="16">
        <f>S723*参数!$D$3+Y723</f>
        <v>0</v>
      </c>
      <c r="BL723" s="16">
        <f>T723*参数!$D$3+Z723</f>
        <v>0</v>
      </c>
      <c r="BM723" s="16">
        <f>U723*参数!$D$3+AA723</f>
        <v>0</v>
      </c>
      <c r="BN723" s="16">
        <f>V723*参数!$D$3+AB723</f>
        <v>0</v>
      </c>
      <c r="BO723" s="16">
        <f>AC723*参数!$D$3+AI723</f>
        <v>0</v>
      </c>
      <c r="BP723" s="16">
        <f>AD723*参数!$D$3+AJ723</f>
        <v>0</v>
      </c>
      <c r="BQ723" s="16">
        <f>AE723*参数!$D$3+AK723</f>
        <v>0</v>
      </c>
      <c r="BR723" s="16">
        <f>AF723*参数!$D$3+AL723</f>
        <v>0</v>
      </c>
      <c r="BS723" s="16">
        <f>AG723*参数!$D$3+AM723</f>
        <v>0</v>
      </c>
      <c r="BT723" s="16">
        <f>AH723*参数!$D$3+AN723</f>
        <v>0</v>
      </c>
      <c r="BU723" s="10"/>
      <c r="BV723" s="10"/>
      <c r="BW723" s="10">
        <f t="shared" si="272"/>
        <v>40</v>
      </c>
      <c r="BX723" s="10">
        <f t="shared" si="273"/>
        <v>40</v>
      </c>
      <c r="BY723" s="10">
        <f t="shared" si="274"/>
        <v>3</v>
      </c>
      <c r="BZ723" s="10">
        <f t="shared" si="275"/>
        <v>40</v>
      </c>
      <c r="CA723" s="10">
        <f t="shared" si="276"/>
        <v>40</v>
      </c>
      <c r="CB723" s="10" t="str">
        <f t="shared" si="277"/>
        <v/>
      </c>
      <c r="CC723" s="10" t="str">
        <f t="shared" si="278"/>
        <v/>
      </c>
      <c r="CD723" s="10"/>
      <c r="CE723" s="10">
        <v>3</v>
      </c>
      <c r="CF723" s="10"/>
      <c r="CG723" s="10">
        <f t="shared" si="279"/>
        <v>3</v>
      </c>
      <c r="CH723" s="10">
        <f t="shared" si="280"/>
        <v>3</v>
      </c>
      <c r="CI723" s="10">
        <f t="shared" si="281"/>
        <v>3</v>
      </c>
      <c r="CJ723" s="10">
        <f t="shared" si="282"/>
        <v>3</v>
      </c>
      <c r="CK723" s="10">
        <f t="shared" si="283"/>
        <v>3</v>
      </c>
      <c r="CL723" s="10">
        <f t="shared" si="284"/>
        <v>3</v>
      </c>
      <c r="CM723" s="88"/>
      <c r="CN723" s="88"/>
      <c r="CO723" s="88"/>
      <c r="CP723" s="88"/>
    </row>
    <row r="724" spans="2:94">
      <c r="B724" s="19">
        <v>42638</v>
      </c>
      <c r="C724" s="3">
        <v>20</v>
      </c>
      <c r="D724" s="3" t="s">
        <v>938</v>
      </c>
      <c r="E724" s="4">
        <v>42638.75</v>
      </c>
      <c r="F724" s="3" t="s">
        <v>941</v>
      </c>
      <c r="G724" s="3" t="s">
        <v>402</v>
      </c>
      <c r="H724" s="3" t="s">
        <v>941</v>
      </c>
      <c r="I724" s="3" t="s">
        <v>402</v>
      </c>
      <c r="J724" s="6">
        <v>1.9</v>
      </c>
      <c r="K724" s="6">
        <v>3.1</v>
      </c>
      <c r="L724" s="6">
        <v>3.2</v>
      </c>
      <c r="M724" s="10">
        <v>3.9</v>
      </c>
      <c r="N724" s="10">
        <v>3.75</v>
      </c>
      <c r="O724" s="10">
        <v>1.65</v>
      </c>
      <c r="P724" s="15">
        <v>-1</v>
      </c>
      <c r="Q724" s="13"/>
      <c r="R724" s="13"/>
      <c r="S724" s="13"/>
      <c r="T724" s="13"/>
      <c r="U724" s="13"/>
      <c r="V724" s="13"/>
      <c r="W724" s="9"/>
      <c r="X724" s="9"/>
      <c r="Y724" s="9"/>
      <c r="Z724" s="9"/>
      <c r="AA724" s="9"/>
      <c r="AB724" s="9"/>
      <c r="AC724" s="13"/>
      <c r="AD724" s="13"/>
      <c r="AE724" s="13"/>
      <c r="AF724" s="13"/>
      <c r="AG724" s="13"/>
      <c r="AH724" s="13"/>
      <c r="AI724" s="9"/>
      <c r="AJ724" s="9"/>
      <c r="AK724" s="9"/>
      <c r="AL724" s="9"/>
      <c r="AM724" s="9"/>
      <c r="AN724" s="9"/>
      <c r="AO724" s="8">
        <v>1</v>
      </c>
      <c r="AP724" s="8">
        <v>3</v>
      </c>
      <c r="AQ724" s="8">
        <v>1</v>
      </c>
      <c r="AR724" s="8">
        <v>4</v>
      </c>
      <c r="AS724" s="8">
        <v>19.1906</v>
      </c>
      <c r="AT724" s="8">
        <v>19.1906</v>
      </c>
      <c r="AU724" s="8"/>
      <c r="AV724" s="8"/>
      <c r="AW724" s="8"/>
      <c r="AX724" s="8"/>
      <c r="AY724" s="15">
        <v>6</v>
      </c>
      <c r="AZ724" s="15">
        <v>2</v>
      </c>
      <c r="BA724" s="15">
        <v>4</v>
      </c>
      <c r="BB724" s="15">
        <v>3</v>
      </c>
      <c r="BC724" s="15">
        <v>0.18249999999999969</v>
      </c>
      <c r="BD724" s="15">
        <v>0.18249999999999969</v>
      </c>
      <c r="BE724" s="15"/>
      <c r="BF724" s="15"/>
      <c r="BG724" s="15"/>
      <c r="BH724" s="15"/>
      <c r="BI724" s="16">
        <f>Q724*参数!$D$3+W724</f>
        <v>0</v>
      </c>
      <c r="BJ724" s="16">
        <f>R724*参数!$D$3+X724</f>
        <v>0</v>
      </c>
      <c r="BK724" s="16">
        <f>S724*参数!$D$3+Y724</f>
        <v>0</v>
      </c>
      <c r="BL724" s="16">
        <f>T724*参数!$D$3+Z724</f>
        <v>0</v>
      </c>
      <c r="BM724" s="16">
        <f>U724*参数!$D$3+AA724</f>
        <v>0</v>
      </c>
      <c r="BN724" s="16">
        <f>V724*参数!$D$3+AB724</f>
        <v>0</v>
      </c>
      <c r="BO724" s="16">
        <f>AC724*参数!$D$3+AI724</f>
        <v>0</v>
      </c>
      <c r="BP724" s="16">
        <f>AD724*参数!$D$3+AJ724</f>
        <v>0</v>
      </c>
      <c r="BQ724" s="16">
        <f>AE724*参数!$D$3+AK724</f>
        <v>0</v>
      </c>
      <c r="BR724" s="16">
        <f>AF724*参数!$D$3+AL724</f>
        <v>0</v>
      </c>
      <c r="BS724" s="16">
        <f>AG724*参数!$D$3+AM724</f>
        <v>0</v>
      </c>
      <c r="BT724" s="16">
        <f>AH724*参数!$D$3+AN724</f>
        <v>0</v>
      </c>
      <c r="BU724" s="10"/>
      <c r="BV724" s="10"/>
      <c r="BW724" s="10">
        <f t="shared" si="272"/>
        <v>40</v>
      </c>
      <c r="BX724" s="10">
        <f t="shared" si="273"/>
        <v>40</v>
      </c>
      <c r="BY724" s="10">
        <f t="shared" si="274"/>
        <v>3</v>
      </c>
      <c r="BZ724" s="10">
        <f t="shared" si="275"/>
        <v>40</v>
      </c>
      <c r="CA724" s="10">
        <f t="shared" si="276"/>
        <v>40</v>
      </c>
      <c r="CB724" s="10" t="str">
        <f t="shared" si="277"/>
        <v/>
      </c>
      <c r="CC724" s="10" t="str">
        <f t="shared" si="278"/>
        <v/>
      </c>
      <c r="CD724" s="10"/>
      <c r="CE724" s="10">
        <v>3</v>
      </c>
      <c r="CF724" s="10"/>
      <c r="CG724" s="10" t="str">
        <f t="shared" si="279"/>
        <v/>
      </c>
      <c r="CH724" s="10" t="str">
        <f t="shared" si="280"/>
        <v/>
      </c>
      <c r="CI724" s="10">
        <f t="shared" si="281"/>
        <v>3</v>
      </c>
      <c r="CJ724" s="10">
        <f t="shared" si="282"/>
        <v>3</v>
      </c>
      <c r="CK724" s="10" t="str">
        <f t="shared" si="283"/>
        <v/>
      </c>
      <c r="CL724" s="10" t="str">
        <f t="shared" si="284"/>
        <v/>
      </c>
      <c r="CM724" s="88"/>
      <c r="CN724" s="88"/>
      <c r="CO724" s="88"/>
      <c r="CP724" s="88"/>
    </row>
    <row r="725" spans="2:94">
      <c r="B725" s="19">
        <v>42638</v>
      </c>
      <c r="C725" s="3">
        <v>21</v>
      </c>
      <c r="D725" s="3" t="s">
        <v>396</v>
      </c>
      <c r="E725" s="4">
        <v>42638.75</v>
      </c>
      <c r="F725" s="3" t="s">
        <v>398</v>
      </c>
      <c r="G725" s="3" t="s">
        <v>524</v>
      </c>
      <c r="H725" s="3" t="s">
        <v>399</v>
      </c>
      <c r="I725" s="3" t="s">
        <v>524</v>
      </c>
      <c r="J725" s="6">
        <v>2.4</v>
      </c>
      <c r="K725" s="6">
        <v>2.78</v>
      </c>
      <c r="L725" s="6">
        <v>2.83</v>
      </c>
      <c r="M725" s="10">
        <v>6.6</v>
      </c>
      <c r="N725" s="10">
        <v>3.95</v>
      </c>
      <c r="O725" s="10">
        <v>1.38</v>
      </c>
      <c r="P725" s="15">
        <v>-1</v>
      </c>
      <c r="Q725" s="13"/>
      <c r="R725" s="13"/>
      <c r="S725" s="13"/>
      <c r="T725" s="13"/>
      <c r="U725" s="13"/>
      <c r="V725" s="13"/>
      <c r="W725" s="9"/>
      <c r="X725" s="9"/>
      <c r="Y725" s="9"/>
      <c r="Z725" s="9"/>
      <c r="AA725" s="9"/>
      <c r="AB725" s="9"/>
      <c r="AC725" s="13"/>
      <c r="AD725" s="13"/>
      <c r="AE725" s="13"/>
      <c r="AF725" s="13"/>
      <c r="AG725" s="13"/>
      <c r="AH725" s="13"/>
      <c r="AI725" s="9"/>
      <c r="AJ725" s="9"/>
      <c r="AK725" s="9"/>
      <c r="AL725" s="9"/>
      <c r="AM725" s="9"/>
      <c r="AN725" s="9"/>
      <c r="AO725" s="8">
        <v>8</v>
      </c>
      <c r="AP725" s="8">
        <v>2</v>
      </c>
      <c r="AQ725" s="8">
        <v>4</v>
      </c>
      <c r="AR725" s="8">
        <v>4</v>
      </c>
      <c r="AS725" s="8">
        <v>2.7865999999999986</v>
      </c>
      <c r="AT725" s="8">
        <v>4.3939999999999992</v>
      </c>
      <c r="AU725" s="8"/>
      <c r="AV725" s="8"/>
      <c r="AW725" s="8"/>
      <c r="AX725" s="8"/>
      <c r="AY725" s="15">
        <v>7</v>
      </c>
      <c r="AZ725" s="15">
        <v>2</v>
      </c>
      <c r="BA725" s="15">
        <v>1</v>
      </c>
      <c r="BB725" s="15">
        <v>5</v>
      </c>
      <c r="BC725" s="15">
        <v>1.877899999999999</v>
      </c>
      <c r="BD725" s="15">
        <v>41.109699999999997</v>
      </c>
      <c r="BE725" s="15"/>
      <c r="BF725" s="15"/>
      <c r="BG725" s="15"/>
      <c r="BH725" s="15"/>
      <c r="BI725" s="16">
        <f>Q725*参数!$D$3+W725</f>
        <v>0</v>
      </c>
      <c r="BJ725" s="16">
        <f>R725*参数!$D$3+X725</f>
        <v>0</v>
      </c>
      <c r="BK725" s="16">
        <f>S725*参数!$D$3+Y725</f>
        <v>0</v>
      </c>
      <c r="BL725" s="16">
        <f>T725*参数!$D$3+Z725</f>
        <v>0</v>
      </c>
      <c r="BM725" s="16">
        <f>U725*参数!$D$3+AA725</f>
        <v>0</v>
      </c>
      <c r="BN725" s="16">
        <f>V725*参数!$D$3+AB725</f>
        <v>0</v>
      </c>
      <c r="BO725" s="16">
        <f>AC725*参数!$D$3+AI725</f>
        <v>0</v>
      </c>
      <c r="BP725" s="16">
        <f>AD725*参数!$D$3+AJ725</f>
        <v>0</v>
      </c>
      <c r="BQ725" s="16">
        <f>AE725*参数!$D$3+AK725</f>
        <v>0</v>
      </c>
      <c r="BR725" s="16">
        <f>AF725*参数!$D$3+AL725</f>
        <v>0</v>
      </c>
      <c r="BS725" s="16">
        <f>AG725*参数!$D$3+AM725</f>
        <v>0</v>
      </c>
      <c r="BT725" s="16">
        <f>AH725*参数!$D$3+AN725</f>
        <v>0</v>
      </c>
      <c r="BU725" s="10"/>
      <c r="BV725" s="10"/>
      <c r="BW725" s="10">
        <f t="shared" si="272"/>
        <v>40</v>
      </c>
      <c r="BX725" s="10">
        <f t="shared" si="273"/>
        <v>40</v>
      </c>
      <c r="BY725" s="10">
        <f t="shared" si="274"/>
        <v>3</v>
      </c>
      <c r="BZ725" s="10">
        <f t="shared" si="275"/>
        <v>40</v>
      </c>
      <c r="CA725" s="10">
        <f t="shared" si="276"/>
        <v>40</v>
      </c>
      <c r="CB725" s="10" t="str">
        <f t="shared" si="277"/>
        <v/>
      </c>
      <c r="CC725" s="10" t="str">
        <f t="shared" si="278"/>
        <v/>
      </c>
      <c r="CD725" s="10"/>
      <c r="CE725" s="10">
        <v>3</v>
      </c>
      <c r="CF725" s="10"/>
      <c r="CG725" s="10" t="str">
        <f t="shared" si="279"/>
        <v/>
      </c>
      <c r="CH725" s="10" t="str">
        <f t="shared" si="280"/>
        <v/>
      </c>
      <c r="CI725" s="10">
        <f t="shared" si="281"/>
        <v>3</v>
      </c>
      <c r="CJ725" s="10">
        <f t="shared" si="282"/>
        <v>40</v>
      </c>
      <c r="CK725" s="10">
        <f t="shared" si="283"/>
        <v>40</v>
      </c>
      <c r="CL725" s="10" t="str">
        <f t="shared" si="284"/>
        <v/>
      </c>
      <c r="CM725" s="88"/>
      <c r="CN725" s="88"/>
      <c r="CO725" s="88"/>
      <c r="CP725" s="88"/>
    </row>
    <row r="726" spans="2:94">
      <c r="B726" s="19">
        <v>42638</v>
      </c>
      <c r="C726" s="3">
        <v>22</v>
      </c>
      <c r="D726" s="3" t="s">
        <v>396</v>
      </c>
      <c r="E726" s="4">
        <v>42638.75</v>
      </c>
      <c r="F726" s="3" t="s">
        <v>1076</v>
      </c>
      <c r="G726" s="3" t="s">
        <v>1071</v>
      </c>
      <c r="H726" s="3" t="s">
        <v>1076</v>
      </c>
      <c r="I726" s="3" t="s">
        <v>1071</v>
      </c>
      <c r="J726" s="6">
        <v>4.53</v>
      </c>
      <c r="K726" s="6">
        <v>3.35</v>
      </c>
      <c r="L726" s="6">
        <v>1.7</v>
      </c>
      <c r="M726" s="10">
        <v>1.85</v>
      </c>
      <c r="N726" s="10">
        <v>3.35</v>
      </c>
      <c r="O726" s="10">
        <v>3.45</v>
      </c>
      <c r="P726" s="15">
        <v>1</v>
      </c>
      <c r="Q726" s="13"/>
      <c r="R726" s="13"/>
      <c r="S726" s="13"/>
      <c r="T726" s="13"/>
      <c r="U726" s="13"/>
      <c r="V726" s="13"/>
      <c r="W726" s="9"/>
      <c r="X726" s="9"/>
      <c r="Y726" s="9"/>
      <c r="Z726" s="9"/>
      <c r="AA726" s="9"/>
      <c r="AB726" s="9"/>
      <c r="AC726" s="13"/>
      <c r="AD726" s="13"/>
      <c r="AE726" s="13"/>
      <c r="AF726" s="13"/>
      <c r="AG726" s="13"/>
      <c r="AH726" s="13"/>
      <c r="AI726" s="9"/>
      <c r="AJ726" s="9"/>
      <c r="AK726" s="9"/>
      <c r="AL726" s="9"/>
      <c r="AM726" s="9"/>
      <c r="AN726" s="9"/>
      <c r="AO726" s="8">
        <v>2</v>
      </c>
      <c r="AP726" s="8">
        <v>2</v>
      </c>
      <c r="AQ726" s="8">
        <v>1</v>
      </c>
      <c r="AR726" s="8">
        <v>4</v>
      </c>
      <c r="AS726" s="8">
        <v>17.338700000000003</v>
      </c>
      <c r="AT726" s="8">
        <v>18.708000000000002</v>
      </c>
      <c r="AU726" s="8"/>
      <c r="AV726" s="8"/>
      <c r="AW726" s="8"/>
      <c r="AX726" s="8"/>
      <c r="AY726" s="15">
        <v>2</v>
      </c>
      <c r="AZ726" s="15">
        <v>2</v>
      </c>
      <c r="BA726" s="15">
        <v>1</v>
      </c>
      <c r="BB726" s="15">
        <v>4</v>
      </c>
      <c r="BC726" s="15">
        <v>0.21310000000000018</v>
      </c>
      <c r="BD726" s="15">
        <v>32.377600000000001</v>
      </c>
      <c r="BE726" s="15"/>
      <c r="BF726" s="15"/>
      <c r="BG726" s="15"/>
      <c r="BH726" s="15"/>
      <c r="BI726" s="16">
        <f>Q726*参数!$D$3+W726</f>
        <v>0</v>
      </c>
      <c r="BJ726" s="16">
        <f>R726*参数!$D$3+X726</f>
        <v>0</v>
      </c>
      <c r="BK726" s="16">
        <f>S726*参数!$D$3+Y726</f>
        <v>0</v>
      </c>
      <c r="BL726" s="16">
        <f>T726*参数!$D$3+Z726</f>
        <v>0</v>
      </c>
      <c r="BM726" s="16">
        <f>U726*参数!$D$3+AA726</f>
        <v>0</v>
      </c>
      <c r="BN726" s="16">
        <f>V726*参数!$D$3+AB726</f>
        <v>0</v>
      </c>
      <c r="BO726" s="16">
        <f>AC726*参数!$D$3+AI726</f>
        <v>0</v>
      </c>
      <c r="BP726" s="16">
        <f>AD726*参数!$D$3+AJ726</f>
        <v>0</v>
      </c>
      <c r="BQ726" s="16">
        <f>AE726*参数!$D$3+AK726</f>
        <v>0</v>
      </c>
      <c r="BR726" s="16">
        <f>AF726*参数!$D$3+AL726</f>
        <v>0</v>
      </c>
      <c r="BS726" s="16">
        <f>AG726*参数!$D$3+AM726</f>
        <v>0</v>
      </c>
      <c r="BT726" s="16">
        <f>AH726*参数!$D$3+AN726</f>
        <v>0</v>
      </c>
      <c r="BU726" s="10"/>
      <c r="BV726" s="10"/>
      <c r="BW726" s="10">
        <f t="shared" si="272"/>
        <v>43</v>
      </c>
      <c r="BX726" s="10">
        <f t="shared" si="273"/>
        <v>43</v>
      </c>
      <c r="BY726" s="10">
        <f t="shared" si="274"/>
        <v>43</v>
      </c>
      <c r="BZ726" s="10">
        <f t="shared" si="275"/>
        <v>0</v>
      </c>
      <c r="CA726" s="10">
        <f t="shared" si="276"/>
        <v>43</v>
      </c>
      <c r="CB726" s="10" t="str">
        <f t="shared" si="277"/>
        <v/>
      </c>
      <c r="CC726" s="10" t="str">
        <f t="shared" si="278"/>
        <v/>
      </c>
      <c r="CD726" s="10"/>
      <c r="CE726" s="10">
        <v>0</v>
      </c>
      <c r="CF726" s="10"/>
      <c r="CG726" s="10" t="str">
        <f t="shared" si="279"/>
        <v/>
      </c>
      <c r="CH726" s="10" t="str">
        <f t="shared" si="280"/>
        <v/>
      </c>
      <c r="CI726" s="10" t="str">
        <f t="shared" si="281"/>
        <v/>
      </c>
      <c r="CJ726" s="10" t="str">
        <f t="shared" si="282"/>
        <v/>
      </c>
      <c r="CK726" s="10">
        <f t="shared" si="283"/>
        <v>43</v>
      </c>
      <c r="CL726" s="10">
        <f t="shared" si="284"/>
        <v>0</v>
      </c>
      <c r="CM726" s="88"/>
      <c r="CN726" s="88"/>
      <c r="CO726" s="88"/>
      <c r="CP726" s="88"/>
    </row>
    <row r="727" spans="2:94">
      <c r="B727" s="19">
        <v>42638</v>
      </c>
      <c r="C727" s="3">
        <v>23</v>
      </c>
      <c r="D727" s="3" t="s">
        <v>161</v>
      </c>
      <c r="E727" s="4">
        <v>42638.75</v>
      </c>
      <c r="F727" s="3" t="s">
        <v>959</v>
      </c>
      <c r="G727" s="3" t="s">
        <v>666</v>
      </c>
      <c r="H727" s="3" t="s">
        <v>960</v>
      </c>
      <c r="I727" s="3" t="s">
        <v>666</v>
      </c>
      <c r="J727" s="6">
        <v>2.83</v>
      </c>
      <c r="K727" s="6">
        <v>3</v>
      </c>
      <c r="L727" s="6">
        <v>2.37</v>
      </c>
      <c r="M727" s="10">
        <v>1.42</v>
      </c>
      <c r="N727" s="10">
        <v>4.0999999999999996</v>
      </c>
      <c r="O727" s="10">
        <v>5.5</v>
      </c>
      <c r="P727" s="15">
        <v>1</v>
      </c>
      <c r="Q727" s="13"/>
      <c r="R727" s="13"/>
      <c r="S727" s="13"/>
      <c r="T727" s="13"/>
      <c r="U727" s="13"/>
      <c r="V727" s="13"/>
      <c r="W727" s="9"/>
      <c r="X727" s="9"/>
      <c r="Y727" s="9"/>
      <c r="Z727" s="9"/>
      <c r="AA727" s="9"/>
      <c r="AB727" s="9"/>
      <c r="AC727" s="13"/>
      <c r="AD727" s="13"/>
      <c r="AE727" s="13"/>
      <c r="AF727" s="13"/>
      <c r="AG727" s="13"/>
      <c r="AH727" s="13"/>
      <c r="AI727" s="9"/>
      <c r="AJ727" s="9"/>
      <c r="AK727" s="9"/>
      <c r="AL727" s="9"/>
      <c r="AM727" s="9"/>
      <c r="AN727" s="9"/>
      <c r="AO727" s="8">
        <v>4</v>
      </c>
      <c r="AP727" s="8">
        <v>1</v>
      </c>
      <c r="AQ727" s="8">
        <v>1</v>
      </c>
      <c r="AR727" s="8">
        <v>4</v>
      </c>
      <c r="AS727" s="8">
        <v>1.9807999999999995</v>
      </c>
      <c r="AT727" s="8">
        <v>22.451500000000003</v>
      </c>
      <c r="AU727" s="8"/>
      <c r="AV727" s="8"/>
      <c r="AW727" s="8"/>
      <c r="AX727" s="8"/>
      <c r="AY727" s="15">
        <v>1</v>
      </c>
      <c r="AZ727" s="15">
        <v>2</v>
      </c>
      <c r="BA727" s="15">
        <v>1</v>
      </c>
      <c r="BB727" s="15">
        <v>3</v>
      </c>
      <c r="BC727" s="15">
        <v>32.5047</v>
      </c>
      <c r="BD727" s="15">
        <v>32.5047</v>
      </c>
      <c r="BE727" s="15"/>
      <c r="BF727" s="15"/>
      <c r="BG727" s="15"/>
      <c r="BH727" s="15"/>
      <c r="BI727" s="16">
        <f>Q727*参数!$D$3+W727</f>
        <v>0</v>
      </c>
      <c r="BJ727" s="16">
        <f>R727*参数!$D$3+X727</f>
        <v>0</v>
      </c>
      <c r="BK727" s="16">
        <f>S727*参数!$D$3+Y727</f>
        <v>0</v>
      </c>
      <c r="BL727" s="16">
        <f>T727*参数!$D$3+Z727</f>
        <v>0</v>
      </c>
      <c r="BM727" s="16">
        <f>U727*参数!$D$3+AA727</f>
        <v>0</v>
      </c>
      <c r="BN727" s="16">
        <f>V727*参数!$D$3+AB727</f>
        <v>0</v>
      </c>
      <c r="BO727" s="16">
        <f>AC727*参数!$D$3+AI727</f>
        <v>0</v>
      </c>
      <c r="BP727" s="16">
        <f>AD727*参数!$D$3+AJ727</f>
        <v>0</v>
      </c>
      <c r="BQ727" s="16">
        <f>AE727*参数!$D$3+AK727</f>
        <v>0</v>
      </c>
      <c r="BR727" s="16">
        <f>AF727*参数!$D$3+AL727</f>
        <v>0</v>
      </c>
      <c r="BS727" s="16">
        <f>AG727*参数!$D$3+AM727</f>
        <v>0</v>
      </c>
      <c r="BT727" s="16">
        <f>AH727*参数!$D$3+AN727</f>
        <v>0</v>
      </c>
      <c r="BU727" s="10"/>
      <c r="BV727" s="10"/>
      <c r="BW727" s="10">
        <f t="shared" si="272"/>
        <v>43</v>
      </c>
      <c r="BX727" s="10">
        <f t="shared" si="273"/>
        <v>43</v>
      </c>
      <c r="BY727" s="10">
        <f t="shared" si="274"/>
        <v>43</v>
      </c>
      <c r="BZ727" s="10">
        <f t="shared" si="275"/>
        <v>0</v>
      </c>
      <c r="CA727" s="10">
        <f t="shared" si="276"/>
        <v>43</v>
      </c>
      <c r="CB727" s="10" t="str">
        <f t="shared" si="277"/>
        <v/>
      </c>
      <c r="CC727" s="10" t="str">
        <f t="shared" si="278"/>
        <v/>
      </c>
      <c r="CD727" s="10"/>
      <c r="CE727" s="10">
        <v>0</v>
      </c>
      <c r="CF727" s="10"/>
      <c r="CG727" s="10" t="str">
        <f t="shared" si="279"/>
        <v/>
      </c>
      <c r="CH727" s="10" t="str">
        <f t="shared" si="280"/>
        <v/>
      </c>
      <c r="CI727" s="10">
        <f t="shared" si="281"/>
        <v>43</v>
      </c>
      <c r="CJ727" s="10">
        <f t="shared" si="282"/>
        <v>0</v>
      </c>
      <c r="CK727" s="10" t="str">
        <f t="shared" si="283"/>
        <v/>
      </c>
      <c r="CL727" s="10" t="str">
        <f t="shared" si="284"/>
        <v/>
      </c>
      <c r="CM727" s="88"/>
      <c r="CN727" s="88"/>
      <c r="CO727" s="88"/>
      <c r="CP727" s="88"/>
    </row>
    <row r="728" spans="2:94">
      <c r="B728" s="19">
        <v>42638</v>
      </c>
      <c r="C728" s="3">
        <v>24</v>
      </c>
      <c r="D728" s="3" t="s">
        <v>174</v>
      </c>
      <c r="E728" s="4">
        <v>42638.770833333336</v>
      </c>
      <c r="F728" s="3" t="s">
        <v>188</v>
      </c>
      <c r="G728" s="3" t="s">
        <v>180</v>
      </c>
      <c r="H728" s="3" t="s">
        <v>188</v>
      </c>
      <c r="I728" s="3" t="s">
        <v>180</v>
      </c>
      <c r="J728" s="6">
        <v>3.25</v>
      </c>
      <c r="K728" s="6">
        <v>3.1</v>
      </c>
      <c r="L728" s="6">
        <v>1.98</v>
      </c>
      <c r="M728" s="10">
        <v>1.63</v>
      </c>
      <c r="N728" s="10">
        <v>3.9</v>
      </c>
      <c r="O728" s="10">
        <v>3.85</v>
      </c>
      <c r="P728" s="15">
        <v>1</v>
      </c>
      <c r="Q728" s="13"/>
      <c r="R728" s="13"/>
      <c r="S728" s="13"/>
      <c r="T728" s="13"/>
      <c r="U728" s="13"/>
      <c r="V728" s="13"/>
      <c r="W728" s="9"/>
      <c r="X728" s="9"/>
      <c r="Y728" s="9"/>
      <c r="Z728" s="9"/>
      <c r="AA728" s="9"/>
      <c r="AB728" s="9"/>
      <c r="AC728" s="13"/>
      <c r="AD728" s="13"/>
      <c r="AE728" s="13"/>
      <c r="AF728" s="13"/>
      <c r="AG728" s="13"/>
      <c r="AH728" s="13"/>
      <c r="AI728" s="9"/>
      <c r="AJ728" s="9"/>
      <c r="AK728" s="9"/>
      <c r="AL728" s="9"/>
      <c r="AM728" s="9"/>
      <c r="AN728" s="9"/>
      <c r="AO728" s="8">
        <v>9</v>
      </c>
      <c r="AP728" s="8">
        <v>2</v>
      </c>
      <c r="AQ728" s="8">
        <v>0</v>
      </c>
      <c r="AR728" s="8">
        <v>4</v>
      </c>
      <c r="AS728" s="8">
        <v>0.65499999999999936</v>
      </c>
      <c r="AT728" s="8">
        <v>0</v>
      </c>
      <c r="AU728" s="8"/>
      <c r="AV728" s="8"/>
      <c r="AW728" s="8"/>
      <c r="AX728" s="8"/>
      <c r="AY728" s="15">
        <v>2</v>
      </c>
      <c r="AZ728" s="15">
        <v>3</v>
      </c>
      <c r="BA728" s="15">
        <v>1</v>
      </c>
      <c r="BB728" s="15">
        <v>5</v>
      </c>
      <c r="BC728" s="15">
        <v>0.36900000000000033</v>
      </c>
      <c r="BD728" s="15">
        <v>13.8688</v>
      </c>
      <c r="BE728" s="15"/>
      <c r="BF728" s="15"/>
      <c r="BG728" s="15"/>
      <c r="BH728" s="15"/>
      <c r="BI728" s="16">
        <f>Q728*参数!$D$3+W728</f>
        <v>0</v>
      </c>
      <c r="BJ728" s="16">
        <f>R728*参数!$D$3+X728</f>
        <v>0</v>
      </c>
      <c r="BK728" s="16">
        <f>S728*参数!$D$3+Y728</f>
        <v>0</v>
      </c>
      <c r="BL728" s="16">
        <f>T728*参数!$D$3+Z728</f>
        <v>0</v>
      </c>
      <c r="BM728" s="16">
        <f>U728*参数!$D$3+AA728</f>
        <v>0</v>
      </c>
      <c r="BN728" s="16">
        <f>V728*参数!$D$3+AB728</f>
        <v>0</v>
      </c>
      <c r="BO728" s="16">
        <f>AC728*参数!$D$3+AI728</f>
        <v>0</v>
      </c>
      <c r="BP728" s="16">
        <f>AD728*参数!$D$3+AJ728</f>
        <v>0</v>
      </c>
      <c r="BQ728" s="16">
        <f>AE728*参数!$D$3+AK728</f>
        <v>0</v>
      </c>
      <c r="BR728" s="16">
        <f>AF728*参数!$D$3+AL728</f>
        <v>0</v>
      </c>
      <c r="BS728" s="16">
        <f>AG728*参数!$D$3+AM728</f>
        <v>0</v>
      </c>
      <c r="BT728" s="16">
        <f>AH728*参数!$D$3+AN728</f>
        <v>0</v>
      </c>
      <c r="BU728" s="10"/>
      <c r="BV728" s="10"/>
      <c r="BW728" s="10">
        <f t="shared" si="272"/>
        <v>43</v>
      </c>
      <c r="BX728" s="10">
        <f t="shared" si="273"/>
        <v>43</v>
      </c>
      <c r="BY728" s="10">
        <f t="shared" si="274"/>
        <v>43</v>
      </c>
      <c r="BZ728" s="10">
        <f t="shared" si="275"/>
        <v>0</v>
      </c>
      <c r="CA728" s="10">
        <f t="shared" si="276"/>
        <v>43</v>
      </c>
      <c r="CB728" s="10" t="str">
        <f t="shared" si="277"/>
        <v/>
      </c>
      <c r="CC728" s="10" t="str">
        <f t="shared" si="278"/>
        <v/>
      </c>
      <c r="CD728" s="10"/>
      <c r="CE728" s="10">
        <v>43</v>
      </c>
      <c r="CF728" s="10"/>
      <c r="CG728" s="10" t="str">
        <f t="shared" si="279"/>
        <v/>
      </c>
      <c r="CH728" s="10" t="str">
        <f t="shared" si="280"/>
        <v/>
      </c>
      <c r="CI728" s="10">
        <f t="shared" si="281"/>
        <v>43</v>
      </c>
      <c r="CJ728" s="10">
        <f t="shared" si="282"/>
        <v>43</v>
      </c>
      <c r="CK728" s="10" t="str">
        <f t="shared" si="283"/>
        <v/>
      </c>
      <c r="CL728" s="10" t="str">
        <f t="shared" si="284"/>
        <v/>
      </c>
      <c r="CM728" s="88"/>
      <c r="CN728" s="88"/>
      <c r="CO728" s="88"/>
      <c r="CP728" s="88"/>
    </row>
    <row r="729" spans="2:94">
      <c r="B729" s="19">
        <v>42638</v>
      </c>
      <c r="C729" s="3">
        <v>25</v>
      </c>
      <c r="D729" s="3" t="s">
        <v>219</v>
      </c>
      <c r="E729" s="4">
        <v>42638.770833333336</v>
      </c>
      <c r="F729" s="3" t="s">
        <v>189</v>
      </c>
      <c r="G729" s="3" t="s">
        <v>1015</v>
      </c>
      <c r="H729" s="3" t="s">
        <v>189</v>
      </c>
      <c r="I729" s="3" t="s">
        <v>1015</v>
      </c>
      <c r="J729" s="6">
        <v>2.4500000000000002</v>
      </c>
      <c r="K729" s="6">
        <v>3.2</v>
      </c>
      <c r="L729" s="6">
        <v>2.4500000000000002</v>
      </c>
      <c r="M729" s="10">
        <v>5.75</v>
      </c>
      <c r="N729" s="10">
        <v>4.25</v>
      </c>
      <c r="O729" s="10">
        <v>1.39</v>
      </c>
      <c r="P729" s="15">
        <v>-1</v>
      </c>
      <c r="Q729" s="13"/>
      <c r="R729" s="13"/>
      <c r="S729" s="13"/>
      <c r="T729" s="13"/>
      <c r="U729" s="13"/>
      <c r="V729" s="13"/>
      <c r="W729" s="9"/>
      <c r="X729" s="9"/>
      <c r="Y729" s="9"/>
      <c r="Z729" s="9"/>
      <c r="AA729" s="9"/>
      <c r="AB729" s="9"/>
      <c r="AC729" s="13"/>
      <c r="AD729" s="13"/>
      <c r="AE729" s="13"/>
      <c r="AF729" s="13"/>
      <c r="AG729" s="13"/>
      <c r="AH729" s="13"/>
      <c r="AI729" s="9"/>
      <c r="AJ729" s="9"/>
      <c r="AK729" s="9"/>
      <c r="AL729" s="9"/>
      <c r="AM729" s="9"/>
      <c r="AN729" s="9"/>
      <c r="AO729" s="8">
        <v>7</v>
      </c>
      <c r="AP729" s="8">
        <v>3</v>
      </c>
      <c r="AQ729" s="8">
        <v>5</v>
      </c>
      <c r="AR729" s="8">
        <v>5</v>
      </c>
      <c r="AS729" s="8">
        <v>0.8272999999999997</v>
      </c>
      <c r="AT729" s="8">
        <v>0.8272999999999997</v>
      </c>
      <c r="AU729" s="8"/>
      <c r="AV729" s="8"/>
      <c r="AW729" s="8"/>
      <c r="AX729" s="8"/>
      <c r="AY729" s="15">
        <v>9</v>
      </c>
      <c r="AZ729" s="15">
        <v>3</v>
      </c>
      <c r="BA729" s="15">
        <v>5</v>
      </c>
      <c r="BB729" s="15">
        <v>5</v>
      </c>
      <c r="BC729" s="15">
        <v>0.21069999999999986</v>
      </c>
      <c r="BD729" s="15">
        <v>0.54410000000000036</v>
      </c>
      <c r="BE729" s="15"/>
      <c r="BF729" s="15"/>
      <c r="BG729" s="15"/>
      <c r="BH729" s="15"/>
      <c r="BI729" s="16">
        <f>Q729*参数!$D$3+W729</f>
        <v>0</v>
      </c>
      <c r="BJ729" s="16">
        <f>R729*参数!$D$3+X729</f>
        <v>0</v>
      </c>
      <c r="BK729" s="16">
        <f>S729*参数!$D$3+Y729</f>
        <v>0</v>
      </c>
      <c r="BL729" s="16">
        <f>T729*参数!$D$3+Z729</f>
        <v>0</v>
      </c>
      <c r="BM729" s="16">
        <f>U729*参数!$D$3+AA729</f>
        <v>0</v>
      </c>
      <c r="BN729" s="16">
        <f>V729*参数!$D$3+AB729</f>
        <v>0</v>
      </c>
      <c r="BO729" s="16">
        <f>AC729*参数!$D$3+AI729</f>
        <v>0</v>
      </c>
      <c r="BP729" s="16">
        <f>AD729*参数!$D$3+AJ729</f>
        <v>0</v>
      </c>
      <c r="BQ729" s="16">
        <f>AE729*参数!$D$3+AK729</f>
        <v>0</v>
      </c>
      <c r="BR729" s="16">
        <f>AF729*参数!$D$3+AL729</f>
        <v>0</v>
      </c>
      <c r="BS729" s="16">
        <f>AG729*参数!$D$3+AM729</f>
        <v>0</v>
      </c>
      <c r="BT729" s="16">
        <f>AH729*参数!$D$3+AN729</f>
        <v>0</v>
      </c>
      <c r="BU729" s="10"/>
      <c r="BV729" s="10"/>
      <c r="BW729" s="10">
        <f t="shared" si="272"/>
        <v>40</v>
      </c>
      <c r="BX729" s="10">
        <f t="shared" si="273"/>
        <v>40</v>
      </c>
      <c r="BY729" s="10">
        <f t="shared" si="274"/>
        <v>3</v>
      </c>
      <c r="BZ729" s="10">
        <f t="shared" si="275"/>
        <v>40</v>
      </c>
      <c r="CA729" s="10">
        <f t="shared" si="276"/>
        <v>40</v>
      </c>
      <c r="CB729" s="10" t="str">
        <f t="shared" si="277"/>
        <v/>
      </c>
      <c r="CC729" s="10" t="str">
        <f t="shared" si="278"/>
        <v/>
      </c>
      <c r="CD729" s="10"/>
      <c r="CE729" s="10">
        <v>40</v>
      </c>
      <c r="CF729" s="10"/>
      <c r="CG729" s="10">
        <f t="shared" si="279"/>
        <v>40</v>
      </c>
      <c r="CH729" s="10">
        <f t="shared" si="280"/>
        <v>40</v>
      </c>
      <c r="CI729" s="10">
        <f t="shared" si="281"/>
        <v>40</v>
      </c>
      <c r="CJ729" s="10" t="str">
        <f t="shared" si="282"/>
        <v/>
      </c>
      <c r="CK729" s="10">
        <f t="shared" si="283"/>
        <v>40</v>
      </c>
      <c r="CL729" s="10">
        <f t="shared" si="284"/>
        <v>40</v>
      </c>
      <c r="CM729" s="88"/>
      <c r="CN729" s="88"/>
      <c r="CO729" s="88"/>
      <c r="CP729" s="88"/>
    </row>
    <row r="730" spans="2:94">
      <c r="B730" s="19">
        <v>42638</v>
      </c>
      <c r="C730" s="3">
        <v>26</v>
      </c>
      <c r="D730" s="3" t="s">
        <v>261</v>
      </c>
      <c r="E730" s="4">
        <v>42638.8125</v>
      </c>
      <c r="F730" s="3" t="s">
        <v>277</v>
      </c>
      <c r="G730" s="3" t="s">
        <v>227</v>
      </c>
      <c r="H730" s="3" t="s">
        <v>277</v>
      </c>
      <c r="I730" s="3" t="s">
        <v>227</v>
      </c>
      <c r="J730" s="6">
        <v>2.11</v>
      </c>
      <c r="K730" s="6">
        <v>3.25</v>
      </c>
      <c r="L730" s="6">
        <v>2.88</v>
      </c>
      <c r="M730" s="10">
        <v>4.3499999999999996</v>
      </c>
      <c r="N730" s="10">
        <v>4.0999999999999996</v>
      </c>
      <c r="O730" s="10">
        <v>1.53</v>
      </c>
      <c r="P730" s="15">
        <v>-1</v>
      </c>
      <c r="Q730" s="13"/>
      <c r="R730" s="13"/>
      <c r="S730" s="13"/>
      <c r="T730" s="13"/>
      <c r="U730" s="13"/>
      <c r="V730" s="13"/>
      <c r="W730" s="9"/>
      <c r="X730" s="9"/>
      <c r="Y730" s="9"/>
      <c r="Z730" s="9"/>
      <c r="AA730" s="9"/>
      <c r="AB730" s="9"/>
      <c r="AC730" s="13"/>
      <c r="AD730" s="13"/>
      <c r="AE730" s="13"/>
      <c r="AF730" s="13"/>
      <c r="AG730" s="13"/>
      <c r="AH730" s="13"/>
      <c r="AI730" s="9"/>
      <c r="AJ730" s="9"/>
      <c r="AK730" s="9"/>
      <c r="AL730" s="9"/>
      <c r="AM730" s="9"/>
      <c r="AN730" s="9"/>
      <c r="AO730" s="8">
        <v>53</v>
      </c>
      <c r="AP730" s="8">
        <v>3</v>
      </c>
      <c r="AQ730" s="8">
        <v>1</v>
      </c>
      <c r="AR730" s="8">
        <v>6</v>
      </c>
      <c r="AS730" s="8">
        <v>1.7599999999999946E-2</v>
      </c>
      <c r="AT730" s="8">
        <v>0.65799999999999903</v>
      </c>
      <c r="AU730" s="8"/>
      <c r="AV730" s="8"/>
      <c r="AW730" s="8"/>
      <c r="AX730" s="8"/>
      <c r="AY730" s="15">
        <v>61</v>
      </c>
      <c r="AZ730" s="15">
        <v>3</v>
      </c>
      <c r="BA730" s="15">
        <v>3</v>
      </c>
      <c r="BB730" s="15">
        <v>6</v>
      </c>
      <c r="BC730" s="15">
        <v>1.8999999999999811E-3</v>
      </c>
      <c r="BD730" s="15">
        <v>0.17779999999999971</v>
      </c>
      <c r="BE730" s="15"/>
      <c r="BF730" s="15"/>
      <c r="BG730" s="15"/>
      <c r="BH730" s="15"/>
      <c r="BI730" s="16">
        <f>Q730*参数!$D$3+W730</f>
        <v>0</v>
      </c>
      <c r="BJ730" s="16">
        <f>R730*参数!$D$3+X730</f>
        <v>0</v>
      </c>
      <c r="BK730" s="16">
        <f>S730*参数!$D$3+Y730</f>
        <v>0</v>
      </c>
      <c r="BL730" s="16">
        <f>T730*参数!$D$3+Z730</f>
        <v>0</v>
      </c>
      <c r="BM730" s="16">
        <f>U730*参数!$D$3+AA730</f>
        <v>0</v>
      </c>
      <c r="BN730" s="16">
        <f>V730*参数!$D$3+AB730</f>
        <v>0</v>
      </c>
      <c r="BO730" s="16">
        <f>AC730*参数!$D$3+AI730</f>
        <v>0</v>
      </c>
      <c r="BP730" s="16">
        <f>AD730*参数!$D$3+AJ730</f>
        <v>0</v>
      </c>
      <c r="BQ730" s="16">
        <f>AE730*参数!$D$3+AK730</f>
        <v>0</v>
      </c>
      <c r="BR730" s="16">
        <f>AF730*参数!$D$3+AL730</f>
        <v>0</v>
      </c>
      <c r="BS730" s="16">
        <f>AG730*参数!$D$3+AM730</f>
        <v>0</v>
      </c>
      <c r="BT730" s="16">
        <f>AH730*参数!$D$3+AN730</f>
        <v>0</v>
      </c>
      <c r="BU730" s="10"/>
      <c r="BV730" s="10"/>
      <c r="BW730" s="10">
        <f t="shared" si="272"/>
        <v>40</v>
      </c>
      <c r="BX730" s="10">
        <f t="shared" si="273"/>
        <v>40</v>
      </c>
      <c r="BY730" s="10">
        <f t="shared" si="274"/>
        <v>3</v>
      </c>
      <c r="BZ730" s="10">
        <f t="shared" si="275"/>
        <v>40</v>
      </c>
      <c r="CA730" s="10">
        <f t="shared" si="276"/>
        <v>40</v>
      </c>
      <c r="CB730" s="10" t="str">
        <f t="shared" si="277"/>
        <v/>
      </c>
      <c r="CC730" s="10" t="str">
        <f t="shared" si="278"/>
        <v/>
      </c>
      <c r="CD730" s="10"/>
      <c r="CE730" s="10">
        <v>40</v>
      </c>
      <c r="CF730" s="10"/>
      <c r="CG730" s="10">
        <f t="shared" si="279"/>
        <v>40</v>
      </c>
      <c r="CH730" s="10">
        <f t="shared" si="280"/>
        <v>40</v>
      </c>
      <c r="CI730" s="10">
        <f t="shared" si="281"/>
        <v>40</v>
      </c>
      <c r="CJ730" s="10">
        <f t="shared" si="282"/>
        <v>40</v>
      </c>
      <c r="CK730" s="10">
        <f t="shared" si="283"/>
        <v>40</v>
      </c>
      <c r="CL730" s="10">
        <f t="shared" si="284"/>
        <v>40</v>
      </c>
      <c r="CM730" s="88"/>
      <c r="CN730" s="88"/>
      <c r="CO730" s="88"/>
      <c r="CP730" s="88"/>
    </row>
    <row r="731" spans="2:94">
      <c r="B731" s="19">
        <v>42638</v>
      </c>
      <c r="C731" s="3">
        <v>27</v>
      </c>
      <c r="D731" s="3" t="s">
        <v>261</v>
      </c>
      <c r="E731" s="4">
        <v>42638.8125</v>
      </c>
      <c r="F731" s="3" t="s">
        <v>209</v>
      </c>
      <c r="G731" s="3" t="s">
        <v>879</v>
      </c>
      <c r="H731" s="3" t="s">
        <v>209</v>
      </c>
      <c r="I731" s="3" t="s">
        <v>879</v>
      </c>
      <c r="J731" s="6">
        <v>2.17</v>
      </c>
      <c r="K731" s="6">
        <v>2.95</v>
      </c>
      <c r="L731" s="6">
        <v>3</v>
      </c>
      <c r="M731" s="10">
        <v>4.55</v>
      </c>
      <c r="N731" s="10">
        <v>3.9</v>
      </c>
      <c r="O731" s="10">
        <v>1.53</v>
      </c>
      <c r="P731" s="15">
        <v>-1</v>
      </c>
      <c r="Q731" s="13"/>
      <c r="R731" s="13"/>
      <c r="S731" s="13"/>
      <c r="T731" s="13"/>
      <c r="U731" s="13"/>
      <c r="V731" s="13"/>
      <c r="W731" s="9"/>
      <c r="X731" s="9"/>
      <c r="Y731" s="9"/>
      <c r="Z731" s="9"/>
      <c r="AA731" s="9"/>
      <c r="AB731" s="9"/>
      <c r="AC731" s="13"/>
      <c r="AD731" s="13"/>
      <c r="AE731" s="13"/>
      <c r="AF731" s="13"/>
      <c r="AG731" s="13"/>
      <c r="AH731" s="13"/>
      <c r="AI731" s="9"/>
      <c r="AJ731" s="9"/>
      <c r="AK731" s="9"/>
      <c r="AL731" s="9"/>
      <c r="AM731" s="9"/>
      <c r="AN731" s="9"/>
      <c r="AO731" s="8"/>
      <c r="AP731" s="8"/>
      <c r="AQ731" s="8"/>
      <c r="AR731" s="8"/>
      <c r="AS731" s="8"/>
      <c r="AT731" s="8"/>
      <c r="AU731" s="8"/>
      <c r="AV731" s="8"/>
      <c r="AW731" s="8"/>
      <c r="AX731" s="8"/>
      <c r="AY731" s="15"/>
      <c r="AZ731" s="15"/>
      <c r="BA731" s="15"/>
      <c r="BB731" s="15"/>
      <c r="BC731" s="15"/>
      <c r="BD731" s="15"/>
      <c r="BE731" s="15"/>
      <c r="BF731" s="15"/>
      <c r="BG731" s="15"/>
      <c r="BH731" s="15"/>
      <c r="BI731" s="16">
        <f>Q731*参数!$D$3+W731</f>
        <v>0</v>
      </c>
      <c r="BJ731" s="16">
        <f>R731*参数!$D$3+X731</f>
        <v>0</v>
      </c>
      <c r="BK731" s="16">
        <f>S731*参数!$D$3+Y731</f>
        <v>0</v>
      </c>
      <c r="BL731" s="16">
        <f>T731*参数!$D$3+Z731</f>
        <v>0</v>
      </c>
      <c r="BM731" s="16">
        <f>U731*参数!$D$3+AA731</f>
        <v>0</v>
      </c>
      <c r="BN731" s="16">
        <f>V731*参数!$D$3+AB731</f>
        <v>0</v>
      </c>
      <c r="BO731" s="16">
        <f>AC731*参数!$D$3+AI731</f>
        <v>0</v>
      </c>
      <c r="BP731" s="16">
        <f>AD731*参数!$D$3+AJ731</f>
        <v>0</v>
      </c>
      <c r="BQ731" s="16">
        <f>AE731*参数!$D$3+AK731</f>
        <v>0</v>
      </c>
      <c r="BR731" s="16">
        <f>AF731*参数!$D$3+AL731</f>
        <v>0</v>
      </c>
      <c r="BS731" s="16">
        <f>AG731*参数!$D$3+AM731</f>
        <v>0</v>
      </c>
      <c r="BT731" s="16">
        <f>AH731*参数!$D$3+AN731</f>
        <v>0</v>
      </c>
      <c r="BU731" s="10"/>
      <c r="BV731" s="10"/>
      <c r="BW731" s="10">
        <f t="shared" si="272"/>
        <v>40</v>
      </c>
      <c r="BX731" s="10">
        <f t="shared" si="273"/>
        <v>40</v>
      </c>
      <c r="BY731" s="10">
        <f t="shared" si="274"/>
        <v>3</v>
      </c>
      <c r="BZ731" s="10">
        <f t="shared" si="275"/>
        <v>40</v>
      </c>
      <c r="CA731" s="10">
        <f t="shared" si="276"/>
        <v>40</v>
      </c>
      <c r="CB731" s="10" t="str">
        <f t="shared" si="277"/>
        <v/>
      </c>
      <c r="CC731" s="10" t="str">
        <f t="shared" si="278"/>
        <v/>
      </c>
      <c r="CD731" s="10"/>
      <c r="CE731" s="10"/>
      <c r="CF731" s="10"/>
      <c r="CG731" s="10"/>
      <c r="CH731" s="10"/>
      <c r="CI731" s="10" t="str">
        <f t="shared" si="281"/>
        <v/>
      </c>
      <c r="CJ731" s="10" t="str">
        <f t="shared" si="282"/>
        <v/>
      </c>
      <c r="CK731" s="10" t="str">
        <f t="shared" si="283"/>
        <v/>
      </c>
      <c r="CL731" s="10" t="str">
        <f t="shared" si="284"/>
        <v/>
      </c>
      <c r="CM731" s="88"/>
      <c r="CN731" s="88"/>
      <c r="CO731" s="88"/>
      <c r="CP731" s="88"/>
    </row>
    <row r="732" spans="2:94">
      <c r="B732" s="19">
        <v>42638</v>
      </c>
      <c r="C732" s="3">
        <v>28</v>
      </c>
      <c r="D732" s="3" t="s">
        <v>261</v>
      </c>
      <c r="E732" s="4">
        <v>42638.8125</v>
      </c>
      <c r="F732" s="3" t="s">
        <v>680</v>
      </c>
      <c r="G732" s="3" t="s">
        <v>1097</v>
      </c>
      <c r="H732" s="3" t="s">
        <v>680</v>
      </c>
      <c r="I732" s="3" t="s">
        <v>1097</v>
      </c>
      <c r="J732" s="6">
        <v>2.5299999999999998</v>
      </c>
      <c r="K732" s="6">
        <v>3.25</v>
      </c>
      <c r="L732" s="6">
        <v>2.52</v>
      </c>
      <c r="M732" s="10">
        <v>1.42</v>
      </c>
      <c r="N732" s="10">
        <v>4.3</v>
      </c>
      <c r="O732" s="10">
        <v>5.2</v>
      </c>
      <c r="P732" s="15">
        <v>1</v>
      </c>
      <c r="Q732" s="13"/>
      <c r="R732" s="13"/>
      <c r="S732" s="13"/>
      <c r="T732" s="13"/>
      <c r="U732" s="13"/>
      <c r="V732" s="13"/>
      <c r="W732" s="9"/>
      <c r="X732" s="9"/>
      <c r="Y732" s="9"/>
      <c r="Z732" s="9"/>
      <c r="AA732" s="9"/>
      <c r="AB732" s="9"/>
      <c r="AC732" s="13"/>
      <c r="AD732" s="13"/>
      <c r="AE732" s="13"/>
      <c r="AF732" s="13"/>
      <c r="AG732" s="13"/>
      <c r="AH732" s="13"/>
      <c r="AI732" s="9"/>
      <c r="AJ732" s="9"/>
      <c r="AK732" s="9"/>
      <c r="AL732" s="9"/>
      <c r="AM732" s="9"/>
      <c r="AN732" s="9"/>
      <c r="AO732" s="8"/>
      <c r="AP732" s="8"/>
      <c r="AQ732" s="8"/>
      <c r="AR732" s="8"/>
      <c r="AS732" s="8"/>
      <c r="AT732" s="8"/>
      <c r="AU732" s="8"/>
      <c r="AV732" s="8"/>
      <c r="AW732" s="8"/>
      <c r="AX732" s="8"/>
      <c r="AY732" s="15"/>
      <c r="AZ732" s="15"/>
      <c r="BA732" s="15"/>
      <c r="BB732" s="15"/>
      <c r="BC732" s="15"/>
      <c r="BD732" s="15"/>
      <c r="BE732" s="15"/>
      <c r="BF732" s="15"/>
      <c r="BG732" s="15"/>
      <c r="BH732" s="15"/>
      <c r="BI732" s="16">
        <f>Q732*参数!$D$3+W732</f>
        <v>0</v>
      </c>
      <c r="BJ732" s="16">
        <f>R732*参数!$D$3+X732</f>
        <v>0</v>
      </c>
      <c r="BK732" s="16">
        <f>S732*参数!$D$3+Y732</f>
        <v>0</v>
      </c>
      <c r="BL732" s="16">
        <f>T732*参数!$D$3+Z732</f>
        <v>0</v>
      </c>
      <c r="BM732" s="16">
        <f>U732*参数!$D$3+AA732</f>
        <v>0</v>
      </c>
      <c r="BN732" s="16">
        <f>V732*参数!$D$3+AB732</f>
        <v>0</v>
      </c>
      <c r="BO732" s="16">
        <f>AC732*参数!$D$3+AI732</f>
        <v>0</v>
      </c>
      <c r="BP732" s="16">
        <f>AD732*参数!$D$3+AJ732</f>
        <v>0</v>
      </c>
      <c r="BQ732" s="16">
        <f>AE732*参数!$D$3+AK732</f>
        <v>0</v>
      </c>
      <c r="BR732" s="16">
        <f>AF732*参数!$D$3+AL732</f>
        <v>0</v>
      </c>
      <c r="BS732" s="16">
        <f>AG732*参数!$D$3+AM732</f>
        <v>0</v>
      </c>
      <c r="BT732" s="16">
        <f>AH732*参数!$D$3+AN732</f>
        <v>0</v>
      </c>
      <c r="BU732" s="10"/>
      <c r="BV732" s="10"/>
      <c r="BW732" s="10">
        <f t="shared" si="272"/>
        <v>43</v>
      </c>
      <c r="BX732" s="10">
        <f t="shared" si="273"/>
        <v>43</v>
      </c>
      <c r="BY732" s="10">
        <f t="shared" si="274"/>
        <v>43</v>
      </c>
      <c r="BZ732" s="10">
        <f t="shared" si="275"/>
        <v>0</v>
      </c>
      <c r="CA732" s="10">
        <f t="shared" si="276"/>
        <v>43</v>
      </c>
      <c r="CB732" s="10" t="str">
        <f t="shared" si="277"/>
        <v/>
      </c>
      <c r="CC732" s="10" t="str">
        <f t="shared" si="278"/>
        <v/>
      </c>
      <c r="CD732" s="10"/>
      <c r="CE732" s="10"/>
      <c r="CF732" s="10"/>
      <c r="CG732" s="10"/>
      <c r="CH732" s="10"/>
      <c r="CI732" s="10" t="str">
        <f t="shared" si="281"/>
        <v/>
      </c>
      <c r="CJ732" s="10" t="str">
        <f t="shared" si="282"/>
        <v/>
      </c>
      <c r="CK732" s="10" t="str">
        <f t="shared" si="283"/>
        <v/>
      </c>
      <c r="CL732" s="10" t="str">
        <f t="shared" si="284"/>
        <v/>
      </c>
      <c r="CM732" s="88"/>
      <c r="CN732" s="88"/>
      <c r="CO732" s="88"/>
      <c r="CP732" s="88"/>
    </row>
    <row r="733" spans="2:94">
      <c r="B733" s="19">
        <v>42638</v>
      </c>
      <c r="C733" s="3">
        <v>29</v>
      </c>
      <c r="D733" s="3" t="s">
        <v>306</v>
      </c>
      <c r="E733" s="4">
        <v>42638.8125</v>
      </c>
      <c r="F733" s="3" t="s">
        <v>334</v>
      </c>
      <c r="G733" s="3" t="s">
        <v>304</v>
      </c>
      <c r="H733" s="3" t="s">
        <v>334</v>
      </c>
      <c r="I733" s="3" t="s">
        <v>305</v>
      </c>
      <c r="J733" s="6">
        <v>2.82</v>
      </c>
      <c r="K733" s="6">
        <v>2.85</v>
      </c>
      <c r="L733" s="6">
        <v>2.4</v>
      </c>
      <c r="M733" s="10">
        <v>1.41</v>
      </c>
      <c r="N733" s="10">
        <v>3.95</v>
      </c>
      <c r="O733" s="10">
        <v>6</v>
      </c>
      <c r="P733" s="15">
        <v>1</v>
      </c>
      <c r="Q733" s="13"/>
      <c r="R733" s="13"/>
      <c r="S733" s="13"/>
      <c r="T733" s="13"/>
      <c r="U733" s="13"/>
      <c r="V733" s="13"/>
      <c r="W733" s="9"/>
      <c r="X733" s="9"/>
      <c r="Y733" s="9"/>
      <c r="Z733" s="9"/>
      <c r="AA733" s="9"/>
      <c r="AB733" s="9"/>
      <c r="AC733" s="13"/>
      <c r="AD733" s="13"/>
      <c r="AE733" s="13"/>
      <c r="AF733" s="13"/>
      <c r="AG733" s="13"/>
      <c r="AH733" s="13"/>
      <c r="AI733" s="9"/>
      <c r="AJ733" s="9"/>
      <c r="AK733" s="9"/>
      <c r="AL733" s="9"/>
      <c r="AM733" s="9"/>
      <c r="AN733" s="9"/>
      <c r="AO733" s="8"/>
      <c r="AP733" s="8"/>
      <c r="AQ733" s="8"/>
      <c r="AR733" s="8"/>
      <c r="AS733" s="8"/>
      <c r="AT733" s="8"/>
      <c r="AU733" s="8"/>
      <c r="AV733" s="8"/>
      <c r="AW733" s="8"/>
      <c r="AX733" s="8"/>
      <c r="AY733" s="15"/>
      <c r="AZ733" s="15"/>
      <c r="BA733" s="15"/>
      <c r="BB733" s="15"/>
      <c r="BC733" s="15"/>
      <c r="BD733" s="15"/>
      <c r="BE733" s="15"/>
      <c r="BF733" s="15"/>
      <c r="BG733" s="15"/>
      <c r="BH733" s="15"/>
      <c r="BI733" s="16">
        <f>Q733*参数!$D$3+W733</f>
        <v>0</v>
      </c>
      <c r="BJ733" s="16">
        <f>R733*参数!$D$3+X733</f>
        <v>0</v>
      </c>
      <c r="BK733" s="16">
        <f>S733*参数!$D$3+Y733</f>
        <v>0</v>
      </c>
      <c r="BL733" s="16">
        <f>T733*参数!$D$3+Z733</f>
        <v>0</v>
      </c>
      <c r="BM733" s="16">
        <f>U733*参数!$D$3+AA733</f>
        <v>0</v>
      </c>
      <c r="BN733" s="16">
        <f>V733*参数!$D$3+AB733</f>
        <v>0</v>
      </c>
      <c r="BO733" s="16">
        <f>AC733*参数!$D$3+AI733</f>
        <v>0</v>
      </c>
      <c r="BP733" s="16">
        <f>AD733*参数!$D$3+AJ733</f>
        <v>0</v>
      </c>
      <c r="BQ733" s="16">
        <f>AE733*参数!$D$3+AK733</f>
        <v>0</v>
      </c>
      <c r="BR733" s="16">
        <f>AF733*参数!$D$3+AL733</f>
        <v>0</v>
      </c>
      <c r="BS733" s="16">
        <f>AG733*参数!$D$3+AM733</f>
        <v>0</v>
      </c>
      <c r="BT733" s="16">
        <f>AH733*参数!$D$3+AN733</f>
        <v>0</v>
      </c>
      <c r="BU733" s="10"/>
      <c r="BV733" s="10"/>
      <c r="BW733" s="10">
        <f t="shared" si="272"/>
        <v>43</v>
      </c>
      <c r="BX733" s="10">
        <f t="shared" si="273"/>
        <v>43</v>
      </c>
      <c r="BY733" s="10">
        <f t="shared" si="274"/>
        <v>43</v>
      </c>
      <c r="BZ733" s="10">
        <f t="shared" si="275"/>
        <v>0</v>
      </c>
      <c r="CA733" s="10">
        <f t="shared" si="276"/>
        <v>43</v>
      </c>
      <c r="CB733" s="10" t="str">
        <f t="shared" si="277"/>
        <v/>
      </c>
      <c r="CC733" s="10" t="str">
        <f t="shared" si="278"/>
        <v/>
      </c>
      <c r="CD733" s="10"/>
      <c r="CE733" s="10"/>
      <c r="CF733" s="10"/>
      <c r="CG733" s="10"/>
      <c r="CH733" s="10"/>
      <c r="CI733" s="10" t="str">
        <f t="shared" si="281"/>
        <v/>
      </c>
      <c r="CJ733" s="10" t="str">
        <f t="shared" si="282"/>
        <v/>
      </c>
      <c r="CK733" s="10" t="str">
        <f t="shared" si="283"/>
        <v/>
      </c>
      <c r="CL733" s="10" t="str">
        <f t="shared" si="284"/>
        <v/>
      </c>
      <c r="CM733" s="88"/>
      <c r="CN733" s="88"/>
      <c r="CO733" s="88"/>
      <c r="CP733" s="88"/>
    </row>
    <row r="734" spans="2:94">
      <c r="B734" s="19">
        <v>42638</v>
      </c>
      <c r="C734" s="3">
        <v>30</v>
      </c>
      <c r="D734" s="3" t="s">
        <v>2</v>
      </c>
      <c r="E734" s="4">
        <v>42638.833333333336</v>
      </c>
      <c r="F734" s="3" t="s">
        <v>1095</v>
      </c>
      <c r="G734" s="3" t="s">
        <v>983</v>
      </c>
      <c r="H734" s="3" t="s">
        <v>1095</v>
      </c>
      <c r="I734" s="3" t="s">
        <v>983</v>
      </c>
      <c r="J734" s="6">
        <v>2.7</v>
      </c>
      <c r="K734" s="6">
        <v>3.2</v>
      </c>
      <c r="L734" s="6">
        <v>2.2400000000000002</v>
      </c>
      <c r="M734" s="10">
        <v>1.47</v>
      </c>
      <c r="N734" s="10">
        <v>4.1500000000000004</v>
      </c>
      <c r="O734" s="10">
        <v>4.8</v>
      </c>
      <c r="P734" s="15">
        <v>1</v>
      </c>
      <c r="Q734" s="13"/>
      <c r="R734" s="13"/>
      <c r="S734" s="13"/>
      <c r="T734" s="13"/>
      <c r="U734" s="13"/>
      <c r="V734" s="13"/>
      <c r="W734" s="9"/>
      <c r="X734" s="9"/>
      <c r="Y734" s="9"/>
      <c r="Z734" s="9"/>
      <c r="AA734" s="9"/>
      <c r="AB734" s="9"/>
      <c r="AC734" s="13"/>
      <c r="AD734" s="13"/>
      <c r="AE734" s="13"/>
      <c r="AF734" s="13"/>
      <c r="AG734" s="13"/>
      <c r="AH734" s="13"/>
      <c r="AI734" s="9"/>
      <c r="AJ734" s="9"/>
      <c r="AK734" s="9"/>
      <c r="AL734" s="9"/>
      <c r="AM734" s="9"/>
      <c r="AN734" s="9"/>
      <c r="AO734" s="8">
        <v>21</v>
      </c>
      <c r="AP734" s="8">
        <v>3</v>
      </c>
      <c r="AQ734" s="8">
        <v>9</v>
      </c>
      <c r="AR734" s="8">
        <v>5</v>
      </c>
      <c r="AS734" s="8">
        <v>9.0100000000000124E-2</v>
      </c>
      <c r="AT734" s="8">
        <v>9.0100000000000124E-2</v>
      </c>
      <c r="AU734" s="8"/>
      <c r="AV734" s="8"/>
      <c r="AW734" s="8"/>
      <c r="AX734" s="8"/>
      <c r="AY734" s="15">
        <v>15</v>
      </c>
      <c r="AZ734" s="15">
        <v>3</v>
      </c>
      <c r="BA734" s="15">
        <v>9</v>
      </c>
      <c r="BB734" s="15">
        <v>5</v>
      </c>
      <c r="BC734" s="15">
        <v>2.950000000000012E-2</v>
      </c>
      <c r="BD734" s="15">
        <v>1.7050000000000007</v>
      </c>
      <c r="BE734" s="15"/>
      <c r="BF734" s="15"/>
      <c r="BG734" s="15"/>
      <c r="BH734" s="15"/>
      <c r="BI734" s="16">
        <f>Q734*参数!$D$3+W734</f>
        <v>0</v>
      </c>
      <c r="BJ734" s="16">
        <f>R734*参数!$D$3+X734</f>
        <v>0</v>
      </c>
      <c r="BK734" s="16">
        <f>S734*参数!$D$3+Y734</f>
        <v>0</v>
      </c>
      <c r="BL734" s="16">
        <f>T734*参数!$D$3+Z734</f>
        <v>0</v>
      </c>
      <c r="BM734" s="16">
        <f>U734*参数!$D$3+AA734</f>
        <v>0</v>
      </c>
      <c r="BN734" s="16">
        <f>V734*参数!$D$3+AB734</f>
        <v>0</v>
      </c>
      <c r="BO734" s="16">
        <f>AC734*参数!$D$3+AI734</f>
        <v>0</v>
      </c>
      <c r="BP734" s="16">
        <f>AD734*参数!$D$3+AJ734</f>
        <v>0</v>
      </c>
      <c r="BQ734" s="16">
        <f>AE734*参数!$D$3+AK734</f>
        <v>0</v>
      </c>
      <c r="BR734" s="16">
        <f>AF734*参数!$D$3+AL734</f>
        <v>0</v>
      </c>
      <c r="BS734" s="16">
        <f>AG734*参数!$D$3+AM734</f>
        <v>0</v>
      </c>
      <c r="BT734" s="16">
        <f>AH734*参数!$D$3+AN734</f>
        <v>0</v>
      </c>
      <c r="BU734" s="10"/>
      <c r="BV734" s="10"/>
      <c r="BW734" s="10">
        <f t="shared" si="272"/>
        <v>43</v>
      </c>
      <c r="BX734" s="10">
        <f t="shared" si="273"/>
        <v>43</v>
      </c>
      <c r="BY734" s="10">
        <f t="shared" si="274"/>
        <v>43</v>
      </c>
      <c r="BZ734" s="10">
        <f t="shared" si="275"/>
        <v>0</v>
      </c>
      <c r="CA734" s="10">
        <f t="shared" si="276"/>
        <v>43</v>
      </c>
      <c r="CB734" s="10" t="str">
        <f t="shared" si="277"/>
        <v/>
      </c>
      <c r="CC734" s="10" t="str">
        <f t="shared" si="278"/>
        <v/>
      </c>
      <c r="CD734" s="10"/>
      <c r="CE734" s="10">
        <v>0</v>
      </c>
      <c r="CF734" s="10"/>
      <c r="CG734" s="10" t="str">
        <f t="shared" si="279"/>
        <v/>
      </c>
      <c r="CH734" s="10" t="str">
        <f t="shared" si="280"/>
        <v/>
      </c>
      <c r="CI734" s="10">
        <f t="shared" si="281"/>
        <v>0</v>
      </c>
      <c r="CJ734" s="10" t="str">
        <f t="shared" si="282"/>
        <v/>
      </c>
      <c r="CK734" s="10">
        <f t="shared" si="283"/>
        <v>43</v>
      </c>
      <c r="CL734" s="10">
        <f t="shared" si="284"/>
        <v>0</v>
      </c>
      <c r="CM734" s="88"/>
      <c r="CN734" s="88"/>
      <c r="CO734" s="88"/>
      <c r="CP734" s="88"/>
    </row>
    <row r="735" spans="2:94">
      <c r="B735" s="19">
        <v>42638</v>
      </c>
      <c r="C735" s="3">
        <v>31</v>
      </c>
      <c r="D735" s="3" t="s">
        <v>219</v>
      </c>
      <c r="E735" s="4">
        <v>42638.854166666664</v>
      </c>
      <c r="F735" s="3" t="s">
        <v>994</v>
      </c>
      <c r="G735" s="3" t="s">
        <v>998</v>
      </c>
      <c r="H735" s="3" t="s">
        <v>994</v>
      </c>
      <c r="I735" s="3" t="s">
        <v>998</v>
      </c>
      <c r="J735" s="6">
        <v>3.4</v>
      </c>
      <c r="K735" s="6">
        <v>3.55</v>
      </c>
      <c r="L735" s="6">
        <v>1.81</v>
      </c>
      <c r="M735" s="10">
        <v>1.74</v>
      </c>
      <c r="N735" s="10">
        <v>3.8</v>
      </c>
      <c r="O735" s="10">
        <v>3.43</v>
      </c>
      <c r="P735" s="15">
        <v>1</v>
      </c>
      <c r="Q735" s="13"/>
      <c r="R735" s="13"/>
      <c r="S735" s="13"/>
      <c r="T735" s="13"/>
      <c r="U735" s="13"/>
      <c r="V735" s="13"/>
      <c r="W735" s="9"/>
      <c r="X735" s="9"/>
      <c r="Y735" s="9"/>
      <c r="Z735" s="9"/>
      <c r="AA735" s="9"/>
      <c r="AB735" s="9"/>
      <c r="AC735" s="13"/>
      <c r="AD735" s="13"/>
      <c r="AE735" s="13"/>
      <c r="AF735" s="13"/>
      <c r="AG735" s="13"/>
      <c r="AH735" s="13"/>
      <c r="AI735" s="9"/>
      <c r="AJ735" s="9"/>
      <c r="AK735" s="9"/>
      <c r="AL735" s="9"/>
      <c r="AM735" s="9"/>
      <c r="AN735" s="9"/>
      <c r="AO735" s="8"/>
      <c r="AP735" s="8"/>
      <c r="AQ735" s="8"/>
      <c r="AR735" s="8"/>
      <c r="AS735" s="8"/>
      <c r="AT735" s="8"/>
      <c r="AU735" s="8"/>
      <c r="AV735" s="8"/>
      <c r="AW735" s="8"/>
      <c r="AX735" s="8"/>
      <c r="AY735" s="15"/>
      <c r="AZ735" s="15"/>
      <c r="BA735" s="15"/>
      <c r="BB735" s="15"/>
      <c r="BC735" s="15"/>
      <c r="BD735" s="15"/>
      <c r="BE735" s="15"/>
      <c r="BF735" s="15"/>
      <c r="BG735" s="15"/>
      <c r="BH735" s="15"/>
      <c r="BI735" s="16">
        <f>Q735*参数!$D$3+W735</f>
        <v>0</v>
      </c>
      <c r="BJ735" s="16">
        <f>R735*参数!$D$3+X735</f>
        <v>0</v>
      </c>
      <c r="BK735" s="16">
        <f>S735*参数!$D$3+Y735</f>
        <v>0</v>
      </c>
      <c r="BL735" s="16">
        <f>T735*参数!$D$3+Z735</f>
        <v>0</v>
      </c>
      <c r="BM735" s="16">
        <f>U735*参数!$D$3+AA735</f>
        <v>0</v>
      </c>
      <c r="BN735" s="16">
        <f>V735*参数!$D$3+AB735</f>
        <v>0</v>
      </c>
      <c r="BO735" s="16">
        <f>AC735*参数!$D$3+AI735</f>
        <v>0</v>
      </c>
      <c r="BP735" s="16">
        <f>AD735*参数!$D$3+AJ735</f>
        <v>0</v>
      </c>
      <c r="BQ735" s="16">
        <f>AE735*参数!$D$3+AK735</f>
        <v>0</v>
      </c>
      <c r="BR735" s="16">
        <f>AF735*参数!$D$3+AL735</f>
        <v>0</v>
      </c>
      <c r="BS735" s="16">
        <f>AG735*参数!$D$3+AM735</f>
        <v>0</v>
      </c>
      <c r="BT735" s="16">
        <f>AH735*参数!$D$3+AN735</f>
        <v>0</v>
      </c>
      <c r="BU735" s="10"/>
      <c r="BV735" s="10"/>
      <c r="BW735" s="10">
        <f t="shared" si="272"/>
        <v>43</v>
      </c>
      <c r="BX735" s="10">
        <f t="shared" si="273"/>
        <v>43</v>
      </c>
      <c r="BY735" s="10">
        <f t="shared" si="274"/>
        <v>43</v>
      </c>
      <c r="BZ735" s="10">
        <f t="shared" si="275"/>
        <v>0</v>
      </c>
      <c r="CA735" s="10">
        <f t="shared" si="276"/>
        <v>43</v>
      </c>
      <c r="CB735" s="10" t="str">
        <f t="shared" si="277"/>
        <v/>
      </c>
      <c r="CC735" s="10" t="str">
        <f t="shared" si="278"/>
        <v/>
      </c>
      <c r="CD735" s="10"/>
      <c r="CE735" s="10"/>
      <c r="CF735" s="10"/>
      <c r="CG735" s="10"/>
      <c r="CH735" s="10"/>
      <c r="CI735" s="10" t="str">
        <f t="shared" si="281"/>
        <v/>
      </c>
      <c r="CJ735" s="10" t="str">
        <f t="shared" si="282"/>
        <v/>
      </c>
      <c r="CK735" s="10" t="str">
        <f t="shared" si="283"/>
        <v/>
      </c>
      <c r="CL735" s="10" t="str">
        <f t="shared" si="284"/>
        <v/>
      </c>
      <c r="CM735" s="88"/>
      <c r="CN735" s="88"/>
      <c r="CO735" s="88"/>
      <c r="CP735" s="88"/>
    </row>
    <row r="736" spans="2:94">
      <c r="B736" s="19">
        <v>42638</v>
      </c>
      <c r="C736" s="3">
        <v>32</v>
      </c>
      <c r="D736" s="3" t="s">
        <v>219</v>
      </c>
      <c r="E736" s="4">
        <v>42638.854166666664</v>
      </c>
      <c r="F736" s="3" t="s">
        <v>898</v>
      </c>
      <c r="G736" s="3" t="s">
        <v>1092</v>
      </c>
      <c r="H736" s="3" t="s">
        <v>898</v>
      </c>
      <c r="I736" s="3" t="s">
        <v>1092</v>
      </c>
      <c r="J736" s="6">
        <v>1.65</v>
      </c>
      <c r="K736" s="6">
        <v>3.77</v>
      </c>
      <c r="L736" s="6">
        <v>3.87</v>
      </c>
      <c r="M736" s="10">
        <v>2.96</v>
      </c>
      <c r="N736" s="10">
        <v>3.7</v>
      </c>
      <c r="O736" s="10">
        <v>1.92</v>
      </c>
      <c r="P736" s="15">
        <v>-1</v>
      </c>
      <c r="Q736" s="13"/>
      <c r="R736" s="13"/>
      <c r="S736" s="13"/>
      <c r="T736" s="13"/>
      <c r="U736" s="13"/>
      <c r="V736" s="13"/>
      <c r="W736" s="9"/>
      <c r="X736" s="9"/>
      <c r="Y736" s="9"/>
      <c r="Z736" s="9"/>
      <c r="AA736" s="9"/>
      <c r="AB736" s="9"/>
      <c r="AC736" s="13"/>
      <c r="AD736" s="13"/>
      <c r="AE736" s="13"/>
      <c r="AF736" s="13"/>
      <c r="AG736" s="13"/>
      <c r="AH736" s="13"/>
      <c r="AI736" s="9"/>
      <c r="AJ736" s="9"/>
      <c r="AK736" s="9"/>
      <c r="AL736" s="9"/>
      <c r="AM736" s="9"/>
      <c r="AN736" s="9"/>
      <c r="AO736" s="8"/>
      <c r="AP736" s="8"/>
      <c r="AQ736" s="8"/>
      <c r="AR736" s="8"/>
      <c r="AS736" s="8"/>
      <c r="AT736" s="8"/>
      <c r="AU736" s="8"/>
      <c r="AV736" s="8"/>
      <c r="AW736" s="8"/>
      <c r="AX736" s="8"/>
      <c r="AY736" s="15"/>
      <c r="AZ736" s="15"/>
      <c r="BA736" s="15"/>
      <c r="BB736" s="15"/>
      <c r="BC736" s="15"/>
      <c r="BD736" s="15"/>
      <c r="BE736" s="15"/>
      <c r="BF736" s="15"/>
      <c r="BG736" s="15"/>
      <c r="BH736" s="15"/>
      <c r="BI736" s="16">
        <f>Q736*参数!$D$3+W736</f>
        <v>0</v>
      </c>
      <c r="BJ736" s="16">
        <f>R736*参数!$D$3+X736</f>
        <v>0</v>
      </c>
      <c r="BK736" s="16">
        <f>S736*参数!$D$3+Y736</f>
        <v>0</v>
      </c>
      <c r="BL736" s="16">
        <f>T736*参数!$D$3+Z736</f>
        <v>0</v>
      </c>
      <c r="BM736" s="16">
        <f>U736*参数!$D$3+AA736</f>
        <v>0</v>
      </c>
      <c r="BN736" s="16">
        <f>V736*参数!$D$3+AB736</f>
        <v>0</v>
      </c>
      <c r="BO736" s="16">
        <f>AC736*参数!$D$3+AI736</f>
        <v>0</v>
      </c>
      <c r="BP736" s="16">
        <f>AD736*参数!$D$3+AJ736</f>
        <v>0</v>
      </c>
      <c r="BQ736" s="16">
        <f>AE736*参数!$D$3+AK736</f>
        <v>0</v>
      </c>
      <c r="BR736" s="16">
        <f>AF736*参数!$D$3+AL736</f>
        <v>0</v>
      </c>
      <c r="BS736" s="16">
        <f>AG736*参数!$D$3+AM736</f>
        <v>0</v>
      </c>
      <c r="BT736" s="16">
        <f>AH736*参数!$D$3+AN736</f>
        <v>0</v>
      </c>
      <c r="BU736" s="10"/>
      <c r="BV736" s="10"/>
      <c r="BW736" s="10">
        <f t="shared" si="272"/>
        <v>40</v>
      </c>
      <c r="BX736" s="10">
        <f t="shared" si="273"/>
        <v>40</v>
      </c>
      <c r="BY736" s="10">
        <f t="shared" si="274"/>
        <v>3</v>
      </c>
      <c r="BZ736" s="10">
        <f t="shared" si="275"/>
        <v>40</v>
      </c>
      <c r="CA736" s="10">
        <f t="shared" si="276"/>
        <v>40</v>
      </c>
      <c r="CB736" s="10" t="str">
        <f t="shared" si="277"/>
        <v/>
      </c>
      <c r="CC736" s="10" t="str">
        <f t="shared" si="278"/>
        <v/>
      </c>
      <c r="CD736" s="10"/>
      <c r="CE736" s="10"/>
      <c r="CF736" s="10"/>
      <c r="CG736" s="10"/>
      <c r="CH736" s="10"/>
      <c r="CI736" s="10" t="str">
        <f t="shared" si="281"/>
        <v/>
      </c>
      <c r="CJ736" s="10" t="str">
        <f t="shared" si="282"/>
        <v/>
      </c>
      <c r="CK736" s="10" t="str">
        <f t="shared" si="283"/>
        <v/>
      </c>
      <c r="CL736" s="10" t="str">
        <f t="shared" si="284"/>
        <v/>
      </c>
      <c r="CM736" s="88"/>
      <c r="CN736" s="88"/>
      <c r="CO736" s="88"/>
      <c r="CP736" s="88"/>
    </row>
    <row r="737" spans="2:94">
      <c r="B737" s="19">
        <v>42638</v>
      </c>
      <c r="C737" s="3">
        <v>33</v>
      </c>
      <c r="D737" s="3" t="s">
        <v>329</v>
      </c>
      <c r="E737" s="4">
        <v>42638.854166666664</v>
      </c>
      <c r="F737" s="3" t="s">
        <v>191</v>
      </c>
      <c r="G737" s="3" t="s">
        <v>992</v>
      </c>
      <c r="H737" s="3" t="s">
        <v>191</v>
      </c>
      <c r="I737" s="3" t="s">
        <v>992</v>
      </c>
      <c r="J737" s="6">
        <v>1.37</v>
      </c>
      <c r="K737" s="6">
        <v>4.1500000000000004</v>
      </c>
      <c r="L737" s="6">
        <v>6.3</v>
      </c>
      <c r="M737" s="10">
        <v>2.2599999999999998</v>
      </c>
      <c r="N737" s="10">
        <v>3.45</v>
      </c>
      <c r="O737" s="10">
        <v>2.52</v>
      </c>
      <c r="P737" s="15">
        <v>-1</v>
      </c>
      <c r="Q737" s="13"/>
      <c r="R737" s="13"/>
      <c r="S737" s="13"/>
      <c r="T737" s="13"/>
      <c r="U737" s="13"/>
      <c r="V737" s="13"/>
      <c r="W737" s="9"/>
      <c r="X737" s="9"/>
      <c r="Y737" s="9"/>
      <c r="Z737" s="9"/>
      <c r="AA737" s="9"/>
      <c r="AB737" s="9"/>
      <c r="AC737" s="13"/>
      <c r="AD737" s="13"/>
      <c r="AE737" s="13"/>
      <c r="AF737" s="13"/>
      <c r="AG737" s="13"/>
      <c r="AH737" s="13"/>
      <c r="AI737" s="9"/>
      <c r="AJ737" s="9"/>
      <c r="AK737" s="9"/>
      <c r="AL737" s="9"/>
      <c r="AM737" s="9"/>
      <c r="AN737" s="9"/>
      <c r="AO737" s="8"/>
      <c r="AP737" s="8"/>
      <c r="AQ737" s="8"/>
      <c r="AR737" s="8"/>
      <c r="AS737" s="8"/>
      <c r="AT737" s="8"/>
      <c r="AU737" s="8"/>
      <c r="AV737" s="8"/>
      <c r="AW737" s="8"/>
      <c r="AX737" s="8"/>
      <c r="AY737" s="15"/>
      <c r="AZ737" s="15"/>
      <c r="BA737" s="15"/>
      <c r="BB737" s="15"/>
      <c r="BC737" s="15"/>
      <c r="BD737" s="15"/>
      <c r="BE737" s="15"/>
      <c r="BF737" s="15"/>
      <c r="BG737" s="15"/>
      <c r="BH737" s="15"/>
      <c r="BI737" s="16">
        <f>Q737*参数!$D$3+W737</f>
        <v>0</v>
      </c>
      <c r="BJ737" s="16">
        <f>R737*参数!$D$3+X737</f>
        <v>0</v>
      </c>
      <c r="BK737" s="16">
        <f>S737*参数!$D$3+Y737</f>
        <v>0</v>
      </c>
      <c r="BL737" s="16">
        <f>T737*参数!$D$3+Z737</f>
        <v>0</v>
      </c>
      <c r="BM737" s="16">
        <f>U737*参数!$D$3+AA737</f>
        <v>0</v>
      </c>
      <c r="BN737" s="16">
        <f>V737*参数!$D$3+AB737</f>
        <v>0</v>
      </c>
      <c r="BO737" s="16">
        <f>AC737*参数!$D$3+AI737</f>
        <v>0</v>
      </c>
      <c r="BP737" s="16">
        <f>AD737*参数!$D$3+AJ737</f>
        <v>0</v>
      </c>
      <c r="BQ737" s="16">
        <f>AE737*参数!$D$3+AK737</f>
        <v>0</v>
      </c>
      <c r="BR737" s="16">
        <f>AF737*参数!$D$3+AL737</f>
        <v>0</v>
      </c>
      <c r="BS737" s="16">
        <f>AG737*参数!$D$3+AM737</f>
        <v>0</v>
      </c>
      <c r="BT737" s="16">
        <f>AH737*参数!$D$3+AN737</f>
        <v>0</v>
      </c>
      <c r="BU737" s="10"/>
      <c r="BV737" s="10"/>
      <c r="BW737" s="10">
        <f t="shared" si="272"/>
        <v>40</v>
      </c>
      <c r="BX737" s="10">
        <f t="shared" si="273"/>
        <v>40</v>
      </c>
      <c r="BY737" s="10">
        <f t="shared" si="274"/>
        <v>3</v>
      </c>
      <c r="BZ737" s="10">
        <f t="shared" si="275"/>
        <v>40</v>
      </c>
      <c r="CA737" s="10">
        <f t="shared" si="276"/>
        <v>40</v>
      </c>
      <c r="CB737" s="10" t="str">
        <f t="shared" si="277"/>
        <v/>
      </c>
      <c r="CC737" s="10" t="str">
        <f t="shared" si="278"/>
        <v/>
      </c>
      <c r="CD737" s="10"/>
      <c r="CE737" s="10"/>
      <c r="CF737" s="10"/>
      <c r="CG737" s="10"/>
      <c r="CH737" s="10"/>
      <c r="CI737" s="10" t="str">
        <f t="shared" si="281"/>
        <v/>
      </c>
      <c r="CJ737" s="10" t="str">
        <f t="shared" si="282"/>
        <v/>
      </c>
      <c r="CK737" s="10" t="str">
        <f t="shared" si="283"/>
        <v/>
      </c>
      <c r="CL737" s="10" t="str">
        <f t="shared" si="284"/>
        <v/>
      </c>
      <c r="CM737" s="88"/>
      <c r="CN737" s="88"/>
      <c r="CO737" s="88"/>
      <c r="CP737" s="88"/>
    </row>
    <row r="738" spans="2:94">
      <c r="B738" s="19">
        <v>42638</v>
      </c>
      <c r="C738" s="3">
        <v>34</v>
      </c>
      <c r="D738" s="3" t="s">
        <v>174</v>
      </c>
      <c r="E738" s="4">
        <v>42638.875</v>
      </c>
      <c r="F738" s="3" t="s">
        <v>175</v>
      </c>
      <c r="G738" s="3" t="s">
        <v>351</v>
      </c>
      <c r="H738" s="3" t="s">
        <v>175</v>
      </c>
      <c r="I738" s="3" t="s">
        <v>351</v>
      </c>
      <c r="J738" s="6">
        <v>1.54</v>
      </c>
      <c r="K738" s="6">
        <v>3.7</v>
      </c>
      <c r="L738" s="6">
        <v>4.8</v>
      </c>
      <c r="M738" s="10">
        <v>2.75</v>
      </c>
      <c r="N738" s="10">
        <v>3.5</v>
      </c>
      <c r="O738" s="10">
        <v>2.09</v>
      </c>
      <c r="P738" s="15">
        <v>-1</v>
      </c>
      <c r="Q738" s="13"/>
      <c r="R738" s="13"/>
      <c r="S738" s="13"/>
      <c r="T738" s="13"/>
      <c r="U738" s="13"/>
      <c r="V738" s="13"/>
      <c r="W738" s="9"/>
      <c r="X738" s="9"/>
      <c r="Y738" s="9"/>
      <c r="Z738" s="9"/>
      <c r="AA738" s="9"/>
      <c r="AB738" s="9"/>
      <c r="AC738" s="13"/>
      <c r="AD738" s="13"/>
      <c r="AE738" s="13"/>
      <c r="AF738" s="13"/>
      <c r="AG738" s="13"/>
      <c r="AH738" s="13"/>
      <c r="AI738" s="9"/>
      <c r="AJ738" s="9"/>
      <c r="AK738" s="9"/>
      <c r="AL738" s="9"/>
      <c r="AM738" s="9"/>
      <c r="AN738" s="9"/>
      <c r="AO738" s="8"/>
      <c r="AP738" s="8"/>
      <c r="AQ738" s="8"/>
      <c r="AR738" s="8"/>
      <c r="AS738" s="8"/>
      <c r="AT738" s="8"/>
      <c r="AU738" s="8"/>
      <c r="AV738" s="8"/>
      <c r="AW738" s="8"/>
      <c r="AX738" s="8"/>
      <c r="AY738" s="15"/>
      <c r="AZ738" s="15"/>
      <c r="BA738" s="15"/>
      <c r="BB738" s="15"/>
      <c r="BC738" s="15"/>
      <c r="BD738" s="15"/>
      <c r="BE738" s="15"/>
      <c r="BF738" s="15"/>
      <c r="BG738" s="15"/>
      <c r="BH738" s="15"/>
      <c r="BI738" s="16">
        <f>Q738*参数!$D$3+W738</f>
        <v>0</v>
      </c>
      <c r="BJ738" s="16">
        <f>R738*参数!$D$3+X738</f>
        <v>0</v>
      </c>
      <c r="BK738" s="16">
        <f>S738*参数!$D$3+Y738</f>
        <v>0</v>
      </c>
      <c r="BL738" s="16">
        <f>T738*参数!$D$3+Z738</f>
        <v>0</v>
      </c>
      <c r="BM738" s="16">
        <f>U738*参数!$D$3+AA738</f>
        <v>0</v>
      </c>
      <c r="BN738" s="16">
        <f>V738*参数!$D$3+AB738</f>
        <v>0</v>
      </c>
      <c r="BO738" s="16">
        <f>AC738*参数!$D$3+AI738</f>
        <v>0</v>
      </c>
      <c r="BP738" s="16">
        <f>AD738*参数!$D$3+AJ738</f>
        <v>0</v>
      </c>
      <c r="BQ738" s="16">
        <f>AE738*参数!$D$3+AK738</f>
        <v>0</v>
      </c>
      <c r="BR738" s="16">
        <f>AF738*参数!$D$3+AL738</f>
        <v>0</v>
      </c>
      <c r="BS738" s="16">
        <f>AG738*参数!$D$3+AM738</f>
        <v>0</v>
      </c>
      <c r="BT738" s="16">
        <f>AH738*参数!$D$3+AN738</f>
        <v>0</v>
      </c>
      <c r="BU738" s="10"/>
      <c r="BV738" s="10"/>
      <c r="BW738" s="10">
        <f t="shared" si="272"/>
        <v>40</v>
      </c>
      <c r="BX738" s="10">
        <f t="shared" si="273"/>
        <v>40</v>
      </c>
      <c r="BY738" s="10">
        <f t="shared" si="274"/>
        <v>3</v>
      </c>
      <c r="BZ738" s="10">
        <f t="shared" si="275"/>
        <v>40</v>
      </c>
      <c r="CA738" s="10">
        <f t="shared" si="276"/>
        <v>40</v>
      </c>
      <c r="CB738" s="10" t="str">
        <f t="shared" si="277"/>
        <v/>
      </c>
      <c r="CC738" s="10" t="str">
        <f t="shared" si="278"/>
        <v/>
      </c>
      <c r="CD738" s="10"/>
      <c r="CE738" s="10"/>
      <c r="CF738" s="10"/>
      <c r="CG738" s="10"/>
      <c r="CH738" s="10"/>
      <c r="CI738" s="10" t="str">
        <f t="shared" si="281"/>
        <v/>
      </c>
      <c r="CJ738" s="10" t="str">
        <f t="shared" si="282"/>
        <v/>
      </c>
      <c r="CK738" s="10" t="str">
        <f t="shared" si="283"/>
        <v/>
      </c>
      <c r="CL738" s="10" t="str">
        <f t="shared" si="284"/>
        <v/>
      </c>
      <c r="CM738" s="88"/>
      <c r="CN738" s="88"/>
      <c r="CO738" s="88"/>
      <c r="CP738" s="88"/>
    </row>
    <row r="739" spans="2:94">
      <c r="B739" s="19">
        <v>42638</v>
      </c>
      <c r="C739" s="3">
        <v>35</v>
      </c>
      <c r="D739" s="3" t="s">
        <v>174</v>
      </c>
      <c r="E739" s="4">
        <v>42638.875</v>
      </c>
      <c r="F739" s="3" t="s">
        <v>187</v>
      </c>
      <c r="G739" s="3" t="s">
        <v>181</v>
      </c>
      <c r="H739" s="3" t="s">
        <v>187</v>
      </c>
      <c r="I739" s="3" t="s">
        <v>181</v>
      </c>
      <c r="J739" s="6">
        <v>1.37</v>
      </c>
      <c r="K739" s="6">
        <v>3.9</v>
      </c>
      <c r="L739" s="6">
        <v>7</v>
      </c>
      <c r="M739" s="10">
        <v>2.2799999999999998</v>
      </c>
      <c r="N739" s="10">
        <v>3.35</v>
      </c>
      <c r="O739" s="10">
        <v>2.5499999999999998</v>
      </c>
      <c r="P739" s="15">
        <v>-1</v>
      </c>
      <c r="Q739" s="13"/>
      <c r="R739" s="13"/>
      <c r="S739" s="13"/>
      <c r="T739" s="13"/>
      <c r="U739" s="13"/>
      <c r="V739" s="13"/>
      <c r="W739" s="9"/>
      <c r="X739" s="9"/>
      <c r="Y739" s="9"/>
      <c r="Z739" s="9"/>
      <c r="AA739" s="9"/>
      <c r="AB739" s="9"/>
      <c r="AC739" s="13"/>
      <c r="AD739" s="13"/>
      <c r="AE739" s="13"/>
      <c r="AF739" s="13"/>
      <c r="AG739" s="13"/>
      <c r="AH739" s="13"/>
      <c r="AI739" s="9"/>
      <c r="AJ739" s="9"/>
      <c r="AK739" s="9"/>
      <c r="AL739" s="9"/>
      <c r="AM739" s="9"/>
      <c r="AN739" s="9"/>
      <c r="AO739" s="8"/>
      <c r="AP739" s="8"/>
      <c r="AQ739" s="8"/>
      <c r="AR739" s="8"/>
      <c r="AS739" s="8"/>
      <c r="AT739" s="8"/>
      <c r="AU739" s="8"/>
      <c r="AV739" s="8"/>
      <c r="AW739" s="8"/>
      <c r="AX739" s="8"/>
      <c r="AY739" s="15"/>
      <c r="AZ739" s="15"/>
      <c r="BA739" s="15"/>
      <c r="BB739" s="15"/>
      <c r="BC739" s="15"/>
      <c r="BD739" s="15"/>
      <c r="BE739" s="15"/>
      <c r="BF739" s="15"/>
      <c r="BG739" s="15"/>
      <c r="BH739" s="15"/>
      <c r="BI739" s="16">
        <f>Q739*参数!$D$3+W739</f>
        <v>0</v>
      </c>
      <c r="BJ739" s="16">
        <f>R739*参数!$D$3+X739</f>
        <v>0</v>
      </c>
      <c r="BK739" s="16">
        <f>S739*参数!$D$3+Y739</f>
        <v>0</v>
      </c>
      <c r="BL739" s="16">
        <f>T739*参数!$D$3+Z739</f>
        <v>0</v>
      </c>
      <c r="BM739" s="16">
        <f>U739*参数!$D$3+AA739</f>
        <v>0</v>
      </c>
      <c r="BN739" s="16">
        <f>V739*参数!$D$3+AB739</f>
        <v>0</v>
      </c>
      <c r="BO739" s="16">
        <f>AC739*参数!$D$3+AI739</f>
        <v>0</v>
      </c>
      <c r="BP739" s="16">
        <f>AD739*参数!$D$3+AJ739</f>
        <v>0</v>
      </c>
      <c r="BQ739" s="16">
        <f>AE739*参数!$D$3+AK739</f>
        <v>0</v>
      </c>
      <c r="BR739" s="16">
        <f>AF739*参数!$D$3+AL739</f>
        <v>0</v>
      </c>
      <c r="BS739" s="16">
        <f>AG739*参数!$D$3+AM739</f>
        <v>0</v>
      </c>
      <c r="BT739" s="16">
        <f>AH739*参数!$D$3+AN739</f>
        <v>0</v>
      </c>
      <c r="BU739" s="10"/>
      <c r="BV739" s="10"/>
      <c r="BW739" s="10">
        <f t="shared" si="272"/>
        <v>40</v>
      </c>
      <c r="BX739" s="10">
        <f t="shared" si="273"/>
        <v>40</v>
      </c>
      <c r="BY739" s="10">
        <f t="shared" si="274"/>
        <v>3</v>
      </c>
      <c r="BZ739" s="10">
        <f t="shared" si="275"/>
        <v>40</v>
      </c>
      <c r="CA739" s="10">
        <f t="shared" si="276"/>
        <v>40</v>
      </c>
      <c r="CB739" s="10" t="str">
        <f t="shared" si="277"/>
        <v/>
      </c>
      <c r="CC739" s="10" t="str">
        <f t="shared" si="278"/>
        <v/>
      </c>
      <c r="CD739" s="10"/>
      <c r="CE739" s="10"/>
      <c r="CF739" s="10"/>
      <c r="CG739" s="10"/>
      <c r="CH739" s="10"/>
      <c r="CI739" s="10" t="str">
        <f t="shared" si="281"/>
        <v/>
      </c>
      <c r="CJ739" s="10" t="str">
        <f t="shared" si="282"/>
        <v/>
      </c>
      <c r="CK739" s="10" t="str">
        <f t="shared" si="283"/>
        <v/>
      </c>
      <c r="CL739" s="10" t="str">
        <f t="shared" si="284"/>
        <v/>
      </c>
      <c r="CM739" s="88"/>
      <c r="CN739" s="88"/>
      <c r="CO739" s="88"/>
      <c r="CP739" s="88"/>
    </row>
    <row r="740" spans="2:94">
      <c r="B740" s="19">
        <v>42638</v>
      </c>
      <c r="C740" s="3">
        <v>36</v>
      </c>
      <c r="D740" s="3" t="s">
        <v>174</v>
      </c>
      <c r="E740" s="4">
        <v>42638.875</v>
      </c>
      <c r="F740" s="3" t="s">
        <v>988</v>
      </c>
      <c r="G740" s="3" t="s">
        <v>186</v>
      </c>
      <c r="H740" s="3" t="s">
        <v>988</v>
      </c>
      <c r="I740" s="3" t="s">
        <v>186</v>
      </c>
      <c r="J740" s="6">
        <v>1.33</v>
      </c>
      <c r="K740" s="6">
        <v>4.0999999999999996</v>
      </c>
      <c r="L740" s="6">
        <v>7.5</v>
      </c>
      <c r="M740" s="10">
        <v>2.17</v>
      </c>
      <c r="N740" s="10">
        <v>3.4</v>
      </c>
      <c r="O740" s="10">
        <v>2.68</v>
      </c>
      <c r="P740" s="15">
        <v>-1</v>
      </c>
      <c r="Q740" s="13"/>
      <c r="R740" s="13"/>
      <c r="S740" s="13"/>
      <c r="T740" s="13"/>
      <c r="U740" s="13"/>
      <c r="V740" s="13"/>
      <c r="W740" s="9"/>
      <c r="X740" s="9"/>
      <c r="Y740" s="9"/>
      <c r="Z740" s="9"/>
      <c r="AA740" s="9"/>
      <c r="AB740" s="9"/>
      <c r="AC740" s="13"/>
      <c r="AD740" s="13"/>
      <c r="AE740" s="13"/>
      <c r="AF740" s="13"/>
      <c r="AG740" s="13"/>
      <c r="AH740" s="13"/>
      <c r="AI740" s="9"/>
      <c r="AJ740" s="9"/>
      <c r="AK740" s="9"/>
      <c r="AL740" s="9"/>
      <c r="AM740" s="9"/>
      <c r="AN740" s="9"/>
      <c r="AO740" s="8"/>
      <c r="AP740" s="8"/>
      <c r="AQ740" s="8"/>
      <c r="AR740" s="8"/>
      <c r="AS740" s="8"/>
      <c r="AT740" s="8"/>
      <c r="AU740" s="8"/>
      <c r="AV740" s="8"/>
      <c r="AW740" s="8"/>
      <c r="AX740" s="8"/>
      <c r="AY740" s="15"/>
      <c r="AZ740" s="15"/>
      <c r="BA740" s="15"/>
      <c r="BB740" s="15"/>
      <c r="BC740" s="15"/>
      <c r="BD740" s="15"/>
      <c r="BE740" s="15"/>
      <c r="BF740" s="15"/>
      <c r="BG740" s="15"/>
      <c r="BH740" s="15"/>
      <c r="BI740" s="16">
        <f>Q740*参数!$D$3+W740</f>
        <v>0</v>
      </c>
      <c r="BJ740" s="16">
        <f>R740*参数!$D$3+X740</f>
        <v>0</v>
      </c>
      <c r="BK740" s="16">
        <f>S740*参数!$D$3+Y740</f>
        <v>0</v>
      </c>
      <c r="BL740" s="16">
        <f>T740*参数!$D$3+Z740</f>
        <v>0</v>
      </c>
      <c r="BM740" s="16">
        <f>U740*参数!$D$3+AA740</f>
        <v>0</v>
      </c>
      <c r="BN740" s="16">
        <f>V740*参数!$D$3+AB740</f>
        <v>0</v>
      </c>
      <c r="BO740" s="16">
        <f>AC740*参数!$D$3+AI740</f>
        <v>0</v>
      </c>
      <c r="BP740" s="16">
        <f>AD740*参数!$D$3+AJ740</f>
        <v>0</v>
      </c>
      <c r="BQ740" s="16">
        <f>AE740*参数!$D$3+AK740</f>
        <v>0</v>
      </c>
      <c r="BR740" s="16">
        <f>AF740*参数!$D$3+AL740</f>
        <v>0</v>
      </c>
      <c r="BS740" s="16">
        <f>AG740*参数!$D$3+AM740</f>
        <v>0</v>
      </c>
      <c r="BT740" s="16">
        <f>AH740*参数!$D$3+AN740</f>
        <v>0</v>
      </c>
      <c r="BU740" s="10"/>
      <c r="BV740" s="10"/>
      <c r="BW740" s="10">
        <f t="shared" si="272"/>
        <v>40</v>
      </c>
      <c r="BX740" s="10">
        <f t="shared" si="273"/>
        <v>40</v>
      </c>
      <c r="BY740" s="10">
        <f t="shared" si="274"/>
        <v>3</v>
      </c>
      <c r="BZ740" s="10">
        <f t="shared" si="275"/>
        <v>40</v>
      </c>
      <c r="CA740" s="10">
        <f t="shared" si="276"/>
        <v>40</v>
      </c>
      <c r="CB740" s="10" t="str">
        <f t="shared" si="277"/>
        <v/>
      </c>
      <c r="CC740" s="10" t="str">
        <f t="shared" si="278"/>
        <v/>
      </c>
      <c r="CD740" s="10"/>
      <c r="CE740" s="10"/>
      <c r="CF740" s="10"/>
      <c r="CG740" s="10"/>
      <c r="CH740" s="10"/>
      <c r="CI740" s="10" t="str">
        <f t="shared" si="281"/>
        <v/>
      </c>
      <c r="CJ740" s="10" t="str">
        <f t="shared" si="282"/>
        <v/>
      </c>
      <c r="CK740" s="10" t="str">
        <f t="shared" si="283"/>
        <v/>
      </c>
      <c r="CL740" s="10" t="str">
        <f t="shared" si="284"/>
        <v/>
      </c>
      <c r="CM740" s="88"/>
      <c r="CN740" s="88"/>
      <c r="CO740" s="88"/>
      <c r="CP740" s="88"/>
    </row>
    <row r="741" spans="2:94">
      <c r="B741" s="19">
        <v>42638</v>
      </c>
      <c r="C741" s="3">
        <v>37</v>
      </c>
      <c r="D741" s="3" t="s">
        <v>174</v>
      </c>
      <c r="E741" s="4">
        <v>42638.875</v>
      </c>
      <c r="F741" s="3" t="s">
        <v>184</v>
      </c>
      <c r="G741" s="3" t="s">
        <v>177</v>
      </c>
      <c r="H741" s="3" t="s">
        <v>185</v>
      </c>
      <c r="I741" s="3" t="s">
        <v>177</v>
      </c>
      <c r="J741" s="6">
        <v>1.83</v>
      </c>
      <c r="K741" s="6">
        <v>3.22</v>
      </c>
      <c r="L741" s="6">
        <v>3.68</v>
      </c>
      <c r="M741" s="10">
        <v>3.65</v>
      </c>
      <c r="N741" s="10">
        <v>3.65</v>
      </c>
      <c r="O741" s="10">
        <v>1.72</v>
      </c>
      <c r="P741" s="15">
        <v>-1</v>
      </c>
      <c r="Q741" s="13"/>
      <c r="R741" s="13"/>
      <c r="S741" s="13"/>
      <c r="T741" s="13"/>
      <c r="U741" s="13"/>
      <c r="V741" s="13"/>
      <c r="W741" s="9"/>
      <c r="X741" s="9"/>
      <c r="Y741" s="9"/>
      <c r="Z741" s="9"/>
      <c r="AA741" s="9"/>
      <c r="AB741" s="9"/>
      <c r="AC741" s="13"/>
      <c r="AD741" s="13"/>
      <c r="AE741" s="13"/>
      <c r="AF741" s="13"/>
      <c r="AG741" s="13"/>
      <c r="AH741" s="13"/>
      <c r="AI741" s="9"/>
      <c r="AJ741" s="9"/>
      <c r="AK741" s="9"/>
      <c r="AL741" s="9"/>
      <c r="AM741" s="9"/>
      <c r="AN741" s="9"/>
      <c r="AO741" s="8"/>
      <c r="AP741" s="8"/>
      <c r="AQ741" s="8"/>
      <c r="AR741" s="8"/>
      <c r="AS741" s="8"/>
      <c r="AT741" s="8"/>
      <c r="AU741" s="8"/>
      <c r="AV741" s="8"/>
      <c r="AW741" s="8"/>
      <c r="AX741" s="8"/>
      <c r="AY741" s="15"/>
      <c r="AZ741" s="15"/>
      <c r="BA741" s="15"/>
      <c r="BB741" s="15"/>
      <c r="BC741" s="15"/>
      <c r="BD741" s="15"/>
      <c r="BE741" s="15"/>
      <c r="BF741" s="15"/>
      <c r="BG741" s="15"/>
      <c r="BH741" s="15"/>
      <c r="BI741" s="16">
        <f>Q741*参数!$D$3+W741</f>
        <v>0</v>
      </c>
      <c r="BJ741" s="16">
        <f>R741*参数!$D$3+X741</f>
        <v>0</v>
      </c>
      <c r="BK741" s="16">
        <f>S741*参数!$D$3+Y741</f>
        <v>0</v>
      </c>
      <c r="BL741" s="16">
        <f>T741*参数!$D$3+Z741</f>
        <v>0</v>
      </c>
      <c r="BM741" s="16">
        <f>U741*参数!$D$3+AA741</f>
        <v>0</v>
      </c>
      <c r="BN741" s="16">
        <f>V741*参数!$D$3+AB741</f>
        <v>0</v>
      </c>
      <c r="BO741" s="16">
        <f>AC741*参数!$D$3+AI741</f>
        <v>0</v>
      </c>
      <c r="BP741" s="16">
        <f>AD741*参数!$D$3+AJ741</f>
        <v>0</v>
      </c>
      <c r="BQ741" s="16">
        <f>AE741*参数!$D$3+AK741</f>
        <v>0</v>
      </c>
      <c r="BR741" s="16">
        <f>AF741*参数!$D$3+AL741</f>
        <v>0</v>
      </c>
      <c r="BS741" s="16">
        <f>AG741*参数!$D$3+AM741</f>
        <v>0</v>
      </c>
      <c r="BT741" s="16">
        <f>AH741*参数!$D$3+AN741</f>
        <v>0</v>
      </c>
      <c r="BU741" s="10"/>
      <c r="BV741" s="10"/>
      <c r="BW741" s="10">
        <f t="shared" si="272"/>
        <v>40</v>
      </c>
      <c r="BX741" s="10">
        <f t="shared" si="273"/>
        <v>40</v>
      </c>
      <c r="BY741" s="10">
        <f t="shared" si="274"/>
        <v>3</v>
      </c>
      <c r="BZ741" s="10">
        <f t="shared" si="275"/>
        <v>40</v>
      </c>
      <c r="CA741" s="10">
        <f t="shared" si="276"/>
        <v>40</v>
      </c>
      <c r="CB741" s="10" t="str">
        <f t="shared" si="277"/>
        <v/>
      </c>
      <c r="CC741" s="10" t="str">
        <f t="shared" si="278"/>
        <v/>
      </c>
      <c r="CD741" s="10"/>
      <c r="CE741" s="10"/>
      <c r="CF741" s="10"/>
      <c r="CG741" s="10"/>
      <c r="CH741" s="10"/>
      <c r="CI741" s="10" t="str">
        <f t="shared" si="281"/>
        <v/>
      </c>
      <c r="CJ741" s="10" t="str">
        <f t="shared" si="282"/>
        <v/>
      </c>
      <c r="CK741" s="10" t="str">
        <f t="shared" si="283"/>
        <v/>
      </c>
      <c r="CL741" s="10" t="str">
        <f t="shared" si="284"/>
        <v/>
      </c>
      <c r="CM741" s="88"/>
      <c r="CN741" s="88"/>
      <c r="CO741" s="88"/>
      <c r="CP741" s="88"/>
    </row>
    <row r="742" spans="2:94">
      <c r="B742" s="19">
        <v>42638</v>
      </c>
      <c r="C742" s="3">
        <v>38</v>
      </c>
      <c r="D742" s="3" t="s">
        <v>192</v>
      </c>
      <c r="E742" s="4">
        <v>42638.875</v>
      </c>
      <c r="F742" s="3" t="s">
        <v>202</v>
      </c>
      <c r="G742" s="3" t="s">
        <v>1004</v>
      </c>
      <c r="H742" s="3" t="s">
        <v>202</v>
      </c>
      <c r="I742" s="3" t="s">
        <v>1004</v>
      </c>
      <c r="J742" s="6">
        <v>2.15</v>
      </c>
      <c r="K742" s="6">
        <v>2.76</v>
      </c>
      <c r="L742" s="6">
        <v>3.32</v>
      </c>
      <c r="M742" s="10">
        <v>5.0999999999999996</v>
      </c>
      <c r="N742" s="10">
        <v>3.7</v>
      </c>
      <c r="O742" s="10">
        <v>1.51</v>
      </c>
      <c r="P742" s="15">
        <v>-1</v>
      </c>
      <c r="Q742" s="13"/>
      <c r="R742" s="13"/>
      <c r="S742" s="13"/>
      <c r="T742" s="13"/>
      <c r="U742" s="13"/>
      <c r="V742" s="13"/>
      <c r="W742" s="9"/>
      <c r="X742" s="9"/>
      <c r="Y742" s="9"/>
      <c r="Z742" s="9"/>
      <c r="AA742" s="9"/>
      <c r="AB742" s="9"/>
      <c r="AC742" s="13"/>
      <c r="AD742" s="13"/>
      <c r="AE742" s="13"/>
      <c r="AF742" s="13"/>
      <c r="AG742" s="13"/>
      <c r="AH742" s="13"/>
      <c r="AI742" s="9"/>
      <c r="AJ742" s="9"/>
      <c r="AK742" s="9"/>
      <c r="AL742" s="9"/>
      <c r="AM742" s="9"/>
      <c r="AN742" s="9"/>
      <c r="AO742" s="8">
        <v>90</v>
      </c>
      <c r="AP742" s="8">
        <v>2</v>
      </c>
      <c r="AQ742" s="8">
        <v>6</v>
      </c>
      <c r="AR742" s="8">
        <v>5</v>
      </c>
      <c r="AS742" s="8">
        <v>1.1499999999999941E-2</v>
      </c>
      <c r="AT742" s="8">
        <v>0.39589999999999975</v>
      </c>
      <c r="AU742" s="8"/>
      <c r="AV742" s="8"/>
      <c r="AW742" s="8"/>
      <c r="AX742" s="8"/>
      <c r="AY742" s="15">
        <v>108</v>
      </c>
      <c r="AZ742" s="15">
        <v>2</v>
      </c>
      <c r="BA742" s="15">
        <v>6</v>
      </c>
      <c r="BB742" s="15">
        <v>5</v>
      </c>
      <c r="BC742" s="15">
        <v>4.5999999999999505E-3</v>
      </c>
      <c r="BD742" s="15">
        <v>7.2900000000000034E-2</v>
      </c>
      <c r="BE742" s="15"/>
      <c r="BF742" s="15"/>
      <c r="BG742" s="15"/>
      <c r="BH742" s="15"/>
      <c r="BI742" s="16">
        <f>Q742*参数!$D$3+W742</f>
        <v>0</v>
      </c>
      <c r="BJ742" s="16">
        <f>R742*参数!$D$3+X742</f>
        <v>0</v>
      </c>
      <c r="BK742" s="16">
        <f>S742*参数!$D$3+Y742</f>
        <v>0</v>
      </c>
      <c r="BL742" s="16">
        <f>T742*参数!$D$3+Z742</f>
        <v>0</v>
      </c>
      <c r="BM742" s="16">
        <f>U742*参数!$D$3+AA742</f>
        <v>0</v>
      </c>
      <c r="BN742" s="16">
        <f>V742*参数!$D$3+AB742</f>
        <v>0</v>
      </c>
      <c r="BO742" s="16">
        <f>AC742*参数!$D$3+AI742</f>
        <v>0</v>
      </c>
      <c r="BP742" s="16">
        <f>AD742*参数!$D$3+AJ742</f>
        <v>0</v>
      </c>
      <c r="BQ742" s="16">
        <f>AE742*参数!$D$3+AK742</f>
        <v>0</v>
      </c>
      <c r="BR742" s="16">
        <f>AF742*参数!$D$3+AL742</f>
        <v>0</v>
      </c>
      <c r="BS742" s="16">
        <f>AG742*参数!$D$3+AM742</f>
        <v>0</v>
      </c>
      <c r="BT742" s="16">
        <f>AH742*参数!$D$3+AN742</f>
        <v>0</v>
      </c>
      <c r="BU742" s="10"/>
      <c r="BV742" s="10"/>
      <c r="BW742" s="10">
        <f t="shared" ref="BW742:BW805" si="285">IF(ABS(MAX(BI742:BN742))&gt;ABS(MIN(BI742:BN742)),IF(P742&lt;0,IF(BI742=MAX(BI742:BN742),3,IF(BN742=MAX(BI742:BN742),40,"")),IF(BK742=MAX(BI742:BN742),0,IF(BL742=MAX(BI742:BN742),43,""))),IF(P742&lt;0,IF(BI742=MIN(BI742:BN742),40,IF(BN742=MIN(BI742:BN742),3,"")),IF(BK742=MIN(BI742:BN742),43,IF(BL742=MIN(BI742:BN742),0,""))))</f>
        <v>40</v>
      </c>
      <c r="BX742" s="10">
        <f t="shared" ref="BX742:BX805" si="286" xml:space="preserve">
IF(P742&lt;0,
 IF(BI742&gt;BN742,3,40),
 IF(BK742&gt;BL742,0,43)
)</f>
        <v>40</v>
      </c>
      <c r="BY742" s="10">
        <f t="shared" ref="BY742:BY805" si="287" xml:space="preserve">
IF(P742&lt;0,
 IF(OR(BI742=MAX(BI742:BN742),BL742=MAX(BI742:BN742),BM742=MAX(BI742:BN742)),
  3,40),
 IF(OR(BI742=MAX(BI742:BN742),BJ742=MAX(BI742:BN742),BL742=MAX(BI742:BN742)),
  43,0)
)</f>
        <v>3</v>
      </c>
      <c r="BZ742" s="10">
        <f t="shared" ref="BZ742:BZ805" si="288" xml:space="preserve">
IF(P742&lt;0,
 IF(OR(BI742=MIN(BI742:BN742),BL742=MIN(BI742:BN742),BM742=MIN(BI742:BN742)),
  40,3),
 IF(OR(BI742=MIN(BI742:BN742),BJ742=MIN(BI742:BN742),BL742=MIN(BI742:BN742)),
  0,43)
)</f>
        <v>40</v>
      </c>
      <c r="CA742" s="10">
        <f t="shared" ref="CA742:CA805" si="289" xml:space="preserve">
IF(P742&lt;0,
 IF(BI742=MIN(BI742:BN742),
  40,
  IF(BN742=MIN(BI742:BN742),
  3,"")),
 IF(BK742=MIN(BI742:BN742),
  43,
  IF(BL742=MIN(BI742:BN742),
  0,""))
)</f>
        <v>40</v>
      </c>
      <c r="CB742" s="10" t="str">
        <f t="shared" ref="CB742:CB805" si="290">IF(COUNTIF(BX742:BZ742,"="&amp;BX742)=3,BX742,"")</f>
        <v/>
      </c>
      <c r="CC742" s="10" t="str">
        <f t="shared" ref="CC742:CC805" si="291">IF(COUNTIF(BX742:CA742,"="&amp;BX742)=4,BX742,"")</f>
        <v/>
      </c>
      <c r="CD742" s="10"/>
      <c r="CE742" s="10">
        <v>40</v>
      </c>
      <c r="CF742" s="10"/>
      <c r="CG742" s="10">
        <f t="shared" ref="CG742:CG805" si="292">IF(AND(AO742&gt;=AY742,AP742&gt;=AZ742,OR(AND(AQ742&gt;=BA742,AR742=BB742),AR742&gt;BB742),AS742&lt;=BC742,AT742&lt;=BD742),IF(P742=-1,3,0),IF(AND(AO742&lt;=AY742,AP742&lt;=AZ742,OR(AND(AQ742&lt;=BA742,AR742=BB742),AR742&lt;BB742),AS742&gt;=BC742,AT742&gt;=BD742),IF(P742=-1,40,43),""))</f>
        <v>40</v>
      </c>
      <c r="CH742" s="10">
        <f t="shared" ref="CH742:CH805" si="293">IF(AND(AO742&gt;=AY742,AP742&gt;=AZ742,OR(AND(AQ742&gt;=BA742,AR742=BB742),AR742&gt;BB742),AS742&lt;=BC742,AT742&lt;=BD742),IF(P742=-1,3,0),IF(AND(AO742&lt;=AY742,AP742&lt;=AZ742,OR(AND(AQ742&lt;=BA742,AR742=BB742),AR742&lt;BB742),AS742&gt;=BC742,AT742&gt;=BD742),IF(P742=-1,40,43),""))</f>
        <v>40</v>
      </c>
      <c r="CI742" s="10">
        <f t="shared" ref="CI742:CI805" si="294">IF(AP742=AZ742,
  IF(AO742=AY742,
    "",
    IF(AO742&gt;AY742,
      IF(P742=-1,3,0),
      IF(P742=-1,40,43)
    )
  ),
  IF(AP742&gt;AZ742,
    IF(P742=-1,3,0),
    IF(P742=-1,40,43)
  )
)</f>
        <v>40</v>
      </c>
      <c r="CJ742" s="10" t="str">
        <f t="shared" ref="CJ742:CJ805" si="295">IF(AR742=BB742,
  IF(AQ742=BA742,
    "",
    IF(AQ742&gt;BA742,
      IF(P742=-1,3,0),
      IF(P742=-1,40,43)
    )
  ),
  IF(AR742&gt;BB742,
    IF(P742=-1,3,0),
    IF(P742=-1,40,43)
  )
)</f>
        <v/>
      </c>
      <c r="CK742" s="10">
        <f t="shared" ref="CK742:CK805" si="296">IF(AP742=AZ742,
  IF(AS742=BC742,
    "",
    IF(AS742&lt;BC742,
      IF(P742=-1,3,0),
      IF(P742=-1,40,43)
    )
  ),
  ""
)</f>
        <v>40</v>
      </c>
      <c r="CL742" s="10">
        <f t="shared" ref="CL742:CL805" si="297">IF(AND(AP742=AZ742,AR742=BB742,AQ742&lt;&gt;0,BA742&lt;&gt;0),
  IF(AT742=BD742,
    "",
    IF(AT742&lt;BD742,
      IF(P742=-1,3,0),
      IF(P742=-1,40,43)
    )
  ),
  ""
)</f>
        <v>40</v>
      </c>
      <c r="CM742" s="88"/>
      <c r="CN742" s="88"/>
      <c r="CO742" s="88"/>
      <c r="CP742" s="88"/>
    </row>
    <row r="743" spans="2:94">
      <c r="B743" s="19">
        <v>42638</v>
      </c>
      <c r="C743" s="3">
        <v>39</v>
      </c>
      <c r="D743" s="3" t="s">
        <v>331</v>
      </c>
      <c r="E743" s="4">
        <v>42638.875</v>
      </c>
      <c r="F743" s="3" t="s">
        <v>301</v>
      </c>
      <c r="G743" s="3" t="s">
        <v>255</v>
      </c>
      <c r="H743" s="3" t="s">
        <v>301</v>
      </c>
      <c r="I743" s="3" t="s">
        <v>255</v>
      </c>
      <c r="J743" s="6">
        <v>2.2200000000000002</v>
      </c>
      <c r="K743" s="6">
        <v>3.4</v>
      </c>
      <c r="L743" s="6">
        <v>2.6</v>
      </c>
      <c r="M743" s="10">
        <v>4.5999999999999996</v>
      </c>
      <c r="N743" s="10">
        <v>4.25</v>
      </c>
      <c r="O743" s="10">
        <v>1.48</v>
      </c>
      <c r="P743" s="15">
        <v>-1</v>
      </c>
      <c r="Q743" s="13"/>
      <c r="R743" s="13"/>
      <c r="S743" s="13"/>
      <c r="T743" s="13"/>
      <c r="U743" s="13"/>
      <c r="V743" s="13"/>
      <c r="W743" s="9"/>
      <c r="X743" s="9"/>
      <c r="Y743" s="9"/>
      <c r="Z743" s="9"/>
      <c r="AA743" s="9"/>
      <c r="AB743" s="9"/>
      <c r="AC743" s="13"/>
      <c r="AD743" s="13"/>
      <c r="AE743" s="13"/>
      <c r="AF743" s="13"/>
      <c r="AG743" s="13"/>
      <c r="AH743" s="13"/>
      <c r="AI743" s="9"/>
      <c r="AJ743" s="9"/>
      <c r="AK743" s="9"/>
      <c r="AL743" s="9"/>
      <c r="AM743" s="9"/>
      <c r="AN743" s="9"/>
      <c r="AO743" s="8">
        <v>53</v>
      </c>
      <c r="AP743" s="8">
        <v>3</v>
      </c>
      <c r="AQ743" s="8">
        <v>3</v>
      </c>
      <c r="AR743" s="8">
        <v>6</v>
      </c>
      <c r="AS743" s="8">
        <v>7.9899999999999957E-2</v>
      </c>
      <c r="AT743" s="8">
        <v>0.30549999999999999</v>
      </c>
      <c r="AU743" s="8"/>
      <c r="AV743" s="8"/>
      <c r="AW743" s="8"/>
      <c r="AX743" s="8"/>
      <c r="AY743" s="15">
        <v>62</v>
      </c>
      <c r="AZ743" s="15">
        <v>3</v>
      </c>
      <c r="BA743" s="15">
        <v>1</v>
      </c>
      <c r="BB743" s="15">
        <v>6</v>
      </c>
      <c r="BC743" s="15">
        <v>1.2500000000000087E-2</v>
      </c>
      <c r="BD743" s="15">
        <v>1.0462000000000002</v>
      </c>
      <c r="BE743" s="15"/>
      <c r="BF743" s="15"/>
      <c r="BG743" s="15"/>
      <c r="BH743" s="15"/>
      <c r="BI743" s="16">
        <f>Q743*参数!$D$3+W743</f>
        <v>0</v>
      </c>
      <c r="BJ743" s="16">
        <f>R743*参数!$D$3+X743</f>
        <v>0</v>
      </c>
      <c r="BK743" s="16">
        <f>S743*参数!$D$3+Y743</f>
        <v>0</v>
      </c>
      <c r="BL743" s="16">
        <f>T743*参数!$D$3+Z743</f>
        <v>0</v>
      </c>
      <c r="BM743" s="16">
        <f>U743*参数!$D$3+AA743</f>
        <v>0</v>
      </c>
      <c r="BN743" s="16">
        <f>V743*参数!$D$3+AB743</f>
        <v>0</v>
      </c>
      <c r="BO743" s="16">
        <f>AC743*参数!$D$3+AI743</f>
        <v>0</v>
      </c>
      <c r="BP743" s="16">
        <f>AD743*参数!$D$3+AJ743</f>
        <v>0</v>
      </c>
      <c r="BQ743" s="16">
        <f>AE743*参数!$D$3+AK743</f>
        <v>0</v>
      </c>
      <c r="BR743" s="16">
        <f>AF743*参数!$D$3+AL743</f>
        <v>0</v>
      </c>
      <c r="BS743" s="16">
        <f>AG743*参数!$D$3+AM743</f>
        <v>0</v>
      </c>
      <c r="BT743" s="16">
        <f>AH743*参数!$D$3+AN743</f>
        <v>0</v>
      </c>
      <c r="BU743" s="10"/>
      <c r="BV743" s="10"/>
      <c r="BW743" s="10">
        <f t="shared" si="285"/>
        <v>40</v>
      </c>
      <c r="BX743" s="10">
        <f t="shared" si="286"/>
        <v>40</v>
      </c>
      <c r="BY743" s="10">
        <f t="shared" si="287"/>
        <v>3</v>
      </c>
      <c r="BZ743" s="10">
        <f t="shared" si="288"/>
        <v>40</v>
      </c>
      <c r="CA743" s="10">
        <f t="shared" si="289"/>
        <v>40</v>
      </c>
      <c r="CB743" s="10" t="str">
        <f t="shared" si="290"/>
        <v/>
      </c>
      <c r="CC743" s="10" t="str">
        <f t="shared" si="291"/>
        <v/>
      </c>
      <c r="CD743" s="10"/>
      <c r="CE743" s="10">
        <v>3</v>
      </c>
      <c r="CF743" s="10"/>
      <c r="CG743" s="10" t="str">
        <f t="shared" si="292"/>
        <v/>
      </c>
      <c r="CH743" s="10" t="str">
        <f t="shared" si="293"/>
        <v/>
      </c>
      <c r="CI743" s="10">
        <f t="shared" si="294"/>
        <v>40</v>
      </c>
      <c r="CJ743" s="10">
        <f t="shared" si="295"/>
        <v>3</v>
      </c>
      <c r="CK743" s="10">
        <f t="shared" si="296"/>
        <v>40</v>
      </c>
      <c r="CL743" s="10">
        <f t="shared" si="297"/>
        <v>3</v>
      </c>
      <c r="CM743" s="88"/>
      <c r="CN743" s="88"/>
      <c r="CO743" s="88"/>
      <c r="CP743" s="88"/>
    </row>
    <row r="744" spans="2:94">
      <c r="B744" s="19">
        <v>42638</v>
      </c>
      <c r="C744" s="3">
        <v>40</v>
      </c>
      <c r="D744" s="3" t="s">
        <v>246</v>
      </c>
      <c r="E744" s="4">
        <v>42638.895833333336</v>
      </c>
      <c r="F744" s="3" t="s">
        <v>247</v>
      </c>
      <c r="G744" s="3" t="s">
        <v>833</v>
      </c>
      <c r="H744" s="3" t="s">
        <v>247</v>
      </c>
      <c r="I744" s="3" t="s">
        <v>833</v>
      </c>
      <c r="J744" s="6">
        <v>2.68</v>
      </c>
      <c r="K744" s="6">
        <v>3.45</v>
      </c>
      <c r="L744" s="6">
        <v>2.15</v>
      </c>
      <c r="M744" s="10">
        <v>1.51</v>
      </c>
      <c r="N744" s="10">
        <v>4.3</v>
      </c>
      <c r="O744" s="10">
        <v>4.28</v>
      </c>
      <c r="P744" s="15">
        <v>1</v>
      </c>
      <c r="Q744" s="13"/>
      <c r="R744" s="13"/>
      <c r="S744" s="13"/>
      <c r="T744" s="13"/>
      <c r="U744" s="13"/>
      <c r="V744" s="13"/>
      <c r="W744" s="9"/>
      <c r="X744" s="9"/>
      <c r="Y744" s="9"/>
      <c r="Z744" s="9"/>
      <c r="AA744" s="9"/>
      <c r="AB744" s="9"/>
      <c r="AC744" s="13"/>
      <c r="AD744" s="13"/>
      <c r="AE744" s="13"/>
      <c r="AF744" s="13"/>
      <c r="AG744" s="13"/>
      <c r="AH744" s="13"/>
      <c r="AI744" s="9"/>
      <c r="AJ744" s="9"/>
      <c r="AK744" s="9"/>
      <c r="AL744" s="9"/>
      <c r="AM744" s="9"/>
      <c r="AN744" s="9"/>
      <c r="AO744" s="8"/>
      <c r="AP744" s="8"/>
      <c r="AQ744" s="8"/>
      <c r="AR744" s="8"/>
      <c r="AS744" s="8"/>
      <c r="AT744" s="8"/>
      <c r="AU744" s="8"/>
      <c r="AV744" s="8"/>
      <c r="AW744" s="8"/>
      <c r="AX744" s="8"/>
      <c r="AY744" s="15"/>
      <c r="AZ744" s="15"/>
      <c r="BA744" s="15"/>
      <c r="BB744" s="15"/>
      <c r="BC744" s="15"/>
      <c r="BD744" s="15"/>
      <c r="BE744" s="15"/>
      <c r="BF744" s="15"/>
      <c r="BG744" s="15"/>
      <c r="BH744" s="15"/>
      <c r="BI744" s="16">
        <f>Q744*参数!$D$3+W744</f>
        <v>0</v>
      </c>
      <c r="BJ744" s="16">
        <f>R744*参数!$D$3+X744</f>
        <v>0</v>
      </c>
      <c r="BK744" s="16">
        <f>S744*参数!$D$3+Y744</f>
        <v>0</v>
      </c>
      <c r="BL744" s="16">
        <f>T744*参数!$D$3+Z744</f>
        <v>0</v>
      </c>
      <c r="BM744" s="16">
        <f>U744*参数!$D$3+AA744</f>
        <v>0</v>
      </c>
      <c r="BN744" s="16">
        <f>V744*参数!$D$3+AB744</f>
        <v>0</v>
      </c>
      <c r="BO744" s="16">
        <f>AC744*参数!$D$3+AI744</f>
        <v>0</v>
      </c>
      <c r="BP744" s="16">
        <f>AD744*参数!$D$3+AJ744</f>
        <v>0</v>
      </c>
      <c r="BQ744" s="16">
        <f>AE744*参数!$D$3+AK744</f>
        <v>0</v>
      </c>
      <c r="BR744" s="16">
        <f>AF744*参数!$D$3+AL744</f>
        <v>0</v>
      </c>
      <c r="BS744" s="16">
        <f>AG744*参数!$D$3+AM744</f>
        <v>0</v>
      </c>
      <c r="BT744" s="16">
        <f>AH744*参数!$D$3+AN744</f>
        <v>0</v>
      </c>
      <c r="BU744" s="10"/>
      <c r="BV744" s="10"/>
      <c r="BW744" s="10">
        <f t="shared" si="285"/>
        <v>43</v>
      </c>
      <c r="BX744" s="10">
        <f t="shared" si="286"/>
        <v>43</v>
      </c>
      <c r="BY744" s="10">
        <f t="shared" si="287"/>
        <v>43</v>
      </c>
      <c r="BZ744" s="10">
        <f t="shared" si="288"/>
        <v>0</v>
      </c>
      <c r="CA744" s="10">
        <f t="shared" si="289"/>
        <v>43</v>
      </c>
      <c r="CB744" s="10" t="str">
        <f t="shared" si="290"/>
        <v/>
      </c>
      <c r="CC744" s="10" t="str">
        <f t="shared" si="291"/>
        <v/>
      </c>
      <c r="CD744" s="10"/>
      <c r="CE744" s="10"/>
      <c r="CF744" s="10"/>
      <c r="CG744" s="10"/>
      <c r="CH744" s="10"/>
      <c r="CI744" s="10" t="str">
        <f t="shared" si="294"/>
        <v/>
      </c>
      <c r="CJ744" s="10" t="str">
        <f t="shared" si="295"/>
        <v/>
      </c>
      <c r="CK744" s="10" t="str">
        <f t="shared" si="296"/>
        <v/>
      </c>
      <c r="CL744" s="10" t="str">
        <f t="shared" si="297"/>
        <v/>
      </c>
      <c r="CM744" s="88"/>
      <c r="CN744" s="88"/>
      <c r="CO744" s="88"/>
      <c r="CP744" s="88"/>
    </row>
    <row r="745" spans="2:94">
      <c r="B745" s="19">
        <v>42638</v>
      </c>
      <c r="C745" s="3">
        <v>41</v>
      </c>
      <c r="D745" s="3" t="s">
        <v>313</v>
      </c>
      <c r="E745" s="4">
        <v>42638.895833333336</v>
      </c>
      <c r="F745" s="3" t="s">
        <v>248</v>
      </c>
      <c r="G745" s="3" t="s">
        <v>299</v>
      </c>
      <c r="H745" s="3" t="s">
        <v>248</v>
      </c>
      <c r="I745" s="3" t="s">
        <v>299</v>
      </c>
      <c r="J745" s="6">
        <v>2</v>
      </c>
      <c r="K745" s="6">
        <v>3.35</v>
      </c>
      <c r="L745" s="6">
        <v>3.02</v>
      </c>
      <c r="M745" s="10">
        <v>4.05</v>
      </c>
      <c r="N745" s="10">
        <v>3.95</v>
      </c>
      <c r="O745" s="10">
        <v>1.59</v>
      </c>
      <c r="P745" s="15">
        <v>-1</v>
      </c>
      <c r="Q745" s="13"/>
      <c r="R745" s="13"/>
      <c r="S745" s="13"/>
      <c r="T745" s="13"/>
      <c r="U745" s="13"/>
      <c r="V745" s="13"/>
      <c r="W745" s="9"/>
      <c r="X745" s="9"/>
      <c r="Y745" s="9"/>
      <c r="Z745" s="9"/>
      <c r="AA745" s="9"/>
      <c r="AB745" s="9"/>
      <c r="AC745" s="13"/>
      <c r="AD745" s="13"/>
      <c r="AE745" s="13"/>
      <c r="AF745" s="13"/>
      <c r="AG745" s="13"/>
      <c r="AH745" s="13"/>
      <c r="AI745" s="9"/>
      <c r="AJ745" s="9"/>
      <c r="AK745" s="9"/>
      <c r="AL745" s="9"/>
      <c r="AM745" s="9"/>
      <c r="AN745" s="9"/>
      <c r="AO745" s="8"/>
      <c r="AP745" s="8"/>
      <c r="AQ745" s="8"/>
      <c r="AR745" s="8"/>
      <c r="AS745" s="8"/>
      <c r="AT745" s="8"/>
      <c r="AU745" s="8"/>
      <c r="AV745" s="8"/>
      <c r="AW745" s="8"/>
      <c r="AX745" s="8"/>
      <c r="AY745" s="15"/>
      <c r="AZ745" s="15"/>
      <c r="BA745" s="15"/>
      <c r="BB745" s="15"/>
      <c r="BC745" s="15"/>
      <c r="BD745" s="15"/>
      <c r="BE745" s="15"/>
      <c r="BF745" s="15"/>
      <c r="BG745" s="15"/>
      <c r="BH745" s="15"/>
      <c r="BI745" s="16">
        <f>Q745*参数!$D$3+W745</f>
        <v>0</v>
      </c>
      <c r="BJ745" s="16">
        <f>R745*参数!$D$3+X745</f>
        <v>0</v>
      </c>
      <c r="BK745" s="16">
        <f>S745*参数!$D$3+Y745</f>
        <v>0</v>
      </c>
      <c r="BL745" s="16">
        <f>T745*参数!$D$3+Z745</f>
        <v>0</v>
      </c>
      <c r="BM745" s="16">
        <f>U745*参数!$D$3+AA745</f>
        <v>0</v>
      </c>
      <c r="BN745" s="16">
        <f>V745*参数!$D$3+AB745</f>
        <v>0</v>
      </c>
      <c r="BO745" s="16">
        <f>AC745*参数!$D$3+AI745</f>
        <v>0</v>
      </c>
      <c r="BP745" s="16">
        <f>AD745*参数!$D$3+AJ745</f>
        <v>0</v>
      </c>
      <c r="BQ745" s="16">
        <f>AE745*参数!$D$3+AK745</f>
        <v>0</v>
      </c>
      <c r="BR745" s="16">
        <f>AF745*参数!$D$3+AL745</f>
        <v>0</v>
      </c>
      <c r="BS745" s="16">
        <f>AG745*参数!$D$3+AM745</f>
        <v>0</v>
      </c>
      <c r="BT745" s="16">
        <f>AH745*参数!$D$3+AN745</f>
        <v>0</v>
      </c>
      <c r="BU745" s="10"/>
      <c r="BV745" s="10"/>
      <c r="BW745" s="10">
        <f t="shared" si="285"/>
        <v>40</v>
      </c>
      <c r="BX745" s="10">
        <f t="shared" si="286"/>
        <v>40</v>
      </c>
      <c r="BY745" s="10">
        <f t="shared" si="287"/>
        <v>3</v>
      </c>
      <c r="BZ745" s="10">
        <f t="shared" si="288"/>
        <v>40</v>
      </c>
      <c r="CA745" s="10">
        <f t="shared" si="289"/>
        <v>40</v>
      </c>
      <c r="CB745" s="10" t="str">
        <f t="shared" si="290"/>
        <v/>
      </c>
      <c r="CC745" s="10" t="str">
        <f t="shared" si="291"/>
        <v/>
      </c>
      <c r="CD745" s="10"/>
      <c r="CE745" s="10"/>
      <c r="CF745" s="10"/>
      <c r="CG745" s="10"/>
      <c r="CH745" s="10"/>
      <c r="CI745" s="10" t="str">
        <f t="shared" si="294"/>
        <v/>
      </c>
      <c r="CJ745" s="10" t="str">
        <f t="shared" si="295"/>
        <v/>
      </c>
      <c r="CK745" s="10" t="str">
        <f t="shared" si="296"/>
        <v/>
      </c>
      <c r="CL745" s="10" t="str">
        <f t="shared" si="297"/>
        <v/>
      </c>
      <c r="CM745" s="88"/>
      <c r="CN745" s="88"/>
      <c r="CO745" s="88"/>
      <c r="CP745" s="88"/>
    </row>
    <row r="746" spans="2:94">
      <c r="B746" s="19">
        <v>42638</v>
      </c>
      <c r="C746" s="3">
        <v>42</v>
      </c>
      <c r="D746" s="3" t="s">
        <v>2</v>
      </c>
      <c r="E746" s="4">
        <v>42638.916666666664</v>
      </c>
      <c r="F746" s="3" t="s">
        <v>81</v>
      </c>
      <c r="G746" s="3" t="s">
        <v>981</v>
      </c>
      <c r="H746" s="3" t="s">
        <v>81</v>
      </c>
      <c r="I746" s="3" t="s">
        <v>982</v>
      </c>
      <c r="J746" s="6">
        <v>2.85</v>
      </c>
      <c r="K746" s="6">
        <v>3.15</v>
      </c>
      <c r="L746" s="6">
        <v>2.1800000000000002</v>
      </c>
      <c r="M746" s="10">
        <v>1.5</v>
      </c>
      <c r="N746" s="10">
        <v>3.95</v>
      </c>
      <c r="O746" s="10">
        <v>4.8</v>
      </c>
      <c r="P746" s="15">
        <v>1</v>
      </c>
      <c r="Q746" s="13"/>
      <c r="R746" s="13"/>
      <c r="S746" s="13"/>
      <c r="T746" s="13"/>
      <c r="U746" s="13"/>
      <c r="V746" s="13"/>
      <c r="W746" s="9"/>
      <c r="X746" s="9"/>
      <c r="Y746" s="9"/>
      <c r="Z746" s="9"/>
      <c r="AA746" s="9"/>
      <c r="AB746" s="9"/>
      <c r="AC746" s="13"/>
      <c r="AD746" s="13"/>
      <c r="AE746" s="13"/>
      <c r="AF746" s="13"/>
      <c r="AG746" s="13"/>
      <c r="AH746" s="13"/>
      <c r="AI746" s="9"/>
      <c r="AJ746" s="9"/>
      <c r="AK746" s="9"/>
      <c r="AL746" s="9"/>
      <c r="AM746" s="9"/>
      <c r="AN746" s="9"/>
      <c r="AO746" s="8">
        <v>53</v>
      </c>
      <c r="AP746" s="8">
        <v>3</v>
      </c>
      <c r="AQ746" s="8">
        <v>2</v>
      </c>
      <c r="AR746" s="8">
        <v>6</v>
      </c>
      <c r="AS746" s="8">
        <v>4.6000000000000048E-2</v>
      </c>
      <c r="AT746" s="8">
        <v>2.4694999999999991</v>
      </c>
      <c r="AU746" s="8"/>
      <c r="AV746" s="8"/>
      <c r="AW746" s="8"/>
      <c r="AX746" s="8"/>
      <c r="AY746" s="15">
        <v>63</v>
      </c>
      <c r="AZ746" s="15">
        <v>3</v>
      </c>
      <c r="BA746" s="15">
        <v>30</v>
      </c>
      <c r="BB746" s="15">
        <v>5</v>
      </c>
      <c r="BC746" s="15">
        <v>7.7400000000000163E-2</v>
      </c>
      <c r="BD746" s="15">
        <v>0.14000000000000012</v>
      </c>
      <c r="BE746" s="15"/>
      <c r="BF746" s="15"/>
      <c r="BG746" s="15"/>
      <c r="BH746" s="15"/>
      <c r="BI746" s="16">
        <f>Q746*参数!$D$3+W746</f>
        <v>0</v>
      </c>
      <c r="BJ746" s="16">
        <f>R746*参数!$D$3+X746</f>
        <v>0</v>
      </c>
      <c r="BK746" s="16">
        <f>S746*参数!$D$3+Y746</f>
        <v>0</v>
      </c>
      <c r="BL746" s="16">
        <f>T746*参数!$D$3+Z746</f>
        <v>0</v>
      </c>
      <c r="BM746" s="16">
        <f>U746*参数!$D$3+AA746</f>
        <v>0</v>
      </c>
      <c r="BN746" s="16">
        <f>V746*参数!$D$3+AB746</f>
        <v>0</v>
      </c>
      <c r="BO746" s="16">
        <f>AC746*参数!$D$3+AI746</f>
        <v>0</v>
      </c>
      <c r="BP746" s="16">
        <f>AD746*参数!$D$3+AJ746</f>
        <v>0</v>
      </c>
      <c r="BQ746" s="16">
        <f>AE746*参数!$D$3+AK746</f>
        <v>0</v>
      </c>
      <c r="BR746" s="16">
        <f>AF746*参数!$D$3+AL746</f>
        <v>0</v>
      </c>
      <c r="BS746" s="16">
        <f>AG746*参数!$D$3+AM746</f>
        <v>0</v>
      </c>
      <c r="BT746" s="16">
        <f>AH746*参数!$D$3+AN746</f>
        <v>0</v>
      </c>
      <c r="BU746" s="10"/>
      <c r="BV746" s="10"/>
      <c r="BW746" s="10">
        <f t="shared" si="285"/>
        <v>43</v>
      </c>
      <c r="BX746" s="10">
        <f t="shared" si="286"/>
        <v>43</v>
      </c>
      <c r="BY746" s="10">
        <f t="shared" si="287"/>
        <v>43</v>
      </c>
      <c r="BZ746" s="10">
        <f t="shared" si="288"/>
        <v>0</v>
      </c>
      <c r="CA746" s="10">
        <f t="shared" si="289"/>
        <v>43</v>
      </c>
      <c r="CB746" s="10" t="str">
        <f t="shared" si="290"/>
        <v/>
      </c>
      <c r="CC746" s="10" t="str">
        <f t="shared" si="291"/>
        <v/>
      </c>
      <c r="CD746" s="10"/>
      <c r="CE746" s="10">
        <v>0</v>
      </c>
      <c r="CF746" s="10"/>
      <c r="CG746" s="10" t="str">
        <f t="shared" si="292"/>
        <v/>
      </c>
      <c r="CH746" s="10" t="str">
        <f t="shared" si="293"/>
        <v/>
      </c>
      <c r="CI746" s="10">
        <f t="shared" si="294"/>
        <v>43</v>
      </c>
      <c r="CJ746" s="10">
        <f t="shared" si="295"/>
        <v>0</v>
      </c>
      <c r="CK746" s="10">
        <f t="shared" si="296"/>
        <v>0</v>
      </c>
      <c r="CL746" s="10" t="str">
        <f t="shared" si="297"/>
        <v/>
      </c>
      <c r="CM746" s="88"/>
      <c r="CN746" s="88"/>
      <c r="CO746" s="88"/>
      <c r="CP746" s="88"/>
    </row>
    <row r="747" spans="2:94">
      <c r="B747" s="19">
        <v>42638</v>
      </c>
      <c r="C747" s="3">
        <v>43</v>
      </c>
      <c r="D747" s="3" t="s">
        <v>306</v>
      </c>
      <c r="E747" s="4">
        <v>42638.916666666664</v>
      </c>
      <c r="F747" s="3" t="s">
        <v>310</v>
      </c>
      <c r="G747" s="3" t="s">
        <v>990</v>
      </c>
      <c r="H747" s="3" t="s">
        <v>310</v>
      </c>
      <c r="I747" s="3" t="s">
        <v>990</v>
      </c>
      <c r="J747" s="6">
        <v>1.23</v>
      </c>
      <c r="K747" s="6">
        <v>4.4000000000000004</v>
      </c>
      <c r="L747" s="6">
        <v>11.25</v>
      </c>
      <c r="M747" s="10">
        <v>1.93</v>
      </c>
      <c r="N747" s="10">
        <v>3.35</v>
      </c>
      <c r="O747" s="10">
        <v>3.2</v>
      </c>
      <c r="P747" s="15">
        <v>-1</v>
      </c>
      <c r="Q747" s="13"/>
      <c r="R747" s="13"/>
      <c r="S747" s="13"/>
      <c r="T747" s="13"/>
      <c r="U747" s="13"/>
      <c r="V747" s="13"/>
      <c r="W747" s="9"/>
      <c r="X747" s="9"/>
      <c r="Y747" s="9"/>
      <c r="Z747" s="9"/>
      <c r="AA747" s="9"/>
      <c r="AB747" s="9"/>
      <c r="AC747" s="13"/>
      <c r="AD747" s="13"/>
      <c r="AE747" s="13"/>
      <c r="AF747" s="13"/>
      <c r="AG747" s="13"/>
      <c r="AH747" s="13"/>
      <c r="AI747" s="9"/>
      <c r="AJ747" s="9"/>
      <c r="AK747" s="9"/>
      <c r="AL747" s="9"/>
      <c r="AM747" s="9"/>
      <c r="AN747" s="9"/>
      <c r="AO747" s="8"/>
      <c r="AP747" s="8"/>
      <c r="AQ747" s="8"/>
      <c r="AR747" s="8"/>
      <c r="AS747" s="8"/>
      <c r="AT747" s="8"/>
      <c r="AU747" s="8"/>
      <c r="AV747" s="8"/>
      <c r="AW747" s="8"/>
      <c r="AX747" s="8"/>
      <c r="AY747" s="15"/>
      <c r="AZ747" s="15"/>
      <c r="BA747" s="15"/>
      <c r="BB747" s="15"/>
      <c r="BC747" s="15"/>
      <c r="BD747" s="15"/>
      <c r="BE747" s="15"/>
      <c r="BF747" s="15"/>
      <c r="BG747" s="15"/>
      <c r="BH747" s="15"/>
      <c r="BI747" s="16">
        <f>Q747*参数!$D$3+W747</f>
        <v>0</v>
      </c>
      <c r="BJ747" s="16">
        <f>R747*参数!$D$3+X747</f>
        <v>0</v>
      </c>
      <c r="BK747" s="16">
        <f>S747*参数!$D$3+Y747</f>
        <v>0</v>
      </c>
      <c r="BL747" s="16">
        <f>T747*参数!$D$3+Z747</f>
        <v>0</v>
      </c>
      <c r="BM747" s="16">
        <f>U747*参数!$D$3+AA747</f>
        <v>0</v>
      </c>
      <c r="BN747" s="16">
        <f>V747*参数!$D$3+AB747</f>
        <v>0</v>
      </c>
      <c r="BO747" s="16">
        <f>AC747*参数!$D$3+AI747</f>
        <v>0</v>
      </c>
      <c r="BP747" s="16">
        <f>AD747*参数!$D$3+AJ747</f>
        <v>0</v>
      </c>
      <c r="BQ747" s="16">
        <f>AE747*参数!$D$3+AK747</f>
        <v>0</v>
      </c>
      <c r="BR747" s="16">
        <f>AF747*参数!$D$3+AL747</f>
        <v>0</v>
      </c>
      <c r="BS747" s="16">
        <f>AG747*参数!$D$3+AM747</f>
        <v>0</v>
      </c>
      <c r="BT747" s="16">
        <f>AH747*参数!$D$3+AN747</f>
        <v>0</v>
      </c>
      <c r="BU747" s="10"/>
      <c r="BV747" s="10"/>
      <c r="BW747" s="10">
        <f t="shared" si="285"/>
        <v>40</v>
      </c>
      <c r="BX747" s="10">
        <f t="shared" si="286"/>
        <v>40</v>
      </c>
      <c r="BY747" s="10">
        <f t="shared" si="287"/>
        <v>3</v>
      </c>
      <c r="BZ747" s="10">
        <f t="shared" si="288"/>
        <v>40</v>
      </c>
      <c r="CA747" s="10">
        <f t="shared" si="289"/>
        <v>40</v>
      </c>
      <c r="CB747" s="10" t="str">
        <f t="shared" si="290"/>
        <v/>
      </c>
      <c r="CC747" s="10" t="str">
        <f t="shared" si="291"/>
        <v/>
      </c>
      <c r="CD747" s="10"/>
      <c r="CE747" s="10"/>
      <c r="CF747" s="10"/>
      <c r="CG747" s="10"/>
      <c r="CH747" s="10"/>
      <c r="CI747" s="10" t="str">
        <f t="shared" si="294"/>
        <v/>
      </c>
      <c r="CJ747" s="10" t="str">
        <f t="shared" si="295"/>
        <v/>
      </c>
      <c r="CK747" s="10" t="str">
        <f t="shared" si="296"/>
        <v/>
      </c>
      <c r="CL747" s="10" t="str">
        <f t="shared" si="297"/>
        <v/>
      </c>
      <c r="CM747" s="88"/>
      <c r="CN747" s="88"/>
      <c r="CO747" s="88"/>
      <c r="CP747" s="88"/>
    </row>
    <row r="748" spans="2:94">
      <c r="B748" s="19">
        <v>42638</v>
      </c>
      <c r="C748" s="3">
        <v>44</v>
      </c>
      <c r="D748" s="3" t="s">
        <v>335</v>
      </c>
      <c r="E748" s="4">
        <v>42638.916666666664</v>
      </c>
      <c r="F748" s="3" t="s">
        <v>635</v>
      </c>
      <c r="G748" s="3" t="s">
        <v>642</v>
      </c>
      <c r="H748" s="3" t="s">
        <v>635</v>
      </c>
      <c r="I748" s="3" t="s">
        <v>642</v>
      </c>
      <c r="J748" s="6">
        <v>2.16</v>
      </c>
      <c r="K748" s="6">
        <v>2.85</v>
      </c>
      <c r="L748" s="6">
        <v>3.18</v>
      </c>
      <c r="M748" s="10">
        <v>4.8499999999999996</v>
      </c>
      <c r="N748" s="10">
        <v>3.85</v>
      </c>
      <c r="O748" s="10">
        <v>1.51</v>
      </c>
      <c r="P748" s="15">
        <v>-1</v>
      </c>
      <c r="Q748" s="13"/>
      <c r="R748" s="13"/>
      <c r="S748" s="13"/>
      <c r="T748" s="13"/>
      <c r="U748" s="13"/>
      <c r="V748" s="13"/>
      <c r="W748" s="9"/>
      <c r="X748" s="9"/>
      <c r="Y748" s="9"/>
      <c r="Z748" s="9"/>
      <c r="AA748" s="9"/>
      <c r="AB748" s="9"/>
      <c r="AC748" s="13"/>
      <c r="AD748" s="13"/>
      <c r="AE748" s="13"/>
      <c r="AF748" s="13"/>
      <c r="AG748" s="13"/>
      <c r="AH748" s="13"/>
      <c r="AI748" s="9"/>
      <c r="AJ748" s="9"/>
      <c r="AK748" s="9"/>
      <c r="AL748" s="9"/>
      <c r="AM748" s="9"/>
      <c r="AN748" s="9"/>
      <c r="AO748" s="8"/>
      <c r="AP748" s="8"/>
      <c r="AQ748" s="8"/>
      <c r="AR748" s="8"/>
      <c r="AS748" s="8"/>
      <c r="AT748" s="8"/>
      <c r="AU748" s="8"/>
      <c r="AV748" s="8"/>
      <c r="AW748" s="8"/>
      <c r="AX748" s="8"/>
      <c r="AY748" s="15"/>
      <c r="AZ748" s="15"/>
      <c r="BA748" s="15"/>
      <c r="BB748" s="15"/>
      <c r="BC748" s="15"/>
      <c r="BD748" s="15"/>
      <c r="BE748" s="15"/>
      <c r="BF748" s="15"/>
      <c r="BG748" s="15"/>
      <c r="BH748" s="15"/>
      <c r="BI748" s="16">
        <f>Q748*参数!$D$3+W748</f>
        <v>0</v>
      </c>
      <c r="BJ748" s="16">
        <f>R748*参数!$D$3+X748</f>
        <v>0</v>
      </c>
      <c r="BK748" s="16">
        <f>S748*参数!$D$3+Y748</f>
        <v>0</v>
      </c>
      <c r="BL748" s="16">
        <f>T748*参数!$D$3+Z748</f>
        <v>0</v>
      </c>
      <c r="BM748" s="16">
        <f>U748*参数!$D$3+AA748</f>
        <v>0</v>
      </c>
      <c r="BN748" s="16">
        <f>V748*参数!$D$3+AB748</f>
        <v>0</v>
      </c>
      <c r="BO748" s="16">
        <f>AC748*参数!$D$3+AI748</f>
        <v>0</v>
      </c>
      <c r="BP748" s="16">
        <f>AD748*参数!$D$3+AJ748</f>
        <v>0</v>
      </c>
      <c r="BQ748" s="16">
        <f>AE748*参数!$D$3+AK748</f>
        <v>0</v>
      </c>
      <c r="BR748" s="16">
        <f>AF748*参数!$D$3+AL748</f>
        <v>0</v>
      </c>
      <c r="BS748" s="16">
        <f>AG748*参数!$D$3+AM748</f>
        <v>0</v>
      </c>
      <c r="BT748" s="16">
        <f>AH748*参数!$D$3+AN748</f>
        <v>0</v>
      </c>
      <c r="BU748" s="10"/>
      <c r="BV748" s="10"/>
      <c r="BW748" s="10">
        <f t="shared" si="285"/>
        <v>40</v>
      </c>
      <c r="BX748" s="10">
        <f t="shared" si="286"/>
        <v>40</v>
      </c>
      <c r="BY748" s="10">
        <f t="shared" si="287"/>
        <v>3</v>
      </c>
      <c r="BZ748" s="10">
        <f t="shared" si="288"/>
        <v>40</v>
      </c>
      <c r="CA748" s="10">
        <f t="shared" si="289"/>
        <v>40</v>
      </c>
      <c r="CB748" s="10" t="str">
        <f t="shared" si="290"/>
        <v/>
      </c>
      <c r="CC748" s="10" t="str">
        <f t="shared" si="291"/>
        <v/>
      </c>
      <c r="CD748" s="10"/>
      <c r="CE748" s="10"/>
      <c r="CF748" s="10"/>
      <c r="CG748" s="10"/>
      <c r="CH748" s="10"/>
      <c r="CI748" s="10" t="str">
        <f t="shared" si="294"/>
        <v/>
      </c>
      <c r="CJ748" s="10" t="str">
        <f t="shared" si="295"/>
        <v/>
      </c>
      <c r="CK748" s="10" t="str">
        <f t="shared" si="296"/>
        <v/>
      </c>
      <c r="CL748" s="10" t="str">
        <f t="shared" si="297"/>
        <v/>
      </c>
      <c r="CM748" s="88"/>
      <c r="CN748" s="88"/>
      <c r="CO748" s="88"/>
      <c r="CP748" s="88"/>
    </row>
    <row r="749" spans="2:94">
      <c r="B749" s="19">
        <v>42638</v>
      </c>
      <c r="C749" s="3">
        <v>45</v>
      </c>
      <c r="D749" s="3" t="s">
        <v>335</v>
      </c>
      <c r="E749" s="4">
        <v>42638.916666666664</v>
      </c>
      <c r="F749" s="3" t="s">
        <v>339</v>
      </c>
      <c r="G749" s="3" t="s">
        <v>337</v>
      </c>
      <c r="H749" s="3" t="s">
        <v>339</v>
      </c>
      <c r="I749" s="3" t="s">
        <v>338</v>
      </c>
      <c r="J749" s="6">
        <v>2.2000000000000002</v>
      </c>
      <c r="K749" s="6">
        <v>2.88</v>
      </c>
      <c r="L749" s="6">
        <v>3.05</v>
      </c>
      <c r="M749" s="10">
        <v>5.05</v>
      </c>
      <c r="N749" s="10">
        <v>3.85</v>
      </c>
      <c r="O749" s="10">
        <v>1.49</v>
      </c>
      <c r="P749" s="15">
        <v>-1</v>
      </c>
      <c r="Q749" s="13"/>
      <c r="R749" s="13"/>
      <c r="S749" s="13"/>
      <c r="T749" s="13"/>
      <c r="U749" s="13"/>
      <c r="V749" s="13"/>
      <c r="W749" s="9"/>
      <c r="X749" s="9"/>
      <c r="Y749" s="9"/>
      <c r="Z749" s="9"/>
      <c r="AA749" s="9"/>
      <c r="AB749" s="9"/>
      <c r="AC749" s="13"/>
      <c r="AD749" s="13"/>
      <c r="AE749" s="13"/>
      <c r="AF749" s="13"/>
      <c r="AG749" s="13"/>
      <c r="AH749" s="13"/>
      <c r="AI749" s="9"/>
      <c r="AJ749" s="9"/>
      <c r="AK749" s="9"/>
      <c r="AL749" s="9"/>
      <c r="AM749" s="9"/>
      <c r="AN749" s="9"/>
      <c r="AO749" s="8"/>
      <c r="AP749" s="8"/>
      <c r="AQ749" s="8"/>
      <c r="AR749" s="8"/>
      <c r="AS749" s="8"/>
      <c r="AT749" s="8"/>
      <c r="AU749" s="8"/>
      <c r="AV749" s="8"/>
      <c r="AW749" s="8"/>
      <c r="AX749" s="8"/>
      <c r="AY749" s="15"/>
      <c r="AZ749" s="15"/>
      <c r="BA749" s="15"/>
      <c r="BB749" s="15"/>
      <c r="BC749" s="15"/>
      <c r="BD749" s="15"/>
      <c r="BE749" s="15"/>
      <c r="BF749" s="15"/>
      <c r="BG749" s="15"/>
      <c r="BH749" s="15"/>
      <c r="BI749" s="16">
        <f>Q749*参数!$D$3+W749</f>
        <v>0</v>
      </c>
      <c r="BJ749" s="16">
        <f>R749*参数!$D$3+X749</f>
        <v>0</v>
      </c>
      <c r="BK749" s="16">
        <f>S749*参数!$D$3+Y749</f>
        <v>0</v>
      </c>
      <c r="BL749" s="16">
        <f>T749*参数!$D$3+Z749</f>
        <v>0</v>
      </c>
      <c r="BM749" s="16">
        <f>U749*参数!$D$3+AA749</f>
        <v>0</v>
      </c>
      <c r="BN749" s="16">
        <f>V749*参数!$D$3+AB749</f>
        <v>0</v>
      </c>
      <c r="BO749" s="16">
        <f>AC749*参数!$D$3+AI749</f>
        <v>0</v>
      </c>
      <c r="BP749" s="16">
        <f>AD749*参数!$D$3+AJ749</f>
        <v>0</v>
      </c>
      <c r="BQ749" s="16">
        <f>AE749*参数!$D$3+AK749</f>
        <v>0</v>
      </c>
      <c r="BR749" s="16">
        <f>AF749*参数!$D$3+AL749</f>
        <v>0</v>
      </c>
      <c r="BS749" s="16">
        <f>AG749*参数!$D$3+AM749</f>
        <v>0</v>
      </c>
      <c r="BT749" s="16">
        <f>AH749*参数!$D$3+AN749</f>
        <v>0</v>
      </c>
      <c r="BU749" s="10"/>
      <c r="BV749" s="10"/>
      <c r="BW749" s="10">
        <f t="shared" si="285"/>
        <v>40</v>
      </c>
      <c r="BX749" s="10">
        <f t="shared" si="286"/>
        <v>40</v>
      </c>
      <c r="BY749" s="10">
        <f t="shared" si="287"/>
        <v>3</v>
      </c>
      <c r="BZ749" s="10">
        <f t="shared" si="288"/>
        <v>40</v>
      </c>
      <c r="CA749" s="10">
        <f t="shared" si="289"/>
        <v>40</v>
      </c>
      <c r="CB749" s="10" t="str">
        <f t="shared" si="290"/>
        <v/>
      </c>
      <c r="CC749" s="10" t="str">
        <f t="shared" si="291"/>
        <v/>
      </c>
      <c r="CD749" s="10"/>
      <c r="CE749" s="10"/>
      <c r="CF749" s="10"/>
      <c r="CG749" s="10"/>
      <c r="CH749" s="10"/>
      <c r="CI749" s="10" t="str">
        <f t="shared" si="294"/>
        <v/>
      </c>
      <c r="CJ749" s="10" t="str">
        <f t="shared" si="295"/>
        <v/>
      </c>
      <c r="CK749" s="10" t="str">
        <f t="shared" si="296"/>
        <v/>
      </c>
      <c r="CL749" s="10" t="str">
        <f t="shared" si="297"/>
        <v/>
      </c>
      <c r="CM749" s="88"/>
      <c r="CN749" s="88"/>
      <c r="CO749" s="88"/>
      <c r="CP749" s="88"/>
    </row>
    <row r="750" spans="2:94">
      <c r="B750" s="19">
        <v>42638</v>
      </c>
      <c r="C750" s="3">
        <v>46</v>
      </c>
      <c r="D750" s="3" t="s">
        <v>161</v>
      </c>
      <c r="E750" s="4">
        <v>42638.927083333336</v>
      </c>
      <c r="F750" s="3" t="s">
        <v>716</v>
      </c>
      <c r="G750" s="3" t="s">
        <v>1127</v>
      </c>
      <c r="H750" s="3" t="s">
        <v>716</v>
      </c>
      <c r="I750" s="3" t="s">
        <v>1127</v>
      </c>
      <c r="J750" s="6">
        <v>1.08</v>
      </c>
      <c r="K750" s="6">
        <v>6.45</v>
      </c>
      <c r="L750" s="6">
        <v>21</v>
      </c>
      <c r="M750" s="10">
        <v>1.48</v>
      </c>
      <c r="N750" s="10">
        <v>4</v>
      </c>
      <c r="O750" s="10">
        <v>4.95</v>
      </c>
      <c r="P750" s="15">
        <v>-1</v>
      </c>
      <c r="Q750" s="13"/>
      <c r="R750" s="13"/>
      <c r="S750" s="13"/>
      <c r="T750" s="13"/>
      <c r="U750" s="13"/>
      <c r="V750" s="13"/>
      <c r="W750" s="9"/>
      <c r="X750" s="9"/>
      <c r="Y750" s="9"/>
      <c r="Z750" s="9"/>
      <c r="AA750" s="9"/>
      <c r="AB750" s="9"/>
      <c r="AC750" s="13"/>
      <c r="AD750" s="13"/>
      <c r="AE750" s="13"/>
      <c r="AF750" s="13"/>
      <c r="AG750" s="13"/>
      <c r="AH750" s="13"/>
      <c r="AI750" s="9"/>
      <c r="AJ750" s="9"/>
      <c r="AK750" s="9"/>
      <c r="AL750" s="9"/>
      <c r="AM750" s="9"/>
      <c r="AN750" s="9"/>
      <c r="AO750" s="8"/>
      <c r="AP750" s="8"/>
      <c r="AQ750" s="8"/>
      <c r="AR750" s="8"/>
      <c r="AS750" s="8"/>
      <c r="AT750" s="8"/>
      <c r="AU750" s="8"/>
      <c r="AV750" s="8"/>
      <c r="AW750" s="8"/>
      <c r="AX750" s="8"/>
      <c r="AY750" s="15"/>
      <c r="AZ750" s="15"/>
      <c r="BA750" s="15"/>
      <c r="BB750" s="15"/>
      <c r="BC750" s="15"/>
      <c r="BD750" s="15"/>
      <c r="BE750" s="15"/>
      <c r="BF750" s="15"/>
      <c r="BG750" s="15"/>
      <c r="BH750" s="15"/>
      <c r="BI750" s="16">
        <f>Q750*参数!$D$3+W750</f>
        <v>0</v>
      </c>
      <c r="BJ750" s="16">
        <f>R750*参数!$D$3+X750</f>
        <v>0</v>
      </c>
      <c r="BK750" s="16">
        <f>S750*参数!$D$3+Y750</f>
        <v>0</v>
      </c>
      <c r="BL750" s="16">
        <f>T750*参数!$D$3+Z750</f>
        <v>0</v>
      </c>
      <c r="BM750" s="16">
        <f>U750*参数!$D$3+AA750</f>
        <v>0</v>
      </c>
      <c r="BN750" s="16">
        <f>V750*参数!$D$3+AB750</f>
        <v>0</v>
      </c>
      <c r="BO750" s="16">
        <f>AC750*参数!$D$3+AI750</f>
        <v>0</v>
      </c>
      <c r="BP750" s="16">
        <f>AD750*参数!$D$3+AJ750</f>
        <v>0</v>
      </c>
      <c r="BQ750" s="16">
        <f>AE750*参数!$D$3+AK750</f>
        <v>0</v>
      </c>
      <c r="BR750" s="16">
        <f>AF750*参数!$D$3+AL750</f>
        <v>0</v>
      </c>
      <c r="BS750" s="16">
        <f>AG750*参数!$D$3+AM750</f>
        <v>0</v>
      </c>
      <c r="BT750" s="16">
        <f>AH750*参数!$D$3+AN750</f>
        <v>0</v>
      </c>
      <c r="BU750" s="10"/>
      <c r="BV750" s="10"/>
      <c r="BW750" s="10">
        <f t="shared" si="285"/>
        <v>40</v>
      </c>
      <c r="BX750" s="10">
        <f t="shared" si="286"/>
        <v>40</v>
      </c>
      <c r="BY750" s="10">
        <f t="shared" si="287"/>
        <v>3</v>
      </c>
      <c r="BZ750" s="10">
        <f t="shared" si="288"/>
        <v>40</v>
      </c>
      <c r="CA750" s="10">
        <f t="shared" si="289"/>
        <v>40</v>
      </c>
      <c r="CB750" s="10" t="str">
        <f t="shared" si="290"/>
        <v/>
      </c>
      <c r="CC750" s="10" t="str">
        <f t="shared" si="291"/>
        <v/>
      </c>
      <c r="CD750" s="10"/>
      <c r="CE750" s="10"/>
      <c r="CF750" s="10"/>
      <c r="CG750" s="10"/>
      <c r="CH750" s="10"/>
      <c r="CI750" s="10" t="str">
        <f t="shared" si="294"/>
        <v/>
      </c>
      <c r="CJ750" s="10" t="str">
        <f t="shared" si="295"/>
        <v/>
      </c>
      <c r="CK750" s="10" t="str">
        <f t="shared" si="296"/>
        <v/>
      </c>
      <c r="CL750" s="10" t="str">
        <f t="shared" si="297"/>
        <v/>
      </c>
      <c r="CM750" s="88"/>
      <c r="CN750" s="88"/>
      <c r="CO750" s="88"/>
      <c r="CP750" s="88"/>
    </row>
    <row r="751" spans="2:94">
      <c r="B751" s="19">
        <v>42638</v>
      </c>
      <c r="C751" s="3">
        <v>47</v>
      </c>
      <c r="D751" s="3" t="s">
        <v>219</v>
      </c>
      <c r="E751" s="4">
        <v>42638.947916666664</v>
      </c>
      <c r="F751" s="3" t="s">
        <v>800</v>
      </c>
      <c r="G751" s="3" t="s">
        <v>996</v>
      </c>
      <c r="H751" s="3" t="s">
        <v>800</v>
      </c>
      <c r="I751" s="3" t="s">
        <v>996</v>
      </c>
      <c r="J751" s="6">
        <v>1.06</v>
      </c>
      <c r="K751" s="6">
        <v>7.65</v>
      </c>
      <c r="L751" s="6">
        <v>18</v>
      </c>
      <c r="M751" s="10">
        <v>1.38</v>
      </c>
      <c r="N751" s="10">
        <v>4.5</v>
      </c>
      <c r="O751" s="10">
        <v>5.5</v>
      </c>
      <c r="P751" s="15">
        <v>-1</v>
      </c>
      <c r="Q751" s="13"/>
      <c r="R751" s="13"/>
      <c r="S751" s="13"/>
      <c r="T751" s="13"/>
      <c r="U751" s="13"/>
      <c r="V751" s="13"/>
      <c r="W751" s="9"/>
      <c r="X751" s="9"/>
      <c r="Y751" s="9"/>
      <c r="Z751" s="9"/>
      <c r="AA751" s="9"/>
      <c r="AB751" s="9"/>
      <c r="AC751" s="13"/>
      <c r="AD751" s="13"/>
      <c r="AE751" s="13"/>
      <c r="AF751" s="13"/>
      <c r="AG751" s="13"/>
      <c r="AH751" s="13"/>
      <c r="AI751" s="9"/>
      <c r="AJ751" s="9"/>
      <c r="AK751" s="9"/>
      <c r="AL751" s="9"/>
      <c r="AM751" s="9"/>
      <c r="AN751" s="9"/>
      <c r="AO751" s="8"/>
      <c r="AP751" s="8"/>
      <c r="AQ751" s="8"/>
      <c r="AR751" s="8"/>
      <c r="AS751" s="8"/>
      <c r="AT751" s="8"/>
      <c r="AU751" s="8"/>
      <c r="AV751" s="8"/>
      <c r="AW751" s="8"/>
      <c r="AX751" s="8"/>
      <c r="AY751" s="15"/>
      <c r="AZ751" s="15"/>
      <c r="BA751" s="15"/>
      <c r="BB751" s="15"/>
      <c r="BC751" s="15"/>
      <c r="BD751" s="15"/>
      <c r="BE751" s="15"/>
      <c r="BF751" s="15"/>
      <c r="BG751" s="15"/>
      <c r="BH751" s="15"/>
      <c r="BI751" s="16">
        <f>Q751*参数!$D$3+W751</f>
        <v>0</v>
      </c>
      <c r="BJ751" s="16">
        <f>R751*参数!$D$3+X751</f>
        <v>0</v>
      </c>
      <c r="BK751" s="16">
        <f>S751*参数!$D$3+Y751</f>
        <v>0</v>
      </c>
      <c r="BL751" s="16">
        <f>T751*参数!$D$3+Z751</f>
        <v>0</v>
      </c>
      <c r="BM751" s="16">
        <f>U751*参数!$D$3+AA751</f>
        <v>0</v>
      </c>
      <c r="BN751" s="16">
        <f>V751*参数!$D$3+AB751</f>
        <v>0</v>
      </c>
      <c r="BO751" s="16">
        <f>AC751*参数!$D$3+AI751</f>
        <v>0</v>
      </c>
      <c r="BP751" s="16">
        <f>AD751*参数!$D$3+AJ751</f>
        <v>0</v>
      </c>
      <c r="BQ751" s="16">
        <f>AE751*参数!$D$3+AK751</f>
        <v>0</v>
      </c>
      <c r="BR751" s="16">
        <f>AF751*参数!$D$3+AL751</f>
        <v>0</v>
      </c>
      <c r="BS751" s="16">
        <f>AG751*参数!$D$3+AM751</f>
        <v>0</v>
      </c>
      <c r="BT751" s="16">
        <f>AH751*参数!$D$3+AN751</f>
        <v>0</v>
      </c>
      <c r="BU751" s="10"/>
      <c r="BV751" s="10"/>
      <c r="BW751" s="10">
        <f t="shared" si="285"/>
        <v>40</v>
      </c>
      <c r="BX751" s="10">
        <f t="shared" si="286"/>
        <v>40</v>
      </c>
      <c r="BY751" s="10">
        <f t="shared" si="287"/>
        <v>3</v>
      </c>
      <c r="BZ751" s="10">
        <f t="shared" si="288"/>
        <v>40</v>
      </c>
      <c r="CA751" s="10">
        <f t="shared" si="289"/>
        <v>40</v>
      </c>
      <c r="CB751" s="10" t="str">
        <f t="shared" si="290"/>
        <v/>
      </c>
      <c r="CC751" s="10" t="str">
        <f t="shared" si="291"/>
        <v/>
      </c>
      <c r="CD751" s="10"/>
      <c r="CE751" s="10"/>
      <c r="CF751" s="10"/>
      <c r="CG751" s="10"/>
      <c r="CH751" s="10"/>
      <c r="CI751" s="10" t="str">
        <f t="shared" si="294"/>
        <v/>
      </c>
      <c r="CJ751" s="10" t="str">
        <f t="shared" si="295"/>
        <v/>
      </c>
      <c r="CK751" s="10" t="str">
        <f t="shared" si="296"/>
        <v/>
      </c>
      <c r="CL751" s="10" t="str">
        <f t="shared" si="297"/>
        <v/>
      </c>
      <c r="CM751" s="88"/>
      <c r="CN751" s="88"/>
      <c r="CO751" s="88"/>
      <c r="CP751" s="88"/>
    </row>
    <row r="752" spans="2:94">
      <c r="B752" s="19">
        <v>42638</v>
      </c>
      <c r="C752" s="3">
        <v>48</v>
      </c>
      <c r="D752" s="3" t="s">
        <v>3</v>
      </c>
      <c r="E752" s="4">
        <v>42638.958333333336</v>
      </c>
      <c r="F752" s="3" t="s">
        <v>4</v>
      </c>
      <c r="G752" s="3" t="s">
        <v>838</v>
      </c>
      <c r="H752" s="3" t="s">
        <v>4</v>
      </c>
      <c r="I752" s="3" t="s">
        <v>840</v>
      </c>
      <c r="J752" s="6">
        <v>2.9</v>
      </c>
      <c r="K752" s="6">
        <v>3</v>
      </c>
      <c r="L752" s="6">
        <v>2.2200000000000002</v>
      </c>
      <c r="M752" s="10">
        <v>1.48</v>
      </c>
      <c r="N752" s="10">
        <v>4.0999999999999996</v>
      </c>
      <c r="O752" s="10">
        <v>4.8</v>
      </c>
      <c r="P752" s="15">
        <v>1</v>
      </c>
      <c r="Q752" s="13"/>
      <c r="R752" s="13"/>
      <c r="S752" s="13"/>
      <c r="T752" s="13"/>
      <c r="U752" s="13"/>
      <c r="V752" s="13"/>
      <c r="W752" s="9"/>
      <c r="X752" s="9"/>
      <c r="Y752" s="9"/>
      <c r="Z752" s="9"/>
      <c r="AA752" s="9"/>
      <c r="AB752" s="9"/>
      <c r="AC752" s="13"/>
      <c r="AD752" s="13"/>
      <c r="AE752" s="13"/>
      <c r="AF752" s="13"/>
      <c r="AG752" s="13"/>
      <c r="AH752" s="13"/>
      <c r="AI752" s="9"/>
      <c r="AJ752" s="9"/>
      <c r="AK752" s="9"/>
      <c r="AL752" s="9"/>
      <c r="AM752" s="9"/>
      <c r="AN752" s="9"/>
      <c r="AO752" s="8"/>
      <c r="AP752" s="8"/>
      <c r="AQ752" s="8"/>
      <c r="AR752" s="8"/>
      <c r="AS752" s="8"/>
      <c r="AT752" s="8"/>
      <c r="AU752" s="8"/>
      <c r="AV752" s="8"/>
      <c r="AW752" s="8"/>
      <c r="AX752" s="8"/>
      <c r="AY752" s="15"/>
      <c r="AZ752" s="15"/>
      <c r="BA752" s="15"/>
      <c r="BB752" s="15"/>
      <c r="BC752" s="15"/>
      <c r="BD752" s="15"/>
      <c r="BE752" s="15"/>
      <c r="BF752" s="15"/>
      <c r="BG752" s="15"/>
      <c r="BH752" s="15"/>
      <c r="BI752" s="16">
        <f>Q752*参数!$D$3+W752</f>
        <v>0</v>
      </c>
      <c r="BJ752" s="16">
        <f>R752*参数!$D$3+X752</f>
        <v>0</v>
      </c>
      <c r="BK752" s="16">
        <f>S752*参数!$D$3+Y752</f>
        <v>0</v>
      </c>
      <c r="BL752" s="16">
        <f>T752*参数!$D$3+Z752</f>
        <v>0</v>
      </c>
      <c r="BM752" s="16">
        <f>U752*参数!$D$3+AA752</f>
        <v>0</v>
      </c>
      <c r="BN752" s="16">
        <f>V752*参数!$D$3+AB752</f>
        <v>0</v>
      </c>
      <c r="BO752" s="16">
        <f>AC752*参数!$D$3+AI752</f>
        <v>0</v>
      </c>
      <c r="BP752" s="16">
        <f>AD752*参数!$D$3+AJ752</f>
        <v>0</v>
      </c>
      <c r="BQ752" s="16">
        <f>AE752*参数!$D$3+AK752</f>
        <v>0</v>
      </c>
      <c r="BR752" s="16">
        <f>AF752*参数!$D$3+AL752</f>
        <v>0</v>
      </c>
      <c r="BS752" s="16">
        <f>AG752*参数!$D$3+AM752</f>
        <v>0</v>
      </c>
      <c r="BT752" s="16">
        <f>AH752*参数!$D$3+AN752</f>
        <v>0</v>
      </c>
      <c r="BU752" s="10"/>
      <c r="BV752" s="10"/>
      <c r="BW752" s="10">
        <f t="shared" si="285"/>
        <v>43</v>
      </c>
      <c r="BX752" s="10">
        <f t="shared" si="286"/>
        <v>43</v>
      </c>
      <c r="BY752" s="10">
        <f t="shared" si="287"/>
        <v>43</v>
      </c>
      <c r="BZ752" s="10">
        <f t="shared" si="288"/>
        <v>0</v>
      </c>
      <c r="CA752" s="10">
        <f t="shared" si="289"/>
        <v>43</v>
      </c>
      <c r="CB752" s="10" t="str">
        <f t="shared" si="290"/>
        <v/>
      </c>
      <c r="CC752" s="10" t="str">
        <f t="shared" si="291"/>
        <v/>
      </c>
      <c r="CD752" s="10"/>
      <c r="CE752" s="10"/>
      <c r="CF752" s="10"/>
      <c r="CG752" s="10"/>
      <c r="CH752" s="10"/>
      <c r="CI752" s="10" t="str">
        <f t="shared" si="294"/>
        <v/>
      </c>
      <c r="CJ752" s="10" t="str">
        <f t="shared" si="295"/>
        <v/>
      </c>
      <c r="CK752" s="10" t="str">
        <f t="shared" si="296"/>
        <v/>
      </c>
      <c r="CL752" s="10" t="str">
        <f t="shared" si="297"/>
        <v/>
      </c>
      <c r="CM752" s="88"/>
      <c r="CN752" s="88"/>
      <c r="CO752" s="88"/>
      <c r="CP752" s="88"/>
    </row>
    <row r="753" spans="2:94">
      <c r="B753" s="19">
        <v>42638</v>
      </c>
      <c r="C753" s="3">
        <v>49</v>
      </c>
      <c r="D753" s="3" t="s">
        <v>192</v>
      </c>
      <c r="E753" s="4">
        <v>42638.958333333336</v>
      </c>
      <c r="F753" s="3" t="s">
        <v>999</v>
      </c>
      <c r="G753" s="3" t="s">
        <v>832</v>
      </c>
      <c r="H753" s="3" t="s">
        <v>999</v>
      </c>
      <c r="I753" s="3" t="s">
        <v>832</v>
      </c>
      <c r="J753" s="6">
        <v>2.39</v>
      </c>
      <c r="K753" s="6">
        <v>2.88</v>
      </c>
      <c r="L753" s="6">
        <v>2.75</v>
      </c>
      <c r="M753" s="10">
        <v>5.6</v>
      </c>
      <c r="N753" s="10">
        <v>4.1500000000000004</v>
      </c>
      <c r="O753" s="10">
        <v>1.41</v>
      </c>
      <c r="P753" s="15">
        <v>-1</v>
      </c>
      <c r="Q753" s="13"/>
      <c r="R753" s="13"/>
      <c r="S753" s="13"/>
      <c r="T753" s="13"/>
      <c r="U753" s="13"/>
      <c r="V753" s="13"/>
      <c r="W753" s="9"/>
      <c r="X753" s="9"/>
      <c r="Y753" s="9"/>
      <c r="Z753" s="9"/>
      <c r="AA753" s="9"/>
      <c r="AB753" s="9"/>
      <c r="AC753" s="13"/>
      <c r="AD753" s="13"/>
      <c r="AE753" s="13"/>
      <c r="AF753" s="13"/>
      <c r="AG753" s="13"/>
      <c r="AH753" s="13"/>
      <c r="AI753" s="9"/>
      <c r="AJ753" s="9"/>
      <c r="AK753" s="9"/>
      <c r="AL753" s="9"/>
      <c r="AM753" s="9"/>
      <c r="AN753" s="9"/>
      <c r="AO753" s="8">
        <v>1</v>
      </c>
      <c r="AP753" s="8">
        <v>3</v>
      </c>
      <c r="AQ753" s="8">
        <v>1</v>
      </c>
      <c r="AR753" s="8">
        <v>4</v>
      </c>
      <c r="AS753" s="8">
        <v>1.2909999999999997</v>
      </c>
      <c r="AT753" s="8">
        <v>1.2909999999999997</v>
      </c>
      <c r="AU753" s="8"/>
      <c r="AV753" s="8"/>
      <c r="AW753" s="8"/>
      <c r="AX753" s="8"/>
      <c r="AY753" s="15">
        <v>4</v>
      </c>
      <c r="AZ753" s="15">
        <v>3</v>
      </c>
      <c r="BA753" s="15">
        <v>4</v>
      </c>
      <c r="BB753" s="15">
        <v>4</v>
      </c>
      <c r="BC753" s="15">
        <v>0.77099999999999991</v>
      </c>
      <c r="BD753" s="15">
        <v>0.77099999999999991</v>
      </c>
      <c r="BE753" s="15"/>
      <c r="BF753" s="15"/>
      <c r="BG753" s="15"/>
      <c r="BH753" s="15"/>
      <c r="BI753" s="16">
        <f>Q753*参数!$D$3+W753</f>
        <v>0</v>
      </c>
      <c r="BJ753" s="16">
        <f>R753*参数!$D$3+X753</f>
        <v>0</v>
      </c>
      <c r="BK753" s="16">
        <f>S753*参数!$D$3+Y753</f>
        <v>0</v>
      </c>
      <c r="BL753" s="16">
        <f>T753*参数!$D$3+Z753</f>
        <v>0</v>
      </c>
      <c r="BM753" s="16">
        <f>U753*参数!$D$3+AA753</f>
        <v>0</v>
      </c>
      <c r="BN753" s="16">
        <f>V753*参数!$D$3+AB753</f>
        <v>0</v>
      </c>
      <c r="BO753" s="16">
        <f>AC753*参数!$D$3+AI753</f>
        <v>0</v>
      </c>
      <c r="BP753" s="16">
        <f>AD753*参数!$D$3+AJ753</f>
        <v>0</v>
      </c>
      <c r="BQ753" s="16">
        <f>AE753*参数!$D$3+AK753</f>
        <v>0</v>
      </c>
      <c r="BR753" s="16">
        <f>AF753*参数!$D$3+AL753</f>
        <v>0</v>
      </c>
      <c r="BS753" s="16">
        <f>AG753*参数!$D$3+AM753</f>
        <v>0</v>
      </c>
      <c r="BT753" s="16">
        <f>AH753*参数!$D$3+AN753</f>
        <v>0</v>
      </c>
      <c r="BU753" s="10"/>
      <c r="BV753" s="10"/>
      <c r="BW753" s="10">
        <f t="shared" si="285"/>
        <v>40</v>
      </c>
      <c r="BX753" s="10">
        <f t="shared" si="286"/>
        <v>40</v>
      </c>
      <c r="BY753" s="10">
        <f t="shared" si="287"/>
        <v>3</v>
      </c>
      <c r="BZ753" s="10">
        <f t="shared" si="288"/>
        <v>40</v>
      </c>
      <c r="CA753" s="10">
        <f t="shared" si="289"/>
        <v>40</v>
      </c>
      <c r="CB753" s="10" t="str">
        <f t="shared" si="290"/>
        <v/>
      </c>
      <c r="CC753" s="10" t="str">
        <f t="shared" si="291"/>
        <v/>
      </c>
      <c r="CD753" s="10"/>
      <c r="CE753" s="10">
        <v>40</v>
      </c>
      <c r="CF753" s="10"/>
      <c r="CG753" s="10">
        <f t="shared" si="292"/>
        <v>40</v>
      </c>
      <c r="CH753" s="10">
        <f t="shared" si="293"/>
        <v>40</v>
      </c>
      <c r="CI753" s="10">
        <f t="shared" si="294"/>
        <v>40</v>
      </c>
      <c r="CJ753" s="10">
        <f t="shared" si="295"/>
        <v>40</v>
      </c>
      <c r="CK753" s="10">
        <f t="shared" si="296"/>
        <v>40</v>
      </c>
      <c r="CL753" s="10">
        <f t="shared" si="297"/>
        <v>40</v>
      </c>
      <c r="CM753" s="88"/>
      <c r="CN753" s="88"/>
      <c r="CO753" s="88"/>
      <c r="CP753" s="88"/>
    </row>
    <row r="754" spans="2:94">
      <c r="B754" s="19">
        <v>42638</v>
      </c>
      <c r="C754" s="3">
        <v>50</v>
      </c>
      <c r="D754" s="3" t="s">
        <v>82</v>
      </c>
      <c r="E754" s="4">
        <v>42638.958333333336</v>
      </c>
      <c r="F754" s="3" t="s">
        <v>101</v>
      </c>
      <c r="G754" s="3" t="s">
        <v>696</v>
      </c>
      <c r="H754" s="3" t="s">
        <v>101</v>
      </c>
      <c r="I754" s="3" t="s">
        <v>696</v>
      </c>
      <c r="J754" s="6">
        <v>1.88</v>
      </c>
      <c r="K754" s="6">
        <v>3</v>
      </c>
      <c r="L754" s="6">
        <v>3.8</v>
      </c>
      <c r="M754" s="10">
        <v>3.98</v>
      </c>
      <c r="N754" s="10">
        <v>3.55</v>
      </c>
      <c r="O754" s="10">
        <v>1.68</v>
      </c>
      <c r="P754" s="15">
        <v>-1</v>
      </c>
      <c r="Q754" s="13"/>
      <c r="R754" s="13"/>
      <c r="S754" s="13"/>
      <c r="T754" s="13"/>
      <c r="U754" s="13"/>
      <c r="V754" s="13"/>
      <c r="W754" s="9"/>
      <c r="X754" s="9"/>
      <c r="Y754" s="9"/>
      <c r="Z754" s="9"/>
      <c r="AA754" s="9"/>
      <c r="AB754" s="9"/>
      <c r="AC754" s="13"/>
      <c r="AD754" s="13"/>
      <c r="AE754" s="13"/>
      <c r="AF754" s="13"/>
      <c r="AG754" s="13"/>
      <c r="AH754" s="13"/>
      <c r="AI754" s="9"/>
      <c r="AJ754" s="9"/>
      <c r="AK754" s="9"/>
      <c r="AL754" s="9"/>
      <c r="AM754" s="9"/>
      <c r="AN754" s="9"/>
      <c r="AO754" s="8"/>
      <c r="AP754" s="8"/>
      <c r="AQ754" s="8"/>
      <c r="AR754" s="8"/>
      <c r="AS754" s="8"/>
      <c r="AT754" s="8"/>
      <c r="AU754" s="8"/>
      <c r="AV754" s="8"/>
      <c r="AW754" s="8"/>
      <c r="AX754" s="8"/>
      <c r="AY754" s="15"/>
      <c r="AZ754" s="15"/>
      <c r="BA754" s="15"/>
      <c r="BB754" s="15"/>
      <c r="BC754" s="15"/>
      <c r="BD754" s="15"/>
      <c r="BE754" s="15"/>
      <c r="BF754" s="15"/>
      <c r="BG754" s="15"/>
      <c r="BH754" s="15"/>
      <c r="BI754" s="16">
        <f>Q754*参数!$D$3+W754</f>
        <v>0</v>
      </c>
      <c r="BJ754" s="16">
        <f>R754*参数!$D$3+X754</f>
        <v>0</v>
      </c>
      <c r="BK754" s="16">
        <f>S754*参数!$D$3+Y754</f>
        <v>0</v>
      </c>
      <c r="BL754" s="16">
        <f>T754*参数!$D$3+Z754</f>
        <v>0</v>
      </c>
      <c r="BM754" s="16">
        <f>U754*参数!$D$3+AA754</f>
        <v>0</v>
      </c>
      <c r="BN754" s="16">
        <f>V754*参数!$D$3+AB754</f>
        <v>0</v>
      </c>
      <c r="BO754" s="16">
        <f>AC754*参数!$D$3+AI754</f>
        <v>0</v>
      </c>
      <c r="BP754" s="16">
        <f>AD754*参数!$D$3+AJ754</f>
        <v>0</v>
      </c>
      <c r="BQ754" s="16">
        <f>AE754*参数!$D$3+AK754</f>
        <v>0</v>
      </c>
      <c r="BR754" s="16">
        <f>AF754*参数!$D$3+AL754</f>
        <v>0</v>
      </c>
      <c r="BS754" s="16">
        <f>AG754*参数!$D$3+AM754</f>
        <v>0</v>
      </c>
      <c r="BT754" s="16">
        <f>AH754*参数!$D$3+AN754</f>
        <v>0</v>
      </c>
      <c r="BU754" s="10"/>
      <c r="BV754" s="10"/>
      <c r="BW754" s="10">
        <f t="shared" si="285"/>
        <v>40</v>
      </c>
      <c r="BX754" s="10">
        <f t="shared" si="286"/>
        <v>40</v>
      </c>
      <c r="BY754" s="10">
        <f t="shared" si="287"/>
        <v>3</v>
      </c>
      <c r="BZ754" s="10">
        <f t="shared" si="288"/>
        <v>40</v>
      </c>
      <c r="CA754" s="10">
        <f t="shared" si="289"/>
        <v>40</v>
      </c>
      <c r="CB754" s="10" t="str">
        <f t="shared" si="290"/>
        <v/>
      </c>
      <c r="CC754" s="10" t="str">
        <f t="shared" si="291"/>
        <v/>
      </c>
      <c r="CD754" s="10"/>
      <c r="CE754" s="10"/>
      <c r="CF754" s="10"/>
      <c r="CG754" s="10"/>
      <c r="CH754" s="10"/>
      <c r="CI754" s="10" t="str">
        <f t="shared" si="294"/>
        <v/>
      </c>
      <c r="CJ754" s="10" t="str">
        <f t="shared" si="295"/>
        <v/>
      </c>
      <c r="CK754" s="10" t="str">
        <f t="shared" si="296"/>
        <v/>
      </c>
      <c r="CL754" s="10" t="str">
        <f t="shared" si="297"/>
        <v/>
      </c>
      <c r="CM754" s="88"/>
      <c r="CN754" s="88"/>
      <c r="CO754" s="88"/>
      <c r="CP754" s="88"/>
    </row>
    <row r="755" spans="2:94">
      <c r="B755" s="19">
        <v>42638</v>
      </c>
      <c r="C755" s="3">
        <v>51</v>
      </c>
      <c r="D755" s="3" t="s">
        <v>206</v>
      </c>
      <c r="E755" s="4">
        <v>42638.958333333336</v>
      </c>
      <c r="F755" s="3" t="s">
        <v>233</v>
      </c>
      <c r="G755" s="3" t="s">
        <v>858</v>
      </c>
      <c r="H755" s="3" t="s">
        <v>234</v>
      </c>
      <c r="I755" s="3" t="s">
        <v>860</v>
      </c>
      <c r="J755" s="6">
        <v>3.45</v>
      </c>
      <c r="K755" s="6">
        <v>3.7</v>
      </c>
      <c r="L755" s="6">
        <v>1.76</v>
      </c>
      <c r="M755" s="10">
        <v>1.79</v>
      </c>
      <c r="N755" s="10">
        <v>3.8</v>
      </c>
      <c r="O755" s="10">
        <v>3.25</v>
      </c>
      <c r="P755" s="15">
        <v>1</v>
      </c>
      <c r="Q755" s="13"/>
      <c r="R755" s="13"/>
      <c r="S755" s="13"/>
      <c r="T755" s="13"/>
      <c r="U755" s="13"/>
      <c r="V755" s="13"/>
      <c r="W755" s="9"/>
      <c r="X755" s="9"/>
      <c r="Y755" s="9"/>
      <c r="Z755" s="9"/>
      <c r="AA755" s="9"/>
      <c r="AB755" s="9"/>
      <c r="AC755" s="13"/>
      <c r="AD755" s="13"/>
      <c r="AE755" s="13"/>
      <c r="AF755" s="13"/>
      <c r="AG755" s="13"/>
      <c r="AH755" s="13"/>
      <c r="AI755" s="9"/>
      <c r="AJ755" s="9"/>
      <c r="AK755" s="9"/>
      <c r="AL755" s="9"/>
      <c r="AM755" s="9"/>
      <c r="AN755" s="9"/>
      <c r="AO755" s="8"/>
      <c r="AP755" s="8"/>
      <c r="AQ755" s="8"/>
      <c r="AR755" s="8"/>
      <c r="AS755" s="8"/>
      <c r="AT755" s="8"/>
      <c r="AU755" s="8"/>
      <c r="AV755" s="8"/>
      <c r="AW755" s="8"/>
      <c r="AX755" s="8"/>
      <c r="AY755" s="15"/>
      <c r="AZ755" s="15"/>
      <c r="BA755" s="15"/>
      <c r="BB755" s="15"/>
      <c r="BC755" s="15"/>
      <c r="BD755" s="15"/>
      <c r="BE755" s="15"/>
      <c r="BF755" s="15"/>
      <c r="BG755" s="15"/>
      <c r="BH755" s="15"/>
      <c r="BI755" s="16">
        <f>Q755*参数!$D$3+W755</f>
        <v>0</v>
      </c>
      <c r="BJ755" s="16">
        <f>R755*参数!$D$3+X755</f>
        <v>0</v>
      </c>
      <c r="BK755" s="16">
        <f>S755*参数!$D$3+Y755</f>
        <v>0</v>
      </c>
      <c r="BL755" s="16">
        <f>T755*参数!$D$3+Z755</f>
        <v>0</v>
      </c>
      <c r="BM755" s="16">
        <f>U755*参数!$D$3+AA755</f>
        <v>0</v>
      </c>
      <c r="BN755" s="16">
        <f>V755*参数!$D$3+AB755</f>
        <v>0</v>
      </c>
      <c r="BO755" s="16">
        <f>AC755*参数!$D$3+AI755</f>
        <v>0</v>
      </c>
      <c r="BP755" s="16">
        <f>AD755*参数!$D$3+AJ755</f>
        <v>0</v>
      </c>
      <c r="BQ755" s="16">
        <f>AE755*参数!$D$3+AK755</f>
        <v>0</v>
      </c>
      <c r="BR755" s="16">
        <f>AF755*参数!$D$3+AL755</f>
        <v>0</v>
      </c>
      <c r="BS755" s="16">
        <f>AG755*参数!$D$3+AM755</f>
        <v>0</v>
      </c>
      <c r="BT755" s="16">
        <f>AH755*参数!$D$3+AN755</f>
        <v>0</v>
      </c>
      <c r="BU755" s="10"/>
      <c r="BV755" s="10"/>
      <c r="BW755" s="10">
        <f t="shared" si="285"/>
        <v>43</v>
      </c>
      <c r="BX755" s="10">
        <f t="shared" si="286"/>
        <v>43</v>
      </c>
      <c r="BY755" s="10">
        <f t="shared" si="287"/>
        <v>43</v>
      </c>
      <c r="BZ755" s="10">
        <f t="shared" si="288"/>
        <v>0</v>
      </c>
      <c r="CA755" s="10">
        <f t="shared" si="289"/>
        <v>43</v>
      </c>
      <c r="CB755" s="10" t="str">
        <f t="shared" si="290"/>
        <v/>
      </c>
      <c r="CC755" s="10" t="str">
        <f t="shared" si="291"/>
        <v/>
      </c>
      <c r="CD755" s="10"/>
      <c r="CE755" s="10"/>
      <c r="CF755" s="10"/>
      <c r="CG755" s="10"/>
      <c r="CH755" s="10"/>
      <c r="CI755" s="10" t="str">
        <f t="shared" si="294"/>
        <v/>
      </c>
      <c r="CJ755" s="10" t="str">
        <f t="shared" si="295"/>
        <v/>
      </c>
      <c r="CK755" s="10" t="str">
        <f t="shared" si="296"/>
        <v/>
      </c>
      <c r="CL755" s="10" t="str">
        <f t="shared" si="297"/>
        <v/>
      </c>
      <c r="CM755" s="88"/>
      <c r="CN755" s="88"/>
      <c r="CO755" s="88"/>
      <c r="CP755" s="88"/>
    </row>
    <row r="756" spans="2:94">
      <c r="B756" s="19">
        <v>42638</v>
      </c>
      <c r="C756" s="3">
        <v>53</v>
      </c>
      <c r="D756" s="3" t="s">
        <v>331</v>
      </c>
      <c r="E756" s="4">
        <v>42638.979166666664</v>
      </c>
      <c r="F756" s="3" t="s">
        <v>259</v>
      </c>
      <c r="G756" s="3" t="s">
        <v>288</v>
      </c>
      <c r="H756" s="3" t="s">
        <v>259</v>
      </c>
      <c r="I756" s="3" t="s">
        <v>288</v>
      </c>
      <c r="J756" s="6">
        <v>1.19</v>
      </c>
      <c r="K756" s="6">
        <v>5.45</v>
      </c>
      <c r="L756" s="6">
        <v>9.5</v>
      </c>
      <c r="M756" s="10">
        <v>1.71</v>
      </c>
      <c r="N756" s="10">
        <v>3.85</v>
      </c>
      <c r="O756" s="10">
        <v>3.51</v>
      </c>
      <c r="P756" s="15">
        <v>-1</v>
      </c>
      <c r="Q756" s="13"/>
      <c r="R756" s="13"/>
      <c r="S756" s="13"/>
      <c r="T756" s="13"/>
      <c r="U756" s="13"/>
      <c r="V756" s="13"/>
      <c r="W756" s="9"/>
      <c r="X756" s="9"/>
      <c r="Y756" s="9"/>
      <c r="Z756" s="9"/>
      <c r="AA756" s="9"/>
      <c r="AB756" s="9"/>
      <c r="AC756" s="13"/>
      <c r="AD756" s="13"/>
      <c r="AE756" s="13"/>
      <c r="AF756" s="13"/>
      <c r="AG756" s="13"/>
      <c r="AH756" s="13"/>
      <c r="AI756" s="9"/>
      <c r="AJ756" s="9"/>
      <c r="AK756" s="9"/>
      <c r="AL756" s="9"/>
      <c r="AM756" s="9"/>
      <c r="AN756" s="9"/>
      <c r="AO756" s="8"/>
      <c r="AP756" s="8"/>
      <c r="AQ756" s="8"/>
      <c r="AR756" s="8"/>
      <c r="AS756" s="8"/>
      <c r="AT756" s="8"/>
      <c r="AU756" s="8"/>
      <c r="AV756" s="8"/>
      <c r="AW756" s="8"/>
      <c r="AX756" s="8"/>
      <c r="AY756" s="15"/>
      <c r="AZ756" s="15"/>
      <c r="BA756" s="15"/>
      <c r="BB756" s="15"/>
      <c r="BC756" s="15"/>
      <c r="BD756" s="15"/>
      <c r="BE756" s="15"/>
      <c r="BF756" s="15"/>
      <c r="BG756" s="15"/>
      <c r="BH756" s="15"/>
      <c r="BI756" s="16">
        <f>Q756*参数!$D$3+W756</f>
        <v>0</v>
      </c>
      <c r="BJ756" s="16">
        <f>R756*参数!$D$3+X756</f>
        <v>0</v>
      </c>
      <c r="BK756" s="16">
        <f>S756*参数!$D$3+Y756</f>
        <v>0</v>
      </c>
      <c r="BL756" s="16">
        <f>T756*参数!$D$3+Z756</f>
        <v>0</v>
      </c>
      <c r="BM756" s="16">
        <f>U756*参数!$D$3+AA756</f>
        <v>0</v>
      </c>
      <c r="BN756" s="16">
        <f>V756*参数!$D$3+AB756</f>
        <v>0</v>
      </c>
      <c r="BO756" s="16">
        <f>AC756*参数!$D$3+AI756</f>
        <v>0</v>
      </c>
      <c r="BP756" s="16">
        <f>AD756*参数!$D$3+AJ756</f>
        <v>0</v>
      </c>
      <c r="BQ756" s="16">
        <f>AE756*参数!$D$3+AK756</f>
        <v>0</v>
      </c>
      <c r="BR756" s="16">
        <f>AF756*参数!$D$3+AL756</f>
        <v>0</v>
      </c>
      <c r="BS756" s="16">
        <f>AG756*参数!$D$3+AM756</f>
        <v>0</v>
      </c>
      <c r="BT756" s="16">
        <f>AH756*参数!$D$3+AN756</f>
        <v>0</v>
      </c>
      <c r="BU756" s="10"/>
      <c r="BV756" s="10"/>
      <c r="BW756" s="10">
        <f t="shared" si="285"/>
        <v>40</v>
      </c>
      <c r="BX756" s="10">
        <f t="shared" si="286"/>
        <v>40</v>
      </c>
      <c r="BY756" s="10">
        <f t="shared" si="287"/>
        <v>3</v>
      </c>
      <c r="BZ756" s="10">
        <f t="shared" si="288"/>
        <v>40</v>
      </c>
      <c r="CA756" s="10">
        <f t="shared" si="289"/>
        <v>40</v>
      </c>
      <c r="CB756" s="10" t="str">
        <f t="shared" si="290"/>
        <v/>
      </c>
      <c r="CC756" s="10" t="str">
        <f t="shared" si="291"/>
        <v/>
      </c>
      <c r="CD756" s="10"/>
      <c r="CE756" s="10"/>
      <c r="CF756" s="10"/>
      <c r="CG756" s="10"/>
      <c r="CH756" s="10"/>
      <c r="CI756" s="10" t="str">
        <f t="shared" si="294"/>
        <v/>
      </c>
      <c r="CJ756" s="10" t="str">
        <f t="shared" si="295"/>
        <v/>
      </c>
      <c r="CK756" s="10" t="str">
        <f t="shared" si="296"/>
        <v/>
      </c>
      <c r="CL756" s="10" t="str">
        <f t="shared" si="297"/>
        <v/>
      </c>
      <c r="CM756" s="88"/>
      <c r="CN756" s="88"/>
      <c r="CO756" s="88"/>
      <c r="CP756" s="88"/>
    </row>
    <row r="757" spans="2:94">
      <c r="B757" s="19">
        <v>42638</v>
      </c>
      <c r="C757" s="3">
        <v>52</v>
      </c>
      <c r="D757" s="3" t="s">
        <v>246</v>
      </c>
      <c r="E757" s="4">
        <v>42638.989583333336</v>
      </c>
      <c r="F757" s="3" t="s">
        <v>919</v>
      </c>
      <c r="G757" s="3" t="s">
        <v>270</v>
      </c>
      <c r="H757" s="3" t="s">
        <v>919</v>
      </c>
      <c r="I757" s="3" t="s">
        <v>270</v>
      </c>
      <c r="J757" s="6">
        <v>2.1</v>
      </c>
      <c r="K757" s="6">
        <v>3.18</v>
      </c>
      <c r="L757" s="6">
        <v>2.95</v>
      </c>
      <c r="M757" s="10">
        <v>4.3499999999999996</v>
      </c>
      <c r="N757" s="10">
        <v>4</v>
      </c>
      <c r="O757" s="10">
        <v>1.54</v>
      </c>
      <c r="P757" s="15">
        <v>-1</v>
      </c>
      <c r="Q757" s="13"/>
      <c r="R757" s="13"/>
      <c r="S757" s="13"/>
      <c r="T757" s="13"/>
      <c r="U757" s="13"/>
      <c r="V757" s="13"/>
      <c r="W757" s="9"/>
      <c r="X757" s="9"/>
      <c r="Y757" s="9"/>
      <c r="Z757" s="9"/>
      <c r="AA757" s="9"/>
      <c r="AB757" s="9"/>
      <c r="AC757" s="13"/>
      <c r="AD757" s="13"/>
      <c r="AE757" s="13"/>
      <c r="AF757" s="13"/>
      <c r="AG757" s="13"/>
      <c r="AH757" s="13"/>
      <c r="AI757" s="9"/>
      <c r="AJ757" s="9"/>
      <c r="AK757" s="9"/>
      <c r="AL757" s="9"/>
      <c r="AM757" s="9"/>
      <c r="AN757" s="9"/>
      <c r="AO757" s="8"/>
      <c r="AP757" s="8"/>
      <c r="AQ757" s="8"/>
      <c r="AR757" s="8"/>
      <c r="AS757" s="8"/>
      <c r="AT757" s="8"/>
      <c r="AU757" s="8"/>
      <c r="AV757" s="8"/>
      <c r="AW757" s="8"/>
      <c r="AX757" s="8"/>
      <c r="AY757" s="15"/>
      <c r="AZ757" s="15"/>
      <c r="BA757" s="15"/>
      <c r="BB757" s="15"/>
      <c r="BC757" s="15"/>
      <c r="BD757" s="15"/>
      <c r="BE757" s="15"/>
      <c r="BF757" s="15"/>
      <c r="BG757" s="15"/>
      <c r="BH757" s="15"/>
      <c r="BI757" s="16">
        <f>Q757*参数!$D$3+W757</f>
        <v>0</v>
      </c>
      <c r="BJ757" s="16">
        <f>R757*参数!$D$3+X757</f>
        <v>0</v>
      </c>
      <c r="BK757" s="16">
        <f>S757*参数!$D$3+Y757</f>
        <v>0</v>
      </c>
      <c r="BL757" s="16">
        <f>T757*参数!$D$3+Z757</f>
        <v>0</v>
      </c>
      <c r="BM757" s="16">
        <f>U757*参数!$D$3+AA757</f>
        <v>0</v>
      </c>
      <c r="BN757" s="16">
        <f>V757*参数!$D$3+AB757</f>
        <v>0</v>
      </c>
      <c r="BO757" s="16">
        <f>AC757*参数!$D$3+AI757</f>
        <v>0</v>
      </c>
      <c r="BP757" s="16">
        <f>AD757*参数!$D$3+AJ757</f>
        <v>0</v>
      </c>
      <c r="BQ757" s="16">
        <f>AE757*参数!$D$3+AK757</f>
        <v>0</v>
      </c>
      <c r="BR757" s="16">
        <f>AF757*参数!$D$3+AL757</f>
        <v>0</v>
      </c>
      <c r="BS757" s="16">
        <f>AG757*参数!$D$3+AM757</f>
        <v>0</v>
      </c>
      <c r="BT757" s="16">
        <f>AH757*参数!$D$3+AN757</f>
        <v>0</v>
      </c>
      <c r="BU757" s="10"/>
      <c r="BV757" s="10"/>
      <c r="BW757" s="10">
        <f t="shared" si="285"/>
        <v>40</v>
      </c>
      <c r="BX757" s="10">
        <f t="shared" si="286"/>
        <v>40</v>
      </c>
      <c r="BY757" s="10">
        <f t="shared" si="287"/>
        <v>3</v>
      </c>
      <c r="BZ757" s="10">
        <f t="shared" si="288"/>
        <v>40</v>
      </c>
      <c r="CA757" s="10">
        <f t="shared" si="289"/>
        <v>40</v>
      </c>
      <c r="CB757" s="10" t="str">
        <f t="shared" si="290"/>
        <v/>
      </c>
      <c r="CC757" s="10" t="str">
        <f t="shared" si="291"/>
        <v/>
      </c>
      <c r="CD757" s="10"/>
      <c r="CE757" s="10"/>
      <c r="CF757" s="10"/>
      <c r="CG757" s="10"/>
      <c r="CH757" s="10"/>
      <c r="CI757" s="10" t="str">
        <f t="shared" si="294"/>
        <v/>
      </c>
      <c r="CJ757" s="10" t="str">
        <f t="shared" si="295"/>
        <v/>
      </c>
      <c r="CK757" s="10" t="str">
        <f t="shared" si="296"/>
        <v/>
      </c>
      <c r="CL757" s="10" t="str">
        <f t="shared" si="297"/>
        <v/>
      </c>
      <c r="CM757" s="88"/>
      <c r="CN757" s="88"/>
      <c r="CO757" s="88"/>
      <c r="CP757" s="88"/>
    </row>
    <row r="758" spans="2:94">
      <c r="B758" s="19">
        <v>42638</v>
      </c>
      <c r="C758" s="3">
        <v>54</v>
      </c>
      <c r="D758" s="3" t="s">
        <v>313</v>
      </c>
      <c r="E758" s="4">
        <v>42639</v>
      </c>
      <c r="F758" s="3" t="s">
        <v>322</v>
      </c>
      <c r="G758" s="3" t="s">
        <v>881</v>
      </c>
      <c r="H758" s="3" t="s">
        <v>322</v>
      </c>
      <c r="I758" s="3" t="s">
        <v>881</v>
      </c>
      <c r="J758" s="6">
        <v>4.1500000000000004</v>
      </c>
      <c r="K758" s="6">
        <v>3.8</v>
      </c>
      <c r="L758" s="6">
        <v>1.6</v>
      </c>
      <c r="M758" s="10">
        <v>1.99</v>
      </c>
      <c r="N758" s="10">
        <v>3.6</v>
      </c>
      <c r="O758" s="10">
        <v>2.86</v>
      </c>
      <c r="P758" s="15">
        <v>1</v>
      </c>
      <c r="Q758" s="13"/>
      <c r="R758" s="13"/>
      <c r="S758" s="13"/>
      <c r="T758" s="13"/>
      <c r="U758" s="13"/>
      <c r="V758" s="13"/>
      <c r="W758" s="9"/>
      <c r="X758" s="9"/>
      <c r="Y758" s="9"/>
      <c r="Z758" s="9"/>
      <c r="AA758" s="9"/>
      <c r="AB758" s="9"/>
      <c r="AC758" s="13"/>
      <c r="AD758" s="13"/>
      <c r="AE758" s="13"/>
      <c r="AF758" s="13"/>
      <c r="AG758" s="13"/>
      <c r="AH758" s="13"/>
      <c r="AI758" s="9"/>
      <c r="AJ758" s="9"/>
      <c r="AK758" s="9"/>
      <c r="AL758" s="9"/>
      <c r="AM758" s="9"/>
      <c r="AN758" s="9"/>
      <c r="AO758" s="8"/>
      <c r="AP758" s="8"/>
      <c r="AQ758" s="8"/>
      <c r="AR758" s="8"/>
      <c r="AS758" s="8"/>
      <c r="AT758" s="8"/>
      <c r="AU758" s="8"/>
      <c r="AV758" s="8"/>
      <c r="AW758" s="8"/>
      <c r="AX758" s="8"/>
      <c r="AY758" s="15"/>
      <c r="AZ758" s="15"/>
      <c r="BA758" s="15"/>
      <c r="BB758" s="15"/>
      <c r="BC758" s="15"/>
      <c r="BD758" s="15"/>
      <c r="BE758" s="15"/>
      <c r="BF758" s="15"/>
      <c r="BG758" s="15"/>
      <c r="BH758" s="15"/>
      <c r="BI758" s="16">
        <f>Q758*参数!$D$3+W758</f>
        <v>0</v>
      </c>
      <c r="BJ758" s="16">
        <f>R758*参数!$D$3+X758</f>
        <v>0</v>
      </c>
      <c r="BK758" s="16">
        <f>S758*参数!$D$3+Y758</f>
        <v>0</v>
      </c>
      <c r="BL758" s="16">
        <f>T758*参数!$D$3+Z758</f>
        <v>0</v>
      </c>
      <c r="BM758" s="16">
        <f>U758*参数!$D$3+AA758</f>
        <v>0</v>
      </c>
      <c r="BN758" s="16">
        <f>V758*参数!$D$3+AB758</f>
        <v>0</v>
      </c>
      <c r="BO758" s="16">
        <f>AC758*参数!$D$3+AI758</f>
        <v>0</v>
      </c>
      <c r="BP758" s="16">
        <f>AD758*参数!$D$3+AJ758</f>
        <v>0</v>
      </c>
      <c r="BQ758" s="16">
        <f>AE758*参数!$D$3+AK758</f>
        <v>0</v>
      </c>
      <c r="BR758" s="16">
        <f>AF758*参数!$D$3+AL758</f>
        <v>0</v>
      </c>
      <c r="BS758" s="16">
        <f>AG758*参数!$D$3+AM758</f>
        <v>0</v>
      </c>
      <c r="BT758" s="16">
        <f>AH758*参数!$D$3+AN758</f>
        <v>0</v>
      </c>
      <c r="BU758" s="10"/>
      <c r="BV758" s="10"/>
      <c r="BW758" s="10">
        <f t="shared" si="285"/>
        <v>43</v>
      </c>
      <c r="BX758" s="10">
        <f t="shared" si="286"/>
        <v>43</v>
      </c>
      <c r="BY758" s="10">
        <f t="shared" si="287"/>
        <v>43</v>
      </c>
      <c r="BZ758" s="10">
        <f t="shared" si="288"/>
        <v>0</v>
      </c>
      <c r="CA758" s="10">
        <f t="shared" si="289"/>
        <v>43</v>
      </c>
      <c r="CB758" s="10" t="str">
        <f t="shared" si="290"/>
        <v/>
      </c>
      <c r="CC758" s="10" t="str">
        <f t="shared" si="291"/>
        <v/>
      </c>
      <c r="CD758" s="10"/>
      <c r="CE758" s="10"/>
      <c r="CF758" s="10"/>
      <c r="CG758" s="10"/>
      <c r="CH758" s="10"/>
      <c r="CI758" s="10" t="str">
        <f t="shared" si="294"/>
        <v/>
      </c>
      <c r="CJ758" s="10" t="str">
        <f t="shared" si="295"/>
        <v/>
      </c>
      <c r="CK758" s="10" t="str">
        <f t="shared" si="296"/>
        <v/>
      </c>
      <c r="CL758" s="10" t="str">
        <f t="shared" si="297"/>
        <v/>
      </c>
      <c r="CM758" s="88"/>
      <c r="CN758" s="88"/>
      <c r="CO758" s="88"/>
      <c r="CP758" s="88"/>
    </row>
    <row r="759" spans="2:94">
      <c r="B759" s="19">
        <v>42638</v>
      </c>
      <c r="C759" s="3">
        <v>55</v>
      </c>
      <c r="D759" s="3" t="s">
        <v>313</v>
      </c>
      <c r="E759" s="4">
        <v>42639</v>
      </c>
      <c r="F759" s="3" t="s">
        <v>1112</v>
      </c>
      <c r="G759" s="3" t="s">
        <v>315</v>
      </c>
      <c r="H759" s="3" t="s">
        <v>1112</v>
      </c>
      <c r="I759" s="3" t="s">
        <v>317</v>
      </c>
      <c r="J759" s="6">
        <v>2.2000000000000002</v>
      </c>
      <c r="K759" s="6">
        <v>3.4</v>
      </c>
      <c r="L759" s="6">
        <v>2.63</v>
      </c>
      <c r="M759" s="10">
        <v>4.5</v>
      </c>
      <c r="N759" s="10">
        <v>4.25</v>
      </c>
      <c r="O759" s="10">
        <v>1.49</v>
      </c>
      <c r="P759" s="15">
        <v>-1</v>
      </c>
      <c r="Q759" s="13"/>
      <c r="R759" s="13"/>
      <c r="S759" s="13"/>
      <c r="T759" s="13"/>
      <c r="U759" s="13"/>
      <c r="V759" s="13"/>
      <c r="W759" s="9"/>
      <c r="X759" s="9"/>
      <c r="Y759" s="9"/>
      <c r="Z759" s="9"/>
      <c r="AA759" s="9"/>
      <c r="AB759" s="9"/>
      <c r="AC759" s="13"/>
      <c r="AD759" s="13"/>
      <c r="AE759" s="13"/>
      <c r="AF759" s="13"/>
      <c r="AG759" s="13"/>
      <c r="AH759" s="13"/>
      <c r="AI759" s="9"/>
      <c r="AJ759" s="9"/>
      <c r="AK759" s="9"/>
      <c r="AL759" s="9"/>
      <c r="AM759" s="9"/>
      <c r="AN759" s="9"/>
      <c r="AO759" s="8">
        <v>53</v>
      </c>
      <c r="AP759" s="8">
        <v>3</v>
      </c>
      <c r="AQ759" s="8">
        <v>2</v>
      </c>
      <c r="AR759" s="8">
        <v>6</v>
      </c>
      <c r="AS759" s="8">
        <v>0.13190000000000002</v>
      </c>
      <c r="AT759" s="8">
        <v>0.44890000000000041</v>
      </c>
      <c r="AU759" s="8"/>
      <c r="AV759" s="8"/>
      <c r="AW759" s="8"/>
      <c r="AX759" s="8"/>
      <c r="AY759" s="15">
        <v>64</v>
      </c>
      <c r="AZ759" s="15">
        <v>3</v>
      </c>
      <c r="BA759" s="15">
        <v>2</v>
      </c>
      <c r="BB759" s="15">
        <v>6</v>
      </c>
      <c r="BC759" s="15">
        <v>1.1399999999999917E-2</v>
      </c>
      <c r="BD759" s="15">
        <v>15.931499999999996</v>
      </c>
      <c r="BE759" s="15"/>
      <c r="BF759" s="15"/>
      <c r="BG759" s="15"/>
      <c r="BH759" s="15"/>
      <c r="BI759" s="16">
        <f>Q759*参数!$D$3+W759</f>
        <v>0</v>
      </c>
      <c r="BJ759" s="16">
        <f>R759*参数!$D$3+X759</f>
        <v>0</v>
      </c>
      <c r="BK759" s="16">
        <f>S759*参数!$D$3+Y759</f>
        <v>0</v>
      </c>
      <c r="BL759" s="16">
        <f>T759*参数!$D$3+Z759</f>
        <v>0</v>
      </c>
      <c r="BM759" s="16">
        <f>U759*参数!$D$3+AA759</f>
        <v>0</v>
      </c>
      <c r="BN759" s="16">
        <f>V759*参数!$D$3+AB759</f>
        <v>0</v>
      </c>
      <c r="BO759" s="16">
        <f>AC759*参数!$D$3+AI759</f>
        <v>0</v>
      </c>
      <c r="BP759" s="16">
        <f>AD759*参数!$D$3+AJ759</f>
        <v>0</v>
      </c>
      <c r="BQ759" s="16">
        <f>AE759*参数!$D$3+AK759</f>
        <v>0</v>
      </c>
      <c r="BR759" s="16">
        <f>AF759*参数!$D$3+AL759</f>
        <v>0</v>
      </c>
      <c r="BS759" s="16">
        <f>AG759*参数!$D$3+AM759</f>
        <v>0</v>
      </c>
      <c r="BT759" s="16">
        <f>AH759*参数!$D$3+AN759</f>
        <v>0</v>
      </c>
      <c r="BU759" s="10"/>
      <c r="BV759" s="10"/>
      <c r="BW759" s="10">
        <f t="shared" si="285"/>
        <v>40</v>
      </c>
      <c r="BX759" s="10">
        <f t="shared" si="286"/>
        <v>40</v>
      </c>
      <c r="BY759" s="10">
        <f t="shared" si="287"/>
        <v>3</v>
      </c>
      <c r="BZ759" s="10">
        <f t="shared" si="288"/>
        <v>40</v>
      </c>
      <c r="CA759" s="10">
        <f t="shared" si="289"/>
        <v>40</v>
      </c>
      <c r="CB759" s="10" t="str">
        <f t="shared" si="290"/>
        <v/>
      </c>
      <c r="CC759" s="10" t="str">
        <f t="shared" si="291"/>
        <v/>
      </c>
      <c r="CD759" s="10"/>
      <c r="CE759" s="10">
        <v>3</v>
      </c>
      <c r="CF759" s="10"/>
      <c r="CG759" s="10" t="str">
        <f t="shared" si="292"/>
        <v/>
      </c>
      <c r="CH759" s="10" t="str">
        <f t="shared" si="293"/>
        <v/>
      </c>
      <c r="CI759" s="10">
        <f t="shared" si="294"/>
        <v>40</v>
      </c>
      <c r="CJ759" s="10" t="str">
        <f t="shared" si="295"/>
        <v/>
      </c>
      <c r="CK759" s="10">
        <f t="shared" si="296"/>
        <v>40</v>
      </c>
      <c r="CL759" s="10">
        <f t="shared" si="297"/>
        <v>3</v>
      </c>
      <c r="CM759" s="88"/>
      <c r="CN759" s="88"/>
      <c r="CO759" s="88"/>
      <c r="CP759" s="88"/>
    </row>
    <row r="760" spans="2:94">
      <c r="B760" s="19">
        <v>42638</v>
      </c>
      <c r="C760" s="3">
        <v>56</v>
      </c>
      <c r="D760" s="3" t="s">
        <v>313</v>
      </c>
      <c r="E760" s="4">
        <v>42639</v>
      </c>
      <c r="F760" s="3" t="s">
        <v>323</v>
      </c>
      <c r="G760" s="3" t="s">
        <v>1111</v>
      </c>
      <c r="H760" s="3" t="s">
        <v>323</v>
      </c>
      <c r="I760" s="3" t="s">
        <v>1111</v>
      </c>
      <c r="J760" s="6">
        <v>1.42</v>
      </c>
      <c r="K760" s="6">
        <v>4.3</v>
      </c>
      <c r="L760" s="6">
        <v>5.2</v>
      </c>
      <c r="M760" s="10">
        <v>2.2999999999999998</v>
      </c>
      <c r="N760" s="10">
        <v>3.7</v>
      </c>
      <c r="O760" s="10">
        <v>2.36</v>
      </c>
      <c r="P760" s="15">
        <v>-1</v>
      </c>
      <c r="Q760" s="13"/>
      <c r="R760" s="13"/>
      <c r="S760" s="13"/>
      <c r="T760" s="13"/>
      <c r="U760" s="13"/>
      <c r="V760" s="13"/>
      <c r="W760" s="9"/>
      <c r="X760" s="9"/>
      <c r="Y760" s="9"/>
      <c r="Z760" s="9"/>
      <c r="AA760" s="9"/>
      <c r="AB760" s="9"/>
      <c r="AC760" s="13"/>
      <c r="AD760" s="13"/>
      <c r="AE760" s="13"/>
      <c r="AF760" s="13"/>
      <c r="AG760" s="13"/>
      <c r="AH760" s="13"/>
      <c r="AI760" s="9"/>
      <c r="AJ760" s="9"/>
      <c r="AK760" s="9"/>
      <c r="AL760" s="9"/>
      <c r="AM760" s="9"/>
      <c r="AN760" s="9"/>
      <c r="AO760" s="8">
        <v>7</v>
      </c>
      <c r="AP760" s="8">
        <v>3</v>
      </c>
      <c r="AQ760" s="8">
        <v>5</v>
      </c>
      <c r="AR760" s="8">
        <v>5</v>
      </c>
      <c r="AS760" s="8">
        <v>1.0170999999999999</v>
      </c>
      <c r="AT760" s="8">
        <v>3.6120000000000001</v>
      </c>
      <c r="AU760" s="8"/>
      <c r="AV760" s="8"/>
      <c r="AW760" s="8"/>
      <c r="AX760" s="8"/>
      <c r="AY760" s="15">
        <v>7</v>
      </c>
      <c r="AZ760" s="15">
        <v>3</v>
      </c>
      <c r="BA760" s="15">
        <v>1</v>
      </c>
      <c r="BB760" s="15">
        <v>6</v>
      </c>
      <c r="BC760" s="15">
        <v>0.38890000000000036</v>
      </c>
      <c r="BD760" s="15">
        <v>2.3847</v>
      </c>
      <c r="BE760" s="15"/>
      <c r="BF760" s="15"/>
      <c r="BG760" s="15"/>
      <c r="BH760" s="15"/>
      <c r="BI760" s="16">
        <f>Q760*参数!$D$3+W760</f>
        <v>0</v>
      </c>
      <c r="BJ760" s="16">
        <f>R760*参数!$D$3+X760</f>
        <v>0</v>
      </c>
      <c r="BK760" s="16">
        <f>S760*参数!$D$3+Y760</f>
        <v>0</v>
      </c>
      <c r="BL760" s="16">
        <f>T760*参数!$D$3+Z760</f>
        <v>0</v>
      </c>
      <c r="BM760" s="16">
        <f>U760*参数!$D$3+AA760</f>
        <v>0</v>
      </c>
      <c r="BN760" s="16">
        <f>V760*参数!$D$3+AB760</f>
        <v>0</v>
      </c>
      <c r="BO760" s="16">
        <f>AC760*参数!$D$3+AI760</f>
        <v>0</v>
      </c>
      <c r="BP760" s="16">
        <f>AD760*参数!$D$3+AJ760</f>
        <v>0</v>
      </c>
      <c r="BQ760" s="16">
        <f>AE760*参数!$D$3+AK760</f>
        <v>0</v>
      </c>
      <c r="BR760" s="16">
        <f>AF760*参数!$D$3+AL760</f>
        <v>0</v>
      </c>
      <c r="BS760" s="16">
        <f>AG760*参数!$D$3+AM760</f>
        <v>0</v>
      </c>
      <c r="BT760" s="16">
        <f>AH760*参数!$D$3+AN760</f>
        <v>0</v>
      </c>
      <c r="BU760" s="10"/>
      <c r="BV760" s="10"/>
      <c r="BW760" s="10">
        <f t="shared" si="285"/>
        <v>40</v>
      </c>
      <c r="BX760" s="10">
        <f t="shared" si="286"/>
        <v>40</v>
      </c>
      <c r="BY760" s="10">
        <f t="shared" si="287"/>
        <v>3</v>
      </c>
      <c r="BZ760" s="10">
        <f t="shared" si="288"/>
        <v>40</v>
      </c>
      <c r="CA760" s="10">
        <f t="shared" si="289"/>
        <v>40</v>
      </c>
      <c r="CB760" s="10" t="str">
        <f t="shared" si="290"/>
        <v/>
      </c>
      <c r="CC760" s="10" t="str">
        <f t="shared" si="291"/>
        <v/>
      </c>
      <c r="CD760" s="10"/>
      <c r="CE760" s="10">
        <v>3</v>
      </c>
      <c r="CF760" s="10"/>
      <c r="CG760" s="10">
        <f t="shared" si="292"/>
        <v>40</v>
      </c>
      <c r="CH760" s="10">
        <f t="shared" si="293"/>
        <v>40</v>
      </c>
      <c r="CI760" s="10" t="str">
        <f t="shared" si="294"/>
        <v/>
      </c>
      <c r="CJ760" s="10">
        <f t="shared" si="295"/>
        <v>40</v>
      </c>
      <c r="CK760" s="10">
        <f t="shared" si="296"/>
        <v>40</v>
      </c>
      <c r="CL760" s="10" t="str">
        <f t="shared" si="297"/>
        <v/>
      </c>
      <c r="CM760" s="88"/>
      <c r="CN760" s="88"/>
      <c r="CO760" s="88"/>
      <c r="CP760" s="88"/>
    </row>
    <row r="761" spans="2:94">
      <c r="B761" s="19">
        <v>42638</v>
      </c>
      <c r="C761" s="3">
        <v>57</v>
      </c>
      <c r="D761" s="3" t="s">
        <v>329</v>
      </c>
      <c r="E761" s="4">
        <v>42639</v>
      </c>
      <c r="F761" s="3" t="s">
        <v>1013</v>
      </c>
      <c r="G761" s="3" t="s">
        <v>345</v>
      </c>
      <c r="H761" s="3" t="s">
        <v>1013</v>
      </c>
      <c r="I761" s="3" t="s">
        <v>347</v>
      </c>
      <c r="J761" s="6">
        <v>2.52</v>
      </c>
      <c r="K761" s="6">
        <v>3.2</v>
      </c>
      <c r="L761" s="6">
        <v>2.38</v>
      </c>
      <c r="M761" s="10">
        <v>5.75</v>
      </c>
      <c r="N761" s="10">
        <v>4.45</v>
      </c>
      <c r="O761" s="10">
        <v>1.37</v>
      </c>
      <c r="P761" s="15">
        <v>-1</v>
      </c>
      <c r="Q761" s="13"/>
      <c r="R761" s="13"/>
      <c r="S761" s="13"/>
      <c r="T761" s="13"/>
      <c r="U761" s="13"/>
      <c r="V761" s="13"/>
      <c r="W761" s="9"/>
      <c r="X761" s="9"/>
      <c r="Y761" s="9"/>
      <c r="Z761" s="9"/>
      <c r="AA761" s="9"/>
      <c r="AB761" s="9"/>
      <c r="AC761" s="13"/>
      <c r="AD761" s="13"/>
      <c r="AE761" s="13"/>
      <c r="AF761" s="13"/>
      <c r="AG761" s="13"/>
      <c r="AH761" s="13"/>
      <c r="AI761" s="9"/>
      <c r="AJ761" s="9"/>
      <c r="AK761" s="9"/>
      <c r="AL761" s="9"/>
      <c r="AM761" s="9"/>
      <c r="AN761" s="9"/>
      <c r="AO761" s="8">
        <v>2</v>
      </c>
      <c r="AP761" s="8">
        <v>3</v>
      </c>
      <c r="AQ761" s="8">
        <v>2</v>
      </c>
      <c r="AR761" s="8">
        <v>5</v>
      </c>
      <c r="AS761" s="8">
        <v>10.847400000000004</v>
      </c>
      <c r="AT761" s="8">
        <v>10.847400000000004</v>
      </c>
      <c r="AU761" s="8"/>
      <c r="AV761" s="8"/>
      <c r="AW761" s="8"/>
      <c r="AX761" s="8"/>
      <c r="AY761" s="15">
        <v>7</v>
      </c>
      <c r="AZ761" s="15">
        <v>3</v>
      </c>
      <c r="BA761" s="15">
        <v>1</v>
      </c>
      <c r="BB761" s="15">
        <v>6</v>
      </c>
      <c r="BC761" s="15">
        <v>2.4299999999999836E-2</v>
      </c>
      <c r="BD761" s="15">
        <v>2.4299999999999836E-2</v>
      </c>
      <c r="BE761" s="15"/>
      <c r="BF761" s="15"/>
      <c r="BG761" s="15"/>
      <c r="BH761" s="15"/>
      <c r="BI761" s="16">
        <f>Q761*参数!$D$3+W761</f>
        <v>0</v>
      </c>
      <c r="BJ761" s="16">
        <f>R761*参数!$D$3+X761</f>
        <v>0</v>
      </c>
      <c r="BK761" s="16">
        <f>S761*参数!$D$3+Y761</f>
        <v>0</v>
      </c>
      <c r="BL761" s="16">
        <f>T761*参数!$D$3+Z761</f>
        <v>0</v>
      </c>
      <c r="BM761" s="16">
        <f>U761*参数!$D$3+AA761</f>
        <v>0</v>
      </c>
      <c r="BN761" s="16">
        <f>V761*参数!$D$3+AB761</f>
        <v>0</v>
      </c>
      <c r="BO761" s="16">
        <f>AC761*参数!$D$3+AI761</f>
        <v>0</v>
      </c>
      <c r="BP761" s="16">
        <f>AD761*参数!$D$3+AJ761</f>
        <v>0</v>
      </c>
      <c r="BQ761" s="16">
        <f>AE761*参数!$D$3+AK761</f>
        <v>0</v>
      </c>
      <c r="BR761" s="16">
        <f>AF761*参数!$D$3+AL761</f>
        <v>0</v>
      </c>
      <c r="BS761" s="16">
        <f>AG761*参数!$D$3+AM761</f>
        <v>0</v>
      </c>
      <c r="BT761" s="16">
        <f>AH761*参数!$D$3+AN761</f>
        <v>0</v>
      </c>
      <c r="BU761" s="10"/>
      <c r="BV761" s="10"/>
      <c r="BW761" s="10">
        <f t="shared" si="285"/>
        <v>40</v>
      </c>
      <c r="BX761" s="10">
        <f t="shared" si="286"/>
        <v>40</v>
      </c>
      <c r="BY761" s="10">
        <f t="shared" si="287"/>
        <v>3</v>
      </c>
      <c r="BZ761" s="10">
        <f t="shared" si="288"/>
        <v>40</v>
      </c>
      <c r="CA761" s="10">
        <f t="shared" si="289"/>
        <v>40</v>
      </c>
      <c r="CB761" s="10" t="str">
        <f t="shared" si="290"/>
        <v/>
      </c>
      <c r="CC761" s="10" t="str">
        <f t="shared" si="291"/>
        <v/>
      </c>
      <c r="CD761" s="10"/>
      <c r="CE761" s="10">
        <v>40</v>
      </c>
      <c r="CF761" s="10">
        <v>40</v>
      </c>
      <c r="CG761" s="10">
        <f t="shared" si="292"/>
        <v>40</v>
      </c>
      <c r="CH761" s="10">
        <f t="shared" si="293"/>
        <v>40</v>
      </c>
      <c r="CI761" s="10">
        <f t="shared" si="294"/>
        <v>40</v>
      </c>
      <c r="CJ761" s="10">
        <f t="shared" si="295"/>
        <v>40</v>
      </c>
      <c r="CK761" s="10">
        <f t="shared" si="296"/>
        <v>40</v>
      </c>
      <c r="CL761" s="10" t="str">
        <f t="shared" si="297"/>
        <v/>
      </c>
      <c r="CM761" s="88"/>
      <c r="CN761" s="88"/>
      <c r="CO761" s="88"/>
      <c r="CP761" s="88"/>
    </row>
    <row r="762" spans="2:94">
      <c r="B762" s="19">
        <v>42638</v>
      </c>
      <c r="C762" s="3">
        <v>58</v>
      </c>
      <c r="D762" s="3" t="s">
        <v>161</v>
      </c>
      <c r="E762" s="4">
        <v>42639.020833333336</v>
      </c>
      <c r="F762" s="3" t="s">
        <v>172</v>
      </c>
      <c r="G762" s="3" t="s">
        <v>1089</v>
      </c>
      <c r="H762" s="3" t="s">
        <v>172</v>
      </c>
      <c r="I762" s="3" t="s">
        <v>1089</v>
      </c>
      <c r="J762" s="6">
        <v>1.21</v>
      </c>
      <c r="K762" s="6">
        <v>4.75</v>
      </c>
      <c r="L762" s="6">
        <v>11</v>
      </c>
      <c r="M762" s="10">
        <v>1.87</v>
      </c>
      <c r="N762" s="10">
        <v>3.4</v>
      </c>
      <c r="O762" s="10">
        <v>3.35</v>
      </c>
      <c r="P762" s="15">
        <v>-1</v>
      </c>
      <c r="Q762" s="13"/>
      <c r="R762" s="13"/>
      <c r="S762" s="13"/>
      <c r="T762" s="13"/>
      <c r="U762" s="13"/>
      <c r="V762" s="13"/>
      <c r="W762" s="9"/>
      <c r="X762" s="9"/>
      <c r="Y762" s="9"/>
      <c r="Z762" s="9"/>
      <c r="AA762" s="9"/>
      <c r="AB762" s="9"/>
      <c r="AC762" s="13"/>
      <c r="AD762" s="13"/>
      <c r="AE762" s="13"/>
      <c r="AF762" s="13"/>
      <c r="AG762" s="13"/>
      <c r="AH762" s="13"/>
      <c r="AI762" s="9"/>
      <c r="AJ762" s="9"/>
      <c r="AK762" s="9"/>
      <c r="AL762" s="9"/>
      <c r="AM762" s="9"/>
      <c r="AN762" s="9"/>
      <c r="AO762" s="8"/>
      <c r="AP762" s="8"/>
      <c r="AQ762" s="8"/>
      <c r="AR762" s="8"/>
      <c r="AS762" s="8"/>
      <c r="AT762" s="8"/>
      <c r="AU762" s="8"/>
      <c r="AV762" s="8"/>
      <c r="AW762" s="8"/>
      <c r="AX762" s="8"/>
      <c r="AY762" s="15"/>
      <c r="AZ762" s="15"/>
      <c r="BA762" s="15"/>
      <c r="BB762" s="15"/>
      <c r="BC762" s="15"/>
      <c r="BD762" s="15"/>
      <c r="BE762" s="15"/>
      <c r="BF762" s="15"/>
      <c r="BG762" s="15"/>
      <c r="BH762" s="15"/>
      <c r="BI762" s="16">
        <f>Q762*参数!$D$3+W762</f>
        <v>0</v>
      </c>
      <c r="BJ762" s="16">
        <f>R762*参数!$D$3+X762</f>
        <v>0</v>
      </c>
      <c r="BK762" s="16">
        <f>S762*参数!$D$3+Y762</f>
        <v>0</v>
      </c>
      <c r="BL762" s="16">
        <f>T762*参数!$D$3+Z762</f>
        <v>0</v>
      </c>
      <c r="BM762" s="16">
        <f>U762*参数!$D$3+AA762</f>
        <v>0</v>
      </c>
      <c r="BN762" s="16">
        <f>V762*参数!$D$3+AB762</f>
        <v>0</v>
      </c>
      <c r="BO762" s="16">
        <f>AC762*参数!$D$3+AI762</f>
        <v>0</v>
      </c>
      <c r="BP762" s="16">
        <f>AD762*参数!$D$3+AJ762</f>
        <v>0</v>
      </c>
      <c r="BQ762" s="16">
        <f>AE762*参数!$D$3+AK762</f>
        <v>0</v>
      </c>
      <c r="BR762" s="16">
        <f>AF762*参数!$D$3+AL762</f>
        <v>0</v>
      </c>
      <c r="BS762" s="16">
        <f>AG762*参数!$D$3+AM762</f>
        <v>0</v>
      </c>
      <c r="BT762" s="16">
        <f>AH762*参数!$D$3+AN762</f>
        <v>0</v>
      </c>
      <c r="BU762" s="10"/>
      <c r="BV762" s="10"/>
      <c r="BW762" s="10">
        <f t="shared" si="285"/>
        <v>40</v>
      </c>
      <c r="BX762" s="10">
        <f t="shared" si="286"/>
        <v>40</v>
      </c>
      <c r="BY762" s="10">
        <f t="shared" si="287"/>
        <v>3</v>
      </c>
      <c r="BZ762" s="10">
        <f t="shared" si="288"/>
        <v>40</v>
      </c>
      <c r="CA762" s="10">
        <f t="shared" si="289"/>
        <v>40</v>
      </c>
      <c r="CB762" s="10" t="str">
        <f t="shared" si="290"/>
        <v/>
      </c>
      <c r="CC762" s="10" t="str">
        <f t="shared" si="291"/>
        <v/>
      </c>
      <c r="CD762" s="10"/>
      <c r="CE762" s="10"/>
      <c r="CF762" s="10"/>
      <c r="CG762" s="10"/>
      <c r="CH762" s="10"/>
      <c r="CI762" s="10" t="str">
        <f t="shared" si="294"/>
        <v/>
      </c>
      <c r="CJ762" s="10" t="str">
        <f t="shared" si="295"/>
        <v/>
      </c>
      <c r="CK762" s="10" t="str">
        <f t="shared" si="296"/>
        <v/>
      </c>
      <c r="CL762" s="10" t="str">
        <f t="shared" si="297"/>
        <v/>
      </c>
      <c r="CM762" s="88"/>
      <c r="CN762" s="88"/>
      <c r="CO762" s="88"/>
      <c r="CP762" s="88"/>
    </row>
    <row r="763" spans="2:94">
      <c r="B763" s="19">
        <v>42638</v>
      </c>
      <c r="C763" s="3">
        <v>59</v>
      </c>
      <c r="D763" s="3" t="s">
        <v>306</v>
      </c>
      <c r="E763" s="4">
        <v>42639.020833333336</v>
      </c>
      <c r="F763" s="3" t="s">
        <v>289</v>
      </c>
      <c r="G763" s="3" t="s">
        <v>819</v>
      </c>
      <c r="H763" s="3" t="s">
        <v>290</v>
      </c>
      <c r="I763" s="3" t="s">
        <v>820</v>
      </c>
      <c r="J763" s="6">
        <v>8.6</v>
      </c>
      <c r="K763" s="6">
        <v>4.0999999999999996</v>
      </c>
      <c r="L763" s="6">
        <v>1.3</v>
      </c>
      <c r="M763" s="10">
        <v>2.8</v>
      </c>
      <c r="N763" s="10">
        <v>3.45</v>
      </c>
      <c r="O763" s="10">
        <v>2.08</v>
      </c>
      <c r="P763" s="15">
        <v>1</v>
      </c>
      <c r="Q763" s="13"/>
      <c r="R763" s="13"/>
      <c r="S763" s="13"/>
      <c r="T763" s="13"/>
      <c r="U763" s="13"/>
      <c r="V763" s="13"/>
      <c r="W763" s="9"/>
      <c r="X763" s="9"/>
      <c r="Y763" s="9"/>
      <c r="Z763" s="9"/>
      <c r="AA763" s="9"/>
      <c r="AB763" s="9"/>
      <c r="AC763" s="13"/>
      <c r="AD763" s="13"/>
      <c r="AE763" s="13"/>
      <c r="AF763" s="13"/>
      <c r="AG763" s="13"/>
      <c r="AH763" s="13"/>
      <c r="AI763" s="9"/>
      <c r="AJ763" s="9"/>
      <c r="AK763" s="9"/>
      <c r="AL763" s="9"/>
      <c r="AM763" s="9"/>
      <c r="AN763" s="9"/>
      <c r="AO763" s="8"/>
      <c r="AP763" s="8"/>
      <c r="AQ763" s="8"/>
      <c r="AR763" s="8"/>
      <c r="AS763" s="8"/>
      <c r="AT763" s="8"/>
      <c r="AU763" s="8"/>
      <c r="AV763" s="8"/>
      <c r="AW763" s="8"/>
      <c r="AX763" s="8"/>
      <c r="AY763" s="15"/>
      <c r="AZ763" s="15"/>
      <c r="BA763" s="15"/>
      <c r="BB763" s="15"/>
      <c r="BC763" s="15"/>
      <c r="BD763" s="15"/>
      <c r="BE763" s="15"/>
      <c r="BF763" s="15"/>
      <c r="BG763" s="15"/>
      <c r="BH763" s="15"/>
      <c r="BI763" s="16">
        <f>Q763*参数!$D$3+W763</f>
        <v>0</v>
      </c>
      <c r="BJ763" s="16">
        <f>R763*参数!$D$3+X763</f>
        <v>0</v>
      </c>
      <c r="BK763" s="16">
        <f>S763*参数!$D$3+Y763</f>
        <v>0</v>
      </c>
      <c r="BL763" s="16">
        <f>T763*参数!$D$3+Z763</f>
        <v>0</v>
      </c>
      <c r="BM763" s="16">
        <f>U763*参数!$D$3+AA763</f>
        <v>0</v>
      </c>
      <c r="BN763" s="16">
        <f>V763*参数!$D$3+AB763</f>
        <v>0</v>
      </c>
      <c r="BO763" s="16">
        <f>AC763*参数!$D$3+AI763</f>
        <v>0</v>
      </c>
      <c r="BP763" s="16">
        <f>AD763*参数!$D$3+AJ763</f>
        <v>0</v>
      </c>
      <c r="BQ763" s="16">
        <f>AE763*参数!$D$3+AK763</f>
        <v>0</v>
      </c>
      <c r="BR763" s="16">
        <f>AF763*参数!$D$3+AL763</f>
        <v>0</v>
      </c>
      <c r="BS763" s="16">
        <f>AG763*参数!$D$3+AM763</f>
        <v>0</v>
      </c>
      <c r="BT763" s="16">
        <f>AH763*参数!$D$3+AN763</f>
        <v>0</v>
      </c>
      <c r="BU763" s="10"/>
      <c r="BV763" s="10"/>
      <c r="BW763" s="10">
        <f t="shared" si="285"/>
        <v>43</v>
      </c>
      <c r="BX763" s="10">
        <f t="shared" si="286"/>
        <v>43</v>
      </c>
      <c r="BY763" s="10">
        <f t="shared" si="287"/>
        <v>43</v>
      </c>
      <c r="BZ763" s="10">
        <f t="shared" si="288"/>
        <v>0</v>
      </c>
      <c r="CA763" s="10">
        <f t="shared" si="289"/>
        <v>43</v>
      </c>
      <c r="CB763" s="10" t="str">
        <f t="shared" si="290"/>
        <v/>
      </c>
      <c r="CC763" s="10" t="str">
        <f t="shared" si="291"/>
        <v/>
      </c>
      <c r="CD763" s="10"/>
      <c r="CE763" s="10"/>
      <c r="CF763" s="10"/>
      <c r="CG763" s="10"/>
      <c r="CH763" s="10"/>
      <c r="CI763" s="10" t="str">
        <f t="shared" si="294"/>
        <v/>
      </c>
      <c r="CJ763" s="10" t="str">
        <f t="shared" si="295"/>
        <v/>
      </c>
      <c r="CK763" s="10" t="str">
        <f t="shared" si="296"/>
        <v/>
      </c>
      <c r="CL763" s="10" t="str">
        <f t="shared" si="297"/>
        <v/>
      </c>
      <c r="CM763" s="88"/>
      <c r="CN763" s="88"/>
      <c r="CO763" s="88"/>
      <c r="CP763" s="88"/>
    </row>
    <row r="764" spans="2:94">
      <c r="B764" s="19">
        <v>42638</v>
      </c>
      <c r="C764" s="3">
        <v>60</v>
      </c>
      <c r="D764" s="3" t="s">
        <v>82</v>
      </c>
      <c r="E764" s="4">
        <v>42639.041666666664</v>
      </c>
      <c r="F764" s="3" t="s">
        <v>995</v>
      </c>
      <c r="G764" s="3" t="s">
        <v>168</v>
      </c>
      <c r="H764" s="3" t="s">
        <v>995</v>
      </c>
      <c r="I764" s="3" t="s">
        <v>168</v>
      </c>
      <c r="J764" s="6">
        <v>2.73</v>
      </c>
      <c r="K764" s="6">
        <v>2.88</v>
      </c>
      <c r="L764" s="6">
        <v>2.41</v>
      </c>
      <c r="M764" s="10">
        <v>6.93</v>
      </c>
      <c r="N764" s="10">
        <v>4.5</v>
      </c>
      <c r="O764" s="10">
        <v>1.31</v>
      </c>
      <c r="P764" s="15">
        <v>-1</v>
      </c>
      <c r="Q764" s="13"/>
      <c r="R764" s="13"/>
      <c r="S764" s="13"/>
      <c r="T764" s="13"/>
      <c r="U764" s="13"/>
      <c r="V764" s="13"/>
      <c r="W764" s="9"/>
      <c r="X764" s="9"/>
      <c r="Y764" s="9"/>
      <c r="Z764" s="9"/>
      <c r="AA764" s="9"/>
      <c r="AB764" s="9"/>
      <c r="AC764" s="13"/>
      <c r="AD764" s="13"/>
      <c r="AE764" s="13"/>
      <c r="AF764" s="13"/>
      <c r="AG764" s="13"/>
      <c r="AH764" s="13"/>
      <c r="AI764" s="9"/>
      <c r="AJ764" s="9"/>
      <c r="AK764" s="9"/>
      <c r="AL764" s="9"/>
      <c r="AM764" s="9"/>
      <c r="AN764" s="9"/>
      <c r="AO764" s="8">
        <v>3</v>
      </c>
      <c r="AP764" s="8">
        <v>3</v>
      </c>
      <c r="AQ764" s="8">
        <v>3</v>
      </c>
      <c r="AR764" s="8">
        <v>4</v>
      </c>
      <c r="AS764" s="8">
        <v>2.0045999999999999</v>
      </c>
      <c r="AT764" s="8">
        <v>2.0045999999999999</v>
      </c>
      <c r="AU764" s="8"/>
      <c r="AV764" s="8"/>
      <c r="AW764" s="8"/>
      <c r="AX764" s="8"/>
      <c r="AY764" s="15">
        <v>2</v>
      </c>
      <c r="AZ764" s="15">
        <v>3</v>
      </c>
      <c r="BA764" s="15">
        <v>1</v>
      </c>
      <c r="BB764" s="15">
        <v>5</v>
      </c>
      <c r="BC764" s="15">
        <v>19.158799999999996</v>
      </c>
      <c r="BD764" s="15">
        <v>33.151899999999998</v>
      </c>
      <c r="BE764" s="15"/>
      <c r="BF764" s="15"/>
      <c r="BG764" s="15"/>
      <c r="BH764" s="15"/>
      <c r="BI764" s="16">
        <f>Q764*参数!$D$3+W764</f>
        <v>0</v>
      </c>
      <c r="BJ764" s="16">
        <f>R764*参数!$D$3+X764</f>
        <v>0</v>
      </c>
      <c r="BK764" s="16">
        <f>S764*参数!$D$3+Y764</f>
        <v>0</v>
      </c>
      <c r="BL764" s="16">
        <f>T764*参数!$D$3+Z764</f>
        <v>0</v>
      </c>
      <c r="BM764" s="16">
        <f>U764*参数!$D$3+AA764</f>
        <v>0</v>
      </c>
      <c r="BN764" s="16">
        <f>V764*参数!$D$3+AB764</f>
        <v>0</v>
      </c>
      <c r="BO764" s="16">
        <f>AC764*参数!$D$3+AI764</f>
        <v>0</v>
      </c>
      <c r="BP764" s="16">
        <f>AD764*参数!$D$3+AJ764</f>
        <v>0</v>
      </c>
      <c r="BQ764" s="16">
        <f>AE764*参数!$D$3+AK764</f>
        <v>0</v>
      </c>
      <c r="BR764" s="16">
        <f>AF764*参数!$D$3+AL764</f>
        <v>0</v>
      </c>
      <c r="BS764" s="16">
        <f>AG764*参数!$D$3+AM764</f>
        <v>0</v>
      </c>
      <c r="BT764" s="16">
        <f>AH764*参数!$D$3+AN764</f>
        <v>0</v>
      </c>
      <c r="BU764" s="10"/>
      <c r="BV764" s="10"/>
      <c r="BW764" s="10">
        <f t="shared" si="285"/>
        <v>40</v>
      </c>
      <c r="BX764" s="10">
        <f t="shared" si="286"/>
        <v>40</v>
      </c>
      <c r="BY764" s="10">
        <f t="shared" si="287"/>
        <v>3</v>
      </c>
      <c r="BZ764" s="10">
        <f t="shared" si="288"/>
        <v>40</v>
      </c>
      <c r="CA764" s="10">
        <f t="shared" si="289"/>
        <v>40</v>
      </c>
      <c r="CB764" s="10" t="str">
        <f t="shared" si="290"/>
        <v/>
      </c>
      <c r="CC764" s="10" t="str">
        <f t="shared" si="291"/>
        <v/>
      </c>
      <c r="CD764" s="10"/>
      <c r="CE764" s="10">
        <v>40</v>
      </c>
      <c r="CF764" s="10"/>
      <c r="CG764" s="10" t="str">
        <f t="shared" si="292"/>
        <v/>
      </c>
      <c r="CH764" s="10" t="str">
        <f t="shared" si="293"/>
        <v/>
      </c>
      <c r="CI764" s="10">
        <f t="shared" si="294"/>
        <v>3</v>
      </c>
      <c r="CJ764" s="10">
        <f t="shared" si="295"/>
        <v>40</v>
      </c>
      <c r="CK764" s="10">
        <f t="shared" si="296"/>
        <v>3</v>
      </c>
      <c r="CL764" s="10" t="str">
        <f t="shared" si="297"/>
        <v/>
      </c>
      <c r="CM764" s="88"/>
      <c r="CN764" s="88"/>
      <c r="CO764" s="88"/>
      <c r="CP764" s="88"/>
    </row>
    <row r="765" spans="2:94">
      <c r="B765" s="19">
        <v>42638</v>
      </c>
      <c r="C765" s="3">
        <v>61</v>
      </c>
      <c r="D765" s="3" t="s">
        <v>265</v>
      </c>
      <c r="E765" s="4">
        <v>42639.041666666664</v>
      </c>
      <c r="F765" s="3" t="s">
        <v>217</v>
      </c>
      <c r="G765" s="3" t="s">
        <v>700</v>
      </c>
      <c r="H765" s="3" t="s">
        <v>218</v>
      </c>
      <c r="I765" s="3" t="s">
        <v>701</v>
      </c>
      <c r="J765" s="6">
        <v>1.33</v>
      </c>
      <c r="K765" s="6">
        <v>3.65</v>
      </c>
      <c r="L765" s="6">
        <v>9.75</v>
      </c>
      <c r="M765" s="10">
        <v>2.29</v>
      </c>
      <c r="N765" s="10">
        <v>3.15</v>
      </c>
      <c r="O765" s="10">
        <v>2.67</v>
      </c>
      <c r="P765" s="15">
        <v>-1</v>
      </c>
      <c r="Q765" s="13"/>
      <c r="R765" s="13"/>
      <c r="S765" s="13"/>
      <c r="T765" s="13"/>
      <c r="U765" s="13"/>
      <c r="V765" s="13"/>
      <c r="W765" s="9"/>
      <c r="X765" s="9"/>
      <c r="Y765" s="9"/>
      <c r="Z765" s="9"/>
      <c r="AA765" s="9"/>
      <c r="AB765" s="9"/>
      <c r="AC765" s="13"/>
      <c r="AD765" s="13"/>
      <c r="AE765" s="13"/>
      <c r="AF765" s="13"/>
      <c r="AG765" s="13"/>
      <c r="AH765" s="13"/>
      <c r="AI765" s="9"/>
      <c r="AJ765" s="9"/>
      <c r="AK765" s="9"/>
      <c r="AL765" s="9"/>
      <c r="AM765" s="9"/>
      <c r="AN765" s="9"/>
      <c r="AO765" s="8"/>
      <c r="AP765" s="8"/>
      <c r="AQ765" s="8"/>
      <c r="AR765" s="8"/>
      <c r="AS765" s="8"/>
      <c r="AT765" s="8"/>
      <c r="AU765" s="8"/>
      <c r="AV765" s="8"/>
      <c r="AW765" s="8"/>
      <c r="AX765" s="8"/>
      <c r="AY765" s="15"/>
      <c r="AZ765" s="15"/>
      <c r="BA765" s="15"/>
      <c r="BB765" s="15"/>
      <c r="BC765" s="15"/>
      <c r="BD765" s="15"/>
      <c r="BE765" s="15"/>
      <c r="BF765" s="15"/>
      <c r="BG765" s="15"/>
      <c r="BH765" s="15"/>
      <c r="BI765" s="16">
        <f>Q765*参数!$D$3+W765</f>
        <v>0</v>
      </c>
      <c r="BJ765" s="16">
        <f>R765*参数!$D$3+X765</f>
        <v>0</v>
      </c>
      <c r="BK765" s="16">
        <f>S765*参数!$D$3+Y765</f>
        <v>0</v>
      </c>
      <c r="BL765" s="16">
        <f>T765*参数!$D$3+Z765</f>
        <v>0</v>
      </c>
      <c r="BM765" s="16">
        <f>U765*参数!$D$3+AA765</f>
        <v>0</v>
      </c>
      <c r="BN765" s="16">
        <f>V765*参数!$D$3+AB765</f>
        <v>0</v>
      </c>
      <c r="BO765" s="16">
        <f>AC765*参数!$D$3+AI765</f>
        <v>0</v>
      </c>
      <c r="BP765" s="16">
        <f>AD765*参数!$D$3+AJ765</f>
        <v>0</v>
      </c>
      <c r="BQ765" s="16">
        <f>AE765*参数!$D$3+AK765</f>
        <v>0</v>
      </c>
      <c r="BR765" s="16">
        <f>AF765*参数!$D$3+AL765</f>
        <v>0</v>
      </c>
      <c r="BS765" s="16">
        <f>AG765*参数!$D$3+AM765</f>
        <v>0</v>
      </c>
      <c r="BT765" s="16">
        <f>AH765*参数!$D$3+AN765</f>
        <v>0</v>
      </c>
      <c r="BU765" s="10"/>
      <c r="BV765" s="10"/>
      <c r="BW765" s="10">
        <f t="shared" si="285"/>
        <v>40</v>
      </c>
      <c r="BX765" s="10">
        <f t="shared" si="286"/>
        <v>40</v>
      </c>
      <c r="BY765" s="10">
        <f t="shared" si="287"/>
        <v>3</v>
      </c>
      <c r="BZ765" s="10">
        <f t="shared" si="288"/>
        <v>40</v>
      </c>
      <c r="CA765" s="10">
        <f t="shared" si="289"/>
        <v>40</v>
      </c>
      <c r="CB765" s="10" t="str">
        <f t="shared" si="290"/>
        <v/>
      </c>
      <c r="CC765" s="10" t="str">
        <f t="shared" si="291"/>
        <v/>
      </c>
      <c r="CD765" s="10"/>
      <c r="CE765" s="10"/>
      <c r="CF765" s="10"/>
      <c r="CG765" s="10"/>
      <c r="CH765" s="10"/>
      <c r="CI765" s="10" t="str">
        <f t="shared" si="294"/>
        <v/>
      </c>
      <c r="CJ765" s="10" t="str">
        <f t="shared" si="295"/>
        <v/>
      </c>
      <c r="CK765" s="10" t="str">
        <f t="shared" si="296"/>
        <v/>
      </c>
      <c r="CL765" s="10" t="str">
        <f t="shared" si="297"/>
        <v/>
      </c>
      <c r="CM765" s="88"/>
      <c r="CN765" s="88"/>
      <c r="CO765" s="88"/>
      <c r="CP765" s="88"/>
    </row>
    <row r="766" spans="2:94">
      <c r="B766" s="19">
        <v>42638</v>
      </c>
      <c r="C766" s="3">
        <v>62</v>
      </c>
      <c r="D766" s="3" t="s">
        <v>190</v>
      </c>
      <c r="E766" s="4">
        <v>42639.041666666664</v>
      </c>
      <c r="F766" s="3" t="s">
        <v>203</v>
      </c>
      <c r="G766" s="3" t="s">
        <v>196</v>
      </c>
      <c r="H766" s="3" t="s">
        <v>204</v>
      </c>
      <c r="I766" s="3" t="s">
        <v>196</v>
      </c>
      <c r="J766" s="6">
        <v>2.06</v>
      </c>
      <c r="K766" s="6">
        <v>3.4</v>
      </c>
      <c r="L766" s="6">
        <v>2.86</v>
      </c>
      <c r="M766" s="10">
        <v>4.25</v>
      </c>
      <c r="N766" s="10">
        <v>3.95</v>
      </c>
      <c r="O766" s="10">
        <v>1.56</v>
      </c>
      <c r="P766" s="15">
        <v>-1</v>
      </c>
      <c r="Q766" s="13"/>
      <c r="R766" s="13"/>
      <c r="S766" s="13"/>
      <c r="T766" s="13"/>
      <c r="U766" s="13"/>
      <c r="V766" s="13"/>
      <c r="W766" s="9"/>
      <c r="X766" s="9"/>
      <c r="Y766" s="9"/>
      <c r="Z766" s="9"/>
      <c r="AA766" s="9"/>
      <c r="AB766" s="9"/>
      <c r="AC766" s="13"/>
      <c r="AD766" s="13"/>
      <c r="AE766" s="13"/>
      <c r="AF766" s="13"/>
      <c r="AG766" s="13"/>
      <c r="AH766" s="13"/>
      <c r="AI766" s="9"/>
      <c r="AJ766" s="9"/>
      <c r="AK766" s="9"/>
      <c r="AL766" s="9"/>
      <c r="AM766" s="9"/>
      <c r="AN766" s="9"/>
      <c r="AO766" s="8">
        <v>10</v>
      </c>
      <c r="AP766" s="8">
        <v>3</v>
      </c>
      <c r="AQ766" s="8">
        <v>1</v>
      </c>
      <c r="AR766" s="8">
        <v>6</v>
      </c>
      <c r="AS766" s="8">
        <v>8.5206999999999997</v>
      </c>
      <c r="AT766" s="8">
        <v>12.350100000000003</v>
      </c>
      <c r="AU766" s="8"/>
      <c r="AV766" s="8"/>
      <c r="AW766" s="8"/>
      <c r="AX766" s="8"/>
      <c r="AY766" s="15">
        <v>19</v>
      </c>
      <c r="AZ766" s="15">
        <v>3</v>
      </c>
      <c r="BA766" s="15">
        <v>2</v>
      </c>
      <c r="BB766" s="15">
        <v>6</v>
      </c>
      <c r="BC766" s="15">
        <v>0.23049999999999965</v>
      </c>
      <c r="BD766" s="15">
        <v>4.0937000000000001</v>
      </c>
      <c r="BE766" s="15"/>
      <c r="BF766" s="15"/>
      <c r="BG766" s="15"/>
      <c r="BH766" s="15"/>
      <c r="BI766" s="16">
        <f>Q766*参数!$D$3+W766</f>
        <v>0</v>
      </c>
      <c r="BJ766" s="16">
        <f>R766*参数!$D$3+X766</f>
        <v>0</v>
      </c>
      <c r="BK766" s="16">
        <f>S766*参数!$D$3+Y766</f>
        <v>0</v>
      </c>
      <c r="BL766" s="16">
        <f>T766*参数!$D$3+Z766</f>
        <v>0</v>
      </c>
      <c r="BM766" s="16">
        <f>U766*参数!$D$3+AA766</f>
        <v>0</v>
      </c>
      <c r="BN766" s="16">
        <f>V766*参数!$D$3+AB766</f>
        <v>0</v>
      </c>
      <c r="BO766" s="16">
        <f>AC766*参数!$D$3+AI766</f>
        <v>0</v>
      </c>
      <c r="BP766" s="16">
        <f>AD766*参数!$D$3+AJ766</f>
        <v>0</v>
      </c>
      <c r="BQ766" s="16">
        <f>AE766*参数!$D$3+AK766</f>
        <v>0</v>
      </c>
      <c r="BR766" s="16">
        <f>AF766*参数!$D$3+AL766</f>
        <v>0</v>
      </c>
      <c r="BS766" s="16">
        <f>AG766*参数!$D$3+AM766</f>
        <v>0</v>
      </c>
      <c r="BT766" s="16">
        <f>AH766*参数!$D$3+AN766</f>
        <v>0</v>
      </c>
      <c r="BU766" s="10"/>
      <c r="BV766" s="10"/>
      <c r="BW766" s="10">
        <f t="shared" si="285"/>
        <v>40</v>
      </c>
      <c r="BX766" s="10">
        <f t="shared" si="286"/>
        <v>40</v>
      </c>
      <c r="BY766" s="10">
        <f t="shared" si="287"/>
        <v>3</v>
      </c>
      <c r="BZ766" s="10">
        <f t="shared" si="288"/>
        <v>40</v>
      </c>
      <c r="CA766" s="10">
        <f t="shared" si="289"/>
        <v>40</v>
      </c>
      <c r="CB766" s="10" t="str">
        <f t="shared" si="290"/>
        <v/>
      </c>
      <c r="CC766" s="10" t="str">
        <f t="shared" si="291"/>
        <v/>
      </c>
      <c r="CD766" s="10"/>
      <c r="CE766" s="10">
        <v>40</v>
      </c>
      <c r="CF766" s="10">
        <v>40</v>
      </c>
      <c r="CG766" s="10">
        <f t="shared" si="292"/>
        <v>40</v>
      </c>
      <c r="CH766" s="10">
        <f t="shared" si="293"/>
        <v>40</v>
      </c>
      <c r="CI766" s="10">
        <f t="shared" si="294"/>
        <v>40</v>
      </c>
      <c r="CJ766" s="10">
        <f t="shared" si="295"/>
        <v>40</v>
      </c>
      <c r="CK766" s="10">
        <f t="shared" si="296"/>
        <v>40</v>
      </c>
      <c r="CL766" s="10">
        <f t="shared" si="297"/>
        <v>40</v>
      </c>
      <c r="CM766" s="88"/>
      <c r="CN766" s="88"/>
      <c r="CO766" s="88"/>
      <c r="CP766" s="88"/>
    </row>
    <row r="767" spans="2:94">
      <c r="B767" s="19">
        <v>42638</v>
      </c>
      <c r="C767" s="3">
        <v>63</v>
      </c>
      <c r="D767" s="3" t="s">
        <v>313</v>
      </c>
      <c r="E767" s="4">
        <v>42639.083333333336</v>
      </c>
      <c r="F767" s="3" t="s">
        <v>1113</v>
      </c>
      <c r="G767" s="3" t="s">
        <v>300</v>
      </c>
      <c r="H767" s="3" t="s">
        <v>1113</v>
      </c>
      <c r="I767" s="3" t="s">
        <v>300</v>
      </c>
      <c r="J767" s="6">
        <v>1.46</v>
      </c>
      <c r="K767" s="6">
        <v>3.8</v>
      </c>
      <c r="L767" s="6">
        <v>5.5</v>
      </c>
      <c r="M767" s="10">
        <v>2.57</v>
      </c>
      <c r="N767" s="10">
        <v>3.35</v>
      </c>
      <c r="O767" s="10">
        <v>2.27</v>
      </c>
      <c r="P767" s="15">
        <v>-1</v>
      </c>
      <c r="Q767" s="13"/>
      <c r="R767" s="13"/>
      <c r="S767" s="13"/>
      <c r="T767" s="13"/>
      <c r="U767" s="13"/>
      <c r="V767" s="13"/>
      <c r="W767" s="9"/>
      <c r="X767" s="9"/>
      <c r="Y767" s="9"/>
      <c r="Z767" s="9"/>
      <c r="AA767" s="9"/>
      <c r="AB767" s="9"/>
      <c r="AC767" s="13"/>
      <c r="AD767" s="13"/>
      <c r="AE767" s="13"/>
      <c r="AF767" s="13"/>
      <c r="AG767" s="13"/>
      <c r="AH767" s="13"/>
      <c r="AI767" s="9"/>
      <c r="AJ767" s="9"/>
      <c r="AK767" s="9"/>
      <c r="AL767" s="9"/>
      <c r="AM767" s="9"/>
      <c r="AN767" s="9"/>
      <c r="AO767" s="8"/>
      <c r="AP767" s="8"/>
      <c r="AQ767" s="8"/>
      <c r="AR767" s="8"/>
      <c r="AS767" s="8"/>
      <c r="AT767" s="8"/>
      <c r="AU767" s="8"/>
      <c r="AV767" s="8"/>
      <c r="AW767" s="8"/>
      <c r="AX767" s="8"/>
      <c r="AY767" s="15"/>
      <c r="AZ767" s="15"/>
      <c r="BA767" s="15"/>
      <c r="BB767" s="15"/>
      <c r="BC767" s="15"/>
      <c r="BD767" s="15"/>
      <c r="BE767" s="15"/>
      <c r="BF767" s="15"/>
      <c r="BG767" s="15"/>
      <c r="BH767" s="15"/>
      <c r="BI767" s="16">
        <f>Q767*参数!$D$3+W767</f>
        <v>0</v>
      </c>
      <c r="BJ767" s="16">
        <f>R767*参数!$D$3+X767</f>
        <v>0</v>
      </c>
      <c r="BK767" s="16">
        <f>S767*参数!$D$3+Y767</f>
        <v>0</v>
      </c>
      <c r="BL767" s="16">
        <f>T767*参数!$D$3+Z767</f>
        <v>0</v>
      </c>
      <c r="BM767" s="16">
        <f>U767*参数!$D$3+AA767</f>
        <v>0</v>
      </c>
      <c r="BN767" s="16">
        <f>V767*参数!$D$3+AB767</f>
        <v>0</v>
      </c>
      <c r="BO767" s="16">
        <f>AC767*参数!$D$3+AI767</f>
        <v>0</v>
      </c>
      <c r="BP767" s="16">
        <f>AD767*参数!$D$3+AJ767</f>
        <v>0</v>
      </c>
      <c r="BQ767" s="16">
        <f>AE767*参数!$D$3+AK767</f>
        <v>0</v>
      </c>
      <c r="BR767" s="16">
        <f>AF767*参数!$D$3+AL767</f>
        <v>0</v>
      </c>
      <c r="BS767" s="16">
        <f>AG767*参数!$D$3+AM767</f>
        <v>0</v>
      </c>
      <c r="BT767" s="16">
        <f>AH767*参数!$D$3+AN767</f>
        <v>0</v>
      </c>
      <c r="BU767" s="10"/>
      <c r="BV767" s="10"/>
      <c r="BW767" s="10">
        <f t="shared" si="285"/>
        <v>40</v>
      </c>
      <c r="BX767" s="10">
        <f t="shared" si="286"/>
        <v>40</v>
      </c>
      <c r="BY767" s="10">
        <f t="shared" si="287"/>
        <v>3</v>
      </c>
      <c r="BZ767" s="10">
        <f t="shared" si="288"/>
        <v>40</v>
      </c>
      <c r="CA767" s="10">
        <f t="shared" si="289"/>
        <v>40</v>
      </c>
      <c r="CB767" s="10" t="str">
        <f t="shared" si="290"/>
        <v/>
      </c>
      <c r="CC767" s="10" t="str">
        <f t="shared" si="291"/>
        <v/>
      </c>
      <c r="CD767" s="10"/>
      <c r="CE767" s="10"/>
      <c r="CF767" s="10"/>
      <c r="CG767" s="10"/>
      <c r="CH767" s="10"/>
      <c r="CI767" s="10" t="str">
        <f t="shared" si="294"/>
        <v/>
      </c>
      <c r="CJ767" s="10" t="str">
        <f t="shared" si="295"/>
        <v/>
      </c>
      <c r="CK767" s="10" t="str">
        <f t="shared" si="296"/>
        <v/>
      </c>
      <c r="CL767" s="10" t="str">
        <f t="shared" si="297"/>
        <v/>
      </c>
      <c r="CM767" s="88"/>
      <c r="CN767" s="88"/>
      <c r="CO767" s="88"/>
      <c r="CP767" s="88"/>
    </row>
    <row r="768" spans="2:94">
      <c r="B768" s="19">
        <v>42638</v>
      </c>
      <c r="C768" s="3">
        <v>64</v>
      </c>
      <c r="D768" s="3" t="s">
        <v>329</v>
      </c>
      <c r="E768" s="4">
        <v>42639.083333333336</v>
      </c>
      <c r="F768" s="3" t="s">
        <v>284</v>
      </c>
      <c r="G768" s="3" t="s">
        <v>1006</v>
      </c>
      <c r="H768" s="3" t="s">
        <v>284</v>
      </c>
      <c r="I768" s="3" t="s">
        <v>1008</v>
      </c>
      <c r="J768" s="6">
        <v>1.06</v>
      </c>
      <c r="K768" s="6">
        <v>7.75</v>
      </c>
      <c r="L768" s="6">
        <v>17.5</v>
      </c>
      <c r="M768" s="10">
        <v>1.36</v>
      </c>
      <c r="N768" s="10">
        <v>4.7</v>
      </c>
      <c r="O768" s="10">
        <v>5.5</v>
      </c>
      <c r="P768" s="15">
        <v>-1</v>
      </c>
      <c r="Q768" s="13"/>
      <c r="R768" s="13"/>
      <c r="S768" s="13"/>
      <c r="T768" s="13"/>
      <c r="U768" s="13"/>
      <c r="V768" s="13"/>
      <c r="W768" s="9"/>
      <c r="X768" s="9"/>
      <c r="Y768" s="9"/>
      <c r="Z768" s="9"/>
      <c r="AA768" s="9"/>
      <c r="AB768" s="9"/>
      <c r="AC768" s="13"/>
      <c r="AD768" s="13"/>
      <c r="AE768" s="13"/>
      <c r="AF768" s="13"/>
      <c r="AG768" s="13"/>
      <c r="AH768" s="13"/>
      <c r="AI768" s="9"/>
      <c r="AJ768" s="9"/>
      <c r="AK768" s="9"/>
      <c r="AL768" s="9"/>
      <c r="AM768" s="9"/>
      <c r="AN768" s="9"/>
      <c r="AO768" s="8"/>
      <c r="AP768" s="8"/>
      <c r="AQ768" s="8"/>
      <c r="AR768" s="8"/>
      <c r="AS768" s="8"/>
      <c r="AT768" s="8"/>
      <c r="AU768" s="8"/>
      <c r="AV768" s="8"/>
      <c r="AW768" s="8"/>
      <c r="AX768" s="8"/>
      <c r="AY768" s="15"/>
      <c r="AZ768" s="15"/>
      <c r="BA768" s="15"/>
      <c r="BB768" s="15"/>
      <c r="BC768" s="15"/>
      <c r="BD768" s="15"/>
      <c r="BE768" s="15"/>
      <c r="BF768" s="15"/>
      <c r="BG768" s="15"/>
      <c r="BH768" s="15"/>
      <c r="BI768" s="16">
        <f>Q768*参数!$D$3+W768</f>
        <v>0</v>
      </c>
      <c r="BJ768" s="16">
        <f>R768*参数!$D$3+X768</f>
        <v>0</v>
      </c>
      <c r="BK768" s="16">
        <f>S768*参数!$D$3+Y768</f>
        <v>0</v>
      </c>
      <c r="BL768" s="16">
        <f>T768*参数!$D$3+Z768</f>
        <v>0</v>
      </c>
      <c r="BM768" s="16">
        <f>U768*参数!$D$3+AA768</f>
        <v>0</v>
      </c>
      <c r="BN768" s="16">
        <f>V768*参数!$D$3+AB768</f>
        <v>0</v>
      </c>
      <c r="BO768" s="16">
        <f>AC768*参数!$D$3+AI768</f>
        <v>0</v>
      </c>
      <c r="BP768" s="16">
        <f>AD768*参数!$D$3+AJ768</f>
        <v>0</v>
      </c>
      <c r="BQ768" s="16">
        <f>AE768*参数!$D$3+AK768</f>
        <v>0</v>
      </c>
      <c r="BR768" s="16">
        <f>AF768*参数!$D$3+AL768</f>
        <v>0</v>
      </c>
      <c r="BS768" s="16">
        <f>AG768*参数!$D$3+AM768</f>
        <v>0</v>
      </c>
      <c r="BT768" s="16">
        <f>AH768*参数!$D$3+AN768</f>
        <v>0</v>
      </c>
      <c r="BU768" s="10"/>
      <c r="BV768" s="10"/>
      <c r="BW768" s="10">
        <f t="shared" si="285"/>
        <v>40</v>
      </c>
      <c r="BX768" s="10">
        <f t="shared" si="286"/>
        <v>40</v>
      </c>
      <c r="BY768" s="10">
        <f t="shared" si="287"/>
        <v>3</v>
      </c>
      <c r="BZ768" s="10">
        <f t="shared" si="288"/>
        <v>40</v>
      </c>
      <c r="CA768" s="10">
        <f t="shared" si="289"/>
        <v>40</v>
      </c>
      <c r="CB768" s="10" t="str">
        <f t="shared" si="290"/>
        <v/>
      </c>
      <c r="CC768" s="10" t="str">
        <f t="shared" si="291"/>
        <v/>
      </c>
      <c r="CD768" s="10"/>
      <c r="CE768" s="10"/>
      <c r="CF768" s="10"/>
      <c r="CG768" s="10"/>
      <c r="CH768" s="10"/>
      <c r="CI768" s="10" t="str">
        <f t="shared" si="294"/>
        <v/>
      </c>
      <c r="CJ768" s="10" t="str">
        <f t="shared" si="295"/>
        <v/>
      </c>
      <c r="CK768" s="10" t="str">
        <f t="shared" si="296"/>
        <v/>
      </c>
      <c r="CL768" s="10" t="str">
        <f t="shared" si="297"/>
        <v/>
      </c>
      <c r="CM768" s="88"/>
      <c r="CN768" s="88"/>
      <c r="CO768" s="88"/>
      <c r="CP768" s="88"/>
    </row>
    <row r="769" spans="2:94">
      <c r="B769" s="19">
        <v>42638</v>
      </c>
      <c r="C769" s="3">
        <v>65</v>
      </c>
      <c r="D769" s="3" t="s">
        <v>265</v>
      </c>
      <c r="E769" s="4">
        <v>42639.083333333336</v>
      </c>
      <c r="F769" s="3" t="s">
        <v>274</v>
      </c>
      <c r="G769" s="3" t="s">
        <v>273</v>
      </c>
      <c r="H769" s="3" t="s">
        <v>275</v>
      </c>
      <c r="I769" s="3" t="s">
        <v>273</v>
      </c>
      <c r="J769" s="6">
        <v>1.65</v>
      </c>
      <c r="K769" s="6">
        <v>3.15</v>
      </c>
      <c r="L769" s="6">
        <v>4.8499999999999996</v>
      </c>
      <c r="M769" s="10">
        <v>3.35</v>
      </c>
      <c r="N769" s="10">
        <v>3.25</v>
      </c>
      <c r="O769" s="10">
        <v>1.92</v>
      </c>
      <c r="P769" s="15">
        <v>-1</v>
      </c>
      <c r="Q769" s="13"/>
      <c r="R769" s="13"/>
      <c r="S769" s="13"/>
      <c r="T769" s="13"/>
      <c r="U769" s="13"/>
      <c r="V769" s="13"/>
      <c r="W769" s="9"/>
      <c r="X769" s="9"/>
      <c r="Y769" s="9"/>
      <c r="Z769" s="9"/>
      <c r="AA769" s="9"/>
      <c r="AB769" s="9"/>
      <c r="AC769" s="13"/>
      <c r="AD769" s="13"/>
      <c r="AE769" s="13"/>
      <c r="AF769" s="13"/>
      <c r="AG769" s="13"/>
      <c r="AH769" s="13"/>
      <c r="AI769" s="9"/>
      <c r="AJ769" s="9"/>
      <c r="AK769" s="9"/>
      <c r="AL769" s="9"/>
      <c r="AM769" s="9"/>
      <c r="AN769" s="9"/>
      <c r="AO769" s="8"/>
      <c r="AP769" s="8"/>
      <c r="AQ769" s="8"/>
      <c r="AR769" s="8"/>
      <c r="AS769" s="8"/>
      <c r="AT769" s="8"/>
      <c r="AU769" s="8"/>
      <c r="AV769" s="8"/>
      <c r="AW769" s="8"/>
      <c r="AX769" s="8"/>
      <c r="AY769" s="15"/>
      <c r="AZ769" s="15"/>
      <c r="BA769" s="15"/>
      <c r="BB769" s="15"/>
      <c r="BC769" s="15"/>
      <c r="BD769" s="15"/>
      <c r="BE769" s="15"/>
      <c r="BF769" s="15"/>
      <c r="BG769" s="15"/>
      <c r="BH769" s="15"/>
      <c r="BI769" s="16">
        <f>Q769*参数!$D$3+W769</f>
        <v>0</v>
      </c>
      <c r="BJ769" s="16">
        <f>R769*参数!$D$3+X769</f>
        <v>0</v>
      </c>
      <c r="BK769" s="16">
        <f>S769*参数!$D$3+Y769</f>
        <v>0</v>
      </c>
      <c r="BL769" s="16">
        <f>T769*参数!$D$3+Z769</f>
        <v>0</v>
      </c>
      <c r="BM769" s="16">
        <f>U769*参数!$D$3+AA769</f>
        <v>0</v>
      </c>
      <c r="BN769" s="16">
        <f>V769*参数!$D$3+AB769</f>
        <v>0</v>
      </c>
      <c r="BO769" s="16">
        <f>AC769*参数!$D$3+AI769</f>
        <v>0</v>
      </c>
      <c r="BP769" s="16">
        <f>AD769*参数!$D$3+AJ769</f>
        <v>0</v>
      </c>
      <c r="BQ769" s="16">
        <f>AE769*参数!$D$3+AK769</f>
        <v>0</v>
      </c>
      <c r="BR769" s="16">
        <f>AF769*参数!$D$3+AL769</f>
        <v>0</v>
      </c>
      <c r="BS769" s="16">
        <f>AG769*参数!$D$3+AM769</f>
        <v>0</v>
      </c>
      <c r="BT769" s="16">
        <f>AH769*参数!$D$3+AN769</f>
        <v>0</v>
      </c>
      <c r="BU769" s="10"/>
      <c r="BV769" s="10"/>
      <c r="BW769" s="10">
        <f t="shared" si="285"/>
        <v>40</v>
      </c>
      <c r="BX769" s="10">
        <f t="shared" si="286"/>
        <v>40</v>
      </c>
      <c r="BY769" s="10">
        <f t="shared" si="287"/>
        <v>3</v>
      </c>
      <c r="BZ769" s="10">
        <f t="shared" si="288"/>
        <v>40</v>
      </c>
      <c r="CA769" s="10">
        <f t="shared" si="289"/>
        <v>40</v>
      </c>
      <c r="CB769" s="10" t="str">
        <f t="shared" si="290"/>
        <v/>
      </c>
      <c r="CC769" s="10" t="str">
        <f t="shared" si="291"/>
        <v/>
      </c>
      <c r="CD769" s="10"/>
      <c r="CE769" s="10"/>
      <c r="CF769" s="10"/>
      <c r="CG769" s="10"/>
      <c r="CH769" s="10"/>
      <c r="CI769" s="10" t="str">
        <f t="shared" si="294"/>
        <v/>
      </c>
      <c r="CJ769" s="10" t="str">
        <f t="shared" si="295"/>
        <v/>
      </c>
      <c r="CK769" s="10" t="str">
        <f t="shared" si="296"/>
        <v/>
      </c>
      <c r="CL769" s="10" t="str">
        <f t="shared" si="297"/>
        <v/>
      </c>
      <c r="CM769" s="88"/>
      <c r="CN769" s="88"/>
      <c r="CO769" s="88"/>
      <c r="CP769" s="88"/>
    </row>
    <row r="770" spans="2:94">
      <c r="B770" s="19">
        <v>42638</v>
      </c>
      <c r="C770" s="3">
        <v>66</v>
      </c>
      <c r="D770" s="3" t="s">
        <v>206</v>
      </c>
      <c r="E770" s="4">
        <v>42639.104166666664</v>
      </c>
      <c r="F770" s="3" t="s">
        <v>851</v>
      </c>
      <c r="G770" s="3" t="s">
        <v>242</v>
      </c>
      <c r="H770" s="3" t="s">
        <v>851</v>
      </c>
      <c r="I770" s="3" t="s">
        <v>243</v>
      </c>
      <c r="J770" s="6">
        <v>1.88</v>
      </c>
      <c r="K770" s="6">
        <v>3.45</v>
      </c>
      <c r="L770" s="6">
        <v>3.25</v>
      </c>
      <c r="M770" s="10">
        <v>3.65</v>
      </c>
      <c r="N770" s="10">
        <v>3.85</v>
      </c>
      <c r="O770" s="10">
        <v>1.68</v>
      </c>
      <c r="P770" s="15">
        <v>-1</v>
      </c>
      <c r="Q770" s="13"/>
      <c r="R770" s="13"/>
      <c r="S770" s="13"/>
      <c r="T770" s="13"/>
      <c r="U770" s="13"/>
      <c r="V770" s="13"/>
      <c r="W770" s="9"/>
      <c r="X770" s="9"/>
      <c r="Y770" s="9"/>
      <c r="Z770" s="9"/>
      <c r="AA770" s="9"/>
      <c r="AB770" s="9"/>
      <c r="AC770" s="13"/>
      <c r="AD770" s="13"/>
      <c r="AE770" s="13"/>
      <c r="AF770" s="13"/>
      <c r="AG770" s="13"/>
      <c r="AH770" s="13"/>
      <c r="AI770" s="9"/>
      <c r="AJ770" s="9"/>
      <c r="AK770" s="9"/>
      <c r="AL770" s="9"/>
      <c r="AM770" s="9"/>
      <c r="AN770" s="9"/>
      <c r="AO770" s="8">
        <v>7</v>
      </c>
      <c r="AP770" s="8">
        <v>3</v>
      </c>
      <c r="AQ770" s="8">
        <v>2</v>
      </c>
      <c r="AR770" s="8">
        <v>5</v>
      </c>
      <c r="AS770" s="8">
        <v>1.1055999999999999</v>
      </c>
      <c r="AT770" s="8">
        <v>2.8056000000000019</v>
      </c>
      <c r="AU770" s="8"/>
      <c r="AV770" s="8"/>
      <c r="AW770" s="8"/>
      <c r="AX770" s="8"/>
      <c r="AY770" s="15">
        <v>8</v>
      </c>
      <c r="AZ770" s="15">
        <v>3</v>
      </c>
      <c r="BA770" s="15">
        <v>3</v>
      </c>
      <c r="BB770" s="15">
        <v>5</v>
      </c>
      <c r="BC770" s="15">
        <v>0.40560000000000052</v>
      </c>
      <c r="BD770" s="15">
        <v>0.40560000000000052</v>
      </c>
      <c r="BE770" s="15"/>
      <c r="BF770" s="15"/>
      <c r="BG770" s="15"/>
      <c r="BH770" s="15"/>
      <c r="BI770" s="16">
        <f>Q770*参数!$D$3+W770</f>
        <v>0</v>
      </c>
      <c r="BJ770" s="16">
        <f>R770*参数!$D$3+X770</f>
        <v>0</v>
      </c>
      <c r="BK770" s="16">
        <f>S770*参数!$D$3+Y770</f>
        <v>0</v>
      </c>
      <c r="BL770" s="16">
        <f>T770*参数!$D$3+Z770</f>
        <v>0</v>
      </c>
      <c r="BM770" s="16">
        <f>U770*参数!$D$3+AA770</f>
        <v>0</v>
      </c>
      <c r="BN770" s="16">
        <f>V770*参数!$D$3+AB770</f>
        <v>0</v>
      </c>
      <c r="BO770" s="16">
        <f>AC770*参数!$D$3+AI770</f>
        <v>0</v>
      </c>
      <c r="BP770" s="16">
        <f>AD770*参数!$D$3+AJ770</f>
        <v>0</v>
      </c>
      <c r="BQ770" s="16">
        <f>AE770*参数!$D$3+AK770</f>
        <v>0</v>
      </c>
      <c r="BR770" s="16">
        <f>AF770*参数!$D$3+AL770</f>
        <v>0</v>
      </c>
      <c r="BS770" s="16">
        <f>AG770*参数!$D$3+AM770</f>
        <v>0</v>
      </c>
      <c r="BT770" s="16">
        <f>AH770*参数!$D$3+AN770</f>
        <v>0</v>
      </c>
      <c r="BU770" s="10"/>
      <c r="BV770" s="10"/>
      <c r="BW770" s="10">
        <f t="shared" si="285"/>
        <v>40</v>
      </c>
      <c r="BX770" s="10">
        <f t="shared" si="286"/>
        <v>40</v>
      </c>
      <c r="BY770" s="10">
        <f t="shared" si="287"/>
        <v>3</v>
      </c>
      <c r="BZ770" s="10">
        <f t="shared" si="288"/>
        <v>40</v>
      </c>
      <c r="CA770" s="10">
        <f t="shared" si="289"/>
        <v>40</v>
      </c>
      <c r="CB770" s="10" t="str">
        <f t="shared" si="290"/>
        <v/>
      </c>
      <c r="CC770" s="10" t="str">
        <f t="shared" si="291"/>
        <v/>
      </c>
      <c r="CD770" s="10"/>
      <c r="CE770" s="10">
        <v>40</v>
      </c>
      <c r="CF770" s="10"/>
      <c r="CG770" s="10">
        <f t="shared" si="292"/>
        <v>40</v>
      </c>
      <c r="CH770" s="10">
        <f t="shared" si="293"/>
        <v>40</v>
      </c>
      <c r="CI770" s="10">
        <f t="shared" si="294"/>
        <v>40</v>
      </c>
      <c r="CJ770" s="10">
        <f t="shared" si="295"/>
        <v>40</v>
      </c>
      <c r="CK770" s="10">
        <f t="shared" si="296"/>
        <v>40</v>
      </c>
      <c r="CL770" s="10">
        <f t="shared" si="297"/>
        <v>40</v>
      </c>
      <c r="CM770" s="88"/>
      <c r="CN770" s="88"/>
      <c r="CO770" s="88"/>
      <c r="CP770" s="88"/>
    </row>
    <row r="771" spans="2:94">
      <c r="B771" s="19">
        <v>42638</v>
      </c>
      <c r="C771" s="3">
        <v>67</v>
      </c>
      <c r="D771" s="3" t="s">
        <v>174</v>
      </c>
      <c r="E771" s="4">
        <v>42639.114583333336</v>
      </c>
      <c r="F771" s="3" t="s">
        <v>183</v>
      </c>
      <c r="G771" s="3" t="s">
        <v>922</v>
      </c>
      <c r="H771" s="3" t="s">
        <v>183</v>
      </c>
      <c r="I771" s="3" t="s">
        <v>922</v>
      </c>
      <c r="J771" s="6">
        <v>2.0499999999999998</v>
      </c>
      <c r="K771" s="6">
        <v>3.1</v>
      </c>
      <c r="L771" s="6">
        <v>3.14</v>
      </c>
      <c r="M771" s="10">
        <v>4.38</v>
      </c>
      <c r="N771" s="10">
        <v>3.85</v>
      </c>
      <c r="O771" s="10">
        <v>1.56</v>
      </c>
      <c r="P771" s="15">
        <v>-1</v>
      </c>
      <c r="Q771" s="13"/>
      <c r="R771" s="13"/>
      <c r="S771" s="13"/>
      <c r="T771" s="13"/>
      <c r="U771" s="13"/>
      <c r="V771" s="13"/>
      <c r="W771" s="9"/>
      <c r="X771" s="9"/>
      <c r="Y771" s="9"/>
      <c r="Z771" s="9"/>
      <c r="AA771" s="9"/>
      <c r="AB771" s="9"/>
      <c r="AC771" s="13"/>
      <c r="AD771" s="13"/>
      <c r="AE771" s="13"/>
      <c r="AF771" s="13"/>
      <c r="AG771" s="13"/>
      <c r="AH771" s="13"/>
      <c r="AI771" s="9"/>
      <c r="AJ771" s="9"/>
      <c r="AK771" s="9"/>
      <c r="AL771" s="9"/>
      <c r="AM771" s="9"/>
      <c r="AN771" s="9"/>
      <c r="AO771" s="8">
        <v>53</v>
      </c>
      <c r="AP771" s="8">
        <v>3</v>
      </c>
      <c r="AQ771" s="8">
        <v>1</v>
      </c>
      <c r="AR771" s="8">
        <v>6</v>
      </c>
      <c r="AS771" s="8">
        <v>1.6000000000000077E-2</v>
      </c>
      <c r="AT771" s="8">
        <v>16.655900000000003</v>
      </c>
      <c r="AU771" s="8"/>
      <c r="AV771" s="8"/>
      <c r="AW771" s="8"/>
      <c r="AX771" s="8"/>
      <c r="AY771" s="15">
        <v>65</v>
      </c>
      <c r="AZ771" s="15">
        <v>3</v>
      </c>
      <c r="BA771" s="15">
        <v>4</v>
      </c>
      <c r="BB771" s="15">
        <v>5</v>
      </c>
      <c r="BC771" s="15">
        <v>5.9899999999999967E-2</v>
      </c>
      <c r="BD771" s="15">
        <v>7.9999999999999988E-2</v>
      </c>
      <c r="BE771" s="15"/>
      <c r="BF771" s="15"/>
      <c r="BG771" s="15"/>
      <c r="BH771" s="15"/>
      <c r="BI771" s="16">
        <f>Q771*参数!$D$3+W771</f>
        <v>0</v>
      </c>
      <c r="BJ771" s="16">
        <f>R771*参数!$D$3+X771</f>
        <v>0</v>
      </c>
      <c r="BK771" s="16">
        <f>S771*参数!$D$3+Y771</f>
        <v>0</v>
      </c>
      <c r="BL771" s="16">
        <f>T771*参数!$D$3+Z771</f>
        <v>0</v>
      </c>
      <c r="BM771" s="16">
        <f>U771*参数!$D$3+AA771</f>
        <v>0</v>
      </c>
      <c r="BN771" s="16">
        <f>V771*参数!$D$3+AB771</f>
        <v>0</v>
      </c>
      <c r="BO771" s="16">
        <f>AC771*参数!$D$3+AI771</f>
        <v>0</v>
      </c>
      <c r="BP771" s="16">
        <f>AD771*参数!$D$3+AJ771</f>
        <v>0</v>
      </c>
      <c r="BQ771" s="16">
        <f>AE771*参数!$D$3+AK771</f>
        <v>0</v>
      </c>
      <c r="BR771" s="16">
        <f>AF771*参数!$D$3+AL771</f>
        <v>0</v>
      </c>
      <c r="BS771" s="16">
        <f>AG771*参数!$D$3+AM771</f>
        <v>0</v>
      </c>
      <c r="BT771" s="16">
        <f>AH771*参数!$D$3+AN771</f>
        <v>0</v>
      </c>
      <c r="BU771" s="10"/>
      <c r="BV771" s="10"/>
      <c r="BW771" s="10">
        <f t="shared" si="285"/>
        <v>40</v>
      </c>
      <c r="BX771" s="10">
        <f t="shared" si="286"/>
        <v>40</v>
      </c>
      <c r="BY771" s="10">
        <f t="shared" si="287"/>
        <v>3</v>
      </c>
      <c r="BZ771" s="10">
        <f t="shared" si="288"/>
        <v>40</v>
      </c>
      <c r="CA771" s="10">
        <f t="shared" si="289"/>
        <v>40</v>
      </c>
      <c r="CB771" s="10" t="str">
        <f t="shared" si="290"/>
        <v/>
      </c>
      <c r="CC771" s="10" t="str">
        <f t="shared" si="291"/>
        <v/>
      </c>
      <c r="CD771" s="10"/>
      <c r="CE771" s="10">
        <v>40</v>
      </c>
      <c r="CF771" s="10"/>
      <c r="CG771" s="10" t="str">
        <f t="shared" si="292"/>
        <v/>
      </c>
      <c r="CH771" s="10" t="str">
        <f t="shared" si="293"/>
        <v/>
      </c>
      <c r="CI771" s="10">
        <f t="shared" si="294"/>
        <v>40</v>
      </c>
      <c r="CJ771" s="10">
        <f t="shared" si="295"/>
        <v>3</v>
      </c>
      <c r="CK771" s="10">
        <f t="shared" si="296"/>
        <v>3</v>
      </c>
      <c r="CL771" s="10" t="str">
        <f t="shared" si="297"/>
        <v/>
      </c>
      <c r="CM771" s="88"/>
      <c r="CN771" s="88"/>
      <c r="CO771" s="88"/>
      <c r="CP771" s="88"/>
    </row>
    <row r="772" spans="2:94">
      <c r="B772" s="19">
        <v>42638</v>
      </c>
      <c r="C772" s="3">
        <v>68</v>
      </c>
      <c r="D772" s="3" t="s">
        <v>161</v>
      </c>
      <c r="E772" s="4">
        <v>42639.114583333336</v>
      </c>
      <c r="F772" s="3" t="s">
        <v>1117</v>
      </c>
      <c r="G772" s="3" t="s">
        <v>827</v>
      </c>
      <c r="H772" s="3" t="s">
        <v>1117</v>
      </c>
      <c r="I772" s="3" t="s">
        <v>828</v>
      </c>
      <c r="J772" s="6">
        <v>2.1800000000000002</v>
      </c>
      <c r="K772" s="6">
        <v>3.2</v>
      </c>
      <c r="L772" s="6">
        <v>2.8</v>
      </c>
      <c r="M772" s="10">
        <v>4.7</v>
      </c>
      <c r="N772" s="10">
        <v>4</v>
      </c>
      <c r="O772" s="10">
        <v>1.5</v>
      </c>
      <c r="P772" s="15">
        <v>-1</v>
      </c>
      <c r="Q772" s="13"/>
      <c r="R772" s="13"/>
      <c r="S772" s="13"/>
      <c r="T772" s="13"/>
      <c r="U772" s="13"/>
      <c r="V772" s="13"/>
      <c r="W772" s="9"/>
      <c r="X772" s="9"/>
      <c r="Y772" s="9"/>
      <c r="Z772" s="9"/>
      <c r="AA772" s="9"/>
      <c r="AB772" s="9"/>
      <c r="AC772" s="13"/>
      <c r="AD772" s="13"/>
      <c r="AE772" s="13"/>
      <c r="AF772" s="13"/>
      <c r="AG772" s="13"/>
      <c r="AH772" s="13"/>
      <c r="AI772" s="9"/>
      <c r="AJ772" s="9"/>
      <c r="AK772" s="9"/>
      <c r="AL772" s="9"/>
      <c r="AM772" s="9"/>
      <c r="AN772" s="9"/>
      <c r="AO772" s="8">
        <v>2</v>
      </c>
      <c r="AP772" s="8">
        <v>3</v>
      </c>
      <c r="AQ772" s="8">
        <v>1</v>
      </c>
      <c r="AR772" s="8">
        <v>5</v>
      </c>
      <c r="AS772" s="8">
        <v>1.6674000000000007</v>
      </c>
      <c r="AT772" s="8">
        <v>2.5654000000000008</v>
      </c>
      <c r="AU772" s="8"/>
      <c r="AV772" s="8"/>
      <c r="AW772" s="8"/>
      <c r="AX772" s="8"/>
      <c r="AY772" s="15">
        <v>4</v>
      </c>
      <c r="AZ772" s="15">
        <v>3</v>
      </c>
      <c r="BA772" s="15">
        <v>1</v>
      </c>
      <c r="BB772" s="15">
        <v>5</v>
      </c>
      <c r="BC772" s="15">
        <v>2.7047000000000008</v>
      </c>
      <c r="BD772" s="15">
        <v>23.545500000000001</v>
      </c>
      <c r="BE772" s="15"/>
      <c r="BF772" s="15"/>
      <c r="BG772" s="15"/>
      <c r="BH772" s="15"/>
      <c r="BI772" s="16">
        <f>Q772*参数!$D$3+W772</f>
        <v>0</v>
      </c>
      <c r="BJ772" s="16">
        <f>R772*参数!$D$3+X772</f>
        <v>0</v>
      </c>
      <c r="BK772" s="16">
        <f>S772*参数!$D$3+Y772</f>
        <v>0</v>
      </c>
      <c r="BL772" s="16">
        <f>T772*参数!$D$3+Z772</f>
        <v>0</v>
      </c>
      <c r="BM772" s="16">
        <f>U772*参数!$D$3+AA772</f>
        <v>0</v>
      </c>
      <c r="BN772" s="16">
        <f>V772*参数!$D$3+AB772</f>
        <v>0</v>
      </c>
      <c r="BO772" s="16">
        <f>AC772*参数!$D$3+AI772</f>
        <v>0</v>
      </c>
      <c r="BP772" s="16">
        <f>AD772*参数!$D$3+AJ772</f>
        <v>0</v>
      </c>
      <c r="BQ772" s="16">
        <f>AE772*参数!$D$3+AK772</f>
        <v>0</v>
      </c>
      <c r="BR772" s="16">
        <f>AF772*参数!$D$3+AL772</f>
        <v>0</v>
      </c>
      <c r="BS772" s="16">
        <f>AG772*参数!$D$3+AM772</f>
        <v>0</v>
      </c>
      <c r="BT772" s="16">
        <f>AH772*参数!$D$3+AN772</f>
        <v>0</v>
      </c>
      <c r="BU772" s="10"/>
      <c r="BV772" s="10"/>
      <c r="BW772" s="10">
        <f t="shared" si="285"/>
        <v>40</v>
      </c>
      <c r="BX772" s="10">
        <f t="shared" si="286"/>
        <v>40</v>
      </c>
      <c r="BY772" s="10">
        <f t="shared" si="287"/>
        <v>3</v>
      </c>
      <c r="BZ772" s="10">
        <f t="shared" si="288"/>
        <v>40</v>
      </c>
      <c r="CA772" s="10">
        <f t="shared" si="289"/>
        <v>40</v>
      </c>
      <c r="CB772" s="10" t="str">
        <f t="shared" si="290"/>
        <v/>
      </c>
      <c r="CC772" s="10" t="str">
        <f t="shared" si="291"/>
        <v/>
      </c>
      <c r="CD772" s="10"/>
      <c r="CE772" s="10">
        <v>40</v>
      </c>
      <c r="CF772" s="10"/>
      <c r="CG772" s="10" t="str">
        <f t="shared" si="292"/>
        <v/>
      </c>
      <c r="CH772" s="10" t="str">
        <f t="shared" si="293"/>
        <v/>
      </c>
      <c r="CI772" s="10">
        <f t="shared" si="294"/>
        <v>40</v>
      </c>
      <c r="CJ772" s="10" t="str">
        <f t="shared" si="295"/>
        <v/>
      </c>
      <c r="CK772" s="10">
        <f t="shared" si="296"/>
        <v>3</v>
      </c>
      <c r="CL772" s="10">
        <f t="shared" si="297"/>
        <v>3</v>
      </c>
      <c r="CM772" s="88"/>
      <c r="CN772" s="88"/>
      <c r="CO772" s="88"/>
      <c r="CP772" s="88"/>
    </row>
    <row r="773" spans="2:94">
      <c r="B773" s="19">
        <v>42638</v>
      </c>
      <c r="C773" s="3">
        <v>69</v>
      </c>
      <c r="D773" s="3" t="s">
        <v>192</v>
      </c>
      <c r="E773" s="4">
        <v>42639.114583333336</v>
      </c>
      <c r="F773" s="3" t="s">
        <v>1118</v>
      </c>
      <c r="G773" s="3" t="s">
        <v>201</v>
      </c>
      <c r="H773" s="3" t="s">
        <v>1118</v>
      </c>
      <c r="I773" s="3" t="s">
        <v>201</v>
      </c>
      <c r="J773" s="6">
        <v>1.99</v>
      </c>
      <c r="K773" s="6">
        <v>2.95</v>
      </c>
      <c r="L773" s="6">
        <v>3.5</v>
      </c>
      <c r="M773" s="10">
        <v>4.42</v>
      </c>
      <c r="N773" s="10">
        <v>3.6</v>
      </c>
      <c r="O773" s="10">
        <v>1.6</v>
      </c>
      <c r="P773" s="15">
        <v>-1</v>
      </c>
      <c r="Q773" s="13"/>
      <c r="R773" s="13"/>
      <c r="S773" s="13"/>
      <c r="T773" s="13"/>
      <c r="U773" s="13"/>
      <c r="V773" s="13"/>
      <c r="W773" s="9"/>
      <c r="X773" s="9"/>
      <c r="Y773" s="9"/>
      <c r="Z773" s="9"/>
      <c r="AA773" s="9"/>
      <c r="AB773" s="9"/>
      <c r="AC773" s="13"/>
      <c r="AD773" s="13"/>
      <c r="AE773" s="13"/>
      <c r="AF773" s="13"/>
      <c r="AG773" s="13"/>
      <c r="AH773" s="13"/>
      <c r="AI773" s="9"/>
      <c r="AJ773" s="9"/>
      <c r="AK773" s="9"/>
      <c r="AL773" s="9"/>
      <c r="AM773" s="9"/>
      <c r="AN773" s="9"/>
      <c r="AO773" s="8"/>
      <c r="AP773" s="8"/>
      <c r="AQ773" s="8"/>
      <c r="AR773" s="8"/>
      <c r="AS773" s="8"/>
      <c r="AT773" s="8"/>
      <c r="AU773" s="8"/>
      <c r="AV773" s="8"/>
      <c r="AW773" s="8"/>
      <c r="AX773" s="8"/>
      <c r="AY773" s="15"/>
      <c r="AZ773" s="15"/>
      <c r="BA773" s="15"/>
      <c r="BB773" s="15"/>
      <c r="BC773" s="15"/>
      <c r="BD773" s="15"/>
      <c r="BE773" s="15"/>
      <c r="BF773" s="15"/>
      <c r="BG773" s="15"/>
      <c r="BH773" s="15"/>
      <c r="BI773" s="16">
        <f>Q773*参数!$D$3+W773</f>
        <v>0</v>
      </c>
      <c r="BJ773" s="16">
        <f>R773*参数!$D$3+X773</f>
        <v>0</v>
      </c>
      <c r="BK773" s="16">
        <f>S773*参数!$D$3+Y773</f>
        <v>0</v>
      </c>
      <c r="BL773" s="16">
        <f>T773*参数!$D$3+Z773</f>
        <v>0</v>
      </c>
      <c r="BM773" s="16">
        <f>U773*参数!$D$3+AA773</f>
        <v>0</v>
      </c>
      <c r="BN773" s="16">
        <f>V773*参数!$D$3+AB773</f>
        <v>0</v>
      </c>
      <c r="BO773" s="16">
        <f>AC773*参数!$D$3+AI773</f>
        <v>0</v>
      </c>
      <c r="BP773" s="16">
        <f>AD773*参数!$D$3+AJ773</f>
        <v>0</v>
      </c>
      <c r="BQ773" s="16">
        <f>AE773*参数!$D$3+AK773</f>
        <v>0</v>
      </c>
      <c r="BR773" s="16">
        <f>AF773*参数!$D$3+AL773</f>
        <v>0</v>
      </c>
      <c r="BS773" s="16">
        <f>AG773*参数!$D$3+AM773</f>
        <v>0</v>
      </c>
      <c r="BT773" s="16">
        <f>AH773*参数!$D$3+AN773</f>
        <v>0</v>
      </c>
      <c r="BU773" s="10"/>
      <c r="BV773" s="10"/>
      <c r="BW773" s="10">
        <f t="shared" si="285"/>
        <v>40</v>
      </c>
      <c r="BX773" s="10">
        <f t="shared" si="286"/>
        <v>40</v>
      </c>
      <c r="BY773" s="10">
        <f t="shared" si="287"/>
        <v>3</v>
      </c>
      <c r="BZ773" s="10">
        <f t="shared" si="288"/>
        <v>40</v>
      </c>
      <c r="CA773" s="10">
        <f t="shared" si="289"/>
        <v>40</v>
      </c>
      <c r="CB773" s="10" t="str">
        <f t="shared" si="290"/>
        <v/>
      </c>
      <c r="CC773" s="10" t="str">
        <f t="shared" si="291"/>
        <v/>
      </c>
      <c r="CD773" s="10"/>
      <c r="CE773" s="10"/>
      <c r="CF773" s="10"/>
      <c r="CG773" s="10"/>
      <c r="CH773" s="10"/>
      <c r="CI773" s="10" t="str">
        <f t="shared" si="294"/>
        <v/>
      </c>
      <c r="CJ773" s="10" t="str">
        <f t="shared" si="295"/>
        <v/>
      </c>
      <c r="CK773" s="10" t="str">
        <f t="shared" si="296"/>
        <v/>
      </c>
      <c r="CL773" s="10" t="str">
        <f t="shared" si="297"/>
        <v/>
      </c>
      <c r="CM773" s="88"/>
      <c r="CN773" s="88"/>
      <c r="CO773" s="88"/>
      <c r="CP773" s="88"/>
    </row>
    <row r="774" spans="2:94">
      <c r="B774" s="19">
        <v>42638</v>
      </c>
      <c r="C774" s="3">
        <v>70</v>
      </c>
      <c r="D774" s="3" t="s">
        <v>265</v>
      </c>
      <c r="E774" s="4">
        <v>42639.114583333336</v>
      </c>
      <c r="F774" s="3" t="s">
        <v>930</v>
      </c>
      <c r="G774" s="3" t="s">
        <v>266</v>
      </c>
      <c r="H774" s="3" t="s">
        <v>931</v>
      </c>
      <c r="I774" s="3" t="s">
        <v>266</v>
      </c>
      <c r="J774" s="6">
        <v>2.09</v>
      </c>
      <c r="K774" s="6">
        <v>2.87</v>
      </c>
      <c r="L774" s="6">
        <v>3.3</v>
      </c>
      <c r="M774" s="10">
        <v>4.7</v>
      </c>
      <c r="N774" s="10">
        <v>3.75</v>
      </c>
      <c r="O774" s="10">
        <v>1.54</v>
      </c>
      <c r="P774" s="15">
        <v>-1</v>
      </c>
      <c r="Q774" s="13"/>
      <c r="R774" s="13"/>
      <c r="S774" s="13"/>
      <c r="T774" s="13"/>
      <c r="U774" s="13"/>
      <c r="V774" s="13"/>
      <c r="W774" s="9"/>
      <c r="X774" s="9"/>
      <c r="Y774" s="9"/>
      <c r="Z774" s="9"/>
      <c r="AA774" s="9"/>
      <c r="AB774" s="9"/>
      <c r="AC774" s="13"/>
      <c r="AD774" s="13"/>
      <c r="AE774" s="13"/>
      <c r="AF774" s="13"/>
      <c r="AG774" s="13"/>
      <c r="AH774" s="13"/>
      <c r="AI774" s="9"/>
      <c r="AJ774" s="9"/>
      <c r="AK774" s="9"/>
      <c r="AL774" s="9"/>
      <c r="AM774" s="9"/>
      <c r="AN774" s="9"/>
      <c r="AO774" s="8">
        <v>21</v>
      </c>
      <c r="AP774" s="8">
        <v>3</v>
      </c>
      <c r="AQ774" s="8">
        <v>2</v>
      </c>
      <c r="AR774" s="8">
        <v>6</v>
      </c>
      <c r="AS774" s="8">
        <v>6.160000000000003E-2</v>
      </c>
      <c r="AT774" s="8">
        <v>6.4600000000000185E-2</v>
      </c>
      <c r="AU774" s="8"/>
      <c r="AV774" s="8"/>
      <c r="AW774" s="8"/>
      <c r="AX774" s="8"/>
      <c r="AY774" s="15">
        <v>16</v>
      </c>
      <c r="AZ774" s="15">
        <v>3</v>
      </c>
      <c r="BA774" s="15">
        <v>1</v>
      </c>
      <c r="BB774" s="15">
        <v>6</v>
      </c>
      <c r="BC774" s="15">
        <v>1.7600000000000147E-2</v>
      </c>
      <c r="BD774" s="15">
        <v>32.169499999999999</v>
      </c>
      <c r="BE774" s="15"/>
      <c r="BF774" s="15"/>
      <c r="BG774" s="15"/>
      <c r="BH774" s="15"/>
      <c r="BI774" s="16">
        <f>Q774*参数!$D$3+W774</f>
        <v>0</v>
      </c>
      <c r="BJ774" s="16">
        <f>R774*参数!$D$3+X774</f>
        <v>0</v>
      </c>
      <c r="BK774" s="16">
        <f>S774*参数!$D$3+Y774</f>
        <v>0</v>
      </c>
      <c r="BL774" s="16">
        <f>T774*参数!$D$3+Z774</f>
        <v>0</v>
      </c>
      <c r="BM774" s="16">
        <f>U774*参数!$D$3+AA774</f>
        <v>0</v>
      </c>
      <c r="BN774" s="16">
        <f>V774*参数!$D$3+AB774</f>
        <v>0</v>
      </c>
      <c r="BO774" s="16">
        <f>AC774*参数!$D$3+AI774</f>
        <v>0</v>
      </c>
      <c r="BP774" s="16">
        <f>AD774*参数!$D$3+AJ774</f>
        <v>0</v>
      </c>
      <c r="BQ774" s="16">
        <f>AE774*参数!$D$3+AK774</f>
        <v>0</v>
      </c>
      <c r="BR774" s="16">
        <f>AF774*参数!$D$3+AL774</f>
        <v>0</v>
      </c>
      <c r="BS774" s="16">
        <f>AG774*参数!$D$3+AM774</f>
        <v>0</v>
      </c>
      <c r="BT774" s="16">
        <f>AH774*参数!$D$3+AN774</f>
        <v>0</v>
      </c>
      <c r="BU774" s="10"/>
      <c r="BV774" s="10"/>
      <c r="BW774" s="10">
        <f t="shared" si="285"/>
        <v>40</v>
      </c>
      <c r="BX774" s="10">
        <f t="shared" si="286"/>
        <v>40</v>
      </c>
      <c r="BY774" s="10">
        <f t="shared" si="287"/>
        <v>3</v>
      </c>
      <c r="BZ774" s="10">
        <f t="shared" si="288"/>
        <v>40</v>
      </c>
      <c r="CA774" s="10">
        <f t="shared" si="289"/>
        <v>40</v>
      </c>
      <c r="CB774" s="10" t="str">
        <f t="shared" si="290"/>
        <v/>
      </c>
      <c r="CC774" s="10" t="str">
        <f t="shared" si="291"/>
        <v/>
      </c>
      <c r="CD774" s="10"/>
      <c r="CE774" s="10">
        <v>3</v>
      </c>
      <c r="CF774" s="10"/>
      <c r="CG774" s="10" t="str">
        <f t="shared" si="292"/>
        <v/>
      </c>
      <c r="CH774" s="10" t="str">
        <f t="shared" si="293"/>
        <v/>
      </c>
      <c r="CI774" s="10">
        <f t="shared" si="294"/>
        <v>3</v>
      </c>
      <c r="CJ774" s="10">
        <f t="shared" si="295"/>
        <v>3</v>
      </c>
      <c r="CK774" s="10">
        <f t="shared" si="296"/>
        <v>40</v>
      </c>
      <c r="CL774" s="10">
        <f t="shared" si="297"/>
        <v>3</v>
      </c>
      <c r="CM774" s="88"/>
      <c r="CN774" s="88"/>
      <c r="CO774" s="88"/>
      <c r="CP774" s="88"/>
    </row>
    <row r="775" spans="2:94">
      <c r="B775" s="19">
        <v>42638</v>
      </c>
      <c r="C775" s="3">
        <v>71</v>
      </c>
      <c r="D775" s="3" t="s">
        <v>335</v>
      </c>
      <c r="E775" s="4">
        <v>42639.125</v>
      </c>
      <c r="F775" s="3" t="s">
        <v>469</v>
      </c>
      <c r="G775" s="3" t="s">
        <v>239</v>
      </c>
      <c r="H775" s="3" t="s">
        <v>469</v>
      </c>
      <c r="I775" s="3" t="s">
        <v>239</v>
      </c>
      <c r="J775" s="6">
        <v>1.6</v>
      </c>
      <c r="K775" s="6">
        <v>3.15</v>
      </c>
      <c r="L775" s="6">
        <v>5.35</v>
      </c>
      <c r="M775" s="10">
        <v>3.26</v>
      </c>
      <c r="N775" s="10">
        <v>3.1</v>
      </c>
      <c r="O775" s="10">
        <v>2</v>
      </c>
      <c r="P775" s="15">
        <v>-1</v>
      </c>
      <c r="Q775" s="13"/>
      <c r="R775" s="13"/>
      <c r="S775" s="13"/>
      <c r="T775" s="13"/>
      <c r="U775" s="13"/>
      <c r="V775" s="13"/>
      <c r="W775" s="9"/>
      <c r="X775" s="9"/>
      <c r="Y775" s="9"/>
      <c r="Z775" s="9"/>
      <c r="AA775" s="9"/>
      <c r="AB775" s="9"/>
      <c r="AC775" s="13"/>
      <c r="AD775" s="13"/>
      <c r="AE775" s="13"/>
      <c r="AF775" s="13"/>
      <c r="AG775" s="13"/>
      <c r="AH775" s="13"/>
      <c r="AI775" s="9"/>
      <c r="AJ775" s="9"/>
      <c r="AK775" s="9"/>
      <c r="AL775" s="9"/>
      <c r="AM775" s="9"/>
      <c r="AN775" s="9"/>
      <c r="AO775" s="8"/>
      <c r="AP775" s="8"/>
      <c r="AQ775" s="8"/>
      <c r="AR775" s="8"/>
      <c r="AS775" s="8"/>
      <c r="AT775" s="8"/>
      <c r="AU775" s="8"/>
      <c r="AV775" s="8"/>
      <c r="AW775" s="8"/>
      <c r="AX775" s="8"/>
      <c r="AY775" s="15"/>
      <c r="AZ775" s="15"/>
      <c r="BA775" s="15"/>
      <c r="BB775" s="15"/>
      <c r="BC775" s="15"/>
      <c r="BD775" s="15"/>
      <c r="BE775" s="15"/>
      <c r="BF775" s="15"/>
      <c r="BG775" s="15"/>
      <c r="BH775" s="15"/>
      <c r="BI775" s="16">
        <f>Q775*参数!$D$3+W775</f>
        <v>0</v>
      </c>
      <c r="BJ775" s="16">
        <f>R775*参数!$D$3+X775</f>
        <v>0</v>
      </c>
      <c r="BK775" s="16">
        <f>S775*参数!$D$3+Y775</f>
        <v>0</v>
      </c>
      <c r="BL775" s="16">
        <f>T775*参数!$D$3+Z775</f>
        <v>0</v>
      </c>
      <c r="BM775" s="16">
        <f>U775*参数!$D$3+AA775</f>
        <v>0</v>
      </c>
      <c r="BN775" s="16">
        <f>V775*参数!$D$3+AB775</f>
        <v>0</v>
      </c>
      <c r="BO775" s="16">
        <f>AC775*参数!$D$3+AI775</f>
        <v>0</v>
      </c>
      <c r="BP775" s="16">
        <f>AD775*参数!$D$3+AJ775</f>
        <v>0</v>
      </c>
      <c r="BQ775" s="16">
        <f>AE775*参数!$D$3+AK775</f>
        <v>0</v>
      </c>
      <c r="BR775" s="16">
        <f>AF775*参数!$D$3+AL775</f>
        <v>0</v>
      </c>
      <c r="BS775" s="16">
        <f>AG775*参数!$D$3+AM775</f>
        <v>0</v>
      </c>
      <c r="BT775" s="16">
        <f>AH775*参数!$D$3+AN775</f>
        <v>0</v>
      </c>
      <c r="BU775" s="10"/>
      <c r="BV775" s="10"/>
      <c r="BW775" s="10">
        <f t="shared" si="285"/>
        <v>40</v>
      </c>
      <c r="BX775" s="10">
        <f t="shared" si="286"/>
        <v>40</v>
      </c>
      <c r="BY775" s="10">
        <f t="shared" si="287"/>
        <v>3</v>
      </c>
      <c r="BZ775" s="10">
        <f t="shared" si="288"/>
        <v>40</v>
      </c>
      <c r="CA775" s="10">
        <f t="shared" si="289"/>
        <v>40</v>
      </c>
      <c r="CB775" s="10" t="str">
        <f t="shared" si="290"/>
        <v/>
      </c>
      <c r="CC775" s="10" t="str">
        <f t="shared" si="291"/>
        <v/>
      </c>
      <c r="CD775" s="10"/>
      <c r="CE775" s="10"/>
      <c r="CF775" s="10"/>
      <c r="CG775" s="10"/>
      <c r="CH775" s="10"/>
      <c r="CI775" s="10" t="str">
        <f t="shared" si="294"/>
        <v/>
      </c>
      <c r="CJ775" s="10" t="str">
        <f t="shared" si="295"/>
        <v/>
      </c>
      <c r="CK775" s="10" t="str">
        <f t="shared" si="296"/>
        <v/>
      </c>
      <c r="CL775" s="10" t="str">
        <f t="shared" si="297"/>
        <v/>
      </c>
      <c r="CM775" s="88"/>
      <c r="CN775" s="88"/>
      <c r="CO775" s="88"/>
      <c r="CP775" s="88"/>
    </row>
    <row r="776" spans="2:94">
      <c r="B776" s="19">
        <v>42638</v>
      </c>
      <c r="C776" s="3">
        <v>72</v>
      </c>
      <c r="D776" s="3" t="s">
        <v>335</v>
      </c>
      <c r="E776" s="4">
        <v>42639.125</v>
      </c>
      <c r="F776" s="3" t="s">
        <v>353</v>
      </c>
      <c r="G776" s="3" t="s">
        <v>336</v>
      </c>
      <c r="H776" s="3" t="s">
        <v>353</v>
      </c>
      <c r="I776" s="3" t="s">
        <v>336</v>
      </c>
      <c r="J776" s="6">
        <v>1.68</v>
      </c>
      <c r="K776" s="6">
        <v>3.35</v>
      </c>
      <c r="L776" s="6">
        <v>4.25</v>
      </c>
      <c r="M776" s="10">
        <v>3.25</v>
      </c>
      <c r="N776" s="10">
        <v>3.45</v>
      </c>
      <c r="O776" s="10">
        <v>1.88</v>
      </c>
      <c r="P776" s="15">
        <v>-1</v>
      </c>
      <c r="Q776" s="13"/>
      <c r="R776" s="13"/>
      <c r="S776" s="13"/>
      <c r="T776" s="13"/>
      <c r="U776" s="13"/>
      <c r="V776" s="13"/>
      <c r="W776" s="9"/>
      <c r="X776" s="9"/>
      <c r="Y776" s="9"/>
      <c r="Z776" s="9"/>
      <c r="AA776" s="9"/>
      <c r="AB776" s="9"/>
      <c r="AC776" s="13"/>
      <c r="AD776" s="13"/>
      <c r="AE776" s="13"/>
      <c r="AF776" s="13"/>
      <c r="AG776" s="13"/>
      <c r="AH776" s="13"/>
      <c r="AI776" s="9"/>
      <c r="AJ776" s="9"/>
      <c r="AK776" s="9"/>
      <c r="AL776" s="9"/>
      <c r="AM776" s="9"/>
      <c r="AN776" s="9"/>
      <c r="AO776" s="8"/>
      <c r="AP776" s="8"/>
      <c r="AQ776" s="8"/>
      <c r="AR776" s="8"/>
      <c r="AS776" s="8"/>
      <c r="AT776" s="8"/>
      <c r="AU776" s="8"/>
      <c r="AV776" s="8"/>
      <c r="AW776" s="8"/>
      <c r="AX776" s="8"/>
      <c r="AY776" s="15"/>
      <c r="AZ776" s="15"/>
      <c r="BA776" s="15"/>
      <c r="BB776" s="15"/>
      <c r="BC776" s="15"/>
      <c r="BD776" s="15"/>
      <c r="BE776" s="15"/>
      <c r="BF776" s="15"/>
      <c r="BG776" s="15"/>
      <c r="BH776" s="15"/>
      <c r="BI776" s="16">
        <f>Q776*参数!$D$3+W776</f>
        <v>0</v>
      </c>
      <c r="BJ776" s="16">
        <f>R776*参数!$D$3+X776</f>
        <v>0</v>
      </c>
      <c r="BK776" s="16">
        <f>S776*参数!$D$3+Y776</f>
        <v>0</v>
      </c>
      <c r="BL776" s="16">
        <f>T776*参数!$D$3+Z776</f>
        <v>0</v>
      </c>
      <c r="BM776" s="16">
        <f>U776*参数!$D$3+AA776</f>
        <v>0</v>
      </c>
      <c r="BN776" s="16">
        <f>V776*参数!$D$3+AB776</f>
        <v>0</v>
      </c>
      <c r="BO776" s="16">
        <f>AC776*参数!$D$3+AI776</f>
        <v>0</v>
      </c>
      <c r="BP776" s="16">
        <f>AD776*参数!$D$3+AJ776</f>
        <v>0</v>
      </c>
      <c r="BQ776" s="16">
        <f>AE776*参数!$D$3+AK776</f>
        <v>0</v>
      </c>
      <c r="BR776" s="16">
        <f>AF776*参数!$D$3+AL776</f>
        <v>0</v>
      </c>
      <c r="BS776" s="16">
        <f>AG776*参数!$D$3+AM776</f>
        <v>0</v>
      </c>
      <c r="BT776" s="16">
        <f>AH776*参数!$D$3+AN776</f>
        <v>0</v>
      </c>
      <c r="BU776" s="10"/>
      <c r="BV776" s="10"/>
      <c r="BW776" s="10">
        <f t="shared" si="285"/>
        <v>40</v>
      </c>
      <c r="BX776" s="10">
        <f t="shared" si="286"/>
        <v>40</v>
      </c>
      <c r="BY776" s="10">
        <f t="shared" si="287"/>
        <v>3</v>
      </c>
      <c r="BZ776" s="10">
        <f t="shared" si="288"/>
        <v>40</v>
      </c>
      <c r="CA776" s="10">
        <f t="shared" si="289"/>
        <v>40</v>
      </c>
      <c r="CB776" s="10" t="str">
        <f t="shared" si="290"/>
        <v/>
      </c>
      <c r="CC776" s="10" t="str">
        <f t="shared" si="291"/>
        <v/>
      </c>
      <c r="CD776" s="10"/>
      <c r="CE776" s="10"/>
      <c r="CF776" s="10"/>
      <c r="CG776" s="10"/>
      <c r="CH776" s="10"/>
      <c r="CI776" s="10" t="str">
        <f t="shared" si="294"/>
        <v/>
      </c>
      <c r="CJ776" s="10" t="str">
        <f t="shared" si="295"/>
        <v/>
      </c>
      <c r="CK776" s="10" t="str">
        <f t="shared" si="296"/>
        <v/>
      </c>
      <c r="CL776" s="10" t="str">
        <f t="shared" si="297"/>
        <v/>
      </c>
      <c r="CM776" s="88"/>
      <c r="CN776" s="88"/>
      <c r="CO776" s="88"/>
      <c r="CP776" s="88"/>
    </row>
    <row r="777" spans="2:94">
      <c r="B777" s="19">
        <v>42638</v>
      </c>
      <c r="C777" s="3">
        <v>73</v>
      </c>
      <c r="D777" s="3" t="s">
        <v>335</v>
      </c>
      <c r="E777" s="4">
        <v>42639.125</v>
      </c>
      <c r="F777" s="3" t="s">
        <v>282</v>
      </c>
      <c r="G777" s="3" t="s">
        <v>352</v>
      </c>
      <c r="H777" s="3" t="s">
        <v>282</v>
      </c>
      <c r="I777" s="3" t="s">
        <v>354</v>
      </c>
      <c r="J777" s="6">
        <v>1.49</v>
      </c>
      <c r="K777" s="6">
        <v>3.6</v>
      </c>
      <c r="L777" s="6">
        <v>5.55</v>
      </c>
      <c r="M777" s="10">
        <v>2.72</v>
      </c>
      <c r="N777" s="10">
        <v>3.3</v>
      </c>
      <c r="O777" s="10">
        <v>2.19</v>
      </c>
      <c r="P777" s="15">
        <v>-1</v>
      </c>
      <c r="Q777" s="13"/>
      <c r="R777" s="13"/>
      <c r="S777" s="13"/>
      <c r="T777" s="13"/>
      <c r="U777" s="13"/>
      <c r="V777" s="13"/>
      <c r="W777" s="9"/>
      <c r="X777" s="9"/>
      <c r="Y777" s="9"/>
      <c r="Z777" s="9"/>
      <c r="AA777" s="9"/>
      <c r="AB777" s="9"/>
      <c r="AC777" s="13"/>
      <c r="AD777" s="13"/>
      <c r="AE777" s="13"/>
      <c r="AF777" s="13"/>
      <c r="AG777" s="13"/>
      <c r="AH777" s="13"/>
      <c r="AI777" s="9"/>
      <c r="AJ777" s="9"/>
      <c r="AK777" s="9"/>
      <c r="AL777" s="9"/>
      <c r="AM777" s="9"/>
      <c r="AN777" s="9"/>
      <c r="AO777" s="8">
        <v>36</v>
      </c>
      <c r="AP777" s="8">
        <v>3</v>
      </c>
      <c r="AQ777" s="8">
        <v>2</v>
      </c>
      <c r="AR777" s="8">
        <v>6</v>
      </c>
      <c r="AS777" s="8">
        <v>7.7200000000000199E-2</v>
      </c>
      <c r="AT777" s="8">
        <v>2.6499000000000019</v>
      </c>
      <c r="AU777" s="8"/>
      <c r="AV777" s="8"/>
      <c r="AW777" s="8"/>
      <c r="AX777" s="8"/>
      <c r="AY777" s="15">
        <v>14</v>
      </c>
      <c r="AZ777" s="15">
        <v>3</v>
      </c>
      <c r="BA777" s="15">
        <v>3</v>
      </c>
      <c r="BB777" s="15">
        <v>6</v>
      </c>
      <c r="BC777" s="15">
        <v>6.2300000000000133E-2</v>
      </c>
      <c r="BD777" s="15">
        <v>0.43949999999999989</v>
      </c>
      <c r="BE777" s="15"/>
      <c r="BF777" s="15"/>
      <c r="BG777" s="15"/>
      <c r="BH777" s="15"/>
      <c r="BI777" s="16">
        <f>Q777*参数!$D$3+W777</f>
        <v>0</v>
      </c>
      <c r="BJ777" s="16">
        <f>R777*参数!$D$3+X777</f>
        <v>0</v>
      </c>
      <c r="BK777" s="16">
        <f>S777*参数!$D$3+Y777</f>
        <v>0</v>
      </c>
      <c r="BL777" s="16">
        <f>T777*参数!$D$3+Z777</f>
        <v>0</v>
      </c>
      <c r="BM777" s="16">
        <f>U777*参数!$D$3+AA777</f>
        <v>0</v>
      </c>
      <c r="BN777" s="16">
        <f>V777*参数!$D$3+AB777</f>
        <v>0</v>
      </c>
      <c r="BO777" s="16">
        <f>AC777*参数!$D$3+AI777</f>
        <v>0</v>
      </c>
      <c r="BP777" s="16">
        <f>AD777*参数!$D$3+AJ777</f>
        <v>0</v>
      </c>
      <c r="BQ777" s="16">
        <f>AE777*参数!$D$3+AK777</f>
        <v>0</v>
      </c>
      <c r="BR777" s="16">
        <f>AF777*参数!$D$3+AL777</f>
        <v>0</v>
      </c>
      <c r="BS777" s="16">
        <f>AG777*参数!$D$3+AM777</f>
        <v>0</v>
      </c>
      <c r="BT777" s="16">
        <f>AH777*参数!$D$3+AN777</f>
        <v>0</v>
      </c>
      <c r="BU777" s="10"/>
      <c r="BV777" s="10"/>
      <c r="BW777" s="10">
        <f t="shared" si="285"/>
        <v>40</v>
      </c>
      <c r="BX777" s="10">
        <f t="shared" si="286"/>
        <v>40</v>
      </c>
      <c r="BY777" s="10">
        <f t="shared" si="287"/>
        <v>3</v>
      </c>
      <c r="BZ777" s="10">
        <f t="shared" si="288"/>
        <v>40</v>
      </c>
      <c r="CA777" s="10">
        <f t="shared" si="289"/>
        <v>40</v>
      </c>
      <c r="CB777" s="10" t="str">
        <f t="shared" si="290"/>
        <v/>
      </c>
      <c r="CC777" s="10" t="str">
        <f t="shared" si="291"/>
        <v/>
      </c>
      <c r="CD777" s="10"/>
      <c r="CE777" s="10">
        <v>40</v>
      </c>
      <c r="CF777" s="10">
        <v>40</v>
      </c>
      <c r="CG777" s="10" t="str">
        <f t="shared" si="292"/>
        <v/>
      </c>
      <c r="CH777" s="10" t="str">
        <f t="shared" si="293"/>
        <v/>
      </c>
      <c r="CI777" s="10">
        <f t="shared" si="294"/>
        <v>3</v>
      </c>
      <c r="CJ777" s="10">
        <f t="shared" si="295"/>
        <v>40</v>
      </c>
      <c r="CK777" s="10">
        <f t="shared" si="296"/>
        <v>40</v>
      </c>
      <c r="CL777" s="10">
        <f t="shared" si="297"/>
        <v>40</v>
      </c>
      <c r="CM777" s="88"/>
      <c r="CN777" s="88"/>
      <c r="CO777" s="88"/>
      <c r="CP777" s="88"/>
    </row>
    <row r="778" spans="2:94">
      <c r="B778" s="19">
        <v>42638</v>
      </c>
      <c r="C778" s="3">
        <v>74</v>
      </c>
      <c r="D778" s="3" t="s">
        <v>335</v>
      </c>
      <c r="E778" s="4">
        <v>42639.125</v>
      </c>
      <c r="F778" s="3" t="s">
        <v>357</v>
      </c>
      <c r="G778" s="3" t="s">
        <v>251</v>
      </c>
      <c r="H778" s="3" t="s">
        <v>357</v>
      </c>
      <c r="I778" s="3" t="s">
        <v>251</v>
      </c>
      <c r="J778" s="6">
        <v>2.11</v>
      </c>
      <c r="K778" s="6">
        <v>3.12</v>
      </c>
      <c r="L778" s="6">
        <v>3</v>
      </c>
      <c r="M778" s="10">
        <v>4.6500000000000004</v>
      </c>
      <c r="N778" s="10">
        <v>3.85</v>
      </c>
      <c r="O778" s="10">
        <v>1.53</v>
      </c>
      <c r="P778" s="15">
        <v>-1</v>
      </c>
      <c r="Q778" s="13"/>
      <c r="R778" s="13"/>
      <c r="S778" s="13"/>
      <c r="T778" s="13"/>
      <c r="U778" s="13"/>
      <c r="V778" s="13"/>
      <c r="W778" s="9"/>
      <c r="X778" s="9"/>
      <c r="Y778" s="9"/>
      <c r="Z778" s="9"/>
      <c r="AA778" s="9"/>
      <c r="AB778" s="9"/>
      <c r="AC778" s="13"/>
      <c r="AD778" s="13"/>
      <c r="AE778" s="13"/>
      <c r="AF778" s="13"/>
      <c r="AG778" s="13"/>
      <c r="AH778" s="13"/>
      <c r="AI778" s="9"/>
      <c r="AJ778" s="9"/>
      <c r="AK778" s="9"/>
      <c r="AL778" s="9"/>
      <c r="AM778" s="9"/>
      <c r="AN778" s="9"/>
      <c r="AO778" s="8"/>
      <c r="AP778" s="8"/>
      <c r="AQ778" s="8"/>
      <c r="AR778" s="8"/>
      <c r="AS778" s="8"/>
      <c r="AT778" s="8"/>
      <c r="AU778" s="8"/>
      <c r="AV778" s="8"/>
      <c r="AW778" s="8"/>
      <c r="AX778" s="8"/>
      <c r="AY778" s="15"/>
      <c r="AZ778" s="15"/>
      <c r="BA778" s="15"/>
      <c r="BB778" s="15"/>
      <c r="BC778" s="15"/>
      <c r="BD778" s="15"/>
      <c r="BE778" s="15"/>
      <c r="BF778" s="15"/>
      <c r="BG778" s="15"/>
      <c r="BH778" s="15"/>
      <c r="BI778" s="16">
        <f>Q778*参数!$D$3+W778</f>
        <v>0</v>
      </c>
      <c r="BJ778" s="16">
        <f>R778*参数!$D$3+X778</f>
        <v>0</v>
      </c>
      <c r="BK778" s="16">
        <f>S778*参数!$D$3+Y778</f>
        <v>0</v>
      </c>
      <c r="BL778" s="16">
        <f>T778*参数!$D$3+Z778</f>
        <v>0</v>
      </c>
      <c r="BM778" s="16">
        <f>U778*参数!$D$3+AA778</f>
        <v>0</v>
      </c>
      <c r="BN778" s="16">
        <f>V778*参数!$D$3+AB778</f>
        <v>0</v>
      </c>
      <c r="BO778" s="16">
        <f>AC778*参数!$D$3+AI778</f>
        <v>0</v>
      </c>
      <c r="BP778" s="16">
        <f>AD778*参数!$D$3+AJ778</f>
        <v>0</v>
      </c>
      <c r="BQ778" s="16">
        <f>AE778*参数!$D$3+AK778</f>
        <v>0</v>
      </c>
      <c r="BR778" s="16">
        <f>AF778*参数!$D$3+AL778</f>
        <v>0</v>
      </c>
      <c r="BS778" s="16">
        <f>AG778*参数!$D$3+AM778</f>
        <v>0</v>
      </c>
      <c r="BT778" s="16">
        <f>AH778*参数!$D$3+AN778</f>
        <v>0</v>
      </c>
      <c r="BU778" s="10"/>
      <c r="BV778" s="10"/>
      <c r="BW778" s="10">
        <f t="shared" si="285"/>
        <v>40</v>
      </c>
      <c r="BX778" s="10">
        <f t="shared" si="286"/>
        <v>40</v>
      </c>
      <c r="BY778" s="10">
        <f t="shared" si="287"/>
        <v>3</v>
      </c>
      <c r="BZ778" s="10">
        <f t="shared" si="288"/>
        <v>40</v>
      </c>
      <c r="CA778" s="10">
        <f t="shared" si="289"/>
        <v>40</v>
      </c>
      <c r="CB778" s="10" t="str">
        <f t="shared" si="290"/>
        <v/>
      </c>
      <c r="CC778" s="10" t="str">
        <f t="shared" si="291"/>
        <v/>
      </c>
      <c r="CD778" s="10"/>
      <c r="CE778" s="10"/>
      <c r="CF778" s="10"/>
      <c r="CG778" s="10"/>
      <c r="CH778" s="10"/>
      <c r="CI778" s="10" t="str">
        <f t="shared" si="294"/>
        <v/>
      </c>
      <c r="CJ778" s="10" t="str">
        <f t="shared" si="295"/>
        <v/>
      </c>
      <c r="CK778" s="10" t="str">
        <f t="shared" si="296"/>
        <v/>
      </c>
      <c r="CL778" s="10" t="str">
        <f t="shared" si="297"/>
        <v/>
      </c>
      <c r="CM778" s="88"/>
      <c r="CN778" s="88"/>
      <c r="CO778" s="88"/>
      <c r="CP778" s="88"/>
    </row>
    <row r="779" spans="2:94">
      <c r="B779" s="19">
        <v>42638</v>
      </c>
      <c r="C779" s="3">
        <v>75</v>
      </c>
      <c r="D779" s="3" t="s">
        <v>265</v>
      </c>
      <c r="E779" s="4">
        <v>42639.125</v>
      </c>
      <c r="F779" s="3" t="s">
        <v>1018</v>
      </c>
      <c r="G779" s="3" t="s">
        <v>744</v>
      </c>
      <c r="H779" s="3" t="s">
        <v>1019</v>
      </c>
      <c r="I779" s="3" t="s">
        <v>744</v>
      </c>
      <c r="J779" s="6">
        <v>2.52</v>
      </c>
      <c r="K779" s="6">
        <v>2.8</v>
      </c>
      <c r="L779" s="6">
        <v>2.67</v>
      </c>
      <c r="M779" s="10">
        <v>6.5</v>
      </c>
      <c r="N779" s="10">
        <v>4.0999999999999996</v>
      </c>
      <c r="O779" s="10">
        <v>1.37</v>
      </c>
      <c r="P779" s="15">
        <v>-1</v>
      </c>
      <c r="Q779" s="13"/>
      <c r="R779" s="13"/>
      <c r="S779" s="13"/>
      <c r="T779" s="13"/>
      <c r="U779" s="13"/>
      <c r="V779" s="13"/>
      <c r="W779" s="9"/>
      <c r="X779" s="9"/>
      <c r="Y779" s="9"/>
      <c r="Z779" s="9"/>
      <c r="AA779" s="9"/>
      <c r="AB779" s="9"/>
      <c r="AC779" s="13"/>
      <c r="AD779" s="13"/>
      <c r="AE779" s="13"/>
      <c r="AF779" s="13"/>
      <c r="AG779" s="13"/>
      <c r="AH779" s="13"/>
      <c r="AI779" s="9"/>
      <c r="AJ779" s="9"/>
      <c r="AK779" s="9"/>
      <c r="AL779" s="9"/>
      <c r="AM779" s="9"/>
      <c r="AN779" s="9"/>
      <c r="AO779" s="8">
        <v>53</v>
      </c>
      <c r="AP779" s="8">
        <v>3</v>
      </c>
      <c r="AQ779" s="8">
        <v>4</v>
      </c>
      <c r="AR779" s="8">
        <v>6</v>
      </c>
      <c r="AS779" s="8">
        <v>0.41339999999999966</v>
      </c>
      <c r="AT779" s="8">
        <v>1.5564999999999991</v>
      </c>
      <c r="AU779" s="8"/>
      <c r="AV779" s="8"/>
      <c r="AW779" s="8"/>
      <c r="AX779" s="8"/>
      <c r="AY779" s="15">
        <v>66</v>
      </c>
      <c r="AZ779" s="15">
        <v>3</v>
      </c>
      <c r="BA779" s="15">
        <v>4</v>
      </c>
      <c r="BB779" s="15">
        <v>6</v>
      </c>
      <c r="BC779" s="15">
        <v>0.19390000000000038</v>
      </c>
      <c r="BD779" s="15">
        <v>0.71499999999999952</v>
      </c>
      <c r="BE779" s="15"/>
      <c r="BF779" s="15"/>
      <c r="BG779" s="15"/>
      <c r="BH779" s="15"/>
      <c r="BI779" s="16">
        <f>Q779*参数!$D$3+W779</f>
        <v>0</v>
      </c>
      <c r="BJ779" s="16">
        <f>R779*参数!$D$3+X779</f>
        <v>0</v>
      </c>
      <c r="BK779" s="16">
        <f>S779*参数!$D$3+Y779</f>
        <v>0</v>
      </c>
      <c r="BL779" s="16">
        <f>T779*参数!$D$3+Z779</f>
        <v>0</v>
      </c>
      <c r="BM779" s="16">
        <f>U779*参数!$D$3+AA779</f>
        <v>0</v>
      </c>
      <c r="BN779" s="16">
        <f>V779*参数!$D$3+AB779</f>
        <v>0</v>
      </c>
      <c r="BO779" s="16">
        <f>AC779*参数!$D$3+AI779</f>
        <v>0</v>
      </c>
      <c r="BP779" s="16">
        <f>AD779*参数!$D$3+AJ779</f>
        <v>0</v>
      </c>
      <c r="BQ779" s="16">
        <f>AE779*参数!$D$3+AK779</f>
        <v>0</v>
      </c>
      <c r="BR779" s="16">
        <f>AF779*参数!$D$3+AL779</f>
        <v>0</v>
      </c>
      <c r="BS779" s="16">
        <f>AG779*参数!$D$3+AM779</f>
        <v>0</v>
      </c>
      <c r="BT779" s="16">
        <f>AH779*参数!$D$3+AN779</f>
        <v>0</v>
      </c>
      <c r="BU779" s="10"/>
      <c r="BV779" s="10"/>
      <c r="BW779" s="10">
        <f t="shared" si="285"/>
        <v>40</v>
      </c>
      <c r="BX779" s="10">
        <f t="shared" si="286"/>
        <v>40</v>
      </c>
      <c r="BY779" s="10">
        <f t="shared" si="287"/>
        <v>3</v>
      </c>
      <c r="BZ779" s="10">
        <f t="shared" si="288"/>
        <v>40</v>
      </c>
      <c r="CA779" s="10">
        <f t="shared" si="289"/>
        <v>40</v>
      </c>
      <c r="CB779" s="10" t="str">
        <f t="shared" si="290"/>
        <v/>
      </c>
      <c r="CC779" s="10" t="str">
        <f t="shared" si="291"/>
        <v/>
      </c>
      <c r="CD779" s="10"/>
      <c r="CE779" s="10">
        <v>40</v>
      </c>
      <c r="CF779" s="10">
        <v>40</v>
      </c>
      <c r="CG779" s="10">
        <f t="shared" si="292"/>
        <v>40</v>
      </c>
      <c r="CH779" s="10">
        <f t="shared" si="293"/>
        <v>40</v>
      </c>
      <c r="CI779" s="10">
        <f t="shared" si="294"/>
        <v>40</v>
      </c>
      <c r="CJ779" s="10" t="str">
        <f t="shared" si="295"/>
        <v/>
      </c>
      <c r="CK779" s="10">
        <f t="shared" si="296"/>
        <v>40</v>
      </c>
      <c r="CL779" s="10">
        <f t="shared" si="297"/>
        <v>40</v>
      </c>
      <c r="CM779" s="88"/>
      <c r="CN779" s="88"/>
      <c r="CO779" s="88"/>
      <c r="CP779" s="88"/>
    </row>
    <row r="780" spans="2:94">
      <c r="B780" s="19">
        <v>42638</v>
      </c>
      <c r="C780" s="3">
        <v>76</v>
      </c>
      <c r="D780" s="3" t="s">
        <v>82</v>
      </c>
      <c r="E780" s="4">
        <v>42639.135416666664</v>
      </c>
      <c r="F780" s="3" t="s">
        <v>86</v>
      </c>
      <c r="G780" s="3" t="s">
        <v>1020</v>
      </c>
      <c r="H780" s="3" t="s">
        <v>87</v>
      </c>
      <c r="I780" s="3" t="s">
        <v>1022</v>
      </c>
      <c r="J780" s="6">
        <v>2.73</v>
      </c>
      <c r="K780" s="6">
        <v>2.95</v>
      </c>
      <c r="L780" s="6">
        <v>2.36</v>
      </c>
      <c r="M780" s="10">
        <v>1.42</v>
      </c>
      <c r="N780" s="10">
        <v>4.05</v>
      </c>
      <c r="O780" s="10">
        <v>5.6</v>
      </c>
      <c r="P780" s="15">
        <v>1</v>
      </c>
      <c r="Q780" s="13"/>
      <c r="R780" s="13"/>
      <c r="S780" s="13"/>
      <c r="T780" s="13"/>
      <c r="U780" s="13"/>
      <c r="V780" s="13"/>
      <c r="W780" s="9"/>
      <c r="X780" s="9"/>
      <c r="Y780" s="9"/>
      <c r="Z780" s="9"/>
      <c r="AA780" s="9"/>
      <c r="AB780" s="9"/>
      <c r="AC780" s="13"/>
      <c r="AD780" s="13"/>
      <c r="AE780" s="13"/>
      <c r="AF780" s="13"/>
      <c r="AG780" s="13"/>
      <c r="AH780" s="13"/>
      <c r="AI780" s="9"/>
      <c r="AJ780" s="9"/>
      <c r="AK780" s="9"/>
      <c r="AL780" s="9"/>
      <c r="AM780" s="9"/>
      <c r="AN780" s="9"/>
      <c r="AO780" s="8">
        <v>53</v>
      </c>
      <c r="AP780" s="8">
        <v>3</v>
      </c>
      <c r="AQ780" s="8">
        <v>2</v>
      </c>
      <c r="AR780" s="8">
        <v>6</v>
      </c>
      <c r="AS780" s="8">
        <v>9.9000000000000088E-2</v>
      </c>
      <c r="AT780" s="8">
        <v>30.472999999999992</v>
      </c>
      <c r="AU780" s="8"/>
      <c r="AV780" s="8"/>
      <c r="AW780" s="8"/>
      <c r="AX780" s="8"/>
      <c r="AY780" s="15">
        <v>67</v>
      </c>
      <c r="AZ780" s="15">
        <v>3</v>
      </c>
      <c r="BA780" s="15">
        <v>1</v>
      </c>
      <c r="BB780" s="15">
        <v>6</v>
      </c>
      <c r="BC780" s="15">
        <v>4.8899999999999888E-2</v>
      </c>
      <c r="BD780" s="15">
        <v>28.398299999999992</v>
      </c>
      <c r="BE780" s="15"/>
      <c r="BF780" s="15"/>
      <c r="BG780" s="15"/>
      <c r="BH780" s="15"/>
      <c r="BI780" s="16">
        <f>Q780*参数!$D$3+W780</f>
        <v>0</v>
      </c>
      <c r="BJ780" s="16">
        <f>R780*参数!$D$3+X780</f>
        <v>0</v>
      </c>
      <c r="BK780" s="16">
        <f>S780*参数!$D$3+Y780</f>
        <v>0</v>
      </c>
      <c r="BL780" s="16">
        <f>T780*参数!$D$3+Z780</f>
        <v>0</v>
      </c>
      <c r="BM780" s="16">
        <f>U780*参数!$D$3+AA780</f>
        <v>0</v>
      </c>
      <c r="BN780" s="16">
        <f>V780*参数!$D$3+AB780</f>
        <v>0</v>
      </c>
      <c r="BO780" s="16">
        <f>AC780*参数!$D$3+AI780</f>
        <v>0</v>
      </c>
      <c r="BP780" s="16">
        <f>AD780*参数!$D$3+AJ780</f>
        <v>0</v>
      </c>
      <c r="BQ780" s="16">
        <f>AE780*参数!$D$3+AK780</f>
        <v>0</v>
      </c>
      <c r="BR780" s="16">
        <f>AF780*参数!$D$3+AL780</f>
        <v>0</v>
      </c>
      <c r="BS780" s="16">
        <f>AG780*参数!$D$3+AM780</f>
        <v>0</v>
      </c>
      <c r="BT780" s="16">
        <f>AH780*参数!$D$3+AN780</f>
        <v>0</v>
      </c>
      <c r="BU780" s="10"/>
      <c r="BV780" s="10"/>
      <c r="BW780" s="10">
        <f t="shared" si="285"/>
        <v>43</v>
      </c>
      <c r="BX780" s="10">
        <f t="shared" si="286"/>
        <v>43</v>
      </c>
      <c r="BY780" s="10">
        <f t="shared" si="287"/>
        <v>43</v>
      </c>
      <c r="BZ780" s="10">
        <f t="shared" si="288"/>
        <v>0</v>
      </c>
      <c r="CA780" s="10">
        <f t="shared" si="289"/>
        <v>43</v>
      </c>
      <c r="CB780" s="10" t="str">
        <f t="shared" si="290"/>
        <v/>
      </c>
      <c r="CC780" s="10" t="str">
        <f t="shared" si="291"/>
        <v/>
      </c>
      <c r="CD780" s="10"/>
      <c r="CE780" s="10">
        <v>0</v>
      </c>
      <c r="CF780" s="10"/>
      <c r="CG780" s="10" t="str">
        <f t="shared" si="292"/>
        <v/>
      </c>
      <c r="CH780" s="10" t="str">
        <f t="shared" si="293"/>
        <v/>
      </c>
      <c r="CI780" s="10">
        <f t="shared" si="294"/>
        <v>43</v>
      </c>
      <c r="CJ780" s="10">
        <f t="shared" si="295"/>
        <v>0</v>
      </c>
      <c r="CK780" s="10">
        <f t="shared" si="296"/>
        <v>43</v>
      </c>
      <c r="CL780" s="10">
        <f t="shared" si="297"/>
        <v>43</v>
      </c>
      <c r="CM780" s="88"/>
      <c r="CN780" s="88"/>
      <c r="CO780" s="88"/>
      <c r="CP780" s="88"/>
    </row>
    <row r="781" spans="2:94">
      <c r="B781" s="19">
        <v>42638</v>
      </c>
      <c r="C781" s="3">
        <v>77</v>
      </c>
      <c r="D781" s="3" t="s">
        <v>117</v>
      </c>
      <c r="E781" s="4">
        <v>42639.166666666664</v>
      </c>
      <c r="F781" s="3" t="s">
        <v>646</v>
      </c>
      <c r="G781" s="3" t="s">
        <v>119</v>
      </c>
      <c r="H781" s="3" t="s">
        <v>646</v>
      </c>
      <c r="I781" s="3" t="s">
        <v>119</v>
      </c>
      <c r="J781" s="6">
        <v>1.75</v>
      </c>
      <c r="K781" s="6">
        <v>3.5</v>
      </c>
      <c r="L781" s="6">
        <v>3.7</v>
      </c>
      <c r="M781" s="10">
        <v>3.25</v>
      </c>
      <c r="N781" s="10">
        <v>3.75</v>
      </c>
      <c r="O781" s="10">
        <v>1.8</v>
      </c>
      <c r="P781" s="15">
        <v>-1</v>
      </c>
      <c r="Q781" s="13"/>
      <c r="R781" s="13"/>
      <c r="S781" s="13"/>
      <c r="T781" s="13"/>
      <c r="U781" s="13"/>
      <c r="V781" s="13"/>
      <c r="W781" s="9"/>
      <c r="X781" s="9"/>
      <c r="Y781" s="9"/>
      <c r="Z781" s="9"/>
      <c r="AA781" s="9"/>
      <c r="AB781" s="9"/>
      <c r="AC781" s="13"/>
      <c r="AD781" s="13"/>
      <c r="AE781" s="13"/>
      <c r="AF781" s="13"/>
      <c r="AG781" s="13"/>
      <c r="AH781" s="13"/>
      <c r="AI781" s="9"/>
      <c r="AJ781" s="9"/>
      <c r="AK781" s="9"/>
      <c r="AL781" s="9"/>
      <c r="AM781" s="9"/>
      <c r="AN781" s="9"/>
      <c r="AO781" s="8">
        <v>19</v>
      </c>
      <c r="AP781" s="8">
        <v>3</v>
      </c>
      <c r="AQ781" s="8">
        <v>8</v>
      </c>
      <c r="AR781" s="8">
        <v>5</v>
      </c>
      <c r="AS781" s="8">
        <v>4.999999999999992E-2</v>
      </c>
      <c r="AT781" s="8">
        <v>4.999999999999992E-2</v>
      </c>
      <c r="AU781" s="8"/>
      <c r="AV781" s="8"/>
      <c r="AW781" s="8"/>
      <c r="AX781" s="8"/>
      <c r="AY781" s="15">
        <v>7</v>
      </c>
      <c r="AZ781" s="15">
        <v>3</v>
      </c>
      <c r="BA781" s="15">
        <v>0</v>
      </c>
      <c r="BB781" s="15">
        <v>5</v>
      </c>
      <c r="BC781" s="15">
        <v>0.41289999999999943</v>
      </c>
      <c r="BD781" s="15">
        <v>0</v>
      </c>
      <c r="BE781" s="15"/>
      <c r="BF781" s="15"/>
      <c r="BG781" s="15"/>
      <c r="BH781" s="15"/>
      <c r="BI781" s="16">
        <f>Q781*参数!$D$3+W781</f>
        <v>0</v>
      </c>
      <c r="BJ781" s="16">
        <f>R781*参数!$D$3+X781</f>
        <v>0</v>
      </c>
      <c r="BK781" s="16">
        <f>S781*参数!$D$3+Y781</f>
        <v>0</v>
      </c>
      <c r="BL781" s="16">
        <f>T781*参数!$D$3+Z781</f>
        <v>0</v>
      </c>
      <c r="BM781" s="16">
        <f>U781*参数!$D$3+AA781</f>
        <v>0</v>
      </c>
      <c r="BN781" s="16">
        <f>V781*参数!$D$3+AB781</f>
        <v>0</v>
      </c>
      <c r="BO781" s="16">
        <f>AC781*参数!$D$3+AI781</f>
        <v>0</v>
      </c>
      <c r="BP781" s="16">
        <f>AD781*参数!$D$3+AJ781</f>
        <v>0</v>
      </c>
      <c r="BQ781" s="16">
        <f>AE781*参数!$D$3+AK781</f>
        <v>0</v>
      </c>
      <c r="BR781" s="16">
        <f>AF781*参数!$D$3+AL781</f>
        <v>0</v>
      </c>
      <c r="BS781" s="16">
        <f>AG781*参数!$D$3+AM781</f>
        <v>0</v>
      </c>
      <c r="BT781" s="16">
        <f>AH781*参数!$D$3+AN781</f>
        <v>0</v>
      </c>
      <c r="BU781" s="10"/>
      <c r="BV781" s="10"/>
      <c r="BW781" s="10">
        <f t="shared" si="285"/>
        <v>40</v>
      </c>
      <c r="BX781" s="10">
        <f t="shared" si="286"/>
        <v>40</v>
      </c>
      <c r="BY781" s="10">
        <f t="shared" si="287"/>
        <v>3</v>
      </c>
      <c r="BZ781" s="10">
        <f t="shared" si="288"/>
        <v>40</v>
      </c>
      <c r="CA781" s="10">
        <f t="shared" si="289"/>
        <v>40</v>
      </c>
      <c r="CB781" s="10" t="str">
        <f t="shared" si="290"/>
        <v/>
      </c>
      <c r="CC781" s="10" t="str">
        <f t="shared" si="291"/>
        <v/>
      </c>
      <c r="CD781" s="10"/>
      <c r="CE781" s="10">
        <v>3</v>
      </c>
      <c r="CF781" s="10">
        <v>3</v>
      </c>
      <c r="CG781" s="10" t="str">
        <f t="shared" si="292"/>
        <v/>
      </c>
      <c r="CH781" s="10" t="str">
        <f t="shared" si="293"/>
        <v/>
      </c>
      <c r="CI781" s="10">
        <f t="shared" si="294"/>
        <v>3</v>
      </c>
      <c r="CJ781" s="10">
        <f t="shared" si="295"/>
        <v>3</v>
      </c>
      <c r="CK781" s="10">
        <f t="shared" si="296"/>
        <v>3</v>
      </c>
      <c r="CL781" s="10" t="str">
        <f t="shared" si="297"/>
        <v/>
      </c>
      <c r="CM781" s="88"/>
      <c r="CN781" s="88"/>
      <c r="CO781" s="88"/>
      <c r="CP781" s="88"/>
    </row>
    <row r="782" spans="2:94">
      <c r="B782" s="19">
        <v>42638</v>
      </c>
      <c r="C782" s="3">
        <v>78</v>
      </c>
      <c r="D782" s="3" t="s">
        <v>265</v>
      </c>
      <c r="E782" s="4">
        <v>42639.208333333336</v>
      </c>
      <c r="F782" s="3" t="s">
        <v>278</v>
      </c>
      <c r="G782" s="3" t="s">
        <v>1024</v>
      </c>
      <c r="H782" s="3" t="s">
        <v>278</v>
      </c>
      <c r="I782" s="3" t="s">
        <v>1025</v>
      </c>
      <c r="J782" s="6">
        <v>1.4</v>
      </c>
      <c r="K782" s="6">
        <v>3.65</v>
      </c>
      <c r="L782" s="6">
        <v>7.1</v>
      </c>
      <c r="M782" s="10">
        <v>2.4500000000000002</v>
      </c>
      <c r="N782" s="10">
        <v>3.25</v>
      </c>
      <c r="O782" s="10">
        <v>2.42</v>
      </c>
      <c r="P782" s="15">
        <v>-1</v>
      </c>
      <c r="Q782" s="13"/>
      <c r="R782" s="13"/>
      <c r="S782" s="13"/>
      <c r="T782" s="13"/>
      <c r="U782" s="13"/>
      <c r="V782" s="13"/>
      <c r="W782" s="9"/>
      <c r="X782" s="9"/>
      <c r="Y782" s="9"/>
      <c r="Z782" s="9"/>
      <c r="AA782" s="9"/>
      <c r="AB782" s="9"/>
      <c r="AC782" s="13"/>
      <c r="AD782" s="13"/>
      <c r="AE782" s="13"/>
      <c r="AF782" s="13"/>
      <c r="AG782" s="13"/>
      <c r="AH782" s="13"/>
      <c r="AI782" s="9"/>
      <c r="AJ782" s="9"/>
      <c r="AK782" s="9"/>
      <c r="AL782" s="9"/>
      <c r="AM782" s="9"/>
      <c r="AN782" s="9"/>
      <c r="AO782" s="8">
        <v>37</v>
      </c>
      <c r="AP782" s="8">
        <v>3</v>
      </c>
      <c r="AQ782" s="8">
        <v>4</v>
      </c>
      <c r="AR782" s="8">
        <v>6</v>
      </c>
      <c r="AS782" s="8">
        <v>0.19589999999999996</v>
      </c>
      <c r="AT782" s="8">
        <v>0.46919999999999951</v>
      </c>
      <c r="AU782" s="8"/>
      <c r="AV782" s="8"/>
      <c r="AW782" s="8"/>
      <c r="AX782" s="8"/>
      <c r="AY782" s="15">
        <v>14</v>
      </c>
      <c r="AZ782" s="15">
        <v>3</v>
      </c>
      <c r="BA782" s="15">
        <v>5</v>
      </c>
      <c r="BB782" s="15">
        <v>5</v>
      </c>
      <c r="BC782" s="15">
        <v>0.41620000000000068</v>
      </c>
      <c r="BD782" s="15">
        <v>1.892299999999999</v>
      </c>
      <c r="BE782" s="15"/>
      <c r="BF782" s="15"/>
      <c r="BG782" s="15"/>
      <c r="BH782" s="15"/>
      <c r="BI782" s="16">
        <f>Q782*参数!$D$3+W782</f>
        <v>0</v>
      </c>
      <c r="BJ782" s="16">
        <f>R782*参数!$D$3+X782</f>
        <v>0</v>
      </c>
      <c r="BK782" s="16">
        <f>S782*参数!$D$3+Y782</f>
        <v>0</v>
      </c>
      <c r="BL782" s="16">
        <f>T782*参数!$D$3+Z782</f>
        <v>0</v>
      </c>
      <c r="BM782" s="16">
        <f>U782*参数!$D$3+AA782</f>
        <v>0</v>
      </c>
      <c r="BN782" s="16">
        <f>V782*参数!$D$3+AB782</f>
        <v>0</v>
      </c>
      <c r="BO782" s="16">
        <f>AC782*参数!$D$3+AI782</f>
        <v>0</v>
      </c>
      <c r="BP782" s="16">
        <f>AD782*参数!$D$3+AJ782</f>
        <v>0</v>
      </c>
      <c r="BQ782" s="16">
        <f>AE782*参数!$D$3+AK782</f>
        <v>0</v>
      </c>
      <c r="BR782" s="16">
        <f>AF782*参数!$D$3+AL782</f>
        <v>0</v>
      </c>
      <c r="BS782" s="16">
        <f>AG782*参数!$D$3+AM782</f>
        <v>0</v>
      </c>
      <c r="BT782" s="16">
        <f>AH782*参数!$D$3+AN782</f>
        <v>0</v>
      </c>
      <c r="BU782" s="10"/>
      <c r="BV782" s="10"/>
      <c r="BW782" s="10">
        <f t="shared" si="285"/>
        <v>40</v>
      </c>
      <c r="BX782" s="10">
        <f t="shared" si="286"/>
        <v>40</v>
      </c>
      <c r="BY782" s="10">
        <f t="shared" si="287"/>
        <v>3</v>
      </c>
      <c r="BZ782" s="10">
        <f t="shared" si="288"/>
        <v>40</v>
      </c>
      <c r="CA782" s="10">
        <f t="shared" si="289"/>
        <v>40</v>
      </c>
      <c r="CB782" s="10" t="str">
        <f t="shared" si="290"/>
        <v/>
      </c>
      <c r="CC782" s="10" t="str">
        <f t="shared" si="291"/>
        <v/>
      </c>
      <c r="CD782" s="10"/>
      <c r="CE782" s="10">
        <v>3</v>
      </c>
      <c r="CF782" s="10">
        <v>3</v>
      </c>
      <c r="CG782" s="10">
        <f t="shared" si="292"/>
        <v>3</v>
      </c>
      <c r="CH782" s="10">
        <f t="shared" si="293"/>
        <v>3</v>
      </c>
      <c r="CI782" s="10">
        <f t="shared" si="294"/>
        <v>3</v>
      </c>
      <c r="CJ782" s="10">
        <f t="shared" si="295"/>
        <v>3</v>
      </c>
      <c r="CK782" s="10">
        <f t="shared" si="296"/>
        <v>3</v>
      </c>
      <c r="CL782" s="10" t="str">
        <f t="shared" si="297"/>
        <v/>
      </c>
      <c r="CM782" s="88"/>
      <c r="CN782" s="88"/>
      <c r="CO782" s="88"/>
      <c r="CP782" s="88"/>
    </row>
    <row r="783" spans="2:94">
      <c r="B783" s="19">
        <v>42638</v>
      </c>
      <c r="C783" s="3">
        <v>79</v>
      </c>
      <c r="D783" s="3" t="s">
        <v>265</v>
      </c>
      <c r="E783" s="4">
        <v>42639.208333333336</v>
      </c>
      <c r="F783" s="3" t="s">
        <v>245</v>
      </c>
      <c r="G783" s="3" t="s">
        <v>276</v>
      </c>
      <c r="H783" s="3" t="s">
        <v>245</v>
      </c>
      <c r="I783" s="3" t="s">
        <v>276</v>
      </c>
      <c r="J783" s="6">
        <v>1.28</v>
      </c>
      <c r="K783" s="6">
        <v>4.3</v>
      </c>
      <c r="L783" s="6">
        <v>8.65</v>
      </c>
      <c r="M783" s="10">
        <v>2.02</v>
      </c>
      <c r="N783" s="10">
        <v>3.45</v>
      </c>
      <c r="O783" s="10">
        <v>2.9</v>
      </c>
      <c r="P783" s="15">
        <v>-1</v>
      </c>
      <c r="Q783" s="13"/>
      <c r="R783" s="13"/>
      <c r="S783" s="13"/>
      <c r="T783" s="13"/>
      <c r="U783" s="13"/>
      <c r="V783" s="13"/>
      <c r="W783" s="9"/>
      <c r="X783" s="9"/>
      <c r="Y783" s="9"/>
      <c r="Z783" s="9"/>
      <c r="AA783" s="9"/>
      <c r="AB783" s="9"/>
      <c r="AC783" s="13"/>
      <c r="AD783" s="13"/>
      <c r="AE783" s="13"/>
      <c r="AF783" s="13"/>
      <c r="AG783" s="13"/>
      <c r="AH783" s="13"/>
      <c r="AI783" s="9"/>
      <c r="AJ783" s="9"/>
      <c r="AK783" s="9"/>
      <c r="AL783" s="9"/>
      <c r="AM783" s="9"/>
      <c r="AN783" s="9"/>
      <c r="AO783" s="8">
        <v>37</v>
      </c>
      <c r="AP783" s="8">
        <v>3</v>
      </c>
      <c r="AQ783" s="8">
        <v>4</v>
      </c>
      <c r="AR783" s="8">
        <v>6</v>
      </c>
      <c r="AS783" s="8">
        <v>1.2307000000000003</v>
      </c>
      <c r="AT783" s="8">
        <v>6.2239000000000004</v>
      </c>
      <c r="AU783" s="8"/>
      <c r="AV783" s="8"/>
      <c r="AW783" s="8"/>
      <c r="AX783" s="8"/>
      <c r="AY783" s="15">
        <v>15</v>
      </c>
      <c r="AZ783" s="15">
        <v>3</v>
      </c>
      <c r="BA783" s="15">
        <v>1</v>
      </c>
      <c r="BB783" s="15">
        <v>6</v>
      </c>
      <c r="BC783" s="15">
        <v>1.4459000000000002</v>
      </c>
      <c r="BD783" s="15">
        <v>3.2947000000000024</v>
      </c>
      <c r="BE783" s="15"/>
      <c r="BF783" s="15"/>
      <c r="BG783" s="15"/>
      <c r="BH783" s="15"/>
      <c r="BI783" s="16">
        <f>Q783*参数!$D$3+W783</f>
        <v>0</v>
      </c>
      <c r="BJ783" s="16">
        <f>R783*参数!$D$3+X783</f>
        <v>0</v>
      </c>
      <c r="BK783" s="16">
        <f>S783*参数!$D$3+Y783</f>
        <v>0</v>
      </c>
      <c r="BL783" s="16">
        <f>T783*参数!$D$3+Z783</f>
        <v>0</v>
      </c>
      <c r="BM783" s="16">
        <f>U783*参数!$D$3+AA783</f>
        <v>0</v>
      </c>
      <c r="BN783" s="16">
        <f>V783*参数!$D$3+AB783</f>
        <v>0</v>
      </c>
      <c r="BO783" s="16">
        <f>AC783*参数!$D$3+AI783</f>
        <v>0</v>
      </c>
      <c r="BP783" s="16">
        <f>AD783*参数!$D$3+AJ783</f>
        <v>0</v>
      </c>
      <c r="BQ783" s="16">
        <f>AE783*参数!$D$3+AK783</f>
        <v>0</v>
      </c>
      <c r="BR783" s="16">
        <f>AF783*参数!$D$3+AL783</f>
        <v>0</v>
      </c>
      <c r="BS783" s="16">
        <f>AG783*参数!$D$3+AM783</f>
        <v>0</v>
      </c>
      <c r="BT783" s="16">
        <f>AH783*参数!$D$3+AN783</f>
        <v>0</v>
      </c>
      <c r="BU783" s="10"/>
      <c r="BV783" s="10"/>
      <c r="BW783" s="10">
        <f t="shared" si="285"/>
        <v>40</v>
      </c>
      <c r="BX783" s="10">
        <f t="shared" si="286"/>
        <v>40</v>
      </c>
      <c r="BY783" s="10">
        <f t="shared" si="287"/>
        <v>3</v>
      </c>
      <c r="BZ783" s="10">
        <f t="shared" si="288"/>
        <v>40</v>
      </c>
      <c r="CA783" s="10">
        <f t="shared" si="289"/>
        <v>40</v>
      </c>
      <c r="CB783" s="10" t="str">
        <f t="shared" si="290"/>
        <v/>
      </c>
      <c r="CC783" s="10" t="str">
        <f t="shared" si="291"/>
        <v/>
      </c>
      <c r="CD783" s="10"/>
      <c r="CE783" s="10">
        <v>3</v>
      </c>
      <c r="CF783" s="10"/>
      <c r="CG783" s="10" t="str">
        <f t="shared" si="292"/>
        <v/>
      </c>
      <c r="CH783" s="10" t="str">
        <f t="shared" si="293"/>
        <v/>
      </c>
      <c r="CI783" s="10">
        <f t="shared" si="294"/>
        <v>3</v>
      </c>
      <c r="CJ783" s="10">
        <f t="shared" si="295"/>
        <v>3</v>
      </c>
      <c r="CK783" s="10">
        <f t="shared" si="296"/>
        <v>3</v>
      </c>
      <c r="CL783" s="10">
        <f t="shared" si="297"/>
        <v>40</v>
      </c>
      <c r="CM783" s="88"/>
      <c r="CN783" s="88"/>
      <c r="CO783" s="88"/>
      <c r="CP783" s="88"/>
    </row>
    <row r="784" spans="2:94">
      <c r="B784" s="19">
        <v>42638</v>
      </c>
      <c r="C784" s="3">
        <v>80</v>
      </c>
      <c r="D784" s="3" t="s">
        <v>206</v>
      </c>
      <c r="E784" s="4">
        <v>42639.208333333336</v>
      </c>
      <c r="F784" s="3" t="s">
        <v>859</v>
      </c>
      <c r="G784" s="3" t="s">
        <v>854</v>
      </c>
      <c r="H784" s="3" t="s">
        <v>859</v>
      </c>
      <c r="I784" s="3" t="s">
        <v>856</v>
      </c>
      <c r="J784" s="6">
        <v>1.6</v>
      </c>
      <c r="K784" s="6">
        <v>3.85</v>
      </c>
      <c r="L784" s="6">
        <v>4.0999999999999996</v>
      </c>
      <c r="M784" s="10">
        <v>2.8</v>
      </c>
      <c r="N784" s="10">
        <v>3.7</v>
      </c>
      <c r="O784" s="10">
        <v>1.99</v>
      </c>
      <c r="P784" s="15">
        <v>-1</v>
      </c>
      <c r="Q784" s="13"/>
      <c r="R784" s="13"/>
      <c r="S784" s="13"/>
      <c r="T784" s="13"/>
      <c r="U784" s="13"/>
      <c r="V784" s="13"/>
      <c r="W784" s="9"/>
      <c r="X784" s="9"/>
      <c r="Y784" s="9"/>
      <c r="Z784" s="9"/>
      <c r="AA784" s="9"/>
      <c r="AB784" s="9"/>
      <c r="AC784" s="13"/>
      <c r="AD784" s="13"/>
      <c r="AE784" s="13"/>
      <c r="AF784" s="13"/>
      <c r="AG784" s="13"/>
      <c r="AH784" s="13"/>
      <c r="AI784" s="9"/>
      <c r="AJ784" s="9"/>
      <c r="AK784" s="9"/>
      <c r="AL784" s="9"/>
      <c r="AM784" s="9"/>
      <c r="AN784" s="9"/>
      <c r="AO784" s="8">
        <v>20</v>
      </c>
      <c r="AP784" s="8">
        <v>3</v>
      </c>
      <c r="AQ784" s="8">
        <v>6</v>
      </c>
      <c r="AR784" s="8">
        <v>5</v>
      </c>
      <c r="AS784" s="8">
        <v>0.16940000000000019</v>
      </c>
      <c r="AT784" s="8">
        <v>0.16940000000000019</v>
      </c>
      <c r="AU784" s="8"/>
      <c r="AV784" s="8"/>
      <c r="AW784" s="8"/>
      <c r="AX784" s="8"/>
      <c r="AY784" s="15">
        <v>10</v>
      </c>
      <c r="AZ784" s="15">
        <v>3</v>
      </c>
      <c r="BA784" s="15">
        <v>1</v>
      </c>
      <c r="BB784" s="15">
        <v>6</v>
      </c>
      <c r="BC784" s="15">
        <v>1.1187</v>
      </c>
      <c r="BD784" s="15">
        <v>1.9967000000000017</v>
      </c>
      <c r="BE784" s="15"/>
      <c r="BF784" s="15"/>
      <c r="BG784" s="15"/>
      <c r="BH784" s="15"/>
      <c r="BI784" s="16">
        <f>Q784*参数!$D$3+W784</f>
        <v>0</v>
      </c>
      <c r="BJ784" s="16">
        <f>R784*参数!$D$3+X784</f>
        <v>0</v>
      </c>
      <c r="BK784" s="16">
        <f>S784*参数!$D$3+Y784</f>
        <v>0</v>
      </c>
      <c r="BL784" s="16">
        <f>T784*参数!$D$3+Z784</f>
        <v>0</v>
      </c>
      <c r="BM784" s="16">
        <f>U784*参数!$D$3+AA784</f>
        <v>0</v>
      </c>
      <c r="BN784" s="16">
        <f>V784*参数!$D$3+AB784</f>
        <v>0</v>
      </c>
      <c r="BO784" s="16">
        <f>AC784*参数!$D$3+AI784</f>
        <v>0</v>
      </c>
      <c r="BP784" s="16">
        <f>AD784*参数!$D$3+AJ784</f>
        <v>0</v>
      </c>
      <c r="BQ784" s="16">
        <f>AE784*参数!$D$3+AK784</f>
        <v>0</v>
      </c>
      <c r="BR784" s="16">
        <f>AF784*参数!$D$3+AL784</f>
        <v>0</v>
      </c>
      <c r="BS784" s="16">
        <f>AG784*参数!$D$3+AM784</f>
        <v>0</v>
      </c>
      <c r="BT784" s="16">
        <f>AH784*参数!$D$3+AN784</f>
        <v>0</v>
      </c>
      <c r="BU784" s="10"/>
      <c r="BV784" s="10"/>
      <c r="BW784" s="10">
        <f t="shared" si="285"/>
        <v>40</v>
      </c>
      <c r="BX784" s="10">
        <f t="shared" si="286"/>
        <v>40</v>
      </c>
      <c r="BY784" s="10">
        <f t="shared" si="287"/>
        <v>3</v>
      </c>
      <c r="BZ784" s="10">
        <f t="shared" si="288"/>
        <v>40</v>
      </c>
      <c r="CA784" s="10">
        <f t="shared" si="289"/>
        <v>40</v>
      </c>
      <c r="CB784" s="10" t="str">
        <f t="shared" si="290"/>
        <v/>
      </c>
      <c r="CC784" s="10" t="str">
        <f t="shared" si="291"/>
        <v/>
      </c>
      <c r="CD784" s="10"/>
      <c r="CE784" s="10">
        <v>3</v>
      </c>
      <c r="CF784" s="10"/>
      <c r="CG784" s="10" t="str">
        <f t="shared" si="292"/>
        <v/>
      </c>
      <c r="CH784" s="10" t="str">
        <f t="shared" si="293"/>
        <v/>
      </c>
      <c r="CI784" s="10">
        <f t="shared" si="294"/>
        <v>3</v>
      </c>
      <c r="CJ784" s="10">
        <f t="shared" si="295"/>
        <v>40</v>
      </c>
      <c r="CK784" s="10">
        <f t="shared" si="296"/>
        <v>3</v>
      </c>
      <c r="CL784" s="10" t="str">
        <f t="shared" si="297"/>
        <v/>
      </c>
      <c r="CM784" s="88"/>
      <c r="CN784" s="88"/>
      <c r="CO784" s="88"/>
      <c r="CP784" s="88"/>
    </row>
    <row r="785" spans="2:94">
      <c r="B785" s="19">
        <v>42638</v>
      </c>
      <c r="C785" s="3">
        <v>81</v>
      </c>
      <c r="D785" s="3" t="s">
        <v>335</v>
      </c>
      <c r="E785" s="4">
        <v>42639.229166666664</v>
      </c>
      <c r="F785" s="3" t="s">
        <v>215</v>
      </c>
      <c r="G785" s="3" t="s">
        <v>216</v>
      </c>
      <c r="H785" s="3" t="s">
        <v>215</v>
      </c>
      <c r="I785" s="3" t="s">
        <v>216</v>
      </c>
      <c r="J785" s="6">
        <v>1.52</v>
      </c>
      <c r="K785" s="6">
        <v>3.65</v>
      </c>
      <c r="L785" s="6">
        <v>5.05</v>
      </c>
      <c r="M785" s="10">
        <v>2.79</v>
      </c>
      <c r="N785" s="10">
        <v>3.3</v>
      </c>
      <c r="O785" s="10">
        <v>2.14</v>
      </c>
      <c r="P785" s="15">
        <v>-1</v>
      </c>
      <c r="Q785" s="13"/>
      <c r="R785" s="13"/>
      <c r="S785" s="13"/>
      <c r="T785" s="13"/>
      <c r="U785" s="13"/>
      <c r="V785" s="13"/>
      <c r="W785" s="9"/>
      <c r="X785" s="9"/>
      <c r="Y785" s="9"/>
      <c r="Z785" s="9"/>
      <c r="AA785" s="9"/>
      <c r="AB785" s="9"/>
      <c r="AC785" s="13"/>
      <c r="AD785" s="13"/>
      <c r="AE785" s="13"/>
      <c r="AF785" s="13"/>
      <c r="AG785" s="13"/>
      <c r="AH785" s="13"/>
      <c r="AI785" s="9"/>
      <c r="AJ785" s="9"/>
      <c r="AK785" s="9"/>
      <c r="AL785" s="9"/>
      <c r="AM785" s="9"/>
      <c r="AN785" s="9"/>
      <c r="AO785" s="8"/>
      <c r="AP785" s="8"/>
      <c r="AQ785" s="8"/>
      <c r="AR785" s="8"/>
      <c r="AS785" s="8"/>
      <c r="AT785" s="8"/>
      <c r="AU785" s="8"/>
      <c r="AV785" s="8"/>
      <c r="AW785" s="8"/>
      <c r="AX785" s="8"/>
      <c r="AY785" s="15"/>
      <c r="AZ785" s="15"/>
      <c r="BA785" s="15"/>
      <c r="BB785" s="15"/>
      <c r="BC785" s="15"/>
      <c r="BD785" s="15"/>
      <c r="BE785" s="15"/>
      <c r="BF785" s="15"/>
      <c r="BG785" s="15"/>
      <c r="BH785" s="15"/>
      <c r="BI785" s="16">
        <f>Q785*参数!$D$3+W785</f>
        <v>0</v>
      </c>
      <c r="BJ785" s="16">
        <f>R785*参数!$D$3+X785</f>
        <v>0</v>
      </c>
      <c r="BK785" s="16">
        <f>S785*参数!$D$3+Y785</f>
        <v>0</v>
      </c>
      <c r="BL785" s="16">
        <f>T785*参数!$D$3+Z785</f>
        <v>0</v>
      </c>
      <c r="BM785" s="16">
        <f>U785*参数!$D$3+AA785</f>
        <v>0</v>
      </c>
      <c r="BN785" s="16">
        <f>V785*参数!$D$3+AB785</f>
        <v>0</v>
      </c>
      <c r="BO785" s="16">
        <f>AC785*参数!$D$3+AI785</f>
        <v>0</v>
      </c>
      <c r="BP785" s="16">
        <f>AD785*参数!$D$3+AJ785</f>
        <v>0</v>
      </c>
      <c r="BQ785" s="16">
        <f>AE785*参数!$D$3+AK785</f>
        <v>0</v>
      </c>
      <c r="BR785" s="16">
        <f>AF785*参数!$D$3+AL785</f>
        <v>0</v>
      </c>
      <c r="BS785" s="16">
        <f>AG785*参数!$D$3+AM785</f>
        <v>0</v>
      </c>
      <c r="BT785" s="16">
        <f>AH785*参数!$D$3+AN785</f>
        <v>0</v>
      </c>
      <c r="BU785" s="10"/>
      <c r="BV785" s="10"/>
      <c r="BW785" s="10">
        <f t="shared" si="285"/>
        <v>40</v>
      </c>
      <c r="BX785" s="10">
        <f t="shared" si="286"/>
        <v>40</v>
      </c>
      <c r="BY785" s="10">
        <f t="shared" si="287"/>
        <v>3</v>
      </c>
      <c r="BZ785" s="10">
        <f t="shared" si="288"/>
        <v>40</v>
      </c>
      <c r="CA785" s="10">
        <f t="shared" si="289"/>
        <v>40</v>
      </c>
      <c r="CB785" s="10" t="str">
        <f t="shared" si="290"/>
        <v/>
      </c>
      <c r="CC785" s="10" t="str">
        <f t="shared" si="291"/>
        <v/>
      </c>
      <c r="CD785" s="10"/>
      <c r="CE785" s="10"/>
      <c r="CF785" s="10"/>
      <c r="CG785" s="10"/>
      <c r="CH785" s="10"/>
      <c r="CI785" s="10" t="str">
        <f t="shared" si="294"/>
        <v/>
      </c>
      <c r="CJ785" s="10" t="str">
        <f t="shared" si="295"/>
        <v/>
      </c>
      <c r="CK785" s="10" t="str">
        <f t="shared" si="296"/>
        <v/>
      </c>
      <c r="CL785" s="10" t="str">
        <f t="shared" si="297"/>
        <v/>
      </c>
      <c r="CM785" s="88"/>
      <c r="CN785" s="88"/>
      <c r="CO785" s="88"/>
      <c r="CP785" s="88"/>
    </row>
    <row r="786" spans="2:94">
      <c r="B786" s="19">
        <v>42638</v>
      </c>
      <c r="C786" s="3">
        <v>82</v>
      </c>
      <c r="D786" s="3" t="s">
        <v>265</v>
      </c>
      <c r="E786" s="4">
        <v>42639.291666666664</v>
      </c>
      <c r="F786" s="3" t="s">
        <v>1124</v>
      </c>
      <c r="G786" s="3" t="s">
        <v>244</v>
      </c>
      <c r="H786" s="3" t="s">
        <v>1125</v>
      </c>
      <c r="I786" s="3" t="s">
        <v>244</v>
      </c>
      <c r="J786" s="6">
        <v>2.9</v>
      </c>
      <c r="K786" s="6">
        <v>2.9</v>
      </c>
      <c r="L786" s="6">
        <v>2.2799999999999998</v>
      </c>
      <c r="M786" s="10">
        <v>1.45</v>
      </c>
      <c r="N786" s="10">
        <v>3.95</v>
      </c>
      <c r="O786" s="10">
        <v>5.35</v>
      </c>
      <c r="P786" s="15">
        <v>1</v>
      </c>
      <c r="Q786" s="13"/>
      <c r="R786" s="13"/>
      <c r="S786" s="13"/>
      <c r="T786" s="13"/>
      <c r="U786" s="13"/>
      <c r="V786" s="13"/>
      <c r="W786" s="9"/>
      <c r="X786" s="9"/>
      <c r="Y786" s="9"/>
      <c r="Z786" s="9"/>
      <c r="AA786" s="9"/>
      <c r="AB786" s="9"/>
      <c r="AC786" s="13"/>
      <c r="AD786" s="13"/>
      <c r="AE786" s="13"/>
      <c r="AF786" s="13"/>
      <c r="AG786" s="13"/>
      <c r="AH786" s="13"/>
      <c r="AI786" s="9"/>
      <c r="AJ786" s="9"/>
      <c r="AK786" s="9"/>
      <c r="AL786" s="9"/>
      <c r="AM786" s="9"/>
      <c r="AN786" s="9"/>
      <c r="AO786" s="8">
        <v>54</v>
      </c>
      <c r="AP786" s="8">
        <v>3</v>
      </c>
      <c r="AQ786" s="8">
        <v>4</v>
      </c>
      <c r="AR786" s="8">
        <v>6</v>
      </c>
      <c r="AS786" s="8">
        <v>9.3399999999999955E-2</v>
      </c>
      <c r="AT786" s="8">
        <v>24.5884</v>
      </c>
      <c r="AU786" s="8"/>
      <c r="AV786" s="8"/>
      <c r="AW786" s="8"/>
      <c r="AX786" s="8"/>
      <c r="AY786" s="15">
        <v>67</v>
      </c>
      <c r="AZ786" s="15">
        <v>3</v>
      </c>
      <c r="BA786" s="15">
        <v>5</v>
      </c>
      <c r="BB786" s="15">
        <v>6</v>
      </c>
      <c r="BC786" s="15">
        <v>0.14230000000000015</v>
      </c>
      <c r="BD786" s="15">
        <v>23.526199999999996</v>
      </c>
      <c r="BE786" s="15"/>
      <c r="BF786" s="15"/>
      <c r="BG786" s="15"/>
      <c r="BH786" s="15"/>
      <c r="BI786" s="16">
        <f>Q786*参数!$D$3+W786</f>
        <v>0</v>
      </c>
      <c r="BJ786" s="16">
        <f>R786*参数!$D$3+X786</f>
        <v>0</v>
      </c>
      <c r="BK786" s="16">
        <f>S786*参数!$D$3+Y786</f>
        <v>0</v>
      </c>
      <c r="BL786" s="16">
        <f>T786*参数!$D$3+Z786</f>
        <v>0</v>
      </c>
      <c r="BM786" s="16">
        <f>U786*参数!$D$3+AA786</f>
        <v>0</v>
      </c>
      <c r="BN786" s="16">
        <f>V786*参数!$D$3+AB786</f>
        <v>0</v>
      </c>
      <c r="BO786" s="16">
        <f>AC786*参数!$D$3+AI786</f>
        <v>0</v>
      </c>
      <c r="BP786" s="16">
        <f>AD786*参数!$D$3+AJ786</f>
        <v>0</v>
      </c>
      <c r="BQ786" s="16">
        <f>AE786*参数!$D$3+AK786</f>
        <v>0</v>
      </c>
      <c r="BR786" s="16">
        <f>AF786*参数!$D$3+AL786</f>
        <v>0</v>
      </c>
      <c r="BS786" s="16">
        <f>AG786*参数!$D$3+AM786</f>
        <v>0</v>
      </c>
      <c r="BT786" s="16">
        <f>AH786*参数!$D$3+AN786</f>
        <v>0</v>
      </c>
      <c r="BU786" s="10"/>
      <c r="BV786" s="10"/>
      <c r="BW786" s="10">
        <f t="shared" si="285"/>
        <v>43</v>
      </c>
      <c r="BX786" s="10">
        <f t="shared" si="286"/>
        <v>43</v>
      </c>
      <c r="BY786" s="10">
        <f t="shared" si="287"/>
        <v>43</v>
      </c>
      <c r="BZ786" s="10">
        <f t="shared" si="288"/>
        <v>0</v>
      </c>
      <c r="CA786" s="10">
        <f t="shared" si="289"/>
        <v>43</v>
      </c>
      <c r="CB786" s="10" t="str">
        <f t="shared" si="290"/>
        <v/>
      </c>
      <c r="CC786" s="10" t="str">
        <f t="shared" si="291"/>
        <v/>
      </c>
      <c r="CD786" s="10"/>
      <c r="CE786" s="10">
        <v>0</v>
      </c>
      <c r="CF786" s="10"/>
      <c r="CG786" s="10" t="str">
        <f t="shared" si="292"/>
        <v/>
      </c>
      <c r="CH786" s="10" t="str">
        <f t="shared" si="293"/>
        <v/>
      </c>
      <c r="CI786" s="10">
        <f t="shared" si="294"/>
        <v>43</v>
      </c>
      <c r="CJ786" s="10">
        <f t="shared" si="295"/>
        <v>43</v>
      </c>
      <c r="CK786" s="10">
        <f t="shared" si="296"/>
        <v>0</v>
      </c>
      <c r="CL786" s="10">
        <f t="shared" si="297"/>
        <v>43</v>
      </c>
      <c r="CM786" s="88"/>
      <c r="CN786" s="88"/>
      <c r="CO786" s="88"/>
      <c r="CP786" s="88"/>
    </row>
    <row r="787" spans="2:94">
      <c r="B787" s="19">
        <v>42638</v>
      </c>
      <c r="C787" s="3">
        <v>83</v>
      </c>
      <c r="D787" s="3" t="s">
        <v>117</v>
      </c>
      <c r="E787" s="4">
        <v>42639.291666666664</v>
      </c>
      <c r="F787" s="3" t="s">
        <v>1031</v>
      </c>
      <c r="G787" s="3" t="s">
        <v>283</v>
      </c>
      <c r="H787" s="3" t="s">
        <v>1031</v>
      </c>
      <c r="I787" s="3" t="s">
        <v>283</v>
      </c>
      <c r="J787" s="6">
        <v>1.75</v>
      </c>
      <c r="K787" s="6">
        <v>3.7</v>
      </c>
      <c r="L787" s="6">
        <v>3.5</v>
      </c>
      <c r="M787" s="10">
        <v>3.2</v>
      </c>
      <c r="N787" s="10">
        <v>3.85</v>
      </c>
      <c r="O787" s="10">
        <v>1.8</v>
      </c>
      <c r="P787" s="15">
        <v>-1</v>
      </c>
      <c r="Q787" s="13"/>
      <c r="R787" s="13"/>
      <c r="S787" s="13"/>
      <c r="T787" s="13"/>
      <c r="U787" s="13"/>
      <c r="V787" s="13"/>
      <c r="W787" s="9"/>
      <c r="X787" s="9"/>
      <c r="Y787" s="9"/>
      <c r="Z787" s="9"/>
      <c r="AA787" s="9"/>
      <c r="AB787" s="9"/>
      <c r="AC787" s="13"/>
      <c r="AD787" s="13"/>
      <c r="AE787" s="13"/>
      <c r="AF787" s="13"/>
      <c r="AG787" s="13"/>
      <c r="AH787" s="13"/>
      <c r="AI787" s="9"/>
      <c r="AJ787" s="9"/>
      <c r="AK787" s="9"/>
      <c r="AL787" s="9"/>
      <c r="AM787" s="9"/>
      <c r="AN787" s="9"/>
      <c r="AO787" s="8"/>
      <c r="AP787" s="8"/>
      <c r="AQ787" s="8"/>
      <c r="AR787" s="8"/>
      <c r="AS787" s="8"/>
      <c r="AT787" s="8"/>
      <c r="AU787" s="8"/>
      <c r="AV787" s="8"/>
      <c r="AW787" s="8"/>
      <c r="AX787" s="8"/>
      <c r="AY787" s="15"/>
      <c r="AZ787" s="15"/>
      <c r="BA787" s="15"/>
      <c r="BB787" s="15"/>
      <c r="BC787" s="15"/>
      <c r="BD787" s="15"/>
      <c r="BE787" s="15"/>
      <c r="BF787" s="15"/>
      <c r="BG787" s="15"/>
      <c r="BH787" s="15"/>
      <c r="BI787" s="16">
        <f>Q787*参数!$D$3+W787</f>
        <v>0</v>
      </c>
      <c r="BJ787" s="16">
        <f>R787*参数!$D$3+X787</f>
        <v>0</v>
      </c>
      <c r="BK787" s="16">
        <f>S787*参数!$D$3+Y787</f>
        <v>0</v>
      </c>
      <c r="BL787" s="16">
        <f>T787*参数!$D$3+Z787</f>
        <v>0</v>
      </c>
      <c r="BM787" s="16">
        <f>U787*参数!$D$3+AA787</f>
        <v>0</v>
      </c>
      <c r="BN787" s="16">
        <f>V787*参数!$D$3+AB787</f>
        <v>0</v>
      </c>
      <c r="BO787" s="16">
        <f>AC787*参数!$D$3+AI787</f>
        <v>0</v>
      </c>
      <c r="BP787" s="16">
        <f>AD787*参数!$D$3+AJ787</f>
        <v>0</v>
      </c>
      <c r="BQ787" s="16">
        <f>AE787*参数!$D$3+AK787</f>
        <v>0</v>
      </c>
      <c r="BR787" s="16">
        <f>AF787*参数!$D$3+AL787</f>
        <v>0</v>
      </c>
      <c r="BS787" s="16">
        <f>AG787*参数!$D$3+AM787</f>
        <v>0</v>
      </c>
      <c r="BT787" s="16">
        <f>AH787*参数!$D$3+AN787</f>
        <v>0</v>
      </c>
      <c r="BU787" s="10"/>
      <c r="BV787" s="10"/>
      <c r="BW787" s="10">
        <f t="shared" si="285"/>
        <v>40</v>
      </c>
      <c r="BX787" s="10">
        <f t="shared" si="286"/>
        <v>40</v>
      </c>
      <c r="BY787" s="10">
        <f t="shared" si="287"/>
        <v>3</v>
      </c>
      <c r="BZ787" s="10">
        <f t="shared" si="288"/>
        <v>40</v>
      </c>
      <c r="CA787" s="10">
        <f t="shared" si="289"/>
        <v>40</v>
      </c>
      <c r="CB787" s="10" t="str">
        <f t="shared" si="290"/>
        <v/>
      </c>
      <c r="CC787" s="10" t="str">
        <f t="shared" si="291"/>
        <v/>
      </c>
      <c r="CD787" s="10"/>
      <c r="CE787" s="10"/>
      <c r="CF787" s="10"/>
      <c r="CG787" s="10"/>
      <c r="CH787" s="10"/>
      <c r="CI787" s="10" t="str">
        <f t="shared" si="294"/>
        <v/>
      </c>
      <c r="CJ787" s="10" t="str">
        <f t="shared" si="295"/>
        <v/>
      </c>
      <c r="CK787" s="10" t="str">
        <f t="shared" si="296"/>
        <v/>
      </c>
      <c r="CL787" s="10" t="str">
        <f t="shared" si="297"/>
        <v/>
      </c>
      <c r="CM787" s="88"/>
      <c r="CN787" s="88"/>
      <c r="CO787" s="88"/>
      <c r="CP787" s="88"/>
    </row>
    <row r="788" spans="2:94">
      <c r="B788" s="19">
        <v>42638</v>
      </c>
      <c r="C788" s="3">
        <v>84</v>
      </c>
      <c r="D788" s="3" t="s">
        <v>190</v>
      </c>
      <c r="E788" s="4">
        <v>42639.291666666664</v>
      </c>
      <c r="F788" s="3" t="s">
        <v>197</v>
      </c>
      <c r="G788" s="3" t="s">
        <v>1038</v>
      </c>
      <c r="H788" s="3" t="s">
        <v>197</v>
      </c>
      <c r="I788" s="3" t="s">
        <v>1038</v>
      </c>
      <c r="J788" s="6">
        <v>2.08</v>
      </c>
      <c r="K788" s="6">
        <v>3.3</v>
      </c>
      <c r="L788" s="6">
        <v>2.9</v>
      </c>
      <c r="M788" s="10">
        <v>4.3499999999999996</v>
      </c>
      <c r="N788" s="10">
        <v>3.95</v>
      </c>
      <c r="O788" s="10">
        <v>1.55</v>
      </c>
      <c r="P788" s="15">
        <v>-1</v>
      </c>
      <c r="Q788" s="13"/>
      <c r="R788" s="13"/>
      <c r="S788" s="13"/>
      <c r="T788" s="13"/>
      <c r="U788" s="13"/>
      <c r="V788" s="13"/>
      <c r="W788" s="9"/>
      <c r="X788" s="9"/>
      <c r="Y788" s="9"/>
      <c r="Z788" s="9"/>
      <c r="AA788" s="9"/>
      <c r="AB788" s="9"/>
      <c r="AC788" s="13"/>
      <c r="AD788" s="13"/>
      <c r="AE788" s="13"/>
      <c r="AF788" s="13"/>
      <c r="AG788" s="13"/>
      <c r="AH788" s="13"/>
      <c r="AI788" s="9"/>
      <c r="AJ788" s="9"/>
      <c r="AK788" s="9"/>
      <c r="AL788" s="9"/>
      <c r="AM788" s="9"/>
      <c r="AN788" s="9"/>
      <c r="AO788" s="8">
        <v>54</v>
      </c>
      <c r="AP788" s="8">
        <v>3</v>
      </c>
      <c r="AQ788" s="8">
        <v>4</v>
      </c>
      <c r="AR788" s="8">
        <v>6</v>
      </c>
      <c r="AS788" s="8">
        <v>1.5499999999999937E-2</v>
      </c>
      <c r="AT788" s="8">
        <v>0.13250000000000031</v>
      </c>
      <c r="AU788" s="8"/>
      <c r="AV788" s="8"/>
      <c r="AW788" s="8"/>
      <c r="AX788" s="8"/>
      <c r="AY788" s="15">
        <v>68</v>
      </c>
      <c r="AZ788" s="15">
        <v>3</v>
      </c>
      <c r="BA788" s="15">
        <v>7</v>
      </c>
      <c r="BB788" s="15">
        <v>6</v>
      </c>
      <c r="BC788" s="15">
        <v>5.5000000000000543E-3</v>
      </c>
      <c r="BD788" s="15">
        <v>5.5000000000000543E-3</v>
      </c>
      <c r="BE788" s="15"/>
      <c r="BF788" s="15"/>
      <c r="BG788" s="15"/>
      <c r="BH788" s="15"/>
      <c r="BI788" s="16">
        <f>Q788*参数!$D$3+W788</f>
        <v>0</v>
      </c>
      <c r="BJ788" s="16">
        <f>R788*参数!$D$3+X788</f>
        <v>0</v>
      </c>
      <c r="BK788" s="16">
        <f>S788*参数!$D$3+Y788</f>
        <v>0</v>
      </c>
      <c r="BL788" s="16">
        <f>T788*参数!$D$3+Z788</f>
        <v>0</v>
      </c>
      <c r="BM788" s="16">
        <f>U788*参数!$D$3+AA788</f>
        <v>0</v>
      </c>
      <c r="BN788" s="16">
        <f>V788*参数!$D$3+AB788</f>
        <v>0</v>
      </c>
      <c r="BO788" s="16">
        <f>AC788*参数!$D$3+AI788</f>
        <v>0</v>
      </c>
      <c r="BP788" s="16">
        <f>AD788*参数!$D$3+AJ788</f>
        <v>0</v>
      </c>
      <c r="BQ788" s="16">
        <f>AE788*参数!$D$3+AK788</f>
        <v>0</v>
      </c>
      <c r="BR788" s="16">
        <f>AF788*参数!$D$3+AL788</f>
        <v>0</v>
      </c>
      <c r="BS788" s="16">
        <f>AG788*参数!$D$3+AM788</f>
        <v>0</v>
      </c>
      <c r="BT788" s="16">
        <f>AH788*参数!$D$3+AN788</f>
        <v>0</v>
      </c>
      <c r="BU788" s="10"/>
      <c r="BV788" s="10"/>
      <c r="BW788" s="10">
        <f t="shared" si="285"/>
        <v>40</v>
      </c>
      <c r="BX788" s="10">
        <f t="shared" si="286"/>
        <v>40</v>
      </c>
      <c r="BY788" s="10">
        <f t="shared" si="287"/>
        <v>3</v>
      </c>
      <c r="BZ788" s="10">
        <f t="shared" si="288"/>
        <v>40</v>
      </c>
      <c r="CA788" s="10">
        <f t="shared" si="289"/>
        <v>40</v>
      </c>
      <c r="CB788" s="10" t="str">
        <f t="shared" si="290"/>
        <v/>
      </c>
      <c r="CC788" s="10" t="str">
        <f t="shared" si="291"/>
        <v/>
      </c>
      <c r="CD788" s="10"/>
      <c r="CE788" s="10">
        <v>40</v>
      </c>
      <c r="CF788" s="10">
        <v>40</v>
      </c>
      <c r="CG788" s="10">
        <f t="shared" si="292"/>
        <v>40</v>
      </c>
      <c r="CH788" s="10">
        <f t="shared" si="293"/>
        <v>40</v>
      </c>
      <c r="CI788" s="10">
        <f t="shared" si="294"/>
        <v>40</v>
      </c>
      <c r="CJ788" s="10">
        <f t="shared" si="295"/>
        <v>40</v>
      </c>
      <c r="CK788" s="10">
        <f t="shared" si="296"/>
        <v>40</v>
      </c>
      <c r="CL788" s="10">
        <f t="shared" si="297"/>
        <v>40</v>
      </c>
      <c r="CM788" s="88"/>
      <c r="CN788" s="88"/>
      <c r="CO788" s="88"/>
      <c r="CP788" s="88"/>
    </row>
    <row r="789" spans="2:94">
      <c r="B789" s="19">
        <v>42638</v>
      </c>
      <c r="C789" s="3">
        <v>85</v>
      </c>
      <c r="D789" s="3" t="s">
        <v>206</v>
      </c>
      <c r="E789" s="4">
        <v>42639.3125</v>
      </c>
      <c r="F789" s="3" t="s">
        <v>699</v>
      </c>
      <c r="G789" s="3" t="s">
        <v>1164</v>
      </c>
      <c r="H789" s="3" t="s">
        <v>699</v>
      </c>
      <c r="I789" s="3" t="s">
        <v>1165</v>
      </c>
      <c r="J789" s="6">
        <v>1.93</v>
      </c>
      <c r="K789" s="6">
        <v>3.53</v>
      </c>
      <c r="L789" s="6">
        <v>3.05</v>
      </c>
      <c r="M789" s="10">
        <v>3.8</v>
      </c>
      <c r="N789" s="10">
        <v>3.95</v>
      </c>
      <c r="O789" s="10">
        <v>1.64</v>
      </c>
      <c r="P789" s="15">
        <v>-1</v>
      </c>
      <c r="Q789" s="13"/>
      <c r="R789" s="13"/>
      <c r="S789" s="13"/>
      <c r="T789" s="13"/>
      <c r="U789" s="13"/>
      <c r="V789" s="13"/>
      <c r="W789" s="9"/>
      <c r="X789" s="9"/>
      <c r="Y789" s="9"/>
      <c r="Z789" s="9"/>
      <c r="AA789" s="9"/>
      <c r="AB789" s="9"/>
      <c r="AC789" s="13"/>
      <c r="AD789" s="13"/>
      <c r="AE789" s="13"/>
      <c r="AF789" s="13"/>
      <c r="AG789" s="13"/>
      <c r="AH789" s="13"/>
      <c r="AI789" s="9"/>
      <c r="AJ789" s="9"/>
      <c r="AK789" s="9"/>
      <c r="AL789" s="9"/>
      <c r="AM789" s="9"/>
      <c r="AN789" s="9"/>
      <c r="AO789" s="8">
        <v>54</v>
      </c>
      <c r="AP789" s="8">
        <v>3</v>
      </c>
      <c r="AQ789" s="8">
        <v>1</v>
      </c>
      <c r="AR789" s="8">
        <v>6</v>
      </c>
      <c r="AS789" s="8">
        <v>4.9799999999999948E-2</v>
      </c>
      <c r="AT789" s="8">
        <v>0.23630000000000018</v>
      </c>
      <c r="AU789" s="8"/>
      <c r="AV789" s="8"/>
      <c r="AW789" s="8"/>
      <c r="AX789" s="8"/>
      <c r="AY789" s="15">
        <v>69</v>
      </c>
      <c r="AZ789" s="15">
        <v>3</v>
      </c>
      <c r="BA789" s="15">
        <v>2</v>
      </c>
      <c r="BB789" s="15">
        <v>6</v>
      </c>
      <c r="BC789" s="15">
        <v>5.7399999999999986E-2</v>
      </c>
      <c r="BD789" s="15">
        <v>0.17490000000000017</v>
      </c>
      <c r="BE789" s="15"/>
      <c r="BF789" s="15"/>
      <c r="BG789" s="15"/>
      <c r="BH789" s="15"/>
      <c r="BI789" s="16">
        <f>Q789*参数!$D$3+W789</f>
        <v>0</v>
      </c>
      <c r="BJ789" s="16">
        <f>R789*参数!$D$3+X789</f>
        <v>0</v>
      </c>
      <c r="BK789" s="16">
        <f>S789*参数!$D$3+Y789</f>
        <v>0</v>
      </c>
      <c r="BL789" s="16">
        <f>T789*参数!$D$3+Z789</f>
        <v>0</v>
      </c>
      <c r="BM789" s="16">
        <f>U789*参数!$D$3+AA789</f>
        <v>0</v>
      </c>
      <c r="BN789" s="16">
        <f>V789*参数!$D$3+AB789</f>
        <v>0</v>
      </c>
      <c r="BO789" s="16">
        <f>AC789*参数!$D$3+AI789</f>
        <v>0</v>
      </c>
      <c r="BP789" s="16">
        <f>AD789*参数!$D$3+AJ789</f>
        <v>0</v>
      </c>
      <c r="BQ789" s="16">
        <f>AE789*参数!$D$3+AK789</f>
        <v>0</v>
      </c>
      <c r="BR789" s="16">
        <f>AF789*参数!$D$3+AL789</f>
        <v>0</v>
      </c>
      <c r="BS789" s="16">
        <f>AG789*参数!$D$3+AM789</f>
        <v>0</v>
      </c>
      <c r="BT789" s="16">
        <f>AH789*参数!$D$3+AN789</f>
        <v>0</v>
      </c>
      <c r="BU789" s="10"/>
      <c r="BV789" s="10"/>
      <c r="BW789" s="10">
        <f t="shared" si="285"/>
        <v>40</v>
      </c>
      <c r="BX789" s="10">
        <f t="shared" si="286"/>
        <v>40</v>
      </c>
      <c r="BY789" s="10">
        <f t="shared" si="287"/>
        <v>3</v>
      </c>
      <c r="BZ789" s="10">
        <f t="shared" si="288"/>
        <v>40</v>
      </c>
      <c r="CA789" s="10">
        <f t="shared" si="289"/>
        <v>40</v>
      </c>
      <c r="CB789" s="10" t="str">
        <f t="shared" si="290"/>
        <v/>
      </c>
      <c r="CC789" s="10" t="str">
        <f t="shared" si="291"/>
        <v/>
      </c>
      <c r="CD789" s="10"/>
      <c r="CE789" s="10">
        <v>40</v>
      </c>
      <c r="CF789" s="10">
        <v>40</v>
      </c>
      <c r="CG789" s="10" t="str">
        <f t="shared" si="292"/>
        <v/>
      </c>
      <c r="CH789" s="10" t="str">
        <f t="shared" si="293"/>
        <v/>
      </c>
      <c r="CI789" s="10">
        <f t="shared" si="294"/>
        <v>40</v>
      </c>
      <c r="CJ789" s="10">
        <f t="shared" si="295"/>
        <v>40</v>
      </c>
      <c r="CK789" s="10">
        <f t="shared" si="296"/>
        <v>3</v>
      </c>
      <c r="CL789" s="10">
        <f t="shared" si="297"/>
        <v>40</v>
      </c>
      <c r="CM789" s="88"/>
      <c r="CN789" s="88"/>
      <c r="CO789" s="88"/>
      <c r="CP789" s="88"/>
    </row>
    <row r="790" spans="2:94">
      <c r="B790" s="19">
        <v>42639</v>
      </c>
      <c r="C790" s="3">
        <v>1</v>
      </c>
      <c r="D790" s="3" t="s">
        <v>396</v>
      </c>
      <c r="E790" s="4">
        <v>42639.75</v>
      </c>
      <c r="F790" s="3" t="s">
        <v>1090</v>
      </c>
      <c r="G790" s="3" t="s">
        <v>1078</v>
      </c>
      <c r="H790" s="3" t="s">
        <v>1091</v>
      </c>
      <c r="I790" s="3" t="s">
        <v>1078</v>
      </c>
      <c r="J790" s="6">
        <v>1.71</v>
      </c>
      <c r="K790" s="6">
        <v>3.35</v>
      </c>
      <c r="L790" s="6">
        <v>4.0599999999999996</v>
      </c>
      <c r="M790" s="10">
        <v>3.4</v>
      </c>
      <c r="N790" s="10">
        <v>3.45</v>
      </c>
      <c r="O790" s="10">
        <v>1.84</v>
      </c>
      <c r="P790" s="15">
        <v>-1</v>
      </c>
      <c r="Q790" s="13"/>
      <c r="R790" s="13"/>
      <c r="S790" s="13"/>
      <c r="T790" s="13"/>
      <c r="U790" s="13"/>
      <c r="V790" s="13"/>
      <c r="W790" s="9"/>
      <c r="X790" s="9"/>
      <c r="Y790" s="9"/>
      <c r="Z790" s="9"/>
      <c r="AA790" s="9"/>
      <c r="AB790" s="9"/>
      <c r="AC790" s="13"/>
      <c r="AD790" s="13"/>
      <c r="AE790" s="13"/>
      <c r="AF790" s="13"/>
      <c r="AG790" s="13"/>
      <c r="AH790" s="13"/>
      <c r="AI790" s="9"/>
      <c r="AJ790" s="9"/>
      <c r="AK790" s="9"/>
      <c r="AL790" s="9"/>
      <c r="AM790" s="9"/>
      <c r="AN790" s="9"/>
      <c r="AO790" s="8">
        <v>10</v>
      </c>
      <c r="AP790" s="8">
        <v>2</v>
      </c>
      <c r="AQ790" s="8">
        <v>2</v>
      </c>
      <c r="AR790" s="8">
        <v>4</v>
      </c>
      <c r="AS790" s="8">
        <v>0.40070000000000033</v>
      </c>
      <c r="AT790" s="8">
        <v>0.80349999999999955</v>
      </c>
      <c r="AU790" s="8"/>
      <c r="AV790" s="8"/>
      <c r="AW790" s="8"/>
      <c r="AX790" s="8"/>
      <c r="AY790" s="15">
        <v>1</v>
      </c>
      <c r="AZ790" s="15">
        <v>3</v>
      </c>
      <c r="BA790" s="15">
        <v>0</v>
      </c>
      <c r="BB790" s="15">
        <v>5</v>
      </c>
      <c r="BC790" s="15">
        <v>132.08970000000005</v>
      </c>
      <c r="BD790" s="15">
        <v>0</v>
      </c>
      <c r="BE790" s="15"/>
      <c r="BF790" s="15"/>
      <c r="BG790" s="15"/>
      <c r="BH790" s="15"/>
      <c r="BI790" s="16">
        <f>Q790*参数!$D$3+W790</f>
        <v>0</v>
      </c>
      <c r="BJ790" s="16">
        <f>R790*参数!$D$3+X790</f>
        <v>0</v>
      </c>
      <c r="BK790" s="16">
        <f>S790*参数!$D$3+Y790</f>
        <v>0</v>
      </c>
      <c r="BL790" s="16">
        <f>T790*参数!$D$3+Z790</f>
        <v>0</v>
      </c>
      <c r="BM790" s="16">
        <f>U790*参数!$D$3+AA790</f>
        <v>0</v>
      </c>
      <c r="BN790" s="16">
        <f>V790*参数!$D$3+AB790</f>
        <v>0</v>
      </c>
      <c r="BO790" s="16">
        <f>AC790*参数!$D$3+AI790</f>
        <v>0</v>
      </c>
      <c r="BP790" s="16">
        <f>AD790*参数!$D$3+AJ790</f>
        <v>0</v>
      </c>
      <c r="BQ790" s="16">
        <f>AE790*参数!$D$3+AK790</f>
        <v>0</v>
      </c>
      <c r="BR790" s="16">
        <f>AF790*参数!$D$3+AL790</f>
        <v>0</v>
      </c>
      <c r="BS790" s="16">
        <f>AG790*参数!$D$3+AM790</f>
        <v>0</v>
      </c>
      <c r="BT790" s="16">
        <f>AH790*参数!$D$3+AN790</f>
        <v>0</v>
      </c>
      <c r="BU790" s="10"/>
      <c r="BV790" s="10"/>
      <c r="BW790" s="10">
        <f t="shared" si="285"/>
        <v>40</v>
      </c>
      <c r="BX790" s="10">
        <f t="shared" si="286"/>
        <v>40</v>
      </c>
      <c r="BY790" s="10">
        <f t="shared" si="287"/>
        <v>3</v>
      </c>
      <c r="BZ790" s="10">
        <f t="shared" si="288"/>
        <v>40</v>
      </c>
      <c r="CA790" s="10">
        <f t="shared" si="289"/>
        <v>40</v>
      </c>
      <c r="CB790" s="10" t="str">
        <f t="shared" si="290"/>
        <v/>
      </c>
      <c r="CC790" s="10" t="str">
        <f t="shared" si="291"/>
        <v/>
      </c>
      <c r="CD790" s="10"/>
      <c r="CE790" s="10">
        <v>40</v>
      </c>
      <c r="CF790" s="10"/>
      <c r="CG790" s="10" t="str">
        <f t="shared" si="292"/>
        <v/>
      </c>
      <c r="CH790" s="10" t="str">
        <f t="shared" si="293"/>
        <v/>
      </c>
      <c r="CI790" s="10">
        <f t="shared" si="294"/>
        <v>40</v>
      </c>
      <c r="CJ790" s="10">
        <f t="shared" si="295"/>
        <v>40</v>
      </c>
      <c r="CK790" s="10" t="str">
        <f t="shared" si="296"/>
        <v/>
      </c>
      <c r="CL790" s="10" t="str">
        <f t="shared" si="297"/>
        <v/>
      </c>
      <c r="CM790" s="88"/>
      <c r="CN790" s="88"/>
      <c r="CO790" s="88"/>
      <c r="CP790" s="88"/>
    </row>
    <row r="791" spans="2:94">
      <c r="B791" s="19">
        <v>42639</v>
      </c>
      <c r="C791" s="3">
        <v>2</v>
      </c>
      <c r="D791" s="3" t="s">
        <v>306</v>
      </c>
      <c r="E791" s="4">
        <v>42639.916666666664</v>
      </c>
      <c r="F791" s="3" t="s">
        <v>991</v>
      </c>
      <c r="G791" s="3" t="s">
        <v>1108</v>
      </c>
      <c r="H791" s="3" t="s">
        <v>991</v>
      </c>
      <c r="I791" s="3" t="s">
        <v>1108</v>
      </c>
      <c r="J791" s="6">
        <v>1.77</v>
      </c>
      <c r="K791" s="6">
        <v>2.9</v>
      </c>
      <c r="L791" s="6">
        <v>4.55</v>
      </c>
      <c r="M791" s="10">
        <v>3.85</v>
      </c>
      <c r="N791" s="10">
        <v>3.25</v>
      </c>
      <c r="O791" s="10">
        <v>1.78</v>
      </c>
      <c r="P791" s="15">
        <v>-1</v>
      </c>
      <c r="Q791" s="13"/>
      <c r="R791" s="13"/>
      <c r="S791" s="13"/>
      <c r="T791" s="13"/>
      <c r="U791" s="13"/>
      <c r="V791" s="13"/>
      <c r="W791" s="9"/>
      <c r="X791" s="9"/>
      <c r="Y791" s="9"/>
      <c r="Z791" s="9"/>
      <c r="AA791" s="9"/>
      <c r="AB791" s="9"/>
      <c r="AC791" s="13"/>
      <c r="AD791" s="13"/>
      <c r="AE791" s="13"/>
      <c r="AF791" s="13"/>
      <c r="AG791" s="13"/>
      <c r="AH791" s="13"/>
      <c r="AI791" s="9"/>
      <c r="AJ791" s="9"/>
      <c r="AK791" s="9"/>
      <c r="AL791" s="9"/>
      <c r="AM791" s="9"/>
      <c r="AN791" s="9"/>
      <c r="AO791" s="8">
        <v>19</v>
      </c>
      <c r="AP791" s="8">
        <v>3</v>
      </c>
      <c r="AQ791" s="8">
        <v>7</v>
      </c>
      <c r="AR791" s="8">
        <v>5</v>
      </c>
      <c r="AS791" s="8">
        <v>1.1049000000000004</v>
      </c>
      <c r="AT791" s="8">
        <v>1.2152000000000001</v>
      </c>
      <c r="AU791" s="8"/>
      <c r="AV791" s="8"/>
      <c r="AW791" s="8"/>
      <c r="AX791" s="8"/>
      <c r="AY791" s="15">
        <v>8</v>
      </c>
      <c r="AZ791" s="15">
        <v>3</v>
      </c>
      <c r="BA791" s="15">
        <v>1</v>
      </c>
      <c r="BB791" s="15">
        <v>6</v>
      </c>
      <c r="BC791" s="15">
        <v>0.44220000000000048</v>
      </c>
      <c r="BD791" s="15">
        <v>17.0915</v>
      </c>
      <c r="BE791" s="15"/>
      <c r="BF791" s="15"/>
      <c r="BG791" s="15"/>
      <c r="BH791" s="15"/>
      <c r="BI791" s="16">
        <f>Q791*参数!$D$3+W791</f>
        <v>0</v>
      </c>
      <c r="BJ791" s="16">
        <f>R791*参数!$D$3+X791</f>
        <v>0</v>
      </c>
      <c r="BK791" s="16">
        <f>S791*参数!$D$3+Y791</f>
        <v>0</v>
      </c>
      <c r="BL791" s="16">
        <f>T791*参数!$D$3+Z791</f>
        <v>0</v>
      </c>
      <c r="BM791" s="16">
        <f>U791*参数!$D$3+AA791</f>
        <v>0</v>
      </c>
      <c r="BN791" s="16">
        <f>V791*参数!$D$3+AB791</f>
        <v>0</v>
      </c>
      <c r="BO791" s="16">
        <f>AC791*参数!$D$3+AI791</f>
        <v>0</v>
      </c>
      <c r="BP791" s="16">
        <f>AD791*参数!$D$3+AJ791</f>
        <v>0</v>
      </c>
      <c r="BQ791" s="16">
        <f>AE791*参数!$D$3+AK791</f>
        <v>0</v>
      </c>
      <c r="BR791" s="16">
        <f>AF791*参数!$D$3+AL791</f>
        <v>0</v>
      </c>
      <c r="BS791" s="16">
        <f>AG791*参数!$D$3+AM791</f>
        <v>0</v>
      </c>
      <c r="BT791" s="16">
        <f>AH791*参数!$D$3+AN791</f>
        <v>0</v>
      </c>
      <c r="BU791" s="10"/>
      <c r="BV791" s="10"/>
      <c r="BW791" s="10">
        <f t="shared" si="285"/>
        <v>40</v>
      </c>
      <c r="BX791" s="10">
        <f t="shared" si="286"/>
        <v>40</v>
      </c>
      <c r="BY791" s="10">
        <f t="shared" si="287"/>
        <v>3</v>
      </c>
      <c r="BZ791" s="10">
        <f t="shared" si="288"/>
        <v>40</v>
      </c>
      <c r="CA791" s="10">
        <f t="shared" si="289"/>
        <v>40</v>
      </c>
      <c r="CB791" s="10" t="str">
        <f t="shared" si="290"/>
        <v/>
      </c>
      <c r="CC791" s="10" t="str">
        <f t="shared" si="291"/>
        <v/>
      </c>
      <c r="CD791" s="10"/>
      <c r="CE791" s="10">
        <v>40</v>
      </c>
      <c r="CF791" s="10"/>
      <c r="CG791" s="10" t="str">
        <f t="shared" si="292"/>
        <v/>
      </c>
      <c r="CH791" s="10" t="str">
        <f t="shared" si="293"/>
        <v/>
      </c>
      <c r="CI791" s="10">
        <f t="shared" si="294"/>
        <v>3</v>
      </c>
      <c r="CJ791" s="10">
        <f t="shared" si="295"/>
        <v>40</v>
      </c>
      <c r="CK791" s="10">
        <f t="shared" si="296"/>
        <v>40</v>
      </c>
      <c r="CL791" s="10" t="str">
        <f t="shared" si="297"/>
        <v/>
      </c>
      <c r="CM791" s="88"/>
      <c r="CN791" s="88"/>
      <c r="CO791" s="88"/>
      <c r="CP791" s="88"/>
    </row>
    <row r="792" spans="2:94">
      <c r="B792" s="19">
        <v>42639</v>
      </c>
      <c r="C792" s="3">
        <v>3</v>
      </c>
      <c r="D792" s="3" t="s">
        <v>306</v>
      </c>
      <c r="E792" s="4">
        <v>42640.020833333336</v>
      </c>
      <c r="F792" s="3" t="s">
        <v>668</v>
      </c>
      <c r="G792" s="3" t="s">
        <v>961</v>
      </c>
      <c r="H792" s="3" t="s">
        <v>669</v>
      </c>
      <c r="I792" s="3" t="s">
        <v>962</v>
      </c>
      <c r="J792" s="6">
        <v>1.47</v>
      </c>
      <c r="K792" s="6">
        <v>3.45</v>
      </c>
      <c r="L792" s="6">
        <v>6.3</v>
      </c>
      <c r="M792" s="10">
        <v>2.78</v>
      </c>
      <c r="N792" s="10">
        <v>3.1</v>
      </c>
      <c r="O792" s="10">
        <v>2.2400000000000002</v>
      </c>
      <c r="P792" s="15">
        <v>-1</v>
      </c>
      <c r="Q792" s="13"/>
      <c r="R792" s="13"/>
      <c r="S792" s="13"/>
      <c r="T792" s="13"/>
      <c r="U792" s="13"/>
      <c r="V792" s="13"/>
      <c r="W792" s="9"/>
      <c r="X792" s="9"/>
      <c r="Y792" s="9"/>
      <c r="Z792" s="9"/>
      <c r="AA792" s="9"/>
      <c r="AB792" s="9"/>
      <c r="AC792" s="13"/>
      <c r="AD792" s="13"/>
      <c r="AE792" s="13"/>
      <c r="AF792" s="13"/>
      <c r="AG792" s="13"/>
      <c r="AH792" s="13"/>
      <c r="AI792" s="9"/>
      <c r="AJ792" s="9"/>
      <c r="AK792" s="9"/>
      <c r="AL792" s="9"/>
      <c r="AM792" s="9"/>
      <c r="AN792" s="9"/>
      <c r="AO792" s="8">
        <v>28</v>
      </c>
      <c r="AP792" s="8">
        <v>3</v>
      </c>
      <c r="AQ792" s="8">
        <v>2</v>
      </c>
      <c r="AR792" s="8">
        <v>6</v>
      </c>
      <c r="AS792" s="8">
        <v>0.45189999999999952</v>
      </c>
      <c r="AT792" s="8">
        <v>0.65659999999999963</v>
      </c>
      <c r="AU792" s="8"/>
      <c r="AV792" s="8"/>
      <c r="AW792" s="8"/>
      <c r="AX792" s="8"/>
      <c r="AY792" s="15">
        <v>12</v>
      </c>
      <c r="AZ792" s="15">
        <v>3</v>
      </c>
      <c r="BA792" s="15">
        <v>3</v>
      </c>
      <c r="BB792" s="15">
        <v>5</v>
      </c>
      <c r="BC792" s="15">
        <v>0.19209999999999963</v>
      </c>
      <c r="BD792" s="15">
        <v>2.7773999999999988</v>
      </c>
      <c r="BE792" s="15"/>
      <c r="BF792" s="15"/>
      <c r="BG792" s="15"/>
      <c r="BH792" s="15"/>
      <c r="BI792" s="16">
        <f>Q792*参数!$D$3+W792</f>
        <v>0</v>
      </c>
      <c r="BJ792" s="16">
        <f>R792*参数!$D$3+X792</f>
        <v>0</v>
      </c>
      <c r="BK792" s="16">
        <f>S792*参数!$D$3+Y792</f>
        <v>0</v>
      </c>
      <c r="BL792" s="16">
        <f>T792*参数!$D$3+Z792</f>
        <v>0</v>
      </c>
      <c r="BM792" s="16">
        <f>U792*参数!$D$3+AA792</f>
        <v>0</v>
      </c>
      <c r="BN792" s="16">
        <f>V792*参数!$D$3+AB792</f>
        <v>0</v>
      </c>
      <c r="BO792" s="16">
        <f>AC792*参数!$D$3+AI792</f>
        <v>0</v>
      </c>
      <c r="BP792" s="16">
        <f>AD792*参数!$D$3+AJ792</f>
        <v>0</v>
      </c>
      <c r="BQ792" s="16">
        <f>AE792*参数!$D$3+AK792</f>
        <v>0</v>
      </c>
      <c r="BR792" s="16">
        <f>AF792*参数!$D$3+AL792</f>
        <v>0</v>
      </c>
      <c r="BS792" s="16">
        <f>AG792*参数!$D$3+AM792</f>
        <v>0</v>
      </c>
      <c r="BT792" s="16">
        <f>AH792*参数!$D$3+AN792</f>
        <v>0</v>
      </c>
      <c r="BU792" s="10"/>
      <c r="BV792" s="10"/>
      <c r="BW792" s="10">
        <f t="shared" si="285"/>
        <v>40</v>
      </c>
      <c r="BX792" s="10">
        <f t="shared" si="286"/>
        <v>40</v>
      </c>
      <c r="BY792" s="10">
        <f t="shared" si="287"/>
        <v>3</v>
      </c>
      <c r="BZ792" s="10">
        <f t="shared" si="288"/>
        <v>40</v>
      </c>
      <c r="CA792" s="10">
        <f t="shared" si="289"/>
        <v>40</v>
      </c>
      <c r="CB792" s="10" t="str">
        <f t="shared" si="290"/>
        <v/>
      </c>
      <c r="CC792" s="10" t="str">
        <f t="shared" si="291"/>
        <v/>
      </c>
      <c r="CD792" s="10"/>
      <c r="CE792" s="10">
        <v>3</v>
      </c>
      <c r="CF792" s="10">
        <v>3</v>
      </c>
      <c r="CG792" s="10" t="str">
        <f t="shared" si="292"/>
        <v/>
      </c>
      <c r="CH792" s="10" t="str">
        <f t="shared" si="293"/>
        <v/>
      </c>
      <c r="CI792" s="10">
        <f t="shared" si="294"/>
        <v>3</v>
      </c>
      <c r="CJ792" s="10">
        <f t="shared" si="295"/>
        <v>3</v>
      </c>
      <c r="CK792" s="10">
        <f t="shared" si="296"/>
        <v>40</v>
      </c>
      <c r="CL792" s="10" t="str">
        <f t="shared" si="297"/>
        <v/>
      </c>
      <c r="CM792" s="88"/>
      <c r="CN792" s="88"/>
      <c r="CO792" s="88"/>
      <c r="CP792" s="88"/>
    </row>
    <row r="793" spans="2:94">
      <c r="B793" s="19">
        <v>42639</v>
      </c>
      <c r="C793" s="3">
        <v>4</v>
      </c>
      <c r="D793" s="3" t="s">
        <v>174</v>
      </c>
      <c r="E793" s="4">
        <v>42640.041666666664</v>
      </c>
      <c r="F793" s="3" t="s">
        <v>350</v>
      </c>
      <c r="G793" s="3" t="s">
        <v>178</v>
      </c>
      <c r="H793" s="3" t="s">
        <v>350</v>
      </c>
      <c r="I793" s="3" t="s">
        <v>178</v>
      </c>
      <c r="J793" s="6">
        <v>4.3</v>
      </c>
      <c r="K793" s="6">
        <v>3.15</v>
      </c>
      <c r="L793" s="6">
        <v>1.73</v>
      </c>
      <c r="M793" s="10">
        <v>1.82</v>
      </c>
      <c r="N793" s="10">
        <v>3.4</v>
      </c>
      <c r="O793" s="10">
        <v>3.5</v>
      </c>
      <c r="P793" s="15">
        <v>1</v>
      </c>
      <c r="Q793" s="13"/>
      <c r="R793" s="13"/>
      <c r="S793" s="13"/>
      <c r="T793" s="13"/>
      <c r="U793" s="13"/>
      <c r="V793" s="13"/>
      <c r="W793" s="9"/>
      <c r="X793" s="9"/>
      <c r="Y793" s="9"/>
      <c r="Z793" s="9"/>
      <c r="AA793" s="9"/>
      <c r="AB793" s="9"/>
      <c r="AC793" s="13"/>
      <c r="AD793" s="13"/>
      <c r="AE793" s="13"/>
      <c r="AF793" s="13"/>
      <c r="AG793" s="13"/>
      <c r="AH793" s="13"/>
      <c r="AI793" s="9"/>
      <c r="AJ793" s="9"/>
      <c r="AK793" s="9"/>
      <c r="AL793" s="9"/>
      <c r="AM793" s="9"/>
      <c r="AN793" s="9"/>
      <c r="AO793" s="8">
        <v>3</v>
      </c>
      <c r="AP793" s="8">
        <v>3</v>
      </c>
      <c r="AQ793" s="8">
        <v>1</v>
      </c>
      <c r="AR793" s="8">
        <v>5</v>
      </c>
      <c r="AS793" s="8">
        <v>30.555000000000003</v>
      </c>
      <c r="AT793" s="8">
        <v>133.38579999999999</v>
      </c>
      <c r="AU793" s="8"/>
      <c r="AV793" s="8"/>
      <c r="AW793" s="8"/>
      <c r="AX793" s="8"/>
      <c r="AY793" s="15">
        <v>2</v>
      </c>
      <c r="AZ793" s="15">
        <v>3</v>
      </c>
      <c r="BA793" s="15">
        <v>1</v>
      </c>
      <c r="BB793" s="15">
        <v>5</v>
      </c>
      <c r="BC793" s="15">
        <v>15.482801000000002</v>
      </c>
      <c r="BD793" s="15">
        <v>26.162600000000001</v>
      </c>
      <c r="BE793" s="15"/>
      <c r="BF793" s="15"/>
      <c r="BG793" s="15"/>
      <c r="BH793" s="15"/>
      <c r="BI793" s="16">
        <f>Q793*参数!$D$3+W793</f>
        <v>0</v>
      </c>
      <c r="BJ793" s="16">
        <f>R793*参数!$D$3+X793</f>
        <v>0</v>
      </c>
      <c r="BK793" s="16">
        <f>S793*参数!$D$3+Y793</f>
        <v>0</v>
      </c>
      <c r="BL793" s="16">
        <f>T793*参数!$D$3+Z793</f>
        <v>0</v>
      </c>
      <c r="BM793" s="16">
        <f>U793*参数!$D$3+AA793</f>
        <v>0</v>
      </c>
      <c r="BN793" s="16">
        <f>V793*参数!$D$3+AB793</f>
        <v>0</v>
      </c>
      <c r="BO793" s="16">
        <f>AC793*参数!$D$3+AI793</f>
        <v>0</v>
      </c>
      <c r="BP793" s="16">
        <f>AD793*参数!$D$3+AJ793</f>
        <v>0</v>
      </c>
      <c r="BQ793" s="16">
        <f>AE793*参数!$D$3+AK793</f>
        <v>0</v>
      </c>
      <c r="BR793" s="16">
        <f>AF793*参数!$D$3+AL793</f>
        <v>0</v>
      </c>
      <c r="BS793" s="16">
        <f>AG793*参数!$D$3+AM793</f>
        <v>0</v>
      </c>
      <c r="BT793" s="16">
        <f>AH793*参数!$D$3+AN793</f>
        <v>0</v>
      </c>
      <c r="BU793" s="10"/>
      <c r="BV793" s="10"/>
      <c r="BW793" s="10">
        <f t="shared" si="285"/>
        <v>43</v>
      </c>
      <c r="BX793" s="10">
        <f t="shared" si="286"/>
        <v>43</v>
      </c>
      <c r="BY793" s="10">
        <f t="shared" si="287"/>
        <v>43</v>
      </c>
      <c r="BZ793" s="10">
        <f t="shared" si="288"/>
        <v>0</v>
      </c>
      <c r="CA793" s="10">
        <f t="shared" si="289"/>
        <v>43</v>
      </c>
      <c r="CB793" s="10" t="str">
        <f t="shared" si="290"/>
        <v/>
      </c>
      <c r="CC793" s="10" t="str">
        <f t="shared" si="291"/>
        <v/>
      </c>
      <c r="CD793" s="10"/>
      <c r="CE793" s="10">
        <v>43</v>
      </c>
      <c r="CF793" s="10"/>
      <c r="CG793" s="10" t="str">
        <f t="shared" si="292"/>
        <v/>
      </c>
      <c r="CH793" s="10" t="str">
        <f t="shared" si="293"/>
        <v/>
      </c>
      <c r="CI793" s="10">
        <f t="shared" si="294"/>
        <v>0</v>
      </c>
      <c r="CJ793" s="10" t="str">
        <f t="shared" si="295"/>
        <v/>
      </c>
      <c r="CK793" s="10">
        <f t="shared" si="296"/>
        <v>43</v>
      </c>
      <c r="CL793" s="10">
        <f t="shared" si="297"/>
        <v>43</v>
      </c>
      <c r="CM793" s="88"/>
      <c r="CN793" s="88"/>
      <c r="CO793" s="88"/>
      <c r="CP793" s="88"/>
    </row>
    <row r="794" spans="2:94">
      <c r="B794" s="19">
        <v>42639</v>
      </c>
      <c r="C794" s="3">
        <v>5</v>
      </c>
      <c r="D794" s="3" t="s">
        <v>331</v>
      </c>
      <c r="E794" s="4">
        <v>42640.041666666664</v>
      </c>
      <c r="F794" s="3" t="s">
        <v>308</v>
      </c>
      <c r="G794" s="3" t="s">
        <v>291</v>
      </c>
      <c r="H794" s="3" t="s">
        <v>308</v>
      </c>
      <c r="I794" s="3" t="s">
        <v>291</v>
      </c>
      <c r="J794" s="6">
        <v>5.25</v>
      </c>
      <c r="K794" s="6">
        <v>4.0999999999999996</v>
      </c>
      <c r="L794" s="6">
        <v>1.44</v>
      </c>
      <c r="M794" s="10">
        <v>2.3199999999999998</v>
      </c>
      <c r="N794" s="10">
        <v>3.5</v>
      </c>
      <c r="O794" s="10">
        <v>2.4300000000000002</v>
      </c>
      <c r="P794" s="15">
        <v>1</v>
      </c>
      <c r="Q794" s="13"/>
      <c r="R794" s="13"/>
      <c r="S794" s="13"/>
      <c r="T794" s="13"/>
      <c r="U794" s="13"/>
      <c r="V794" s="13"/>
      <c r="W794" s="9"/>
      <c r="X794" s="9"/>
      <c r="Y794" s="9"/>
      <c r="Z794" s="9"/>
      <c r="AA794" s="9"/>
      <c r="AB794" s="9"/>
      <c r="AC794" s="13"/>
      <c r="AD794" s="13"/>
      <c r="AE794" s="13"/>
      <c r="AF794" s="13"/>
      <c r="AG794" s="13"/>
      <c r="AH794" s="13"/>
      <c r="AI794" s="9"/>
      <c r="AJ794" s="9"/>
      <c r="AK794" s="9"/>
      <c r="AL794" s="9"/>
      <c r="AM794" s="9"/>
      <c r="AN794" s="9"/>
      <c r="AO794" s="8">
        <v>3</v>
      </c>
      <c r="AP794" s="8">
        <v>3</v>
      </c>
      <c r="AQ794" s="8">
        <v>3</v>
      </c>
      <c r="AR794" s="8">
        <v>5</v>
      </c>
      <c r="AS794" s="8">
        <v>1.4178999999999993</v>
      </c>
      <c r="AT794" s="8">
        <v>1.4178999999999993</v>
      </c>
      <c r="AU794" s="8"/>
      <c r="AV794" s="8"/>
      <c r="AW794" s="8"/>
      <c r="AX794" s="8"/>
      <c r="AY794" s="15">
        <v>2</v>
      </c>
      <c r="AZ794" s="15">
        <v>3</v>
      </c>
      <c r="BA794" s="15">
        <v>0</v>
      </c>
      <c r="BB794" s="15">
        <v>5</v>
      </c>
      <c r="BC794" s="15">
        <v>20.267499999999998</v>
      </c>
      <c r="BD794" s="15">
        <v>0</v>
      </c>
      <c r="BE794" s="15"/>
      <c r="BF794" s="15"/>
      <c r="BG794" s="15"/>
      <c r="BH794" s="15"/>
      <c r="BI794" s="16">
        <f>Q794*参数!$D$3+W794</f>
        <v>0</v>
      </c>
      <c r="BJ794" s="16">
        <f>R794*参数!$D$3+X794</f>
        <v>0</v>
      </c>
      <c r="BK794" s="16">
        <f>S794*参数!$D$3+Y794</f>
        <v>0</v>
      </c>
      <c r="BL794" s="16">
        <f>T794*参数!$D$3+Z794</f>
        <v>0</v>
      </c>
      <c r="BM794" s="16">
        <f>U794*参数!$D$3+AA794</f>
        <v>0</v>
      </c>
      <c r="BN794" s="16">
        <f>V794*参数!$D$3+AB794</f>
        <v>0</v>
      </c>
      <c r="BO794" s="16">
        <f>AC794*参数!$D$3+AI794</f>
        <v>0</v>
      </c>
      <c r="BP794" s="16">
        <f>AD794*参数!$D$3+AJ794</f>
        <v>0</v>
      </c>
      <c r="BQ794" s="16">
        <f>AE794*参数!$D$3+AK794</f>
        <v>0</v>
      </c>
      <c r="BR794" s="16">
        <f>AF794*参数!$D$3+AL794</f>
        <v>0</v>
      </c>
      <c r="BS794" s="16">
        <f>AG794*参数!$D$3+AM794</f>
        <v>0</v>
      </c>
      <c r="BT794" s="16">
        <f>AH794*参数!$D$3+AN794</f>
        <v>0</v>
      </c>
      <c r="BU794" s="10"/>
      <c r="BV794" s="10"/>
      <c r="BW794" s="10">
        <f t="shared" si="285"/>
        <v>43</v>
      </c>
      <c r="BX794" s="10">
        <f t="shared" si="286"/>
        <v>43</v>
      </c>
      <c r="BY794" s="10">
        <f t="shared" si="287"/>
        <v>43</v>
      </c>
      <c r="BZ794" s="10">
        <f t="shared" si="288"/>
        <v>0</v>
      </c>
      <c r="CA794" s="10">
        <f t="shared" si="289"/>
        <v>43</v>
      </c>
      <c r="CB794" s="10" t="str">
        <f t="shared" si="290"/>
        <v/>
      </c>
      <c r="CC794" s="10" t="str">
        <f t="shared" si="291"/>
        <v/>
      </c>
      <c r="CD794" s="10"/>
      <c r="CE794" s="10">
        <v>0</v>
      </c>
      <c r="CF794" s="10">
        <v>0</v>
      </c>
      <c r="CG794" s="10" t="str">
        <f t="shared" si="292"/>
        <v/>
      </c>
      <c r="CH794" s="10" t="str">
        <f t="shared" si="293"/>
        <v/>
      </c>
      <c r="CI794" s="10">
        <f t="shared" si="294"/>
        <v>0</v>
      </c>
      <c r="CJ794" s="10">
        <f t="shared" si="295"/>
        <v>0</v>
      </c>
      <c r="CK794" s="10">
        <f t="shared" si="296"/>
        <v>0</v>
      </c>
      <c r="CL794" s="10" t="str">
        <f t="shared" si="297"/>
        <v/>
      </c>
      <c r="CM794" s="88"/>
      <c r="CN794" s="88"/>
      <c r="CO794" s="88"/>
      <c r="CP794" s="88"/>
    </row>
    <row r="795" spans="2:94">
      <c r="B795" s="19">
        <v>42639</v>
      </c>
      <c r="C795" s="3">
        <v>6</v>
      </c>
      <c r="D795" s="3" t="s">
        <v>331</v>
      </c>
      <c r="E795" s="4">
        <v>42640.041666666664</v>
      </c>
      <c r="F795" s="3" t="s">
        <v>342</v>
      </c>
      <c r="G795" s="3" t="s">
        <v>309</v>
      </c>
      <c r="H795" s="3" t="s">
        <v>343</v>
      </c>
      <c r="I795" s="3" t="s">
        <v>309</v>
      </c>
      <c r="J795" s="6">
        <v>4.2</v>
      </c>
      <c r="K795" s="6">
        <v>3.75</v>
      </c>
      <c r="L795" s="6">
        <v>1.6</v>
      </c>
      <c r="M795" s="10">
        <v>1.99</v>
      </c>
      <c r="N795" s="10">
        <v>3.65</v>
      </c>
      <c r="O795" s="10">
        <v>2.85</v>
      </c>
      <c r="P795" s="15">
        <v>1</v>
      </c>
      <c r="Q795" s="13"/>
      <c r="R795" s="13"/>
      <c r="S795" s="13"/>
      <c r="T795" s="13"/>
      <c r="U795" s="13"/>
      <c r="V795" s="13"/>
      <c r="W795" s="9"/>
      <c r="X795" s="9"/>
      <c r="Y795" s="9"/>
      <c r="Z795" s="9"/>
      <c r="AA795" s="9"/>
      <c r="AB795" s="9"/>
      <c r="AC795" s="13"/>
      <c r="AD795" s="13"/>
      <c r="AE795" s="13"/>
      <c r="AF795" s="13"/>
      <c r="AG795" s="13"/>
      <c r="AH795" s="13"/>
      <c r="AI795" s="9"/>
      <c r="AJ795" s="9"/>
      <c r="AK795" s="9"/>
      <c r="AL795" s="9"/>
      <c r="AM795" s="9"/>
      <c r="AN795" s="9"/>
      <c r="AO795" s="8">
        <v>5</v>
      </c>
      <c r="AP795" s="8">
        <v>3</v>
      </c>
      <c r="AQ795" s="8">
        <v>0</v>
      </c>
      <c r="AR795" s="8">
        <v>5</v>
      </c>
      <c r="AS795" s="8">
        <v>0.96369999999999933</v>
      </c>
      <c r="AT795" s="8">
        <v>0</v>
      </c>
      <c r="AU795" s="8"/>
      <c r="AV795" s="8"/>
      <c r="AW795" s="8"/>
      <c r="AX795" s="8"/>
      <c r="AY795" s="15">
        <v>1</v>
      </c>
      <c r="AZ795" s="15">
        <v>3</v>
      </c>
      <c r="BA795" s="15">
        <v>0</v>
      </c>
      <c r="BB795" s="15">
        <v>4</v>
      </c>
      <c r="BC795" s="15">
        <v>18.758199999999999</v>
      </c>
      <c r="BD795" s="15">
        <v>0</v>
      </c>
      <c r="BE795" s="15"/>
      <c r="BF795" s="15"/>
      <c r="BG795" s="15"/>
      <c r="BH795" s="15"/>
      <c r="BI795" s="16">
        <f>Q795*参数!$D$3+W795</f>
        <v>0</v>
      </c>
      <c r="BJ795" s="16">
        <f>R795*参数!$D$3+X795</f>
        <v>0</v>
      </c>
      <c r="BK795" s="16">
        <f>S795*参数!$D$3+Y795</f>
        <v>0</v>
      </c>
      <c r="BL795" s="16">
        <f>T795*参数!$D$3+Z795</f>
        <v>0</v>
      </c>
      <c r="BM795" s="16">
        <f>U795*参数!$D$3+AA795</f>
        <v>0</v>
      </c>
      <c r="BN795" s="16">
        <f>V795*参数!$D$3+AB795</f>
        <v>0</v>
      </c>
      <c r="BO795" s="16">
        <f>AC795*参数!$D$3+AI795</f>
        <v>0</v>
      </c>
      <c r="BP795" s="16">
        <f>AD795*参数!$D$3+AJ795</f>
        <v>0</v>
      </c>
      <c r="BQ795" s="16">
        <f>AE795*参数!$D$3+AK795</f>
        <v>0</v>
      </c>
      <c r="BR795" s="16">
        <f>AF795*参数!$D$3+AL795</f>
        <v>0</v>
      </c>
      <c r="BS795" s="16">
        <f>AG795*参数!$D$3+AM795</f>
        <v>0</v>
      </c>
      <c r="BT795" s="16">
        <f>AH795*参数!$D$3+AN795</f>
        <v>0</v>
      </c>
      <c r="BU795" s="10"/>
      <c r="BV795" s="10"/>
      <c r="BW795" s="10">
        <f t="shared" si="285"/>
        <v>43</v>
      </c>
      <c r="BX795" s="10">
        <f t="shared" si="286"/>
        <v>43</v>
      </c>
      <c r="BY795" s="10">
        <f t="shared" si="287"/>
        <v>43</v>
      </c>
      <c r="BZ795" s="10">
        <f t="shared" si="288"/>
        <v>0</v>
      </c>
      <c r="CA795" s="10">
        <f t="shared" si="289"/>
        <v>43</v>
      </c>
      <c r="CB795" s="10" t="str">
        <f t="shared" si="290"/>
        <v/>
      </c>
      <c r="CC795" s="10" t="str">
        <f t="shared" si="291"/>
        <v/>
      </c>
      <c r="CD795" s="10"/>
      <c r="CE795" s="10">
        <v>0</v>
      </c>
      <c r="CF795" s="10"/>
      <c r="CG795" s="10">
        <f t="shared" si="292"/>
        <v>0</v>
      </c>
      <c r="CH795" s="10">
        <f t="shared" si="293"/>
        <v>0</v>
      </c>
      <c r="CI795" s="10">
        <f t="shared" si="294"/>
        <v>0</v>
      </c>
      <c r="CJ795" s="10">
        <f t="shared" si="295"/>
        <v>0</v>
      </c>
      <c r="CK795" s="10">
        <f t="shared" si="296"/>
        <v>0</v>
      </c>
      <c r="CL795" s="10" t="str">
        <f t="shared" si="297"/>
        <v/>
      </c>
      <c r="CM795" s="88"/>
      <c r="CN795" s="88"/>
      <c r="CO795" s="88"/>
      <c r="CP795" s="88"/>
    </row>
    <row r="796" spans="2:94">
      <c r="B796" s="19">
        <v>42639</v>
      </c>
      <c r="C796" s="3">
        <v>7</v>
      </c>
      <c r="D796" s="3" t="s">
        <v>331</v>
      </c>
      <c r="E796" s="4">
        <v>42640.041666666664</v>
      </c>
      <c r="F796" s="3" t="s">
        <v>258</v>
      </c>
      <c r="G796" s="3" t="s">
        <v>286</v>
      </c>
      <c r="H796" s="3" t="s">
        <v>258</v>
      </c>
      <c r="I796" s="3" t="s">
        <v>287</v>
      </c>
      <c r="J796" s="6">
        <v>1.59</v>
      </c>
      <c r="K796" s="6">
        <v>3.65</v>
      </c>
      <c r="L796" s="6">
        <v>4.45</v>
      </c>
      <c r="M796" s="10">
        <v>2.92</v>
      </c>
      <c r="N796" s="10">
        <v>3.45</v>
      </c>
      <c r="O796" s="10">
        <v>2.0099999999999998</v>
      </c>
      <c r="P796" s="15">
        <v>-1</v>
      </c>
      <c r="Q796" s="13"/>
      <c r="R796" s="13"/>
      <c r="S796" s="13"/>
      <c r="T796" s="13"/>
      <c r="U796" s="13"/>
      <c r="V796" s="13"/>
      <c r="W796" s="9"/>
      <c r="X796" s="9"/>
      <c r="Y796" s="9"/>
      <c r="Z796" s="9"/>
      <c r="AA796" s="9"/>
      <c r="AB796" s="9"/>
      <c r="AC796" s="13"/>
      <c r="AD796" s="13"/>
      <c r="AE796" s="13"/>
      <c r="AF796" s="13"/>
      <c r="AG796" s="13"/>
      <c r="AH796" s="13"/>
      <c r="AI796" s="9"/>
      <c r="AJ796" s="9"/>
      <c r="AK796" s="9"/>
      <c r="AL796" s="9"/>
      <c r="AM796" s="9"/>
      <c r="AN796" s="9"/>
      <c r="AO796" s="8">
        <v>16</v>
      </c>
      <c r="AP796" s="8">
        <v>2</v>
      </c>
      <c r="AQ796" s="8">
        <v>3</v>
      </c>
      <c r="AR796" s="8">
        <v>5</v>
      </c>
      <c r="AS796" s="8">
        <v>3.7499999999999888E-2</v>
      </c>
      <c r="AT796" s="8">
        <v>3.7499999999999888E-2</v>
      </c>
      <c r="AU796" s="8"/>
      <c r="AV796" s="8"/>
      <c r="AW796" s="8"/>
      <c r="AX796" s="8"/>
      <c r="AY796" s="15">
        <v>10</v>
      </c>
      <c r="AZ796" s="15">
        <v>2</v>
      </c>
      <c r="BA796" s="15">
        <v>1</v>
      </c>
      <c r="BB796" s="15">
        <v>5</v>
      </c>
      <c r="BC796" s="15">
        <v>5.7900000000000042E-2</v>
      </c>
      <c r="BD796" s="15">
        <v>21.767200000000003</v>
      </c>
      <c r="BE796" s="15"/>
      <c r="BF796" s="15"/>
      <c r="BG796" s="15"/>
      <c r="BH796" s="15"/>
      <c r="BI796" s="16">
        <f>Q796*参数!$D$3+W796</f>
        <v>0</v>
      </c>
      <c r="BJ796" s="16">
        <f>R796*参数!$D$3+X796</f>
        <v>0</v>
      </c>
      <c r="BK796" s="16">
        <f>S796*参数!$D$3+Y796</f>
        <v>0</v>
      </c>
      <c r="BL796" s="16">
        <f>T796*参数!$D$3+Z796</f>
        <v>0</v>
      </c>
      <c r="BM796" s="16">
        <f>U796*参数!$D$3+AA796</f>
        <v>0</v>
      </c>
      <c r="BN796" s="16">
        <f>V796*参数!$D$3+AB796</f>
        <v>0</v>
      </c>
      <c r="BO796" s="16">
        <f>AC796*参数!$D$3+AI796</f>
        <v>0</v>
      </c>
      <c r="BP796" s="16">
        <f>AD796*参数!$D$3+AJ796</f>
        <v>0</v>
      </c>
      <c r="BQ796" s="16">
        <f>AE796*参数!$D$3+AK796</f>
        <v>0</v>
      </c>
      <c r="BR796" s="16">
        <f>AF796*参数!$D$3+AL796</f>
        <v>0</v>
      </c>
      <c r="BS796" s="16">
        <f>AG796*参数!$D$3+AM796</f>
        <v>0</v>
      </c>
      <c r="BT796" s="16">
        <f>AH796*参数!$D$3+AN796</f>
        <v>0</v>
      </c>
      <c r="BU796" s="10"/>
      <c r="BV796" s="10"/>
      <c r="BW796" s="10">
        <f t="shared" si="285"/>
        <v>40</v>
      </c>
      <c r="BX796" s="10">
        <f t="shared" si="286"/>
        <v>40</v>
      </c>
      <c r="BY796" s="10">
        <f t="shared" si="287"/>
        <v>3</v>
      </c>
      <c r="BZ796" s="10">
        <f t="shared" si="288"/>
        <v>40</v>
      </c>
      <c r="CA796" s="10">
        <f t="shared" si="289"/>
        <v>40</v>
      </c>
      <c r="CB796" s="10" t="str">
        <f t="shared" si="290"/>
        <v/>
      </c>
      <c r="CC796" s="10" t="str">
        <f t="shared" si="291"/>
        <v/>
      </c>
      <c r="CD796" s="10"/>
      <c r="CE796" s="10">
        <v>3</v>
      </c>
      <c r="CF796" s="10">
        <v>3</v>
      </c>
      <c r="CG796" s="10">
        <f t="shared" si="292"/>
        <v>3</v>
      </c>
      <c r="CH796" s="10">
        <f t="shared" si="293"/>
        <v>3</v>
      </c>
      <c r="CI796" s="10">
        <f t="shared" si="294"/>
        <v>3</v>
      </c>
      <c r="CJ796" s="10">
        <f t="shared" si="295"/>
        <v>3</v>
      </c>
      <c r="CK796" s="10">
        <f t="shared" si="296"/>
        <v>3</v>
      </c>
      <c r="CL796" s="10">
        <f t="shared" si="297"/>
        <v>3</v>
      </c>
      <c r="CM796" s="88"/>
      <c r="CN796" s="88"/>
      <c r="CO796" s="88"/>
      <c r="CP796" s="88"/>
    </row>
    <row r="797" spans="2:94">
      <c r="B797" s="19">
        <v>42639</v>
      </c>
      <c r="C797" s="3">
        <v>8</v>
      </c>
      <c r="D797" s="3" t="s">
        <v>331</v>
      </c>
      <c r="E797" s="4">
        <v>42640.041666666664</v>
      </c>
      <c r="F797" s="3" t="s">
        <v>1103</v>
      </c>
      <c r="G797" s="3" t="s">
        <v>1110</v>
      </c>
      <c r="H797" s="3" t="s">
        <v>1103</v>
      </c>
      <c r="I797" s="3" t="s">
        <v>1110</v>
      </c>
      <c r="J797" s="6">
        <v>1.37</v>
      </c>
      <c r="K797" s="6">
        <v>4.05</v>
      </c>
      <c r="L797" s="6">
        <v>6.6</v>
      </c>
      <c r="M797" s="10">
        <v>2.2799999999999998</v>
      </c>
      <c r="N797" s="10">
        <v>3.4</v>
      </c>
      <c r="O797" s="10">
        <v>2.52</v>
      </c>
      <c r="P797" s="15">
        <v>-1</v>
      </c>
      <c r="Q797" s="13"/>
      <c r="R797" s="13"/>
      <c r="S797" s="13"/>
      <c r="T797" s="13"/>
      <c r="U797" s="13"/>
      <c r="V797" s="13"/>
      <c r="W797" s="9"/>
      <c r="X797" s="9"/>
      <c r="Y797" s="9"/>
      <c r="Z797" s="9"/>
      <c r="AA797" s="9"/>
      <c r="AB797" s="9"/>
      <c r="AC797" s="13"/>
      <c r="AD797" s="13"/>
      <c r="AE797" s="13"/>
      <c r="AF797" s="13"/>
      <c r="AG797" s="13"/>
      <c r="AH797" s="13"/>
      <c r="AI797" s="9"/>
      <c r="AJ797" s="9"/>
      <c r="AK797" s="9"/>
      <c r="AL797" s="9"/>
      <c r="AM797" s="9"/>
      <c r="AN797" s="9"/>
      <c r="AO797" s="8">
        <v>18</v>
      </c>
      <c r="AP797" s="8">
        <v>3</v>
      </c>
      <c r="AQ797" s="8">
        <v>6</v>
      </c>
      <c r="AR797" s="8">
        <v>5</v>
      </c>
      <c r="AS797" s="8">
        <v>1.0949</v>
      </c>
      <c r="AT797" s="8">
        <v>1.3539000000000001</v>
      </c>
      <c r="AU797" s="8"/>
      <c r="AV797" s="8"/>
      <c r="AW797" s="8"/>
      <c r="AX797" s="8"/>
      <c r="AY797" s="15">
        <v>8</v>
      </c>
      <c r="AZ797" s="15">
        <v>3</v>
      </c>
      <c r="BA797" s="15">
        <v>3</v>
      </c>
      <c r="BB797" s="15">
        <v>5</v>
      </c>
      <c r="BC797" s="15">
        <v>0.16760000000000025</v>
      </c>
      <c r="BD797" s="15">
        <v>0.16760000000000025</v>
      </c>
      <c r="BE797" s="15"/>
      <c r="BF797" s="15"/>
      <c r="BG797" s="15"/>
      <c r="BH797" s="15"/>
      <c r="BI797" s="16">
        <f>Q797*参数!$D$3+W797</f>
        <v>0</v>
      </c>
      <c r="BJ797" s="16">
        <f>R797*参数!$D$3+X797</f>
        <v>0</v>
      </c>
      <c r="BK797" s="16">
        <f>S797*参数!$D$3+Y797</f>
        <v>0</v>
      </c>
      <c r="BL797" s="16">
        <f>T797*参数!$D$3+Z797</f>
        <v>0</v>
      </c>
      <c r="BM797" s="16">
        <f>U797*参数!$D$3+AA797</f>
        <v>0</v>
      </c>
      <c r="BN797" s="16">
        <f>V797*参数!$D$3+AB797</f>
        <v>0</v>
      </c>
      <c r="BO797" s="16">
        <f>AC797*参数!$D$3+AI797</f>
        <v>0</v>
      </c>
      <c r="BP797" s="16">
        <f>AD797*参数!$D$3+AJ797</f>
        <v>0</v>
      </c>
      <c r="BQ797" s="16">
        <f>AE797*参数!$D$3+AK797</f>
        <v>0</v>
      </c>
      <c r="BR797" s="16">
        <f>AF797*参数!$D$3+AL797</f>
        <v>0</v>
      </c>
      <c r="BS797" s="16">
        <f>AG797*参数!$D$3+AM797</f>
        <v>0</v>
      </c>
      <c r="BT797" s="16">
        <f>AH797*参数!$D$3+AN797</f>
        <v>0</v>
      </c>
      <c r="BU797" s="10"/>
      <c r="BV797" s="10"/>
      <c r="BW797" s="10">
        <f t="shared" si="285"/>
        <v>40</v>
      </c>
      <c r="BX797" s="10">
        <f t="shared" si="286"/>
        <v>40</v>
      </c>
      <c r="BY797" s="10">
        <f t="shared" si="287"/>
        <v>3</v>
      </c>
      <c r="BZ797" s="10">
        <f t="shared" si="288"/>
        <v>40</v>
      </c>
      <c r="CA797" s="10">
        <f t="shared" si="289"/>
        <v>40</v>
      </c>
      <c r="CB797" s="10" t="str">
        <f t="shared" si="290"/>
        <v/>
      </c>
      <c r="CC797" s="10" t="str">
        <f t="shared" si="291"/>
        <v/>
      </c>
      <c r="CD797" s="10"/>
      <c r="CE797" s="10">
        <v>3</v>
      </c>
      <c r="CF797" s="10"/>
      <c r="CG797" s="10" t="str">
        <f t="shared" si="292"/>
        <v/>
      </c>
      <c r="CH797" s="10" t="str">
        <f t="shared" si="293"/>
        <v/>
      </c>
      <c r="CI797" s="10">
        <f t="shared" si="294"/>
        <v>3</v>
      </c>
      <c r="CJ797" s="10">
        <f t="shared" si="295"/>
        <v>3</v>
      </c>
      <c r="CK797" s="10">
        <f t="shared" si="296"/>
        <v>40</v>
      </c>
      <c r="CL797" s="10">
        <f t="shared" si="297"/>
        <v>40</v>
      </c>
      <c r="CM797" s="88"/>
      <c r="CN797" s="88"/>
      <c r="CO797" s="88"/>
      <c r="CP797" s="88"/>
    </row>
    <row r="798" spans="2:94">
      <c r="B798" s="19">
        <v>42639</v>
      </c>
      <c r="C798" s="3">
        <v>9</v>
      </c>
      <c r="D798" s="3" t="s">
        <v>331</v>
      </c>
      <c r="E798" s="4">
        <v>42640.041666666664</v>
      </c>
      <c r="F798" s="3" t="s">
        <v>252</v>
      </c>
      <c r="G798" s="3" t="s">
        <v>674</v>
      </c>
      <c r="H798" s="3" t="s">
        <v>253</v>
      </c>
      <c r="I798" s="3" t="s">
        <v>674</v>
      </c>
      <c r="J798" s="6">
        <v>1.35</v>
      </c>
      <c r="K798" s="6">
        <v>4.3499999999999996</v>
      </c>
      <c r="L798" s="6">
        <v>6.3</v>
      </c>
      <c r="M798" s="10">
        <v>2.16</v>
      </c>
      <c r="N798" s="10">
        <v>3.6</v>
      </c>
      <c r="O798" s="10">
        <v>2.58</v>
      </c>
      <c r="P798" s="15">
        <v>-1</v>
      </c>
      <c r="Q798" s="13"/>
      <c r="R798" s="13"/>
      <c r="S798" s="13"/>
      <c r="T798" s="13"/>
      <c r="U798" s="13"/>
      <c r="V798" s="13"/>
      <c r="W798" s="9"/>
      <c r="X798" s="9"/>
      <c r="Y798" s="9"/>
      <c r="Z798" s="9"/>
      <c r="AA798" s="9"/>
      <c r="AB798" s="9"/>
      <c r="AC798" s="13"/>
      <c r="AD798" s="13"/>
      <c r="AE798" s="13"/>
      <c r="AF798" s="13"/>
      <c r="AG798" s="13"/>
      <c r="AH798" s="13"/>
      <c r="AI798" s="9"/>
      <c r="AJ798" s="9"/>
      <c r="AK798" s="9"/>
      <c r="AL798" s="9"/>
      <c r="AM798" s="9"/>
      <c r="AN798" s="9"/>
      <c r="AO798" s="8">
        <v>7</v>
      </c>
      <c r="AP798" s="8">
        <v>3</v>
      </c>
      <c r="AQ798" s="8">
        <v>1</v>
      </c>
      <c r="AR798" s="8">
        <v>6</v>
      </c>
      <c r="AS798" s="8">
        <v>1.2878000000000012</v>
      </c>
      <c r="AT798" s="8">
        <v>10.982099999999997</v>
      </c>
      <c r="AU798" s="8"/>
      <c r="AV798" s="8"/>
      <c r="AW798" s="8"/>
      <c r="AX798" s="8"/>
      <c r="AY798" s="15">
        <v>8</v>
      </c>
      <c r="AZ798" s="15">
        <v>3</v>
      </c>
      <c r="BA798" s="15">
        <v>6</v>
      </c>
      <c r="BB798" s="15">
        <v>5</v>
      </c>
      <c r="BC798" s="15">
        <v>1.1869999999999996</v>
      </c>
      <c r="BD798" s="15">
        <v>1.295399999999999</v>
      </c>
      <c r="BE798" s="15"/>
      <c r="BF798" s="15"/>
      <c r="BG798" s="15"/>
      <c r="BH798" s="15"/>
      <c r="BI798" s="16">
        <f>Q798*参数!$D$3+W798</f>
        <v>0</v>
      </c>
      <c r="BJ798" s="16">
        <f>R798*参数!$D$3+X798</f>
        <v>0</v>
      </c>
      <c r="BK798" s="16">
        <f>S798*参数!$D$3+Y798</f>
        <v>0</v>
      </c>
      <c r="BL798" s="16">
        <f>T798*参数!$D$3+Z798</f>
        <v>0</v>
      </c>
      <c r="BM798" s="16">
        <f>U798*参数!$D$3+AA798</f>
        <v>0</v>
      </c>
      <c r="BN798" s="16">
        <f>V798*参数!$D$3+AB798</f>
        <v>0</v>
      </c>
      <c r="BO798" s="16">
        <f>AC798*参数!$D$3+AI798</f>
        <v>0</v>
      </c>
      <c r="BP798" s="16">
        <f>AD798*参数!$D$3+AJ798</f>
        <v>0</v>
      </c>
      <c r="BQ798" s="16">
        <f>AE798*参数!$D$3+AK798</f>
        <v>0</v>
      </c>
      <c r="BR798" s="16">
        <f>AF798*参数!$D$3+AL798</f>
        <v>0</v>
      </c>
      <c r="BS798" s="16">
        <f>AG798*参数!$D$3+AM798</f>
        <v>0</v>
      </c>
      <c r="BT798" s="16">
        <f>AH798*参数!$D$3+AN798</f>
        <v>0</v>
      </c>
      <c r="BU798" s="10"/>
      <c r="BV798" s="10"/>
      <c r="BW798" s="10">
        <f t="shared" si="285"/>
        <v>40</v>
      </c>
      <c r="BX798" s="10">
        <f t="shared" si="286"/>
        <v>40</v>
      </c>
      <c r="BY798" s="10">
        <f t="shared" si="287"/>
        <v>3</v>
      </c>
      <c r="BZ798" s="10">
        <f t="shared" si="288"/>
        <v>40</v>
      </c>
      <c r="CA798" s="10">
        <f t="shared" si="289"/>
        <v>40</v>
      </c>
      <c r="CB798" s="10" t="str">
        <f t="shared" si="290"/>
        <v/>
      </c>
      <c r="CC798" s="10" t="str">
        <f t="shared" si="291"/>
        <v/>
      </c>
      <c r="CD798" s="10"/>
      <c r="CE798" s="10">
        <v>3</v>
      </c>
      <c r="CF798" s="10">
        <v>3</v>
      </c>
      <c r="CG798" s="10" t="str">
        <f t="shared" si="292"/>
        <v/>
      </c>
      <c r="CH798" s="10" t="str">
        <f t="shared" si="293"/>
        <v/>
      </c>
      <c r="CI798" s="10">
        <f t="shared" si="294"/>
        <v>40</v>
      </c>
      <c r="CJ798" s="10">
        <f t="shared" si="295"/>
        <v>3</v>
      </c>
      <c r="CK798" s="10">
        <f t="shared" si="296"/>
        <v>40</v>
      </c>
      <c r="CL798" s="10" t="str">
        <f t="shared" si="297"/>
        <v/>
      </c>
      <c r="CM798" s="88"/>
      <c r="CN798" s="88"/>
      <c r="CO798" s="88"/>
      <c r="CP798" s="88"/>
    </row>
    <row r="799" spans="2:94">
      <c r="B799" s="19">
        <v>42639</v>
      </c>
      <c r="C799" s="3">
        <v>10</v>
      </c>
      <c r="D799" s="3" t="s">
        <v>313</v>
      </c>
      <c r="E799" s="4">
        <v>42640.041666666664</v>
      </c>
      <c r="F799" s="3" t="s">
        <v>260</v>
      </c>
      <c r="G799" s="3" t="s">
        <v>320</v>
      </c>
      <c r="H799" s="3" t="s">
        <v>260</v>
      </c>
      <c r="I799" s="3" t="s">
        <v>321</v>
      </c>
      <c r="J799" s="6">
        <v>1.76</v>
      </c>
      <c r="K799" s="6">
        <v>3.55</v>
      </c>
      <c r="L799" s="6">
        <v>3.58</v>
      </c>
      <c r="M799" s="10">
        <v>3.25</v>
      </c>
      <c r="N799" s="10">
        <v>3.8</v>
      </c>
      <c r="O799" s="10">
        <v>1.79</v>
      </c>
      <c r="P799" s="15">
        <v>-1</v>
      </c>
      <c r="Q799" s="13"/>
      <c r="R799" s="13"/>
      <c r="S799" s="13"/>
      <c r="T799" s="13"/>
      <c r="U799" s="13"/>
      <c r="V799" s="13"/>
      <c r="W799" s="9"/>
      <c r="X799" s="9"/>
      <c r="Y799" s="9"/>
      <c r="Z799" s="9"/>
      <c r="AA799" s="9"/>
      <c r="AB799" s="9"/>
      <c r="AC799" s="13"/>
      <c r="AD799" s="13"/>
      <c r="AE799" s="13"/>
      <c r="AF799" s="13"/>
      <c r="AG799" s="13"/>
      <c r="AH799" s="13"/>
      <c r="AI799" s="9"/>
      <c r="AJ799" s="9"/>
      <c r="AK799" s="9"/>
      <c r="AL799" s="9"/>
      <c r="AM799" s="9"/>
      <c r="AN799" s="9"/>
      <c r="AO799" s="8">
        <v>6</v>
      </c>
      <c r="AP799" s="8">
        <v>3</v>
      </c>
      <c r="AQ799" s="8">
        <v>5</v>
      </c>
      <c r="AR799" s="8">
        <v>5</v>
      </c>
      <c r="AS799" s="8">
        <v>0.28160000000000018</v>
      </c>
      <c r="AT799" s="8">
        <v>0.28160000000000018</v>
      </c>
      <c r="AU799" s="8"/>
      <c r="AV799" s="8"/>
      <c r="AW799" s="8"/>
      <c r="AX799" s="8"/>
      <c r="AY799" s="15">
        <v>3</v>
      </c>
      <c r="AZ799" s="15">
        <v>3</v>
      </c>
      <c r="BA799" s="15">
        <v>2</v>
      </c>
      <c r="BB799" s="15">
        <v>5</v>
      </c>
      <c r="BC799" s="15">
        <v>0.46960000000000018</v>
      </c>
      <c r="BD799" s="15">
        <v>10.6112</v>
      </c>
      <c r="BE799" s="15"/>
      <c r="BF799" s="15"/>
      <c r="BG799" s="15"/>
      <c r="BH799" s="15"/>
      <c r="BI799" s="16">
        <f>Q799*参数!$D$3+W799</f>
        <v>0</v>
      </c>
      <c r="BJ799" s="16">
        <f>R799*参数!$D$3+X799</f>
        <v>0</v>
      </c>
      <c r="BK799" s="16">
        <f>S799*参数!$D$3+Y799</f>
        <v>0</v>
      </c>
      <c r="BL799" s="16">
        <f>T799*参数!$D$3+Z799</f>
        <v>0</v>
      </c>
      <c r="BM799" s="16">
        <f>U799*参数!$D$3+AA799</f>
        <v>0</v>
      </c>
      <c r="BN799" s="16">
        <f>V799*参数!$D$3+AB799</f>
        <v>0</v>
      </c>
      <c r="BO799" s="16">
        <f>AC799*参数!$D$3+AI799</f>
        <v>0</v>
      </c>
      <c r="BP799" s="16">
        <f>AD799*参数!$D$3+AJ799</f>
        <v>0</v>
      </c>
      <c r="BQ799" s="16">
        <f>AE799*参数!$D$3+AK799</f>
        <v>0</v>
      </c>
      <c r="BR799" s="16">
        <f>AF799*参数!$D$3+AL799</f>
        <v>0</v>
      </c>
      <c r="BS799" s="16">
        <f>AG799*参数!$D$3+AM799</f>
        <v>0</v>
      </c>
      <c r="BT799" s="16">
        <f>AH799*参数!$D$3+AN799</f>
        <v>0</v>
      </c>
      <c r="BU799" s="10"/>
      <c r="BV799" s="10"/>
      <c r="BW799" s="10">
        <f t="shared" si="285"/>
        <v>40</v>
      </c>
      <c r="BX799" s="10">
        <f t="shared" si="286"/>
        <v>40</v>
      </c>
      <c r="BY799" s="10">
        <f t="shared" si="287"/>
        <v>3</v>
      </c>
      <c r="BZ799" s="10">
        <f t="shared" si="288"/>
        <v>40</v>
      </c>
      <c r="CA799" s="10">
        <f t="shared" si="289"/>
        <v>40</v>
      </c>
      <c r="CB799" s="10" t="str">
        <f t="shared" si="290"/>
        <v/>
      </c>
      <c r="CC799" s="10" t="str">
        <f t="shared" si="291"/>
        <v/>
      </c>
      <c r="CD799" s="10"/>
      <c r="CE799" s="10">
        <v>3</v>
      </c>
      <c r="CF799" s="10"/>
      <c r="CG799" s="10">
        <f t="shared" si="292"/>
        <v>3</v>
      </c>
      <c r="CH799" s="10">
        <f t="shared" si="293"/>
        <v>3</v>
      </c>
      <c r="CI799" s="10">
        <f t="shared" si="294"/>
        <v>3</v>
      </c>
      <c r="CJ799" s="10">
        <f t="shared" si="295"/>
        <v>3</v>
      </c>
      <c r="CK799" s="10">
        <f t="shared" si="296"/>
        <v>3</v>
      </c>
      <c r="CL799" s="10">
        <f t="shared" si="297"/>
        <v>3</v>
      </c>
      <c r="CM799" s="88"/>
      <c r="CN799" s="88"/>
      <c r="CO799" s="88"/>
      <c r="CP799" s="88"/>
    </row>
    <row r="800" spans="2:94">
      <c r="B800" s="19">
        <v>42639</v>
      </c>
      <c r="C800" s="3">
        <v>11</v>
      </c>
      <c r="D800" s="3" t="s">
        <v>222</v>
      </c>
      <c r="E800" s="4">
        <v>42640.083333333336</v>
      </c>
      <c r="F800" s="3" t="s">
        <v>675</v>
      </c>
      <c r="G800" s="3" t="s">
        <v>907</v>
      </c>
      <c r="H800" s="3" t="s">
        <v>675</v>
      </c>
      <c r="I800" s="3" t="s">
        <v>907</v>
      </c>
      <c r="J800" s="6">
        <v>1.25</v>
      </c>
      <c r="K800" s="6">
        <v>5.05</v>
      </c>
      <c r="L800" s="6">
        <v>7.6</v>
      </c>
      <c r="M800" s="10">
        <v>1.84</v>
      </c>
      <c r="N800" s="10">
        <v>3.9</v>
      </c>
      <c r="O800" s="10">
        <v>3.05</v>
      </c>
      <c r="P800" s="15">
        <v>-1</v>
      </c>
      <c r="Q800" s="13"/>
      <c r="R800" s="13"/>
      <c r="S800" s="13"/>
      <c r="T800" s="13"/>
      <c r="U800" s="13"/>
      <c r="V800" s="13"/>
      <c r="W800" s="9"/>
      <c r="X800" s="9"/>
      <c r="Y800" s="9"/>
      <c r="Z800" s="9"/>
      <c r="AA800" s="9"/>
      <c r="AB800" s="9"/>
      <c r="AC800" s="13"/>
      <c r="AD800" s="13"/>
      <c r="AE800" s="13"/>
      <c r="AF800" s="13"/>
      <c r="AG800" s="13"/>
      <c r="AH800" s="13"/>
      <c r="AI800" s="9"/>
      <c r="AJ800" s="9"/>
      <c r="AK800" s="9"/>
      <c r="AL800" s="9"/>
      <c r="AM800" s="9"/>
      <c r="AN800" s="9"/>
      <c r="AO800" s="8">
        <v>29</v>
      </c>
      <c r="AP800" s="8">
        <v>3</v>
      </c>
      <c r="AQ800" s="8">
        <v>10</v>
      </c>
      <c r="AR800" s="8">
        <v>5</v>
      </c>
      <c r="AS800" s="8">
        <v>1.1957</v>
      </c>
      <c r="AT800" s="8">
        <v>1.1957</v>
      </c>
      <c r="AU800" s="8"/>
      <c r="AV800" s="8"/>
      <c r="AW800" s="8"/>
      <c r="AX800" s="8"/>
      <c r="AY800" s="15">
        <v>12</v>
      </c>
      <c r="AZ800" s="15">
        <v>3</v>
      </c>
      <c r="BA800" s="15">
        <v>3</v>
      </c>
      <c r="BB800" s="15">
        <v>5</v>
      </c>
      <c r="BC800" s="15">
        <v>1.0024000000000004</v>
      </c>
      <c r="BD800" s="15">
        <v>12.387499999999996</v>
      </c>
      <c r="BE800" s="15"/>
      <c r="BF800" s="15"/>
      <c r="BG800" s="15"/>
      <c r="BH800" s="15"/>
      <c r="BI800" s="16">
        <f>Q800*参数!$D$3+W800</f>
        <v>0</v>
      </c>
      <c r="BJ800" s="16">
        <f>R800*参数!$D$3+X800</f>
        <v>0</v>
      </c>
      <c r="BK800" s="16">
        <f>S800*参数!$D$3+Y800</f>
        <v>0</v>
      </c>
      <c r="BL800" s="16">
        <f>T800*参数!$D$3+Z800</f>
        <v>0</v>
      </c>
      <c r="BM800" s="16">
        <f>U800*参数!$D$3+AA800</f>
        <v>0</v>
      </c>
      <c r="BN800" s="16">
        <f>V800*参数!$D$3+AB800</f>
        <v>0</v>
      </c>
      <c r="BO800" s="16">
        <f>AC800*参数!$D$3+AI800</f>
        <v>0</v>
      </c>
      <c r="BP800" s="16">
        <f>AD800*参数!$D$3+AJ800</f>
        <v>0</v>
      </c>
      <c r="BQ800" s="16">
        <f>AE800*参数!$D$3+AK800</f>
        <v>0</v>
      </c>
      <c r="BR800" s="16">
        <f>AF800*参数!$D$3+AL800</f>
        <v>0</v>
      </c>
      <c r="BS800" s="16">
        <f>AG800*参数!$D$3+AM800</f>
        <v>0</v>
      </c>
      <c r="BT800" s="16">
        <f>AH800*参数!$D$3+AN800</f>
        <v>0</v>
      </c>
      <c r="BU800" s="10"/>
      <c r="BV800" s="10"/>
      <c r="BW800" s="10">
        <f t="shared" si="285"/>
        <v>40</v>
      </c>
      <c r="BX800" s="10">
        <f t="shared" si="286"/>
        <v>40</v>
      </c>
      <c r="BY800" s="10">
        <f t="shared" si="287"/>
        <v>3</v>
      </c>
      <c r="BZ800" s="10">
        <f t="shared" si="288"/>
        <v>40</v>
      </c>
      <c r="CA800" s="10">
        <f t="shared" si="289"/>
        <v>40</v>
      </c>
      <c r="CB800" s="10" t="str">
        <f t="shared" si="290"/>
        <v/>
      </c>
      <c r="CC800" s="10" t="str">
        <f t="shared" si="291"/>
        <v/>
      </c>
      <c r="CD800" s="10"/>
      <c r="CE800" s="10">
        <v>3</v>
      </c>
      <c r="CF800" s="10"/>
      <c r="CG800" s="10" t="str">
        <f t="shared" si="292"/>
        <v/>
      </c>
      <c r="CH800" s="10" t="str">
        <f t="shared" si="293"/>
        <v/>
      </c>
      <c r="CI800" s="10">
        <f t="shared" si="294"/>
        <v>3</v>
      </c>
      <c r="CJ800" s="10">
        <f t="shared" si="295"/>
        <v>3</v>
      </c>
      <c r="CK800" s="10">
        <f t="shared" si="296"/>
        <v>40</v>
      </c>
      <c r="CL800" s="10">
        <f t="shared" si="297"/>
        <v>3</v>
      </c>
      <c r="CM800" s="88"/>
      <c r="CN800" s="88"/>
      <c r="CO800" s="88"/>
      <c r="CP800" s="88"/>
    </row>
    <row r="801" spans="2:94">
      <c r="B801" s="19">
        <v>42639</v>
      </c>
      <c r="C801" s="3">
        <v>12</v>
      </c>
      <c r="D801" s="3" t="s">
        <v>222</v>
      </c>
      <c r="E801" s="4">
        <v>42640.083333333336</v>
      </c>
      <c r="F801" s="3" t="s">
        <v>913</v>
      </c>
      <c r="G801" s="3" t="s">
        <v>677</v>
      </c>
      <c r="H801" s="3" t="s">
        <v>913</v>
      </c>
      <c r="I801" s="3" t="s">
        <v>679</v>
      </c>
      <c r="J801" s="6">
        <v>1.63</v>
      </c>
      <c r="K801" s="6">
        <v>3.8</v>
      </c>
      <c r="L801" s="6">
        <v>3.95</v>
      </c>
      <c r="M801" s="10">
        <v>2.86</v>
      </c>
      <c r="N801" s="10">
        <v>3.75</v>
      </c>
      <c r="O801" s="10">
        <v>1.95</v>
      </c>
      <c r="P801" s="15">
        <v>-1</v>
      </c>
      <c r="Q801" s="13"/>
      <c r="R801" s="13"/>
      <c r="S801" s="13"/>
      <c r="T801" s="13"/>
      <c r="U801" s="13"/>
      <c r="V801" s="13"/>
      <c r="W801" s="9"/>
      <c r="X801" s="9"/>
      <c r="Y801" s="9"/>
      <c r="Z801" s="9"/>
      <c r="AA801" s="9"/>
      <c r="AB801" s="9"/>
      <c r="AC801" s="13"/>
      <c r="AD801" s="13"/>
      <c r="AE801" s="13"/>
      <c r="AF801" s="13"/>
      <c r="AG801" s="13"/>
      <c r="AH801" s="13"/>
      <c r="AI801" s="9"/>
      <c r="AJ801" s="9"/>
      <c r="AK801" s="9"/>
      <c r="AL801" s="9"/>
      <c r="AM801" s="9"/>
      <c r="AN801" s="9"/>
      <c r="AO801" s="8">
        <v>5</v>
      </c>
      <c r="AP801" s="8">
        <v>3</v>
      </c>
      <c r="AQ801" s="8">
        <v>2</v>
      </c>
      <c r="AR801" s="8">
        <v>5</v>
      </c>
      <c r="AS801" s="8">
        <v>1.5200000000000012E-2</v>
      </c>
      <c r="AT801" s="8">
        <v>0.39019999999999999</v>
      </c>
      <c r="AU801" s="8"/>
      <c r="AV801" s="8"/>
      <c r="AW801" s="8"/>
      <c r="AX801" s="8"/>
      <c r="AY801" s="15">
        <v>1</v>
      </c>
      <c r="AZ801" s="15">
        <v>3</v>
      </c>
      <c r="BA801" s="15">
        <v>1</v>
      </c>
      <c r="BB801" s="15">
        <v>5</v>
      </c>
      <c r="BC801" s="15">
        <v>19.8461</v>
      </c>
      <c r="BD801" s="15">
        <v>19.8461</v>
      </c>
      <c r="BE801" s="15"/>
      <c r="BF801" s="15"/>
      <c r="BG801" s="15"/>
      <c r="BH801" s="15"/>
      <c r="BI801" s="16">
        <f>Q801*参数!$D$3+W801</f>
        <v>0</v>
      </c>
      <c r="BJ801" s="16">
        <f>R801*参数!$D$3+X801</f>
        <v>0</v>
      </c>
      <c r="BK801" s="16">
        <f>S801*参数!$D$3+Y801</f>
        <v>0</v>
      </c>
      <c r="BL801" s="16">
        <f>T801*参数!$D$3+Z801</f>
        <v>0</v>
      </c>
      <c r="BM801" s="16">
        <f>U801*参数!$D$3+AA801</f>
        <v>0</v>
      </c>
      <c r="BN801" s="16">
        <f>V801*参数!$D$3+AB801</f>
        <v>0</v>
      </c>
      <c r="BO801" s="16">
        <f>AC801*参数!$D$3+AI801</f>
        <v>0</v>
      </c>
      <c r="BP801" s="16">
        <f>AD801*参数!$D$3+AJ801</f>
        <v>0</v>
      </c>
      <c r="BQ801" s="16">
        <f>AE801*参数!$D$3+AK801</f>
        <v>0</v>
      </c>
      <c r="BR801" s="16">
        <f>AF801*参数!$D$3+AL801</f>
        <v>0</v>
      </c>
      <c r="BS801" s="16">
        <f>AG801*参数!$D$3+AM801</f>
        <v>0</v>
      </c>
      <c r="BT801" s="16">
        <f>AH801*参数!$D$3+AN801</f>
        <v>0</v>
      </c>
      <c r="BU801" s="10"/>
      <c r="BV801" s="10"/>
      <c r="BW801" s="10">
        <f t="shared" si="285"/>
        <v>40</v>
      </c>
      <c r="BX801" s="10">
        <f t="shared" si="286"/>
        <v>40</v>
      </c>
      <c r="BY801" s="10">
        <f t="shared" si="287"/>
        <v>3</v>
      </c>
      <c r="BZ801" s="10">
        <f t="shared" si="288"/>
        <v>40</v>
      </c>
      <c r="CA801" s="10">
        <f t="shared" si="289"/>
        <v>40</v>
      </c>
      <c r="CB801" s="10" t="str">
        <f t="shared" si="290"/>
        <v/>
      </c>
      <c r="CC801" s="10" t="str">
        <f t="shared" si="291"/>
        <v/>
      </c>
      <c r="CD801" s="10"/>
      <c r="CE801" s="10">
        <v>3</v>
      </c>
      <c r="CF801" s="10"/>
      <c r="CG801" s="10">
        <f t="shared" si="292"/>
        <v>3</v>
      </c>
      <c r="CH801" s="10">
        <f t="shared" si="293"/>
        <v>3</v>
      </c>
      <c r="CI801" s="10">
        <f t="shared" si="294"/>
        <v>3</v>
      </c>
      <c r="CJ801" s="10">
        <f t="shared" si="295"/>
        <v>3</v>
      </c>
      <c r="CK801" s="10">
        <f t="shared" si="296"/>
        <v>3</v>
      </c>
      <c r="CL801" s="10">
        <f t="shared" si="297"/>
        <v>3</v>
      </c>
      <c r="CM801" s="88"/>
      <c r="CN801" s="88"/>
      <c r="CO801" s="88"/>
      <c r="CP801" s="88"/>
    </row>
    <row r="802" spans="2:94">
      <c r="B802" s="19">
        <v>42639</v>
      </c>
      <c r="C802" s="3">
        <v>13</v>
      </c>
      <c r="D802" s="3" t="s">
        <v>261</v>
      </c>
      <c r="E802" s="4">
        <v>42640.09375</v>
      </c>
      <c r="F802" s="3" t="s">
        <v>262</v>
      </c>
      <c r="G802" s="3" t="s">
        <v>272</v>
      </c>
      <c r="H802" s="3" t="s">
        <v>263</v>
      </c>
      <c r="I802" s="3" t="s">
        <v>272</v>
      </c>
      <c r="J802" s="6">
        <v>1.86</v>
      </c>
      <c r="K802" s="6">
        <v>3.32</v>
      </c>
      <c r="L802" s="6">
        <v>3.45</v>
      </c>
      <c r="M802" s="10">
        <v>3.7</v>
      </c>
      <c r="N802" s="10">
        <v>3.7</v>
      </c>
      <c r="O802" s="10">
        <v>1.7</v>
      </c>
      <c r="P802" s="15">
        <v>-1</v>
      </c>
      <c r="Q802" s="13"/>
      <c r="R802" s="13"/>
      <c r="S802" s="13"/>
      <c r="T802" s="13"/>
      <c r="U802" s="13"/>
      <c r="V802" s="13"/>
      <c r="W802" s="9"/>
      <c r="X802" s="9"/>
      <c r="Y802" s="9"/>
      <c r="Z802" s="9"/>
      <c r="AA802" s="9"/>
      <c r="AB802" s="9"/>
      <c r="AC802" s="13"/>
      <c r="AD802" s="13"/>
      <c r="AE802" s="13"/>
      <c r="AF802" s="13"/>
      <c r="AG802" s="13"/>
      <c r="AH802" s="13"/>
      <c r="AI802" s="9"/>
      <c r="AJ802" s="9"/>
      <c r="AK802" s="9"/>
      <c r="AL802" s="9"/>
      <c r="AM802" s="9"/>
      <c r="AN802" s="9"/>
      <c r="AO802" s="8">
        <v>1</v>
      </c>
      <c r="AP802" s="8">
        <v>2</v>
      </c>
      <c r="AQ802" s="8">
        <v>0</v>
      </c>
      <c r="AR802" s="8">
        <v>4</v>
      </c>
      <c r="AS802" s="8">
        <v>0.11460000000000023</v>
      </c>
      <c r="AT802" s="8">
        <v>0</v>
      </c>
      <c r="AU802" s="8"/>
      <c r="AV802" s="8"/>
      <c r="AW802" s="8"/>
      <c r="AX802" s="8"/>
      <c r="AY802" s="15">
        <v>3</v>
      </c>
      <c r="AZ802" s="15">
        <v>2</v>
      </c>
      <c r="BA802" s="15">
        <v>1</v>
      </c>
      <c r="BB802" s="15">
        <v>4</v>
      </c>
      <c r="BC802" s="15">
        <v>1.0005999999999995</v>
      </c>
      <c r="BD802" s="15">
        <v>35.085800000000006</v>
      </c>
      <c r="BE802" s="15"/>
      <c r="BF802" s="15"/>
      <c r="BG802" s="15"/>
      <c r="BH802" s="15"/>
      <c r="BI802" s="16">
        <f>Q802*参数!$D$3+W802</f>
        <v>0</v>
      </c>
      <c r="BJ802" s="16">
        <f>R802*参数!$D$3+X802</f>
        <v>0</v>
      </c>
      <c r="BK802" s="16">
        <f>S802*参数!$D$3+Y802</f>
        <v>0</v>
      </c>
      <c r="BL802" s="16">
        <f>T802*参数!$D$3+Z802</f>
        <v>0</v>
      </c>
      <c r="BM802" s="16">
        <f>U802*参数!$D$3+AA802</f>
        <v>0</v>
      </c>
      <c r="BN802" s="16">
        <f>V802*参数!$D$3+AB802</f>
        <v>0</v>
      </c>
      <c r="BO802" s="16">
        <f>AC802*参数!$D$3+AI802</f>
        <v>0</v>
      </c>
      <c r="BP802" s="16">
        <f>AD802*参数!$D$3+AJ802</f>
        <v>0</v>
      </c>
      <c r="BQ802" s="16">
        <f>AE802*参数!$D$3+AK802</f>
        <v>0</v>
      </c>
      <c r="BR802" s="16">
        <f>AF802*参数!$D$3+AL802</f>
        <v>0</v>
      </c>
      <c r="BS802" s="16">
        <f>AG802*参数!$D$3+AM802</f>
        <v>0</v>
      </c>
      <c r="BT802" s="16">
        <f>AH802*参数!$D$3+AN802</f>
        <v>0</v>
      </c>
      <c r="BU802" s="10"/>
      <c r="BV802" s="10"/>
      <c r="BW802" s="10">
        <f t="shared" si="285"/>
        <v>40</v>
      </c>
      <c r="BX802" s="10">
        <f t="shared" si="286"/>
        <v>40</v>
      </c>
      <c r="BY802" s="10">
        <f t="shared" si="287"/>
        <v>3</v>
      </c>
      <c r="BZ802" s="10">
        <f t="shared" si="288"/>
        <v>40</v>
      </c>
      <c r="CA802" s="10">
        <f t="shared" si="289"/>
        <v>40</v>
      </c>
      <c r="CB802" s="10" t="str">
        <f t="shared" si="290"/>
        <v/>
      </c>
      <c r="CC802" s="10" t="str">
        <f t="shared" si="291"/>
        <v/>
      </c>
      <c r="CD802" s="10"/>
      <c r="CE802" s="10">
        <v>40</v>
      </c>
      <c r="CF802" s="10"/>
      <c r="CG802" s="10" t="str">
        <f t="shared" si="292"/>
        <v/>
      </c>
      <c r="CH802" s="10" t="str">
        <f t="shared" si="293"/>
        <v/>
      </c>
      <c r="CI802" s="10">
        <f t="shared" si="294"/>
        <v>40</v>
      </c>
      <c r="CJ802" s="10">
        <f t="shared" si="295"/>
        <v>40</v>
      </c>
      <c r="CK802" s="10">
        <f t="shared" si="296"/>
        <v>3</v>
      </c>
      <c r="CL802" s="10" t="str">
        <f t="shared" si="297"/>
        <v/>
      </c>
      <c r="CM802" s="88"/>
      <c r="CN802" s="88"/>
      <c r="CO802" s="88"/>
      <c r="CP802" s="88"/>
    </row>
    <row r="803" spans="2:94">
      <c r="B803" s="19">
        <v>42639</v>
      </c>
      <c r="C803" s="3">
        <v>14</v>
      </c>
      <c r="D803" s="3" t="s">
        <v>681</v>
      </c>
      <c r="E803" s="4">
        <v>42640.104166666664</v>
      </c>
      <c r="F803" s="3" t="s">
        <v>985</v>
      </c>
      <c r="G803" s="3" t="s">
        <v>108</v>
      </c>
      <c r="H803" s="3" t="s">
        <v>985</v>
      </c>
      <c r="I803" s="3" t="s">
        <v>108</v>
      </c>
      <c r="J803" s="6">
        <v>2.5499999999999998</v>
      </c>
      <c r="K803" s="6">
        <v>2.5299999999999998</v>
      </c>
      <c r="L803" s="6">
        <v>2.93</v>
      </c>
      <c r="M803" s="10">
        <v>6.4</v>
      </c>
      <c r="N803" s="10">
        <v>4.2</v>
      </c>
      <c r="O803" s="10">
        <v>1.36</v>
      </c>
      <c r="P803" s="15">
        <v>-1</v>
      </c>
      <c r="Q803" s="13"/>
      <c r="R803" s="13"/>
      <c r="S803" s="13"/>
      <c r="T803" s="13"/>
      <c r="U803" s="13"/>
      <c r="V803" s="13"/>
      <c r="W803" s="9"/>
      <c r="X803" s="9"/>
      <c r="Y803" s="9"/>
      <c r="Z803" s="9"/>
      <c r="AA803" s="9"/>
      <c r="AB803" s="9"/>
      <c r="AC803" s="13"/>
      <c r="AD803" s="13"/>
      <c r="AE803" s="13"/>
      <c r="AF803" s="13"/>
      <c r="AG803" s="13"/>
      <c r="AH803" s="13"/>
      <c r="AI803" s="9"/>
      <c r="AJ803" s="9"/>
      <c r="AK803" s="9"/>
      <c r="AL803" s="9"/>
      <c r="AM803" s="9"/>
      <c r="AN803" s="9"/>
      <c r="AO803" s="8">
        <v>2</v>
      </c>
      <c r="AP803" s="8">
        <v>3</v>
      </c>
      <c r="AQ803" s="8">
        <v>1</v>
      </c>
      <c r="AR803" s="8">
        <v>6</v>
      </c>
      <c r="AS803" s="8">
        <v>4.9843999999999999</v>
      </c>
      <c r="AT803" s="8">
        <v>10.452300000000001</v>
      </c>
      <c r="AU803" s="8"/>
      <c r="AV803" s="8"/>
      <c r="AW803" s="8"/>
      <c r="AX803" s="8"/>
      <c r="AY803" s="15">
        <v>3</v>
      </c>
      <c r="AZ803" s="15">
        <v>3</v>
      </c>
      <c r="BA803" s="15">
        <v>1</v>
      </c>
      <c r="BB803" s="15">
        <v>5</v>
      </c>
      <c r="BC803" s="15">
        <v>0.12960000000000008</v>
      </c>
      <c r="BD803" s="15">
        <v>0.12960000000000008</v>
      </c>
      <c r="BE803" s="15"/>
      <c r="BF803" s="15"/>
      <c r="BG803" s="15"/>
      <c r="BH803" s="15"/>
      <c r="BI803" s="16">
        <f>Q803*参数!$D$3+W803</f>
        <v>0</v>
      </c>
      <c r="BJ803" s="16">
        <f>R803*参数!$D$3+X803</f>
        <v>0</v>
      </c>
      <c r="BK803" s="16">
        <f>S803*参数!$D$3+Y803</f>
        <v>0</v>
      </c>
      <c r="BL803" s="16">
        <f>T803*参数!$D$3+Z803</f>
        <v>0</v>
      </c>
      <c r="BM803" s="16">
        <f>U803*参数!$D$3+AA803</f>
        <v>0</v>
      </c>
      <c r="BN803" s="16">
        <f>V803*参数!$D$3+AB803</f>
        <v>0</v>
      </c>
      <c r="BO803" s="16">
        <f>AC803*参数!$D$3+AI803</f>
        <v>0</v>
      </c>
      <c r="BP803" s="16">
        <f>AD803*参数!$D$3+AJ803</f>
        <v>0</v>
      </c>
      <c r="BQ803" s="16">
        <f>AE803*参数!$D$3+AK803</f>
        <v>0</v>
      </c>
      <c r="BR803" s="16">
        <f>AF803*参数!$D$3+AL803</f>
        <v>0</v>
      </c>
      <c r="BS803" s="16">
        <f>AG803*参数!$D$3+AM803</f>
        <v>0</v>
      </c>
      <c r="BT803" s="16">
        <f>AH803*参数!$D$3+AN803</f>
        <v>0</v>
      </c>
      <c r="BU803" s="10"/>
      <c r="BV803" s="10"/>
      <c r="BW803" s="10">
        <f t="shared" si="285"/>
        <v>40</v>
      </c>
      <c r="BX803" s="10">
        <f t="shared" si="286"/>
        <v>40</v>
      </c>
      <c r="BY803" s="10">
        <f t="shared" si="287"/>
        <v>3</v>
      </c>
      <c r="BZ803" s="10">
        <f t="shared" si="288"/>
        <v>40</v>
      </c>
      <c r="CA803" s="10">
        <f t="shared" si="289"/>
        <v>40</v>
      </c>
      <c r="CB803" s="10" t="str">
        <f t="shared" si="290"/>
        <v/>
      </c>
      <c r="CC803" s="10" t="str">
        <f t="shared" si="291"/>
        <v/>
      </c>
      <c r="CD803" s="10"/>
      <c r="CE803" s="10">
        <v>40</v>
      </c>
      <c r="CF803" s="10"/>
      <c r="CG803" s="10" t="str">
        <f t="shared" si="292"/>
        <v/>
      </c>
      <c r="CH803" s="10" t="str">
        <f t="shared" si="293"/>
        <v/>
      </c>
      <c r="CI803" s="10">
        <f t="shared" si="294"/>
        <v>40</v>
      </c>
      <c r="CJ803" s="10">
        <f t="shared" si="295"/>
        <v>3</v>
      </c>
      <c r="CK803" s="10">
        <f t="shared" si="296"/>
        <v>40</v>
      </c>
      <c r="CL803" s="10" t="str">
        <f t="shared" si="297"/>
        <v/>
      </c>
      <c r="CM803" s="88"/>
      <c r="CN803" s="88"/>
      <c r="CO803" s="88"/>
      <c r="CP803" s="88"/>
    </row>
    <row r="804" spans="2:94">
      <c r="B804" s="19">
        <v>42639</v>
      </c>
      <c r="C804" s="3">
        <v>15</v>
      </c>
      <c r="D804" s="3" t="s">
        <v>161</v>
      </c>
      <c r="E804" s="4">
        <v>42640.114583333336</v>
      </c>
      <c r="F804" s="3" t="s">
        <v>344</v>
      </c>
      <c r="G804" s="3" t="s">
        <v>165</v>
      </c>
      <c r="H804" s="3" t="s">
        <v>344</v>
      </c>
      <c r="I804" s="3" t="s">
        <v>167</v>
      </c>
      <c r="J804" s="6">
        <v>1.77</v>
      </c>
      <c r="K804" s="6">
        <v>3.1</v>
      </c>
      <c r="L804" s="6">
        <v>4.1500000000000004</v>
      </c>
      <c r="M804" s="10">
        <v>3.6</v>
      </c>
      <c r="N804" s="10">
        <v>3.45</v>
      </c>
      <c r="O804" s="10">
        <v>1.78</v>
      </c>
      <c r="P804" s="15">
        <v>-1</v>
      </c>
      <c r="Q804" s="13"/>
      <c r="R804" s="13"/>
      <c r="S804" s="13"/>
      <c r="T804" s="13"/>
      <c r="U804" s="13"/>
      <c r="V804" s="13"/>
      <c r="W804" s="9"/>
      <c r="X804" s="9"/>
      <c r="Y804" s="9"/>
      <c r="Z804" s="9"/>
      <c r="AA804" s="9"/>
      <c r="AB804" s="9"/>
      <c r="AC804" s="13"/>
      <c r="AD804" s="13"/>
      <c r="AE804" s="13"/>
      <c r="AF804" s="13"/>
      <c r="AG804" s="13"/>
      <c r="AH804" s="13"/>
      <c r="AI804" s="9"/>
      <c r="AJ804" s="9"/>
      <c r="AK804" s="9"/>
      <c r="AL804" s="9"/>
      <c r="AM804" s="9"/>
      <c r="AN804" s="9"/>
      <c r="AO804" s="8">
        <v>15</v>
      </c>
      <c r="AP804" s="8">
        <v>3</v>
      </c>
      <c r="AQ804" s="8">
        <v>1</v>
      </c>
      <c r="AR804" s="8">
        <v>6</v>
      </c>
      <c r="AS804" s="8">
        <v>0.22749999999999959</v>
      </c>
      <c r="AT804" s="8">
        <v>0.22749999999999959</v>
      </c>
      <c r="AU804" s="8"/>
      <c r="AV804" s="8"/>
      <c r="AW804" s="8"/>
      <c r="AX804" s="8"/>
      <c r="AY804" s="15">
        <v>11</v>
      </c>
      <c r="AZ804" s="15">
        <v>3</v>
      </c>
      <c r="BA804" s="15">
        <v>2</v>
      </c>
      <c r="BB804" s="15">
        <v>5</v>
      </c>
      <c r="BC804" s="15">
        <v>0.1427000000000001</v>
      </c>
      <c r="BD804" s="15">
        <v>10.260399999999997</v>
      </c>
      <c r="BE804" s="15"/>
      <c r="BF804" s="15"/>
      <c r="BG804" s="15"/>
      <c r="BH804" s="15"/>
      <c r="BI804" s="16">
        <f>Q804*参数!$D$3+W804</f>
        <v>0</v>
      </c>
      <c r="BJ804" s="16">
        <f>R804*参数!$D$3+X804</f>
        <v>0</v>
      </c>
      <c r="BK804" s="16">
        <f>S804*参数!$D$3+Y804</f>
        <v>0</v>
      </c>
      <c r="BL804" s="16">
        <f>T804*参数!$D$3+Z804</f>
        <v>0</v>
      </c>
      <c r="BM804" s="16">
        <f>U804*参数!$D$3+AA804</f>
        <v>0</v>
      </c>
      <c r="BN804" s="16">
        <f>V804*参数!$D$3+AB804</f>
        <v>0</v>
      </c>
      <c r="BO804" s="16">
        <f>AC804*参数!$D$3+AI804</f>
        <v>0</v>
      </c>
      <c r="BP804" s="16">
        <f>AD804*参数!$D$3+AJ804</f>
        <v>0</v>
      </c>
      <c r="BQ804" s="16">
        <f>AE804*参数!$D$3+AK804</f>
        <v>0</v>
      </c>
      <c r="BR804" s="16">
        <f>AF804*参数!$D$3+AL804</f>
        <v>0</v>
      </c>
      <c r="BS804" s="16">
        <f>AG804*参数!$D$3+AM804</f>
        <v>0</v>
      </c>
      <c r="BT804" s="16">
        <f>AH804*参数!$D$3+AN804</f>
        <v>0</v>
      </c>
      <c r="BU804" s="10"/>
      <c r="BV804" s="10"/>
      <c r="BW804" s="10">
        <f t="shared" si="285"/>
        <v>40</v>
      </c>
      <c r="BX804" s="10">
        <f t="shared" si="286"/>
        <v>40</v>
      </c>
      <c r="BY804" s="10">
        <f t="shared" si="287"/>
        <v>3</v>
      </c>
      <c r="BZ804" s="10">
        <f t="shared" si="288"/>
        <v>40</v>
      </c>
      <c r="CA804" s="10">
        <f t="shared" si="289"/>
        <v>40</v>
      </c>
      <c r="CB804" s="10" t="str">
        <f t="shared" si="290"/>
        <v/>
      </c>
      <c r="CC804" s="10" t="str">
        <f t="shared" si="291"/>
        <v/>
      </c>
      <c r="CD804" s="10"/>
      <c r="CE804" s="10">
        <v>3</v>
      </c>
      <c r="CF804" s="10"/>
      <c r="CG804" s="10" t="str">
        <f t="shared" si="292"/>
        <v/>
      </c>
      <c r="CH804" s="10" t="str">
        <f t="shared" si="293"/>
        <v/>
      </c>
      <c r="CI804" s="10">
        <f t="shared" si="294"/>
        <v>3</v>
      </c>
      <c r="CJ804" s="10">
        <f t="shared" si="295"/>
        <v>3</v>
      </c>
      <c r="CK804" s="10">
        <f t="shared" si="296"/>
        <v>40</v>
      </c>
      <c r="CL804" s="10" t="str">
        <f t="shared" si="297"/>
        <v/>
      </c>
      <c r="CM804" s="88"/>
      <c r="CN804" s="88"/>
      <c r="CO804" s="88"/>
      <c r="CP804" s="88"/>
    </row>
    <row r="805" spans="2:94">
      <c r="B805" s="19">
        <v>42639</v>
      </c>
      <c r="C805" s="3">
        <v>16</v>
      </c>
      <c r="D805" s="3" t="s">
        <v>3</v>
      </c>
      <c r="E805" s="4">
        <v>42640.125</v>
      </c>
      <c r="F805" s="3" t="s">
        <v>967</v>
      </c>
      <c r="G805" s="3" t="s">
        <v>1093</v>
      </c>
      <c r="H805" s="3" t="s">
        <v>967</v>
      </c>
      <c r="I805" s="3" t="s">
        <v>1093</v>
      </c>
      <c r="J805" s="6">
        <v>3.02</v>
      </c>
      <c r="K805" s="6">
        <v>2.88</v>
      </c>
      <c r="L805" s="6">
        <v>2.2200000000000002</v>
      </c>
      <c r="M805" s="10">
        <v>1.48</v>
      </c>
      <c r="N805" s="10">
        <v>3.95</v>
      </c>
      <c r="O805" s="10">
        <v>5</v>
      </c>
      <c r="P805" s="15">
        <v>1</v>
      </c>
      <c r="Q805" s="13"/>
      <c r="R805" s="13"/>
      <c r="S805" s="13"/>
      <c r="T805" s="13"/>
      <c r="U805" s="13"/>
      <c r="V805" s="13"/>
      <c r="W805" s="9"/>
      <c r="X805" s="9"/>
      <c r="Y805" s="9"/>
      <c r="Z805" s="9"/>
      <c r="AA805" s="9"/>
      <c r="AB805" s="9"/>
      <c r="AC805" s="13"/>
      <c r="AD805" s="13"/>
      <c r="AE805" s="13"/>
      <c r="AF805" s="13"/>
      <c r="AG805" s="13"/>
      <c r="AH805" s="13"/>
      <c r="AI805" s="9"/>
      <c r="AJ805" s="9"/>
      <c r="AK805" s="9"/>
      <c r="AL805" s="9"/>
      <c r="AM805" s="9"/>
      <c r="AN805" s="9"/>
      <c r="AO805" s="8">
        <v>2</v>
      </c>
      <c r="AP805" s="8">
        <v>3</v>
      </c>
      <c r="AQ805" s="8">
        <v>2</v>
      </c>
      <c r="AR805" s="8">
        <v>4</v>
      </c>
      <c r="AS805" s="8">
        <v>9.1799999999999937E-2</v>
      </c>
      <c r="AT805" s="8">
        <v>9.1799999999999937E-2</v>
      </c>
      <c r="AU805" s="8"/>
      <c r="AV805" s="8"/>
      <c r="AW805" s="8"/>
      <c r="AX805" s="8"/>
      <c r="AY805" s="15">
        <v>4</v>
      </c>
      <c r="AZ805" s="15">
        <v>3</v>
      </c>
      <c r="BA805" s="15">
        <v>2</v>
      </c>
      <c r="BB805" s="15">
        <v>5</v>
      </c>
      <c r="BC805" s="15">
        <v>0.15759999999999993</v>
      </c>
      <c r="BD805" s="15">
        <v>2.7285999999999997</v>
      </c>
      <c r="BE805" s="15"/>
      <c r="BF805" s="15"/>
      <c r="BG805" s="15"/>
      <c r="BH805" s="15"/>
      <c r="BI805" s="16">
        <f>Q805*参数!$D$3+W805</f>
        <v>0</v>
      </c>
      <c r="BJ805" s="16">
        <f>R805*参数!$D$3+X805</f>
        <v>0</v>
      </c>
      <c r="BK805" s="16">
        <f>S805*参数!$D$3+Y805</f>
        <v>0</v>
      </c>
      <c r="BL805" s="16">
        <f>T805*参数!$D$3+Z805</f>
        <v>0</v>
      </c>
      <c r="BM805" s="16">
        <f>U805*参数!$D$3+AA805</f>
        <v>0</v>
      </c>
      <c r="BN805" s="16">
        <f>V805*参数!$D$3+AB805</f>
        <v>0</v>
      </c>
      <c r="BO805" s="16">
        <f>AC805*参数!$D$3+AI805</f>
        <v>0</v>
      </c>
      <c r="BP805" s="16">
        <f>AD805*参数!$D$3+AJ805</f>
        <v>0</v>
      </c>
      <c r="BQ805" s="16">
        <f>AE805*参数!$D$3+AK805</f>
        <v>0</v>
      </c>
      <c r="BR805" s="16">
        <f>AF805*参数!$D$3+AL805</f>
        <v>0</v>
      </c>
      <c r="BS805" s="16">
        <f>AG805*参数!$D$3+AM805</f>
        <v>0</v>
      </c>
      <c r="BT805" s="16">
        <f>AH805*参数!$D$3+AN805</f>
        <v>0</v>
      </c>
      <c r="BU805" s="10"/>
      <c r="BV805" s="10"/>
      <c r="BW805" s="10">
        <f t="shared" si="285"/>
        <v>43</v>
      </c>
      <c r="BX805" s="10">
        <f t="shared" si="286"/>
        <v>43</v>
      </c>
      <c r="BY805" s="10">
        <f t="shared" si="287"/>
        <v>43</v>
      </c>
      <c r="BZ805" s="10">
        <f t="shared" si="288"/>
        <v>0</v>
      </c>
      <c r="CA805" s="10">
        <f t="shared" si="289"/>
        <v>43</v>
      </c>
      <c r="CB805" s="10" t="str">
        <f t="shared" si="290"/>
        <v/>
      </c>
      <c r="CC805" s="10" t="str">
        <f t="shared" si="291"/>
        <v/>
      </c>
      <c r="CD805" s="10"/>
      <c r="CE805" s="10">
        <v>43</v>
      </c>
      <c r="CF805" s="10"/>
      <c r="CG805" s="10" t="str">
        <f t="shared" si="292"/>
        <v/>
      </c>
      <c r="CH805" s="10" t="str">
        <f t="shared" si="293"/>
        <v/>
      </c>
      <c r="CI805" s="10">
        <f t="shared" si="294"/>
        <v>43</v>
      </c>
      <c r="CJ805" s="10">
        <f t="shared" si="295"/>
        <v>43</v>
      </c>
      <c r="CK805" s="10">
        <f t="shared" si="296"/>
        <v>0</v>
      </c>
      <c r="CL805" s="10" t="str">
        <f t="shared" si="297"/>
        <v/>
      </c>
      <c r="CM805" s="88"/>
      <c r="CN805" s="88"/>
      <c r="CO805" s="88"/>
      <c r="CP805" s="88"/>
    </row>
    <row r="806" spans="2:94">
      <c r="B806" s="19">
        <v>42639</v>
      </c>
      <c r="C806" s="3">
        <v>17</v>
      </c>
      <c r="D806" s="3" t="s">
        <v>174</v>
      </c>
      <c r="E806" s="4">
        <v>42640.125</v>
      </c>
      <c r="F806" s="3" t="s">
        <v>349</v>
      </c>
      <c r="G806" s="3" t="s">
        <v>176</v>
      </c>
      <c r="H806" s="3" t="s">
        <v>349</v>
      </c>
      <c r="I806" s="3" t="s">
        <v>176</v>
      </c>
      <c r="J806" s="6">
        <v>2.09</v>
      </c>
      <c r="K806" s="6">
        <v>3.08</v>
      </c>
      <c r="L806" s="6">
        <v>3.06</v>
      </c>
      <c r="M806" s="10">
        <v>4.3499999999999996</v>
      </c>
      <c r="N806" s="10">
        <v>4</v>
      </c>
      <c r="O806" s="10">
        <v>1.54</v>
      </c>
      <c r="P806" s="15">
        <v>-1</v>
      </c>
      <c r="Q806" s="13"/>
      <c r="R806" s="13"/>
      <c r="S806" s="13"/>
      <c r="T806" s="13"/>
      <c r="U806" s="13"/>
      <c r="V806" s="13"/>
      <c r="W806" s="9"/>
      <c r="X806" s="9"/>
      <c r="Y806" s="9"/>
      <c r="Z806" s="9"/>
      <c r="AA806" s="9"/>
      <c r="AB806" s="9"/>
      <c r="AC806" s="13"/>
      <c r="AD806" s="13"/>
      <c r="AE806" s="13"/>
      <c r="AF806" s="13"/>
      <c r="AG806" s="13"/>
      <c r="AH806" s="13"/>
      <c r="AI806" s="9"/>
      <c r="AJ806" s="9"/>
      <c r="AK806" s="9"/>
      <c r="AL806" s="9"/>
      <c r="AM806" s="9"/>
      <c r="AN806" s="9"/>
      <c r="AO806" s="8">
        <v>1</v>
      </c>
      <c r="AP806" s="8">
        <v>3</v>
      </c>
      <c r="AQ806" s="8">
        <v>1</v>
      </c>
      <c r="AR806" s="8">
        <v>5</v>
      </c>
      <c r="AS806" s="8">
        <v>18.091799999999999</v>
      </c>
      <c r="AT806" s="8">
        <v>18.091799999999999</v>
      </c>
      <c r="AU806" s="8"/>
      <c r="AV806" s="8"/>
      <c r="AW806" s="8"/>
      <c r="AX806" s="8"/>
      <c r="AY806" s="15">
        <v>117</v>
      </c>
      <c r="AZ806" s="15">
        <v>2</v>
      </c>
      <c r="BA806" s="15">
        <v>3</v>
      </c>
      <c r="BB806" s="15">
        <v>5</v>
      </c>
      <c r="BC806" s="15">
        <v>3.2200000000000006E-2</v>
      </c>
      <c r="BD806" s="15">
        <v>0.18939999999999996</v>
      </c>
      <c r="BE806" s="15"/>
      <c r="BF806" s="15"/>
      <c r="BG806" s="15"/>
      <c r="BH806" s="15"/>
      <c r="BI806" s="16">
        <f>Q806*参数!$D$3+W806</f>
        <v>0</v>
      </c>
      <c r="BJ806" s="16">
        <f>R806*参数!$D$3+X806</f>
        <v>0</v>
      </c>
      <c r="BK806" s="16">
        <f>S806*参数!$D$3+Y806</f>
        <v>0</v>
      </c>
      <c r="BL806" s="16">
        <f>T806*参数!$D$3+Z806</f>
        <v>0</v>
      </c>
      <c r="BM806" s="16">
        <f>U806*参数!$D$3+AA806</f>
        <v>0</v>
      </c>
      <c r="BN806" s="16">
        <f>V806*参数!$D$3+AB806</f>
        <v>0</v>
      </c>
      <c r="BO806" s="16">
        <f>AC806*参数!$D$3+AI806</f>
        <v>0</v>
      </c>
      <c r="BP806" s="16">
        <f>AD806*参数!$D$3+AJ806</f>
        <v>0</v>
      </c>
      <c r="BQ806" s="16">
        <f>AE806*参数!$D$3+AK806</f>
        <v>0</v>
      </c>
      <c r="BR806" s="16">
        <f>AF806*参数!$D$3+AL806</f>
        <v>0</v>
      </c>
      <c r="BS806" s="16">
        <f>AG806*参数!$D$3+AM806</f>
        <v>0</v>
      </c>
      <c r="BT806" s="16">
        <f>AH806*参数!$D$3+AN806</f>
        <v>0</v>
      </c>
      <c r="BU806" s="10"/>
      <c r="BV806" s="10"/>
      <c r="BW806" s="10">
        <f t="shared" ref="BW806:BW869" si="298">IF(ABS(MAX(BI806:BN806))&gt;ABS(MIN(BI806:BN806)),IF(P806&lt;0,IF(BI806=MAX(BI806:BN806),3,IF(BN806=MAX(BI806:BN806),40,"")),IF(BK806=MAX(BI806:BN806),0,IF(BL806=MAX(BI806:BN806),43,""))),IF(P806&lt;0,IF(BI806=MIN(BI806:BN806),40,IF(BN806=MIN(BI806:BN806),3,"")),IF(BK806=MIN(BI806:BN806),43,IF(BL806=MIN(BI806:BN806),0,""))))</f>
        <v>40</v>
      </c>
      <c r="BX806" s="10">
        <f t="shared" ref="BX806:BX869" si="299" xml:space="preserve">
IF(P806&lt;0,
 IF(BI806&gt;BN806,3,40),
 IF(BK806&gt;BL806,0,43)
)</f>
        <v>40</v>
      </c>
      <c r="BY806" s="10">
        <f t="shared" ref="BY806:BY869" si="300" xml:space="preserve">
IF(P806&lt;0,
 IF(OR(BI806=MAX(BI806:BN806),BL806=MAX(BI806:BN806),BM806=MAX(BI806:BN806)),
  3,40),
 IF(OR(BI806=MAX(BI806:BN806),BJ806=MAX(BI806:BN806),BL806=MAX(BI806:BN806)),
  43,0)
)</f>
        <v>3</v>
      </c>
      <c r="BZ806" s="10">
        <f t="shared" ref="BZ806:BZ869" si="301" xml:space="preserve">
IF(P806&lt;0,
 IF(OR(BI806=MIN(BI806:BN806),BL806=MIN(BI806:BN806),BM806=MIN(BI806:BN806)),
  40,3),
 IF(OR(BI806=MIN(BI806:BN806),BJ806=MIN(BI806:BN806),BL806=MIN(BI806:BN806)),
  0,43)
)</f>
        <v>40</v>
      </c>
      <c r="CA806" s="10">
        <f t="shared" ref="CA806:CA869" si="302" xml:space="preserve">
IF(P806&lt;0,
 IF(BI806=MIN(BI806:BN806),
  40,
  IF(BN806=MIN(BI806:BN806),
  3,"")),
 IF(BK806=MIN(BI806:BN806),
  43,
  IF(BL806=MIN(BI806:BN806),
  0,""))
)</f>
        <v>40</v>
      </c>
      <c r="CB806" s="10" t="str">
        <f t="shared" ref="CB806:CB869" si="303">IF(COUNTIF(BX806:BZ806,"="&amp;BX806)=3,BX806,"")</f>
        <v/>
      </c>
      <c r="CC806" s="10" t="str">
        <f t="shared" ref="CC806:CC869" si="304">IF(COUNTIF(BX806:CA806,"="&amp;BX806)=4,BX806,"")</f>
        <v/>
      </c>
      <c r="CD806" s="10"/>
      <c r="CE806" s="10">
        <v>40</v>
      </c>
      <c r="CF806" s="10"/>
      <c r="CG806" s="10" t="str">
        <f t="shared" ref="CG806:CG869" si="305">IF(AND(AO806&gt;=AY806,AP806&gt;=AZ806,OR(AND(AQ806&gt;=BA806,AR806=BB806),AR806&gt;BB806),AS806&lt;=BC806,AT806&lt;=BD806),IF(P806=-1,3,0),IF(AND(AO806&lt;=AY806,AP806&lt;=AZ806,OR(AND(AQ806&lt;=BA806,AR806=BB806),AR806&lt;BB806),AS806&gt;=BC806,AT806&gt;=BD806),IF(P806=-1,40,43),""))</f>
        <v/>
      </c>
      <c r="CH806" s="10" t="str">
        <f t="shared" ref="CH806:CH869" si="306">IF(AND(AO806&gt;=AY806,AP806&gt;=AZ806,OR(AND(AQ806&gt;=BA806,AR806=BB806),AR806&gt;BB806),AS806&lt;=BC806,AT806&lt;=BD806),IF(P806=-1,3,0),IF(AND(AO806&lt;=AY806,AP806&lt;=AZ806,OR(AND(AQ806&lt;=BA806,AR806=BB806),AR806&lt;BB806),AS806&gt;=BC806,AT806&gt;=BD806),IF(P806=-1,40,43),""))</f>
        <v/>
      </c>
      <c r="CI806" s="10">
        <f t="shared" ref="CI806:CI869" si="307">IF(AP806=AZ806,
  IF(AO806=AY806,
    "",
    IF(AO806&gt;AY806,
      IF(P806=-1,3,0),
      IF(P806=-1,40,43)
    )
  ),
  IF(AP806&gt;AZ806,
    IF(P806=-1,3,0),
    IF(P806=-1,40,43)
  )
)</f>
        <v>3</v>
      </c>
      <c r="CJ806" s="10">
        <f t="shared" ref="CJ806:CJ869" si="308">IF(AR806=BB806,
  IF(AQ806=BA806,
    "",
    IF(AQ806&gt;BA806,
      IF(P806=-1,3,0),
      IF(P806=-1,40,43)
    )
  ),
  IF(AR806&gt;BB806,
    IF(P806=-1,3,0),
    IF(P806=-1,40,43)
  )
)</f>
        <v>40</v>
      </c>
      <c r="CK806" s="10" t="str">
        <f t="shared" ref="CK806:CK869" si="309">IF(AP806=AZ806,
  IF(AS806=BC806,
    "",
    IF(AS806&lt;BC806,
      IF(P806=-1,3,0),
      IF(P806=-1,40,43)
    )
  ),
  ""
)</f>
        <v/>
      </c>
      <c r="CL806" s="10" t="str">
        <f t="shared" ref="CL806:CL869" si="310">IF(AND(AP806=AZ806,AR806=BB806,AQ806&lt;&gt;0,BA806&lt;&gt;0),
  IF(AT806=BD806,
    "",
    IF(AT806&lt;BD806,
      IF(P806=-1,3,0),
      IF(P806=-1,40,43)
    )
  ),
  ""
)</f>
        <v/>
      </c>
      <c r="CM806" s="88"/>
      <c r="CN806" s="88"/>
      <c r="CO806" s="88"/>
      <c r="CP806" s="88"/>
    </row>
    <row r="807" spans="2:94">
      <c r="B807" s="19">
        <v>42639</v>
      </c>
      <c r="C807" s="3">
        <v>18</v>
      </c>
      <c r="D807" s="3" t="s">
        <v>82</v>
      </c>
      <c r="E807" s="4">
        <v>42640.125</v>
      </c>
      <c r="F807" s="3" t="s">
        <v>1021</v>
      </c>
      <c r="G807" s="3" t="s">
        <v>89</v>
      </c>
      <c r="H807" s="3" t="s">
        <v>1023</v>
      </c>
      <c r="I807" s="3" t="s">
        <v>91</v>
      </c>
      <c r="J807" s="6">
        <v>1.97</v>
      </c>
      <c r="K807" s="6">
        <v>2.95</v>
      </c>
      <c r="L807" s="6">
        <v>3.55</v>
      </c>
      <c r="M807" s="10">
        <v>4.3499999999999996</v>
      </c>
      <c r="N807" s="10">
        <v>3.6</v>
      </c>
      <c r="O807" s="10">
        <v>1.61</v>
      </c>
      <c r="P807" s="15">
        <v>-1</v>
      </c>
      <c r="Q807" s="13"/>
      <c r="R807" s="13"/>
      <c r="S807" s="13"/>
      <c r="T807" s="13"/>
      <c r="U807" s="13"/>
      <c r="V807" s="13"/>
      <c r="W807" s="9"/>
      <c r="X807" s="9"/>
      <c r="Y807" s="9"/>
      <c r="Z807" s="9"/>
      <c r="AA807" s="9"/>
      <c r="AB807" s="9"/>
      <c r="AC807" s="13"/>
      <c r="AD807" s="13"/>
      <c r="AE807" s="13"/>
      <c r="AF807" s="13"/>
      <c r="AG807" s="13"/>
      <c r="AH807" s="13"/>
      <c r="AI807" s="9"/>
      <c r="AJ807" s="9"/>
      <c r="AK807" s="9"/>
      <c r="AL807" s="9"/>
      <c r="AM807" s="9"/>
      <c r="AN807" s="9"/>
      <c r="AO807" s="8">
        <v>1</v>
      </c>
      <c r="AP807" s="8">
        <v>3</v>
      </c>
      <c r="AQ807" s="8">
        <v>0</v>
      </c>
      <c r="AR807" s="8">
        <v>5</v>
      </c>
      <c r="AS807" s="8">
        <v>25.587099999999996</v>
      </c>
      <c r="AT807" s="8">
        <v>0</v>
      </c>
      <c r="AU807" s="8"/>
      <c r="AV807" s="8"/>
      <c r="AW807" s="8"/>
      <c r="AX807" s="8"/>
      <c r="AY807" s="15">
        <v>12</v>
      </c>
      <c r="AZ807" s="15">
        <v>3</v>
      </c>
      <c r="BA807" s="15">
        <v>3</v>
      </c>
      <c r="BB807" s="15">
        <v>5</v>
      </c>
      <c r="BC807" s="15">
        <v>4.5099999999999765E-2</v>
      </c>
      <c r="BD807" s="15">
        <v>0.24099999999999952</v>
      </c>
      <c r="BE807" s="15"/>
      <c r="BF807" s="15"/>
      <c r="BG807" s="15"/>
      <c r="BH807" s="15"/>
      <c r="BI807" s="16">
        <f>Q807*参数!$D$3+W807</f>
        <v>0</v>
      </c>
      <c r="BJ807" s="16">
        <f>R807*参数!$D$3+X807</f>
        <v>0</v>
      </c>
      <c r="BK807" s="16">
        <f>S807*参数!$D$3+Y807</f>
        <v>0</v>
      </c>
      <c r="BL807" s="16">
        <f>T807*参数!$D$3+Z807</f>
        <v>0</v>
      </c>
      <c r="BM807" s="16">
        <f>U807*参数!$D$3+AA807</f>
        <v>0</v>
      </c>
      <c r="BN807" s="16">
        <f>V807*参数!$D$3+AB807</f>
        <v>0</v>
      </c>
      <c r="BO807" s="16">
        <f>AC807*参数!$D$3+AI807</f>
        <v>0</v>
      </c>
      <c r="BP807" s="16">
        <f>AD807*参数!$D$3+AJ807</f>
        <v>0</v>
      </c>
      <c r="BQ807" s="16">
        <f>AE807*参数!$D$3+AK807</f>
        <v>0</v>
      </c>
      <c r="BR807" s="16">
        <f>AF807*参数!$D$3+AL807</f>
        <v>0</v>
      </c>
      <c r="BS807" s="16">
        <f>AG807*参数!$D$3+AM807</f>
        <v>0</v>
      </c>
      <c r="BT807" s="16">
        <f>AH807*参数!$D$3+AN807</f>
        <v>0</v>
      </c>
      <c r="BU807" s="10"/>
      <c r="BV807" s="10"/>
      <c r="BW807" s="10">
        <f t="shared" si="298"/>
        <v>40</v>
      </c>
      <c r="BX807" s="10">
        <f t="shared" si="299"/>
        <v>40</v>
      </c>
      <c r="BY807" s="10">
        <f t="shared" si="300"/>
        <v>3</v>
      </c>
      <c r="BZ807" s="10">
        <f t="shared" si="301"/>
        <v>40</v>
      </c>
      <c r="CA807" s="10">
        <f t="shared" si="302"/>
        <v>40</v>
      </c>
      <c r="CB807" s="10" t="str">
        <f t="shared" si="303"/>
        <v/>
      </c>
      <c r="CC807" s="10" t="str">
        <f t="shared" si="304"/>
        <v/>
      </c>
      <c r="CD807" s="10"/>
      <c r="CE807" s="10">
        <v>40</v>
      </c>
      <c r="CF807" s="10">
        <v>40</v>
      </c>
      <c r="CG807" s="10" t="str">
        <f t="shared" si="305"/>
        <v/>
      </c>
      <c r="CH807" s="10" t="str">
        <f t="shared" si="306"/>
        <v/>
      </c>
      <c r="CI807" s="10">
        <f t="shared" si="307"/>
        <v>40</v>
      </c>
      <c r="CJ807" s="10">
        <f t="shared" si="308"/>
        <v>40</v>
      </c>
      <c r="CK807" s="10">
        <f t="shared" si="309"/>
        <v>40</v>
      </c>
      <c r="CL807" s="10" t="str">
        <f t="shared" si="310"/>
        <v/>
      </c>
      <c r="CM807" s="88"/>
      <c r="CN807" s="88"/>
      <c r="CO807" s="88"/>
      <c r="CP807" s="88"/>
    </row>
    <row r="808" spans="2:94">
      <c r="B808" s="19">
        <v>42639</v>
      </c>
      <c r="C808" s="3">
        <v>19</v>
      </c>
      <c r="D808" s="3" t="s">
        <v>265</v>
      </c>
      <c r="E808" s="4">
        <v>42640.25</v>
      </c>
      <c r="F808" s="3" t="s">
        <v>697</v>
      </c>
      <c r="G808" s="3" t="s">
        <v>1129</v>
      </c>
      <c r="H808" s="3" t="s">
        <v>697</v>
      </c>
      <c r="I808" s="3" t="s">
        <v>1129</v>
      </c>
      <c r="J808" s="6">
        <v>2.63</v>
      </c>
      <c r="K808" s="6">
        <v>2.8</v>
      </c>
      <c r="L808" s="6">
        <v>2.5499999999999998</v>
      </c>
      <c r="M808" s="10">
        <v>1.36</v>
      </c>
      <c r="N808" s="10">
        <v>4.2</v>
      </c>
      <c r="O808" s="10">
        <v>6.5</v>
      </c>
      <c r="P808" s="15">
        <v>1</v>
      </c>
      <c r="Q808" s="13"/>
      <c r="R808" s="13"/>
      <c r="S808" s="13"/>
      <c r="T808" s="13"/>
      <c r="U808" s="13"/>
      <c r="V808" s="13"/>
      <c r="W808" s="9"/>
      <c r="X808" s="9"/>
      <c r="Y808" s="9"/>
      <c r="Z808" s="9"/>
      <c r="AA808" s="9"/>
      <c r="AB808" s="9"/>
      <c r="AC808" s="13"/>
      <c r="AD808" s="13"/>
      <c r="AE808" s="13"/>
      <c r="AF808" s="13"/>
      <c r="AG808" s="13"/>
      <c r="AH808" s="13"/>
      <c r="AI808" s="9"/>
      <c r="AJ808" s="9"/>
      <c r="AK808" s="9"/>
      <c r="AL808" s="9"/>
      <c r="AM808" s="9"/>
      <c r="AN808" s="9"/>
      <c r="AO808" s="8">
        <v>55</v>
      </c>
      <c r="AP808" s="8">
        <v>3</v>
      </c>
      <c r="AQ808" s="8">
        <v>4</v>
      </c>
      <c r="AR808" s="8">
        <v>6</v>
      </c>
      <c r="AS808" s="8">
        <v>0.78589999999999927</v>
      </c>
      <c r="AT808" s="8">
        <v>34.047700000000006</v>
      </c>
      <c r="AU808" s="8"/>
      <c r="AV808" s="8"/>
      <c r="AW808" s="8"/>
      <c r="AX808" s="8"/>
      <c r="AY808" s="15">
        <v>69</v>
      </c>
      <c r="AZ808" s="15">
        <v>3</v>
      </c>
      <c r="BA808" s="15">
        <v>6</v>
      </c>
      <c r="BB808" s="15">
        <v>6</v>
      </c>
      <c r="BC808" s="15">
        <v>0.29840000000000044</v>
      </c>
      <c r="BD808" s="15">
        <v>1.5489000000000008</v>
      </c>
      <c r="BE808" s="15"/>
      <c r="BF808" s="15"/>
      <c r="BG808" s="15"/>
      <c r="BH808" s="15"/>
      <c r="BI808" s="16">
        <f>Q808*参数!$D$3+W808</f>
        <v>0</v>
      </c>
      <c r="BJ808" s="16">
        <f>R808*参数!$D$3+X808</f>
        <v>0</v>
      </c>
      <c r="BK808" s="16">
        <f>S808*参数!$D$3+Y808</f>
        <v>0</v>
      </c>
      <c r="BL808" s="16">
        <f>T808*参数!$D$3+Z808</f>
        <v>0</v>
      </c>
      <c r="BM808" s="16">
        <f>U808*参数!$D$3+AA808</f>
        <v>0</v>
      </c>
      <c r="BN808" s="16">
        <f>V808*参数!$D$3+AB808</f>
        <v>0</v>
      </c>
      <c r="BO808" s="16">
        <f>AC808*参数!$D$3+AI808</f>
        <v>0</v>
      </c>
      <c r="BP808" s="16">
        <f>AD808*参数!$D$3+AJ808</f>
        <v>0</v>
      </c>
      <c r="BQ808" s="16">
        <f>AE808*参数!$D$3+AK808</f>
        <v>0</v>
      </c>
      <c r="BR808" s="16">
        <f>AF808*参数!$D$3+AL808</f>
        <v>0</v>
      </c>
      <c r="BS808" s="16">
        <f>AG808*参数!$D$3+AM808</f>
        <v>0</v>
      </c>
      <c r="BT808" s="16">
        <f>AH808*参数!$D$3+AN808</f>
        <v>0</v>
      </c>
      <c r="BU808" s="10"/>
      <c r="BV808" s="10"/>
      <c r="BW808" s="10">
        <f t="shared" si="298"/>
        <v>43</v>
      </c>
      <c r="BX808" s="10">
        <f t="shared" si="299"/>
        <v>43</v>
      </c>
      <c r="BY808" s="10">
        <f t="shared" si="300"/>
        <v>43</v>
      </c>
      <c r="BZ808" s="10">
        <f t="shared" si="301"/>
        <v>0</v>
      </c>
      <c r="CA808" s="10">
        <f t="shared" si="302"/>
        <v>43</v>
      </c>
      <c r="CB808" s="10" t="str">
        <f t="shared" si="303"/>
        <v/>
      </c>
      <c r="CC808" s="10" t="str">
        <f t="shared" si="304"/>
        <v/>
      </c>
      <c r="CD808" s="10"/>
      <c r="CE808" s="10">
        <v>43</v>
      </c>
      <c r="CF808" s="10"/>
      <c r="CG808" s="10">
        <f t="shared" si="305"/>
        <v>43</v>
      </c>
      <c r="CH808" s="10">
        <f t="shared" si="306"/>
        <v>43</v>
      </c>
      <c r="CI808" s="10">
        <f t="shared" si="307"/>
        <v>43</v>
      </c>
      <c r="CJ808" s="10">
        <f t="shared" si="308"/>
        <v>43</v>
      </c>
      <c r="CK808" s="10">
        <f t="shared" si="309"/>
        <v>43</v>
      </c>
      <c r="CL808" s="10">
        <f t="shared" si="310"/>
        <v>43</v>
      </c>
      <c r="CM808" s="88"/>
      <c r="CN808" s="88"/>
      <c r="CO808" s="88"/>
      <c r="CP808" s="88"/>
    </row>
    <row r="809" spans="2:94">
      <c r="B809" s="19">
        <v>42639</v>
      </c>
      <c r="C809" s="3">
        <v>20</v>
      </c>
      <c r="D809" s="3" t="s">
        <v>265</v>
      </c>
      <c r="E809" s="4">
        <v>42640.34375</v>
      </c>
      <c r="F809" s="3" t="s">
        <v>1121</v>
      </c>
      <c r="G809" s="3" t="s">
        <v>929</v>
      </c>
      <c r="H809" s="3" t="s">
        <v>1121</v>
      </c>
      <c r="I809" s="3" t="s">
        <v>929</v>
      </c>
      <c r="J809" s="6">
        <v>2.2000000000000002</v>
      </c>
      <c r="K809" s="6">
        <v>2.8</v>
      </c>
      <c r="L809" s="6">
        <v>3.15</v>
      </c>
      <c r="M809" s="10">
        <v>5.05</v>
      </c>
      <c r="N809" s="10">
        <v>3.85</v>
      </c>
      <c r="O809" s="10">
        <v>1.49</v>
      </c>
      <c r="P809" s="15">
        <v>-1</v>
      </c>
      <c r="Q809" s="13"/>
      <c r="R809" s="13"/>
      <c r="S809" s="13"/>
      <c r="T809" s="13"/>
      <c r="U809" s="13"/>
      <c r="V809" s="13"/>
      <c r="W809" s="9"/>
      <c r="X809" s="9"/>
      <c r="Y809" s="9"/>
      <c r="Z809" s="9"/>
      <c r="AA809" s="9"/>
      <c r="AB809" s="9"/>
      <c r="AC809" s="13"/>
      <c r="AD809" s="13"/>
      <c r="AE809" s="13"/>
      <c r="AF809" s="13"/>
      <c r="AG809" s="13"/>
      <c r="AH809" s="13"/>
      <c r="AI809" s="9"/>
      <c r="AJ809" s="9"/>
      <c r="AK809" s="9"/>
      <c r="AL809" s="9"/>
      <c r="AM809" s="9"/>
      <c r="AN809" s="9"/>
      <c r="AO809" s="8">
        <v>7</v>
      </c>
      <c r="AP809" s="8">
        <v>3</v>
      </c>
      <c r="AQ809" s="8">
        <v>5</v>
      </c>
      <c r="AR809" s="8">
        <v>5</v>
      </c>
      <c r="AS809" s="8">
        <v>2.3000000000000149E-2</v>
      </c>
      <c r="AT809" s="8">
        <v>0.12730000000000008</v>
      </c>
      <c r="AU809" s="8"/>
      <c r="AV809" s="8"/>
      <c r="AW809" s="8"/>
      <c r="AX809" s="8"/>
      <c r="AY809" s="15">
        <v>9</v>
      </c>
      <c r="AZ809" s="15">
        <v>3</v>
      </c>
      <c r="BA809" s="15">
        <v>2</v>
      </c>
      <c r="BB809" s="15">
        <v>6</v>
      </c>
      <c r="BC809" s="15">
        <v>8.9200000000000099E-2</v>
      </c>
      <c r="BD809" s="15">
        <v>0.26950000000000007</v>
      </c>
      <c r="BE809" s="15"/>
      <c r="BF809" s="15"/>
      <c r="BG809" s="15"/>
      <c r="BH809" s="15"/>
      <c r="BI809" s="16">
        <f>Q809*参数!$D$3+W809</f>
        <v>0</v>
      </c>
      <c r="BJ809" s="16">
        <f>R809*参数!$D$3+X809</f>
        <v>0</v>
      </c>
      <c r="BK809" s="16">
        <f>S809*参数!$D$3+Y809</f>
        <v>0</v>
      </c>
      <c r="BL809" s="16">
        <f>T809*参数!$D$3+Z809</f>
        <v>0</v>
      </c>
      <c r="BM809" s="16">
        <f>U809*参数!$D$3+AA809</f>
        <v>0</v>
      </c>
      <c r="BN809" s="16">
        <f>V809*参数!$D$3+AB809</f>
        <v>0</v>
      </c>
      <c r="BO809" s="16">
        <f>AC809*参数!$D$3+AI809</f>
        <v>0</v>
      </c>
      <c r="BP809" s="16">
        <f>AD809*参数!$D$3+AJ809</f>
        <v>0</v>
      </c>
      <c r="BQ809" s="16">
        <f>AE809*参数!$D$3+AK809</f>
        <v>0</v>
      </c>
      <c r="BR809" s="16">
        <f>AF809*参数!$D$3+AL809</f>
        <v>0</v>
      </c>
      <c r="BS809" s="16">
        <f>AG809*参数!$D$3+AM809</f>
        <v>0</v>
      </c>
      <c r="BT809" s="16">
        <f>AH809*参数!$D$3+AN809</f>
        <v>0</v>
      </c>
      <c r="BU809" s="10"/>
      <c r="BV809" s="10"/>
      <c r="BW809" s="10">
        <f t="shared" si="298"/>
        <v>40</v>
      </c>
      <c r="BX809" s="10">
        <f t="shared" si="299"/>
        <v>40</v>
      </c>
      <c r="BY809" s="10">
        <f t="shared" si="300"/>
        <v>3</v>
      </c>
      <c r="BZ809" s="10">
        <f t="shared" si="301"/>
        <v>40</v>
      </c>
      <c r="CA809" s="10">
        <f t="shared" si="302"/>
        <v>40</v>
      </c>
      <c r="CB809" s="10" t="str">
        <f t="shared" si="303"/>
        <v/>
      </c>
      <c r="CC809" s="10" t="str">
        <f t="shared" si="304"/>
        <v/>
      </c>
      <c r="CD809" s="10"/>
      <c r="CE809" s="10">
        <v>40</v>
      </c>
      <c r="CF809" s="10"/>
      <c r="CG809" s="10" t="str">
        <f t="shared" si="305"/>
        <v/>
      </c>
      <c r="CH809" s="10" t="str">
        <f t="shared" si="306"/>
        <v/>
      </c>
      <c r="CI809" s="10">
        <f t="shared" si="307"/>
        <v>40</v>
      </c>
      <c r="CJ809" s="10">
        <f t="shared" si="308"/>
        <v>40</v>
      </c>
      <c r="CK809" s="10">
        <f t="shared" si="309"/>
        <v>3</v>
      </c>
      <c r="CL809" s="10" t="str">
        <f t="shared" si="310"/>
        <v/>
      </c>
      <c r="CM809" s="88"/>
      <c r="CN809" s="88"/>
      <c r="CO809" s="88"/>
      <c r="CP809" s="88"/>
    </row>
    <row r="810" spans="2:94">
      <c r="B810" s="19">
        <v>42640</v>
      </c>
      <c r="C810" s="3">
        <v>1</v>
      </c>
      <c r="D810" s="3" t="s">
        <v>478</v>
      </c>
      <c r="E810" s="4">
        <v>42640.729166666664</v>
      </c>
      <c r="F810" s="3" t="s">
        <v>1188</v>
      </c>
      <c r="G810" s="3" t="s">
        <v>1189</v>
      </c>
      <c r="H810" s="3" t="s">
        <v>1190</v>
      </c>
      <c r="I810" s="3" t="s">
        <v>1189</v>
      </c>
      <c r="J810" s="6">
        <v>10.5</v>
      </c>
      <c r="K810" s="6">
        <v>5.6</v>
      </c>
      <c r="L810" s="6">
        <v>1.17</v>
      </c>
      <c r="M810" s="10">
        <v>3.68</v>
      </c>
      <c r="N810" s="10">
        <v>4.0999999999999996</v>
      </c>
      <c r="O810" s="10">
        <v>1.63</v>
      </c>
      <c r="P810" s="15">
        <v>1</v>
      </c>
      <c r="Q810" s="13"/>
      <c r="R810" s="13"/>
      <c r="S810" s="13"/>
      <c r="T810" s="13"/>
      <c r="U810" s="13"/>
      <c r="V810" s="13"/>
      <c r="W810" s="9"/>
      <c r="X810" s="9"/>
      <c r="Y810" s="9"/>
      <c r="Z810" s="9"/>
      <c r="AA810" s="9"/>
      <c r="AB810" s="9"/>
      <c r="AC810" s="13"/>
      <c r="AD810" s="13"/>
      <c r="AE810" s="13"/>
      <c r="AF810" s="13"/>
      <c r="AG810" s="13"/>
      <c r="AH810" s="13"/>
      <c r="AI810" s="9"/>
      <c r="AJ810" s="9"/>
      <c r="AK810" s="9"/>
      <c r="AL810" s="9"/>
      <c r="AM810" s="9"/>
      <c r="AN810" s="9"/>
      <c r="AO810" s="8">
        <v>16</v>
      </c>
      <c r="AP810" s="8">
        <v>3</v>
      </c>
      <c r="AQ810" s="8">
        <v>2</v>
      </c>
      <c r="AR810" s="8">
        <v>5</v>
      </c>
      <c r="AS810" s="8">
        <v>36.406599999999997</v>
      </c>
      <c r="AT810" s="8">
        <v>110.57239999999999</v>
      </c>
      <c r="AU810" s="8"/>
      <c r="AV810" s="8"/>
      <c r="AW810" s="8"/>
      <c r="AX810" s="8"/>
      <c r="AY810" s="15">
        <v>11</v>
      </c>
      <c r="AZ810" s="15">
        <v>3</v>
      </c>
      <c r="BA810" s="15">
        <v>5</v>
      </c>
      <c r="BB810" s="15">
        <v>5</v>
      </c>
      <c r="BC810" s="15">
        <v>1.0785999999999987</v>
      </c>
      <c r="BD810" s="15">
        <v>87.299699999999987</v>
      </c>
      <c r="BE810" s="15"/>
      <c r="BF810" s="15"/>
      <c r="BG810" s="15"/>
      <c r="BH810" s="15"/>
      <c r="BI810" s="16">
        <f>Q810*参数!$D$3+W810</f>
        <v>0</v>
      </c>
      <c r="BJ810" s="16">
        <f>R810*参数!$D$3+X810</f>
        <v>0</v>
      </c>
      <c r="BK810" s="16">
        <f>S810*参数!$D$3+Y810</f>
        <v>0</v>
      </c>
      <c r="BL810" s="16">
        <f>T810*参数!$D$3+Z810</f>
        <v>0</v>
      </c>
      <c r="BM810" s="16">
        <f>U810*参数!$D$3+AA810</f>
        <v>0</v>
      </c>
      <c r="BN810" s="16">
        <f>V810*参数!$D$3+AB810</f>
        <v>0</v>
      </c>
      <c r="BO810" s="16">
        <f>AC810*参数!$D$3+AI810</f>
        <v>0</v>
      </c>
      <c r="BP810" s="16">
        <f>AD810*参数!$D$3+AJ810</f>
        <v>0</v>
      </c>
      <c r="BQ810" s="16">
        <f>AE810*参数!$D$3+AK810</f>
        <v>0</v>
      </c>
      <c r="BR810" s="16">
        <f>AF810*参数!$D$3+AL810</f>
        <v>0</v>
      </c>
      <c r="BS810" s="16">
        <f>AG810*参数!$D$3+AM810</f>
        <v>0</v>
      </c>
      <c r="BT810" s="16">
        <f>AH810*参数!$D$3+AN810</f>
        <v>0</v>
      </c>
      <c r="BU810" s="10"/>
      <c r="BV810" s="10"/>
      <c r="BW810" s="10">
        <f t="shared" si="298"/>
        <v>43</v>
      </c>
      <c r="BX810" s="10">
        <f t="shared" si="299"/>
        <v>43</v>
      </c>
      <c r="BY810" s="10">
        <f t="shared" si="300"/>
        <v>43</v>
      </c>
      <c r="BZ810" s="10">
        <f t="shared" si="301"/>
        <v>0</v>
      </c>
      <c r="CA810" s="10">
        <f t="shared" si="302"/>
        <v>43</v>
      </c>
      <c r="CB810" s="10" t="str">
        <f t="shared" si="303"/>
        <v/>
      </c>
      <c r="CC810" s="10" t="str">
        <f t="shared" si="304"/>
        <v/>
      </c>
      <c r="CD810" s="10"/>
      <c r="CE810" s="10">
        <v>0</v>
      </c>
      <c r="CF810" s="10"/>
      <c r="CG810" s="10" t="str">
        <f t="shared" si="305"/>
        <v/>
      </c>
      <c r="CH810" s="10" t="str">
        <f t="shared" si="306"/>
        <v/>
      </c>
      <c r="CI810" s="10">
        <f t="shared" si="307"/>
        <v>0</v>
      </c>
      <c r="CJ810" s="10">
        <f t="shared" si="308"/>
        <v>43</v>
      </c>
      <c r="CK810" s="10">
        <f t="shared" si="309"/>
        <v>43</v>
      </c>
      <c r="CL810" s="10">
        <f t="shared" si="310"/>
        <v>43</v>
      </c>
      <c r="CM810" s="88"/>
      <c r="CN810" s="88"/>
      <c r="CO810" s="88"/>
      <c r="CP810" s="88"/>
    </row>
    <row r="811" spans="2:94">
      <c r="B811" s="19">
        <v>42640</v>
      </c>
      <c r="C811" s="3">
        <v>2</v>
      </c>
      <c r="D811" s="3" t="s">
        <v>7</v>
      </c>
      <c r="E811" s="4">
        <v>42640.951388888891</v>
      </c>
      <c r="F811" s="3" t="s">
        <v>704</v>
      </c>
      <c r="G811" s="3" t="s">
        <v>109</v>
      </c>
      <c r="H811" s="3" t="s">
        <v>705</v>
      </c>
      <c r="I811" s="3" t="s">
        <v>109</v>
      </c>
      <c r="J811" s="6">
        <v>1.53</v>
      </c>
      <c r="K811" s="6">
        <v>3.5</v>
      </c>
      <c r="L811" s="6">
        <v>5.25</v>
      </c>
      <c r="M811" s="10">
        <v>2.9</v>
      </c>
      <c r="N811" s="10">
        <v>3.2</v>
      </c>
      <c r="O811" s="10">
        <v>2.12</v>
      </c>
      <c r="P811" s="15">
        <v>-1</v>
      </c>
      <c r="Q811" s="13"/>
      <c r="R811" s="13"/>
      <c r="S811" s="13"/>
      <c r="T811" s="13"/>
      <c r="U811" s="13"/>
      <c r="V811" s="13"/>
      <c r="W811" s="9"/>
      <c r="X811" s="9"/>
      <c r="Y811" s="9"/>
      <c r="Z811" s="9"/>
      <c r="AA811" s="9"/>
      <c r="AB811" s="9"/>
      <c r="AC811" s="13"/>
      <c r="AD811" s="13"/>
      <c r="AE811" s="13"/>
      <c r="AF811" s="13"/>
      <c r="AG811" s="13"/>
      <c r="AH811" s="13"/>
      <c r="AI811" s="9"/>
      <c r="AJ811" s="9"/>
      <c r="AK811" s="9"/>
      <c r="AL811" s="9"/>
      <c r="AM811" s="9"/>
      <c r="AN811" s="9"/>
      <c r="AO811" s="8">
        <v>38</v>
      </c>
      <c r="AP811" s="8">
        <v>3</v>
      </c>
      <c r="AQ811" s="8">
        <v>7</v>
      </c>
      <c r="AR811" s="8">
        <v>5</v>
      </c>
      <c r="AS811" s="8">
        <v>3.949999999999998E-2</v>
      </c>
      <c r="AT811" s="8">
        <v>0.14860000000000012</v>
      </c>
      <c r="AU811" s="8"/>
      <c r="AV811" s="8"/>
      <c r="AW811" s="8"/>
      <c r="AX811" s="8"/>
      <c r="AY811" s="15">
        <v>15</v>
      </c>
      <c r="AZ811" s="15">
        <v>3</v>
      </c>
      <c r="BA811" s="15">
        <v>3</v>
      </c>
      <c r="BB811" s="15">
        <v>5</v>
      </c>
      <c r="BC811" s="15">
        <v>9.940000000000003E-2</v>
      </c>
      <c r="BD811" s="15">
        <v>0.17679999999999987</v>
      </c>
      <c r="BE811" s="15"/>
      <c r="BF811" s="15"/>
      <c r="BG811" s="15"/>
      <c r="BH811" s="15"/>
      <c r="BI811" s="16">
        <f>Q811*参数!$D$3+W811</f>
        <v>0</v>
      </c>
      <c r="BJ811" s="16">
        <f>R811*参数!$D$3+X811</f>
        <v>0</v>
      </c>
      <c r="BK811" s="16">
        <f>S811*参数!$D$3+Y811</f>
        <v>0</v>
      </c>
      <c r="BL811" s="16">
        <f>T811*参数!$D$3+Z811</f>
        <v>0</v>
      </c>
      <c r="BM811" s="16">
        <f>U811*参数!$D$3+AA811</f>
        <v>0</v>
      </c>
      <c r="BN811" s="16">
        <f>V811*参数!$D$3+AB811</f>
        <v>0</v>
      </c>
      <c r="BO811" s="16">
        <f>AC811*参数!$D$3+AI811</f>
        <v>0</v>
      </c>
      <c r="BP811" s="16">
        <f>AD811*参数!$D$3+AJ811</f>
        <v>0</v>
      </c>
      <c r="BQ811" s="16">
        <f>AE811*参数!$D$3+AK811</f>
        <v>0</v>
      </c>
      <c r="BR811" s="16">
        <f>AF811*参数!$D$3+AL811</f>
        <v>0</v>
      </c>
      <c r="BS811" s="16">
        <f>AG811*参数!$D$3+AM811</f>
        <v>0</v>
      </c>
      <c r="BT811" s="16">
        <f>AH811*参数!$D$3+AN811</f>
        <v>0</v>
      </c>
      <c r="BU811" s="10"/>
      <c r="BV811" s="10"/>
      <c r="BW811" s="10">
        <f t="shared" si="298"/>
        <v>40</v>
      </c>
      <c r="BX811" s="10">
        <f t="shared" si="299"/>
        <v>40</v>
      </c>
      <c r="BY811" s="10">
        <f t="shared" si="300"/>
        <v>3</v>
      </c>
      <c r="BZ811" s="10">
        <f t="shared" si="301"/>
        <v>40</v>
      </c>
      <c r="CA811" s="10">
        <f t="shared" si="302"/>
        <v>40</v>
      </c>
      <c r="CB811" s="10" t="str">
        <f t="shared" si="303"/>
        <v/>
      </c>
      <c r="CC811" s="10" t="str">
        <f t="shared" si="304"/>
        <v/>
      </c>
      <c r="CD811" s="10"/>
      <c r="CE811" s="10">
        <v>3</v>
      </c>
      <c r="CF811" s="10"/>
      <c r="CG811" s="10">
        <f t="shared" si="305"/>
        <v>3</v>
      </c>
      <c r="CH811" s="10">
        <f t="shared" si="306"/>
        <v>3</v>
      </c>
      <c r="CI811" s="10">
        <f t="shared" si="307"/>
        <v>3</v>
      </c>
      <c r="CJ811" s="10">
        <f t="shared" si="308"/>
        <v>3</v>
      </c>
      <c r="CK811" s="10">
        <f t="shared" si="309"/>
        <v>3</v>
      </c>
      <c r="CL811" s="10">
        <f t="shared" si="310"/>
        <v>3</v>
      </c>
      <c r="CM811" s="88"/>
      <c r="CN811" s="88"/>
      <c r="CO811" s="88"/>
      <c r="CP811" s="88"/>
    </row>
    <row r="812" spans="2:94">
      <c r="B812" s="19">
        <v>42640</v>
      </c>
      <c r="C812" s="3">
        <v>3</v>
      </c>
      <c r="D812" s="3" t="s">
        <v>681</v>
      </c>
      <c r="E812" s="4">
        <v>42641.020833333336</v>
      </c>
      <c r="F812" s="3" t="s">
        <v>1140</v>
      </c>
      <c r="G812" s="3" t="s">
        <v>1141</v>
      </c>
      <c r="H812" s="3" t="s">
        <v>1140</v>
      </c>
      <c r="I812" s="3" t="s">
        <v>1141</v>
      </c>
      <c r="J812" s="6">
        <v>2.12</v>
      </c>
      <c r="K812" s="6">
        <v>2.64</v>
      </c>
      <c r="L812" s="6">
        <v>3.6</v>
      </c>
      <c r="M812" s="10">
        <v>4.8</v>
      </c>
      <c r="N812" s="10">
        <v>3.75</v>
      </c>
      <c r="O812" s="10">
        <v>1.53</v>
      </c>
      <c r="P812" s="15">
        <v>-1</v>
      </c>
      <c r="Q812" s="13"/>
      <c r="R812" s="13"/>
      <c r="S812" s="13"/>
      <c r="T812" s="13"/>
      <c r="U812" s="13"/>
      <c r="V812" s="13"/>
      <c r="W812" s="9"/>
      <c r="X812" s="9"/>
      <c r="Y812" s="9"/>
      <c r="Z812" s="9"/>
      <c r="AA812" s="9"/>
      <c r="AB812" s="9"/>
      <c r="AC812" s="13"/>
      <c r="AD812" s="13"/>
      <c r="AE812" s="13"/>
      <c r="AF812" s="13"/>
      <c r="AG812" s="13"/>
      <c r="AH812" s="13"/>
      <c r="AI812" s="9"/>
      <c r="AJ812" s="9"/>
      <c r="AK812" s="9"/>
      <c r="AL812" s="9"/>
      <c r="AM812" s="9"/>
      <c r="AN812" s="9"/>
      <c r="AO812" s="8">
        <v>7</v>
      </c>
      <c r="AP812" s="8">
        <v>3</v>
      </c>
      <c r="AQ812" s="8">
        <v>5</v>
      </c>
      <c r="AR812" s="8">
        <v>5</v>
      </c>
      <c r="AS812" s="8">
        <v>0.56359999999999921</v>
      </c>
      <c r="AT812" s="8">
        <v>1.1108</v>
      </c>
      <c r="AU812" s="8"/>
      <c r="AV812" s="8"/>
      <c r="AW812" s="8"/>
      <c r="AX812" s="8"/>
      <c r="AY812" s="15">
        <v>10</v>
      </c>
      <c r="AZ812" s="15">
        <v>3</v>
      </c>
      <c r="BA812" s="15">
        <v>2</v>
      </c>
      <c r="BB812" s="15">
        <v>6</v>
      </c>
      <c r="BC812" s="15">
        <v>0.27709999999999996</v>
      </c>
      <c r="BD812" s="15">
        <v>1.4084999999999999</v>
      </c>
      <c r="BE812" s="15"/>
      <c r="BF812" s="15"/>
      <c r="BG812" s="15"/>
      <c r="BH812" s="15"/>
      <c r="BI812" s="16">
        <f>Q812*参数!$D$3+W812</f>
        <v>0</v>
      </c>
      <c r="BJ812" s="16">
        <f>R812*参数!$D$3+X812</f>
        <v>0</v>
      </c>
      <c r="BK812" s="16">
        <f>S812*参数!$D$3+Y812</f>
        <v>0</v>
      </c>
      <c r="BL812" s="16">
        <f>T812*参数!$D$3+Z812</f>
        <v>0</v>
      </c>
      <c r="BM812" s="16">
        <f>U812*参数!$D$3+AA812</f>
        <v>0</v>
      </c>
      <c r="BN812" s="16">
        <f>V812*参数!$D$3+AB812</f>
        <v>0</v>
      </c>
      <c r="BO812" s="16">
        <f>AC812*参数!$D$3+AI812</f>
        <v>0</v>
      </c>
      <c r="BP812" s="16">
        <f>AD812*参数!$D$3+AJ812</f>
        <v>0</v>
      </c>
      <c r="BQ812" s="16">
        <f>AE812*参数!$D$3+AK812</f>
        <v>0</v>
      </c>
      <c r="BR812" s="16">
        <f>AF812*参数!$D$3+AL812</f>
        <v>0</v>
      </c>
      <c r="BS812" s="16">
        <f>AG812*参数!$D$3+AM812</f>
        <v>0</v>
      </c>
      <c r="BT812" s="16">
        <f>AH812*参数!$D$3+AN812</f>
        <v>0</v>
      </c>
      <c r="BU812" s="10"/>
      <c r="BV812" s="10"/>
      <c r="BW812" s="10">
        <f t="shared" si="298"/>
        <v>40</v>
      </c>
      <c r="BX812" s="10">
        <f t="shared" si="299"/>
        <v>40</v>
      </c>
      <c r="BY812" s="10">
        <f t="shared" si="300"/>
        <v>3</v>
      </c>
      <c r="BZ812" s="10">
        <f t="shared" si="301"/>
        <v>40</v>
      </c>
      <c r="CA812" s="10">
        <f t="shared" si="302"/>
        <v>40</v>
      </c>
      <c r="CB812" s="10" t="str">
        <f t="shared" si="303"/>
        <v/>
      </c>
      <c r="CC812" s="10" t="str">
        <f t="shared" si="304"/>
        <v/>
      </c>
      <c r="CD812" s="10"/>
      <c r="CE812" s="10">
        <v>40</v>
      </c>
      <c r="CF812" s="10">
        <v>40</v>
      </c>
      <c r="CG812" s="10" t="str">
        <f t="shared" si="305"/>
        <v/>
      </c>
      <c r="CH812" s="10" t="str">
        <f t="shared" si="306"/>
        <v/>
      </c>
      <c r="CI812" s="10">
        <f t="shared" si="307"/>
        <v>40</v>
      </c>
      <c r="CJ812" s="10">
        <f t="shared" si="308"/>
        <v>40</v>
      </c>
      <c r="CK812" s="10">
        <f t="shared" si="309"/>
        <v>40</v>
      </c>
      <c r="CL812" s="10" t="str">
        <f t="shared" si="310"/>
        <v/>
      </c>
      <c r="CM812" s="88"/>
      <c r="CN812" s="88"/>
      <c r="CO812" s="88"/>
      <c r="CP812" s="88"/>
    </row>
    <row r="813" spans="2:94">
      <c r="B813" s="19">
        <v>42640</v>
      </c>
      <c r="C813" s="3">
        <v>4</v>
      </c>
      <c r="D813" s="3" t="s">
        <v>111</v>
      </c>
      <c r="E813" s="4">
        <v>42641.114583333336</v>
      </c>
      <c r="F813" s="3" t="s">
        <v>194</v>
      </c>
      <c r="G813" s="3" t="s">
        <v>762</v>
      </c>
      <c r="H813" s="3" t="s">
        <v>194</v>
      </c>
      <c r="I813" s="3" t="s">
        <v>762</v>
      </c>
      <c r="J813" s="6">
        <v>2.4300000000000002</v>
      </c>
      <c r="K813" s="6">
        <v>3.15</v>
      </c>
      <c r="L813" s="6">
        <v>2.5</v>
      </c>
      <c r="M813" s="10">
        <v>5.5</v>
      </c>
      <c r="N813" s="10">
        <v>4.3</v>
      </c>
      <c r="O813" s="10">
        <v>1.4</v>
      </c>
      <c r="P813" s="15">
        <v>-1</v>
      </c>
      <c r="Q813" s="13"/>
      <c r="R813" s="13"/>
      <c r="S813" s="13"/>
      <c r="T813" s="13"/>
      <c r="U813" s="13"/>
      <c r="V813" s="13"/>
      <c r="W813" s="9"/>
      <c r="X813" s="9"/>
      <c r="Y813" s="9"/>
      <c r="Z813" s="9"/>
      <c r="AA813" s="9"/>
      <c r="AB813" s="9"/>
      <c r="AC813" s="13"/>
      <c r="AD813" s="13"/>
      <c r="AE813" s="13"/>
      <c r="AF813" s="13"/>
      <c r="AG813" s="13"/>
      <c r="AH813" s="13"/>
      <c r="AI813" s="9"/>
      <c r="AJ813" s="9"/>
      <c r="AK813" s="9"/>
      <c r="AL813" s="9"/>
      <c r="AM813" s="9"/>
      <c r="AN813" s="9"/>
      <c r="AO813" s="8">
        <v>99</v>
      </c>
      <c r="AP813" s="8">
        <v>2</v>
      </c>
      <c r="AQ813" s="8">
        <v>1</v>
      </c>
      <c r="AR813" s="8">
        <v>5</v>
      </c>
      <c r="AS813" s="8">
        <v>3.0999999999999979E-2</v>
      </c>
      <c r="AT813" s="8">
        <v>30.283100000000001</v>
      </c>
      <c r="AU813" s="8"/>
      <c r="AV813" s="8"/>
      <c r="AW813" s="8"/>
      <c r="AX813" s="8"/>
      <c r="AY813" s="15">
        <v>2</v>
      </c>
      <c r="AZ813" s="15">
        <v>3</v>
      </c>
      <c r="BA813" s="15">
        <v>2</v>
      </c>
      <c r="BB813" s="15">
        <v>4</v>
      </c>
      <c r="BC813" s="15">
        <v>1.1725999999999996</v>
      </c>
      <c r="BD813" s="15">
        <v>1.1725999999999996</v>
      </c>
      <c r="BE813" s="15"/>
      <c r="BF813" s="15"/>
      <c r="BG813" s="15"/>
      <c r="BH813" s="15"/>
      <c r="BI813" s="16">
        <f>Q813*参数!$D$3+W813</f>
        <v>0</v>
      </c>
      <c r="BJ813" s="16">
        <f>R813*参数!$D$3+X813</f>
        <v>0</v>
      </c>
      <c r="BK813" s="16">
        <f>S813*参数!$D$3+Y813</f>
        <v>0</v>
      </c>
      <c r="BL813" s="16">
        <f>T813*参数!$D$3+Z813</f>
        <v>0</v>
      </c>
      <c r="BM813" s="16">
        <f>U813*参数!$D$3+AA813</f>
        <v>0</v>
      </c>
      <c r="BN813" s="16">
        <f>V813*参数!$D$3+AB813</f>
        <v>0</v>
      </c>
      <c r="BO813" s="16">
        <f>AC813*参数!$D$3+AI813</f>
        <v>0</v>
      </c>
      <c r="BP813" s="16">
        <f>AD813*参数!$D$3+AJ813</f>
        <v>0</v>
      </c>
      <c r="BQ813" s="16">
        <f>AE813*参数!$D$3+AK813</f>
        <v>0</v>
      </c>
      <c r="BR813" s="16">
        <f>AF813*参数!$D$3+AL813</f>
        <v>0</v>
      </c>
      <c r="BS813" s="16">
        <f>AG813*参数!$D$3+AM813</f>
        <v>0</v>
      </c>
      <c r="BT813" s="16">
        <f>AH813*参数!$D$3+AN813</f>
        <v>0</v>
      </c>
      <c r="BU813" s="10"/>
      <c r="BV813" s="10"/>
      <c r="BW813" s="10">
        <f t="shared" si="298"/>
        <v>40</v>
      </c>
      <c r="BX813" s="10">
        <f t="shared" si="299"/>
        <v>40</v>
      </c>
      <c r="BY813" s="10">
        <f t="shared" si="300"/>
        <v>3</v>
      </c>
      <c r="BZ813" s="10">
        <f t="shared" si="301"/>
        <v>40</v>
      </c>
      <c r="CA813" s="10">
        <f t="shared" si="302"/>
        <v>40</v>
      </c>
      <c r="CB813" s="10" t="str">
        <f t="shared" si="303"/>
        <v/>
      </c>
      <c r="CC813" s="10" t="str">
        <f t="shared" si="304"/>
        <v/>
      </c>
      <c r="CD813" s="10"/>
      <c r="CE813" s="10">
        <v>40</v>
      </c>
      <c r="CF813" s="10">
        <v>40</v>
      </c>
      <c r="CG813" s="10" t="str">
        <f t="shared" si="305"/>
        <v/>
      </c>
      <c r="CH813" s="10" t="str">
        <f t="shared" si="306"/>
        <v/>
      </c>
      <c r="CI813" s="10">
        <f t="shared" si="307"/>
        <v>40</v>
      </c>
      <c r="CJ813" s="10">
        <f t="shared" si="308"/>
        <v>3</v>
      </c>
      <c r="CK813" s="10" t="str">
        <f t="shared" si="309"/>
        <v/>
      </c>
      <c r="CL813" s="10" t="str">
        <f t="shared" si="310"/>
        <v/>
      </c>
      <c r="CM813" s="88"/>
      <c r="CN813" s="88"/>
      <c r="CO813" s="88"/>
      <c r="CP813" s="88"/>
    </row>
    <row r="814" spans="2:94">
      <c r="B814" s="19">
        <v>42640</v>
      </c>
      <c r="C814" s="3">
        <v>5</v>
      </c>
      <c r="D814" s="3" t="s">
        <v>111</v>
      </c>
      <c r="E814" s="4">
        <v>42641.114583333336</v>
      </c>
      <c r="F814" s="3" t="s">
        <v>763</v>
      </c>
      <c r="G814" s="3" t="s">
        <v>766</v>
      </c>
      <c r="H814" s="3" t="s">
        <v>764</v>
      </c>
      <c r="I814" s="3" t="s">
        <v>767</v>
      </c>
      <c r="J814" s="6">
        <v>2.9</v>
      </c>
      <c r="K814" s="6">
        <v>3.1</v>
      </c>
      <c r="L814" s="6">
        <v>2.17</v>
      </c>
      <c r="M814" s="10">
        <v>1.5</v>
      </c>
      <c r="N814" s="10">
        <v>3.95</v>
      </c>
      <c r="O814" s="10">
        <v>4.8</v>
      </c>
      <c r="P814" s="15">
        <v>1</v>
      </c>
      <c r="Q814" s="13"/>
      <c r="R814" s="13"/>
      <c r="S814" s="13"/>
      <c r="T814" s="13"/>
      <c r="U814" s="13"/>
      <c r="V814" s="13"/>
      <c r="W814" s="9"/>
      <c r="X814" s="9"/>
      <c r="Y814" s="9"/>
      <c r="Z814" s="9"/>
      <c r="AA814" s="9"/>
      <c r="AB814" s="9"/>
      <c r="AC814" s="13"/>
      <c r="AD814" s="13"/>
      <c r="AE814" s="13"/>
      <c r="AF814" s="13"/>
      <c r="AG814" s="13"/>
      <c r="AH814" s="13"/>
      <c r="AI814" s="9"/>
      <c r="AJ814" s="9"/>
      <c r="AK814" s="9"/>
      <c r="AL814" s="9"/>
      <c r="AM814" s="9"/>
      <c r="AN814" s="9"/>
      <c r="AO814" s="8">
        <v>55</v>
      </c>
      <c r="AP814" s="8">
        <v>3</v>
      </c>
      <c r="AQ814" s="8">
        <v>1</v>
      </c>
      <c r="AR814" s="8">
        <v>6</v>
      </c>
      <c r="AS814" s="8">
        <v>4.5500000000000033E-2</v>
      </c>
      <c r="AT814" s="8">
        <v>0.10469999999999997</v>
      </c>
      <c r="AU814" s="8"/>
      <c r="AV814" s="8"/>
      <c r="AW814" s="8"/>
      <c r="AX814" s="8"/>
      <c r="AY814" s="15">
        <v>70</v>
      </c>
      <c r="AZ814" s="15">
        <v>3</v>
      </c>
      <c r="BA814" s="15">
        <v>11</v>
      </c>
      <c r="BB814" s="15">
        <v>5</v>
      </c>
      <c r="BC814" s="15">
        <v>5.0999999999999691E-3</v>
      </c>
      <c r="BD814" s="15">
        <v>9.4700000000000117E-2</v>
      </c>
      <c r="BE814" s="15"/>
      <c r="BF814" s="15"/>
      <c r="BG814" s="15"/>
      <c r="BH814" s="15"/>
      <c r="BI814" s="16">
        <f>Q814*参数!$D$3+W814</f>
        <v>0</v>
      </c>
      <c r="BJ814" s="16">
        <f>R814*参数!$D$3+X814</f>
        <v>0</v>
      </c>
      <c r="BK814" s="16">
        <f>S814*参数!$D$3+Y814</f>
        <v>0</v>
      </c>
      <c r="BL814" s="16">
        <f>T814*参数!$D$3+Z814</f>
        <v>0</v>
      </c>
      <c r="BM814" s="16">
        <f>U814*参数!$D$3+AA814</f>
        <v>0</v>
      </c>
      <c r="BN814" s="16">
        <f>V814*参数!$D$3+AB814</f>
        <v>0</v>
      </c>
      <c r="BO814" s="16">
        <f>AC814*参数!$D$3+AI814</f>
        <v>0</v>
      </c>
      <c r="BP814" s="16">
        <f>AD814*参数!$D$3+AJ814</f>
        <v>0</v>
      </c>
      <c r="BQ814" s="16">
        <f>AE814*参数!$D$3+AK814</f>
        <v>0</v>
      </c>
      <c r="BR814" s="16">
        <f>AF814*参数!$D$3+AL814</f>
        <v>0</v>
      </c>
      <c r="BS814" s="16">
        <f>AG814*参数!$D$3+AM814</f>
        <v>0</v>
      </c>
      <c r="BT814" s="16">
        <f>AH814*参数!$D$3+AN814</f>
        <v>0</v>
      </c>
      <c r="BU814" s="10"/>
      <c r="BV814" s="10"/>
      <c r="BW814" s="10">
        <f t="shared" si="298"/>
        <v>43</v>
      </c>
      <c r="BX814" s="10">
        <f t="shared" si="299"/>
        <v>43</v>
      </c>
      <c r="BY814" s="10">
        <f t="shared" si="300"/>
        <v>43</v>
      </c>
      <c r="BZ814" s="10">
        <f t="shared" si="301"/>
        <v>0</v>
      </c>
      <c r="CA814" s="10">
        <f t="shared" si="302"/>
        <v>43</v>
      </c>
      <c r="CB814" s="10" t="str">
        <f t="shared" si="303"/>
        <v/>
      </c>
      <c r="CC814" s="10" t="str">
        <f t="shared" si="304"/>
        <v/>
      </c>
      <c r="CD814" s="10"/>
      <c r="CE814" s="10">
        <v>0</v>
      </c>
      <c r="CF814" s="10"/>
      <c r="CG814" s="10" t="str">
        <f t="shared" si="305"/>
        <v/>
      </c>
      <c r="CH814" s="10" t="str">
        <f t="shared" si="306"/>
        <v/>
      </c>
      <c r="CI814" s="10">
        <f t="shared" si="307"/>
        <v>43</v>
      </c>
      <c r="CJ814" s="10">
        <f t="shared" si="308"/>
        <v>0</v>
      </c>
      <c r="CK814" s="10">
        <f t="shared" si="309"/>
        <v>43</v>
      </c>
      <c r="CL814" s="10" t="str">
        <f t="shared" si="310"/>
        <v/>
      </c>
      <c r="CM814" s="88"/>
      <c r="CN814" s="88"/>
      <c r="CO814" s="88"/>
      <c r="CP814" s="88"/>
    </row>
    <row r="815" spans="2:94">
      <c r="B815" s="19">
        <v>42640</v>
      </c>
      <c r="C815" s="3">
        <v>6</v>
      </c>
      <c r="D815" s="3" t="s">
        <v>111</v>
      </c>
      <c r="E815" s="4">
        <v>42641.114583333336</v>
      </c>
      <c r="F815" s="3" t="s">
        <v>770</v>
      </c>
      <c r="G815" s="3" t="s">
        <v>772</v>
      </c>
      <c r="H815" s="3" t="s">
        <v>770</v>
      </c>
      <c r="I815" s="3" t="s">
        <v>772</v>
      </c>
      <c r="J815" s="6">
        <v>2.2000000000000002</v>
      </c>
      <c r="K815" s="6">
        <v>3.55</v>
      </c>
      <c r="L815" s="6">
        <v>2.5499999999999998</v>
      </c>
      <c r="M815" s="10">
        <v>4.4000000000000004</v>
      </c>
      <c r="N815" s="10">
        <v>4.3499999999999996</v>
      </c>
      <c r="O815" s="10">
        <v>1.49</v>
      </c>
      <c r="P815" s="15">
        <v>-1</v>
      </c>
      <c r="Q815" s="13"/>
      <c r="R815" s="13"/>
      <c r="S815" s="13"/>
      <c r="T815" s="13"/>
      <c r="U815" s="13"/>
      <c r="V815" s="13"/>
      <c r="W815" s="9"/>
      <c r="X815" s="9"/>
      <c r="Y815" s="9"/>
      <c r="Z815" s="9"/>
      <c r="AA815" s="9"/>
      <c r="AB815" s="9"/>
      <c r="AC815" s="13"/>
      <c r="AD815" s="13"/>
      <c r="AE815" s="13"/>
      <c r="AF815" s="13"/>
      <c r="AG815" s="13"/>
      <c r="AH815" s="13"/>
      <c r="AI815" s="9"/>
      <c r="AJ815" s="9"/>
      <c r="AK815" s="9"/>
      <c r="AL815" s="9"/>
      <c r="AM815" s="9"/>
      <c r="AN815" s="9"/>
      <c r="AO815" s="8">
        <v>56</v>
      </c>
      <c r="AP815" s="8">
        <v>3</v>
      </c>
      <c r="AQ815" s="8">
        <v>3</v>
      </c>
      <c r="AR815" s="8">
        <v>5</v>
      </c>
      <c r="AS815" s="8">
        <v>0.27639999999999931</v>
      </c>
      <c r="AT815" s="8">
        <v>16.059100000000004</v>
      </c>
      <c r="AU815" s="8"/>
      <c r="AV815" s="8"/>
      <c r="AW815" s="8"/>
      <c r="AX815" s="8"/>
      <c r="AY815" s="15">
        <v>70</v>
      </c>
      <c r="AZ815" s="15">
        <v>3</v>
      </c>
      <c r="BA815" s="15">
        <v>2</v>
      </c>
      <c r="BB815" s="15">
        <v>5</v>
      </c>
      <c r="BC815" s="15">
        <v>4.8899999999999846E-2</v>
      </c>
      <c r="BD815" s="15">
        <v>0.8283999999999998</v>
      </c>
      <c r="BE815" s="15"/>
      <c r="BF815" s="15"/>
      <c r="BG815" s="15"/>
      <c r="BH815" s="15"/>
      <c r="BI815" s="16">
        <f>Q815*参数!$D$3+W815</f>
        <v>0</v>
      </c>
      <c r="BJ815" s="16">
        <f>R815*参数!$D$3+X815</f>
        <v>0</v>
      </c>
      <c r="BK815" s="16">
        <f>S815*参数!$D$3+Y815</f>
        <v>0</v>
      </c>
      <c r="BL815" s="16">
        <f>T815*参数!$D$3+Z815</f>
        <v>0</v>
      </c>
      <c r="BM815" s="16">
        <f>U815*参数!$D$3+AA815</f>
        <v>0</v>
      </c>
      <c r="BN815" s="16">
        <f>V815*参数!$D$3+AB815</f>
        <v>0</v>
      </c>
      <c r="BO815" s="16">
        <f>AC815*参数!$D$3+AI815</f>
        <v>0</v>
      </c>
      <c r="BP815" s="16">
        <f>AD815*参数!$D$3+AJ815</f>
        <v>0</v>
      </c>
      <c r="BQ815" s="16">
        <f>AE815*参数!$D$3+AK815</f>
        <v>0</v>
      </c>
      <c r="BR815" s="16">
        <f>AF815*参数!$D$3+AL815</f>
        <v>0</v>
      </c>
      <c r="BS815" s="16">
        <f>AG815*参数!$D$3+AM815</f>
        <v>0</v>
      </c>
      <c r="BT815" s="16">
        <f>AH815*参数!$D$3+AN815</f>
        <v>0</v>
      </c>
      <c r="BU815" s="10"/>
      <c r="BV815" s="10"/>
      <c r="BW815" s="10">
        <f t="shared" si="298"/>
        <v>40</v>
      </c>
      <c r="BX815" s="10">
        <f t="shared" si="299"/>
        <v>40</v>
      </c>
      <c r="BY815" s="10">
        <f t="shared" si="300"/>
        <v>3</v>
      </c>
      <c r="BZ815" s="10">
        <f t="shared" si="301"/>
        <v>40</v>
      </c>
      <c r="CA815" s="10">
        <f t="shared" si="302"/>
        <v>40</v>
      </c>
      <c r="CB815" s="10" t="str">
        <f t="shared" si="303"/>
        <v/>
      </c>
      <c r="CC815" s="10" t="str">
        <f t="shared" si="304"/>
        <v/>
      </c>
      <c r="CD815" s="10"/>
      <c r="CE815" s="10">
        <v>40</v>
      </c>
      <c r="CF815" s="10">
        <v>40</v>
      </c>
      <c r="CG815" s="10" t="str">
        <f t="shared" si="305"/>
        <v/>
      </c>
      <c r="CH815" s="10" t="str">
        <f t="shared" si="306"/>
        <v/>
      </c>
      <c r="CI815" s="10">
        <f t="shared" si="307"/>
        <v>40</v>
      </c>
      <c r="CJ815" s="10">
        <f t="shared" si="308"/>
        <v>3</v>
      </c>
      <c r="CK815" s="10">
        <f t="shared" si="309"/>
        <v>40</v>
      </c>
      <c r="CL815" s="10">
        <f t="shared" si="310"/>
        <v>40</v>
      </c>
      <c r="CM815" s="88"/>
      <c r="CN815" s="88"/>
      <c r="CO815" s="88"/>
      <c r="CP815" s="88"/>
    </row>
    <row r="816" spans="2:94">
      <c r="B816" s="19">
        <v>42640</v>
      </c>
      <c r="C816" s="3">
        <v>7</v>
      </c>
      <c r="D816" s="3" t="s">
        <v>111</v>
      </c>
      <c r="E816" s="4">
        <v>42641.114583333336</v>
      </c>
      <c r="F816" s="3" t="s">
        <v>162</v>
      </c>
      <c r="G816" s="3" t="s">
        <v>769</v>
      </c>
      <c r="H816" s="3" t="s">
        <v>162</v>
      </c>
      <c r="I816" s="3" t="s">
        <v>771</v>
      </c>
      <c r="J816" s="6">
        <v>1.1100000000000001</v>
      </c>
      <c r="K816" s="6">
        <v>6.2</v>
      </c>
      <c r="L816" s="6">
        <v>15</v>
      </c>
      <c r="M816" s="10">
        <v>1.53</v>
      </c>
      <c r="N816" s="10">
        <v>4</v>
      </c>
      <c r="O816" s="10">
        <v>4.45</v>
      </c>
      <c r="P816" s="15">
        <v>-1</v>
      </c>
      <c r="Q816" s="13"/>
      <c r="R816" s="13"/>
      <c r="S816" s="13"/>
      <c r="T816" s="13"/>
      <c r="U816" s="13"/>
      <c r="V816" s="13"/>
      <c r="W816" s="9"/>
      <c r="X816" s="9"/>
      <c r="Y816" s="9"/>
      <c r="Z816" s="9"/>
      <c r="AA816" s="9"/>
      <c r="AB816" s="9"/>
      <c r="AC816" s="13"/>
      <c r="AD816" s="13"/>
      <c r="AE816" s="13"/>
      <c r="AF816" s="13"/>
      <c r="AG816" s="13"/>
      <c r="AH816" s="13"/>
      <c r="AI816" s="9"/>
      <c r="AJ816" s="9"/>
      <c r="AK816" s="9"/>
      <c r="AL816" s="9"/>
      <c r="AM816" s="9"/>
      <c r="AN816" s="9"/>
      <c r="AO816" s="8">
        <v>6</v>
      </c>
      <c r="AP816" s="8">
        <v>3</v>
      </c>
      <c r="AQ816" s="8">
        <v>4</v>
      </c>
      <c r="AR816" s="8">
        <v>5</v>
      </c>
      <c r="AS816" s="8">
        <v>16.109099999999998</v>
      </c>
      <c r="AT816" s="8">
        <v>16.109099999999998</v>
      </c>
      <c r="AU816" s="8"/>
      <c r="AV816" s="8"/>
      <c r="AW816" s="8"/>
      <c r="AX816" s="8"/>
      <c r="AY816" s="15">
        <v>3</v>
      </c>
      <c r="AZ816" s="15">
        <v>3</v>
      </c>
      <c r="BA816" s="15">
        <v>2</v>
      </c>
      <c r="BB816" s="15">
        <v>5</v>
      </c>
      <c r="BC816" s="15">
        <v>17.1707</v>
      </c>
      <c r="BD816" s="15">
        <v>17.1707</v>
      </c>
      <c r="BE816" s="15"/>
      <c r="BF816" s="15"/>
      <c r="BG816" s="15"/>
      <c r="BH816" s="15"/>
      <c r="BI816" s="16">
        <f>Q816*参数!$D$3+W816</f>
        <v>0</v>
      </c>
      <c r="BJ816" s="16">
        <f>R816*参数!$D$3+X816</f>
        <v>0</v>
      </c>
      <c r="BK816" s="16">
        <f>S816*参数!$D$3+Y816</f>
        <v>0</v>
      </c>
      <c r="BL816" s="16">
        <f>T816*参数!$D$3+Z816</f>
        <v>0</v>
      </c>
      <c r="BM816" s="16">
        <f>U816*参数!$D$3+AA816</f>
        <v>0</v>
      </c>
      <c r="BN816" s="16">
        <f>V816*参数!$D$3+AB816</f>
        <v>0</v>
      </c>
      <c r="BO816" s="16">
        <f>AC816*参数!$D$3+AI816</f>
        <v>0</v>
      </c>
      <c r="BP816" s="16">
        <f>AD816*参数!$D$3+AJ816</f>
        <v>0</v>
      </c>
      <c r="BQ816" s="16">
        <f>AE816*参数!$D$3+AK816</f>
        <v>0</v>
      </c>
      <c r="BR816" s="16">
        <f>AF816*参数!$D$3+AL816</f>
        <v>0</v>
      </c>
      <c r="BS816" s="16">
        <f>AG816*参数!$D$3+AM816</f>
        <v>0</v>
      </c>
      <c r="BT816" s="16">
        <f>AH816*参数!$D$3+AN816</f>
        <v>0</v>
      </c>
      <c r="BU816" s="10"/>
      <c r="BV816" s="10"/>
      <c r="BW816" s="10">
        <f t="shared" si="298"/>
        <v>40</v>
      </c>
      <c r="BX816" s="10">
        <f t="shared" si="299"/>
        <v>40</v>
      </c>
      <c r="BY816" s="10">
        <f t="shared" si="300"/>
        <v>3</v>
      </c>
      <c r="BZ816" s="10">
        <f t="shared" si="301"/>
        <v>40</v>
      </c>
      <c r="CA816" s="10">
        <f t="shared" si="302"/>
        <v>40</v>
      </c>
      <c r="CB816" s="10" t="str">
        <f t="shared" si="303"/>
        <v/>
      </c>
      <c r="CC816" s="10" t="str">
        <f t="shared" si="304"/>
        <v/>
      </c>
      <c r="CD816" s="10"/>
      <c r="CE816" s="10">
        <v>3</v>
      </c>
      <c r="CF816" s="10"/>
      <c r="CG816" s="10">
        <f t="shared" si="305"/>
        <v>3</v>
      </c>
      <c r="CH816" s="10">
        <f t="shared" si="306"/>
        <v>3</v>
      </c>
      <c r="CI816" s="10">
        <f t="shared" si="307"/>
        <v>3</v>
      </c>
      <c r="CJ816" s="10">
        <f t="shared" si="308"/>
        <v>3</v>
      </c>
      <c r="CK816" s="10">
        <f t="shared" si="309"/>
        <v>3</v>
      </c>
      <c r="CL816" s="10">
        <f t="shared" si="310"/>
        <v>3</v>
      </c>
      <c r="CM816" s="88"/>
      <c r="CN816" s="88"/>
      <c r="CO816" s="88"/>
      <c r="CP816" s="88"/>
    </row>
    <row r="817" spans="2:94">
      <c r="B817" s="19">
        <v>42640</v>
      </c>
      <c r="C817" s="3">
        <v>8</v>
      </c>
      <c r="D817" s="3" t="s">
        <v>111</v>
      </c>
      <c r="E817" s="4">
        <v>42641.114583333336</v>
      </c>
      <c r="F817" s="3" t="s">
        <v>113</v>
      </c>
      <c r="G817" s="3" t="s">
        <v>330</v>
      </c>
      <c r="H817" s="3" t="s">
        <v>113</v>
      </c>
      <c r="I817" s="3" t="s">
        <v>330</v>
      </c>
      <c r="J817" s="6">
        <v>1.64</v>
      </c>
      <c r="K817" s="6">
        <v>3.3</v>
      </c>
      <c r="L817" s="6">
        <v>4.63</v>
      </c>
      <c r="M817" s="10">
        <v>3.2</v>
      </c>
      <c r="N817" s="10">
        <v>3.35</v>
      </c>
      <c r="O817" s="10">
        <v>1.93</v>
      </c>
      <c r="P817" s="15">
        <v>-1</v>
      </c>
      <c r="Q817" s="13"/>
      <c r="R817" s="13"/>
      <c r="S817" s="13"/>
      <c r="T817" s="13"/>
      <c r="U817" s="13"/>
      <c r="V817" s="13"/>
      <c r="W817" s="9"/>
      <c r="X817" s="9"/>
      <c r="Y817" s="9"/>
      <c r="Z817" s="9"/>
      <c r="AA817" s="9"/>
      <c r="AB817" s="9"/>
      <c r="AC817" s="13"/>
      <c r="AD817" s="13"/>
      <c r="AE817" s="13"/>
      <c r="AF817" s="13"/>
      <c r="AG817" s="13"/>
      <c r="AH817" s="13"/>
      <c r="AI817" s="9"/>
      <c r="AJ817" s="9"/>
      <c r="AK817" s="9"/>
      <c r="AL817" s="9"/>
      <c r="AM817" s="9"/>
      <c r="AN817" s="9"/>
      <c r="AO817" s="8">
        <v>30</v>
      </c>
      <c r="AP817" s="8">
        <v>3</v>
      </c>
      <c r="AQ817" s="8">
        <v>8</v>
      </c>
      <c r="AR817" s="8">
        <v>5</v>
      </c>
      <c r="AS817" s="8">
        <v>3.7599999999999911E-2</v>
      </c>
      <c r="AT817" s="8">
        <v>3.7599999999999911E-2</v>
      </c>
      <c r="AU817" s="8"/>
      <c r="AV817" s="8"/>
      <c r="AW817" s="8"/>
      <c r="AX817" s="8"/>
      <c r="AY817" s="15">
        <v>12</v>
      </c>
      <c r="AZ817" s="15">
        <v>3</v>
      </c>
      <c r="BA817" s="15">
        <v>1</v>
      </c>
      <c r="BB817" s="15">
        <v>6</v>
      </c>
      <c r="BC817" s="15">
        <v>0.24650000000000005</v>
      </c>
      <c r="BD817" s="15">
        <v>1.5017000000000005</v>
      </c>
      <c r="BE817" s="15"/>
      <c r="BF817" s="15"/>
      <c r="BG817" s="15"/>
      <c r="BH817" s="15"/>
      <c r="BI817" s="16">
        <f>Q817*参数!$D$3+W817</f>
        <v>0</v>
      </c>
      <c r="BJ817" s="16">
        <f>R817*参数!$D$3+X817</f>
        <v>0</v>
      </c>
      <c r="BK817" s="16">
        <f>S817*参数!$D$3+Y817</f>
        <v>0</v>
      </c>
      <c r="BL817" s="16">
        <f>T817*参数!$D$3+Z817</f>
        <v>0</v>
      </c>
      <c r="BM817" s="16">
        <f>U817*参数!$D$3+AA817</f>
        <v>0</v>
      </c>
      <c r="BN817" s="16">
        <f>V817*参数!$D$3+AB817</f>
        <v>0</v>
      </c>
      <c r="BO817" s="16">
        <f>AC817*参数!$D$3+AI817</f>
        <v>0</v>
      </c>
      <c r="BP817" s="16">
        <f>AD817*参数!$D$3+AJ817</f>
        <v>0</v>
      </c>
      <c r="BQ817" s="16">
        <f>AE817*参数!$D$3+AK817</f>
        <v>0</v>
      </c>
      <c r="BR817" s="16">
        <f>AF817*参数!$D$3+AL817</f>
        <v>0</v>
      </c>
      <c r="BS817" s="16">
        <f>AG817*参数!$D$3+AM817</f>
        <v>0</v>
      </c>
      <c r="BT817" s="16">
        <f>AH817*参数!$D$3+AN817</f>
        <v>0</v>
      </c>
      <c r="BU817" s="10"/>
      <c r="BV817" s="10"/>
      <c r="BW817" s="10">
        <f t="shared" si="298"/>
        <v>40</v>
      </c>
      <c r="BX817" s="10">
        <f t="shared" si="299"/>
        <v>40</v>
      </c>
      <c r="BY817" s="10">
        <f t="shared" si="300"/>
        <v>3</v>
      </c>
      <c r="BZ817" s="10">
        <f t="shared" si="301"/>
        <v>40</v>
      </c>
      <c r="CA817" s="10">
        <f t="shared" si="302"/>
        <v>40</v>
      </c>
      <c r="CB817" s="10" t="str">
        <f t="shared" si="303"/>
        <v/>
      </c>
      <c r="CC817" s="10" t="str">
        <f t="shared" si="304"/>
        <v/>
      </c>
      <c r="CD817" s="10"/>
      <c r="CE817" s="10">
        <v>3</v>
      </c>
      <c r="CF817" s="10"/>
      <c r="CG817" s="10" t="str">
        <f t="shared" si="305"/>
        <v/>
      </c>
      <c r="CH817" s="10" t="str">
        <f t="shared" si="306"/>
        <v/>
      </c>
      <c r="CI817" s="10">
        <f t="shared" si="307"/>
        <v>3</v>
      </c>
      <c r="CJ817" s="10">
        <f t="shared" si="308"/>
        <v>40</v>
      </c>
      <c r="CK817" s="10">
        <f t="shared" si="309"/>
        <v>3</v>
      </c>
      <c r="CL817" s="10" t="str">
        <f t="shared" si="310"/>
        <v/>
      </c>
      <c r="CM817" s="88"/>
      <c r="CN817" s="88"/>
      <c r="CO817" s="88"/>
      <c r="CP817" s="88"/>
    </row>
    <row r="818" spans="2:94">
      <c r="B818" s="19">
        <v>42640</v>
      </c>
      <c r="C818" s="3">
        <v>9</v>
      </c>
      <c r="D818" s="3" t="s">
        <v>111</v>
      </c>
      <c r="E818" s="4">
        <v>42641.114583333336</v>
      </c>
      <c r="F818" s="3" t="s">
        <v>774</v>
      </c>
      <c r="G818" s="3" t="s">
        <v>163</v>
      </c>
      <c r="H818" s="3" t="s">
        <v>774</v>
      </c>
      <c r="I818" s="3" t="s">
        <v>163</v>
      </c>
      <c r="J818" s="6">
        <v>2.08</v>
      </c>
      <c r="K818" s="6">
        <v>3.05</v>
      </c>
      <c r="L818" s="6">
        <v>3.12</v>
      </c>
      <c r="M818" s="10">
        <v>4.53</v>
      </c>
      <c r="N818" s="10">
        <v>3.8</v>
      </c>
      <c r="O818" s="10">
        <v>1.55</v>
      </c>
      <c r="P818" s="15">
        <v>-1</v>
      </c>
      <c r="Q818" s="13"/>
      <c r="R818" s="13"/>
      <c r="S818" s="13"/>
      <c r="T818" s="13"/>
      <c r="U818" s="13"/>
      <c r="V818" s="13"/>
      <c r="W818" s="9"/>
      <c r="X818" s="9"/>
      <c r="Y818" s="9"/>
      <c r="Z818" s="9"/>
      <c r="AA818" s="9"/>
      <c r="AB818" s="9"/>
      <c r="AC818" s="13"/>
      <c r="AD818" s="13"/>
      <c r="AE818" s="13"/>
      <c r="AF818" s="13"/>
      <c r="AG818" s="13"/>
      <c r="AH818" s="13"/>
      <c r="AI818" s="9"/>
      <c r="AJ818" s="9"/>
      <c r="AK818" s="9"/>
      <c r="AL818" s="9"/>
      <c r="AM818" s="9"/>
      <c r="AN818" s="9"/>
      <c r="AO818" s="8">
        <v>7</v>
      </c>
      <c r="AP818" s="8">
        <v>3</v>
      </c>
      <c r="AQ818" s="8">
        <v>0</v>
      </c>
      <c r="AR818" s="8">
        <v>5</v>
      </c>
      <c r="AS818" s="8">
        <v>0.11470000000000023</v>
      </c>
      <c r="AT818" s="8">
        <v>0</v>
      </c>
      <c r="AU818" s="8"/>
      <c r="AV818" s="8"/>
      <c r="AW818" s="8"/>
      <c r="AX818" s="8"/>
      <c r="AY818" s="15">
        <v>10</v>
      </c>
      <c r="AZ818" s="15">
        <v>3</v>
      </c>
      <c r="BA818" s="15">
        <v>1</v>
      </c>
      <c r="BB818" s="15">
        <v>5</v>
      </c>
      <c r="BC818" s="15">
        <v>0.26850000000000007</v>
      </c>
      <c r="BD818" s="15">
        <v>27.062100000000001</v>
      </c>
      <c r="BE818" s="15"/>
      <c r="BF818" s="15"/>
      <c r="BG818" s="15"/>
      <c r="BH818" s="15"/>
      <c r="BI818" s="16">
        <f>Q818*参数!$D$3+W818</f>
        <v>0</v>
      </c>
      <c r="BJ818" s="16">
        <f>R818*参数!$D$3+X818</f>
        <v>0</v>
      </c>
      <c r="BK818" s="16">
        <f>S818*参数!$D$3+Y818</f>
        <v>0</v>
      </c>
      <c r="BL818" s="16">
        <f>T818*参数!$D$3+Z818</f>
        <v>0</v>
      </c>
      <c r="BM818" s="16">
        <f>U818*参数!$D$3+AA818</f>
        <v>0</v>
      </c>
      <c r="BN818" s="16">
        <f>V818*参数!$D$3+AB818</f>
        <v>0</v>
      </c>
      <c r="BO818" s="16">
        <f>AC818*参数!$D$3+AI818</f>
        <v>0</v>
      </c>
      <c r="BP818" s="16">
        <f>AD818*参数!$D$3+AJ818</f>
        <v>0</v>
      </c>
      <c r="BQ818" s="16">
        <f>AE818*参数!$D$3+AK818</f>
        <v>0</v>
      </c>
      <c r="BR818" s="16">
        <f>AF818*参数!$D$3+AL818</f>
        <v>0</v>
      </c>
      <c r="BS818" s="16">
        <f>AG818*参数!$D$3+AM818</f>
        <v>0</v>
      </c>
      <c r="BT818" s="16">
        <f>AH818*参数!$D$3+AN818</f>
        <v>0</v>
      </c>
      <c r="BU818" s="10"/>
      <c r="BV818" s="10"/>
      <c r="BW818" s="10">
        <f t="shared" si="298"/>
        <v>40</v>
      </c>
      <c r="BX818" s="10">
        <f t="shared" si="299"/>
        <v>40</v>
      </c>
      <c r="BY818" s="10">
        <f t="shared" si="300"/>
        <v>3</v>
      </c>
      <c r="BZ818" s="10">
        <f t="shared" si="301"/>
        <v>40</v>
      </c>
      <c r="CA818" s="10">
        <f t="shared" si="302"/>
        <v>40</v>
      </c>
      <c r="CB818" s="10" t="str">
        <f t="shared" si="303"/>
        <v/>
      </c>
      <c r="CC818" s="10" t="str">
        <f t="shared" si="304"/>
        <v/>
      </c>
      <c r="CD818" s="10"/>
      <c r="CE818" s="10">
        <v>40</v>
      </c>
      <c r="CF818" s="10"/>
      <c r="CG818" s="10" t="str">
        <f t="shared" si="305"/>
        <v/>
      </c>
      <c r="CH818" s="10" t="str">
        <f t="shared" si="306"/>
        <v/>
      </c>
      <c r="CI818" s="10">
        <f t="shared" si="307"/>
        <v>40</v>
      </c>
      <c r="CJ818" s="10">
        <f t="shared" si="308"/>
        <v>40</v>
      </c>
      <c r="CK818" s="10">
        <f t="shared" si="309"/>
        <v>3</v>
      </c>
      <c r="CL818" s="10" t="str">
        <f t="shared" si="310"/>
        <v/>
      </c>
      <c r="CM818" s="88"/>
      <c r="CN818" s="88"/>
      <c r="CO818" s="88"/>
      <c r="CP818" s="88"/>
    </row>
    <row r="819" spans="2:94">
      <c r="B819" s="19">
        <v>42640</v>
      </c>
      <c r="C819" s="3">
        <v>10</v>
      </c>
      <c r="D819" s="3" t="s">
        <v>111</v>
      </c>
      <c r="E819" s="4">
        <v>42641.114583333336</v>
      </c>
      <c r="F819" s="3" t="s">
        <v>166</v>
      </c>
      <c r="G819" s="3" t="s">
        <v>776</v>
      </c>
      <c r="H819" s="3" t="s">
        <v>166</v>
      </c>
      <c r="I819" s="3" t="s">
        <v>776</v>
      </c>
      <c r="J819" s="6">
        <v>1.54</v>
      </c>
      <c r="K819" s="6">
        <v>3.75</v>
      </c>
      <c r="L819" s="6">
        <v>4.7</v>
      </c>
      <c r="M819" s="10">
        <v>2.74</v>
      </c>
      <c r="N819" s="10">
        <v>3.5</v>
      </c>
      <c r="O819" s="10">
        <v>2.09</v>
      </c>
      <c r="P819" s="15">
        <v>-1</v>
      </c>
      <c r="Q819" s="13"/>
      <c r="R819" s="13"/>
      <c r="S819" s="13"/>
      <c r="T819" s="13"/>
      <c r="U819" s="13"/>
      <c r="V819" s="13"/>
      <c r="W819" s="9"/>
      <c r="X819" s="9"/>
      <c r="Y819" s="9"/>
      <c r="Z819" s="9"/>
      <c r="AA819" s="9"/>
      <c r="AB819" s="9"/>
      <c r="AC819" s="13"/>
      <c r="AD819" s="13"/>
      <c r="AE819" s="13"/>
      <c r="AF819" s="13"/>
      <c r="AG819" s="13"/>
      <c r="AH819" s="13"/>
      <c r="AI819" s="9"/>
      <c r="AJ819" s="9"/>
      <c r="AK819" s="9"/>
      <c r="AL819" s="9"/>
      <c r="AM819" s="9"/>
      <c r="AN819" s="9"/>
      <c r="AO819" s="8">
        <v>7</v>
      </c>
      <c r="AP819" s="8">
        <v>3</v>
      </c>
      <c r="AQ819" s="8">
        <v>3</v>
      </c>
      <c r="AR819" s="8">
        <v>5</v>
      </c>
      <c r="AS819" s="8">
        <v>0.25670000000000009</v>
      </c>
      <c r="AT819" s="8">
        <v>0.44779999999999986</v>
      </c>
      <c r="AU819" s="8"/>
      <c r="AV819" s="8"/>
      <c r="AW819" s="8"/>
      <c r="AX819" s="8"/>
      <c r="AY819" s="15">
        <v>4</v>
      </c>
      <c r="AZ819" s="15">
        <v>3</v>
      </c>
      <c r="BA819" s="15">
        <v>1</v>
      </c>
      <c r="BB819" s="15">
        <v>5</v>
      </c>
      <c r="BC819" s="15">
        <v>0.3958999999999997</v>
      </c>
      <c r="BD819" s="15">
        <v>13.107899999999994</v>
      </c>
      <c r="BE819" s="15"/>
      <c r="BF819" s="15"/>
      <c r="BG819" s="15"/>
      <c r="BH819" s="15"/>
      <c r="BI819" s="16">
        <f>Q819*参数!$D$3+W819</f>
        <v>0</v>
      </c>
      <c r="BJ819" s="16">
        <f>R819*参数!$D$3+X819</f>
        <v>0</v>
      </c>
      <c r="BK819" s="16">
        <f>S819*参数!$D$3+Y819</f>
        <v>0</v>
      </c>
      <c r="BL819" s="16">
        <f>T819*参数!$D$3+Z819</f>
        <v>0</v>
      </c>
      <c r="BM819" s="16">
        <f>U819*参数!$D$3+AA819</f>
        <v>0</v>
      </c>
      <c r="BN819" s="16">
        <f>V819*参数!$D$3+AB819</f>
        <v>0</v>
      </c>
      <c r="BO819" s="16">
        <f>AC819*参数!$D$3+AI819</f>
        <v>0</v>
      </c>
      <c r="BP819" s="16">
        <f>AD819*参数!$D$3+AJ819</f>
        <v>0</v>
      </c>
      <c r="BQ819" s="16">
        <f>AE819*参数!$D$3+AK819</f>
        <v>0</v>
      </c>
      <c r="BR819" s="16">
        <f>AF819*参数!$D$3+AL819</f>
        <v>0</v>
      </c>
      <c r="BS819" s="16">
        <f>AG819*参数!$D$3+AM819</f>
        <v>0</v>
      </c>
      <c r="BT819" s="16">
        <f>AH819*参数!$D$3+AN819</f>
        <v>0</v>
      </c>
      <c r="BU819" s="10"/>
      <c r="BV819" s="10"/>
      <c r="BW819" s="10">
        <f t="shared" si="298"/>
        <v>40</v>
      </c>
      <c r="BX819" s="10">
        <f t="shared" si="299"/>
        <v>40</v>
      </c>
      <c r="BY819" s="10">
        <f t="shared" si="300"/>
        <v>3</v>
      </c>
      <c r="BZ819" s="10">
        <f t="shared" si="301"/>
        <v>40</v>
      </c>
      <c r="CA819" s="10">
        <f t="shared" si="302"/>
        <v>40</v>
      </c>
      <c r="CB819" s="10" t="str">
        <f t="shared" si="303"/>
        <v/>
      </c>
      <c r="CC819" s="10" t="str">
        <f t="shared" si="304"/>
        <v/>
      </c>
      <c r="CD819" s="10"/>
      <c r="CE819" s="10">
        <v>3</v>
      </c>
      <c r="CF819" s="10">
        <v>3</v>
      </c>
      <c r="CG819" s="10">
        <f t="shared" si="305"/>
        <v>3</v>
      </c>
      <c r="CH819" s="10">
        <f t="shared" si="306"/>
        <v>3</v>
      </c>
      <c r="CI819" s="10">
        <f t="shared" si="307"/>
        <v>3</v>
      </c>
      <c r="CJ819" s="10">
        <f t="shared" si="308"/>
        <v>3</v>
      </c>
      <c r="CK819" s="10">
        <f t="shared" si="309"/>
        <v>3</v>
      </c>
      <c r="CL819" s="10">
        <f t="shared" si="310"/>
        <v>3</v>
      </c>
      <c r="CM819" s="88"/>
      <c r="CN819" s="88"/>
      <c r="CO819" s="88"/>
      <c r="CP819" s="88"/>
    </row>
    <row r="820" spans="2:94">
      <c r="B820" s="19">
        <v>42640</v>
      </c>
      <c r="C820" s="3">
        <v>11</v>
      </c>
      <c r="D820" s="3" t="s">
        <v>111</v>
      </c>
      <c r="E820" s="4">
        <v>42641.114583333336</v>
      </c>
      <c r="F820" s="3" t="s">
        <v>777</v>
      </c>
      <c r="G820" s="3" t="s">
        <v>775</v>
      </c>
      <c r="H820" s="3" t="s">
        <v>777</v>
      </c>
      <c r="I820" s="3" t="s">
        <v>775</v>
      </c>
      <c r="J820" s="6">
        <v>13.5</v>
      </c>
      <c r="K820" s="6">
        <v>5.2</v>
      </c>
      <c r="L820" s="6">
        <v>1.1599999999999999</v>
      </c>
      <c r="M820" s="10">
        <v>3.8</v>
      </c>
      <c r="N820" s="10">
        <v>3.6</v>
      </c>
      <c r="O820" s="10">
        <v>1.7</v>
      </c>
      <c r="P820" s="15">
        <v>1</v>
      </c>
      <c r="Q820" s="13"/>
      <c r="R820" s="13"/>
      <c r="S820" s="13"/>
      <c r="T820" s="13"/>
      <c r="U820" s="13"/>
      <c r="V820" s="13"/>
      <c r="W820" s="9"/>
      <c r="X820" s="9"/>
      <c r="Y820" s="9"/>
      <c r="Z820" s="9"/>
      <c r="AA820" s="9"/>
      <c r="AB820" s="9"/>
      <c r="AC820" s="13"/>
      <c r="AD820" s="13"/>
      <c r="AE820" s="13"/>
      <c r="AF820" s="13"/>
      <c r="AG820" s="13"/>
      <c r="AH820" s="13"/>
      <c r="AI820" s="9"/>
      <c r="AJ820" s="9"/>
      <c r="AK820" s="9"/>
      <c r="AL820" s="9"/>
      <c r="AM820" s="9"/>
      <c r="AN820" s="9"/>
      <c r="AO820" s="8">
        <v>7</v>
      </c>
      <c r="AP820" s="8">
        <v>3</v>
      </c>
      <c r="AQ820" s="8">
        <v>1</v>
      </c>
      <c r="AR820" s="8">
        <v>6</v>
      </c>
      <c r="AS820" s="8">
        <v>28.592600000000001</v>
      </c>
      <c r="AT820" s="8">
        <v>358.93310000000002</v>
      </c>
      <c r="AU820" s="8"/>
      <c r="AV820" s="8"/>
      <c r="AW820" s="8"/>
      <c r="AX820" s="8"/>
      <c r="AY820" s="15">
        <v>3</v>
      </c>
      <c r="AZ820" s="15">
        <v>3</v>
      </c>
      <c r="BA820" s="15">
        <v>2</v>
      </c>
      <c r="BB820" s="15">
        <v>5</v>
      </c>
      <c r="BC820" s="15">
        <v>74.771500000000003</v>
      </c>
      <c r="BD820" s="15">
        <v>195.04850000000002</v>
      </c>
      <c r="BE820" s="15"/>
      <c r="BF820" s="15"/>
      <c r="BG820" s="15"/>
      <c r="BH820" s="15"/>
      <c r="BI820" s="16">
        <f>Q820*参数!$D$3+W820</f>
        <v>0</v>
      </c>
      <c r="BJ820" s="16">
        <f>R820*参数!$D$3+X820</f>
        <v>0</v>
      </c>
      <c r="BK820" s="16">
        <f>S820*参数!$D$3+Y820</f>
        <v>0</v>
      </c>
      <c r="BL820" s="16">
        <f>T820*参数!$D$3+Z820</f>
        <v>0</v>
      </c>
      <c r="BM820" s="16">
        <f>U820*参数!$D$3+AA820</f>
        <v>0</v>
      </c>
      <c r="BN820" s="16">
        <f>V820*参数!$D$3+AB820</f>
        <v>0</v>
      </c>
      <c r="BO820" s="16">
        <f>AC820*参数!$D$3+AI820</f>
        <v>0</v>
      </c>
      <c r="BP820" s="16">
        <f>AD820*参数!$D$3+AJ820</f>
        <v>0</v>
      </c>
      <c r="BQ820" s="16">
        <f>AE820*参数!$D$3+AK820</f>
        <v>0</v>
      </c>
      <c r="BR820" s="16">
        <f>AF820*参数!$D$3+AL820</f>
        <v>0</v>
      </c>
      <c r="BS820" s="16">
        <f>AG820*参数!$D$3+AM820</f>
        <v>0</v>
      </c>
      <c r="BT820" s="16">
        <f>AH820*参数!$D$3+AN820</f>
        <v>0</v>
      </c>
      <c r="BU820" s="10"/>
      <c r="BV820" s="10"/>
      <c r="BW820" s="10">
        <f t="shared" si="298"/>
        <v>43</v>
      </c>
      <c r="BX820" s="10">
        <f t="shared" si="299"/>
        <v>43</v>
      </c>
      <c r="BY820" s="10">
        <f t="shared" si="300"/>
        <v>43</v>
      </c>
      <c r="BZ820" s="10">
        <f t="shared" si="301"/>
        <v>0</v>
      </c>
      <c r="CA820" s="10">
        <f t="shared" si="302"/>
        <v>43</v>
      </c>
      <c r="CB820" s="10" t="str">
        <f t="shared" si="303"/>
        <v/>
      </c>
      <c r="CC820" s="10" t="str">
        <f t="shared" si="304"/>
        <v/>
      </c>
      <c r="CD820" s="10"/>
      <c r="CE820" s="10">
        <v>0</v>
      </c>
      <c r="CF820" s="10">
        <v>0</v>
      </c>
      <c r="CG820" s="10" t="str">
        <f t="shared" si="305"/>
        <v/>
      </c>
      <c r="CH820" s="10" t="str">
        <f t="shared" si="306"/>
        <v/>
      </c>
      <c r="CI820" s="10">
        <f t="shared" si="307"/>
        <v>0</v>
      </c>
      <c r="CJ820" s="10">
        <f t="shared" si="308"/>
        <v>0</v>
      </c>
      <c r="CK820" s="10">
        <f t="shared" si="309"/>
        <v>0</v>
      </c>
      <c r="CL820" s="10" t="str">
        <f t="shared" si="310"/>
        <v/>
      </c>
      <c r="CM820" s="88"/>
      <c r="CN820" s="88"/>
      <c r="CO820" s="88"/>
      <c r="CP820" s="88"/>
    </row>
    <row r="821" spans="2:94">
      <c r="B821" s="19">
        <v>42640</v>
      </c>
      <c r="C821" s="3">
        <v>12</v>
      </c>
      <c r="D821" s="3" t="s">
        <v>717</v>
      </c>
      <c r="E821" s="4">
        <v>42641.114583333336</v>
      </c>
      <c r="F821" s="3" t="s">
        <v>722</v>
      </c>
      <c r="G821" s="3" t="s">
        <v>718</v>
      </c>
      <c r="H821" s="3" t="s">
        <v>722</v>
      </c>
      <c r="I821" s="3" t="s">
        <v>720</v>
      </c>
      <c r="J821" s="6">
        <v>3.6</v>
      </c>
      <c r="K821" s="6">
        <v>3.05</v>
      </c>
      <c r="L821" s="6">
        <v>1.92</v>
      </c>
      <c r="M821" s="10">
        <v>1.65</v>
      </c>
      <c r="N821" s="10">
        <v>3.6</v>
      </c>
      <c r="O821" s="10">
        <v>4.0999999999999996</v>
      </c>
      <c r="P821" s="15">
        <v>1</v>
      </c>
      <c r="Q821" s="13"/>
      <c r="R821" s="13"/>
      <c r="S821" s="13"/>
      <c r="T821" s="13"/>
      <c r="U821" s="13"/>
      <c r="V821" s="13"/>
      <c r="W821" s="9"/>
      <c r="X821" s="9"/>
      <c r="Y821" s="9"/>
      <c r="Z821" s="9"/>
      <c r="AA821" s="9"/>
      <c r="AB821" s="9"/>
      <c r="AC821" s="13"/>
      <c r="AD821" s="13"/>
      <c r="AE821" s="13"/>
      <c r="AF821" s="13"/>
      <c r="AG821" s="13"/>
      <c r="AH821" s="13"/>
      <c r="AI821" s="9"/>
      <c r="AJ821" s="9"/>
      <c r="AK821" s="9"/>
      <c r="AL821" s="9"/>
      <c r="AM821" s="9"/>
      <c r="AN821" s="9"/>
      <c r="AO821" s="8">
        <v>21</v>
      </c>
      <c r="AP821" s="8">
        <v>3</v>
      </c>
      <c r="AQ821" s="8">
        <v>9</v>
      </c>
      <c r="AR821" s="8">
        <v>5</v>
      </c>
      <c r="AS821" s="8">
        <v>0.19740000000000041</v>
      </c>
      <c r="AT821" s="8">
        <v>0.77859999999999974</v>
      </c>
      <c r="AU821" s="8"/>
      <c r="AV821" s="8"/>
      <c r="AW821" s="8"/>
      <c r="AX821" s="8"/>
      <c r="AY821" s="15">
        <v>17</v>
      </c>
      <c r="AZ821" s="15">
        <v>3</v>
      </c>
      <c r="BA821" s="15">
        <v>1</v>
      </c>
      <c r="BB821" s="15">
        <v>6</v>
      </c>
      <c r="BC821" s="15">
        <v>1.1484000000000003</v>
      </c>
      <c r="BD821" s="15">
        <v>23.255399999999995</v>
      </c>
      <c r="BE821" s="15"/>
      <c r="BF821" s="15"/>
      <c r="BG821" s="15"/>
      <c r="BH821" s="15"/>
      <c r="BI821" s="16">
        <f>Q821*参数!$D$3+W821</f>
        <v>0</v>
      </c>
      <c r="BJ821" s="16">
        <f>R821*参数!$D$3+X821</f>
        <v>0</v>
      </c>
      <c r="BK821" s="16">
        <f>S821*参数!$D$3+Y821</f>
        <v>0</v>
      </c>
      <c r="BL821" s="16">
        <f>T821*参数!$D$3+Z821</f>
        <v>0</v>
      </c>
      <c r="BM821" s="16">
        <f>U821*参数!$D$3+AA821</f>
        <v>0</v>
      </c>
      <c r="BN821" s="16">
        <f>V821*参数!$D$3+AB821</f>
        <v>0</v>
      </c>
      <c r="BO821" s="16">
        <f>AC821*参数!$D$3+AI821</f>
        <v>0</v>
      </c>
      <c r="BP821" s="16">
        <f>AD821*参数!$D$3+AJ821</f>
        <v>0</v>
      </c>
      <c r="BQ821" s="16">
        <f>AE821*参数!$D$3+AK821</f>
        <v>0</v>
      </c>
      <c r="BR821" s="16">
        <f>AF821*参数!$D$3+AL821</f>
        <v>0</v>
      </c>
      <c r="BS821" s="16">
        <f>AG821*参数!$D$3+AM821</f>
        <v>0</v>
      </c>
      <c r="BT821" s="16">
        <f>AH821*参数!$D$3+AN821</f>
        <v>0</v>
      </c>
      <c r="BU821" s="10"/>
      <c r="BV821" s="10"/>
      <c r="BW821" s="10">
        <f t="shared" si="298"/>
        <v>43</v>
      </c>
      <c r="BX821" s="10">
        <f t="shared" si="299"/>
        <v>43</v>
      </c>
      <c r="BY821" s="10">
        <f t="shared" si="300"/>
        <v>43</v>
      </c>
      <c r="BZ821" s="10">
        <f t="shared" si="301"/>
        <v>0</v>
      </c>
      <c r="CA821" s="10">
        <f t="shared" si="302"/>
        <v>43</v>
      </c>
      <c r="CB821" s="10" t="str">
        <f t="shared" si="303"/>
        <v/>
      </c>
      <c r="CC821" s="10" t="str">
        <f t="shared" si="304"/>
        <v/>
      </c>
      <c r="CD821" s="10"/>
      <c r="CE821" s="10">
        <v>43</v>
      </c>
      <c r="CF821" s="10"/>
      <c r="CG821" s="10" t="str">
        <f t="shared" si="305"/>
        <v/>
      </c>
      <c r="CH821" s="10" t="str">
        <f t="shared" si="306"/>
        <v/>
      </c>
      <c r="CI821" s="10">
        <f t="shared" si="307"/>
        <v>0</v>
      </c>
      <c r="CJ821" s="10">
        <f t="shared" si="308"/>
        <v>43</v>
      </c>
      <c r="CK821" s="10">
        <f t="shared" si="309"/>
        <v>0</v>
      </c>
      <c r="CL821" s="10" t="str">
        <f t="shared" si="310"/>
        <v/>
      </c>
      <c r="CM821" s="88"/>
      <c r="CN821" s="88"/>
      <c r="CO821" s="88"/>
      <c r="CP821" s="88"/>
    </row>
    <row r="822" spans="2:94">
      <c r="B822" s="19">
        <v>42640</v>
      </c>
      <c r="C822" s="3">
        <v>13</v>
      </c>
      <c r="D822" s="3" t="s">
        <v>717</v>
      </c>
      <c r="E822" s="4">
        <v>42641.114583333336</v>
      </c>
      <c r="F822" s="3" t="s">
        <v>743</v>
      </c>
      <c r="G822" s="3" t="s">
        <v>727</v>
      </c>
      <c r="H822" s="3" t="s">
        <v>743</v>
      </c>
      <c r="I822" s="3" t="s">
        <v>727</v>
      </c>
      <c r="J822" s="6">
        <v>2.04</v>
      </c>
      <c r="K822" s="6">
        <v>3.05</v>
      </c>
      <c r="L822" s="6">
        <v>3.22</v>
      </c>
      <c r="M822" s="10">
        <v>4.45</v>
      </c>
      <c r="N822" s="10">
        <v>3.75</v>
      </c>
      <c r="O822" s="10">
        <v>1.57</v>
      </c>
      <c r="P822" s="15">
        <v>-1</v>
      </c>
      <c r="Q822" s="13"/>
      <c r="R822" s="13"/>
      <c r="S822" s="13"/>
      <c r="T822" s="13"/>
      <c r="U822" s="13"/>
      <c r="V822" s="13"/>
      <c r="W822" s="9"/>
      <c r="X822" s="9"/>
      <c r="Y822" s="9"/>
      <c r="Z822" s="9"/>
      <c r="AA822" s="9"/>
      <c r="AB822" s="9"/>
      <c r="AC822" s="13"/>
      <c r="AD822" s="13"/>
      <c r="AE822" s="13"/>
      <c r="AF822" s="13"/>
      <c r="AG822" s="13"/>
      <c r="AH822" s="13"/>
      <c r="AI822" s="9"/>
      <c r="AJ822" s="9"/>
      <c r="AK822" s="9"/>
      <c r="AL822" s="9"/>
      <c r="AM822" s="9"/>
      <c r="AN822" s="9"/>
      <c r="AO822" s="8">
        <v>56</v>
      </c>
      <c r="AP822" s="8">
        <v>3</v>
      </c>
      <c r="AQ822" s="8">
        <v>3</v>
      </c>
      <c r="AR822" s="8">
        <v>6</v>
      </c>
      <c r="AS822" s="8">
        <v>2.4699999999999816E-2</v>
      </c>
      <c r="AT822" s="8">
        <v>0.12949999999999981</v>
      </c>
      <c r="AU822" s="8"/>
      <c r="AV822" s="8"/>
      <c r="AW822" s="8"/>
      <c r="AX822" s="8"/>
      <c r="AY822" s="15">
        <v>71</v>
      </c>
      <c r="AZ822" s="15">
        <v>3</v>
      </c>
      <c r="BA822" s="15">
        <v>3</v>
      </c>
      <c r="BB822" s="15">
        <v>6</v>
      </c>
      <c r="BC822" s="15">
        <v>2.4000000000000091E-2</v>
      </c>
      <c r="BD822" s="15">
        <v>0.23300000000000001</v>
      </c>
      <c r="BE822" s="15"/>
      <c r="BF822" s="15"/>
      <c r="BG822" s="15"/>
      <c r="BH822" s="15"/>
      <c r="BI822" s="16">
        <f>Q822*参数!$D$3+W822</f>
        <v>0</v>
      </c>
      <c r="BJ822" s="16">
        <f>R822*参数!$D$3+X822</f>
        <v>0</v>
      </c>
      <c r="BK822" s="16">
        <f>S822*参数!$D$3+Y822</f>
        <v>0</v>
      </c>
      <c r="BL822" s="16">
        <f>T822*参数!$D$3+Z822</f>
        <v>0</v>
      </c>
      <c r="BM822" s="16">
        <f>U822*参数!$D$3+AA822</f>
        <v>0</v>
      </c>
      <c r="BN822" s="16">
        <f>V822*参数!$D$3+AB822</f>
        <v>0</v>
      </c>
      <c r="BO822" s="16">
        <f>AC822*参数!$D$3+AI822</f>
        <v>0</v>
      </c>
      <c r="BP822" s="16">
        <f>AD822*参数!$D$3+AJ822</f>
        <v>0</v>
      </c>
      <c r="BQ822" s="16">
        <f>AE822*参数!$D$3+AK822</f>
        <v>0</v>
      </c>
      <c r="BR822" s="16">
        <f>AF822*参数!$D$3+AL822</f>
        <v>0</v>
      </c>
      <c r="BS822" s="16">
        <f>AG822*参数!$D$3+AM822</f>
        <v>0</v>
      </c>
      <c r="BT822" s="16">
        <f>AH822*参数!$D$3+AN822</f>
        <v>0</v>
      </c>
      <c r="BU822" s="10"/>
      <c r="BV822" s="10"/>
      <c r="BW822" s="10">
        <f t="shared" si="298"/>
        <v>40</v>
      </c>
      <c r="BX822" s="10">
        <f t="shared" si="299"/>
        <v>40</v>
      </c>
      <c r="BY822" s="10">
        <f t="shared" si="300"/>
        <v>3</v>
      </c>
      <c r="BZ822" s="10">
        <f t="shared" si="301"/>
        <v>40</v>
      </c>
      <c r="CA822" s="10">
        <f t="shared" si="302"/>
        <v>40</v>
      </c>
      <c r="CB822" s="10" t="str">
        <f t="shared" si="303"/>
        <v/>
      </c>
      <c r="CC822" s="10" t="str">
        <f t="shared" si="304"/>
        <v/>
      </c>
      <c r="CD822" s="10"/>
      <c r="CE822" s="10">
        <v>40</v>
      </c>
      <c r="CF822" s="10"/>
      <c r="CG822" s="10" t="str">
        <f t="shared" si="305"/>
        <v/>
      </c>
      <c r="CH822" s="10" t="str">
        <f t="shared" si="306"/>
        <v/>
      </c>
      <c r="CI822" s="10">
        <f t="shared" si="307"/>
        <v>40</v>
      </c>
      <c r="CJ822" s="10" t="str">
        <f t="shared" si="308"/>
        <v/>
      </c>
      <c r="CK822" s="10">
        <f t="shared" si="309"/>
        <v>40</v>
      </c>
      <c r="CL822" s="10">
        <f t="shared" si="310"/>
        <v>3</v>
      </c>
      <c r="CM822" s="88"/>
      <c r="CN822" s="88"/>
      <c r="CO822" s="88"/>
      <c r="CP822" s="88"/>
    </row>
    <row r="823" spans="2:94">
      <c r="B823" s="19">
        <v>42640</v>
      </c>
      <c r="C823" s="3">
        <v>14</v>
      </c>
      <c r="D823" s="3" t="s">
        <v>717</v>
      </c>
      <c r="E823" s="4">
        <v>42641.114583333336</v>
      </c>
      <c r="F823" s="3" t="s">
        <v>724</v>
      </c>
      <c r="G823" s="3" t="s">
        <v>732</v>
      </c>
      <c r="H823" s="3" t="s">
        <v>724</v>
      </c>
      <c r="I823" s="3" t="s">
        <v>734</v>
      </c>
      <c r="J823" s="6">
        <v>2.96</v>
      </c>
      <c r="K823" s="6">
        <v>3.1</v>
      </c>
      <c r="L823" s="6">
        <v>2.13</v>
      </c>
      <c r="M823" s="10">
        <v>1.52</v>
      </c>
      <c r="N823" s="10">
        <v>4.05</v>
      </c>
      <c r="O823" s="10">
        <v>4.45</v>
      </c>
      <c r="P823" s="15">
        <v>1</v>
      </c>
      <c r="Q823" s="13"/>
      <c r="R823" s="13"/>
      <c r="S823" s="13"/>
      <c r="T823" s="13"/>
      <c r="U823" s="13"/>
      <c r="V823" s="13"/>
      <c r="W823" s="9"/>
      <c r="X823" s="9"/>
      <c r="Y823" s="9"/>
      <c r="Z823" s="9"/>
      <c r="AA823" s="9"/>
      <c r="AB823" s="9"/>
      <c r="AC823" s="13"/>
      <c r="AD823" s="13"/>
      <c r="AE823" s="13"/>
      <c r="AF823" s="13"/>
      <c r="AG823" s="13"/>
      <c r="AH823" s="13"/>
      <c r="AI823" s="9"/>
      <c r="AJ823" s="9"/>
      <c r="AK823" s="9"/>
      <c r="AL823" s="9"/>
      <c r="AM823" s="9"/>
      <c r="AN823" s="9"/>
      <c r="AO823" s="8">
        <v>8</v>
      </c>
      <c r="AP823" s="8">
        <v>3</v>
      </c>
      <c r="AQ823" s="8">
        <v>1</v>
      </c>
      <c r="AR823" s="8">
        <v>6</v>
      </c>
      <c r="AS823" s="8">
        <v>0.87970000000000015</v>
      </c>
      <c r="AT823" s="8">
        <v>17.600000000000001</v>
      </c>
      <c r="AU823" s="8"/>
      <c r="AV823" s="8"/>
      <c r="AW823" s="8"/>
      <c r="AX823" s="8"/>
      <c r="AY823" s="15">
        <v>11</v>
      </c>
      <c r="AZ823" s="15">
        <v>3</v>
      </c>
      <c r="BA823" s="15">
        <v>1</v>
      </c>
      <c r="BB823" s="15">
        <v>6</v>
      </c>
      <c r="BC823" s="15">
        <v>1.8600000000000078E-2</v>
      </c>
      <c r="BD823" s="15">
        <v>23.799500000000002</v>
      </c>
      <c r="BE823" s="15"/>
      <c r="BF823" s="15"/>
      <c r="BG823" s="15"/>
      <c r="BH823" s="15"/>
      <c r="BI823" s="16">
        <f>Q823*参数!$D$3+W823</f>
        <v>0</v>
      </c>
      <c r="BJ823" s="16">
        <f>R823*参数!$D$3+X823</f>
        <v>0</v>
      </c>
      <c r="BK823" s="16">
        <f>S823*参数!$D$3+Y823</f>
        <v>0</v>
      </c>
      <c r="BL823" s="16">
        <f>T823*参数!$D$3+Z823</f>
        <v>0</v>
      </c>
      <c r="BM823" s="16">
        <f>U823*参数!$D$3+AA823</f>
        <v>0</v>
      </c>
      <c r="BN823" s="16">
        <f>V823*参数!$D$3+AB823</f>
        <v>0</v>
      </c>
      <c r="BO823" s="16">
        <f>AC823*参数!$D$3+AI823</f>
        <v>0</v>
      </c>
      <c r="BP823" s="16">
        <f>AD823*参数!$D$3+AJ823</f>
        <v>0</v>
      </c>
      <c r="BQ823" s="16">
        <f>AE823*参数!$D$3+AK823</f>
        <v>0</v>
      </c>
      <c r="BR823" s="16">
        <f>AF823*参数!$D$3+AL823</f>
        <v>0</v>
      </c>
      <c r="BS823" s="16">
        <f>AG823*参数!$D$3+AM823</f>
        <v>0</v>
      </c>
      <c r="BT823" s="16">
        <f>AH823*参数!$D$3+AN823</f>
        <v>0</v>
      </c>
      <c r="BU823" s="10"/>
      <c r="BV823" s="10"/>
      <c r="BW823" s="10">
        <f t="shared" si="298"/>
        <v>43</v>
      </c>
      <c r="BX823" s="10">
        <f t="shared" si="299"/>
        <v>43</v>
      </c>
      <c r="BY823" s="10">
        <f t="shared" si="300"/>
        <v>43</v>
      </c>
      <c r="BZ823" s="10">
        <f t="shared" si="301"/>
        <v>0</v>
      </c>
      <c r="CA823" s="10">
        <f t="shared" si="302"/>
        <v>43</v>
      </c>
      <c r="CB823" s="10" t="str">
        <f t="shared" si="303"/>
        <v/>
      </c>
      <c r="CC823" s="10" t="str">
        <f t="shared" si="304"/>
        <v/>
      </c>
      <c r="CD823" s="10"/>
      <c r="CE823" s="10">
        <v>43</v>
      </c>
      <c r="CF823" s="10"/>
      <c r="CG823" s="10" t="str">
        <f t="shared" si="305"/>
        <v/>
      </c>
      <c r="CH823" s="10" t="str">
        <f t="shared" si="306"/>
        <v/>
      </c>
      <c r="CI823" s="10">
        <f t="shared" si="307"/>
        <v>43</v>
      </c>
      <c r="CJ823" s="10" t="str">
        <f t="shared" si="308"/>
        <v/>
      </c>
      <c r="CK823" s="10">
        <f t="shared" si="309"/>
        <v>43</v>
      </c>
      <c r="CL823" s="10">
        <f t="shared" si="310"/>
        <v>0</v>
      </c>
      <c r="CM823" s="88"/>
      <c r="CN823" s="88"/>
      <c r="CO823" s="88"/>
      <c r="CP823" s="88"/>
    </row>
    <row r="824" spans="2:94">
      <c r="B824" s="19">
        <v>42640</v>
      </c>
      <c r="C824" s="3">
        <v>15</v>
      </c>
      <c r="D824" s="3" t="s">
        <v>717</v>
      </c>
      <c r="E824" s="4">
        <v>42641.114583333336</v>
      </c>
      <c r="F824" s="3" t="s">
        <v>781</v>
      </c>
      <c r="G824" s="3" t="s">
        <v>742</v>
      </c>
      <c r="H824" s="3" t="s">
        <v>781</v>
      </c>
      <c r="I824" s="3" t="s">
        <v>742</v>
      </c>
      <c r="J824" s="6">
        <v>2.21</v>
      </c>
      <c r="K824" s="6">
        <v>3.2</v>
      </c>
      <c r="L824" s="6">
        <v>2.75</v>
      </c>
      <c r="M824" s="10">
        <v>4.78</v>
      </c>
      <c r="N824" s="10">
        <v>4.0999999999999996</v>
      </c>
      <c r="O824" s="10">
        <v>1.48</v>
      </c>
      <c r="P824" s="15">
        <v>-1</v>
      </c>
      <c r="Q824" s="13"/>
      <c r="R824" s="13"/>
      <c r="S824" s="13"/>
      <c r="T824" s="13"/>
      <c r="U824" s="13"/>
      <c r="V824" s="13"/>
      <c r="W824" s="9"/>
      <c r="X824" s="9"/>
      <c r="Y824" s="9"/>
      <c r="Z824" s="9"/>
      <c r="AA824" s="9"/>
      <c r="AB824" s="9"/>
      <c r="AC824" s="13"/>
      <c r="AD824" s="13"/>
      <c r="AE824" s="13"/>
      <c r="AF824" s="13"/>
      <c r="AG824" s="13"/>
      <c r="AH824" s="13"/>
      <c r="AI824" s="9"/>
      <c r="AJ824" s="9"/>
      <c r="AK824" s="9"/>
      <c r="AL824" s="9"/>
      <c r="AM824" s="9"/>
      <c r="AN824" s="9"/>
      <c r="AO824" s="8">
        <v>8</v>
      </c>
      <c r="AP824" s="8">
        <v>3</v>
      </c>
      <c r="AQ824" s="8">
        <v>5</v>
      </c>
      <c r="AR824" s="8">
        <v>5</v>
      </c>
      <c r="AS824" s="8">
        <v>9.3400000000000108E-2</v>
      </c>
      <c r="AT824" s="8">
        <v>9.3400000000000108E-2</v>
      </c>
      <c r="AU824" s="8"/>
      <c r="AV824" s="8"/>
      <c r="AW824" s="8"/>
      <c r="AX824" s="8"/>
      <c r="AY824" s="15">
        <v>10</v>
      </c>
      <c r="AZ824" s="15">
        <v>3</v>
      </c>
      <c r="BA824" s="15">
        <v>1</v>
      </c>
      <c r="BB824" s="15">
        <v>6</v>
      </c>
      <c r="BC824" s="15">
        <v>0.21679999999999944</v>
      </c>
      <c r="BD824" s="15">
        <v>0.21679999999999944</v>
      </c>
      <c r="BE824" s="15"/>
      <c r="BF824" s="15"/>
      <c r="BG824" s="15"/>
      <c r="BH824" s="15"/>
      <c r="BI824" s="16">
        <f>Q824*参数!$D$3+W824</f>
        <v>0</v>
      </c>
      <c r="BJ824" s="16">
        <f>R824*参数!$D$3+X824</f>
        <v>0</v>
      </c>
      <c r="BK824" s="16">
        <f>S824*参数!$D$3+Y824</f>
        <v>0</v>
      </c>
      <c r="BL824" s="16">
        <f>T824*参数!$D$3+Z824</f>
        <v>0</v>
      </c>
      <c r="BM824" s="16">
        <f>U824*参数!$D$3+AA824</f>
        <v>0</v>
      </c>
      <c r="BN824" s="16">
        <f>V824*参数!$D$3+AB824</f>
        <v>0</v>
      </c>
      <c r="BO824" s="16">
        <f>AC824*参数!$D$3+AI824</f>
        <v>0</v>
      </c>
      <c r="BP824" s="16">
        <f>AD824*参数!$D$3+AJ824</f>
        <v>0</v>
      </c>
      <c r="BQ824" s="16">
        <f>AE824*参数!$D$3+AK824</f>
        <v>0</v>
      </c>
      <c r="BR824" s="16">
        <f>AF824*参数!$D$3+AL824</f>
        <v>0</v>
      </c>
      <c r="BS824" s="16">
        <f>AG824*参数!$D$3+AM824</f>
        <v>0</v>
      </c>
      <c r="BT824" s="16">
        <f>AH824*参数!$D$3+AN824</f>
        <v>0</v>
      </c>
      <c r="BU824" s="10"/>
      <c r="BV824" s="10"/>
      <c r="BW824" s="10">
        <f t="shared" si="298"/>
        <v>40</v>
      </c>
      <c r="BX824" s="10">
        <f t="shared" si="299"/>
        <v>40</v>
      </c>
      <c r="BY824" s="10">
        <f t="shared" si="300"/>
        <v>3</v>
      </c>
      <c r="BZ824" s="10">
        <f t="shared" si="301"/>
        <v>40</v>
      </c>
      <c r="CA824" s="10">
        <f t="shared" si="302"/>
        <v>40</v>
      </c>
      <c r="CB824" s="10" t="str">
        <f t="shared" si="303"/>
        <v/>
      </c>
      <c r="CC824" s="10" t="str">
        <f t="shared" si="304"/>
        <v/>
      </c>
      <c r="CD824" s="10"/>
      <c r="CE824" s="10">
        <v>40</v>
      </c>
      <c r="CF824" s="10"/>
      <c r="CG824" s="10" t="str">
        <f t="shared" si="305"/>
        <v/>
      </c>
      <c r="CH824" s="10" t="str">
        <f t="shared" si="306"/>
        <v/>
      </c>
      <c r="CI824" s="10">
        <f t="shared" si="307"/>
        <v>40</v>
      </c>
      <c r="CJ824" s="10">
        <f t="shared" si="308"/>
        <v>40</v>
      </c>
      <c r="CK824" s="10">
        <f t="shared" si="309"/>
        <v>3</v>
      </c>
      <c r="CL824" s="10" t="str">
        <f t="shared" si="310"/>
        <v/>
      </c>
      <c r="CM824" s="88"/>
      <c r="CN824" s="88"/>
      <c r="CO824" s="88"/>
      <c r="CP824" s="88"/>
    </row>
    <row r="825" spans="2:94">
      <c r="B825" s="19">
        <v>42640</v>
      </c>
      <c r="C825" s="3">
        <v>16</v>
      </c>
      <c r="D825" s="3" t="s">
        <v>717</v>
      </c>
      <c r="E825" s="4">
        <v>42641.114583333336</v>
      </c>
      <c r="F825" s="3" t="s">
        <v>733</v>
      </c>
      <c r="G825" s="3" t="s">
        <v>723</v>
      </c>
      <c r="H825" s="3" t="s">
        <v>733</v>
      </c>
      <c r="I825" s="3" t="s">
        <v>723</v>
      </c>
      <c r="J825" s="6">
        <v>1.88</v>
      </c>
      <c r="K825" s="6">
        <v>3.3</v>
      </c>
      <c r="L825" s="6">
        <v>3.4</v>
      </c>
      <c r="M825" s="10">
        <v>3.75</v>
      </c>
      <c r="N825" s="10">
        <v>3.75</v>
      </c>
      <c r="O825" s="10">
        <v>1.68</v>
      </c>
      <c r="P825" s="15">
        <v>-1</v>
      </c>
      <c r="Q825" s="13"/>
      <c r="R825" s="13"/>
      <c r="S825" s="13"/>
      <c r="T825" s="13"/>
      <c r="U825" s="13"/>
      <c r="V825" s="13"/>
      <c r="W825" s="9"/>
      <c r="X825" s="9"/>
      <c r="Y825" s="9"/>
      <c r="Z825" s="9"/>
      <c r="AA825" s="9"/>
      <c r="AB825" s="9"/>
      <c r="AC825" s="13"/>
      <c r="AD825" s="13"/>
      <c r="AE825" s="13"/>
      <c r="AF825" s="13"/>
      <c r="AG825" s="13"/>
      <c r="AH825" s="13"/>
      <c r="AI825" s="9"/>
      <c r="AJ825" s="9"/>
      <c r="AK825" s="9"/>
      <c r="AL825" s="9"/>
      <c r="AM825" s="9"/>
      <c r="AN825" s="9"/>
      <c r="AO825" s="8">
        <v>56</v>
      </c>
      <c r="AP825" s="8">
        <v>3</v>
      </c>
      <c r="AQ825" s="8">
        <v>3</v>
      </c>
      <c r="AR825" s="8">
        <v>6</v>
      </c>
      <c r="AS825" s="8">
        <v>5.200000000000005E-3</v>
      </c>
      <c r="AT825" s="8">
        <v>0.21290000000000014</v>
      </c>
      <c r="AU825" s="8"/>
      <c r="AV825" s="8"/>
      <c r="AW825" s="8"/>
      <c r="AX825" s="8"/>
      <c r="AY825" s="15">
        <v>72</v>
      </c>
      <c r="AZ825" s="15">
        <v>3</v>
      </c>
      <c r="BA825" s="15">
        <v>4</v>
      </c>
      <c r="BB825" s="15">
        <v>6</v>
      </c>
      <c r="BC825" s="15">
        <v>2.9400000000000027E-2</v>
      </c>
      <c r="BD825" s="15">
        <v>0.19040099999999993</v>
      </c>
      <c r="BE825" s="15"/>
      <c r="BF825" s="15"/>
      <c r="BG825" s="15"/>
      <c r="BH825" s="15"/>
      <c r="BI825" s="16">
        <f>Q825*参数!$D$3+W825</f>
        <v>0</v>
      </c>
      <c r="BJ825" s="16">
        <f>R825*参数!$D$3+X825</f>
        <v>0</v>
      </c>
      <c r="BK825" s="16">
        <f>S825*参数!$D$3+Y825</f>
        <v>0</v>
      </c>
      <c r="BL825" s="16">
        <f>T825*参数!$D$3+Z825</f>
        <v>0</v>
      </c>
      <c r="BM825" s="16">
        <f>U825*参数!$D$3+AA825</f>
        <v>0</v>
      </c>
      <c r="BN825" s="16">
        <f>V825*参数!$D$3+AB825</f>
        <v>0</v>
      </c>
      <c r="BO825" s="16">
        <f>AC825*参数!$D$3+AI825</f>
        <v>0</v>
      </c>
      <c r="BP825" s="16">
        <f>AD825*参数!$D$3+AJ825</f>
        <v>0</v>
      </c>
      <c r="BQ825" s="16">
        <f>AE825*参数!$D$3+AK825</f>
        <v>0</v>
      </c>
      <c r="BR825" s="16">
        <f>AF825*参数!$D$3+AL825</f>
        <v>0</v>
      </c>
      <c r="BS825" s="16">
        <f>AG825*参数!$D$3+AM825</f>
        <v>0</v>
      </c>
      <c r="BT825" s="16">
        <f>AH825*参数!$D$3+AN825</f>
        <v>0</v>
      </c>
      <c r="BU825" s="10"/>
      <c r="BV825" s="10"/>
      <c r="BW825" s="10">
        <f t="shared" si="298"/>
        <v>40</v>
      </c>
      <c r="BX825" s="10">
        <f t="shared" si="299"/>
        <v>40</v>
      </c>
      <c r="BY825" s="10">
        <f t="shared" si="300"/>
        <v>3</v>
      </c>
      <c r="BZ825" s="10">
        <f t="shared" si="301"/>
        <v>40</v>
      </c>
      <c r="CA825" s="10">
        <f t="shared" si="302"/>
        <v>40</v>
      </c>
      <c r="CB825" s="10" t="str">
        <f t="shared" si="303"/>
        <v/>
      </c>
      <c r="CC825" s="10" t="str">
        <f t="shared" si="304"/>
        <v/>
      </c>
      <c r="CD825" s="10"/>
      <c r="CE825" s="10">
        <v>40</v>
      </c>
      <c r="CF825" s="10"/>
      <c r="CG825" s="10" t="str">
        <f t="shared" si="305"/>
        <v/>
      </c>
      <c r="CH825" s="10" t="str">
        <f t="shared" si="306"/>
        <v/>
      </c>
      <c r="CI825" s="10">
        <f t="shared" si="307"/>
        <v>40</v>
      </c>
      <c r="CJ825" s="10">
        <f t="shared" si="308"/>
        <v>40</v>
      </c>
      <c r="CK825" s="10">
        <f t="shared" si="309"/>
        <v>3</v>
      </c>
      <c r="CL825" s="10">
        <f t="shared" si="310"/>
        <v>40</v>
      </c>
      <c r="CM825" s="88"/>
      <c r="CN825" s="88"/>
      <c r="CO825" s="88"/>
      <c r="CP825" s="88"/>
    </row>
    <row r="826" spans="2:94">
      <c r="B826" s="19">
        <v>42640</v>
      </c>
      <c r="C826" s="3">
        <v>17</v>
      </c>
      <c r="D826" s="3" t="s">
        <v>717</v>
      </c>
      <c r="E826" s="4">
        <v>42641.114583333336</v>
      </c>
      <c r="F826" s="3" t="s">
        <v>728</v>
      </c>
      <c r="G826" s="3" t="s">
        <v>721</v>
      </c>
      <c r="H826" s="3" t="s">
        <v>728</v>
      </c>
      <c r="I826" s="3" t="s">
        <v>721</v>
      </c>
      <c r="J826" s="6">
        <v>2.86</v>
      </c>
      <c r="K826" s="6">
        <v>2.95</v>
      </c>
      <c r="L826" s="6">
        <v>2.27</v>
      </c>
      <c r="M826" s="10">
        <v>1.46</v>
      </c>
      <c r="N826" s="10">
        <v>4</v>
      </c>
      <c r="O826" s="10">
        <v>5.15</v>
      </c>
      <c r="P826" s="15">
        <v>1</v>
      </c>
      <c r="Q826" s="13"/>
      <c r="R826" s="13"/>
      <c r="S826" s="13"/>
      <c r="T826" s="13"/>
      <c r="U826" s="13"/>
      <c r="V826" s="13"/>
      <c r="W826" s="9"/>
      <c r="X826" s="9"/>
      <c r="Y826" s="9"/>
      <c r="Z826" s="9"/>
      <c r="AA826" s="9"/>
      <c r="AB826" s="9"/>
      <c r="AC826" s="13"/>
      <c r="AD826" s="13"/>
      <c r="AE826" s="13"/>
      <c r="AF826" s="13"/>
      <c r="AG826" s="13"/>
      <c r="AH826" s="13"/>
      <c r="AI826" s="9"/>
      <c r="AJ826" s="9"/>
      <c r="AK826" s="9"/>
      <c r="AL826" s="9"/>
      <c r="AM826" s="9"/>
      <c r="AN826" s="9"/>
      <c r="AO826" s="8">
        <v>14</v>
      </c>
      <c r="AP826" s="8">
        <v>3</v>
      </c>
      <c r="AQ826" s="8">
        <v>2</v>
      </c>
      <c r="AR826" s="8">
        <v>6</v>
      </c>
      <c r="AS826" s="8">
        <v>3.1199999999999881E-2</v>
      </c>
      <c r="AT826" s="8">
        <v>1.5048000000000008</v>
      </c>
      <c r="AU826" s="8"/>
      <c r="AV826" s="8"/>
      <c r="AW826" s="8"/>
      <c r="AX826" s="8"/>
      <c r="AY826" s="15">
        <v>15</v>
      </c>
      <c r="AZ826" s="15">
        <v>3</v>
      </c>
      <c r="BA826" s="15">
        <v>5</v>
      </c>
      <c r="BB826" s="15">
        <v>5</v>
      </c>
      <c r="BC826" s="15">
        <v>3.5500000000000025E-2</v>
      </c>
      <c r="BD826" s="15">
        <v>3.5500000000000025E-2</v>
      </c>
      <c r="BE826" s="15"/>
      <c r="BF826" s="15"/>
      <c r="BG826" s="15"/>
      <c r="BH826" s="15"/>
      <c r="BI826" s="16">
        <f>Q826*参数!$D$3+W826</f>
        <v>0</v>
      </c>
      <c r="BJ826" s="16">
        <f>R826*参数!$D$3+X826</f>
        <v>0</v>
      </c>
      <c r="BK826" s="16">
        <f>S826*参数!$D$3+Y826</f>
        <v>0</v>
      </c>
      <c r="BL826" s="16">
        <f>T826*参数!$D$3+Z826</f>
        <v>0</v>
      </c>
      <c r="BM826" s="16">
        <f>U826*参数!$D$3+AA826</f>
        <v>0</v>
      </c>
      <c r="BN826" s="16">
        <f>V826*参数!$D$3+AB826</f>
        <v>0</v>
      </c>
      <c r="BO826" s="16">
        <f>AC826*参数!$D$3+AI826</f>
        <v>0</v>
      </c>
      <c r="BP826" s="16">
        <f>AD826*参数!$D$3+AJ826</f>
        <v>0</v>
      </c>
      <c r="BQ826" s="16">
        <f>AE826*参数!$D$3+AK826</f>
        <v>0</v>
      </c>
      <c r="BR826" s="16">
        <f>AF826*参数!$D$3+AL826</f>
        <v>0</v>
      </c>
      <c r="BS826" s="16">
        <f>AG826*参数!$D$3+AM826</f>
        <v>0</v>
      </c>
      <c r="BT826" s="16">
        <f>AH826*参数!$D$3+AN826</f>
        <v>0</v>
      </c>
      <c r="BU826" s="10"/>
      <c r="BV826" s="10"/>
      <c r="BW826" s="10">
        <f t="shared" si="298"/>
        <v>43</v>
      </c>
      <c r="BX826" s="10">
        <f t="shared" si="299"/>
        <v>43</v>
      </c>
      <c r="BY826" s="10">
        <f t="shared" si="300"/>
        <v>43</v>
      </c>
      <c r="BZ826" s="10">
        <f t="shared" si="301"/>
        <v>0</v>
      </c>
      <c r="CA826" s="10">
        <f t="shared" si="302"/>
        <v>43</v>
      </c>
      <c r="CB826" s="10" t="str">
        <f t="shared" si="303"/>
        <v/>
      </c>
      <c r="CC826" s="10" t="str">
        <f t="shared" si="304"/>
        <v/>
      </c>
      <c r="CD826" s="10"/>
      <c r="CE826" s="10">
        <v>0</v>
      </c>
      <c r="CF826" s="10"/>
      <c r="CG826" s="10" t="str">
        <f t="shared" si="305"/>
        <v/>
      </c>
      <c r="CH826" s="10" t="str">
        <f t="shared" si="306"/>
        <v/>
      </c>
      <c r="CI826" s="10">
        <f t="shared" si="307"/>
        <v>43</v>
      </c>
      <c r="CJ826" s="10">
        <f t="shared" si="308"/>
        <v>0</v>
      </c>
      <c r="CK826" s="10">
        <f t="shared" si="309"/>
        <v>0</v>
      </c>
      <c r="CL826" s="10" t="str">
        <f t="shared" si="310"/>
        <v/>
      </c>
      <c r="CM826" s="88"/>
      <c r="CN826" s="88"/>
      <c r="CO826" s="88"/>
      <c r="CP826" s="88"/>
    </row>
    <row r="827" spans="2:94">
      <c r="B827" s="19">
        <v>42640</v>
      </c>
      <c r="C827" s="3">
        <v>18</v>
      </c>
      <c r="D827" s="3" t="s">
        <v>717</v>
      </c>
      <c r="E827" s="4">
        <v>42641.114583333336</v>
      </c>
      <c r="F827" s="3" t="s">
        <v>719</v>
      </c>
      <c r="G827" s="3" t="s">
        <v>778</v>
      </c>
      <c r="H827" s="3" t="s">
        <v>719</v>
      </c>
      <c r="I827" s="3" t="s">
        <v>778</v>
      </c>
      <c r="J827" s="6">
        <v>1.42</v>
      </c>
      <c r="K827" s="6">
        <v>3.95</v>
      </c>
      <c r="L827" s="6">
        <v>5.8</v>
      </c>
      <c r="M827" s="10">
        <v>2.4</v>
      </c>
      <c r="N827" s="10">
        <v>3.45</v>
      </c>
      <c r="O827" s="10">
        <v>2.37</v>
      </c>
      <c r="P827" s="15">
        <v>-1</v>
      </c>
      <c r="Q827" s="13"/>
      <c r="R827" s="13"/>
      <c r="S827" s="13"/>
      <c r="T827" s="13"/>
      <c r="U827" s="13"/>
      <c r="V827" s="13"/>
      <c r="W827" s="9"/>
      <c r="X827" s="9"/>
      <c r="Y827" s="9"/>
      <c r="Z827" s="9"/>
      <c r="AA827" s="9"/>
      <c r="AB827" s="9"/>
      <c r="AC827" s="13"/>
      <c r="AD827" s="13"/>
      <c r="AE827" s="13"/>
      <c r="AF827" s="13"/>
      <c r="AG827" s="13"/>
      <c r="AH827" s="13"/>
      <c r="AI827" s="9"/>
      <c r="AJ827" s="9"/>
      <c r="AK827" s="9"/>
      <c r="AL827" s="9"/>
      <c r="AM827" s="9"/>
      <c r="AN827" s="9"/>
      <c r="AO827" s="8">
        <v>21</v>
      </c>
      <c r="AP827" s="8">
        <v>3</v>
      </c>
      <c r="AQ827" s="8">
        <v>7</v>
      </c>
      <c r="AR827" s="8">
        <v>5</v>
      </c>
      <c r="AS827" s="8">
        <v>0.15430000000000016</v>
      </c>
      <c r="AT827" s="8">
        <v>1.8035000000000005</v>
      </c>
      <c r="AU827" s="8"/>
      <c r="AV827" s="8"/>
      <c r="AW827" s="8"/>
      <c r="AX827" s="8"/>
      <c r="AY827" s="15">
        <v>10</v>
      </c>
      <c r="AZ827" s="15">
        <v>3</v>
      </c>
      <c r="BA827" s="15">
        <v>1</v>
      </c>
      <c r="BB827" s="15">
        <v>5</v>
      </c>
      <c r="BC827" s="15">
        <v>7.9800000000000093E-2</v>
      </c>
      <c r="BD827" s="15">
        <v>32.044800000000002</v>
      </c>
      <c r="BE827" s="15"/>
      <c r="BF827" s="15"/>
      <c r="BG827" s="15"/>
      <c r="BH827" s="15"/>
      <c r="BI827" s="16">
        <f>Q827*参数!$D$3+W827</f>
        <v>0</v>
      </c>
      <c r="BJ827" s="16">
        <f>R827*参数!$D$3+X827</f>
        <v>0</v>
      </c>
      <c r="BK827" s="16">
        <f>S827*参数!$D$3+Y827</f>
        <v>0</v>
      </c>
      <c r="BL827" s="16">
        <f>T827*参数!$D$3+Z827</f>
        <v>0</v>
      </c>
      <c r="BM827" s="16">
        <f>U827*参数!$D$3+AA827</f>
        <v>0</v>
      </c>
      <c r="BN827" s="16">
        <f>V827*参数!$D$3+AB827</f>
        <v>0</v>
      </c>
      <c r="BO827" s="16">
        <f>AC827*参数!$D$3+AI827</f>
        <v>0</v>
      </c>
      <c r="BP827" s="16">
        <f>AD827*参数!$D$3+AJ827</f>
        <v>0</v>
      </c>
      <c r="BQ827" s="16">
        <f>AE827*参数!$D$3+AK827</f>
        <v>0</v>
      </c>
      <c r="BR827" s="16">
        <f>AF827*参数!$D$3+AL827</f>
        <v>0</v>
      </c>
      <c r="BS827" s="16">
        <f>AG827*参数!$D$3+AM827</f>
        <v>0</v>
      </c>
      <c r="BT827" s="16">
        <f>AH827*参数!$D$3+AN827</f>
        <v>0</v>
      </c>
      <c r="BU827" s="10"/>
      <c r="BV827" s="10"/>
      <c r="BW827" s="10">
        <f t="shared" si="298"/>
        <v>40</v>
      </c>
      <c r="BX827" s="10">
        <f t="shared" si="299"/>
        <v>40</v>
      </c>
      <c r="BY827" s="10">
        <f t="shared" si="300"/>
        <v>3</v>
      </c>
      <c r="BZ827" s="10">
        <f t="shared" si="301"/>
        <v>40</v>
      </c>
      <c r="CA827" s="10">
        <f t="shared" si="302"/>
        <v>40</v>
      </c>
      <c r="CB827" s="10" t="str">
        <f t="shared" si="303"/>
        <v/>
      </c>
      <c r="CC827" s="10" t="str">
        <f t="shared" si="304"/>
        <v/>
      </c>
      <c r="CD827" s="10"/>
      <c r="CE827" s="10">
        <v>40</v>
      </c>
      <c r="CF827" s="10"/>
      <c r="CG827" s="10" t="str">
        <f t="shared" si="305"/>
        <v/>
      </c>
      <c r="CH827" s="10" t="str">
        <f t="shared" si="306"/>
        <v/>
      </c>
      <c r="CI827" s="10">
        <f t="shared" si="307"/>
        <v>3</v>
      </c>
      <c r="CJ827" s="10">
        <f t="shared" si="308"/>
        <v>3</v>
      </c>
      <c r="CK827" s="10">
        <f t="shared" si="309"/>
        <v>40</v>
      </c>
      <c r="CL827" s="10">
        <f t="shared" si="310"/>
        <v>3</v>
      </c>
      <c r="CM827" s="88"/>
      <c r="CN827" s="88"/>
      <c r="CO827" s="88"/>
      <c r="CP827" s="88"/>
    </row>
    <row r="828" spans="2:94">
      <c r="B828" s="19">
        <v>42640</v>
      </c>
      <c r="C828" s="3">
        <v>19</v>
      </c>
      <c r="D828" s="3" t="s">
        <v>717</v>
      </c>
      <c r="E828" s="4">
        <v>42641.114583333336</v>
      </c>
      <c r="F828" s="3" t="s">
        <v>779</v>
      </c>
      <c r="G828" s="3" t="s">
        <v>737</v>
      </c>
      <c r="H828" s="3" t="s">
        <v>779</v>
      </c>
      <c r="I828" s="3" t="s">
        <v>737</v>
      </c>
      <c r="J828" s="6">
        <v>2.31</v>
      </c>
      <c r="K828" s="6">
        <v>3.35</v>
      </c>
      <c r="L828" s="6">
        <v>2.52</v>
      </c>
      <c r="M828" s="10">
        <v>4.95</v>
      </c>
      <c r="N828" s="10">
        <v>4.3</v>
      </c>
      <c r="O828" s="10">
        <v>1.44</v>
      </c>
      <c r="P828" s="15">
        <v>-1</v>
      </c>
      <c r="Q828" s="13"/>
      <c r="R828" s="13"/>
      <c r="S828" s="13"/>
      <c r="T828" s="13"/>
      <c r="U828" s="13"/>
      <c r="V828" s="13"/>
      <c r="W828" s="9"/>
      <c r="X828" s="9"/>
      <c r="Y828" s="9"/>
      <c r="Z828" s="9"/>
      <c r="AA828" s="9"/>
      <c r="AB828" s="9"/>
      <c r="AC828" s="13"/>
      <c r="AD828" s="13"/>
      <c r="AE828" s="13"/>
      <c r="AF828" s="13"/>
      <c r="AG828" s="13"/>
      <c r="AH828" s="13"/>
      <c r="AI828" s="9"/>
      <c r="AJ828" s="9"/>
      <c r="AK828" s="9"/>
      <c r="AL828" s="9"/>
      <c r="AM828" s="9"/>
      <c r="AN828" s="9"/>
      <c r="AO828" s="8">
        <v>57</v>
      </c>
      <c r="AP828" s="8">
        <v>3</v>
      </c>
      <c r="AQ828" s="8">
        <v>4</v>
      </c>
      <c r="AR828" s="8">
        <v>6</v>
      </c>
      <c r="AS828" s="8">
        <v>1.7100000000000153E-2</v>
      </c>
      <c r="AT828" s="8">
        <v>0.20590000000000006</v>
      </c>
      <c r="AU828" s="8"/>
      <c r="AV828" s="8"/>
      <c r="AW828" s="8"/>
      <c r="AX828" s="8"/>
      <c r="AY828" s="15">
        <v>72</v>
      </c>
      <c r="AZ828" s="15">
        <v>3</v>
      </c>
      <c r="BA828" s="15">
        <v>4</v>
      </c>
      <c r="BB828" s="15">
        <v>6</v>
      </c>
      <c r="BC828" s="15">
        <v>8.890000000000009E-2</v>
      </c>
      <c r="BD828" s="15">
        <v>1.1186999999999996</v>
      </c>
      <c r="BE828" s="15"/>
      <c r="BF828" s="15"/>
      <c r="BG828" s="15"/>
      <c r="BH828" s="15"/>
      <c r="BI828" s="16">
        <f>Q828*参数!$D$3+W828</f>
        <v>0</v>
      </c>
      <c r="BJ828" s="16">
        <f>R828*参数!$D$3+X828</f>
        <v>0</v>
      </c>
      <c r="BK828" s="16">
        <f>S828*参数!$D$3+Y828</f>
        <v>0</v>
      </c>
      <c r="BL828" s="16">
        <f>T828*参数!$D$3+Z828</f>
        <v>0</v>
      </c>
      <c r="BM828" s="16">
        <f>U828*参数!$D$3+AA828</f>
        <v>0</v>
      </c>
      <c r="BN828" s="16">
        <f>V828*参数!$D$3+AB828</f>
        <v>0</v>
      </c>
      <c r="BO828" s="16">
        <f>AC828*参数!$D$3+AI828</f>
        <v>0</v>
      </c>
      <c r="BP828" s="16">
        <f>AD828*参数!$D$3+AJ828</f>
        <v>0</v>
      </c>
      <c r="BQ828" s="16">
        <f>AE828*参数!$D$3+AK828</f>
        <v>0</v>
      </c>
      <c r="BR828" s="16">
        <f>AF828*参数!$D$3+AL828</f>
        <v>0</v>
      </c>
      <c r="BS828" s="16">
        <f>AG828*参数!$D$3+AM828</f>
        <v>0</v>
      </c>
      <c r="BT828" s="16">
        <f>AH828*参数!$D$3+AN828</f>
        <v>0</v>
      </c>
      <c r="BU828" s="10"/>
      <c r="BV828" s="10"/>
      <c r="BW828" s="10">
        <f t="shared" si="298"/>
        <v>40</v>
      </c>
      <c r="BX828" s="10">
        <f t="shared" si="299"/>
        <v>40</v>
      </c>
      <c r="BY828" s="10">
        <f t="shared" si="300"/>
        <v>3</v>
      </c>
      <c r="BZ828" s="10">
        <f t="shared" si="301"/>
        <v>40</v>
      </c>
      <c r="CA828" s="10">
        <f t="shared" si="302"/>
        <v>40</v>
      </c>
      <c r="CB828" s="10" t="str">
        <f t="shared" si="303"/>
        <v/>
      </c>
      <c r="CC828" s="10" t="str">
        <f t="shared" si="304"/>
        <v/>
      </c>
      <c r="CD828" s="10"/>
      <c r="CE828" s="10">
        <v>3</v>
      </c>
      <c r="CF828" s="10"/>
      <c r="CG828" s="10" t="str">
        <f t="shared" si="305"/>
        <v/>
      </c>
      <c r="CH828" s="10" t="str">
        <f t="shared" si="306"/>
        <v/>
      </c>
      <c r="CI828" s="10">
        <f t="shared" si="307"/>
        <v>40</v>
      </c>
      <c r="CJ828" s="10" t="str">
        <f t="shared" si="308"/>
        <v/>
      </c>
      <c r="CK828" s="10">
        <f t="shared" si="309"/>
        <v>3</v>
      </c>
      <c r="CL828" s="10">
        <f t="shared" si="310"/>
        <v>3</v>
      </c>
      <c r="CM828" s="88"/>
      <c r="CN828" s="88"/>
      <c r="CO828" s="88"/>
      <c r="CP828" s="88"/>
    </row>
    <row r="829" spans="2:94">
      <c r="B829" s="19">
        <v>42640</v>
      </c>
      <c r="C829" s="3">
        <v>20</v>
      </c>
      <c r="D829" s="3" t="s">
        <v>717</v>
      </c>
      <c r="E829" s="4">
        <v>42641.114583333336</v>
      </c>
      <c r="F829" s="3" t="s">
        <v>726</v>
      </c>
      <c r="G829" s="3" t="s">
        <v>735</v>
      </c>
      <c r="H829" s="3" t="s">
        <v>726</v>
      </c>
      <c r="I829" s="3" t="s">
        <v>735</v>
      </c>
      <c r="J829" s="6">
        <v>2.37</v>
      </c>
      <c r="K829" s="6">
        <v>3.1</v>
      </c>
      <c r="L829" s="6">
        <v>2.6</v>
      </c>
      <c r="M829" s="10">
        <v>5.35</v>
      </c>
      <c r="N829" s="10">
        <v>4.2</v>
      </c>
      <c r="O829" s="10">
        <v>1.42</v>
      </c>
      <c r="P829" s="15">
        <v>-1</v>
      </c>
      <c r="Q829" s="13"/>
      <c r="R829" s="13"/>
      <c r="S829" s="13"/>
      <c r="T829" s="13"/>
      <c r="U829" s="13"/>
      <c r="V829" s="13"/>
      <c r="W829" s="9"/>
      <c r="X829" s="9"/>
      <c r="Y829" s="9"/>
      <c r="Z829" s="9"/>
      <c r="AA829" s="9"/>
      <c r="AB829" s="9"/>
      <c r="AC829" s="13"/>
      <c r="AD829" s="13"/>
      <c r="AE829" s="13"/>
      <c r="AF829" s="13"/>
      <c r="AG829" s="13"/>
      <c r="AH829" s="13"/>
      <c r="AI829" s="9"/>
      <c r="AJ829" s="9"/>
      <c r="AK829" s="9"/>
      <c r="AL829" s="9"/>
      <c r="AM829" s="9"/>
      <c r="AN829" s="9"/>
      <c r="AO829" s="8">
        <v>57</v>
      </c>
      <c r="AP829" s="8">
        <v>3</v>
      </c>
      <c r="AQ829" s="8">
        <v>4</v>
      </c>
      <c r="AR829" s="8">
        <v>6</v>
      </c>
      <c r="AS829" s="8">
        <v>2.600000000000012E-2</v>
      </c>
      <c r="AT829" s="8">
        <v>0.10480000000000012</v>
      </c>
      <c r="AU829" s="8"/>
      <c r="AV829" s="8"/>
      <c r="AW829" s="8"/>
      <c r="AX829" s="8"/>
      <c r="AY829" s="15">
        <v>73</v>
      </c>
      <c r="AZ829" s="15">
        <v>3</v>
      </c>
      <c r="BA829" s="15">
        <v>5</v>
      </c>
      <c r="BB829" s="15">
        <v>6</v>
      </c>
      <c r="BC829" s="15">
        <v>9.749999999999992E-2</v>
      </c>
      <c r="BD829" s="15">
        <v>0.24289999999999953</v>
      </c>
      <c r="BE829" s="15"/>
      <c r="BF829" s="15"/>
      <c r="BG829" s="15"/>
      <c r="BH829" s="15"/>
      <c r="BI829" s="16">
        <f>Q829*参数!$D$3+W829</f>
        <v>0</v>
      </c>
      <c r="BJ829" s="16">
        <f>R829*参数!$D$3+X829</f>
        <v>0</v>
      </c>
      <c r="BK829" s="16">
        <f>S829*参数!$D$3+Y829</f>
        <v>0</v>
      </c>
      <c r="BL829" s="16">
        <f>T829*参数!$D$3+Z829</f>
        <v>0</v>
      </c>
      <c r="BM829" s="16">
        <f>U829*参数!$D$3+AA829</f>
        <v>0</v>
      </c>
      <c r="BN829" s="16">
        <f>V829*参数!$D$3+AB829</f>
        <v>0</v>
      </c>
      <c r="BO829" s="16">
        <f>AC829*参数!$D$3+AI829</f>
        <v>0</v>
      </c>
      <c r="BP829" s="16">
        <f>AD829*参数!$D$3+AJ829</f>
        <v>0</v>
      </c>
      <c r="BQ829" s="16">
        <f>AE829*参数!$D$3+AK829</f>
        <v>0</v>
      </c>
      <c r="BR829" s="16">
        <f>AF829*参数!$D$3+AL829</f>
        <v>0</v>
      </c>
      <c r="BS829" s="16">
        <f>AG829*参数!$D$3+AM829</f>
        <v>0</v>
      </c>
      <c r="BT829" s="16">
        <f>AH829*参数!$D$3+AN829</f>
        <v>0</v>
      </c>
      <c r="BU829" s="10"/>
      <c r="BV829" s="10"/>
      <c r="BW829" s="10">
        <f t="shared" si="298"/>
        <v>40</v>
      </c>
      <c r="BX829" s="10">
        <f t="shared" si="299"/>
        <v>40</v>
      </c>
      <c r="BY829" s="10">
        <f t="shared" si="300"/>
        <v>3</v>
      </c>
      <c r="BZ829" s="10">
        <f t="shared" si="301"/>
        <v>40</v>
      </c>
      <c r="CA829" s="10">
        <f t="shared" si="302"/>
        <v>40</v>
      </c>
      <c r="CB829" s="10" t="str">
        <f t="shared" si="303"/>
        <v/>
      </c>
      <c r="CC829" s="10" t="str">
        <f t="shared" si="304"/>
        <v/>
      </c>
      <c r="CD829" s="10"/>
      <c r="CE829" s="10">
        <v>3</v>
      </c>
      <c r="CF829" s="10">
        <v>3</v>
      </c>
      <c r="CG829" s="10" t="str">
        <f t="shared" si="305"/>
        <v/>
      </c>
      <c r="CH829" s="10" t="str">
        <f t="shared" si="306"/>
        <v/>
      </c>
      <c r="CI829" s="10">
        <f t="shared" si="307"/>
        <v>40</v>
      </c>
      <c r="CJ829" s="10">
        <f t="shared" si="308"/>
        <v>40</v>
      </c>
      <c r="CK829" s="10">
        <f t="shared" si="309"/>
        <v>3</v>
      </c>
      <c r="CL829" s="10">
        <f t="shared" si="310"/>
        <v>3</v>
      </c>
      <c r="CM829" s="88"/>
      <c r="CN829" s="88"/>
      <c r="CO829" s="88"/>
      <c r="CP829" s="88"/>
    </row>
    <row r="830" spans="2:94">
      <c r="B830" s="19">
        <v>42640</v>
      </c>
      <c r="C830" s="3">
        <v>21</v>
      </c>
      <c r="D830" s="3" t="s">
        <v>717</v>
      </c>
      <c r="E830" s="4">
        <v>42641.114583333336</v>
      </c>
      <c r="F830" s="3" t="s">
        <v>736</v>
      </c>
      <c r="G830" s="3" t="s">
        <v>780</v>
      </c>
      <c r="H830" s="3" t="s">
        <v>736</v>
      </c>
      <c r="I830" s="3" t="s">
        <v>780</v>
      </c>
      <c r="J830" s="6">
        <v>2.78</v>
      </c>
      <c r="K830" s="6">
        <v>3.25</v>
      </c>
      <c r="L830" s="6">
        <v>2.17</v>
      </c>
      <c r="M830" s="10">
        <v>1.5</v>
      </c>
      <c r="N830" s="10">
        <v>4.05</v>
      </c>
      <c r="O830" s="10">
        <v>4.6500000000000004</v>
      </c>
      <c r="P830" s="15">
        <v>1</v>
      </c>
      <c r="Q830" s="13"/>
      <c r="R830" s="13"/>
      <c r="S830" s="13"/>
      <c r="T830" s="13"/>
      <c r="U830" s="13"/>
      <c r="V830" s="13"/>
      <c r="W830" s="9"/>
      <c r="X830" s="9"/>
      <c r="Y830" s="9"/>
      <c r="Z830" s="9"/>
      <c r="AA830" s="9"/>
      <c r="AB830" s="9"/>
      <c r="AC830" s="13"/>
      <c r="AD830" s="13"/>
      <c r="AE830" s="13"/>
      <c r="AF830" s="13"/>
      <c r="AG830" s="13"/>
      <c r="AH830" s="13"/>
      <c r="AI830" s="9"/>
      <c r="AJ830" s="9"/>
      <c r="AK830" s="9"/>
      <c r="AL830" s="9"/>
      <c r="AM830" s="9"/>
      <c r="AN830" s="9"/>
      <c r="AO830" s="8">
        <v>15</v>
      </c>
      <c r="AP830" s="8">
        <v>3</v>
      </c>
      <c r="AQ830" s="8">
        <v>3</v>
      </c>
      <c r="AR830" s="8">
        <v>6</v>
      </c>
      <c r="AS830" s="8">
        <v>0.14060000000000036</v>
      </c>
      <c r="AT830" s="8">
        <v>0.36049999999999993</v>
      </c>
      <c r="AU830" s="8"/>
      <c r="AV830" s="8"/>
      <c r="AW830" s="8"/>
      <c r="AX830" s="8"/>
      <c r="AY830" s="15">
        <v>15</v>
      </c>
      <c r="AZ830" s="15">
        <v>3</v>
      </c>
      <c r="BA830" s="15">
        <v>5</v>
      </c>
      <c r="BB830" s="15">
        <v>5</v>
      </c>
      <c r="BC830" s="15">
        <v>0.20079999999999973</v>
      </c>
      <c r="BD830" s="15">
        <v>0.20079999999999973</v>
      </c>
      <c r="BE830" s="15"/>
      <c r="BF830" s="15"/>
      <c r="BG830" s="15"/>
      <c r="BH830" s="15"/>
      <c r="BI830" s="16">
        <f>Q830*参数!$D$3+W830</f>
        <v>0</v>
      </c>
      <c r="BJ830" s="16">
        <f>R830*参数!$D$3+X830</f>
        <v>0</v>
      </c>
      <c r="BK830" s="16">
        <f>S830*参数!$D$3+Y830</f>
        <v>0</v>
      </c>
      <c r="BL830" s="16">
        <f>T830*参数!$D$3+Z830</f>
        <v>0</v>
      </c>
      <c r="BM830" s="16">
        <f>U830*参数!$D$3+AA830</f>
        <v>0</v>
      </c>
      <c r="BN830" s="16">
        <f>V830*参数!$D$3+AB830</f>
        <v>0</v>
      </c>
      <c r="BO830" s="16">
        <f>AC830*参数!$D$3+AI830</f>
        <v>0</v>
      </c>
      <c r="BP830" s="16">
        <f>AD830*参数!$D$3+AJ830</f>
        <v>0</v>
      </c>
      <c r="BQ830" s="16">
        <f>AE830*参数!$D$3+AK830</f>
        <v>0</v>
      </c>
      <c r="BR830" s="16">
        <f>AF830*参数!$D$3+AL830</f>
        <v>0</v>
      </c>
      <c r="BS830" s="16">
        <f>AG830*参数!$D$3+AM830</f>
        <v>0</v>
      </c>
      <c r="BT830" s="16">
        <f>AH830*参数!$D$3+AN830</f>
        <v>0</v>
      </c>
      <c r="BU830" s="10"/>
      <c r="BV830" s="10"/>
      <c r="BW830" s="10">
        <f t="shared" si="298"/>
        <v>43</v>
      </c>
      <c r="BX830" s="10">
        <f t="shared" si="299"/>
        <v>43</v>
      </c>
      <c r="BY830" s="10">
        <f t="shared" si="300"/>
        <v>43</v>
      </c>
      <c r="BZ830" s="10">
        <f t="shared" si="301"/>
        <v>0</v>
      </c>
      <c r="CA830" s="10">
        <f t="shared" si="302"/>
        <v>43</v>
      </c>
      <c r="CB830" s="10" t="str">
        <f t="shared" si="303"/>
        <v/>
      </c>
      <c r="CC830" s="10" t="str">
        <f t="shared" si="304"/>
        <v/>
      </c>
      <c r="CD830" s="10"/>
      <c r="CE830" s="10">
        <v>0</v>
      </c>
      <c r="CF830" s="10"/>
      <c r="CG830" s="10" t="str">
        <f t="shared" si="305"/>
        <v/>
      </c>
      <c r="CH830" s="10" t="str">
        <f t="shared" si="306"/>
        <v/>
      </c>
      <c r="CI830" s="10" t="str">
        <f t="shared" si="307"/>
        <v/>
      </c>
      <c r="CJ830" s="10">
        <f t="shared" si="308"/>
        <v>0</v>
      </c>
      <c r="CK830" s="10">
        <f t="shared" si="309"/>
        <v>0</v>
      </c>
      <c r="CL830" s="10" t="str">
        <f t="shared" si="310"/>
        <v/>
      </c>
      <c r="CM830" s="88"/>
      <c r="CN830" s="88"/>
      <c r="CO830" s="88"/>
      <c r="CP830" s="88"/>
    </row>
    <row r="831" spans="2:94">
      <c r="B831" s="19">
        <v>42640</v>
      </c>
      <c r="C831" s="3">
        <v>22</v>
      </c>
      <c r="D831" s="3" t="s">
        <v>717</v>
      </c>
      <c r="E831" s="4">
        <v>42641.114583333336</v>
      </c>
      <c r="F831" s="3" t="s">
        <v>738</v>
      </c>
      <c r="G831" s="3" t="s">
        <v>729</v>
      </c>
      <c r="H831" s="3" t="s">
        <v>739</v>
      </c>
      <c r="I831" s="3" t="s">
        <v>731</v>
      </c>
      <c r="J831" s="6">
        <v>2.5299999999999998</v>
      </c>
      <c r="K831" s="6">
        <v>2.95</v>
      </c>
      <c r="L831" s="6">
        <v>2.5299999999999998</v>
      </c>
      <c r="M831" s="10">
        <v>5.8</v>
      </c>
      <c r="N831" s="10">
        <v>4.4000000000000004</v>
      </c>
      <c r="O831" s="10">
        <v>1.37</v>
      </c>
      <c r="P831" s="15">
        <v>-1</v>
      </c>
      <c r="Q831" s="13"/>
      <c r="R831" s="13"/>
      <c r="S831" s="13"/>
      <c r="T831" s="13"/>
      <c r="U831" s="13"/>
      <c r="V831" s="13"/>
      <c r="W831" s="9"/>
      <c r="X831" s="9"/>
      <c r="Y831" s="9"/>
      <c r="Z831" s="9"/>
      <c r="AA831" s="9"/>
      <c r="AB831" s="9"/>
      <c r="AC831" s="13"/>
      <c r="AD831" s="13"/>
      <c r="AE831" s="13"/>
      <c r="AF831" s="13"/>
      <c r="AG831" s="13"/>
      <c r="AH831" s="13"/>
      <c r="AI831" s="9"/>
      <c r="AJ831" s="9"/>
      <c r="AK831" s="9"/>
      <c r="AL831" s="9"/>
      <c r="AM831" s="9"/>
      <c r="AN831" s="9"/>
      <c r="AO831" s="8">
        <v>9</v>
      </c>
      <c r="AP831" s="8">
        <v>3</v>
      </c>
      <c r="AQ831" s="8">
        <v>2</v>
      </c>
      <c r="AR831" s="8">
        <v>6</v>
      </c>
      <c r="AS831" s="8">
        <v>6.6899999999999862E-2</v>
      </c>
      <c r="AT831" s="8">
        <v>2.8371000000000004</v>
      </c>
      <c r="AU831" s="8"/>
      <c r="AV831" s="8"/>
      <c r="AW831" s="8"/>
      <c r="AX831" s="8"/>
      <c r="AY831" s="15">
        <v>11</v>
      </c>
      <c r="AZ831" s="15">
        <v>3</v>
      </c>
      <c r="BA831" s="15">
        <v>1</v>
      </c>
      <c r="BB831" s="15">
        <v>6</v>
      </c>
      <c r="BC831" s="15">
        <v>0.38299999999999979</v>
      </c>
      <c r="BD831" s="15">
        <v>0.38299999999999979</v>
      </c>
      <c r="BE831" s="15"/>
      <c r="BF831" s="15"/>
      <c r="BG831" s="15"/>
      <c r="BH831" s="15"/>
      <c r="BI831" s="16">
        <f>Q831*参数!$D$3+W831</f>
        <v>0</v>
      </c>
      <c r="BJ831" s="16">
        <f>R831*参数!$D$3+X831</f>
        <v>0</v>
      </c>
      <c r="BK831" s="16">
        <f>S831*参数!$D$3+Y831</f>
        <v>0</v>
      </c>
      <c r="BL831" s="16">
        <f>T831*参数!$D$3+Z831</f>
        <v>0</v>
      </c>
      <c r="BM831" s="16">
        <f>U831*参数!$D$3+AA831</f>
        <v>0</v>
      </c>
      <c r="BN831" s="16">
        <f>V831*参数!$D$3+AB831</f>
        <v>0</v>
      </c>
      <c r="BO831" s="16">
        <f>AC831*参数!$D$3+AI831</f>
        <v>0</v>
      </c>
      <c r="BP831" s="16">
        <f>AD831*参数!$D$3+AJ831</f>
        <v>0</v>
      </c>
      <c r="BQ831" s="16">
        <f>AE831*参数!$D$3+AK831</f>
        <v>0</v>
      </c>
      <c r="BR831" s="16">
        <f>AF831*参数!$D$3+AL831</f>
        <v>0</v>
      </c>
      <c r="BS831" s="16">
        <f>AG831*参数!$D$3+AM831</f>
        <v>0</v>
      </c>
      <c r="BT831" s="16">
        <f>AH831*参数!$D$3+AN831</f>
        <v>0</v>
      </c>
      <c r="BU831" s="10"/>
      <c r="BV831" s="10"/>
      <c r="BW831" s="10">
        <f t="shared" si="298"/>
        <v>40</v>
      </c>
      <c r="BX831" s="10">
        <f t="shared" si="299"/>
        <v>40</v>
      </c>
      <c r="BY831" s="10">
        <f t="shared" si="300"/>
        <v>3</v>
      </c>
      <c r="BZ831" s="10">
        <f t="shared" si="301"/>
        <v>40</v>
      </c>
      <c r="CA831" s="10">
        <f t="shared" si="302"/>
        <v>40</v>
      </c>
      <c r="CB831" s="10" t="str">
        <f t="shared" si="303"/>
        <v/>
      </c>
      <c r="CC831" s="10" t="str">
        <f t="shared" si="304"/>
        <v/>
      </c>
      <c r="CD831" s="10"/>
      <c r="CE831" s="10">
        <v>40</v>
      </c>
      <c r="CF831" s="10"/>
      <c r="CG831" s="10" t="str">
        <f t="shared" si="305"/>
        <v/>
      </c>
      <c r="CH831" s="10" t="str">
        <f t="shared" si="306"/>
        <v/>
      </c>
      <c r="CI831" s="10">
        <f t="shared" si="307"/>
        <v>40</v>
      </c>
      <c r="CJ831" s="10">
        <f t="shared" si="308"/>
        <v>3</v>
      </c>
      <c r="CK831" s="10">
        <f t="shared" si="309"/>
        <v>3</v>
      </c>
      <c r="CL831" s="10">
        <f t="shared" si="310"/>
        <v>40</v>
      </c>
      <c r="CM831" s="88"/>
      <c r="CN831" s="88"/>
      <c r="CO831" s="88"/>
      <c r="CP831" s="88"/>
    </row>
    <row r="832" spans="2:94">
      <c r="B832" s="19">
        <v>42640</v>
      </c>
      <c r="C832" s="3">
        <v>23</v>
      </c>
      <c r="D832" s="3" t="s">
        <v>14</v>
      </c>
      <c r="E832" s="4">
        <v>42641.114583333336</v>
      </c>
      <c r="F832" s="3" t="s">
        <v>969</v>
      </c>
      <c r="G832" s="3" t="s">
        <v>976</v>
      </c>
      <c r="H832" s="3" t="s">
        <v>970</v>
      </c>
      <c r="I832" s="3" t="s">
        <v>976</v>
      </c>
      <c r="J832" s="6">
        <v>1.66</v>
      </c>
      <c r="K832" s="6">
        <v>3.35</v>
      </c>
      <c r="L832" s="6">
        <v>4.4000000000000004</v>
      </c>
      <c r="M832" s="10">
        <v>3.2</v>
      </c>
      <c r="N832" s="10">
        <v>3.45</v>
      </c>
      <c r="O832" s="10">
        <v>1.9</v>
      </c>
      <c r="P832" s="15">
        <v>-1</v>
      </c>
      <c r="Q832" s="13"/>
      <c r="R832" s="13"/>
      <c r="S832" s="13"/>
      <c r="T832" s="13"/>
      <c r="U832" s="13"/>
      <c r="V832" s="13"/>
      <c r="W832" s="9"/>
      <c r="X832" s="9"/>
      <c r="Y832" s="9"/>
      <c r="Z832" s="9"/>
      <c r="AA832" s="9"/>
      <c r="AB832" s="9"/>
      <c r="AC832" s="13"/>
      <c r="AD832" s="13"/>
      <c r="AE832" s="13"/>
      <c r="AF832" s="13"/>
      <c r="AG832" s="13"/>
      <c r="AH832" s="13"/>
      <c r="AI832" s="9"/>
      <c r="AJ832" s="9"/>
      <c r="AK832" s="9"/>
      <c r="AL832" s="9"/>
      <c r="AM832" s="9"/>
      <c r="AN832" s="9"/>
      <c r="AO832" s="8">
        <v>22</v>
      </c>
      <c r="AP832" s="8">
        <v>3</v>
      </c>
      <c r="AQ832" s="8">
        <v>7</v>
      </c>
      <c r="AR832" s="8">
        <v>5</v>
      </c>
      <c r="AS832" s="8">
        <v>0.10829999999999981</v>
      </c>
      <c r="AT832" s="8">
        <v>0.12590000000000029</v>
      </c>
      <c r="AU832" s="8"/>
      <c r="AV832" s="8"/>
      <c r="AW832" s="8"/>
      <c r="AX832" s="8"/>
      <c r="AY832" s="15">
        <v>10</v>
      </c>
      <c r="AZ832" s="15">
        <v>3</v>
      </c>
      <c r="BA832" s="15">
        <v>3</v>
      </c>
      <c r="BB832" s="15">
        <v>5</v>
      </c>
      <c r="BC832" s="15">
        <v>1.0024999999999993</v>
      </c>
      <c r="BD832" s="15">
        <v>2.1959</v>
      </c>
      <c r="BE832" s="15"/>
      <c r="BF832" s="15"/>
      <c r="BG832" s="15"/>
      <c r="BH832" s="15"/>
      <c r="BI832" s="16">
        <f>Q832*参数!$D$3+W832</f>
        <v>0</v>
      </c>
      <c r="BJ832" s="16">
        <f>R832*参数!$D$3+X832</f>
        <v>0</v>
      </c>
      <c r="BK832" s="16">
        <f>S832*参数!$D$3+Y832</f>
        <v>0</v>
      </c>
      <c r="BL832" s="16">
        <f>T832*参数!$D$3+Z832</f>
        <v>0</v>
      </c>
      <c r="BM832" s="16">
        <f>U832*参数!$D$3+AA832</f>
        <v>0</v>
      </c>
      <c r="BN832" s="16">
        <f>V832*参数!$D$3+AB832</f>
        <v>0</v>
      </c>
      <c r="BO832" s="16">
        <f>AC832*参数!$D$3+AI832</f>
        <v>0</v>
      </c>
      <c r="BP832" s="16">
        <f>AD832*参数!$D$3+AJ832</f>
        <v>0</v>
      </c>
      <c r="BQ832" s="16">
        <f>AE832*参数!$D$3+AK832</f>
        <v>0</v>
      </c>
      <c r="BR832" s="16">
        <f>AF832*参数!$D$3+AL832</f>
        <v>0</v>
      </c>
      <c r="BS832" s="16">
        <f>AG832*参数!$D$3+AM832</f>
        <v>0</v>
      </c>
      <c r="BT832" s="16">
        <f>AH832*参数!$D$3+AN832</f>
        <v>0</v>
      </c>
      <c r="BU832" s="10"/>
      <c r="BV832" s="10"/>
      <c r="BW832" s="10">
        <f t="shared" si="298"/>
        <v>40</v>
      </c>
      <c r="BX832" s="10">
        <f t="shared" si="299"/>
        <v>40</v>
      </c>
      <c r="BY832" s="10">
        <f t="shared" si="300"/>
        <v>3</v>
      </c>
      <c r="BZ832" s="10">
        <f t="shared" si="301"/>
        <v>40</v>
      </c>
      <c r="CA832" s="10">
        <f t="shared" si="302"/>
        <v>40</v>
      </c>
      <c r="CB832" s="10" t="str">
        <f t="shared" si="303"/>
        <v/>
      </c>
      <c r="CC832" s="10" t="str">
        <f t="shared" si="304"/>
        <v/>
      </c>
      <c r="CD832" s="10"/>
      <c r="CE832" s="10">
        <v>3</v>
      </c>
      <c r="CF832" s="10">
        <v>3</v>
      </c>
      <c r="CG832" s="10">
        <f t="shared" si="305"/>
        <v>3</v>
      </c>
      <c r="CH832" s="10">
        <f t="shared" si="306"/>
        <v>3</v>
      </c>
      <c r="CI832" s="10">
        <f t="shared" si="307"/>
        <v>3</v>
      </c>
      <c r="CJ832" s="10">
        <f t="shared" si="308"/>
        <v>3</v>
      </c>
      <c r="CK832" s="10">
        <f t="shared" si="309"/>
        <v>3</v>
      </c>
      <c r="CL832" s="10">
        <f t="shared" si="310"/>
        <v>3</v>
      </c>
      <c r="CM832" s="88"/>
      <c r="CN832" s="88"/>
      <c r="CO832" s="88"/>
      <c r="CP832" s="88"/>
    </row>
    <row r="833" spans="2:94">
      <c r="B833" s="19">
        <v>42640</v>
      </c>
      <c r="C833" s="3">
        <v>24</v>
      </c>
      <c r="D833" s="3" t="s">
        <v>14</v>
      </c>
      <c r="E833" s="4">
        <v>42641.114583333336</v>
      </c>
      <c r="F833" s="3" t="s">
        <v>971</v>
      </c>
      <c r="G833" s="3" t="s">
        <v>23</v>
      </c>
      <c r="H833" s="3" t="s">
        <v>971</v>
      </c>
      <c r="I833" s="3" t="s">
        <v>23</v>
      </c>
      <c r="J833" s="6">
        <v>1.65</v>
      </c>
      <c r="K833" s="6">
        <v>3.3</v>
      </c>
      <c r="L833" s="6">
        <v>4.55</v>
      </c>
      <c r="M833" s="10">
        <v>3.2</v>
      </c>
      <c r="N833" s="10">
        <v>3.4</v>
      </c>
      <c r="O833" s="10">
        <v>1.92</v>
      </c>
      <c r="P833" s="15">
        <v>-1</v>
      </c>
      <c r="Q833" s="13"/>
      <c r="R833" s="13"/>
      <c r="S833" s="13"/>
      <c r="T833" s="13"/>
      <c r="U833" s="13"/>
      <c r="V833" s="13"/>
      <c r="W833" s="9"/>
      <c r="X833" s="9"/>
      <c r="Y833" s="9"/>
      <c r="Z833" s="9"/>
      <c r="AA833" s="9"/>
      <c r="AB833" s="9"/>
      <c r="AC833" s="13"/>
      <c r="AD833" s="13"/>
      <c r="AE833" s="13"/>
      <c r="AF833" s="13"/>
      <c r="AG833" s="13"/>
      <c r="AH833" s="13"/>
      <c r="AI833" s="9"/>
      <c r="AJ833" s="9"/>
      <c r="AK833" s="9"/>
      <c r="AL833" s="9"/>
      <c r="AM833" s="9"/>
      <c r="AN833" s="9"/>
      <c r="AO833" s="8">
        <v>19</v>
      </c>
      <c r="AP833" s="8">
        <v>3</v>
      </c>
      <c r="AQ833" s="8">
        <v>8</v>
      </c>
      <c r="AR833" s="8">
        <v>5</v>
      </c>
      <c r="AS833" s="8">
        <v>7.7500000000000124E-2</v>
      </c>
      <c r="AT833" s="8">
        <v>0.32770000000000055</v>
      </c>
      <c r="AU833" s="8"/>
      <c r="AV833" s="8"/>
      <c r="AW833" s="8"/>
      <c r="AX833" s="8"/>
      <c r="AY833" s="15">
        <v>9</v>
      </c>
      <c r="AZ833" s="15">
        <v>3</v>
      </c>
      <c r="BA833" s="15">
        <v>1</v>
      </c>
      <c r="BB833" s="15">
        <v>5</v>
      </c>
      <c r="BC833" s="15">
        <v>2.8699999999999819E-2</v>
      </c>
      <c r="BD833" s="15">
        <v>0.91189999999999938</v>
      </c>
      <c r="BE833" s="15"/>
      <c r="BF833" s="15"/>
      <c r="BG833" s="15"/>
      <c r="BH833" s="15"/>
      <c r="BI833" s="16">
        <f>Q833*参数!$D$3+W833</f>
        <v>0</v>
      </c>
      <c r="BJ833" s="16">
        <f>R833*参数!$D$3+X833</f>
        <v>0</v>
      </c>
      <c r="BK833" s="16">
        <f>S833*参数!$D$3+Y833</f>
        <v>0</v>
      </c>
      <c r="BL833" s="16">
        <f>T833*参数!$D$3+Z833</f>
        <v>0</v>
      </c>
      <c r="BM833" s="16">
        <f>U833*参数!$D$3+AA833</f>
        <v>0</v>
      </c>
      <c r="BN833" s="16">
        <f>V833*参数!$D$3+AB833</f>
        <v>0</v>
      </c>
      <c r="BO833" s="16">
        <f>AC833*参数!$D$3+AI833</f>
        <v>0</v>
      </c>
      <c r="BP833" s="16">
        <f>AD833*参数!$D$3+AJ833</f>
        <v>0</v>
      </c>
      <c r="BQ833" s="16">
        <f>AE833*参数!$D$3+AK833</f>
        <v>0</v>
      </c>
      <c r="BR833" s="16">
        <f>AF833*参数!$D$3+AL833</f>
        <v>0</v>
      </c>
      <c r="BS833" s="16">
        <f>AG833*参数!$D$3+AM833</f>
        <v>0</v>
      </c>
      <c r="BT833" s="16">
        <f>AH833*参数!$D$3+AN833</f>
        <v>0</v>
      </c>
      <c r="BU833" s="10"/>
      <c r="BV833" s="10"/>
      <c r="BW833" s="10">
        <f t="shared" si="298"/>
        <v>40</v>
      </c>
      <c r="BX833" s="10">
        <f t="shared" si="299"/>
        <v>40</v>
      </c>
      <c r="BY833" s="10">
        <f t="shared" si="300"/>
        <v>3</v>
      </c>
      <c r="BZ833" s="10">
        <f t="shared" si="301"/>
        <v>40</v>
      </c>
      <c r="CA833" s="10">
        <f t="shared" si="302"/>
        <v>40</v>
      </c>
      <c r="CB833" s="10" t="str">
        <f t="shared" si="303"/>
        <v/>
      </c>
      <c r="CC833" s="10" t="str">
        <f t="shared" si="304"/>
        <v/>
      </c>
      <c r="CD833" s="10"/>
      <c r="CE833" s="10">
        <v>3</v>
      </c>
      <c r="CF833" s="10"/>
      <c r="CG833" s="10" t="str">
        <f t="shared" si="305"/>
        <v/>
      </c>
      <c r="CH833" s="10" t="str">
        <f t="shared" si="306"/>
        <v/>
      </c>
      <c r="CI833" s="10">
        <f t="shared" si="307"/>
        <v>3</v>
      </c>
      <c r="CJ833" s="10">
        <f t="shared" si="308"/>
        <v>3</v>
      </c>
      <c r="CK833" s="10">
        <f t="shared" si="309"/>
        <v>40</v>
      </c>
      <c r="CL833" s="10">
        <f t="shared" si="310"/>
        <v>3</v>
      </c>
      <c r="CM833" s="88"/>
      <c r="CN833" s="88"/>
      <c r="CO833" s="88"/>
      <c r="CP833" s="88"/>
    </row>
    <row r="834" spans="2:94">
      <c r="B834" s="19">
        <v>42640</v>
      </c>
      <c r="C834" s="3">
        <v>25</v>
      </c>
      <c r="D834" s="3" t="s">
        <v>14</v>
      </c>
      <c r="E834" s="4">
        <v>42641.114583333336</v>
      </c>
      <c r="F834" s="3" t="s">
        <v>973</v>
      </c>
      <c r="G834" s="3" t="s">
        <v>22</v>
      </c>
      <c r="H834" s="3" t="s">
        <v>973</v>
      </c>
      <c r="I834" s="3" t="s">
        <v>22</v>
      </c>
      <c r="J834" s="6">
        <v>2.33</v>
      </c>
      <c r="K834" s="6">
        <v>3.35</v>
      </c>
      <c r="L834" s="6">
        <v>2.5</v>
      </c>
      <c r="M834" s="10">
        <v>5</v>
      </c>
      <c r="N834" s="10">
        <v>4.3499999999999996</v>
      </c>
      <c r="O834" s="10">
        <v>1.43</v>
      </c>
      <c r="P834" s="15">
        <v>-1</v>
      </c>
      <c r="Q834" s="13"/>
      <c r="R834" s="13"/>
      <c r="S834" s="13"/>
      <c r="T834" s="13"/>
      <c r="U834" s="13"/>
      <c r="V834" s="13"/>
      <c r="W834" s="9"/>
      <c r="X834" s="9"/>
      <c r="Y834" s="9"/>
      <c r="Z834" s="9"/>
      <c r="AA834" s="9"/>
      <c r="AB834" s="9"/>
      <c r="AC834" s="13"/>
      <c r="AD834" s="13"/>
      <c r="AE834" s="13"/>
      <c r="AF834" s="13"/>
      <c r="AG834" s="13"/>
      <c r="AH834" s="13"/>
      <c r="AI834" s="9"/>
      <c r="AJ834" s="9"/>
      <c r="AK834" s="9"/>
      <c r="AL834" s="9"/>
      <c r="AM834" s="9"/>
      <c r="AN834" s="9"/>
      <c r="AO834" s="8">
        <v>7</v>
      </c>
      <c r="AP834" s="8">
        <v>3</v>
      </c>
      <c r="AQ834" s="8">
        <v>2</v>
      </c>
      <c r="AR834" s="8">
        <v>5</v>
      </c>
      <c r="AS834" s="8">
        <v>0.20659999999999995</v>
      </c>
      <c r="AT834" s="8">
        <v>0.23499999999999954</v>
      </c>
      <c r="AU834" s="8"/>
      <c r="AV834" s="8"/>
      <c r="AW834" s="8"/>
      <c r="AX834" s="8"/>
      <c r="AY834" s="15">
        <v>11</v>
      </c>
      <c r="AZ834" s="15">
        <v>3</v>
      </c>
      <c r="BA834" s="15">
        <v>1</v>
      </c>
      <c r="BB834" s="15">
        <v>5</v>
      </c>
      <c r="BC834" s="15">
        <v>7.6000000000000451E-3</v>
      </c>
      <c r="BD834" s="15">
        <v>4.8164999999999996</v>
      </c>
      <c r="BE834" s="15"/>
      <c r="BF834" s="15"/>
      <c r="BG834" s="15"/>
      <c r="BH834" s="15"/>
      <c r="BI834" s="16">
        <f>Q834*参数!$D$3+W834</f>
        <v>0</v>
      </c>
      <c r="BJ834" s="16">
        <f>R834*参数!$D$3+X834</f>
        <v>0</v>
      </c>
      <c r="BK834" s="16">
        <f>S834*参数!$D$3+Y834</f>
        <v>0</v>
      </c>
      <c r="BL834" s="16">
        <f>T834*参数!$D$3+Z834</f>
        <v>0</v>
      </c>
      <c r="BM834" s="16">
        <f>U834*参数!$D$3+AA834</f>
        <v>0</v>
      </c>
      <c r="BN834" s="16">
        <f>V834*参数!$D$3+AB834</f>
        <v>0</v>
      </c>
      <c r="BO834" s="16">
        <f>AC834*参数!$D$3+AI834</f>
        <v>0</v>
      </c>
      <c r="BP834" s="16">
        <f>AD834*参数!$D$3+AJ834</f>
        <v>0</v>
      </c>
      <c r="BQ834" s="16">
        <f>AE834*参数!$D$3+AK834</f>
        <v>0</v>
      </c>
      <c r="BR834" s="16">
        <f>AF834*参数!$D$3+AL834</f>
        <v>0</v>
      </c>
      <c r="BS834" s="16">
        <f>AG834*参数!$D$3+AM834</f>
        <v>0</v>
      </c>
      <c r="BT834" s="16">
        <f>AH834*参数!$D$3+AN834</f>
        <v>0</v>
      </c>
      <c r="BU834" s="10"/>
      <c r="BV834" s="10"/>
      <c r="BW834" s="10">
        <f t="shared" si="298"/>
        <v>40</v>
      </c>
      <c r="BX834" s="10">
        <f t="shared" si="299"/>
        <v>40</v>
      </c>
      <c r="BY834" s="10">
        <f t="shared" si="300"/>
        <v>3</v>
      </c>
      <c r="BZ834" s="10">
        <f t="shared" si="301"/>
        <v>40</v>
      </c>
      <c r="CA834" s="10">
        <f t="shared" si="302"/>
        <v>40</v>
      </c>
      <c r="CB834" s="10" t="str">
        <f t="shared" si="303"/>
        <v/>
      </c>
      <c r="CC834" s="10" t="str">
        <f t="shared" si="304"/>
        <v/>
      </c>
      <c r="CD834" s="10"/>
      <c r="CE834" s="10">
        <v>3</v>
      </c>
      <c r="CF834" s="10"/>
      <c r="CG834" s="10" t="str">
        <f t="shared" si="305"/>
        <v/>
      </c>
      <c r="CH834" s="10" t="str">
        <f t="shared" si="306"/>
        <v/>
      </c>
      <c r="CI834" s="10">
        <f t="shared" si="307"/>
        <v>40</v>
      </c>
      <c r="CJ834" s="10">
        <f t="shared" si="308"/>
        <v>3</v>
      </c>
      <c r="CK834" s="10">
        <f t="shared" si="309"/>
        <v>40</v>
      </c>
      <c r="CL834" s="10">
        <f t="shared" si="310"/>
        <v>3</v>
      </c>
      <c r="CM834" s="88"/>
      <c r="CN834" s="88"/>
      <c r="CO834" s="88"/>
      <c r="CP834" s="88"/>
    </row>
    <row r="835" spans="2:94">
      <c r="B835" s="19">
        <v>42640</v>
      </c>
      <c r="C835" s="3">
        <v>26</v>
      </c>
      <c r="D835" s="3" t="s">
        <v>14</v>
      </c>
      <c r="E835" s="4">
        <v>42641.114583333336</v>
      </c>
      <c r="F835" s="3" t="s">
        <v>9</v>
      </c>
      <c r="G835" s="3" t="s">
        <v>20</v>
      </c>
      <c r="H835" s="3" t="s">
        <v>9</v>
      </c>
      <c r="I835" s="3" t="s">
        <v>21</v>
      </c>
      <c r="J835" s="6">
        <v>1.9</v>
      </c>
      <c r="K835" s="6">
        <v>3.35</v>
      </c>
      <c r="L835" s="6">
        <v>3.28</v>
      </c>
      <c r="M835" s="10">
        <v>3.7</v>
      </c>
      <c r="N835" s="10">
        <v>3.9</v>
      </c>
      <c r="O835" s="10">
        <v>1.66</v>
      </c>
      <c r="P835" s="15">
        <v>-1</v>
      </c>
      <c r="Q835" s="13"/>
      <c r="R835" s="13"/>
      <c r="S835" s="13"/>
      <c r="T835" s="13"/>
      <c r="U835" s="13"/>
      <c r="V835" s="13"/>
      <c r="W835" s="9"/>
      <c r="X835" s="9"/>
      <c r="Y835" s="9"/>
      <c r="Z835" s="9"/>
      <c r="AA835" s="9"/>
      <c r="AB835" s="9"/>
      <c r="AC835" s="13"/>
      <c r="AD835" s="13"/>
      <c r="AE835" s="13"/>
      <c r="AF835" s="13"/>
      <c r="AG835" s="13"/>
      <c r="AH835" s="13"/>
      <c r="AI835" s="9"/>
      <c r="AJ835" s="9"/>
      <c r="AK835" s="9"/>
      <c r="AL835" s="9"/>
      <c r="AM835" s="9"/>
      <c r="AN835" s="9"/>
      <c r="AO835" s="8">
        <v>21</v>
      </c>
      <c r="AP835" s="8">
        <v>3</v>
      </c>
      <c r="AQ835" s="8">
        <v>2</v>
      </c>
      <c r="AR835" s="8">
        <v>5</v>
      </c>
      <c r="AS835" s="8">
        <v>9.9899999999999947E-2</v>
      </c>
      <c r="AT835" s="8">
        <v>0.21869999999999973</v>
      </c>
      <c r="AU835" s="8"/>
      <c r="AV835" s="8"/>
      <c r="AW835" s="8"/>
      <c r="AX835" s="8"/>
      <c r="AY835" s="15">
        <v>18</v>
      </c>
      <c r="AZ835" s="15">
        <v>3</v>
      </c>
      <c r="BA835" s="15">
        <v>4</v>
      </c>
      <c r="BB835" s="15">
        <v>5</v>
      </c>
      <c r="BC835" s="15">
        <v>0.19380000000000019</v>
      </c>
      <c r="BD835" s="15">
        <v>0.34089999999999987</v>
      </c>
      <c r="BE835" s="15"/>
      <c r="BF835" s="15"/>
      <c r="BG835" s="15"/>
      <c r="BH835" s="15"/>
      <c r="BI835" s="16">
        <f>Q835*参数!$D$3+W835</f>
        <v>0</v>
      </c>
      <c r="BJ835" s="16">
        <f>R835*参数!$D$3+X835</f>
        <v>0</v>
      </c>
      <c r="BK835" s="16">
        <f>S835*参数!$D$3+Y835</f>
        <v>0</v>
      </c>
      <c r="BL835" s="16">
        <f>T835*参数!$D$3+Z835</f>
        <v>0</v>
      </c>
      <c r="BM835" s="16">
        <f>U835*参数!$D$3+AA835</f>
        <v>0</v>
      </c>
      <c r="BN835" s="16">
        <f>V835*参数!$D$3+AB835</f>
        <v>0</v>
      </c>
      <c r="BO835" s="16">
        <f>AC835*参数!$D$3+AI835</f>
        <v>0</v>
      </c>
      <c r="BP835" s="16">
        <f>AD835*参数!$D$3+AJ835</f>
        <v>0</v>
      </c>
      <c r="BQ835" s="16">
        <f>AE835*参数!$D$3+AK835</f>
        <v>0</v>
      </c>
      <c r="BR835" s="16">
        <f>AF835*参数!$D$3+AL835</f>
        <v>0</v>
      </c>
      <c r="BS835" s="16">
        <f>AG835*参数!$D$3+AM835</f>
        <v>0</v>
      </c>
      <c r="BT835" s="16">
        <f>AH835*参数!$D$3+AN835</f>
        <v>0</v>
      </c>
      <c r="BU835" s="10"/>
      <c r="BV835" s="10"/>
      <c r="BW835" s="10">
        <f t="shared" si="298"/>
        <v>40</v>
      </c>
      <c r="BX835" s="10">
        <f t="shared" si="299"/>
        <v>40</v>
      </c>
      <c r="BY835" s="10">
        <f t="shared" si="300"/>
        <v>3</v>
      </c>
      <c r="BZ835" s="10">
        <f t="shared" si="301"/>
        <v>40</v>
      </c>
      <c r="CA835" s="10">
        <f t="shared" si="302"/>
        <v>40</v>
      </c>
      <c r="CB835" s="10" t="str">
        <f t="shared" si="303"/>
        <v/>
      </c>
      <c r="CC835" s="10" t="str">
        <f t="shared" si="304"/>
        <v/>
      </c>
      <c r="CD835" s="10"/>
      <c r="CE835" s="10">
        <v>40</v>
      </c>
      <c r="CF835" s="10"/>
      <c r="CG835" s="10" t="str">
        <f t="shared" si="305"/>
        <v/>
      </c>
      <c r="CH835" s="10" t="str">
        <f t="shared" si="306"/>
        <v/>
      </c>
      <c r="CI835" s="10">
        <f t="shared" si="307"/>
        <v>3</v>
      </c>
      <c r="CJ835" s="10">
        <f t="shared" si="308"/>
        <v>40</v>
      </c>
      <c r="CK835" s="10">
        <f t="shared" si="309"/>
        <v>3</v>
      </c>
      <c r="CL835" s="10">
        <f t="shared" si="310"/>
        <v>3</v>
      </c>
      <c r="CM835" s="88"/>
      <c r="CN835" s="88"/>
      <c r="CO835" s="88"/>
      <c r="CP835" s="88"/>
    </row>
    <row r="836" spans="2:94">
      <c r="B836" s="19">
        <v>42640</v>
      </c>
      <c r="C836" s="3">
        <v>27</v>
      </c>
      <c r="D836" s="3" t="s">
        <v>14</v>
      </c>
      <c r="E836" s="4">
        <v>42641.114583333336</v>
      </c>
      <c r="F836" s="3" t="s">
        <v>975</v>
      </c>
      <c r="G836" s="3" t="s">
        <v>979</v>
      </c>
      <c r="H836" s="3" t="s">
        <v>975</v>
      </c>
      <c r="I836" s="3" t="s">
        <v>979</v>
      </c>
      <c r="J836" s="6">
        <v>2.95</v>
      </c>
      <c r="K836" s="6">
        <v>3.3</v>
      </c>
      <c r="L836" s="6">
        <v>2.0499999999999998</v>
      </c>
      <c r="M836" s="10">
        <v>1.56</v>
      </c>
      <c r="N836" s="10">
        <v>4</v>
      </c>
      <c r="O836" s="10">
        <v>4.2</v>
      </c>
      <c r="P836" s="15">
        <v>1</v>
      </c>
      <c r="Q836" s="13"/>
      <c r="R836" s="13"/>
      <c r="S836" s="13"/>
      <c r="T836" s="13"/>
      <c r="U836" s="13"/>
      <c r="V836" s="13"/>
      <c r="W836" s="9"/>
      <c r="X836" s="9"/>
      <c r="Y836" s="9"/>
      <c r="Z836" s="9"/>
      <c r="AA836" s="9"/>
      <c r="AB836" s="9"/>
      <c r="AC836" s="13"/>
      <c r="AD836" s="13"/>
      <c r="AE836" s="13"/>
      <c r="AF836" s="13"/>
      <c r="AG836" s="13"/>
      <c r="AH836" s="13"/>
      <c r="AI836" s="9"/>
      <c r="AJ836" s="9"/>
      <c r="AK836" s="9"/>
      <c r="AL836" s="9"/>
      <c r="AM836" s="9"/>
      <c r="AN836" s="9"/>
      <c r="AO836" s="8">
        <v>58</v>
      </c>
      <c r="AP836" s="8">
        <v>3</v>
      </c>
      <c r="AQ836" s="8">
        <v>2</v>
      </c>
      <c r="AR836" s="8">
        <v>6</v>
      </c>
      <c r="AS836" s="8">
        <v>4.8700000000000077E-2</v>
      </c>
      <c r="AT836" s="8">
        <v>14.068600000000004</v>
      </c>
      <c r="AU836" s="8"/>
      <c r="AV836" s="8"/>
      <c r="AW836" s="8"/>
      <c r="AX836" s="8"/>
      <c r="AY836" s="15">
        <v>73</v>
      </c>
      <c r="AZ836" s="15">
        <v>3</v>
      </c>
      <c r="BA836" s="15">
        <v>1</v>
      </c>
      <c r="BB836" s="15">
        <v>6</v>
      </c>
      <c r="BC836" s="15">
        <v>8.200000000000035E-2</v>
      </c>
      <c r="BD836" s="15">
        <v>19.555100000000003</v>
      </c>
      <c r="BE836" s="15"/>
      <c r="BF836" s="15"/>
      <c r="BG836" s="15"/>
      <c r="BH836" s="15"/>
      <c r="BI836" s="16">
        <f>Q836*参数!$D$3+W836</f>
        <v>0</v>
      </c>
      <c r="BJ836" s="16">
        <f>R836*参数!$D$3+X836</f>
        <v>0</v>
      </c>
      <c r="BK836" s="16">
        <f>S836*参数!$D$3+Y836</f>
        <v>0</v>
      </c>
      <c r="BL836" s="16">
        <f>T836*参数!$D$3+Z836</f>
        <v>0</v>
      </c>
      <c r="BM836" s="16">
        <f>U836*参数!$D$3+AA836</f>
        <v>0</v>
      </c>
      <c r="BN836" s="16">
        <f>V836*参数!$D$3+AB836</f>
        <v>0</v>
      </c>
      <c r="BO836" s="16">
        <f>AC836*参数!$D$3+AI836</f>
        <v>0</v>
      </c>
      <c r="BP836" s="16">
        <f>AD836*参数!$D$3+AJ836</f>
        <v>0</v>
      </c>
      <c r="BQ836" s="16">
        <f>AE836*参数!$D$3+AK836</f>
        <v>0</v>
      </c>
      <c r="BR836" s="16">
        <f>AF836*参数!$D$3+AL836</f>
        <v>0</v>
      </c>
      <c r="BS836" s="16">
        <f>AG836*参数!$D$3+AM836</f>
        <v>0</v>
      </c>
      <c r="BT836" s="16">
        <f>AH836*参数!$D$3+AN836</f>
        <v>0</v>
      </c>
      <c r="BU836" s="10"/>
      <c r="BV836" s="10"/>
      <c r="BW836" s="10">
        <f t="shared" si="298"/>
        <v>43</v>
      </c>
      <c r="BX836" s="10">
        <f t="shared" si="299"/>
        <v>43</v>
      </c>
      <c r="BY836" s="10">
        <f t="shared" si="300"/>
        <v>43</v>
      </c>
      <c r="BZ836" s="10">
        <f t="shared" si="301"/>
        <v>0</v>
      </c>
      <c r="CA836" s="10">
        <f t="shared" si="302"/>
        <v>43</v>
      </c>
      <c r="CB836" s="10" t="str">
        <f t="shared" si="303"/>
        <v/>
      </c>
      <c r="CC836" s="10" t="str">
        <f t="shared" si="304"/>
        <v/>
      </c>
      <c r="CD836" s="10"/>
      <c r="CE836" s="10">
        <v>0</v>
      </c>
      <c r="CF836" s="10"/>
      <c r="CG836" s="10" t="str">
        <f t="shared" si="305"/>
        <v/>
      </c>
      <c r="CH836" s="10" t="str">
        <f t="shared" si="306"/>
        <v/>
      </c>
      <c r="CI836" s="10">
        <f t="shared" si="307"/>
        <v>43</v>
      </c>
      <c r="CJ836" s="10">
        <f t="shared" si="308"/>
        <v>0</v>
      </c>
      <c r="CK836" s="10">
        <f t="shared" si="309"/>
        <v>0</v>
      </c>
      <c r="CL836" s="10">
        <f t="shared" si="310"/>
        <v>0</v>
      </c>
      <c r="CM836" s="88"/>
      <c r="CN836" s="88"/>
      <c r="CO836" s="88"/>
      <c r="CP836" s="88"/>
    </row>
    <row r="837" spans="2:94">
      <c r="B837" s="19">
        <v>42640</v>
      </c>
      <c r="C837" s="3">
        <v>28</v>
      </c>
      <c r="D837" s="3" t="s">
        <v>14</v>
      </c>
      <c r="E837" s="4">
        <v>42641.114583333336</v>
      </c>
      <c r="F837" s="3" t="s">
        <v>71</v>
      </c>
      <c r="G837" s="3" t="s">
        <v>980</v>
      </c>
      <c r="H837" s="3" t="s">
        <v>71</v>
      </c>
      <c r="I837" s="3" t="s">
        <v>980</v>
      </c>
      <c r="J837" s="6">
        <v>2.37</v>
      </c>
      <c r="K837" s="6">
        <v>3.15</v>
      </c>
      <c r="L837" s="6">
        <v>2.57</v>
      </c>
      <c r="M837" s="10">
        <v>5.35</v>
      </c>
      <c r="N837" s="10">
        <v>4.2</v>
      </c>
      <c r="O837" s="10">
        <v>1.42</v>
      </c>
      <c r="P837" s="15">
        <v>-1</v>
      </c>
      <c r="Q837" s="13"/>
      <c r="R837" s="13"/>
      <c r="S837" s="13"/>
      <c r="T837" s="13"/>
      <c r="U837" s="13"/>
      <c r="V837" s="13"/>
      <c r="W837" s="9"/>
      <c r="X837" s="9"/>
      <c r="Y837" s="9"/>
      <c r="Z837" s="9"/>
      <c r="AA837" s="9"/>
      <c r="AB837" s="9"/>
      <c r="AC837" s="13"/>
      <c r="AD837" s="13"/>
      <c r="AE837" s="13"/>
      <c r="AF837" s="13"/>
      <c r="AG837" s="13"/>
      <c r="AH837" s="13"/>
      <c r="AI837" s="9"/>
      <c r="AJ837" s="9"/>
      <c r="AK837" s="9"/>
      <c r="AL837" s="9"/>
      <c r="AM837" s="9"/>
      <c r="AN837" s="9"/>
      <c r="AO837" s="8">
        <v>3</v>
      </c>
      <c r="AP837" s="8">
        <v>3</v>
      </c>
      <c r="AQ837" s="8">
        <v>1</v>
      </c>
      <c r="AR837" s="8">
        <v>5</v>
      </c>
      <c r="AS837" s="8">
        <v>1.0340999999999987</v>
      </c>
      <c r="AT837" s="8">
        <v>1.0340999999999987</v>
      </c>
      <c r="AU837" s="8"/>
      <c r="AV837" s="8"/>
      <c r="AW837" s="8"/>
      <c r="AX837" s="8"/>
      <c r="AY837" s="15">
        <v>3</v>
      </c>
      <c r="AZ837" s="15">
        <v>3</v>
      </c>
      <c r="BA837" s="15">
        <v>1</v>
      </c>
      <c r="BB837" s="15">
        <v>5</v>
      </c>
      <c r="BC837" s="15">
        <v>1.395900000000001</v>
      </c>
      <c r="BD837" s="15">
        <v>32.218299999999999</v>
      </c>
      <c r="BE837" s="15"/>
      <c r="BF837" s="15"/>
      <c r="BG837" s="15"/>
      <c r="BH837" s="15"/>
      <c r="BI837" s="16">
        <f>Q837*参数!$D$3+W837</f>
        <v>0</v>
      </c>
      <c r="BJ837" s="16">
        <f>R837*参数!$D$3+X837</f>
        <v>0</v>
      </c>
      <c r="BK837" s="16">
        <f>S837*参数!$D$3+Y837</f>
        <v>0</v>
      </c>
      <c r="BL837" s="16">
        <f>T837*参数!$D$3+Z837</f>
        <v>0</v>
      </c>
      <c r="BM837" s="16">
        <f>U837*参数!$D$3+AA837</f>
        <v>0</v>
      </c>
      <c r="BN837" s="16">
        <f>V837*参数!$D$3+AB837</f>
        <v>0</v>
      </c>
      <c r="BO837" s="16">
        <f>AC837*参数!$D$3+AI837</f>
        <v>0</v>
      </c>
      <c r="BP837" s="16">
        <f>AD837*参数!$D$3+AJ837</f>
        <v>0</v>
      </c>
      <c r="BQ837" s="16">
        <f>AE837*参数!$D$3+AK837</f>
        <v>0</v>
      </c>
      <c r="BR837" s="16">
        <f>AF837*参数!$D$3+AL837</f>
        <v>0</v>
      </c>
      <c r="BS837" s="16">
        <f>AG837*参数!$D$3+AM837</f>
        <v>0</v>
      </c>
      <c r="BT837" s="16">
        <f>AH837*参数!$D$3+AN837</f>
        <v>0</v>
      </c>
      <c r="BU837" s="10"/>
      <c r="BV837" s="10"/>
      <c r="BW837" s="10">
        <f t="shared" si="298"/>
        <v>40</v>
      </c>
      <c r="BX837" s="10">
        <f t="shared" si="299"/>
        <v>40</v>
      </c>
      <c r="BY837" s="10">
        <f t="shared" si="300"/>
        <v>3</v>
      </c>
      <c r="BZ837" s="10">
        <f t="shared" si="301"/>
        <v>40</v>
      </c>
      <c r="CA837" s="10">
        <f t="shared" si="302"/>
        <v>40</v>
      </c>
      <c r="CB837" s="10" t="str">
        <f t="shared" si="303"/>
        <v/>
      </c>
      <c r="CC837" s="10" t="str">
        <f t="shared" si="304"/>
        <v/>
      </c>
      <c r="CD837" s="10"/>
      <c r="CE837" s="10">
        <v>40</v>
      </c>
      <c r="CF837" s="10"/>
      <c r="CG837" s="10">
        <f t="shared" si="305"/>
        <v>3</v>
      </c>
      <c r="CH837" s="10">
        <f t="shared" si="306"/>
        <v>3</v>
      </c>
      <c r="CI837" s="10" t="str">
        <f t="shared" si="307"/>
        <v/>
      </c>
      <c r="CJ837" s="10" t="str">
        <f t="shared" si="308"/>
        <v/>
      </c>
      <c r="CK837" s="10">
        <f t="shared" si="309"/>
        <v>3</v>
      </c>
      <c r="CL837" s="10">
        <f t="shared" si="310"/>
        <v>3</v>
      </c>
      <c r="CM837" s="88"/>
      <c r="CN837" s="88"/>
      <c r="CO837" s="88"/>
      <c r="CP837" s="88"/>
    </row>
    <row r="838" spans="2:94">
      <c r="B838" s="19">
        <v>42640</v>
      </c>
      <c r="C838" s="3">
        <v>29</v>
      </c>
      <c r="D838" s="3" t="s">
        <v>14</v>
      </c>
      <c r="E838" s="4">
        <v>42641.114583333336</v>
      </c>
      <c r="F838" s="3" t="s">
        <v>977</v>
      </c>
      <c r="G838" s="3" t="s">
        <v>740</v>
      </c>
      <c r="H838" s="3" t="s">
        <v>27</v>
      </c>
      <c r="I838" s="3" t="s">
        <v>741</v>
      </c>
      <c r="J838" s="6">
        <v>1.75</v>
      </c>
      <c r="K838" s="6">
        <v>3.4</v>
      </c>
      <c r="L838" s="6">
        <v>3.8</v>
      </c>
      <c r="M838" s="10">
        <v>3.35</v>
      </c>
      <c r="N838" s="10">
        <v>3.65</v>
      </c>
      <c r="O838" s="10">
        <v>1.8</v>
      </c>
      <c r="P838" s="15">
        <v>-1</v>
      </c>
      <c r="Q838" s="13"/>
      <c r="R838" s="13"/>
      <c r="S838" s="13"/>
      <c r="T838" s="13"/>
      <c r="U838" s="13"/>
      <c r="V838" s="13"/>
      <c r="W838" s="9"/>
      <c r="X838" s="9"/>
      <c r="Y838" s="9"/>
      <c r="Z838" s="9"/>
      <c r="AA838" s="9"/>
      <c r="AB838" s="9"/>
      <c r="AC838" s="13"/>
      <c r="AD838" s="13"/>
      <c r="AE838" s="13"/>
      <c r="AF838" s="13"/>
      <c r="AG838" s="13"/>
      <c r="AH838" s="13"/>
      <c r="AI838" s="9"/>
      <c r="AJ838" s="9"/>
      <c r="AK838" s="9"/>
      <c r="AL838" s="9"/>
      <c r="AM838" s="9"/>
      <c r="AN838" s="9"/>
      <c r="AO838" s="8">
        <v>39</v>
      </c>
      <c r="AP838" s="8">
        <v>3</v>
      </c>
      <c r="AQ838" s="8">
        <v>9</v>
      </c>
      <c r="AR838" s="8">
        <v>5</v>
      </c>
      <c r="AS838" s="8">
        <v>7.3999999999999691E-3</v>
      </c>
      <c r="AT838" s="8">
        <v>0.28250000000000008</v>
      </c>
      <c r="AU838" s="8"/>
      <c r="AV838" s="8"/>
      <c r="AW838" s="8"/>
      <c r="AX838" s="8"/>
      <c r="AY838" s="15">
        <v>15</v>
      </c>
      <c r="AZ838" s="15">
        <v>3</v>
      </c>
      <c r="BA838" s="15">
        <v>6</v>
      </c>
      <c r="BB838" s="15">
        <v>5</v>
      </c>
      <c r="BC838" s="15">
        <v>1.5199999999999981E-2</v>
      </c>
      <c r="BD838" s="15">
        <v>9.6600000000000061E-2</v>
      </c>
      <c r="BE838" s="15"/>
      <c r="BF838" s="15"/>
      <c r="BG838" s="15"/>
      <c r="BH838" s="15"/>
      <c r="BI838" s="16">
        <f>Q838*参数!$D$3+W838</f>
        <v>0</v>
      </c>
      <c r="BJ838" s="16">
        <f>R838*参数!$D$3+X838</f>
        <v>0</v>
      </c>
      <c r="BK838" s="16">
        <f>S838*参数!$D$3+Y838</f>
        <v>0</v>
      </c>
      <c r="BL838" s="16">
        <f>T838*参数!$D$3+Z838</f>
        <v>0</v>
      </c>
      <c r="BM838" s="16">
        <f>U838*参数!$D$3+AA838</f>
        <v>0</v>
      </c>
      <c r="BN838" s="16">
        <f>V838*参数!$D$3+AB838</f>
        <v>0</v>
      </c>
      <c r="BO838" s="16">
        <f>AC838*参数!$D$3+AI838</f>
        <v>0</v>
      </c>
      <c r="BP838" s="16">
        <f>AD838*参数!$D$3+AJ838</f>
        <v>0</v>
      </c>
      <c r="BQ838" s="16">
        <f>AE838*参数!$D$3+AK838</f>
        <v>0</v>
      </c>
      <c r="BR838" s="16">
        <f>AF838*参数!$D$3+AL838</f>
        <v>0</v>
      </c>
      <c r="BS838" s="16">
        <f>AG838*参数!$D$3+AM838</f>
        <v>0</v>
      </c>
      <c r="BT838" s="16">
        <f>AH838*参数!$D$3+AN838</f>
        <v>0</v>
      </c>
      <c r="BU838" s="10"/>
      <c r="BV838" s="10"/>
      <c r="BW838" s="10">
        <f t="shared" si="298"/>
        <v>40</v>
      </c>
      <c r="BX838" s="10">
        <f t="shared" si="299"/>
        <v>40</v>
      </c>
      <c r="BY838" s="10">
        <f t="shared" si="300"/>
        <v>3</v>
      </c>
      <c r="BZ838" s="10">
        <f t="shared" si="301"/>
        <v>40</v>
      </c>
      <c r="CA838" s="10">
        <f t="shared" si="302"/>
        <v>40</v>
      </c>
      <c r="CB838" s="10" t="str">
        <f t="shared" si="303"/>
        <v/>
      </c>
      <c r="CC838" s="10" t="str">
        <f t="shared" si="304"/>
        <v/>
      </c>
      <c r="CD838" s="10"/>
      <c r="CE838" s="10">
        <v>3</v>
      </c>
      <c r="CF838" s="10"/>
      <c r="CG838" s="10" t="str">
        <f t="shared" si="305"/>
        <v/>
      </c>
      <c r="CH838" s="10" t="str">
        <f t="shared" si="306"/>
        <v/>
      </c>
      <c r="CI838" s="10">
        <f t="shared" si="307"/>
        <v>3</v>
      </c>
      <c r="CJ838" s="10">
        <f t="shared" si="308"/>
        <v>3</v>
      </c>
      <c r="CK838" s="10">
        <f t="shared" si="309"/>
        <v>3</v>
      </c>
      <c r="CL838" s="10">
        <f t="shared" si="310"/>
        <v>40</v>
      </c>
      <c r="CM838" s="88"/>
      <c r="CN838" s="88"/>
      <c r="CO838" s="88"/>
      <c r="CP838" s="88"/>
    </row>
    <row r="839" spans="2:94">
      <c r="B839" s="19">
        <v>42640</v>
      </c>
      <c r="C839" s="3">
        <v>30</v>
      </c>
      <c r="D839" s="3" t="s">
        <v>14</v>
      </c>
      <c r="E839" s="4">
        <v>42641.114583333336</v>
      </c>
      <c r="F839" s="3" t="s">
        <v>16</v>
      </c>
      <c r="G839" s="3" t="s">
        <v>26</v>
      </c>
      <c r="H839" s="3" t="s">
        <v>17</v>
      </c>
      <c r="I839" s="3" t="s">
        <v>26</v>
      </c>
      <c r="J839" s="6">
        <v>2.9</v>
      </c>
      <c r="K839" s="6">
        <v>3.45</v>
      </c>
      <c r="L839" s="6">
        <v>2.02</v>
      </c>
      <c r="M839" s="10">
        <v>1.58</v>
      </c>
      <c r="N839" s="10">
        <v>4</v>
      </c>
      <c r="O839" s="10">
        <v>4.05</v>
      </c>
      <c r="P839" s="15">
        <v>1</v>
      </c>
      <c r="Q839" s="13"/>
      <c r="R839" s="13"/>
      <c r="S839" s="13"/>
      <c r="T839" s="13"/>
      <c r="U839" s="13"/>
      <c r="V839" s="13"/>
      <c r="W839" s="9"/>
      <c r="X839" s="9"/>
      <c r="Y839" s="9"/>
      <c r="Z839" s="9"/>
      <c r="AA839" s="9"/>
      <c r="AB839" s="9"/>
      <c r="AC839" s="13"/>
      <c r="AD839" s="13"/>
      <c r="AE839" s="13"/>
      <c r="AF839" s="13"/>
      <c r="AG839" s="13"/>
      <c r="AH839" s="13"/>
      <c r="AI839" s="9"/>
      <c r="AJ839" s="9"/>
      <c r="AK839" s="9"/>
      <c r="AL839" s="9"/>
      <c r="AM839" s="9"/>
      <c r="AN839" s="9"/>
      <c r="AO839" s="8">
        <v>58</v>
      </c>
      <c r="AP839" s="8">
        <v>3</v>
      </c>
      <c r="AQ839" s="8">
        <v>2</v>
      </c>
      <c r="AR839" s="8">
        <v>6</v>
      </c>
      <c r="AS839" s="8">
        <v>5.8900000000000167E-2</v>
      </c>
      <c r="AT839" s="8">
        <v>13.254799999999999</v>
      </c>
      <c r="AU839" s="8"/>
      <c r="AV839" s="8"/>
      <c r="AW839" s="8"/>
      <c r="AX839" s="8"/>
      <c r="AY839" s="15">
        <v>74</v>
      </c>
      <c r="AZ839" s="15">
        <v>3</v>
      </c>
      <c r="BA839" s="15">
        <v>2</v>
      </c>
      <c r="BB839" s="15">
        <v>6</v>
      </c>
      <c r="BC839" s="15">
        <v>2.9400000000000086E-2</v>
      </c>
      <c r="BD839" s="15">
        <v>4.8800000000000232E-2</v>
      </c>
      <c r="BE839" s="15"/>
      <c r="BF839" s="15"/>
      <c r="BG839" s="15"/>
      <c r="BH839" s="15"/>
      <c r="BI839" s="16">
        <f>Q839*参数!$D$3+W839</f>
        <v>0</v>
      </c>
      <c r="BJ839" s="16">
        <f>R839*参数!$D$3+X839</f>
        <v>0</v>
      </c>
      <c r="BK839" s="16">
        <f>S839*参数!$D$3+Y839</f>
        <v>0</v>
      </c>
      <c r="BL839" s="16">
        <f>T839*参数!$D$3+Z839</f>
        <v>0</v>
      </c>
      <c r="BM839" s="16">
        <f>U839*参数!$D$3+AA839</f>
        <v>0</v>
      </c>
      <c r="BN839" s="16">
        <f>V839*参数!$D$3+AB839</f>
        <v>0</v>
      </c>
      <c r="BO839" s="16">
        <f>AC839*参数!$D$3+AI839</f>
        <v>0</v>
      </c>
      <c r="BP839" s="16">
        <f>AD839*参数!$D$3+AJ839</f>
        <v>0</v>
      </c>
      <c r="BQ839" s="16">
        <f>AE839*参数!$D$3+AK839</f>
        <v>0</v>
      </c>
      <c r="BR839" s="16">
        <f>AF839*参数!$D$3+AL839</f>
        <v>0</v>
      </c>
      <c r="BS839" s="16">
        <f>AG839*参数!$D$3+AM839</f>
        <v>0</v>
      </c>
      <c r="BT839" s="16">
        <f>AH839*参数!$D$3+AN839</f>
        <v>0</v>
      </c>
      <c r="BU839" s="10"/>
      <c r="BV839" s="10"/>
      <c r="BW839" s="10">
        <f t="shared" si="298"/>
        <v>43</v>
      </c>
      <c r="BX839" s="10">
        <f t="shared" si="299"/>
        <v>43</v>
      </c>
      <c r="BY839" s="10">
        <f t="shared" si="300"/>
        <v>43</v>
      </c>
      <c r="BZ839" s="10">
        <f t="shared" si="301"/>
        <v>0</v>
      </c>
      <c r="CA839" s="10">
        <f t="shared" si="302"/>
        <v>43</v>
      </c>
      <c r="CB839" s="10" t="str">
        <f t="shared" si="303"/>
        <v/>
      </c>
      <c r="CC839" s="10" t="str">
        <f t="shared" si="304"/>
        <v/>
      </c>
      <c r="CD839" s="10"/>
      <c r="CE839" s="10">
        <v>43</v>
      </c>
      <c r="CF839" s="10">
        <v>43</v>
      </c>
      <c r="CG839" s="10">
        <f t="shared" si="305"/>
        <v>43</v>
      </c>
      <c r="CH839" s="10">
        <f t="shared" si="306"/>
        <v>43</v>
      </c>
      <c r="CI839" s="10">
        <f t="shared" si="307"/>
        <v>43</v>
      </c>
      <c r="CJ839" s="10" t="str">
        <f t="shared" si="308"/>
        <v/>
      </c>
      <c r="CK839" s="10">
        <f t="shared" si="309"/>
        <v>43</v>
      </c>
      <c r="CL839" s="10">
        <f t="shared" si="310"/>
        <v>43</v>
      </c>
      <c r="CM839" s="88"/>
      <c r="CN839" s="88"/>
      <c r="CO839" s="88"/>
      <c r="CP839" s="88"/>
    </row>
    <row r="840" spans="2:94">
      <c r="B840" s="19">
        <v>42640</v>
      </c>
      <c r="C840" s="3">
        <v>31</v>
      </c>
      <c r="D840" s="3" t="s">
        <v>14</v>
      </c>
      <c r="E840" s="4">
        <v>42641.114583333336</v>
      </c>
      <c r="F840" s="3" t="s">
        <v>66</v>
      </c>
      <c r="G840" s="3" t="s">
        <v>498</v>
      </c>
      <c r="H840" s="3" t="s">
        <v>66</v>
      </c>
      <c r="I840" s="3" t="s">
        <v>498</v>
      </c>
      <c r="J840" s="6">
        <v>2.7</v>
      </c>
      <c r="K840" s="6">
        <v>3.2</v>
      </c>
      <c r="L840" s="6">
        <v>2.2400000000000002</v>
      </c>
      <c r="M840" s="10">
        <v>1.47</v>
      </c>
      <c r="N840" s="10">
        <v>4.0999999999999996</v>
      </c>
      <c r="O840" s="10">
        <v>4.9000000000000004</v>
      </c>
      <c r="P840" s="15">
        <v>1</v>
      </c>
      <c r="Q840" s="13"/>
      <c r="R840" s="13"/>
      <c r="S840" s="13"/>
      <c r="T840" s="13"/>
      <c r="U840" s="13"/>
      <c r="V840" s="13"/>
      <c r="W840" s="9"/>
      <c r="X840" s="9"/>
      <c r="Y840" s="9"/>
      <c r="Z840" s="9"/>
      <c r="AA840" s="9"/>
      <c r="AB840" s="9"/>
      <c r="AC840" s="13"/>
      <c r="AD840" s="13"/>
      <c r="AE840" s="13"/>
      <c r="AF840" s="13"/>
      <c r="AG840" s="13"/>
      <c r="AH840" s="13"/>
      <c r="AI840" s="9"/>
      <c r="AJ840" s="9"/>
      <c r="AK840" s="9"/>
      <c r="AL840" s="9"/>
      <c r="AM840" s="9"/>
      <c r="AN840" s="9"/>
      <c r="AO840" s="8">
        <v>58</v>
      </c>
      <c r="AP840" s="8">
        <v>3</v>
      </c>
      <c r="AQ840" s="8">
        <v>2</v>
      </c>
      <c r="AR840" s="8">
        <v>6</v>
      </c>
      <c r="AS840" s="8">
        <v>1.7700000000000181E-2</v>
      </c>
      <c r="AT840" s="8">
        <v>17.562500000000004</v>
      </c>
      <c r="AU840" s="8"/>
      <c r="AV840" s="8"/>
      <c r="AW840" s="8"/>
      <c r="AX840" s="8"/>
      <c r="AY840" s="15">
        <v>75</v>
      </c>
      <c r="AZ840" s="15">
        <v>3</v>
      </c>
      <c r="BA840" s="15">
        <v>3</v>
      </c>
      <c r="BB840" s="15">
        <v>6</v>
      </c>
      <c r="BC840" s="15">
        <v>1.7000000000000084E-2</v>
      </c>
      <c r="BD840" s="15">
        <v>0.61670000000000025</v>
      </c>
      <c r="BE840" s="15"/>
      <c r="BF840" s="15"/>
      <c r="BG840" s="15"/>
      <c r="BH840" s="15"/>
      <c r="BI840" s="16">
        <f>Q840*参数!$D$3+W840</f>
        <v>0</v>
      </c>
      <c r="BJ840" s="16">
        <f>R840*参数!$D$3+X840</f>
        <v>0</v>
      </c>
      <c r="BK840" s="16">
        <f>S840*参数!$D$3+Y840</f>
        <v>0</v>
      </c>
      <c r="BL840" s="16">
        <f>T840*参数!$D$3+Z840</f>
        <v>0</v>
      </c>
      <c r="BM840" s="16">
        <f>U840*参数!$D$3+AA840</f>
        <v>0</v>
      </c>
      <c r="BN840" s="16">
        <f>V840*参数!$D$3+AB840</f>
        <v>0</v>
      </c>
      <c r="BO840" s="16">
        <f>AC840*参数!$D$3+AI840</f>
        <v>0</v>
      </c>
      <c r="BP840" s="16">
        <f>AD840*参数!$D$3+AJ840</f>
        <v>0</v>
      </c>
      <c r="BQ840" s="16">
        <f>AE840*参数!$D$3+AK840</f>
        <v>0</v>
      </c>
      <c r="BR840" s="16">
        <f>AF840*参数!$D$3+AL840</f>
        <v>0</v>
      </c>
      <c r="BS840" s="16">
        <f>AG840*参数!$D$3+AM840</f>
        <v>0</v>
      </c>
      <c r="BT840" s="16">
        <f>AH840*参数!$D$3+AN840</f>
        <v>0</v>
      </c>
      <c r="BU840" s="10"/>
      <c r="BV840" s="10"/>
      <c r="BW840" s="10">
        <f t="shared" si="298"/>
        <v>43</v>
      </c>
      <c r="BX840" s="10">
        <f t="shared" si="299"/>
        <v>43</v>
      </c>
      <c r="BY840" s="10">
        <f t="shared" si="300"/>
        <v>43</v>
      </c>
      <c r="BZ840" s="10">
        <f t="shared" si="301"/>
        <v>0</v>
      </c>
      <c r="CA840" s="10">
        <f t="shared" si="302"/>
        <v>43</v>
      </c>
      <c r="CB840" s="10" t="str">
        <f t="shared" si="303"/>
        <v/>
      </c>
      <c r="CC840" s="10" t="str">
        <f t="shared" si="304"/>
        <v/>
      </c>
      <c r="CD840" s="10"/>
      <c r="CE840" s="10">
        <v>43</v>
      </c>
      <c r="CF840" s="10">
        <v>43</v>
      </c>
      <c r="CG840" s="10">
        <f t="shared" si="305"/>
        <v>43</v>
      </c>
      <c r="CH840" s="10">
        <f t="shared" si="306"/>
        <v>43</v>
      </c>
      <c r="CI840" s="10">
        <f t="shared" si="307"/>
        <v>43</v>
      </c>
      <c r="CJ840" s="10">
        <f t="shared" si="308"/>
        <v>43</v>
      </c>
      <c r="CK840" s="10">
        <f t="shared" si="309"/>
        <v>43</v>
      </c>
      <c r="CL840" s="10">
        <f t="shared" si="310"/>
        <v>43</v>
      </c>
      <c r="CM840" s="88"/>
      <c r="CN840" s="88"/>
      <c r="CO840" s="88"/>
      <c r="CP840" s="88"/>
    </row>
    <row r="841" spans="2:94">
      <c r="B841" s="19">
        <v>42640</v>
      </c>
      <c r="C841" s="3">
        <v>32</v>
      </c>
      <c r="D841" s="3" t="s">
        <v>14</v>
      </c>
      <c r="E841" s="4">
        <v>42641.114583333336</v>
      </c>
      <c r="F841" s="3" t="s">
        <v>519</v>
      </c>
      <c r="G841" s="3" t="s">
        <v>501</v>
      </c>
      <c r="H841" s="3" t="s">
        <v>519</v>
      </c>
      <c r="I841" s="3" t="s">
        <v>503</v>
      </c>
      <c r="J841" s="6">
        <v>2.48</v>
      </c>
      <c r="K841" s="6">
        <v>3.1</v>
      </c>
      <c r="L841" s="6">
        <v>2.48</v>
      </c>
      <c r="M841" s="10">
        <v>1.38</v>
      </c>
      <c r="N841" s="10">
        <v>4.45</v>
      </c>
      <c r="O841" s="10">
        <v>5.55</v>
      </c>
      <c r="P841" s="15">
        <v>1</v>
      </c>
      <c r="Q841" s="13"/>
      <c r="R841" s="13"/>
      <c r="S841" s="13"/>
      <c r="T841" s="13"/>
      <c r="U841" s="13"/>
      <c r="V841" s="13"/>
      <c r="W841" s="9"/>
      <c r="X841" s="9"/>
      <c r="Y841" s="9"/>
      <c r="Z841" s="9"/>
      <c r="AA841" s="9"/>
      <c r="AB841" s="9"/>
      <c r="AC841" s="13"/>
      <c r="AD841" s="13"/>
      <c r="AE841" s="13"/>
      <c r="AF841" s="13"/>
      <c r="AG841" s="13"/>
      <c r="AH841" s="13"/>
      <c r="AI841" s="9"/>
      <c r="AJ841" s="9"/>
      <c r="AK841" s="9"/>
      <c r="AL841" s="9"/>
      <c r="AM841" s="9"/>
      <c r="AN841" s="9"/>
      <c r="AO841" s="8">
        <v>15</v>
      </c>
      <c r="AP841" s="8">
        <v>3</v>
      </c>
      <c r="AQ841" s="8">
        <v>3</v>
      </c>
      <c r="AR841" s="8">
        <v>5</v>
      </c>
      <c r="AS841" s="8">
        <v>0.55190000000000028</v>
      </c>
      <c r="AT841" s="8">
        <v>6.4242999999999997</v>
      </c>
      <c r="AU841" s="8"/>
      <c r="AV841" s="8"/>
      <c r="AW841" s="8"/>
      <c r="AX841" s="8"/>
      <c r="AY841" s="15">
        <v>16</v>
      </c>
      <c r="AZ841" s="15">
        <v>3</v>
      </c>
      <c r="BA841" s="15">
        <v>1</v>
      </c>
      <c r="BB841" s="15">
        <v>6</v>
      </c>
      <c r="BC841" s="15">
        <v>0.61940000000000017</v>
      </c>
      <c r="BD841" s="15">
        <v>32.710100000000004</v>
      </c>
      <c r="BE841" s="15"/>
      <c r="BF841" s="15"/>
      <c r="BG841" s="15"/>
      <c r="BH841" s="15"/>
      <c r="BI841" s="16">
        <f>Q841*参数!$D$3+W841</f>
        <v>0</v>
      </c>
      <c r="BJ841" s="16">
        <f>R841*参数!$D$3+X841</f>
        <v>0</v>
      </c>
      <c r="BK841" s="16">
        <f>S841*参数!$D$3+Y841</f>
        <v>0</v>
      </c>
      <c r="BL841" s="16">
        <f>T841*参数!$D$3+Z841</f>
        <v>0</v>
      </c>
      <c r="BM841" s="16">
        <f>U841*参数!$D$3+AA841</f>
        <v>0</v>
      </c>
      <c r="BN841" s="16">
        <f>V841*参数!$D$3+AB841</f>
        <v>0</v>
      </c>
      <c r="BO841" s="16">
        <f>AC841*参数!$D$3+AI841</f>
        <v>0</v>
      </c>
      <c r="BP841" s="16">
        <f>AD841*参数!$D$3+AJ841</f>
        <v>0</v>
      </c>
      <c r="BQ841" s="16">
        <f>AE841*参数!$D$3+AK841</f>
        <v>0</v>
      </c>
      <c r="BR841" s="16">
        <f>AF841*参数!$D$3+AL841</f>
        <v>0</v>
      </c>
      <c r="BS841" s="16">
        <f>AG841*参数!$D$3+AM841</f>
        <v>0</v>
      </c>
      <c r="BT841" s="16">
        <f>AH841*参数!$D$3+AN841</f>
        <v>0</v>
      </c>
      <c r="BU841" s="10"/>
      <c r="BV841" s="10"/>
      <c r="BW841" s="10">
        <f t="shared" si="298"/>
        <v>43</v>
      </c>
      <c r="BX841" s="10">
        <f t="shared" si="299"/>
        <v>43</v>
      </c>
      <c r="BY841" s="10">
        <f t="shared" si="300"/>
        <v>43</v>
      </c>
      <c r="BZ841" s="10">
        <f t="shared" si="301"/>
        <v>0</v>
      </c>
      <c r="CA841" s="10">
        <f t="shared" si="302"/>
        <v>43</v>
      </c>
      <c r="CB841" s="10" t="str">
        <f t="shared" si="303"/>
        <v/>
      </c>
      <c r="CC841" s="10" t="str">
        <f t="shared" si="304"/>
        <v/>
      </c>
      <c r="CD841" s="10"/>
      <c r="CE841" s="10">
        <v>43</v>
      </c>
      <c r="CF841" s="10"/>
      <c r="CG841" s="10" t="str">
        <f t="shared" si="305"/>
        <v/>
      </c>
      <c r="CH841" s="10" t="str">
        <f t="shared" si="306"/>
        <v/>
      </c>
      <c r="CI841" s="10">
        <f t="shared" si="307"/>
        <v>43</v>
      </c>
      <c r="CJ841" s="10">
        <f t="shared" si="308"/>
        <v>43</v>
      </c>
      <c r="CK841" s="10">
        <f t="shared" si="309"/>
        <v>0</v>
      </c>
      <c r="CL841" s="10" t="str">
        <f t="shared" si="310"/>
        <v/>
      </c>
      <c r="CM841" s="88"/>
      <c r="CN841" s="88"/>
      <c r="CO841" s="88"/>
      <c r="CP841" s="88"/>
    </row>
    <row r="842" spans="2:94">
      <c r="B842" s="19">
        <v>42640</v>
      </c>
      <c r="C842" s="3">
        <v>33</v>
      </c>
      <c r="D842" s="3" t="s">
        <v>14</v>
      </c>
      <c r="E842" s="4">
        <v>42641.114583333336</v>
      </c>
      <c r="F842" s="3" t="s">
        <v>70</v>
      </c>
      <c r="G842" s="3" t="s">
        <v>978</v>
      </c>
      <c r="H842" s="3" t="s">
        <v>70</v>
      </c>
      <c r="I842" s="3" t="s">
        <v>978</v>
      </c>
      <c r="J842" s="6">
        <v>3.22</v>
      </c>
      <c r="K842" s="6">
        <v>3.2</v>
      </c>
      <c r="L842" s="6">
        <v>1.98</v>
      </c>
      <c r="M842" s="10">
        <v>1.61</v>
      </c>
      <c r="N842" s="10">
        <v>3.8</v>
      </c>
      <c r="O842" s="10">
        <v>4.0999999999999996</v>
      </c>
      <c r="P842" s="15">
        <v>1</v>
      </c>
      <c r="Q842" s="13"/>
      <c r="R842" s="13"/>
      <c r="S842" s="13"/>
      <c r="T842" s="13"/>
      <c r="U842" s="13"/>
      <c r="V842" s="13"/>
      <c r="W842" s="9"/>
      <c r="X842" s="9"/>
      <c r="Y842" s="9"/>
      <c r="Z842" s="9"/>
      <c r="AA842" s="9"/>
      <c r="AB842" s="9"/>
      <c r="AC842" s="13"/>
      <c r="AD842" s="13"/>
      <c r="AE842" s="13"/>
      <c r="AF842" s="13"/>
      <c r="AG842" s="13"/>
      <c r="AH842" s="13"/>
      <c r="AI842" s="9"/>
      <c r="AJ842" s="9"/>
      <c r="AK842" s="9"/>
      <c r="AL842" s="9"/>
      <c r="AM842" s="9"/>
      <c r="AN842" s="9"/>
      <c r="AO842" s="8">
        <v>58</v>
      </c>
      <c r="AP842" s="8">
        <v>3</v>
      </c>
      <c r="AQ842" s="8">
        <v>2</v>
      </c>
      <c r="AR842" s="8">
        <v>6</v>
      </c>
      <c r="AS842" s="8">
        <v>1.0800000000000136E-2</v>
      </c>
      <c r="AT842" s="8">
        <v>14.172099999999997</v>
      </c>
      <c r="AU842" s="8"/>
      <c r="AV842" s="8"/>
      <c r="AW842" s="8"/>
      <c r="AX842" s="8"/>
      <c r="AY842" s="15">
        <v>76</v>
      </c>
      <c r="AZ842" s="15">
        <v>3</v>
      </c>
      <c r="BA842" s="15">
        <v>4</v>
      </c>
      <c r="BB842" s="15">
        <v>6</v>
      </c>
      <c r="BC842" s="15">
        <v>0.14030000000000009</v>
      </c>
      <c r="BD842" s="15">
        <v>0.14030000000000009</v>
      </c>
      <c r="BE842" s="15"/>
      <c r="BF842" s="15"/>
      <c r="BG842" s="15"/>
      <c r="BH842" s="15"/>
      <c r="BI842" s="16">
        <f>Q842*参数!$D$3+W842</f>
        <v>0</v>
      </c>
      <c r="BJ842" s="16">
        <f>R842*参数!$D$3+X842</f>
        <v>0</v>
      </c>
      <c r="BK842" s="16">
        <f>S842*参数!$D$3+Y842</f>
        <v>0</v>
      </c>
      <c r="BL842" s="16">
        <f>T842*参数!$D$3+Z842</f>
        <v>0</v>
      </c>
      <c r="BM842" s="16">
        <f>U842*参数!$D$3+AA842</f>
        <v>0</v>
      </c>
      <c r="BN842" s="16">
        <f>V842*参数!$D$3+AB842</f>
        <v>0</v>
      </c>
      <c r="BO842" s="16">
        <f>AC842*参数!$D$3+AI842</f>
        <v>0</v>
      </c>
      <c r="BP842" s="16">
        <f>AD842*参数!$D$3+AJ842</f>
        <v>0</v>
      </c>
      <c r="BQ842" s="16">
        <f>AE842*参数!$D$3+AK842</f>
        <v>0</v>
      </c>
      <c r="BR842" s="16">
        <f>AF842*参数!$D$3+AL842</f>
        <v>0</v>
      </c>
      <c r="BS842" s="16">
        <f>AG842*参数!$D$3+AM842</f>
        <v>0</v>
      </c>
      <c r="BT842" s="16">
        <f>AH842*参数!$D$3+AN842</f>
        <v>0</v>
      </c>
      <c r="BU842" s="10"/>
      <c r="BV842" s="10"/>
      <c r="BW842" s="10">
        <f t="shared" si="298"/>
        <v>43</v>
      </c>
      <c r="BX842" s="10">
        <f t="shared" si="299"/>
        <v>43</v>
      </c>
      <c r="BY842" s="10">
        <f t="shared" si="300"/>
        <v>43</v>
      </c>
      <c r="BZ842" s="10">
        <f t="shared" si="301"/>
        <v>0</v>
      </c>
      <c r="CA842" s="10">
        <f t="shared" si="302"/>
        <v>43</v>
      </c>
      <c r="CB842" s="10" t="str">
        <f t="shared" si="303"/>
        <v/>
      </c>
      <c r="CC842" s="10" t="str">
        <f t="shared" si="304"/>
        <v/>
      </c>
      <c r="CD842" s="10"/>
      <c r="CE842" s="10">
        <v>43</v>
      </c>
      <c r="CF842" s="10"/>
      <c r="CG842" s="10" t="str">
        <f t="shared" si="305"/>
        <v/>
      </c>
      <c r="CH842" s="10" t="str">
        <f t="shared" si="306"/>
        <v/>
      </c>
      <c r="CI842" s="10">
        <f t="shared" si="307"/>
        <v>43</v>
      </c>
      <c r="CJ842" s="10">
        <f t="shared" si="308"/>
        <v>43</v>
      </c>
      <c r="CK842" s="10">
        <f t="shared" si="309"/>
        <v>0</v>
      </c>
      <c r="CL842" s="10">
        <f t="shared" si="310"/>
        <v>43</v>
      </c>
      <c r="CM842" s="88"/>
      <c r="CN842" s="88"/>
      <c r="CO842" s="88"/>
      <c r="CP842" s="88"/>
    </row>
    <row r="843" spans="2:94">
      <c r="B843" s="19">
        <v>42640</v>
      </c>
      <c r="C843" s="3">
        <v>34</v>
      </c>
      <c r="D843" s="3" t="s">
        <v>850</v>
      </c>
      <c r="E843" s="4">
        <v>42641.291666666664</v>
      </c>
      <c r="F843" s="3" t="s">
        <v>918</v>
      </c>
      <c r="G843" s="3" t="s">
        <v>229</v>
      </c>
      <c r="H843" s="3" t="s">
        <v>918</v>
      </c>
      <c r="I843" s="3" t="s">
        <v>231</v>
      </c>
      <c r="J843" s="6">
        <v>1.41</v>
      </c>
      <c r="K843" s="6">
        <v>4.25</v>
      </c>
      <c r="L843" s="6">
        <v>5.4</v>
      </c>
      <c r="M843" s="10">
        <v>2.33</v>
      </c>
      <c r="N843" s="10">
        <v>3.55</v>
      </c>
      <c r="O843" s="10">
        <v>2.4</v>
      </c>
      <c r="P843" s="15">
        <v>-1</v>
      </c>
      <c r="Q843" s="13"/>
      <c r="R843" s="13"/>
      <c r="S843" s="13"/>
      <c r="T843" s="13"/>
      <c r="U843" s="13"/>
      <c r="V843" s="13"/>
      <c r="W843" s="9"/>
      <c r="X843" s="9"/>
      <c r="Y843" s="9"/>
      <c r="Z843" s="9"/>
      <c r="AA843" s="9"/>
      <c r="AB843" s="9"/>
      <c r="AC843" s="13"/>
      <c r="AD843" s="13"/>
      <c r="AE843" s="13"/>
      <c r="AF843" s="13"/>
      <c r="AG843" s="13"/>
      <c r="AH843" s="13"/>
      <c r="AI843" s="9"/>
      <c r="AJ843" s="9"/>
      <c r="AK843" s="9"/>
      <c r="AL843" s="9"/>
      <c r="AM843" s="9"/>
      <c r="AN843" s="9"/>
      <c r="AO843" s="8">
        <v>40</v>
      </c>
      <c r="AP843" s="8">
        <v>3</v>
      </c>
      <c r="AQ843" s="8">
        <v>1</v>
      </c>
      <c r="AR843" s="8">
        <v>6</v>
      </c>
      <c r="AS843" s="8">
        <v>5.6600000000000074E-2</v>
      </c>
      <c r="AT843" s="8">
        <v>5.6600000000000074E-2</v>
      </c>
      <c r="AU843" s="8"/>
      <c r="AV843" s="8"/>
      <c r="AW843" s="8"/>
      <c r="AX843" s="8"/>
      <c r="AY843" s="15">
        <v>15</v>
      </c>
      <c r="AZ843" s="15">
        <v>3</v>
      </c>
      <c r="BA843" s="15">
        <v>6</v>
      </c>
      <c r="BB843" s="15">
        <v>5</v>
      </c>
      <c r="BC843" s="15">
        <v>0.33119999999999994</v>
      </c>
      <c r="BD843" s="15">
        <v>0.33119999999999994</v>
      </c>
      <c r="BE843" s="15"/>
      <c r="BF843" s="15"/>
      <c r="BG843" s="15"/>
      <c r="BH843" s="15"/>
      <c r="BI843" s="16">
        <f>Q843*参数!$D$3+W843</f>
        <v>0</v>
      </c>
      <c r="BJ843" s="16">
        <f>R843*参数!$D$3+X843</f>
        <v>0</v>
      </c>
      <c r="BK843" s="16">
        <f>S843*参数!$D$3+Y843</f>
        <v>0</v>
      </c>
      <c r="BL843" s="16">
        <f>T843*参数!$D$3+Z843</f>
        <v>0</v>
      </c>
      <c r="BM843" s="16">
        <f>U843*参数!$D$3+AA843</f>
        <v>0</v>
      </c>
      <c r="BN843" s="16">
        <f>V843*参数!$D$3+AB843</f>
        <v>0</v>
      </c>
      <c r="BO843" s="16">
        <f>AC843*参数!$D$3+AI843</f>
        <v>0</v>
      </c>
      <c r="BP843" s="16">
        <f>AD843*参数!$D$3+AJ843</f>
        <v>0</v>
      </c>
      <c r="BQ843" s="16">
        <f>AE843*参数!$D$3+AK843</f>
        <v>0</v>
      </c>
      <c r="BR843" s="16">
        <f>AF843*参数!$D$3+AL843</f>
        <v>0</v>
      </c>
      <c r="BS843" s="16">
        <f>AG843*参数!$D$3+AM843</f>
        <v>0</v>
      </c>
      <c r="BT843" s="16">
        <f>AH843*参数!$D$3+AN843</f>
        <v>0</v>
      </c>
      <c r="BU843" s="10"/>
      <c r="BV843" s="10"/>
      <c r="BW843" s="10">
        <f t="shared" si="298"/>
        <v>40</v>
      </c>
      <c r="BX843" s="10">
        <f t="shared" si="299"/>
        <v>40</v>
      </c>
      <c r="BY843" s="10">
        <f t="shared" si="300"/>
        <v>3</v>
      </c>
      <c r="BZ843" s="10">
        <f t="shared" si="301"/>
        <v>40</v>
      </c>
      <c r="CA843" s="10">
        <f t="shared" si="302"/>
        <v>40</v>
      </c>
      <c r="CB843" s="10" t="str">
        <f t="shared" si="303"/>
        <v/>
      </c>
      <c r="CC843" s="10" t="str">
        <f t="shared" si="304"/>
        <v/>
      </c>
      <c r="CD843" s="10"/>
      <c r="CE843" s="10">
        <v>3</v>
      </c>
      <c r="CF843" s="10">
        <v>3</v>
      </c>
      <c r="CG843" s="10">
        <f t="shared" si="305"/>
        <v>3</v>
      </c>
      <c r="CH843" s="10">
        <f t="shared" si="306"/>
        <v>3</v>
      </c>
      <c r="CI843" s="10">
        <f t="shared" si="307"/>
        <v>3</v>
      </c>
      <c r="CJ843" s="10">
        <f t="shared" si="308"/>
        <v>3</v>
      </c>
      <c r="CK843" s="10">
        <f t="shared" si="309"/>
        <v>3</v>
      </c>
      <c r="CL843" s="10" t="str">
        <f t="shared" si="310"/>
        <v/>
      </c>
      <c r="CM843" s="88"/>
      <c r="CN843" s="88"/>
      <c r="CO843" s="88"/>
      <c r="CP843" s="88"/>
    </row>
    <row r="844" spans="2:94">
      <c r="B844" s="19">
        <v>42640</v>
      </c>
      <c r="C844" s="3">
        <v>35</v>
      </c>
      <c r="D844" s="3" t="s">
        <v>28</v>
      </c>
      <c r="E844" s="4">
        <v>42641.333333333336</v>
      </c>
      <c r="F844" s="3" t="s">
        <v>1191</v>
      </c>
      <c r="G844" s="3" t="s">
        <v>298</v>
      </c>
      <c r="H844" s="3" t="s">
        <v>1191</v>
      </c>
      <c r="I844" s="3" t="s">
        <v>298</v>
      </c>
      <c r="J844" s="6">
        <v>3.2</v>
      </c>
      <c r="K844" s="6">
        <v>3.35</v>
      </c>
      <c r="L844" s="6">
        <v>1.93</v>
      </c>
      <c r="M844" s="10">
        <v>1.64</v>
      </c>
      <c r="N844" s="10">
        <v>3.85</v>
      </c>
      <c r="O844" s="10">
        <v>3.85</v>
      </c>
      <c r="P844" s="15">
        <v>1</v>
      </c>
      <c r="Q844" s="13"/>
      <c r="R844" s="13"/>
      <c r="S844" s="13"/>
      <c r="T844" s="13"/>
      <c r="U844" s="13"/>
      <c r="V844" s="13"/>
      <c r="W844" s="9"/>
      <c r="X844" s="9"/>
      <c r="Y844" s="9"/>
      <c r="Z844" s="9"/>
      <c r="AA844" s="9"/>
      <c r="AB844" s="9"/>
      <c r="AC844" s="13"/>
      <c r="AD844" s="13"/>
      <c r="AE844" s="13"/>
      <c r="AF844" s="13"/>
      <c r="AG844" s="13"/>
      <c r="AH844" s="13"/>
      <c r="AI844" s="9"/>
      <c r="AJ844" s="9"/>
      <c r="AK844" s="9"/>
      <c r="AL844" s="9"/>
      <c r="AM844" s="9"/>
      <c r="AN844" s="9"/>
      <c r="AO844" s="8">
        <v>7</v>
      </c>
      <c r="AP844" s="8">
        <v>3</v>
      </c>
      <c r="AQ844" s="8">
        <v>1</v>
      </c>
      <c r="AR844" s="8">
        <v>5</v>
      </c>
      <c r="AS844" s="8">
        <v>3.2286000000000001</v>
      </c>
      <c r="AT844" s="8">
        <v>15.609600000000004</v>
      </c>
      <c r="AU844" s="8"/>
      <c r="AV844" s="8"/>
      <c r="AW844" s="8"/>
      <c r="AX844" s="8"/>
      <c r="AY844" s="15">
        <v>12</v>
      </c>
      <c r="AZ844" s="15">
        <v>3</v>
      </c>
      <c r="BA844" s="15">
        <v>2</v>
      </c>
      <c r="BB844" s="15">
        <v>5</v>
      </c>
      <c r="BC844" s="15">
        <v>0.40530000000000016</v>
      </c>
      <c r="BD844" s="15">
        <v>15.988900000000001</v>
      </c>
      <c r="BE844" s="15"/>
      <c r="BF844" s="15"/>
      <c r="BG844" s="15"/>
      <c r="BH844" s="15"/>
      <c r="BI844" s="16">
        <f>Q844*参数!$D$3+W844</f>
        <v>0</v>
      </c>
      <c r="BJ844" s="16">
        <f>R844*参数!$D$3+X844</f>
        <v>0</v>
      </c>
      <c r="BK844" s="16">
        <f>S844*参数!$D$3+Y844</f>
        <v>0</v>
      </c>
      <c r="BL844" s="16">
        <f>T844*参数!$D$3+Z844</f>
        <v>0</v>
      </c>
      <c r="BM844" s="16">
        <f>U844*参数!$D$3+AA844</f>
        <v>0</v>
      </c>
      <c r="BN844" s="16">
        <f>V844*参数!$D$3+AB844</f>
        <v>0</v>
      </c>
      <c r="BO844" s="16">
        <f>AC844*参数!$D$3+AI844</f>
        <v>0</v>
      </c>
      <c r="BP844" s="16">
        <f>AD844*参数!$D$3+AJ844</f>
        <v>0</v>
      </c>
      <c r="BQ844" s="16">
        <f>AE844*参数!$D$3+AK844</f>
        <v>0</v>
      </c>
      <c r="BR844" s="16">
        <f>AF844*参数!$D$3+AL844</f>
        <v>0</v>
      </c>
      <c r="BS844" s="16">
        <f>AG844*参数!$D$3+AM844</f>
        <v>0</v>
      </c>
      <c r="BT844" s="16">
        <f>AH844*参数!$D$3+AN844</f>
        <v>0</v>
      </c>
      <c r="BU844" s="10"/>
      <c r="BV844" s="10"/>
      <c r="BW844" s="10">
        <f t="shared" si="298"/>
        <v>43</v>
      </c>
      <c r="BX844" s="10">
        <f t="shared" si="299"/>
        <v>43</v>
      </c>
      <c r="BY844" s="10">
        <f t="shared" si="300"/>
        <v>43</v>
      </c>
      <c r="BZ844" s="10">
        <f t="shared" si="301"/>
        <v>0</v>
      </c>
      <c r="CA844" s="10">
        <f t="shared" si="302"/>
        <v>43</v>
      </c>
      <c r="CB844" s="10" t="str">
        <f t="shared" si="303"/>
        <v/>
      </c>
      <c r="CC844" s="10" t="str">
        <f t="shared" si="304"/>
        <v/>
      </c>
      <c r="CD844" s="10"/>
      <c r="CE844" s="10">
        <v>43</v>
      </c>
      <c r="CF844" s="10"/>
      <c r="CG844" s="10" t="str">
        <f t="shared" si="305"/>
        <v/>
      </c>
      <c r="CH844" s="10" t="str">
        <f t="shared" si="306"/>
        <v/>
      </c>
      <c r="CI844" s="10">
        <f t="shared" si="307"/>
        <v>43</v>
      </c>
      <c r="CJ844" s="10">
        <f t="shared" si="308"/>
        <v>43</v>
      </c>
      <c r="CK844" s="10">
        <f t="shared" si="309"/>
        <v>43</v>
      </c>
      <c r="CL844" s="10">
        <f t="shared" si="310"/>
        <v>0</v>
      </c>
      <c r="CM844" s="88"/>
      <c r="CN844" s="88"/>
      <c r="CO844" s="88"/>
      <c r="CP844" s="88"/>
    </row>
    <row r="845" spans="2:94">
      <c r="B845" s="19">
        <v>42640</v>
      </c>
      <c r="C845" s="3">
        <v>36</v>
      </c>
      <c r="D845" s="3" t="s">
        <v>30</v>
      </c>
      <c r="E845" s="4">
        <v>42641.333333333336</v>
      </c>
      <c r="F845" s="3" t="s">
        <v>199</v>
      </c>
      <c r="G845" s="3" t="s">
        <v>1192</v>
      </c>
      <c r="H845" s="3" t="s">
        <v>200</v>
      </c>
      <c r="I845" s="3" t="s">
        <v>1192</v>
      </c>
      <c r="J845" s="6">
        <v>1.73</v>
      </c>
      <c r="K845" s="6">
        <v>3.35</v>
      </c>
      <c r="L845" s="6">
        <v>3.95</v>
      </c>
      <c r="M845" s="10">
        <v>3.32</v>
      </c>
      <c r="N845" s="10">
        <v>3.6</v>
      </c>
      <c r="O845" s="10">
        <v>1.82</v>
      </c>
      <c r="P845" s="15">
        <v>-1</v>
      </c>
      <c r="Q845" s="13"/>
      <c r="R845" s="13"/>
      <c r="S845" s="13"/>
      <c r="T845" s="13"/>
      <c r="U845" s="13"/>
      <c r="V845" s="13"/>
      <c r="W845" s="9"/>
      <c r="X845" s="9"/>
      <c r="Y845" s="9"/>
      <c r="Z845" s="9"/>
      <c r="AA845" s="9"/>
      <c r="AB845" s="9"/>
      <c r="AC845" s="13"/>
      <c r="AD845" s="13"/>
      <c r="AE845" s="13"/>
      <c r="AF845" s="13"/>
      <c r="AG845" s="13"/>
      <c r="AH845" s="13"/>
      <c r="AI845" s="9"/>
      <c r="AJ845" s="9"/>
      <c r="AK845" s="9"/>
      <c r="AL845" s="9"/>
      <c r="AM845" s="9"/>
      <c r="AN845" s="9"/>
      <c r="AO845" s="8">
        <v>41</v>
      </c>
      <c r="AP845" s="8">
        <v>3</v>
      </c>
      <c r="AQ845" s="8">
        <v>11</v>
      </c>
      <c r="AR845" s="8">
        <v>5</v>
      </c>
      <c r="AS845" s="8">
        <v>2.9200000000000087E-2</v>
      </c>
      <c r="AT845" s="8">
        <v>2.9200000000000087E-2</v>
      </c>
      <c r="AU845" s="8"/>
      <c r="AV845" s="8"/>
      <c r="AW845" s="8"/>
      <c r="AX845" s="8"/>
      <c r="AY845" s="15">
        <v>15</v>
      </c>
      <c r="AZ845" s="15">
        <v>3</v>
      </c>
      <c r="BA845" s="15">
        <v>6</v>
      </c>
      <c r="BB845" s="15">
        <v>5</v>
      </c>
      <c r="BC845" s="15">
        <v>8.5200000000000053E-2</v>
      </c>
      <c r="BD845" s="15">
        <v>9.719999999999987E-2</v>
      </c>
      <c r="BE845" s="15"/>
      <c r="BF845" s="15"/>
      <c r="BG845" s="15"/>
      <c r="BH845" s="15"/>
      <c r="BI845" s="16">
        <f>Q845*参数!$D$3+W845</f>
        <v>0</v>
      </c>
      <c r="BJ845" s="16">
        <f>R845*参数!$D$3+X845</f>
        <v>0</v>
      </c>
      <c r="BK845" s="16">
        <f>S845*参数!$D$3+Y845</f>
        <v>0</v>
      </c>
      <c r="BL845" s="16">
        <f>T845*参数!$D$3+Z845</f>
        <v>0</v>
      </c>
      <c r="BM845" s="16">
        <f>U845*参数!$D$3+AA845</f>
        <v>0</v>
      </c>
      <c r="BN845" s="16">
        <f>V845*参数!$D$3+AB845</f>
        <v>0</v>
      </c>
      <c r="BO845" s="16">
        <f>AC845*参数!$D$3+AI845</f>
        <v>0</v>
      </c>
      <c r="BP845" s="16">
        <f>AD845*参数!$D$3+AJ845</f>
        <v>0</v>
      </c>
      <c r="BQ845" s="16">
        <f>AE845*参数!$D$3+AK845</f>
        <v>0</v>
      </c>
      <c r="BR845" s="16">
        <f>AF845*参数!$D$3+AL845</f>
        <v>0</v>
      </c>
      <c r="BS845" s="16">
        <f>AG845*参数!$D$3+AM845</f>
        <v>0</v>
      </c>
      <c r="BT845" s="16">
        <f>AH845*参数!$D$3+AN845</f>
        <v>0</v>
      </c>
      <c r="BU845" s="10"/>
      <c r="BV845" s="10"/>
      <c r="BW845" s="10">
        <f t="shared" si="298"/>
        <v>40</v>
      </c>
      <c r="BX845" s="10">
        <f t="shared" si="299"/>
        <v>40</v>
      </c>
      <c r="BY845" s="10">
        <f t="shared" si="300"/>
        <v>3</v>
      </c>
      <c r="BZ845" s="10">
        <f t="shared" si="301"/>
        <v>40</v>
      </c>
      <c r="CA845" s="10">
        <f t="shared" si="302"/>
        <v>40</v>
      </c>
      <c r="CB845" s="10" t="str">
        <f t="shared" si="303"/>
        <v/>
      </c>
      <c r="CC845" s="10" t="str">
        <f t="shared" si="304"/>
        <v/>
      </c>
      <c r="CD845" s="10"/>
      <c r="CE845" s="10">
        <v>3</v>
      </c>
      <c r="CF845" s="10"/>
      <c r="CG845" s="10">
        <f t="shared" si="305"/>
        <v>3</v>
      </c>
      <c r="CH845" s="10">
        <f t="shared" si="306"/>
        <v>3</v>
      </c>
      <c r="CI845" s="10">
        <f t="shared" si="307"/>
        <v>3</v>
      </c>
      <c r="CJ845" s="10">
        <f t="shared" si="308"/>
        <v>3</v>
      </c>
      <c r="CK845" s="10">
        <f t="shared" si="309"/>
        <v>3</v>
      </c>
      <c r="CL845" s="10">
        <f t="shared" si="310"/>
        <v>3</v>
      </c>
      <c r="CM845" s="88"/>
      <c r="CN845" s="88"/>
      <c r="CO845" s="88"/>
      <c r="CP845" s="88"/>
    </row>
    <row r="846" spans="2:94">
      <c r="B846" s="19">
        <v>42640</v>
      </c>
      <c r="C846" s="3">
        <v>37</v>
      </c>
      <c r="D846" s="3" t="s">
        <v>30</v>
      </c>
      <c r="E846" s="4">
        <v>42641.333333333336</v>
      </c>
      <c r="F846" s="3" t="s">
        <v>195</v>
      </c>
      <c r="G846" s="3" t="s">
        <v>32</v>
      </c>
      <c r="H846" s="3" t="s">
        <v>195</v>
      </c>
      <c r="I846" s="3" t="s">
        <v>33</v>
      </c>
      <c r="J846" s="6">
        <v>1.78</v>
      </c>
      <c r="K846" s="6">
        <v>3.35</v>
      </c>
      <c r="L846" s="6">
        <v>3.75</v>
      </c>
      <c r="M846" s="10">
        <v>3.5</v>
      </c>
      <c r="N846" s="10">
        <v>3.6</v>
      </c>
      <c r="O846" s="10">
        <v>1.77</v>
      </c>
      <c r="P846" s="15">
        <v>-1</v>
      </c>
      <c r="Q846" s="13"/>
      <c r="R846" s="13"/>
      <c r="S846" s="13"/>
      <c r="T846" s="13"/>
      <c r="U846" s="13"/>
      <c r="V846" s="13"/>
      <c r="W846" s="9"/>
      <c r="X846" s="9"/>
      <c r="Y846" s="9"/>
      <c r="Z846" s="9"/>
      <c r="AA846" s="9"/>
      <c r="AB846" s="9"/>
      <c r="AC846" s="13"/>
      <c r="AD846" s="13"/>
      <c r="AE846" s="13"/>
      <c r="AF846" s="13"/>
      <c r="AG846" s="13"/>
      <c r="AH846" s="13"/>
      <c r="AI846" s="9"/>
      <c r="AJ846" s="9"/>
      <c r="AK846" s="9"/>
      <c r="AL846" s="9"/>
      <c r="AM846" s="9"/>
      <c r="AN846" s="9"/>
      <c r="AO846" s="8">
        <v>21</v>
      </c>
      <c r="AP846" s="8">
        <v>3</v>
      </c>
      <c r="AQ846" s="8">
        <v>2</v>
      </c>
      <c r="AR846" s="8">
        <v>5</v>
      </c>
      <c r="AS846" s="8">
        <v>0.30309999999999993</v>
      </c>
      <c r="AT846" s="8">
        <v>1.0610999999999999</v>
      </c>
      <c r="AU846" s="8"/>
      <c r="AV846" s="8"/>
      <c r="AW846" s="8"/>
      <c r="AX846" s="8"/>
      <c r="AY846" s="15">
        <v>19</v>
      </c>
      <c r="AZ846" s="15">
        <v>3</v>
      </c>
      <c r="BA846" s="15">
        <v>5</v>
      </c>
      <c r="BB846" s="15">
        <v>5</v>
      </c>
      <c r="BC846" s="15">
        <v>3.3199999999999973E-2</v>
      </c>
      <c r="BD846" s="15">
        <v>0.37740000000000012</v>
      </c>
      <c r="BE846" s="15"/>
      <c r="BF846" s="15"/>
      <c r="BG846" s="15"/>
      <c r="BH846" s="15"/>
      <c r="BI846" s="16">
        <f>Q846*参数!$D$3+W846</f>
        <v>0</v>
      </c>
      <c r="BJ846" s="16">
        <f>R846*参数!$D$3+X846</f>
        <v>0</v>
      </c>
      <c r="BK846" s="16">
        <f>S846*参数!$D$3+Y846</f>
        <v>0</v>
      </c>
      <c r="BL846" s="16">
        <f>T846*参数!$D$3+Z846</f>
        <v>0</v>
      </c>
      <c r="BM846" s="16">
        <f>U846*参数!$D$3+AA846</f>
        <v>0</v>
      </c>
      <c r="BN846" s="16">
        <f>V846*参数!$D$3+AB846</f>
        <v>0</v>
      </c>
      <c r="BO846" s="16">
        <f>AC846*参数!$D$3+AI846</f>
        <v>0</v>
      </c>
      <c r="BP846" s="16">
        <f>AD846*参数!$D$3+AJ846</f>
        <v>0</v>
      </c>
      <c r="BQ846" s="16">
        <f>AE846*参数!$D$3+AK846</f>
        <v>0</v>
      </c>
      <c r="BR846" s="16">
        <f>AF846*参数!$D$3+AL846</f>
        <v>0</v>
      </c>
      <c r="BS846" s="16">
        <f>AG846*参数!$D$3+AM846</f>
        <v>0</v>
      </c>
      <c r="BT846" s="16">
        <f>AH846*参数!$D$3+AN846</f>
        <v>0</v>
      </c>
      <c r="BU846" s="10"/>
      <c r="BV846" s="10"/>
      <c r="BW846" s="10">
        <f t="shared" si="298"/>
        <v>40</v>
      </c>
      <c r="BX846" s="10">
        <f t="shared" si="299"/>
        <v>40</v>
      </c>
      <c r="BY846" s="10">
        <f t="shared" si="300"/>
        <v>3</v>
      </c>
      <c r="BZ846" s="10">
        <f t="shared" si="301"/>
        <v>40</v>
      </c>
      <c r="CA846" s="10">
        <f t="shared" si="302"/>
        <v>40</v>
      </c>
      <c r="CB846" s="10" t="str">
        <f t="shared" si="303"/>
        <v/>
      </c>
      <c r="CC846" s="10" t="str">
        <f t="shared" si="304"/>
        <v/>
      </c>
      <c r="CD846" s="10"/>
      <c r="CE846" s="10">
        <v>40</v>
      </c>
      <c r="CF846" s="10"/>
      <c r="CG846" s="10" t="str">
        <f t="shared" si="305"/>
        <v/>
      </c>
      <c r="CH846" s="10" t="str">
        <f t="shared" si="306"/>
        <v/>
      </c>
      <c r="CI846" s="10">
        <f t="shared" si="307"/>
        <v>3</v>
      </c>
      <c r="CJ846" s="10">
        <f t="shared" si="308"/>
        <v>40</v>
      </c>
      <c r="CK846" s="10">
        <f t="shared" si="309"/>
        <v>40</v>
      </c>
      <c r="CL846" s="10">
        <f t="shared" si="310"/>
        <v>40</v>
      </c>
      <c r="CM846" s="88"/>
      <c r="CN846" s="88"/>
      <c r="CO846" s="88"/>
      <c r="CP846" s="88"/>
    </row>
    <row r="847" spans="2:94">
      <c r="B847" s="19">
        <v>42640</v>
      </c>
      <c r="C847" s="3">
        <v>38</v>
      </c>
      <c r="D847" s="3" t="s">
        <v>425</v>
      </c>
      <c r="E847" s="4">
        <v>42641.364583333336</v>
      </c>
      <c r="F847" s="3" t="s">
        <v>752</v>
      </c>
      <c r="G847" s="3" t="s">
        <v>847</v>
      </c>
      <c r="H847" s="3" t="s">
        <v>754</v>
      </c>
      <c r="I847" s="3" t="s">
        <v>849</v>
      </c>
      <c r="J847" s="6">
        <v>1.32</v>
      </c>
      <c r="K847" s="6">
        <v>4.1500000000000004</v>
      </c>
      <c r="L847" s="6">
        <v>7.7</v>
      </c>
      <c r="M847" s="10">
        <v>2.2400000000000002</v>
      </c>
      <c r="N847" s="10">
        <v>3.2</v>
      </c>
      <c r="O847" s="10">
        <v>2.7</v>
      </c>
      <c r="P847" s="15">
        <v>-1</v>
      </c>
      <c r="Q847" s="13"/>
      <c r="R847" s="13"/>
      <c r="S847" s="13"/>
      <c r="T847" s="13"/>
      <c r="U847" s="13"/>
      <c r="V847" s="13"/>
      <c r="W847" s="9"/>
      <c r="X847" s="9"/>
      <c r="Y847" s="9"/>
      <c r="Z847" s="9"/>
      <c r="AA847" s="9"/>
      <c r="AB847" s="9"/>
      <c r="AC847" s="13"/>
      <c r="AD847" s="13"/>
      <c r="AE847" s="13"/>
      <c r="AF847" s="13"/>
      <c r="AG847" s="13"/>
      <c r="AH847" s="13"/>
      <c r="AI847" s="9"/>
      <c r="AJ847" s="9"/>
      <c r="AK847" s="9"/>
      <c r="AL847" s="9"/>
      <c r="AM847" s="9"/>
      <c r="AN847" s="9"/>
      <c r="AO847" s="8">
        <v>21</v>
      </c>
      <c r="AP847" s="8">
        <v>2</v>
      </c>
      <c r="AQ847" s="8">
        <v>4</v>
      </c>
      <c r="AR847" s="8">
        <v>4</v>
      </c>
      <c r="AS847" s="8">
        <v>1.6996999999999998</v>
      </c>
      <c r="AT847" s="8">
        <v>2.9249000000000001</v>
      </c>
      <c r="AU847" s="8"/>
      <c r="AV847" s="8"/>
      <c r="AW847" s="8"/>
      <c r="AX847" s="8"/>
      <c r="AY847" s="15">
        <v>4</v>
      </c>
      <c r="AZ847" s="15">
        <v>3</v>
      </c>
      <c r="BA847" s="15">
        <v>2</v>
      </c>
      <c r="BB847" s="15">
        <v>5</v>
      </c>
      <c r="BC847" s="15">
        <v>0.69839999999999913</v>
      </c>
      <c r="BD847" s="15">
        <v>0.69839999999999913</v>
      </c>
      <c r="BE847" s="15"/>
      <c r="BF847" s="15"/>
      <c r="BG847" s="15"/>
      <c r="BH847" s="15"/>
      <c r="BI847" s="16">
        <f>Q847*参数!$D$3+W847</f>
        <v>0</v>
      </c>
      <c r="BJ847" s="16">
        <f>R847*参数!$D$3+X847</f>
        <v>0</v>
      </c>
      <c r="BK847" s="16">
        <f>S847*参数!$D$3+Y847</f>
        <v>0</v>
      </c>
      <c r="BL847" s="16">
        <f>T847*参数!$D$3+Z847</f>
        <v>0</v>
      </c>
      <c r="BM847" s="16">
        <f>U847*参数!$D$3+AA847</f>
        <v>0</v>
      </c>
      <c r="BN847" s="16">
        <f>V847*参数!$D$3+AB847</f>
        <v>0</v>
      </c>
      <c r="BO847" s="16">
        <f>AC847*参数!$D$3+AI847</f>
        <v>0</v>
      </c>
      <c r="BP847" s="16">
        <f>AD847*参数!$D$3+AJ847</f>
        <v>0</v>
      </c>
      <c r="BQ847" s="16">
        <f>AE847*参数!$D$3+AK847</f>
        <v>0</v>
      </c>
      <c r="BR847" s="16">
        <f>AF847*参数!$D$3+AL847</f>
        <v>0</v>
      </c>
      <c r="BS847" s="16">
        <f>AG847*参数!$D$3+AM847</f>
        <v>0</v>
      </c>
      <c r="BT847" s="16">
        <f>AH847*参数!$D$3+AN847</f>
        <v>0</v>
      </c>
      <c r="BU847" s="10"/>
      <c r="BV847" s="10"/>
      <c r="BW847" s="10">
        <f t="shared" si="298"/>
        <v>40</v>
      </c>
      <c r="BX847" s="10">
        <f t="shared" si="299"/>
        <v>40</v>
      </c>
      <c r="BY847" s="10">
        <f t="shared" si="300"/>
        <v>3</v>
      </c>
      <c r="BZ847" s="10">
        <f t="shared" si="301"/>
        <v>40</v>
      </c>
      <c r="CA847" s="10">
        <f t="shared" si="302"/>
        <v>40</v>
      </c>
      <c r="CB847" s="10" t="str">
        <f t="shared" si="303"/>
        <v/>
      </c>
      <c r="CC847" s="10" t="str">
        <f t="shared" si="304"/>
        <v/>
      </c>
      <c r="CD847" s="10"/>
      <c r="CE847" s="10">
        <v>40</v>
      </c>
      <c r="CF847" s="10"/>
      <c r="CG847" s="10" t="str">
        <f t="shared" si="305"/>
        <v/>
      </c>
      <c r="CH847" s="10" t="str">
        <f t="shared" si="306"/>
        <v/>
      </c>
      <c r="CI847" s="10">
        <f t="shared" si="307"/>
        <v>40</v>
      </c>
      <c r="CJ847" s="10">
        <f t="shared" si="308"/>
        <v>40</v>
      </c>
      <c r="CK847" s="10" t="str">
        <f t="shared" si="309"/>
        <v/>
      </c>
      <c r="CL847" s="10" t="str">
        <f t="shared" si="310"/>
        <v/>
      </c>
      <c r="CM847" s="88"/>
      <c r="CN847" s="88"/>
      <c r="CO847" s="88"/>
      <c r="CP847" s="88"/>
    </row>
    <row r="848" spans="2:94">
      <c r="B848" s="19">
        <v>42640</v>
      </c>
      <c r="C848" s="3">
        <v>39</v>
      </c>
      <c r="D848" s="3" t="s">
        <v>28</v>
      </c>
      <c r="E848" s="4">
        <v>42641.416666666664</v>
      </c>
      <c r="F848" s="3" t="s">
        <v>1193</v>
      </c>
      <c r="G848" s="3" t="s">
        <v>292</v>
      </c>
      <c r="H848" s="3" t="s">
        <v>1194</v>
      </c>
      <c r="I848" s="3" t="s">
        <v>292</v>
      </c>
      <c r="J848" s="6">
        <v>6.9</v>
      </c>
      <c r="K848" s="6">
        <v>4.4000000000000004</v>
      </c>
      <c r="L848" s="6">
        <v>1.32</v>
      </c>
      <c r="M848" s="10">
        <v>2.7</v>
      </c>
      <c r="N848" s="10">
        <v>3.5</v>
      </c>
      <c r="O848" s="10">
        <v>2.12</v>
      </c>
      <c r="P848" s="15">
        <v>1</v>
      </c>
      <c r="Q848" s="13"/>
      <c r="R848" s="13"/>
      <c r="S848" s="13"/>
      <c r="T848" s="13"/>
      <c r="U848" s="13"/>
      <c r="V848" s="13"/>
      <c r="W848" s="9"/>
      <c r="X848" s="9"/>
      <c r="Y848" s="9"/>
      <c r="Z848" s="9"/>
      <c r="AA848" s="9"/>
      <c r="AB848" s="9"/>
      <c r="AC848" s="13"/>
      <c r="AD848" s="13"/>
      <c r="AE848" s="13"/>
      <c r="AF848" s="13"/>
      <c r="AG848" s="13"/>
      <c r="AH848" s="13"/>
      <c r="AI848" s="9"/>
      <c r="AJ848" s="9"/>
      <c r="AK848" s="9"/>
      <c r="AL848" s="9"/>
      <c r="AM848" s="9"/>
      <c r="AN848" s="9"/>
      <c r="AO848" s="8">
        <v>31</v>
      </c>
      <c r="AP848" s="8">
        <v>3</v>
      </c>
      <c r="AQ848" s="8">
        <v>8</v>
      </c>
      <c r="AR848" s="8">
        <v>5</v>
      </c>
      <c r="AS848" s="8">
        <v>0.2782999999999996</v>
      </c>
      <c r="AT848" s="8">
        <v>0.2782999999999996</v>
      </c>
      <c r="AU848" s="8"/>
      <c r="AV848" s="8"/>
      <c r="AW848" s="8"/>
      <c r="AX848" s="8"/>
      <c r="AY848" s="15">
        <v>12</v>
      </c>
      <c r="AZ848" s="15">
        <v>3</v>
      </c>
      <c r="BA848" s="15">
        <v>1</v>
      </c>
      <c r="BB848" s="15">
        <v>6</v>
      </c>
      <c r="BC848" s="15">
        <v>2.4630000000000001</v>
      </c>
      <c r="BD848" s="15">
        <v>2.4630000000000001</v>
      </c>
      <c r="BE848" s="15"/>
      <c r="BF848" s="15"/>
      <c r="BG848" s="15"/>
      <c r="BH848" s="15"/>
      <c r="BI848" s="16">
        <f>Q848*参数!$D$3+W848</f>
        <v>0</v>
      </c>
      <c r="BJ848" s="16">
        <f>R848*参数!$D$3+X848</f>
        <v>0</v>
      </c>
      <c r="BK848" s="16">
        <f>S848*参数!$D$3+Y848</f>
        <v>0</v>
      </c>
      <c r="BL848" s="16">
        <f>T848*参数!$D$3+Z848</f>
        <v>0</v>
      </c>
      <c r="BM848" s="16">
        <f>U848*参数!$D$3+AA848</f>
        <v>0</v>
      </c>
      <c r="BN848" s="16">
        <f>V848*参数!$D$3+AB848</f>
        <v>0</v>
      </c>
      <c r="BO848" s="16">
        <f>AC848*参数!$D$3+AI848</f>
        <v>0</v>
      </c>
      <c r="BP848" s="16">
        <f>AD848*参数!$D$3+AJ848</f>
        <v>0</v>
      </c>
      <c r="BQ848" s="16">
        <f>AE848*参数!$D$3+AK848</f>
        <v>0</v>
      </c>
      <c r="BR848" s="16">
        <f>AF848*参数!$D$3+AL848</f>
        <v>0</v>
      </c>
      <c r="BS848" s="16">
        <f>AG848*参数!$D$3+AM848</f>
        <v>0</v>
      </c>
      <c r="BT848" s="16">
        <f>AH848*参数!$D$3+AN848</f>
        <v>0</v>
      </c>
      <c r="BU848" s="10"/>
      <c r="BV848" s="10"/>
      <c r="BW848" s="10">
        <f t="shared" si="298"/>
        <v>43</v>
      </c>
      <c r="BX848" s="10">
        <f t="shared" si="299"/>
        <v>43</v>
      </c>
      <c r="BY848" s="10">
        <f t="shared" si="300"/>
        <v>43</v>
      </c>
      <c r="BZ848" s="10">
        <f t="shared" si="301"/>
        <v>0</v>
      </c>
      <c r="CA848" s="10">
        <f t="shared" si="302"/>
        <v>43</v>
      </c>
      <c r="CB848" s="10" t="str">
        <f t="shared" si="303"/>
        <v/>
      </c>
      <c r="CC848" s="10" t="str">
        <f t="shared" si="304"/>
        <v/>
      </c>
      <c r="CD848" s="10"/>
      <c r="CE848" s="10">
        <v>0</v>
      </c>
      <c r="CF848" s="10"/>
      <c r="CG848" s="10" t="str">
        <f t="shared" si="305"/>
        <v/>
      </c>
      <c r="CH848" s="10" t="str">
        <f t="shared" si="306"/>
        <v/>
      </c>
      <c r="CI848" s="10">
        <f t="shared" si="307"/>
        <v>0</v>
      </c>
      <c r="CJ848" s="10">
        <f t="shared" si="308"/>
        <v>43</v>
      </c>
      <c r="CK848" s="10">
        <f t="shared" si="309"/>
        <v>0</v>
      </c>
      <c r="CL848" s="10" t="str">
        <f t="shared" si="310"/>
        <v/>
      </c>
      <c r="CM848" s="88"/>
      <c r="CN848" s="88"/>
      <c r="CO848" s="88"/>
      <c r="CP848" s="88"/>
    </row>
    <row r="849" spans="2:94">
      <c r="B849" s="19">
        <v>42640</v>
      </c>
      <c r="C849" s="3">
        <v>40</v>
      </c>
      <c r="D849" s="3" t="s">
        <v>30</v>
      </c>
      <c r="E849" s="4">
        <v>42641.416666666664</v>
      </c>
      <c r="F849" s="3" t="s">
        <v>31</v>
      </c>
      <c r="G849" s="3" t="s">
        <v>1195</v>
      </c>
      <c r="H849" s="3" t="s">
        <v>31</v>
      </c>
      <c r="I849" s="3" t="s">
        <v>1195</v>
      </c>
      <c r="J849" s="6">
        <v>1.45</v>
      </c>
      <c r="K849" s="6">
        <v>4</v>
      </c>
      <c r="L849" s="6">
        <v>5.3</v>
      </c>
      <c r="M849" s="10">
        <v>2.5</v>
      </c>
      <c r="N849" s="10">
        <v>3.45</v>
      </c>
      <c r="O849" s="10">
        <v>2.2799999999999998</v>
      </c>
      <c r="P849" s="15">
        <v>-1</v>
      </c>
      <c r="Q849" s="13"/>
      <c r="R849" s="13"/>
      <c r="S849" s="13"/>
      <c r="T849" s="13"/>
      <c r="U849" s="13"/>
      <c r="V849" s="13"/>
      <c r="W849" s="9"/>
      <c r="X849" s="9"/>
      <c r="Y849" s="9"/>
      <c r="Z849" s="9"/>
      <c r="AA849" s="9"/>
      <c r="AB849" s="9"/>
      <c r="AC849" s="13"/>
      <c r="AD849" s="13"/>
      <c r="AE849" s="13"/>
      <c r="AF849" s="13"/>
      <c r="AG849" s="13"/>
      <c r="AH849" s="13"/>
      <c r="AI849" s="9"/>
      <c r="AJ849" s="9"/>
      <c r="AK849" s="9"/>
      <c r="AL849" s="9"/>
      <c r="AM849" s="9"/>
      <c r="AN849" s="9"/>
      <c r="AO849" s="8">
        <v>19</v>
      </c>
      <c r="AP849" s="8">
        <v>3</v>
      </c>
      <c r="AQ849" s="8">
        <v>8</v>
      </c>
      <c r="AR849" s="8">
        <v>5</v>
      </c>
      <c r="AS849" s="8">
        <v>0.16709999999999992</v>
      </c>
      <c r="AT849" s="8">
        <v>0.16709999999999992</v>
      </c>
      <c r="AU849" s="8"/>
      <c r="AV849" s="8"/>
      <c r="AW849" s="8"/>
      <c r="AX849" s="8"/>
      <c r="AY849" s="15">
        <v>10</v>
      </c>
      <c r="AZ849" s="15">
        <v>3</v>
      </c>
      <c r="BA849" s="15">
        <v>2</v>
      </c>
      <c r="BB849" s="15">
        <v>5</v>
      </c>
      <c r="BC849" s="15">
        <v>0.38459999999999983</v>
      </c>
      <c r="BD849" s="15">
        <v>1.7146000000000003</v>
      </c>
      <c r="BE849" s="15"/>
      <c r="BF849" s="15"/>
      <c r="BG849" s="15"/>
      <c r="BH849" s="15"/>
      <c r="BI849" s="16">
        <f>Q849*参数!$D$3+W849</f>
        <v>0</v>
      </c>
      <c r="BJ849" s="16">
        <f>R849*参数!$D$3+X849</f>
        <v>0</v>
      </c>
      <c r="BK849" s="16">
        <f>S849*参数!$D$3+Y849</f>
        <v>0</v>
      </c>
      <c r="BL849" s="16">
        <f>T849*参数!$D$3+Z849</f>
        <v>0</v>
      </c>
      <c r="BM849" s="16">
        <f>U849*参数!$D$3+AA849</f>
        <v>0</v>
      </c>
      <c r="BN849" s="16">
        <f>V849*参数!$D$3+AB849</f>
        <v>0</v>
      </c>
      <c r="BO849" s="16">
        <f>AC849*参数!$D$3+AI849</f>
        <v>0</v>
      </c>
      <c r="BP849" s="16">
        <f>AD849*参数!$D$3+AJ849</f>
        <v>0</v>
      </c>
      <c r="BQ849" s="16">
        <f>AE849*参数!$D$3+AK849</f>
        <v>0</v>
      </c>
      <c r="BR849" s="16">
        <f>AF849*参数!$D$3+AL849</f>
        <v>0</v>
      </c>
      <c r="BS849" s="16">
        <f>AG849*参数!$D$3+AM849</f>
        <v>0</v>
      </c>
      <c r="BT849" s="16">
        <f>AH849*参数!$D$3+AN849</f>
        <v>0</v>
      </c>
      <c r="BU849" s="10"/>
      <c r="BV849" s="10"/>
      <c r="BW849" s="10">
        <f t="shared" si="298"/>
        <v>40</v>
      </c>
      <c r="BX849" s="10">
        <f t="shared" si="299"/>
        <v>40</v>
      </c>
      <c r="BY849" s="10">
        <f t="shared" si="300"/>
        <v>3</v>
      </c>
      <c r="BZ849" s="10">
        <f t="shared" si="301"/>
        <v>40</v>
      </c>
      <c r="CA849" s="10">
        <f t="shared" si="302"/>
        <v>40</v>
      </c>
      <c r="CB849" s="10" t="str">
        <f t="shared" si="303"/>
        <v/>
      </c>
      <c r="CC849" s="10" t="str">
        <f t="shared" si="304"/>
        <v/>
      </c>
      <c r="CD849" s="10"/>
      <c r="CE849" s="10">
        <v>3</v>
      </c>
      <c r="CF849" s="10">
        <v>3</v>
      </c>
      <c r="CG849" s="10">
        <f t="shared" si="305"/>
        <v>3</v>
      </c>
      <c r="CH849" s="10">
        <f t="shared" si="306"/>
        <v>3</v>
      </c>
      <c r="CI849" s="10">
        <f t="shared" si="307"/>
        <v>3</v>
      </c>
      <c r="CJ849" s="10">
        <f t="shared" si="308"/>
        <v>3</v>
      </c>
      <c r="CK849" s="10">
        <f t="shared" si="309"/>
        <v>3</v>
      </c>
      <c r="CL849" s="10">
        <f t="shared" si="310"/>
        <v>3</v>
      </c>
      <c r="CM849" s="88"/>
      <c r="CN849" s="88"/>
      <c r="CO849" s="88"/>
      <c r="CP849" s="88"/>
    </row>
    <row r="850" spans="2:94">
      <c r="B850" s="19">
        <v>42640</v>
      </c>
      <c r="C850" s="3">
        <v>41</v>
      </c>
      <c r="D850" s="3" t="s">
        <v>30</v>
      </c>
      <c r="E850" s="4">
        <v>42641.416666666664</v>
      </c>
      <c r="F850" s="3" t="s">
        <v>198</v>
      </c>
      <c r="G850" s="3" t="s">
        <v>124</v>
      </c>
      <c r="H850" s="3" t="s">
        <v>198</v>
      </c>
      <c r="I850" s="3" t="s">
        <v>124</v>
      </c>
      <c r="J850" s="6">
        <v>3.05</v>
      </c>
      <c r="K850" s="6">
        <v>3.2</v>
      </c>
      <c r="L850" s="6">
        <v>2.0499999999999998</v>
      </c>
      <c r="M850" s="10">
        <v>6.95</v>
      </c>
      <c r="N850" s="10">
        <v>5.4</v>
      </c>
      <c r="O850" s="10">
        <v>1.25</v>
      </c>
      <c r="P850" s="15">
        <v>-1</v>
      </c>
      <c r="Q850" s="13"/>
      <c r="R850" s="13"/>
      <c r="S850" s="13"/>
      <c r="T850" s="13"/>
      <c r="U850" s="13"/>
      <c r="V850" s="13"/>
      <c r="W850" s="9"/>
      <c r="X850" s="9"/>
      <c r="Y850" s="9"/>
      <c r="Z850" s="9"/>
      <c r="AA850" s="9"/>
      <c r="AB850" s="9"/>
      <c r="AC850" s="13"/>
      <c r="AD850" s="13"/>
      <c r="AE850" s="13"/>
      <c r="AF850" s="13"/>
      <c r="AG850" s="13"/>
      <c r="AH850" s="13"/>
      <c r="AI850" s="9"/>
      <c r="AJ850" s="9"/>
      <c r="AK850" s="9"/>
      <c r="AL850" s="9"/>
      <c r="AM850" s="9"/>
      <c r="AN850" s="9"/>
      <c r="AO850" s="8">
        <v>2</v>
      </c>
      <c r="AP850" s="8">
        <v>3</v>
      </c>
      <c r="AQ850" s="8">
        <v>2</v>
      </c>
      <c r="AR850" s="8">
        <v>4</v>
      </c>
      <c r="AS850" s="8">
        <v>21.497500000000002</v>
      </c>
      <c r="AT850" s="8">
        <v>21.497500000000002</v>
      </c>
      <c r="AU850" s="8"/>
      <c r="AV850" s="8"/>
      <c r="AW850" s="8"/>
      <c r="AX850" s="8"/>
      <c r="AY850" s="15">
        <v>2</v>
      </c>
      <c r="AZ850" s="15">
        <v>3</v>
      </c>
      <c r="BA850" s="15">
        <v>1</v>
      </c>
      <c r="BB850" s="15">
        <v>5</v>
      </c>
      <c r="BC850" s="15">
        <v>33.431800000000003</v>
      </c>
      <c r="BD850" s="15">
        <v>33.431800000000003</v>
      </c>
      <c r="BE850" s="15"/>
      <c r="BF850" s="15"/>
      <c r="BG850" s="15"/>
      <c r="BH850" s="15"/>
      <c r="BI850" s="16">
        <f>Q850*参数!$D$3+W850</f>
        <v>0</v>
      </c>
      <c r="BJ850" s="16">
        <f>R850*参数!$D$3+X850</f>
        <v>0</v>
      </c>
      <c r="BK850" s="16">
        <f>S850*参数!$D$3+Y850</f>
        <v>0</v>
      </c>
      <c r="BL850" s="16">
        <f>T850*参数!$D$3+Z850</f>
        <v>0</v>
      </c>
      <c r="BM850" s="16">
        <f>U850*参数!$D$3+AA850</f>
        <v>0</v>
      </c>
      <c r="BN850" s="16">
        <f>V850*参数!$D$3+AB850</f>
        <v>0</v>
      </c>
      <c r="BO850" s="16">
        <f>AC850*参数!$D$3+AI850</f>
        <v>0</v>
      </c>
      <c r="BP850" s="16">
        <f>AD850*参数!$D$3+AJ850</f>
        <v>0</v>
      </c>
      <c r="BQ850" s="16">
        <f>AE850*参数!$D$3+AK850</f>
        <v>0</v>
      </c>
      <c r="BR850" s="16">
        <f>AF850*参数!$D$3+AL850</f>
        <v>0</v>
      </c>
      <c r="BS850" s="16">
        <f>AG850*参数!$D$3+AM850</f>
        <v>0</v>
      </c>
      <c r="BT850" s="16">
        <f>AH850*参数!$D$3+AN850</f>
        <v>0</v>
      </c>
      <c r="BU850" s="10"/>
      <c r="BV850" s="10"/>
      <c r="BW850" s="10">
        <f t="shared" si="298"/>
        <v>40</v>
      </c>
      <c r="BX850" s="10">
        <f t="shared" si="299"/>
        <v>40</v>
      </c>
      <c r="BY850" s="10">
        <f t="shared" si="300"/>
        <v>3</v>
      </c>
      <c r="BZ850" s="10">
        <f t="shared" si="301"/>
        <v>40</v>
      </c>
      <c r="CA850" s="10">
        <f t="shared" si="302"/>
        <v>40</v>
      </c>
      <c r="CB850" s="10" t="str">
        <f t="shared" si="303"/>
        <v/>
      </c>
      <c r="CC850" s="10" t="str">
        <f t="shared" si="304"/>
        <v/>
      </c>
      <c r="CD850" s="10"/>
      <c r="CE850" s="10">
        <v>40</v>
      </c>
      <c r="CF850" s="10"/>
      <c r="CG850" s="10" t="str">
        <f t="shared" si="305"/>
        <v/>
      </c>
      <c r="CH850" s="10" t="str">
        <f t="shared" si="306"/>
        <v/>
      </c>
      <c r="CI850" s="10" t="str">
        <f t="shared" si="307"/>
        <v/>
      </c>
      <c r="CJ850" s="10">
        <f t="shared" si="308"/>
        <v>40</v>
      </c>
      <c r="CK850" s="10">
        <f t="shared" si="309"/>
        <v>3</v>
      </c>
      <c r="CL850" s="10" t="str">
        <f t="shared" si="310"/>
        <v/>
      </c>
      <c r="CM850" s="88"/>
      <c r="CN850" s="88"/>
      <c r="CO850" s="88"/>
      <c r="CP850" s="88"/>
    </row>
    <row r="851" spans="2:94">
      <c r="B851" s="19">
        <v>42641</v>
      </c>
      <c r="C851" s="3">
        <v>1</v>
      </c>
      <c r="D851" s="3" t="s">
        <v>7</v>
      </c>
      <c r="E851" s="4">
        <v>42641.75</v>
      </c>
      <c r="F851" s="3" t="s">
        <v>8</v>
      </c>
      <c r="G851" s="3" t="s">
        <v>293</v>
      </c>
      <c r="H851" s="3" t="s">
        <v>8</v>
      </c>
      <c r="I851" s="3" t="s">
        <v>293</v>
      </c>
      <c r="J851" s="6">
        <v>1.8</v>
      </c>
      <c r="K851" s="6">
        <v>3.2</v>
      </c>
      <c r="L851" s="6">
        <v>3.85</v>
      </c>
      <c r="M851" s="10">
        <v>3.68</v>
      </c>
      <c r="N851" s="10">
        <v>3.5</v>
      </c>
      <c r="O851" s="10">
        <v>1.75</v>
      </c>
      <c r="P851" s="15">
        <v>-1</v>
      </c>
      <c r="Q851" s="13"/>
      <c r="R851" s="13"/>
      <c r="S851" s="13"/>
      <c r="T851" s="13"/>
      <c r="U851" s="13"/>
      <c r="V851" s="13"/>
      <c r="W851" s="9"/>
      <c r="X851" s="9"/>
      <c r="Y851" s="9"/>
      <c r="Z851" s="9"/>
      <c r="AA851" s="9"/>
      <c r="AB851" s="9"/>
      <c r="AC851" s="13"/>
      <c r="AD851" s="13"/>
      <c r="AE851" s="13"/>
      <c r="AF851" s="13"/>
      <c r="AG851" s="13"/>
      <c r="AH851" s="13"/>
      <c r="AI851" s="9"/>
      <c r="AJ851" s="9"/>
      <c r="AK851" s="9"/>
      <c r="AL851" s="9"/>
      <c r="AM851" s="9"/>
      <c r="AN851" s="9"/>
      <c r="AO851" s="8">
        <v>1</v>
      </c>
      <c r="AP851" s="8">
        <v>2</v>
      </c>
      <c r="AQ851" s="8">
        <v>0</v>
      </c>
      <c r="AR851" s="8">
        <v>4</v>
      </c>
      <c r="AS851" s="8">
        <v>19.083500000000001</v>
      </c>
      <c r="AT851" s="8">
        <v>0</v>
      </c>
      <c r="AU851" s="8"/>
      <c r="AV851" s="8"/>
      <c r="AW851" s="8"/>
      <c r="AX851" s="8"/>
      <c r="AY851" s="15">
        <v>1</v>
      </c>
      <c r="AZ851" s="15">
        <v>3</v>
      </c>
      <c r="BA851" s="15">
        <v>1</v>
      </c>
      <c r="BB851" s="15">
        <v>4</v>
      </c>
      <c r="BC851" s="15">
        <v>21.4434</v>
      </c>
      <c r="BD851" s="15">
        <v>21.4434</v>
      </c>
      <c r="BE851" s="15"/>
      <c r="BF851" s="15"/>
      <c r="BG851" s="15"/>
      <c r="BH851" s="15"/>
      <c r="BI851" s="16">
        <f>Q851*参数!$D$3+W851</f>
        <v>0</v>
      </c>
      <c r="BJ851" s="16">
        <f>R851*参数!$D$3+X851</f>
        <v>0</v>
      </c>
      <c r="BK851" s="16">
        <f>S851*参数!$D$3+Y851</f>
        <v>0</v>
      </c>
      <c r="BL851" s="16">
        <f>T851*参数!$D$3+Z851</f>
        <v>0</v>
      </c>
      <c r="BM851" s="16">
        <f>U851*参数!$D$3+AA851</f>
        <v>0</v>
      </c>
      <c r="BN851" s="16">
        <f>V851*参数!$D$3+AB851</f>
        <v>0</v>
      </c>
      <c r="BO851" s="16">
        <f>AC851*参数!$D$3+AI851</f>
        <v>0</v>
      </c>
      <c r="BP851" s="16">
        <f>AD851*参数!$D$3+AJ851</f>
        <v>0</v>
      </c>
      <c r="BQ851" s="16">
        <f>AE851*参数!$D$3+AK851</f>
        <v>0</v>
      </c>
      <c r="BR851" s="16">
        <f>AF851*参数!$D$3+AL851</f>
        <v>0</v>
      </c>
      <c r="BS851" s="16">
        <f>AG851*参数!$D$3+AM851</f>
        <v>0</v>
      </c>
      <c r="BT851" s="16">
        <f>AH851*参数!$D$3+AN851</f>
        <v>0</v>
      </c>
      <c r="BU851" s="10"/>
      <c r="BV851" s="10"/>
      <c r="BW851" s="10">
        <f t="shared" si="298"/>
        <v>40</v>
      </c>
      <c r="BX851" s="10">
        <f t="shared" si="299"/>
        <v>40</v>
      </c>
      <c r="BY851" s="10">
        <f t="shared" si="300"/>
        <v>3</v>
      </c>
      <c r="BZ851" s="10">
        <f t="shared" si="301"/>
        <v>40</v>
      </c>
      <c r="CA851" s="10">
        <f t="shared" si="302"/>
        <v>40</v>
      </c>
      <c r="CB851" s="10" t="str">
        <f t="shared" si="303"/>
        <v/>
      </c>
      <c r="CC851" s="10" t="str">
        <f t="shared" si="304"/>
        <v/>
      </c>
      <c r="CD851" s="10"/>
      <c r="CE851" s="10">
        <v>40</v>
      </c>
      <c r="CF851" s="10"/>
      <c r="CG851" s="10" t="str">
        <f t="shared" si="305"/>
        <v/>
      </c>
      <c r="CH851" s="10" t="str">
        <f t="shared" si="306"/>
        <v/>
      </c>
      <c r="CI851" s="10">
        <f t="shared" si="307"/>
        <v>40</v>
      </c>
      <c r="CJ851" s="10">
        <f t="shared" si="308"/>
        <v>40</v>
      </c>
      <c r="CK851" s="10" t="str">
        <f t="shared" si="309"/>
        <v/>
      </c>
      <c r="CL851" s="10" t="str">
        <f t="shared" si="310"/>
        <v/>
      </c>
      <c r="CM851" s="88"/>
      <c r="CN851" s="88"/>
      <c r="CO851" s="88"/>
      <c r="CP851" s="88"/>
    </row>
    <row r="852" spans="2:94">
      <c r="B852" s="19">
        <v>42641</v>
      </c>
      <c r="C852" s="3">
        <v>2</v>
      </c>
      <c r="D852" s="3" t="s">
        <v>111</v>
      </c>
      <c r="E852" s="4">
        <v>42642.114583333336</v>
      </c>
      <c r="F852" s="3" t="s">
        <v>709</v>
      </c>
      <c r="G852" s="3" t="s">
        <v>706</v>
      </c>
      <c r="H852" s="3" t="s">
        <v>709</v>
      </c>
      <c r="I852" s="3" t="s">
        <v>706</v>
      </c>
      <c r="J852" s="6">
        <v>1.1299999999999999</v>
      </c>
      <c r="K852" s="6">
        <v>6.15</v>
      </c>
      <c r="L852" s="6">
        <v>12.25</v>
      </c>
      <c r="M852" s="10">
        <v>1.58</v>
      </c>
      <c r="N852" s="10">
        <v>3.95</v>
      </c>
      <c r="O852" s="10">
        <v>4.12</v>
      </c>
      <c r="P852" s="15">
        <v>-1</v>
      </c>
      <c r="Q852" s="13"/>
      <c r="R852" s="13"/>
      <c r="S852" s="13"/>
      <c r="T852" s="13"/>
      <c r="U852" s="13"/>
      <c r="V852" s="13"/>
      <c r="W852" s="9"/>
      <c r="X852" s="9"/>
      <c r="Y852" s="9"/>
      <c r="Z852" s="9"/>
      <c r="AA852" s="9"/>
      <c r="AB852" s="9"/>
      <c r="AC852" s="13"/>
      <c r="AD852" s="13"/>
      <c r="AE852" s="13"/>
      <c r="AF852" s="13"/>
      <c r="AG852" s="13"/>
      <c r="AH852" s="13"/>
      <c r="AI852" s="9"/>
      <c r="AJ852" s="9"/>
      <c r="AK852" s="9"/>
      <c r="AL852" s="9"/>
      <c r="AM852" s="9"/>
      <c r="AN852" s="9"/>
      <c r="AO852" s="8">
        <v>18</v>
      </c>
      <c r="AP852" s="8">
        <v>3</v>
      </c>
      <c r="AQ852" s="8">
        <v>1</v>
      </c>
      <c r="AR852" s="8">
        <v>6</v>
      </c>
      <c r="AS852" s="8">
        <v>5.4998999999999985</v>
      </c>
      <c r="AT852" s="8">
        <v>228.67150000000001</v>
      </c>
      <c r="AU852" s="8"/>
      <c r="AV852" s="8"/>
      <c r="AW852" s="8"/>
      <c r="AX852" s="8"/>
      <c r="AY852" s="15">
        <v>9</v>
      </c>
      <c r="AZ852" s="15">
        <v>3</v>
      </c>
      <c r="BA852" s="15">
        <v>5</v>
      </c>
      <c r="BB852" s="15">
        <v>4</v>
      </c>
      <c r="BC852" s="15">
        <v>21.093799999999998</v>
      </c>
      <c r="BD852" s="15">
        <v>49.161200000000001</v>
      </c>
      <c r="BE852" s="15"/>
      <c r="BF852" s="15"/>
      <c r="BG852" s="15"/>
      <c r="BH852" s="15"/>
      <c r="BI852" s="16">
        <f>Q852*参数!$D$3+W852</f>
        <v>0</v>
      </c>
      <c r="BJ852" s="16">
        <f>R852*参数!$D$3+X852</f>
        <v>0</v>
      </c>
      <c r="BK852" s="16">
        <f>S852*参数!$D$3+Y852</f>
        <v>0</v>
      </c>
      <c r="BL852" s="16">
        <f>T852*参数!$D$3+Z852</f>
        <v>0</v>
      </c>
      <c r="BM852" s="16">
        <f>U852*参数!$D$3+AA852</f>
        <v>0</v>
      </c>
      <c r="BN852" s="16">
        <f>V852*参数!$D$3+AB852</f>
        <v>0</v>
      </c>
      <c r="BO852" s="16">
        <f>AC852*参数!$D$3+AI852</f>
        <v>0</v>
      </c>
      <c r="BP852" s="16">
        <f>AD852*参数!$D$3+AJ852</f>
        <v>0</v>
      </c>
      <c r="BQ852" s="16">
        <f>AE852*参数!$D$3+AK852</f>
        <v>0</v>
      </c>
      <c r="BR852" s="16">
        <f>AF852*参数!$D$3+AL852</f>
        <v>0</v>
      </c>
      <c r="BS852" s="16">
        <f>AG852*参数!$D$3+AM852</f>
        <v>0</v>
      </c>
      <c r="BT852" s="16">
        <f>AH852*参数!$D$3+AN852</f>
        <v>0</v>
      </c>
      <c r="BU852" s="10"/>
      <c r="BV852" s="10"/>
      <c r="BW852" s="10">
        <f t="shared" si="298"/>
        <v>40</v>
      </c>
      <c r="BX852" s="10">
        <f t="shared" si="299"/>
        <v>40</v>
      </c>
      <c r="BY852" s="10">
        <f t="shared" si="300"/>
        <v>3</v>
      </c>
      <c r="BZ852" s="10">
        <f t="shared" si="301"/>
        <v>40</v>
      </c>
      <c r="CA852" s="10">
        <f t="shared" si="302"/>
        <v>40</v>
      </c>
      <c r="CB852" s="10" t="str">
        <f t="shared" si="303"/>
        <v/>
      </c>
      <c r="CC852" s="10" t="str">
        <f t="shared" si="304"/>
        <v/>
      </c>
      <c r="CD852" s="10"/>
      <c r="CE852" s="10">
        <v>3</v>
      </c>
      <c r="CF852" s="10"/>
      <c r="CG852" s="10" t="str">
        <f t="shared" si="305"/>
        <v/>
      </c>
      <c r="CH852" s="10" t="str">
        <f t="shared" si="306"/>
        <v/>
      </c>
      <c r="CI852" s="10">
        <f t="shared" si="307"/>
        <v>3</v>
      </c>
      <c r="CJ852" s="10">
        <f t="shared" si="308"/>
        <v>3</v>
      </c>
      <c r="CK852" s="10">
        <f t="shared" si="309"/>
        <v>3</v>
      </c>
      <c r="CL852" s="10" t="str">
        <f t="shared" si="310"/>
        <v/>
      </c>
      <c r="CM852" s="88"/>
      <c r="CN852" s="88"/>
      <c r="CO852" s="88"/>
      <c r="CP852" s="88"/>
    </row>
    <row r="853" spans="2:94">
      <c r="B853" s="19">
        <v>42641</v>
      </c>
      <c r="C853" s="3">
        <v>3</v>
      </c>
      <c r="D853" s="3" t="s">
        <v>111</v>
      </c>
      <c r="E853" s="4">
        <v>42642.114583333336</v>
      </c>
      <c r="F853" s="3" t="s">
        <v>707</v>
      </c>
      <c r="G853" s="3" t="s">
        <v>213</v>
      </c>
      <c r="H853" s="3" t="s">
        <v>708</v>
      </c>
      <c r="I853" s="3" t="s">
        <v>214</v>
      </c>
      <c r="J853" s="6">
        <v>8.5500000000000007</v>
      </c>
      <c r="K853" s="6">
        <v>4.7</v>
      </c>
      <c r="L853" s="6">
        <v>1.25</v>
      </c>
      <c r="M853" s="10">
        <v>3.07</v>
      </c>
      <c r="N853" s="10">
        <v>3.5</v>
      </c>
      <c r="O853" s="10">
        <v>1.93</v>
      </c>
      <c r="P853" s="15">
        <v>1</v>
      </c>
      <c r="Q853" s="13"/>
      <c r="R853" s="13"/>
      <c r="S853" s="13"/>
      <c r="T853" s="13"/>
      <c r="U853" s="13"/>
      <c r="V853" s="13"/>
      <c r="W853" s="9"/>
      <c r="X853" s="9"/>
      <c r="Y853" s="9"/>
      <c r="Z853" s="9"/>
      <c r="AA853" s="9"/>
      <c r="AB853" s="9"/>
      <c r="AC853" s="13"/>
      <c r="AD853" s="13"/>
      <c r="AE853" s="13"/>
      <c r="AF853" s="13"/>
      <c r="AG853" s="13"/>
      <c r="AH853" s="13"/>
      <c r="AI853" s="9"/>
      <c r="AJ853" s="9"/>
      <c r="AK853" s="9"/>
      <c r="AL853" s="9"/>
      <c r="AM853" s="9"/>
      <c r="AN853" s="9"/>
      <c r="AO853" s="8">
        <v>8</v>
      </c>
      <c r="AP853" s="8">
        <v>3</v>
      </c>
      <c r="AQ853" s="8">
        <v>2</v>
      </c>
      <c r="AR853" s="8">
        <v>5</v>
      </c>
      <c r="AS853" s="8">
        <v>0.50329999999999919</v>
      </c>
      <c r="AT853" s="8">
        <v>0.50329999999999919</v>
      </c>
      <c r="AU853" s="8"/>
      <c r="AV853" s="8"/>
      <c r="AW853" s="8"/>
      <c r="AX853" s="8"/>
      <c r="AY853" s="15">
        <v>4</v>
      </c>
      <c r="AZ853" s="15">
        <v>3</v>
      </c>
      <c r="BA853" s="15">
        <v>0</v>
      </c>
      <c r="BB853" s="15">
        <v>5</v>
      </c>
      <c r="BC853" s="15">
        <v>20.796300000000006</v>
      </c>
      <c r="BD853" s="15">
        <v>0</v>
      </c>
      <c r="BE853" s="15"/>
      <c r="BF853" s="15"/>
      <c r="BG853" s="15"/>
      <c r="BH853" s="15"/>
      <c r="BI853" s="16">
        <f>Q853*参数!$D$3+W853</f>
        <v>0</v>
      </c>
      <c r="BJ853" s="16">
        <f>R853*参数!$D$3+X853</f>
        <v>0</v>
      </c>
      <c r="BK853" s="16">
        <f>S853*参数!$D$3+Y853</f>
        <v>0</v>
      </c>
      <c r="BL853" s="16">
        <f>T853*参数!$D$3+Z853</f>
        <v>0</v>
      </c>
      <c r="BM853" s="16">
        <f>U853*参数!$D$3+AA853</f>
        <v>0</v>
      </c>
      <c r="BN853" s="16">
        <f>V853*参数!$D$3+AB853</f>
        <v>0</v>
      </c>
      <c r="BO853" s="16">
        <f>AC853*参数!$D$3+AI853</f>
        <v>0</v>
      </c>
      <c r="BP853" s="16">
        <f>AD853*参数!$D$3+AJ853</f>
        <v>0</v>
      </c>
      <c r="BQ853" s="16">
        <f>AE853*参数!$D$3+AK853</f>
        <v>0</v>
      </c>
      <c r="BR853" s="16">
        <f>AF853*参数!$D$3+AL853</f>
        <v>0</v>
      </c>
      <c r="BS853" s="16">
        <f>AG853*参数!$D$3+AM853</f>
        <v>0</v>
      </c>
      <c r="BT853" s="16">
        <f>AH853*参数!$D$3+AN853</f>
        <v>0</v>
      </c>
      <c r="BU853" s="10"/>
      <c r="BV853" s="10"/>
      <c r="BW853" s="10">
        <f t="shared" si="298"/>
        <v>43</v>
      </c>
      <c r="BX853" s="10">
        <f t="shared" si="299"/>
        <v>43</v>
      </c>
      <c r="BY853" s="10">
        <f t="shared" si="300"/>
        <v>43</v>
      </c>
      <c r="BZ853" s="10">
        <f t="shared" si="301"/>
        <v>0</v>
      </c>
      <c r="CA853" s="10">
        <f t="shared" si="302"/>
        <v>43</v>
      </c>
      <c r="CB853" s="10" t="str">
        <f t="shared" si="303"/>
        <v/>
      </c>
      <c r="CC853" s="10" t="str">
        <f t="shared" si="304"/>
        <v/>
      </c>
      <c r="CD853" s="10"/>
      <c r="CE853" s="10">
        <v>0</v>
      </c>
      <c r="CF853" s="10">
        <v>0</v>
      </c>
      <c r="CG853" s="10" t="str">
        <f t="shared" si="305"/>
        <v/>
      </c>
      <c r="CH853" s="10" t="str">
        <f t="shared" si="306"/>
        <v/>
      </c>
      <c r="CI853" s="10">
        <f t="shared" si="307"/>
        <v>0</v>
      </c>
      <c r="CJ853" s="10">
        <f t="shared" si="308"/>
        <v>0</v>
      </c>
      <c r="CK853" s="10">
        <f t="shared" si="309"/>
        <v>0</v>
      </c>
      <c r="CL853" s="10" t="str">
        <f t="shared" si="310"/>
        <v/>
      </c>
      <c r="CM853" s="88"/>
      <c r="CN853" s="88"/>
      <c r="CO853" s="88"/>
      <c r="CP853" s="88"/>
    </row>
    <row r="854" spans="2:94">
      <c r="B854" s="19">
        <v>42641</v>
      </c>
      <c r="C854" s="3">
        <v>4</v>
      </c>
      <c r="D854" s="3" t="s">
        <v>111</v>
      </c>
      <c r="E854" s="4">
        <v>42642.114583333336</v>
      </c>
      <c r="F854" s="3" t="s">
        <v>713</v>
      </c>
      <c r="G854" s="3" t="s">
        <v>710</v>
      </c>
      <c r="H854" s="3" t="s">
        <v>713</v>
      </c>
      <c r="I854" s="3" t="s">
        <v>710</v>
      </c>
      <c r="J854" s="6">
        <v>2.2000000000000002</v>
      </c>
      <c r="K854" s="6">
        <v>2.95</v>
      </c>
      <c r="L854" s="6">
        <v>2.98</v>
      </c>
      <c r="M854" s="10">
        <v>5.12</v>
      </c>
      <c r="N854" s="10">
        <v>3.8</v>
      </c>
      <c r="O854" s="10">
        <v>1.49</v>
      </c>
      <c r="P854" s="15">
        <v>-1</v>
      </c>
      <c r="Q854" s="13"/>
      <c r="R854" s="13"/>
      <c r="S854" s="13"/>
      <c r="T854" s="13"/>
      <c r="U854" s="13"/>
      <c r="V854" s="13"/>
      <c r="W854" s="9"/>
      <c r="X854" s="9"/>
      <c r="Y854" s="9"/>
      <c r="Z854" s="9"/>
      <c r="AA854" s="9"/>
      <c r="AB854" s="9"/>
      <c r="AC854" s="13"/>
      <c r="AD854" s="13"/>
      <c r="AE854" s="13"/>
      <c r="AF854" s="13"/>
      <c r="AG854" s="13"/>
      <c r="AH854" s="13"/>
      <c r="AI854" s="9"/>
      <c r="AJ854" s="9"/>
      <c r="AK854" s="9"/>
      <c r="AL854" s="9"/>
      <c r="AM854" s="9"/>
      <c r="AN854" s="9"/>
      <c r="AO854" s="8">
        <v>3</v>
      </c>
      <c r="AP854" s="8">
        <v>3</v>
      </c>
      <c r="AQ854" s="8">
        <v>1</v>
      </c>
      <c r="AR854" s="8">
        <v>6</v>
      </c>
      <c r="AS854" s="8">
        <v>0.19390000000000002</v>
      </c>
      <c r="AT854" s="8">
        <v>24.0595</v>
      </c>
      <c r="AU854" s="8"/>
      <c r="AV854" s="8"/>
      <c r="AW854" s="8"/>
      <c r="AX854" s="8"/>
      <c r="AY854" s="15">
        <v>2</v>
      </c>
      <c r="AZ854" s="15">
        <v>3</v>
      </c>
      <c r="BA854" s="15">
        <v>2</v>
      </c>
      <c r="BB854" s="15">
        <v>4</v>
      </c>
      <c r="BC854" s="15">
        <v>2.3418000000000001</v>
      </c>
      <c r="BD854" s="15">
        <v>2.3418000000000001</v>
      </c>
      <c r="BE854" s="15"/>
      <c r="BF854" s="15"/>
      <c r="BG854" s="15"/>
      <c r="BH854" s="15"/>
      <c r="BI854" s="16">
        <f>Q854*参数!$D$3+W854</f>
        <v>0</v>
      </c>
      <c r="BJ854" s="16">
        <f>R854*参数!$D$3+X854</f>
        <v>0</v>
      </c>
      <c r="BK854" s="16">
        <f>S854*参数!$D$3+Y854</f>
        <v>0</v>
      </c>
      <c r="BL854" s="16">
        <f>T854*参数!$D$3+Z854</f>
        <v>0</v>
      </c>
      <c r="BM854" s="16">
        <f>U854*参数!$D$3+AA854</f>
        <v>0</v>
      </c>
      <c r="BN854" s="16">
        <f>V854*参数!$D$3+AB854</f>
        <v>0</v>
      </c>
      <c r="BO854" s="16">
        <f>AC854*参数!$D$3+AI854</f>
        <v>0</v>
      </c>
      <c r="BP854" s="16">
        <f>AD854*参数!$D$3+AJ854</f>
        <v>0</v>
      </c>
      <c r="BQ854" s="16">
        <f>AE854*参数!$D$3+AK854</f>
        <v>0</v>
      </c>
      <c r="BR854" s="16">
        <f>AF854*参数!$D$3+AL854</f>
        <v>0</v>
      </c>
      <c r="BS854" s="16">
        <f>AG854*参数!$D$3+AM854</f>
        <v>0</v>
      </c>
      <c r="BT854" s="16">
        <f>AH854*参数!$D$3+AN854</f>
        <v>0</v>
      </c>
      <c r="BU854" s="10"/>
      <c r="BV854" s="10"/>
      <c r="BW854" s="10">
        <f t="shared" si="298"/>
        <v>40</v>
      </c>
      <c r="BX854" s="10">
        <f t="shared" si="299"/>
        <v>40</v>
      </c>
      <c r="BY854" s="10">
        <f t="shared" si="300"/>
        <v>3</v>
      </c>
      <c r="BZ854" s="10">
        <f t="shared" si="301"/>
        <v>40</v>
      </c>
      <c r="CA854" s="10">
        <f t="shared" si="302"/>
        <v>40</v>
      </c>
      <c r="CB854" s="10" t="str">
        <f t="shared" si="303"/>
        <v/>
      </c>
      <c r="CC854" s="10" t="str">
        <f t="shared" si="304"/>
        <v/>
      </c>
      <c r="CD854" s="10"/>
      <c r="CE854" s="10">
        <v>3</v>
      </c>
      <c r="CF854" s="10"/>
      <c r="CG854" s="10" t="str">
        <f t="shared" si="305"/>
        <v/>
      </c>
      <c r="CH854" s="10" t="str">
        <f t="shared" si="306"/>
        <v/>
      </c>
      <c r="CI854" s="10">
        <f t="shared" si="307"/>
        <v>3</v>
      </c>
      <c r="CJ854" s="10">
        <f t="shared" si="308"/>
        <v>3</v>
      </c>
      <c r="CK854" s="10">
        <f t="shared" si="309"/>
        <v>3</v>
      </c>
      <c r="CL854" s="10" t="str">
        <f t="shared" si="310"/>
        <v/>
      </c>
      <c r="CM854" s="88"/>
      <c r="CN854" s="88"/>
      <c r="CO854" s="88"/>
      <c r="CP854" s="88"/>
    </row>
    <row r="855" spans="2:94">
      <c r="B855" s="19">
        <v>42641</v>
      </c>
      <c r="C855" s="3">
        <v>5</v>
      </c>
      <c r="D855" s="3" t="s">
        <v>111</v>
      </c>
      <c r="E855" s="4">
        <v>42642.114583333336</v>
      </c>
      <c r="F855" s="3" t="s">
        <v>711</v>
      </c>
      <c r="G855" s="3" t="s">
        <v>712</v>
      </c>
      <c r="H855" s="3" t="s">
        <v>711</v>
      </c>
      <c r="I855" s="3" t="s">
        <v>712</v>
      </c>
      <c r="J855" s="6">
        <v>1.48</v>
      </c>
      <c r="K855" s="6">
        <v>3.75</v>
      </c>
      <c r="L855" s="6">
        <v>5.38</v>
      </c>
      <c r="M855" s="10">
        <v>2.57</v>
      </c>
      <c r="N855" s="10">
        <v>3.45</v>
      </c>
      <c r="O855" s="10">
        <v>2.2200000000000002</v>
      </c>
      <c r="P855" s="15">
        <v>-1</v>
      </c>
      <c r="Q855" s="13"/>
      <c r="R855" s="13"/>
      <c r="S855" s="13"/>
      <c r="T855" s="13"/>
      <c r="U855" s="13"/>
      <c r="V855" s="13"/>
      <c r="W855" s="9"/>
      <c r="X855" s="9"/>
      <c r="Y855" s="9"/>
      <c r="Z855" s="9"/>
      <c r="AA855" s="9"/>
      <c r="AB855" s="9"/>
      <c r="AC855" s="13"/>
      <c r="AD855" s="13"/>
      <c r="AE855" s="13"/>
      <c r="AF855" s="13"/>
      <c r="AG855" s="13"/>
      <c r="AH855" s="13"/>
      <c r="AI855" s="9"/>
      <c r="AJ855" s="9"/>
      <c r="AK855" s="9"/>
      <c r="AL855" s="9"/>
      <c r="AM855" s="9"/>
      <c r="AN855" s="9"/>
      <c r="AO855" s="8">
        <v>2</v>
      </c>
      <c r="AP855" s="8">
        <v>3</v>
      </c>
      <c r="AQ855" s="8">
        <v>1</v>
      </c>
      <c r="AR855" s="8">
        <v>5</v>
      </c>
      <c r="AS855" s="8">
        <v>2.200000000000004E-2</v>
      </c>
      <c r="AT855" s="8">
        <v>2.200000000000004E-2</v>
      </c>
      <c r="AU855" s="8"/>
      <c r="AV855" s="8"/>
      <c r="AW855" s="8"/>
      <c r="AX855" s="8"/>
      <c r="AY855" s="15">
        <v>2</v>
      </c>
      <c r="AZ855" s="15">
        <v>3</v>
      </c>
      <c r="BA855" s="15">
        <v>1</v>
      </c>
      <c r="BB855" s="15">
        <v>5</v>
      </c>
      <c r="BC855" s="15">
        <v>22.750400000000003</v>
      </c>
      <c r="BD855" s="15">
        <v>24.2209</v>
      </c>
      <c r="BE855" s="15"/>
      <c r="BF855" s="15"/>
      <c r="BG855" s="15"/>
      <c r="BH855" s="15"/>
      <c r="BI855" s="16">
        <f>Q855*参数!$D$3+W855</f>
        <v>0</v>
      </c>
      <c r="BJ855" s="16">
        <f>R855*参数!$D$3+X855</f>
        <v>0</v>
      </c>
      <c r="BK855" s="16">
        <f>S855*参数!$D$3+Y855</f>
        <v>0</v>
      </c>
      <c r="BL855" s="16">
        <f>T855*参数!$D$3+Z855</f>
        <v>0</v>
      </c>
      <c r="BM855" s="16">
        <f>U855*参数!$D$3+AA855</f>
        <v>0</v>
      </c>
      <c r="BN855" s="16">
        <f>V855*参数!$D$3+AB855</f>
        <v>0</v>
      </c>
      <c r="BO855" s="16">
        <f>AC855*参数!$D$3+AI855</f>
        <v>0</v>
      </c>
      <c r="BP855" s="16">
        <f>AD855*参数!$D$3+AJ855</f>
        <v>0</v>
      </c>
      <c r="BQ855" s="16">
        <f>AE855*参数!$D$3+AK855</f>
        <v>0</v>
      </c>
      <c r="BR855" s="16">
        <f>AF855*参数!$D$3+AL855</f>
        <v>0</v>
      </c>
      <c r="BS855" s="16">
        <f>AG855*参数!$D$3+AM855</f>
        <v>0</v>
      </c>
      <c r="BT855" s="16">
        <f>AH855*参数!$D$3+AN855</f>
        <v>0</v>
      </c>
      <c r="BU855" s="10"/>
      <c r="BV855" s="10"/>
      <c r="BW855" s="10">
        <f t="shared" si="298"/>
        <v>40</v>
      </c>
      <c r="BX855" s="10">
        <f t="shared" si="299"/>
        <v>40</v>
      </c>
      <c r="BY855" s="10">
        <f t="shared" si="300"/>
        <v>3</v>
      </c>
      <c r="BZ855" s="10">
        <f t="shared" si="301"/>
        <v>40</v>
      </c>
      <c r="CA855" s="10">
        <f t="shared" si="302"/>
        <v>40</v>
      </c>
      <c r="CB855" s="10" t="str">
        <f t="shared" si="303"/>
        <v/>
      </c>
      <c r="CC855" s="10" t="str">
        <f t="shared" si="304"/>
        <v/>
      </c>
      <c r="CD855" s="10"/>
      <c r="CE855" s="10">
        <v>3</v>
      </c>
      <c r="CF855" s="10"/>
      <c r="CG855" s="10">
        <f t="shared" si="305"/>
        <v>3</v>
      </c>
      <c r="CH855" s="10">
        <f t="shared" si="306"/>
        <v>3</v>
      </c>
      <c r="CI855" s="10" t="str">
        <f t="shared" si="307"/>
        <v/>
      </c>
      <c r="CJ855" s="10" t="str">
        <f t="shared" si="308"/>
        <v/>
      </c>
      <c r="CK855" s="10">
        <f t="shared" si="309"/>
        <v>3</v>
      </c>
      <c r="CL855" s="10">
        <f t="shared" si="310"/>
        <v>3</v>
      </c>
      <c r="CM855" s="88"/>
      <c r="CN855" s="88"/>
      <c r="CO855" s="88"/>
      <c r="CP855" s="88"/>
    </row>
    <row r="856" spans="2:94">
      <c r="B856" s="19">
        <v>42641</v>
      </c>
      <c r="C856" s="3">
        <v>6</v>
      </c>
      <c r="D856" s="3" t="s">
        <v>111</v>
      </c>
      <c r="E856" s="4">
        <v>42642.114583333336</v>
      </c>
      <c r="F856" s="3" t="s">
        <v>714</v>
      </c>
      <c r="G856" s="3" t="s">
        <v>212</v>
      </c>
      <c r="H856" s="3" t="s">
        <v>715</v>
      </c>
      <c r="I856" s="3" t="s">
        <v>212</v>
      </c>
      <c r="J856" s="6">
        <v>6.35</v>
      </c>
      <c r="K856" s="6">
        <v>4.55</v>
      </c>
      <c r="L856" s="6">
        <v>1.33</v>
      </c>
      <c r="M856" s="10">
        <v>2.66</v>
      </c>
      <c r="N856" s="10">
        <v>3.8</v>
      </c>
      <c r="O856" s="10">
        <v>2.04</v>
      </c>
      <c r="P856" s="15">
        <v>1</v>
      </c>
      <c r="Q856" s="13"/>
      <c r="R856" s="13"/>
      <c r="S856" s="13"/>
      <c r="T856" s="13"/>
      <c r="U856" s="13"/>
      <c r="V856" s="13"/>
      <c r="W856" s="9"/>
      <c r="X856" s="9"/>
      <c r="Y856" s="9"/>
      <c r="Z856" s="9"/>
      <c r="AA856" s="9"/>
      <c r="AB856" s="9"/>
      <c r="AC856" s="13"/>
      <c r="AD856" s="13"/>
      <c r="AE856" s="13"/>
      <c r="AF856" s="13"/>
      <c r="AG856" s="13"/>
      <c r="AH856" s="13"/>
      <c r="AI856" s="9"/>
      <c r="AJ856" s="9"/>
      <c r="AK856" s="9"/>
      <c r="AL856" s="9"/>
      <c r="AM856" s="9"/>
      <c r="AN856" s="9"/>
      <c r="AO856" s="8">
        <v>108</v>
      </c>
      <c r="AP856" s="8">
        <v>2</v>
      </c>
      <c r="AQ856" s="8">
        <v>3</v>
      </c>
      <c r="AR856" s="8">
        <v>5</v>
      </c>
      <c r="AS856" s="8">
        <v>5.7100000000000074E-2</v>
      </c>
      <c r="AT856" s="8">
        <v>5.1391000000000044</v>
      </c>
      <c r="AU856" s="8"/>
      <c r="AV856" s="8"/>
      <c r="AW856" s="8"/>
      <c r="AX856" s="8"/>
      <c r="AY856" s="15">
        <v>1</v>
      </c>
      <c r="AZ856" s="15">
        <v>3</v>
      </c>
      <c r="BA856" s="15">
        <v>0</v>
      </c>
      <c r="BB856" s="15">
        <v>5</v>
      </c>
      <c r="BC856" s="15">
        <v>34.433399999999992</v>
      </c>
      <c r="BD856" s="15">
        <v>0</v>
      </c>
      <c r="BE856" s="15"/>
      <c r="BF856" s="15"/>
      <c r="BG856" s="15"/>
      <c r="BH856" s="15"/>
      <c r="BI856" s="16">
        <f>Q856*参数!$D$3+W856</f>
        <v>0</v>
      </c>
      <c r="BJ856" s="16">
        <f>R856*参数!$D$3+X856</f>
        <v>0</v>
      </c>
      <c r="BK856" s="16">
        <f>S856*参数!$D$3+Y856</f>
        <v>0</v>
      </c>
      <c r="BL856" s="16">
        <f>T856*参数!$D$3+Z856</f>
        <v>0</v>
      </c>
      <c r="BM856" s="16">
        <f>U856*参数!$D$3+AA856</f>
        <v>0</v>
      </c>
      <c r="BN856" s="16">
        <f>V856*参数!$D$3+AB856</f>
        <v>0</v>
      </c>
      <c r="BO856" s="16">
        <f>AC856*参数!$D$3+AI856</f>
        <v>0</v>
      </c>
      <c r="BP856" s="16">
        <f>AD856*参数!$D$3+AJ856</f>
        <v>0</v>
      </c>
      <c r="BQ856" s="16">
        <f>AE856*参数!$D$3+AK856</f>
        <v>0</v>
      </c>
      <c r="BR856" s="16">
        <f>AF856*参数!$D$3+AL856</f>
        <v>0</v>
      </c>
      <c r="BS856" s="16">
        <f>AG856*参数!$D$3+AM856</f>
        <v>0</v>
      </c>
      <c r="BT856" s="16">
        <f>AH856*参数!$D$3+AN856</f>
        <v>0</v>
      </c>
      <c r="BU856" s="10"/>
      <c r="BV856" s="10"/>
      <c r="BW856" s="10">
        <f t="shared" si="298"/>
        <v>43</v>
      </c>
      <c r="BX856" s="10">
        <f t="shared" si="299"/>
        <v>43</v>
      </c>
      <c r="BY856" s="10">
        <f t="shared" si="300"/>
        <v>43</v>
      </c>
      <c r="BZ856" s="10">
        <f t="shared" si="301"/>
        <v>0</v>
      </c>
      <c r="CA856" s="10">
        <f t="shared" si="302"/>
        <v>43</v>
      </c>
      <c r="CB856" s="10" t="str">
        <f t="shared" si="303"/>
        <v/>
      </c>
      <c r="CC856" s="10" t="str">
        <f t="shared" si="304"/>
        <v/>
      </c>
      <c r="CD856" s="10"/>
      <c r="CE856" s="10">
        <v>0</v>
      </c>
      <c r="CF856" s="10"/>
      <c r="CG856" s="10" t="str">
        <f t="shared" si="305"/>
        <v/>
      </c>
      <c r="CH856" s="10" t="str">
        <f t="shared" si="306"/>
        <v/>
      </c>
      <c r="CI856" s="10">
        <f t="shared" si="307"/>
        <v>43</v>
      </c>
      <c r="CJ856" s="10">
        <f t="shared" si="308"/>
        <v>0</v>
      </c>
      <c r="CK856" s="10" t="str">
        <f t="shared" si="309"/>
        <v/>
      </c>
      <c r="CL856" s="10" t="str">
        <f t="shared" si="310"/>
        <v/>
      </c>
      <c r="CM856" s="88"/>
      <c r="CN856" s="88"/>
      <c r="CO856" s="88"/>
      <c r="CP856" s="88"/>
    </row>
    <row r="857" spans="2:94">
      <c r="B857" s="19">
        <v>42641</v>
      </c>
      <c r="C857" s="3">
        <v>7</v>
      </c>
      <c r="D857" s="3" t="s">
        <v>111</v>
      </c>
      <c r="E857" s="4">
        <v>42642.114583333336</v>
      </c>
      <c r="F857" s="3" t="s">
        <v>72</v>
      </c>
      <c r="G857" s="3" t="s">
        <v>159</v>
      </c>
      <c r="H857" s="3" t="s">
        <v>72</v>
      </c>
      <c r="I857" s="3" t="s">
        <v>160</v>
      </c>
      <c r="J857" s="6">
        <v>9.1999999999999993</v>
      </c>
      <c r="K857" s="6">
        <v>5.55</v>
      </c>
      <c r="L857" s="6">
        <v>1.19</v>
      </c>
      <c r="M857" s="10">
        <v>3.5</v>
      </c>
      <c r="N857" s="10">
        <v>3.9</v>
      </c>
      <c r="O857" s="10">
        <v>1.71</v>
      </c>
      <c r="P857" s="15">
        <v>1</v>
      </c>
      <c r="Q857" s="13"/>
      <c r="R857" s="13"/>
      <c r="S857" s="13"/>
      <c r="T857" s="13"/>
      <c r="U857" s="13"/>
      <c r="V857" s="13"/>
      <c r="W857" s="9"/>
      <c r="X857" s="9"/>
      <c r="Y857" s="9"/>
      <c r="Z857" s="9"/>
      <c r="AA857" s="9"/>
      <c r="AB857" s="9"/>
      <c r="AC857" s="13"/>
      <c r="AD857" s="13"/>
      <c r="AE857" s="13"/>
      <c r="AF857" s="13"/>
      <c r="AG857" s="13"/>
      <c r="AH857" s="13"/>
      <c r="AI857" s="9"/>
      <c r="AJ857" s="9"/>
      <c r="AK857" s="9"/>
      <c r="AL857" s="9"/>
      <c r="AM857" s="9"/>
      <c r="AN857" s="9"/>
      <c r="AO857" s="8">
        <v>8</v>
      </c>
      <c r="AP857" s="8">
        <v>3</v>
      </c>
      <c r="AQ857" s="8">
        <v>3</v>
      </c>
      <c r="AR857" s="8">
        <v>5</v>
      </c>
      <c r="AS857" s="8">
        <v>2.1898999999999975</v>
      </c>
      <c r="AT857" s="8">
        <v>2.1898999999999975</v>
      </c>
      <c r="AU857" s="8"/>
      <c r="AV857" s="8"/>
      <c r="AW857" s="8"/>
      <c r="AX857" s="8"/>
      <c r="AY857" s="15">
        <v>3</v>
      </c>
      <c r="AZ857" s="15">
        <v>3</v>
      </c>
      <c r="BA857" s="15">
        <v>1</v>
      </c>
      <c r="BB857" s="15">
        <v>6</v>
      </c>
      <c r="BC857" s="15">
        <v>22.838799999999992</v>
      </c>
      <c r="BD857" s="15">
        <v>108.85019999999999</v>
      </c>
      <c r="BE857" s="15"/>
      <c r="BF857" s="15"/>
      <c r="BG857" s="15"/>
      <c r="BH857" s="15"/>
      <c r="BI857" s="16">
        <f>Q857*参数!$D$3+W857</f>
        <v>0</v>
      </c>
      <c r="BJ857" s="16">
        <f>R857*参数!$D$3+X857</f>
        <v>0</v>
      </c>
      <c r="BK857" s="16">
        <f>S857*参数!$D$3+Y857</f>
        <v>0</v>
      </c>
      <c r="BL857" s="16">
        <f>T857*参数!$D$3+Z857</f>
        <v>0</v>
      </c>
      <c r="BM857" s="16">
        <f>U857*参数!$D$3+AA857</f>
        <v>0</v>
      </c>
      <c r="BN857" s="16">
        <f>V857*参数!$D$3+AB857</f>
        <v>0</v>
      </c>
      <c r="BO857" s="16">
        <f>AC857*参数!$D$3+AI857</f>
        <v>0</v>
      </c>
      <c r="BP857" s="16">
        <f>AD857*参数!$D$3+AJ857</f>
        <v>0</v>
      </c>
      <c r="BQ857" s="16">
        <f>AE857*参数!$D$3+AK857</f>
        <v>0</v>
      </c>
      <c r="BR857" s="16">
        <f>AF857*参数!$D$3+AL857</f>
        <v>0</v>
      </c>
      <c r="BS857" s="16">
        <f>AG857*参数!$D$3+AM857</f>
        <v>0</v>
      </c>
      <c r="BT857" s="16">
        <f>AH857*参数!$D$3+AN857</f>
        <v>0</v>
      </c>
      <c r="BU857" s="10"/>
      <c r="BV857" s="10"/>
      <c r="BW857" s="10">
        <f t="shared" si="298"/>
        <v>43</v>
      </c>
      <c r="BX857" s="10">
        <f t="shared" si="299"/>
        <v>43</v>
      </c>
      <c r="BY857" s="10">
        <f t="shared" si="300"/>
        <v>43</v>
      </c>
      <c r="BZ857" s="10">
        <f t="shared" si="301"/>
        <v>0</v>
      </c>
      <c r="CA857" s="10">
        <f t="shared" si="302"/>
        <v>43</v>
      </c>
      <c r="CB857" s="10" t="str">
        <f t="shared" si="303"/>
        <v/>
      </c>
      <c r="CC857" s="10" t="str">
        <f t="shared" si="304"/>
        <v/>
      </c>
      <c r="CD857" s="10"/>
      <c r="CE857" s="10">
        <v>0</v>
      </c>
      <c r="CF857" s="10"/>
      <c r="CG857" s="10" t="str">
        <f t="shared" si="305"/>
        <v/>
      </c>
      <c r="CH857" s="10" t="str">
        <f t="shared" si="306"/>
        <v/>
      </c>
      <c r="CI857" s="10">
        <f t="shared" si="307"/>
        <v>0</v>
      </c>
      <c r="CJ857" s="10">
        <f t="shared" si="308"/>
        <v>43</v>
      </c>
      <c r="CK857" s="10">
        <f t="shared" si="309"/>
        <v>0</v>
      </c>
      <c r="CL857" s="10" t="str">
        <f t="shared" si="310"/>
        <v/>
      </c>
      <c r="CM857" s="88"/>
      <c r="CN857" s="88"/>
      <c r="CO857" s="88"/>
      <c r="CP857" s="88"/>
    </row>
    <row r="858" spans="2:94">
      <c r="B858" s="19">
        <v>42641</v>
      </c>
      <c r="C858" s="3">
        <v>8</v>
      </c>
      <c r="D858" s="3" t="s">
        <v>111</v>
      </c>
      <c r="E858" s="4">
        <v>42642.114583333336</v>
      </c>
      <c r="F858" s="3" t="s">
        <v>716</v>
      </c>
      <c r="G858" s="3" t="s">
        <v>1183</v>
      </c>
      <c r="H858" s="3" t="s">
        <v>716</v>
      </c>
      <c r="I858" s="3" t="s">
        <v>1184</v>
      </c>
      <c r="J858" s="6">
        <v>2.95</v>
      </c>
      <c r="K858" s="6">
        <v>2.81</v>
      </c>
      <c r="L858" s="6">
        <v>2.2999999999999998</v>
      </c>
      <c r="M858" s="10">
        <v>1.44</v>
      </c>
      <c r="N858" s="10">
        <v>4</v>
      </c>
      <c r="O858" s="10">
        <v>5.4</v>
      </c>
      <c r="P858" s="15">
        <v>1</v>
      </c>
      <c r="Q858" s="13"/>
      <c r="R858" s="13"/>
      <c r="S858" s="13"/>
      <c r="T858" s="13"/>
      <c r="U858" s="13"/>
      <c r="V858" s="13"/>
      <c r="W858" s="9"/>
      <c r="X858" s="9"/>
      <c r="Y858" s="9"/>
      <c r="Z858" s="9"/>
      <c r="AA858" s="9"/>
      <c r="AB858" s="9"/>
      <c r="AC858" s="13"/>
      <c r="AD858" s="13"/>
      <c r="AE858" s="13"/>
      <c r="AF858" s="13"/>
      <c r="AG858" s="13"/>
      <c r="AH858" s="13"/>
      <c r="AI858" s="9"/>
      <c r="AJ858" s="9"/>
      <c r="AK858" s="9"/>
      <c r="AL858" s="9"/>
      <c r="AM858" s="9"/>
      <c r="AN858" s="9"/>
      <c r="AO858" s="8">
        <v>59</v>
      </c>
      <c r="AP858" s="8">
        <v>3</v>
      </c>
      <c r="AQ858" s="8">
        <v>3</v>
      </c>
      <c r="AR858" s="8">
        <v>5</v>
      </c>
      <c r="AS858" s="8">
        <v>0.11449999999999982</v>
      </c>
      <c r="AT858" s="8">
        <v>0.17150000000000035</v>
      </c>
      <c r="AU858" s="8"/>
      <c r="AV858" s="8"/>
      <c r="AW858" s="8"/>
      <c r="AX858" s="8"/>
      <c r="AY858" s="15">
        <v>76</v>
      </c>
      <c r="AZ858" s="15">
        <v>3</v>
      </c>
      <c r="BA858" s="15">
        <v>1</v>
      </c>
      <c r="BB858" s="15">
        <v>6</v>
      </c>
      <c r="BC858" s="15">
        <v>1.6100000000000055E-2</v>
      </c>
      <c r="BD858" s="15">
        <v>25.344800000000006</v>
      </c>
      <c r="BE858" s="15"/>
      <c r="BF858" s="15"/>
      <c r="BG858" s="15"/>
      <c r="BH858" s="15"/>
      <c r="BI858" s="16">
        <f>Q858*参数!$D$3+W858</f>
        <v>0</v>
      </c>
      <c r="BJ858" s="16">
        <f>R858*参数!$D$3+X858</f>
        <v>0</v>
      </c>
      <c r="BK858" s="16">
        <f>S858*参数!$D$3+Y858</f>
        <v>0</v>
      </c>
      <c r="BL858" s="16">
        <f>T858*参数!$D$3+Z858</f>
        <v>0</v>
      </c>
      <c r="BM858" s="16">
        <f>U858*参数!$D$3+AA858</f>
        <v>0</v>
      </c>
      <c r="BN858" s="16">
        <f>V858*参数!$D$3+AB858</f>
        <v>0</v>
      </c>
      <c r="BO858" s="16">
        <f>AC858*参数!$D$3+AI858</f>
        <v>0</v>
      </c>
      <c r="BP858" s="16">
        <f>AD858*参数!$D$3+AJ858</f>
        <v>0</v>
      </c>
      <c r="BQ858" s="16">
        <f>AE858*参数!$D$3+AK858</f>
        <v>0</v>
      </c>
      <c r="BR858" s="16">
        <f>AF858*参数!$D$3+AL858</f>
        <v>0</v>
      </c>
      <c r="BS858" s="16">
        <f>AG858*参数!$D$3+AM858</f>
        <v>0</v>
      </c>
      <c r="BT858" s="16">
        <f>AH858*参数!$D$3+AN858</f>
        <v>0</v>
      </c>
      <c r="BU858" s="10"/>
      <c r="BV858" s="10"/>
      <c r="BW858" s="10">
        <f t="shared" si="298"/>
        <v>43</v>
      </c>
      <c r="BX858" s="10">
        <f t="shared" si="299"/>
        <v>43</v>
      </c>
      <c r="BY858" s="10">
        <f t="shared" si="300"/>
        <v>43</v>
      </c>
      <c r="BZ858" s="10">
        <f t="shared" si="301"/>
        <v>0</v>
      </c>
      <c r="CA858" s="10">
        <f t="shared" si="302"/>
        <v>43</v>
      </c>
      <c r="CB858" s="10" t="str">
        <f t="shared" si="303"/>
        <v/>
      </c>
      <c r="CC858" s="10" t="str">
        <f t="shared" si="304"/>
        <v/>
      </c>
      <c r="CD858" s="10"/>
      <c r="CE858" s="10">
        <v>43</v>
      </c>
      <c r="CF858" s="10">
        <v>43</v>
      </c>
      <c r="CG858" s="10" t="str">
        <f t="shared" si="305"/>
        <v/>
      </c>
      <c r="CH858" s="10" t="str">
        <f t="shared" si="306"/>
        <v/>
      </c>
      <c r="CI858" s="10">
        <f t="shared" si="307"/>
        <v>43</v>
      </c>
      <c r="CJ858" s="10">
        <f t="shared" si="308"/>
        <v>43</v>
      </c>
      <c r="CK858" s="10">
        <f t="shared" si="309"/>
        <v>43</v>
      </c>
      <c r="CL858" s="10" t="str">
        <f t="shared" si="310"/>
        <v/>
      </c>
      <c r="CM858" s="88"/>
      <c r="CN858" s="88"/>
      <c r="CO858" s="88"/>
      <c r="CP858" s="88"/>
    </row>
    <row r="859" spans="2:94">
      <c r="B859" s="19">
        <v>42641</v>
      </c>
      <c r="C859" s="3">
        <v>9</v>
      </c>
      <c r="D859" s="3" t="s">
        <v>111</v>
      </c>
      <c r="E859" s="4">
        <v>42642.114583333336</v>
      </c>
      <c r="F859" s="3" t="s">
        <v>307</v>
      </c>
      <c r="G859" s="3" t="s">
        <v>237</v>
      </c>
      <c r="H859" s="3" t="s">
        <v>307</v>
      </c>
      <c r="I859" s="3" t="s">
        <v>238</v>
      </c>
      <c r="J859" s="6">
        <v>3.65</v>
      </c>
      <c r="K859" s="6">
        <v>3.05</v>
      </c>
      <c r="L859" s="6">
        <v>1.9</v>
      </c>
      <c r="M859" s="10">
        <v>1.67</v>
      </c>
      <c r="N859" s="10">
        <v>3.6</v>
      </c>
      <c r="O859" s="10">
        <v>3.95</v>
      </c>
      <c r="P859" s="15">
        <v>1</v>
      </c>
      <c r="Q859" s="13"/>
      <c r="R859" s="13"/>
      <c r="S859" s="13"/>
      <c r="T859" s="13"/>
      <c r="U859" s="13"/>
      <c r="V859" s="13"/>
      <c r="W859" s="9"/>
      <c r="X859" s="9"/>
      <c r="Y859" s="9"/>
      <c r="Z859" s="9"/>
      <c r="AA859" s="9"/>
      <c r="AB859" s="9"/>
      <c r="AC859" s="13"/>
      <c r="AD859" s="13"/>
      <c r="AE859" s="13"/>
      <c r="AF859" s="13"/>
      <c r="AG859" s="13"/>
      <c r="AH859" s="13"/>
      <c r="AI859" s="9"/>
      <c r="AJ859" s="9"/>
      <c r="AK859" s="9"/>
      <c r="AL859" s="9"/>
      <c r="AM859" s="9"/>
      <c r="AN859" s="9"/>
      <c r="AO859" s="8">
        <v>1</v>
      </c>
      <c r="AP859" s="8">
        <v>3</v>
      </c>
      <c r="AQ859" s="8">
        <v>1</v>
      </c>
      <c r="AR859" s="8">
        <v>4</v>
      </c>
      <c r="AS859" s="8">
        <v>2.077399999999999</v>
      </c>
      <c r="AT859" s="8">
        <v>2.077399999999999</v>
      </c>
      <c r="AU859" s="8"/>
      <c r="AV859" s="8"/>
      <c r="AW859" s="8"/>
      <c r="AX859" s="8"/>
      <c r="AY859" s="15">
        <v>13</v>
      </c>
      <c r="AZ859" s="15">
        <v>3</v>
      </c>
      <c r="BA859" s="15">
        <v>4</v>
      </c>
      <c r="BB859" s="15">
        <v>5</v>
      </c>
      <c r="BC859" s="15">
        <v>1.1044999999999998</v>
      </c>
      <c r="BD859" s="15">
        <v>14.947200000000004</v>
      </c>
      <c r="BE859" s="15"/>
      <c r="BF859" s="15"/>
      <c r="BG859" s="15"/>
      <c r="BH859" s="15"/>
      <c r="BI859" s="16">
        <f>Q859*参数!$D$3+W859</f>
        <v>0</v>
      </c>
      <c r="BJ859" s="16">
        <f>R859*参数!$D$3+X859</f>
        <v>0</v>
      </c>
      <c r="BK859" s="16">
        <f>S859*参数!$D$3+Y859</f>
        <v>0</v>
      </c>
      <c r="BL859" s="16">
        <f>T859*参数!$D$3+Z859</f>
        <v>0</v>
      </c>
      <c r="BM859" s="16">
        <f>U859*参数!$D$3+AA859</f>
        <v>0</v>
      </c>
      <c r="BN859" s="16">
        <f>V859*参数!$D$3+AB859</f>
        <v>0</v>
      </c>
      <c r="BO859" s="16">
        <f>AC859*参数!$D$3+AI859</f>
        <v>0</v>
      </c>
      <c r="BP859" s="16">
        <f>AD859*参数!$D$3+AJ859</f>
        <v>0</v>
      </c>
      <c r="BQ859" s="16">
        <f>AE859*参数!$D$3+AK859</f>
        <v>0</v>
      </c>
      <c r="BR859" s="16">
        <f>AF859*参数!$D$3+AL859</f>
        <v>0</v>
      </c>
      <c r="BS859" s="16">
        <f>AG859*参数!$D$3+AM859</f>
        <v>0</v>
      </c>
      <c r="BT859" s="16">
        <f>AH859*参数!$D$3+AN859</f>
        <v>0</v>
      </c>
      <c r="BU859" s="10"/>
      <c r="BV859" s="10"/>
      <c r="BW859" s="10">
        <f t="shared" si="298"/>
        <v>43</v>
      </c>
      <c r="BX859" s="10">
        <f t="shared" si="299"/>
        <v>43</v>
      </c>
      <c r="BY859" s="10">
        <f t="shared" si="300"/>
        <v>43</v>
      </c>
      <c r="BZ859" s="10">
        <f t="shared" si="301"/>
        <v>0</v>
      </c>
      <c r="CA859" s="10">
        <f t="shared" si="302"/>
        <v>43</v>
      </c>
      <c r="CB859" s="10" t="str">
        <f t="shared" si="303"/>
        <v/>
      </c>
      <c r="CC859" s="10" t="str">
        <f t="shared" si="304"/>
        <v/>
      </c>
      <c r="CD859" s="10"/>
      <c r="CE859" s="10">
        <v>43</v>
      </c>
      <c r="CF859" s="10">
        <v>43</v>
      </c>
      <c r="CG859" s="10" t="str">
        <f t="shared" si="305"/>
        <v/>
      </c>
      <c r="CH859" s="10" t="str">
        <f t="shared" si="306"/>
        <v/>
      </c>
      <c r="CI859" s="10">
        <f t="shared" si="307"/>
        <v>43</v>
      </c>
      <c r="CJ859" s="10">
        <f t="shared" si="308"/>
        <v>43</v>
      </c>
      <c r="CK859" s="10">
        <f t="shared" si="309"/>
        <v>43</v>
      </c>
      <c r="CL859" s="10" t="str">
        <f t="shared" si="310"/>
        <v/>
      </c>
      <c r="CM859" s="88"/>
      <c r="CN859" s="88"/>
      <c r="CO859" s="88"/>
      <c r="CP859" s="88"/>
    </row>
    <row r="860" spans="2:94">
      <c r="B860" s="19">
        <v>42641</v>
      </c>
      <c r="C860" s="3">
        <v>10</v>
      </c>
      <c r="D860" s="3" t="s">
        <v>717</v>
      </c>
      <c r="E860" s="4">
        <v>42642.114583333336</v>
      </c>
      <c r="F860" s="3" t="s">
        <v>730</v>
      </c>
      <c r="G860" s="3" t="s">
        <v>725</v>
      </c>
      <c r="H860" s="3" t="s">
        <v>730</v>
      </c>
      <c r="I860" s="3" t="s">
        <v>725</v>
      </c>
      <c r="J860" s="6">
        <v>1.86</v>
      </c>
      <c r="K860" s="6">
        <v>3.2</v>
      </c>
      <c r="L860" s="6">
        <v>3.6</v>
      </c>
      <c r="M860" s="10">
        <v>3.75</v>
      </c>
      <c r="N860" s="10">
        <v>3.65</v>
      </c>
      <c r="O860" s="10">
        <v>1.7</v>
      </c>
      <c r="P860" s="15">
        <v>-1</v>
      </c>
      <c r="Q860" s="13"/>
      <c r="R860" s="13"/>
      <c r="S860" s="13"/>
      <c r="T860" s="13"/>
      <c r="U860" s="13"/>
      <c r="V860" s="13"/>
      <c r="W860" s="9"/>
      <c r="X860" s="9"/>
      <c r="Y860" s="9"/>
      <c r="Z860" s="9"/>
      <c r="AA860" s="9"/>
      <c r="AB860" s="9"/>
      <c r="AC860" s="13"/>
      <c r="AD860" s="13"/>
      <c r="AE860" s="13"/>
      <c r="AF860" s="13"/>
      <c r="AG860" s="13"/>
      <c r="AH860" s="13"/>
      <c r="AI860" s="9"/>
      <c r="AJ860" s="9"/>
      <c r="AK860" s="9"/>
      <c r="AL860" s="9"/>
      <c r="AM860" s="9"/>
      <c r="AN860" s="9"/>
      <c r="AO860" s="8">
        <v>7</v>
      </c>
      <c r="AP860" s="8">
        <v>3</v>
      </c>
      <c r="AQ860" s="8">
        <v>1</v>
      </c>
      <c r="AR860" s="8">
        <v>6</v>
      </c>
      <c r="AS860" s="8">
        <v>1.0000000000000018E-2</v>
      </c>
      <c r="AT860" s="8">
        <v>1.0000000000000018E-2</v>
      </c>
      <c r="AU860" s="8"/>
      <c r="AV860" s="8"/>
      <c r="AW860" s="8"/>
      <c r="AX860" s="8"/>
      <c r="AY860" s="15">
        <v>13</v>
      </c>
      <c r="AZ860" s="15">
        <v>3</v>
      </c>
      <c r="BA860" s="15">
        <v>7</v>
      </c>
      <c r="BB860" s="15">
        <v>5</v>
      </c>
      <c r="BC860" s="15">
        <v>0.15910000000000005</v>
      </c>
      <c r="BD860" s="15">
        <v>0.58019999999999983</v>
      </c>
      <c r="BE860" s="15"/>
      <c r="BF860" s="15"/>
      <c r="BG860" s="15"/>
      <c r="BH860" s="15"/>
      <c r="BI860" s="16">
        <f>Q860*参数!$D$3+W860</f>
        <v>0</v>
      </c>
      <c r="BJ860" s="16">
        <f>R860*参数!$D$3+X860</f>
        <v>0</v>
      </c>
      <c r="BK860" s="16">
        <f>S860*参数!$D$3+Y860</f>
        <v>0</v>
      </c>
      <c r="BL860" s="16">
        <f>T860*参数!$D$3+Z860</f>
        <v>0</v>
      </c>
      <c r="BM860" s="16">
        <f>U860*参数!$D$3+AA860</f>
        <v>0</v>
      </c>
      <c r="BN860" s="16">
        <f>V860*参数!$D$3+AB860</f>
        <v>0</v>
      </c>
      <c r="BO860" s="16">
        <f>AC860*参数!$D$3+AI860</f>
        <v>0</v>
      </c>
      <c r="BP860" s="16">
        <f>AD860*参数!$D$3+AJ860</f>
        <v>0</v>
      </c>
      <c r="BQ860" s="16">
        <f>AE860*参数!$D$3+AK860</f>
        <v>0</v>
      </c>
      <c r="BR860" s="16">
        <f>AF860*参数!$D$3+AL860</f>
        <v>0</v>
      </c>
      <c r="BS860" s="16">
        <f>AG860*参数!$D$3+AM860</f>
        <v>0</v>
      </c>
      <c r="BT860" s="16">
        <f>AH860*参数!$D$3+AN860</f>
        <v>0</v>
      </c>
      <c r="BU860" s="10"/>
      <c r="BV860" s="10"/>
      <c r="BW860" s="10">
        <f t="shared" si="298"/>
        <v>40</v>
      </c>
      <c r="BX860" s="10">
        <f t="shared" si="299"/>
        <v>40</v>
      </c>
      <c r="BY860" s="10">
        <f t="shared" si="300"/>
        <v>3</v>
      </c>
      <c r="BZ860" s="10">
        <f t="shared" si="301"/>
        <v>40</v>
      </c>
      <c r="CA860" s="10">
        <f t="shared" si="302"/>
        <v>40</v>
      </c>
      <c r="CB860" s="10" t="str">
        <f t="shared" si="303"/>
        <v/>
      </c>
      <c r="CC860" s="10" t="str">
        <f t="shared" si="304"/>
        <v/>
      </c>
      <c r="CD860" s="10"/>
      <c r="CE860" s="10">
        <v>3</v>
      </c>
      <c r="CF860" s="10"/>
      <c r="CG860" s="10" t="str">
        <f t="shared" si="305"/>
        <v/>
      </c>
      <c r="CH860" s="10" t="str">
        <f t="shared" si="306"/>
        <v/>
      </c>
      <c r="CI860" s="10">
        <f t="shared" si="307"/>
        <v>40</v>
      </c>
      <c r="CJ860" s="10">
        <f t="shared" si="308"/>
        <v>3</v>
      </c>
      <c r="CK860" s="10">
        <f t="shared" si="309"/>
        <v>3</v>
      </c>
      <c r="CL860" s="10" t="str">
        <f t="shared" si="310"/>
        <v/>
      </c>
      <c r="CM860" s="88"/>
      <c r="CN860" s="88"/>
      <c r="CO860" s="88"/>
      <c r="CP860" s="88"/>
    </row>
    <row r="861" spans="2:94">
      <c r="B861" s="19">
        <v>42641</v>
      </c>
      <c r="C861" s="3">
        <v>11</v>
      </c>
      <c r="D861" s="3" t="s">
        <v>14</v>
      </c>
      <c r="E861" s="4">
        <v>42642.114583333336</v>
      </c>
      <c r="F861" s="3" t="s">
        <v>974</v>
      </c>
      <c r="G861" s="3" t="s">
        <v>972</v>
      </c>
      <c r="H861" s="3" t="s">
        <v>974</v>
      </c>
      <c r="I861" s="3" t="s">
        <v>972</v>
      </c>
      <c r="J861" s="6">
        <v>1.99</v>
      </c>
      <c r="K861" s="6">
        <v>3.15</v>
      </c>
      <c r="L861" s="6">
        <v>3.25</v>
      </c>
      <c r="M861" s="10">
        <v>4.2</v>
      </c>
      <c r="N861" s="10">
        <v>3.75</v>
      </c>
      <c r="O861" s="10">
        <v>1.6</v>
      </c>
      <c r="P861" s="15">
        <v>-1</v>
      </c>
      <c r="Q861" s="13"/>
      <c r="R861" s="13"/>
      <c r="S861" s="13"/>
      <c r="T861" s="13"/>
      <c r="U861" s="13"/>
      <c r="V861" s="13"/>
      <c r="W861" s="9"/>
      <c r="X861" s="9"/>
      <c r="Y861" s="9"/>
      <c r="Z861" s="9"/>
      <c r="AA861" s="9"/>
      <c r="AB861" s="9"/>
      <c r="AC861" s="13"/>
      <c r="AD861" s="13"/>
      <c r="AE861" s="13"/>
      <c r="AF861" s="13"/>
      <c r="AG861" s="13"/>
      <c r="AH861" s="13"/>
      <c r="AI861" s="9"/>
      <c r="AJ861" s="9"/>
      <c r="AK861" s="9"/>
      <c r="AL861" s="9"/>
      <c r="AM861" s="9"/>
      <c r="AN861" s="9"/>
      <c r="AO861" s="8">
        <v>1</v>
      </c>
      <c r="AP861" s="8">
        <v>3</v>
      </c>
      <c r="AQ861" s="8">
        <v>0</v>
      </c>
      <c r="AR861" s="8">
        <v>5</v>
      </c>
      <c r="AS861" s="8">
        <v>24.203200000000002</v>
      </c>
      <c r="AT861" s="8">
        <v>0</v>
      </c>
      <c r="AU861" s="8"/>
      <c r="AV861" s="8"/>
      <c r="AW861" s="8"/>
      <c r="AX861" s="8"/>
      <c r="AY861" s="15">
        <v>14</v>
      </c>
      <c r="AZ861" s="15">
        <v>3</v>
      </c>
      <c r="BA861" s="15">
        <v>1</v>
      </c>
      <c r="BB861" s="15">
        <v>5</v>
      </c>
      <c r="BC861" s="15">
        <v>6.5200000000000036E-2</v>
      </c>
      <c r="BD861" s="15">
        <v>0.86359999999999992</v>
      </c>
      <c r="BE861" s="15"/>
      <c r="BF861" s="15"/>
      <c r="BG861" s="15"/>
      <c r="BH861" s="15"/>
      <c r="BI861" s="16">
        <f>Q861*参数!$D$3+W861</f>
        <v>0</v>
      </c>
      <c r="BJ861" s="16">
        <f>R861*参数!$D$3+X861</f>
        <v>0</v>
      </c>
      <c r="BK861" s="16">
        <f>S861*参数!$D$3+Y861</f>
        <v>0</v>
      </c>
      <c r="BL861" s="16">
        <f>T861*参数!$D$3+Z861</f>
        <v>0</v>
      </c>
      <c r="BM861" s="16">
        <f>U861*参数!$D$3+AA861</f>
        <v>0</v>
      </c>
      <c r="BN861" s="16">
        <f>V861*参数!$D$3+AB861</f>
        <v>0</v>
      </c>
      <c r="BO861" s="16">
        <f>AC861*参数!$D$3+AI861</f>
        <v>0</v>
      </c>
      <c r="BP861" s="16">
        <f>AD861*参数!$D$3+AJ861</f>
        <v>0</v>
      </c>
      <c r="BQ861" s="16">
        <f>AE861*参数!$D$3+AK861</f>
        <v>0</v>
      </c>
      <c r="BR861" s="16">
        <f>AF861*参数!$D$3+AL861</f>
        <v>0</v>
      </c>
      <c r="BS861" s="16">
        <f>AG861*参数!$D$3+AM861</f>
        <v>0</v>
      </c>
      <c r="BT861" s="16">
        <f>AH861*参数!$D$3+AN861</f>
        <v>0</v>
      </c>
      <c r="BU861" s="10"/>
      <c r="BV861" s="10"/>
      <c r="BW861" s="10">
        <f t="shared" si="298"/>
        <v>40</v>
      </c>
      <c r="BX861" s="10">
        <f t="shared" si="299"/>
        <v>40</v>
      </c>
      <c r="BY861" s="10">
        <f t="shared" si="300"/>
        <v>3</v>
      </c>
      <c r="BZ861" s="10">
        <f t="shared" si="301"/>
        <v>40</v>
      </c>
      <c r="CA861" s="10">
        <f t="shared" si="302"/>
        <v>40</v>
      </c>
      <c r="CB861" s="10" t="str">
        <f t="shared" si="303"/>
        <v/>
      </c>
      <c r="CC861" s="10" t="str">
        <f t="shared" si="304"/>
        <v/>
      </c>
      <c r="CD861" s="10"/>
      <c r="CE861" s="10">
        <v>40</v>
      </c>
      <c r="CF861" s="10">
        <v>40</v>
      </c>
      <c r="CG861" s="10" t="str">
        <f t="shared" si="305"/>
        <v/>
      </c>
      <c r="CH861" s="10" t="str">
        <f t="shared" si="306"/>
        <v/>
      </c>
      <c r="CI861" s="10">
        <f t="shared" si="307"/>
        <v>40</v>
      </c>
      <c r="CJ861" s="10">
        <f t="shared" si="308"/>
        <v>40</v>
      </c>
      <c r="CK861" s="10">
        <f t="shared" si="309"/>
        <v>40</v>
      </c>
      <c r="CL861" s="10" t="str">
        <f t="shared" si="310"/>
        <v/>
      </c>
      <c r="CM861" s="88"/>
      <c r="CN861" s="88"/>
      <c r="CO861" s="88"/>
      <c r="CP861" s="88"/>
    </row>
    <row r="862" spans="2:94">
      <c r="B862" s="19">
        <v>42641</v>
      </c>
      <c r="C862" s="3">
        <v>12</v>
      </c>
      <c r="D862" s="3" t="s">
        <v>850</v>
      </c>
      <c r="E862" s="4">
        <v>42642.1875</v>
      </c>
      <c r="F862" s="3" t="s">
        <v>1166</v>
      </c>
      <c r="G862" s="3" t="s">
        <v>858</v>
      </c>
      <c r="H862" s="3" t="s">
        <v>1167</v>
      </c>
      <c r="I862" s="3" t="s">
        <v>860</v>
      </c>
      <c r="J862" s="6">
        <v>2.86</v>
      </c>
      <c r="K862" s="6">
        <v>3.55</v>
      </c>
      <c r="L862" s="6">
        <v>2.0099999999999998</v>
      </c>
      <c r="M862" s="10">
        <v>1.59</v>
      </c>
      <c r="N862" s="10">
        <v>4</v>
      </c>
      <c r="O862" s="10">
        <v>4</v>
      </c>
      <c r="P862" s="15">
        <v>1</v>
      </c>
      <c r="Q862" s="13"/>
      <c r="R862" s="13"/>
      <c r="S862" s="13"/>
      <c r="T862" s="13"/>
      <c r="U862" s="13"/>
      <c r="V862" s="13"/>
      <c r="W862" s="9"/>
      <c r="X862" s="9"/>
      <c r="Y862" s="9"/>
      <c r="Z862" s="9"/>
      <c r="AA862" s="9"/>
      <c r="AB862" s="9"/>
      <c r="AC862" s="13"/>
      <c r="AD862" s="13"/>
      <c r="AE862" s="13"/>
      <c r="AF862" s="13"/>
      <c r="AG862" s="13"/>
      <c r="AH862" s="13"/>
      <c r="AI862" s="9"/>
      <c r="AJ862" s="9"/>
      <c r="AK862" s="9"/>
      <c r="AL862" s="9"/>
      <c r="AM862" s="9"/>
      <c r="AN862" s="9"/>
      <c r="AO862" s="8">
        <v>8</v>
      </c>
      <c r="AP862" s="8">
        <v>3</v>
      </c>
      <c r="AQ862" s="8">
        <v>1</v>
      </c>
      <c r="AR862" s="8">
        <v>5</v>
      </c>
      <c r="AS862" s="8">
        <v>2.2253000000000003</v>
      </c>
      <c r="AT862" s="8">
        <v>16.804500000000004</v>
      </c>
      <c r="AU862" s="8"/>
      <c r="AV862" s="8"/>
      <c r="AW862" s="8"/>
      <c r="AX862" s="8"/>
      <c r="AY862" s="15">
        <v>13</v>
      </c>
      <c r="AZ862" s="15">
        <v>3</v>
      </c>
      <c r="BA862" s="15">
        <v>2</v>
      </c>
      <c r="BB862" s="15">
        <v>5</v>
      </c>
      <c r="BC862" s="15">
        <v>5.4600000000000024E-2</v>
      </c>
      <c r="BD862" s="15">
        <v>15.091799999999999</v>
      </c>
      <c r="BE862" s="15"/>
      <c r="BF862" s="15"/>
      <c r="BG862" s="15"/>
      <c r="BH862" s="15"/>
      <c r="BI862" s="16">
        <f>Q862*参数!$D$3+W862</f>
        <v>0</v>
      </c>
      <c r="BJ862" s="16">
        <f>R862*参数!$D$3+X862</f>
        <v>0</v>
      </c>
      <c r="BK862" s="16">
        <f>S862*参数!$D$3+Y862</f>
        <v>0</v>
      </c>
      <c r="BL862" s="16">
        <f>T862*参数!$D$3+Z862</f>
        <v>0</v>
      </c>
      <c r="BM862" s="16">
        <f>U862*参数!$D$3+AA862</f>
        <v>0</v>
      </c>
      <c r="BN862" s="16">
        <f>V862*参数!$D$3+AB862</f>
        <v>0</v>
      </c>
      <c r="BO862" s="16">
        <f>AC862*参数!$D$3+AI862</f>
        <v>0</v>
      </c>
      <c r="BP862" s="16">
        <f>AD862*参数!$D$3+AJ862</f>
        <v>0</v>
      </c>
      <c r="BQ862" s="16">
        <f>AE862*参数!$D$3+AK862</f>
        <v>0</v>
      </c>
      <c r="BR862" s="16">
        <f>AF862*参数!$D$3+AL862</f>
        <v>0</v>
      </c>
      <c r="BS862" s="16">
        <f>AG862*参数!$D$3+AM862</f>
        <v>0</v>
      </c>
      <c r="BT862" s="16">
        <f>AH862*参数!$D$3+AN862</f>
        <v>0</v>
      </c>
      <c r="BU862" s="10"/>
      <c r="BV862" s="10"/>
      <c r="BW862" s="10">
        <f t="shared" si="298"/>
        <v>43</v>
      </c>
      <c r="BX862" s="10">
        <f t="shared" si="299"/>
        <v>43</v>
      </c>
      <c r="BY862" s="10">
        <f t="shared" si="300"/>
        <v>43</v>
      </c>
      <c r="BZ862" s="10">
        <f t="shared" si="301"/>
        <v>0</v>
      </c>
      <c r="CA862" s="10">
        <f t="shared" si="302"/>
        <v>43</v>
      </c>
      <c r="CB862" s="10" t="str">
        <f t="shared" si="303"/>
        <v/>
      </c>
      <c r="CC862" s="10" t="str">
        <f t="shared" si="304"/>
        <v/>
      </c>
      <c r="CD862" s="10"/>
      <c r="CE862" s="10">
        <v>43</v>
      </c>
      <c r="CF862" s="10">
        <v>43</v>
      </c>
      <c r="CG862" s="10">
        <f t="shared" si="305"/>
        <v>43</v>
      </c>
      <c r="CH862" s="10">
        <f t="shared" si="306"/>
        <v>43</v>
      </c>
      <c r="CI862" s="10">
        <f t="shared" si="307"/>
        <v>43</v>
      </c>
      <c r="CJ862" s="10">
        <f t="shared" si="308"/>
        <v>43</v>
      </c>
      <c r="CK862" s="10">
        <f t="shared" si="309"/>
        <v>43</v>
      </c>
      <c r="CL862" s="10">
        <f t="shared" si="310"/>
        <v>43</v>
      </c>
      <c r="CM862" s="88"/>
      <c r="CN862" s="88"/>
      <c r="CO862" s="88"/>
      <c r="CP862" s="88"/>
    </row>
    <row r="863" spans="2:94">
      <c r="B863" s="19">
        <v>42641</v>
      </c>
      <c r="C863" s="3">
        <v>13</v>
      </c>
      <c r="D863" s="3" t="s">
        <v>425</v>
      </c>
      <c r="E863" s="4">
        <v>42642.260416666664</v>
      </c>
      <c r="F863" s="3" t="s">
        <v>352</v>
      </c>
      <c r="G863" s="3" t="s">
        <v>210</v>
      </c>
      <c r="H863" s="3" t="s">
        <v>354</v>
      </c>
      <c r="I863" s="3" t="s">
        <v>211</v>
      </c>
      <c r="J863" s="6">
        <v>2.6</v>
      </c>
      <c r="K863" s="6">
        <v>2.76</v>
      </c>
      <c r="L863" s="6">
        <v>2.62</v>
      </c>
      <c r="M863" s="10">
        <v>1.34</v>
      </c>
      <c r="N863" s="10">
        <v>4.2</v>
      </c>
      <c r="O863" s="10">
        <v>6.9</v>
      </c>
      <c r="P863" s="15">
        <v>1</v>
      </c>
      <c r="Q863" s="13"/>
      <c r="R863" s="13"/>
      <c r="S863" s="13"/>
      <c r="T863" s="13"/>
      <c r="U863" s="13"/>
      <c r="V863" s="13"/>
      <c r="W863" s="9"/>
      <c r="X863" s="9"/>
      <c r="Y863" s="9"/>
      <c r="Z863" s="9"/>
      <c r="AA863" s="9"/>
      <c r="AB863" s="9"/>
      <c r="AC863" s="13"/>
      <c r="AD863" s="13"/>
      <c r="AE863" s="13"/>
      <c r="AF863" s="13"/>
      <c r="AG863" s="13"/>
      <c r="AH863" s="13"/>
      <c r="AI863" s="9"/>
      <c r="AJ863" s="9"/>
      <c r="AK863" s="9"/>
      <c r="AL863" s="9"/>
      <c r="AM863" s="9"/>
      <c r="AN863" s="9"/>
      <c r="AO863" s="8">
        <v>4</v>
      </c>
      <c r="AP863" s="8">
        <v>3</v>
      </c>
      <c r="AQ863" s="8">
        <v>1</v>
      </c>
      <c r="AR863" s="8">
        <v>5</v>
      </c>
      <c r="AS863" s="8">
        <v>22.988100000000003</v>
      </c>
      <c r="AT863" s="8">
        <v>53.576899999999981</v>
      </c>
      <c r="AU863" s="8"/>
      <c r="AV863" s="8"/>
      <c r="AW863" s="8"/>
      <c r="AX863" s="8"/>
      <c r="AY863" s="15">
        <v>9</v>
      </c>
      <c r="AZ863" s="15">
        <v>3</v>
      </c>
      <c r="BA863" s="15">
        <v>2</v>
      </c>
      <c r="BB863" s="15">
        <v>6</v>
      </c>
      <c r="BC863" s="15">
        <v>23.894000000000002</v>
      </c>
      <c r="BD863" s="15">
        <v>34.363000000000007</v>
      </c>
      <c r="BE863" s="15"/>
      <c r="BF863" s="15"/>
      <c r="BG863" s="15"/>
      <c r="BH863" s="15"/>
      <c r="BI863" s="16">
        <f>Q863*参数!$D$3+W863</f>
        <v>0</v>
      </c>
      <c r="BJ863" s="16">
        <f>R863*参数!$D$3+X863</f>
        <v>0</v>
      </c>
      <c r="BK863" s="16">
        <f>S863*参数!$D$3+Y863</f>
        <v>0</v>
      </c>
      <c r="BL863" s="16">
        <f>T863*参数!$D$3+Z863</f>
        <v>0</v>
      </c>
      <c r="BM863" s="16">
        <f>U863*参数!$D$3+AA863</f>
        <v>0</v>
      </c>
      <c r="BN863" s="16">
        <f>V863*参数!$D$3+AB863</f>
        <v>0</v>
      </c>
      <c r="BO863" s="16">
        <f>AC863*参数!$D$3+AI863</f>
        <v>0</v>
      </c>
      <c r="BP863" s="16">
        <f>AD863*参数!$D$3+AJ863</f>
        <v>0</v>
      </c>
      <c r="BQ863" s="16">
        <f>AE863*参数!$D$3+AK863</f>
        <v>0</v>
      </c>
      <c r="BR863" s="16">
        <f>AF863*参数!$D$3+AL863</f>
        <v>0</v>
      </c>
      <c r="BS863" s="16">
        <f>AG863*参数!$D$3+AM863</f>
        <v>0</v>
      </c>
      <c r="BT863" s="16">
        <f>AH863*参数!$D$3+AN863</f>
        <v>0</v>
      </c>
      <c r="BU863" s="10"/>
      <c r="BV863" s="10"/>
      <c r="BW863" s="10">
        <f t="shared" si="298"/>
        <v>43</v>
      </c>
      <c r="BX863" s="10">
        <f t="shared" si="299"/>
        <v>43</v>
      </c>
      <c r="BY863" s="10">
        <f t="shared" si="300"/>
        <v>43</v>
      </c>
      <c r="BZ863" s="10">
        <f t="shared" si="301"/>
        <v>0</v>
      </c>
      <c r="CA863" s="10">
        <f t="shared" si="302"/>
        <v>43</v>
      </c>
      <c r="CB863" s="10" t="str">
        <f t="shared" si="303"/>
        <v/>
      </c>
      <c r="CC863" s="10" t="str">
        <f t="shared" si="304"/>
        <v/>
      </c>
      <c r="CD863" s="10"/>
      <c r="CE863" s="10">
        <v>43</v>
      </c>
      <c r="CF863" s="10"/>
      <c r="CG863" s="10" t="str">
        <f t="shared" si="305"/>
        <v/>
      </c>
      <c r="CH863" s="10" t="str">
        <f t="shared" si="306"/>
        <v/>
      </c>
      <c r="CI863" s="10">
        <f t="shared" si="307"/>
        <v>43</v>
      </c>
      <c r="CJ863" s="10">
        <f t="shared" si="308"/>
        <v>43</v>
      </c>
      <c r="CK863" s="10">
        <f t="shared" si="309"/>
        <v>0</v>
      </c>
      <c r="CL863" s="10" t="str">
        <f t="shared" si="310"/>
        <v/>
      </c>
      <c r="CM863" s="88"/>
      <c r="CN863" s="88"/>
      <c r="CO863" s="88"/>
      <c r="CP863" s="88"/>
    </row>
    <row r="864" spans="2:94">
      <c r="B864" s="19">
        <v>42641</v>
      </c>
      <c r="C864" s="3">
        <v>14</v>
      </c>
      <c r="D864" s="3" t="s">
        <v>425</v>
      </c>
      <c r="E864" s="4">
        <v>42642.260416666664</v>
      </c>
      <c r="F864" s="3" t="s">
        <v>788</v>
      </c>
      <c r="G864" s="3" t="s">
        <v>745</v>
      </c>
      <c r="H864" s="3" t="s">
        <v>790</v>
      </c>
      <c r="I864" s="3" t="s">
        <v>747</v>
      </c>
      <c r="J864" s="6">
        <v>1.45</v>
      </c>
      <c r="K864" s="6">
        <v>3.55</v>
      </c>
      <c r="L864" s="6">
        <v>6.35</v>
      </c>
      <c r="M864" s="10">
        <v>2.61</v>
      </c>
      <c r="N864" s="10">
        <v>3.25</v>
      </c>
      <c r="O864" s="10">
        <v>2.2799999999999998</v>
      </c>
      <c r="P864" s="15">
        <v>-1</v>
      </c>
      <c r="Q864" s="13"/>
      <c r="R864" s="13"/>
      <c r="S864" s="13"/>
      <c r="T864" s="13"/>
      <c r="U864" s="13"/>
      <c r="V864" s="13"/>
      <c r="W864" s="9"/>
      <c r="X864" s="9"/>
      <c r="Y864" s="9"/>
      <c r="Z864" s="9"/>
      <c r="AA864" s="9"/>
      <c r="AB864" s="9"/>
      <c r="AC864" s="13"/>
      <c r="AD864" s="13"/>
      <c r="AE864" s="13"/>
      <c r="AF864" s="13"/>
      <c r="AG864" s="13"/>
      <c r="AH864" s="13"/>
      <c r="AI864" s="9"/>
      <c r="AJ864" s="9"/>
      <c r="AK864" s="9"/>
      <c r="AL864" s="9"/>
      <c r="AM864" s="9"/>
      <c r="AN864" s="9"/>
      <c r="AO864" s="8">
        <v>23</v>
      </c>
      <c r="AP864" s="8">
        <v>3</v>
      </c>
      <c r="AQ864" s="8">
        <v>3</v>
      </c>
      <c r="AR864" s="8">
        <v>6</v>
      </c>
      <c r="AS864" s="8">
        <v>0.16210000000000011</v>
      </c>
      <c r="AT864" s="8">
        <v>0.48150000000000104</v>
      </c>
      <c r="AU864" s="8"/>
      <c r="AV864" s="8"/>
      <c r="AW864" s="8"/>
      <c r="AX864" s="8"/>
      <c r="AY864" s="15">
        <v>10</v>
      </c>
      <c r="AZ864" s="15">
        <v>3</v>
      </c>
      <c r="BA864" s="15">
        <v>2</v>
      </c>
      <c r="BB864" s="15">
        <v>6</v>
      </c>
      <c r="BC864" s="15">
        <v>0.35619999999999991</v>
      </c>
      <c r="BD864" s="15">
        <v>0.86500000000000021</v>
      </c>
      <c r="BE864" s="15"/>
      <c r="BF864" s="15"/>
      <c r="BG864" s="15"/>
      <c r="BH864" s="15"/>
      <c r="BI864" s="16">
        <f>Q864*参数!$D$3+W864</f>
        <v>0</v>
      </c>
      <c r="BJ864" s="16">
        <f>R864*参数!$D$3+X864</f>
        <v>0</v>
      </c>
      <c r="BK864" s="16">
        <f>S864*参数!$D$3+Y864</f>
        <v>0</v>
      </c>
      <c r="BL864" s="16">
        <f>T864*参数!$D$3+Z864</f>
        <v>0</v>
      </c>
      <c r="BM864" s="16">
        <f>U864*参数!$D$3+AA864</f>
        <v>0</v>
      </c>
      <c r="BN864" s="16">
        <f>V864*参数!$D$3+AB864</f>
        <v>0</v>
      </c>
      <c r="BO864" s="16">
        <f>AC864*参数!$D$3+AI864</f>
        <v>0</v>
      </c>
      <c r="BP864" s="16">
        <f>AD864*参数!$D$3+AJ864</f>
        <v>0</v>
      </c>
      <c r="BQ864" s="16">
        <f>AE864*参数!$D$3+AK864</f>
        <v>0</v>
      </c>
      <c r="BR864" s="16">
        <f>AF864*参数!$D$3+AL864</f>
        <v>0</v>
      </c>
      <c r="BS864" s="16">
        <f>AG864*参数!$D$3+AM864</f>
        <v>0</v>
      </c>
      <c r="BT864" s="16">
        <f>AH864*参数!$D$3+AN864</f>
        <v>0</v>
      </c>
      <c r="BU864" s="10"/>
      <c r="BV864" s="10"/>
      <c r="BW864" s="10">
        <f t="shared" si="298"/>
        <v>40</v>
      </c>
      <c r="BX864" s="10">
        <f t="shared" si="299"/>
        <v>40</v>
      </c>
      <c r="BY864" s="10">
        <f t="shared" si="300"/>
        <v>3</v>
      </c>
      <c r="BZ864" s="10">
        <f t="shared" si="301"/>
        <v>40</v>
      </c>
      <c r="CA864" s="10">
        <f t="shared" si="302"/>
        <v>40</v>
      </c>
      <c r="CB864" s="10" t="str">
        <f t="shared" si="303"/>
        <v/>
      </c>
      <c r="CC864" s="10" t="str">
        <f t="shared" si="304"/>
        <v/>
      </c>
      <c r="CD864" s="10"/>
      <c r="CE864" s="10">
        <v>3</v>
      </c>
      <c r="CF864" s="10">
        <v>3</v>
      </c>
      <c r="CG864" s="10">
        <f t="shared" si="305"/>
        <v>3</v>
      </c>
      <c r="CH864" s="10">
        <f t="shared" si="306"/>
        <v>3</v>
      </c>
      <c r="CI864" s="10">
        <f t="shared" si="307"/>
        <v>3</v>
      </c>
      <c r="CJ864" s="10">
        <f t="shared" si="308"/>
        <v>3</v>
      </c>
      <c r="CK864" s="10">
        <f t="shared" si="309"/>
        <v>3</v>
      </c>
      <c r="CL864" s="10">
        <f t="shared" si="310"/>
        <v>3</v>
      </c>
      <c r="CM864" s="88"/>
      <c r="CN864" s="88"/>
      <c r="CO864" s="88"/>
      <c r="CP864" s="88"/>
    </row>
    <row r="865" spans="2:94">
      <c r="B865" s="19">
        <v>42641</v>
      </c>
      <c r="C865" s="3">
        <v>15</v>
      </c>
      <c r="D865" s="3" t="s">
        <v>426</v>
      </c>
      <c r="E865" s="4">
        <v>42642.270833333336</v>
      </c>
      <c r="F865" s="3" t="s">
        <v>250</v>
      </c>
      <c r="G865" s="3" t="s">
        <v>216</v>
      </c>
      <c r="H865" s="3" t="s">
        <v>250</v>
      </c>
      <c r="I865" s="3" t="s">
        <v>216</v>
      </c>
      <c r="J865" s="6">
        <v>1.5</v>
      </c>
      <c r="K865" s="6">
        <v>3.4</v>
      </c>
      <c r="L865" s="6">
        <v>5.95</v>
      </c>
      <c r="M865" s="10">
        <v>2.77</v>
      </c>
      <c r="N865" s="10">
        <v>3.25</v>
      </c>
      <c r="O865" s="10">
        <v>2.17</v>
      </c>
      <c r="P865" s="15">
        <v>-1</v>
      </c>
      <c r="Q865" s="13"/>
      <c r="R865" s="13"/>
      <c r="S865" s="13"/>
      <c r="T865" s="13"/>
      <c r="U865" s="13"/>
      <c r="V865" s="13"/>
      <c r="W865" s="9"/>
      <c r="X865" s="9"/>
      <c r="Y865" s="9"/>
      <c r="Z865" s="9"/>
      <c r="AA865" s="9"/>
      <c r="AB865" s="9"/>
      <c r="AC865" s="13"/>
      <c r="AD865" s="13"/>
      <c r="AE865" s="13"/>
      <c r="AF865" s="13"/>
      <c r="AG865" s="13"/>
      <c r="AH865" s="13"/>
      <c r="AI865" s="9"/>
      <c r="AJ865" s="9"/>
      <c r="AK865" s="9"/>
      <c r="AL865" s="9"/>
      <c r="AM865" s="9"/>
      <c r="AN865" s="9"/>
      <c r="AO865" s="8">
        <v>1</v>
      </c>
      <c r="AP865" s="8">
        <v>3</v>
      </c>
      <c r="AQ865" s="8">
        <v>1</v>
      </c>
      <c r="AR865" s="8">
        <v>4</v>
      </c>
      <c r="AS865" s="8">
        <v>2.4087000000000001</v>
      </c>
      <c r="AT865" s="8">
        <v>2.4087000000000001</v>
      </c>
      <c r="AU865" s="8"/>
      <c r="AV865" s="8"/>
      <c r="AW865" s="8"/>
      <c r="AX865" s="8"/>
      <c r="AY865" s="15">
        <v>10</v>
      </c>
      <c r="AZ865" s="15">
        <v>2</v>
      </c>
      <c r="BA865" s="15">
        <v>3</v>
      </c>
      <c r="BB865" s="15">
        <v>4</v>
      </c>
      <c r="BC865" s="15">
        <v>0.64929999999999999</v>
      </c>
      <c r="BD865" s="15">
        <v>0.64929999999999999</v>
      </c>
      <c r="BE865" s="15"/>
      <c r="BF865" s="15"/>
      <c r="BG865" s="15"/>
      <c r="BH865" s="15"/>
      <c r="BI865" s="16">
        <f>Q865*参数!$D$3+W865</f>
        <v>0</v>
      </c>
      <c r="BJ865" s="16">
        <f>R865*参数!$D$3+X865</f>
        <v>0</v>
      </c>
      <c r="BK865" s="16">
        <f>S865*参数!$D$3+Y865</f>
        <v>0</v>
      </c>
      <c r="BL865" s="16">
        <f>T865*参数!$D$3+Z865</f>
        <v>0</v>
      </c>
      <c r="BM865" s="16">
        <f>U865*参数!$D$3+AA865</f>
        <v>0</v>
      </c>
      <c r="BN865" s="16">
        <f>V865*参数!$D$3+AB865</f>
        <v>0</v>
      </c>
      <c r="BO865" s="16">
        <f>AC865*参数!$D$3+AI865</f>
        <v>0</v>
      </c>
      <c r="BP865" s="16">
        <f>AD865*参数!$D$3+AJ865</f>
        <v>0</v>
      </c>
      <c r="BQ865" s="16">
        <f>AE865*参数!$D$3+AK865</f>
        <v>0</v>
      </c>
      <c r="BR865" s="16">
        <f>AF865*参数!$D$3+AL865</f>
        <v>0</v>
      </c>
      <c r="BS865" s="16">
        <f>AG865*参数!$D$3+AM865</f>
        <v>0</v>
      </c>
      <c r="BT865" s="16">
        <f>AH865*参数!$D$3+AN865</f>
        <v>0</v>
      </c>
      <c r="BU865" s="10"/>
      <c r="BV865" s="10"/>
      <c r="BW865" s="10">
        <f t="shared" si="298"/>
        <v>40</v>
      </c>
      <c r="BX865" s="10">
        <f t="shared" si="299"/>
        <v>40</v>
      </c>
      <c r="BY865" s="10">
        <f t="shared" si="300"/>
        <v>3</v>
      </c>
      <c r="BZ865" s="10">
        <f t="shared" si="301"/>
        <v>40</v>
      </c>
      <c r="CA865" s="10">
        <f t="shared" si="302"/>
        <v>40</v>
      </c>
      <c r="CB865" s="10" t="str">
        <f t="shared" si="303"/>
        <v/>
      </c>
      <c r="CC865" s="10" t="str">
        <f t="shared" si="304"/>
        <v/>
      </c>
      <c r="CD865" s="10"/>
      <c r="CE865" s="10">
        <v>3</v>
      </c>
      <c r="CF865" s="10"/>
      <c r="CG865" s="10" t="str">
        <f t="shared" si="305"/>
        <v/>
      </c>
      <c r="CH865" s="10" t="str">
        <f t="shared" si="306"/>
        <v/>
      </c>
      <c r="CI865" s="10">
        <f t="shared" si="307"/>
        <v>3</v>
      </c>
      <c r="CJ865" s="10">
        <f t="shared" si="308"/>
        <v>40</v>
      </c>
      <c r="CK865" s="10" t="str">
        <f t="shared" si="309"/>
        <v/>
      </c>
      <c r="CL865" s="10" t="str">
        <f t="shared" si="310"/>
        <v/>
      </c>
      <c r="CM865" s="88"/>
      <c r="CN865" s="88"/>
      <c r="CO865" s="88"/>
      <c r="CP865" s="88"/>
    </row>
    <row r="866" spans="2:94">
      <c r="B866" s="19">
        <v>42641</v>
      </c>
      <c r="C866" s="3">
        <v>16</v>
      </c>
      <c r="D866" s="3" t="s">
        <v>426</v>
      </c>
      <c r="E866" s="4">
        <v>42642.270833333336</v>
      </c>
      <c r="F866" s="3" t="s">
        <v>215</v>
      </c>
      <c r="G866" s="3" t="s">
        <v>1180</v>
      </c>
      <c r="H866" s="3" t="s">
        <v>215</v>
      </c>
      <c r="I866" s="3" t="s">
        <v>1180</v>
      </c>
      <c r="J866" s="6">
        <v>1.1399999999999999</v>
      </c>
      <c r="K866" s="6">
        <v>5.7</v>
      </c>
      <c r="L866" s="6">
        <v>13</v>
      </c>
      <c r="M866" s="10">
        <v>1.61</v>
      </c>
      <c r="N866" s="10">
        <v>3.85</v>
      </c>
      <c r="O866" s="10">
        <v>4.0199999999999996</v>
      </c>
      <c r="P866" s="15">
        <v>-1</v>
      </c>
      <c r="Q866" s="13"/>
      <c r="R866" s="13"/>
      <c r="S866" s="13"/>
      <c r="T866" s="13"/>
      <c r="U866" s="13"/>
      <c r="V866" s="13"/>
      <c r="W866" s="9"/>
      <c r="X866" s="9"/>
      <c r="Y866" s="9"/>
      <c r="Z866" s="9"/>
      <c r="AA866" s="9"/>
      <c r="AB866" s="9"/>
      <c r="AC866" s="13"/>
      <c r="AD866" s="13"/>
      <c r="AE866" s="13"/>
      <c r="AF866" s="13"/>
      <c r="AG866" s="13"/>
      <c r="AH866" s="13"/>
      <c r="AI866" s="9"/>
      <c r="AJ866" s="9"/>
      <c r="AK866" s="9"/>
      <c r="AL866" s="9"/>
      <c r="AM866" s="9"/>
      <c r="AN866" s="9"/>
      <c r="AO866" s="8">
        <v>32</v>
      </c>
      <c r="AP866" s="8">
        <v>3</v>
      </c>
      <c r="AQ866" s="8">
        <v>8</v>
      </c>
      <c r="AR866" s="8">
        <v>5</v>
      </c>
      <c r="AS866" s="8">
        <v>1.0458000000000001</v>
      </c>
      <c r="AT866" s="8">
        <v>1.0458000000000001</v>
      </c>
      <c r="AU866" s="8"/>
      <c r="AV866" s="8"/>
      <c r="AW866" s="8"/>
      <c r="AX866" s="8"/>
      <c r="AY866" s="15">
        <v>12</v>
      </c>
      <c r="AZ866" s="15">
        <v>3</v>
      </c>
      <c r="BA866" s="15">
        <v>2</v>
      </c>
      <c r="BB866" s="15">
        <v>5</v>
      </c>
      <c r="BC866" s="15">
        <v>2.5785000000000005</v>
      </c>
      <c r="BD866" s="15">
        <v>2.5785000000000005</v>
      </c>
      <c r="BE866" s="15"/>
      <c r="BF866" s="15"/>
      <c r="BG866" s="15"/>
      <c r="BH866" s="15"/>
      <c r="BI866" s="16">
        <f>Q866*参数!$D$3+W866</f>
        <v>0</v>
      </c>
      <c r="BJ866" s="16">
        <f>R866*参数!$D$3+X866</f>
        <v>0</v>
      </c>
      <c r="BK866" s="16">
        <f>S866*参数!$D$3+Y866</f>
        <v>0</v>
      </c>
      <c r="BL866" s="16">
        <f>T866*参数!$D$3+Z866</f>
        <v>0</v>
      </c>
      <c r="BM866" s="16">
        <f>U866*参数!$D$3+AA866</f>
        <v>0</v>
      </c>
      <c r="BN866" s="16">
        <f>V866*参数!$D$3+AB866</f>
        <v>0</v>
      </c>
      <c r="BO866" s="16">
        <f>AC866*参数!$D$3+AI866</f>
        <v>0</v>
      </c>
      <c r="BP866" s="16">
        <f>AD866*参数!$D$3+AJ866</f>
        <v>0</v>
      </c>
      <c r="BQ866" s="16">
        <f>AE866*参数!$D$3+AK866</f>
        <v>0</v>
      </c>
      <c r="BR866" s="16">
        <f>AF866*参数!$D$3+AL866</f>
        <v>0</v>
      </c>
      <c r="BS866" s="16">
        <f>AG866*参数!$D$3+AM866</f>
        <v>0</v>
      </c>
      <c r="BT866" s="16">
        <f>AH866*参数!$D$3+AN866</f>
        <v>0</v>
      </c>
      <c r="BU866" s="10"/>
      <c r="BV866" s="10"/>
      <c r="BW866" s="10">
        <f t="shared" si="298"/>
        <v>40</v>
      </c>
      <c r="BX866" s="10">
        <f t="shared" si="299"/>
        <v>40</v>
      </c>
      <c r="BY866" s="10">
        <f t="shared" si="300"/>
        <v>3</v>
      </c>
      <c r="BZ866" s="10">
        <f t="shared" si="301"/>
        <v>40</v>
      </c>
      <c r="CA866" s="10">
        <f t="shared" si="302"/>
        <v>40</v>
      </c>
      <c r="CB866" s="10" t="str">
        <f t="shared" si="303"/>
        <v/>
      </c>
      <c r="CC866" s="10" t="str">
        <f t="shared" si="304"/>
        <v/>
      </c>
      <c r="CD866" s="10"/>
      <c r="CE866" s="10">
        <v>3</v>
      </c>
      <c r="CF866" s="10"/>
      <c r="CG866" s="10">
        <f t="shared" si="305"/>
        <v>3</v>
      </c>
      <c r="CH866" s="10">
        <f t="shared" si="306"/>
        <v>3</v>
      </c>
      <c r="CI866" s="10">
        <f t="shared" si="307"/>
        <v>3</v>
      </c>
      <c r="CJ866" s="10">
        <f t="shared" si="308"/>
        <v>3</v>
      </c>
      <c r="CK866" s="10">
        <f t="shared" si="309"/>
        <v>3</v>
      </c>
      <c r="CL866" s="10">
        <f t="shared" si="310"/>
        <v>3</v>
      </c>
      <c r="CM866" s="88"/>
      <c r="CN866" s="88"/>
      <c r="CO866" s="88"/>
      <c r="CP866" s="88"/>
    </row>
    <row r="867" spans="2:94">
      <c r="B867" s="19">
        <v>42641</v>
      </c>
      <c r="C867" s="3">
        <v>17</v>
      </c>
      <c r="D867" s="3" t="s">
        <v>850</v>
      </c>
      <c r="E867" s="4">
        <v>42642.291666666664</v>
      </c>
      <c r="F867" s="3" t="s">
        <v>859</v>
      </c>
      <c r="G867" s="3" t="s">
        <v>1164</v>
      </c>
      <c r="H867" s="3" t="s">
        <v>859</v>
      </c>
      <c r="I867" s="3" t="s">
        <v>1165</v>
      </c>
      <c r="J867" s="6">
        <v>1.62</v>
      </c>
      <c r="K867" s="6">
        <v>3.8</v>
      </c>
      <c r="L867" s="6">
        <v>4.05</v>
      </c>
      <c r="M867" s="10">
        <v>2.9</v>
      </c>
      <c r="N867" s="10">
        <v>3.65</v>
      </c>
      <c r="O867" s="10">
        <v>1.96</v>
      </c>
      <c r="P867" s="15">
        <v>-1</v>
      </c>
      <c r="Q867" s="13"/>
      <c r="R867" s="13"/>
      <c r="S867" s="13"/>
      <c r="T867" s="13"/>
      <c r="U867" s="13"/>
      <c r="V867" s="13"/>
      <c r="W867" s="9"/>
      <c r="X867" s="9"/>
      <c r="Y867" s="9"/>
      <c r="Z867" s="9"/>
      <c r="AA867" s="9"/>
      <c r="AB867" s="9"/>
      <c r="AC867" s="13"/>
      <c r="AD867" s="13"/>
      <c r="AE867" s="13"/>
      <c r="AF867" s="13"/>
      <c r="AG867" s="13"/>
      <c r="AH867" s="13"/>
      <c r="AI867" s="9"/>
      <c r="AJ867" s="9"/>
      <c r="AK867" s="9"/>
      <c r="AL867" s="9"/>
      <c r="AM867" s="9"/>
      <c r="AN867" s="9"/>
      <c r="AO867" s="8">
        <v>10</v>
      </c>
      <c r="AP867" s="8">
        <v>3</v>
      </c>
      <c r="AQ867" s="8">
        <v>3</v>
      </c>
      <c r="AR867" s="8">
        <v>5</v>
      </c>
      <c r="AS867" s="8">
        <v>0.11609999999999993</v>
      </c>
      <c r="AT867" s="8">
        <v>0.11609999999999993</v>
      </c>
      <c r="AU867" s="8"/>
      <c r="AV867" s="8"/>
      <c r="AW867" s="8"/>
      <c r="AX867" s="8"/>
      <c r="AY867" s="15">
        <v>4</v>
      </c>
      <c r="AZ867" s="15">
        <v>3</v>
      </c>
      <c r="BA867" s="15">
        <v>1</v>
      </c>
      <c r="BB867" s="15">
        <v>5</v>
      </c>
      <c r="BC867" s="15">
        <v>5.2500000000000033E-2</v>
      </c>
      <c r="BD867" s="15">
        <v>5.2500000000000033E-2</v>
      </c>
      <c r="BE867" s="15"/>
      <c r="BF867" s="15"/>
      <c r="BG867" s="15"/>
      <c r="BH867" s="15"/>
      <c r="BI867" s="16">
        <f>Q867*参数!$D$3+W867</f>
        <v>0</v>
      </c>
      <c r="BJ867" s="16">
        <f>R867*参数!$D$3+X867</f>
        <v>0</v>
      </c>
      <c r="BK867" s="16">
        <f>S867*参数!$D$3+Y867</f>
        <v>0</v>
      </c>
      <c r="BL867" s="16">
        <f>T867*参数!$D$3+Z867</f>
        <v>0</v>
      </c>
      <c r="BM867" s="16">
        <f>U867*参数!$D$3+AA867</f>
        <v>0</v>
      </c>
      <c r="BN867" s="16">
        <f>V867*参数!$D$3+AB867</f>
        <v>0</v>
      </c>
      <c r="BO867" s="16">
        <f>AC867*参数!$D$3+AI867</f>
        <v>0</v>
      </c>
      <c r="BP867" s="16">
        <f>AD867*参数!$D$3+AJ867</f>
        <v>0</v>
      </c>
      <c r="BQ867" s="16">
        <f>AE867*参数!$D$3+AK867</f>
        <v>0</v>
      </c>
      <c r="BR867" s="16">
        <f>AF867*参数!$D$3+AL867</f>
        <v>0</v>
      </c>
      <c r="BS867" s="16">
        <f>AG867*参数!$D$3+AM867</f>
        <v>0</v>
      </c>
      <c r="BT867" s="16">
        <f>AH867*参数!$D$3+AN867</f>
        <v>0</v>
      </c>
      <c r="BU867" s="10"/>
      <c r="BV867" s="10"/>
      <c r="BW867" s="10">
        <f t="shared" si="298"/>
        <v>40</v>
      </c>
      <c r="BX867" s="10">
        <f t="shared" si="299"/>
        <v>40</v>
      </c>
      <c r="BY867" s="10">
        <f t="shared" si="300"/>
        <v>3</v>
      </c>
      <c r="BZ867" s="10">
        <f t="shared" si="301"/>
        <v>40</v>
      </c>
      <c r="CA867" s="10">
        <f t="shared" si="302"/>
        <v>40</v>
      </c>
      <c r="CB867" s="10" t="str">
        <f t="shared" si="303"/>
        <v/>
      </c>
      <c r="CC867" s="10" t="str">
        <f t="shared" si="304"/>
        <v/>
      </c>
      <c r="CD867" s="10"/>
      <c r="CE867" s="10">
        <v>3</v>
      </c>
      <c r="CF867" s="10"/>
      <c r="CG867" s="10" t="str">
        <f t="shared" si="305"/>
        <v/>
      </c>
      <c r="CH867" s="10" t="str">
        <f t="shared" si="306"/>
        <v/>
      </c>
      <c r="CI867" s="10">
        <f t="shared" si="307"/>
        <v>3</v>
      </c>
      <c r="CJ867" s="10">
        <f t="shared" si="308"/>
        <v>3</v>
      </c>
      <c r="CK867" s="10">
        <f t="shared" si="309"/>
        <v>40</v>
      </c>
      <c r="CL867" s="10">
        <f t="shared" si="310"/>
        <v>40</v>
      </c>
      <c r="CM867" s="88"/>
      <c r="CN867" s="88"/>
      <c r="CO867" s="88"/>
      <c r="CP867" s="88"/>
    </row>
    <row r="868" spans="2:94">
      <c r="B868" s="19">
        <v>42641</v>
      </c>
      <c r="C868" s="3">
        <v>18</v>
      </c>
      <c r="D868" s="3" t="s">
        <v>117</v>
      </c>
      <c r="E868" s="4">
        <v>42642.3125</v>
      </c>
      <c r="F868" s="3" t="s">
        <v>641</v>
      </c>
      <c r="G868" s="3" t="s">
        <v>1040</v>
      </c>
      <c r="H868" s="3" t="s">
        <v>641</v>
      </c>
      <c r="I868" s="3" t="s">
        <v>1041</v>
      </c>
      <c r="J868" s="6">
        <v>1.75</v>
      </c>
      <c r="K868" s="6">
        <v>3.45</v>
      </c>
      <c r="L868" s="6">
        <v>3.75</v>
      </c>
      <c r="M868" s="10">
        <v>3.4</v>
      </c>
      <c r="N868" s="10">
        <v>3.6</v>
      </c>
      <c r="O868" s="10">
        <v>1.8</v>
      </c>
      <c r="P868" s="15">
        <v>-1</v>
      </c>
      <c r="Q868" s="13"/>
      <c r="R868" s="13"/>
      <c r="S868" s="13"/>
      <c r="T868" s="13"/>
      <c r="U868" s="13"/>
      <c r="V868" s="13"/>
      <c r="W868" s="9"/>
      <c r="X868" s="9"/>
      <c r="Y868" s="9"/>
      <c r="Z868" s="9"/>
      <c r="AA868" s="9"/>
      <c r="AB868" s="9"/>
      <c r="AC868" s="13"/>
      <c r="AD868" s="13"/>
      <c r="AE868" s="13"/>
      <c r="AF868" s="13"/>
      <c r="AG868" s="13"/>
      <c r="AH868" s="13"/>
      <c r="AI868" s="9"/>
      <c r="AJ868" s="9"/>
      <c r="AK868" s="9"/>
      <c r="AL868" s="9"/>
      <c r="AM868" s="9"/>
      <c r="AN868" s="9"/>
      <c r="AO868" s="8">
        <v>23</v>
      </c>
      <c r="AP868" s="8">
        <v>3</v>
      </c>
      <c r="AQ868" s="8">
        <v>8</v>
      </c>
      <c r="AR868" s="8">
        <v>5</v>
      </c>
      <c r="AS868" s="8">
        <v>0.48719999999999974</v>
      </c>
      <c r="AT868" s="8">
        <v>0.48719999999999974</v>
      </c>
      <c r="AU868" s="8"/>
      <c r="AV868" s="8"/>
      <c r="AW868" s="8"/>
      <c r="AX868" s="8"/>
      <c r="AY868" s="15">
        <v>11</v>
      </c>
      <c r="AZ868" s="15">
        <v>3</v>
      </c>
      <c r="BA868" s="15">
        <v>3</v>
      </c>
      <c r="BB868" s="15">
        <v>5</v>
      </c>
      <c r="BC868" s="15">
        <v>2.6375999999999995</v>
      </c>
      <c r="BD868" s="15">
        <v>4.2836000000000007</v>
      </c>
      <c r="BE868" s="15"/>
      <c r="BF868" s="15"/>
      <c r="BG868" s="15"/>
      <c r="BH868" s="15"/>
      <c r="BI868" s="16">
        <f>Q868*参数!$D$3+W868</f>
        <v>0</v>
      </c>
      <c r="BJ868" s="16">
        <f>R868*参数!$D$3+X868</f>
        <v>0</v>
      </c>
      <c r="BK868" s="16">
        <f>S868*参数!$D$3+Y868</f>
        <v>0</v>
      </c>
      <c r="BL868" s="16">
        <f>T868*参数!$D$3+Z868</f>
        <v>0</v>
      </c>
      <c r="BM868" s="16">
        <f>U868*参数!$D$3+AA868</f>
        <v>0</v>
      </c>
      <c r="BN868" s="16">
        <f>V868*参数!$D$3+AB868</f>
        <v>0</v>
      </c>
      <c r="BO868" s="16">
        <f>AC868*参数!$D$3+AI868</f>
        <v>0</v>
      </c>
      <c r="BP868" s="16">
        <f>AD868*参数!$D$3+AJ868</f>
        <v>0</v>
      </c>
      <c r="BQ868" s="16">
        <f>AE868*参数!$D$3+AK868</f>
        <v>0</v>
      </c>
      <c r="BR868" s="16">
        <f>AF868*参数!$D$3+AL868</f>
        <v>0</v>
      </c>
      <c r="BS868" s="16">
        <f>AG868*参数!$D$3+AM868</f>
        <v>0</v>
      </c>
      <c r="BT868" s="16">
        <f>AH868*参数!$D$3+AN868</f>
        <v>0</v>
      </c>
      <c r="BU868" s="10"/>
      <c r="BV868" s="10"/>
      <c r="BW868" s="10">
        <f t="shared" si="298"/>
        <v>40</v>
      </c>
      <c r="BX868" s="10">
        <f t="shared" si="299"/>
        <v>40</v>
      </c>
      <c r="BY868" s="10">
        <f t="shared" si="300"/>
        <v>3</v>
      </c>
      <c r="BZ868" s="10">
        <f t="shared" si="301"/>
        <v>40</v>
      </c>
      <c r="CA868" s="10">
        <f t="shared" si="302"/>
        <v>40</v>
      </c>
      <c r="CB868" s="10" t="str">
        <f t="shared" si="303"/>
        <v/>
      </c>
      <c r="CC868" s="10" t="str">
        <f t="shared" si="304"/>
        <v/>
      </c>
      <c r="CD868" s="10"/>
      <c r="CE868" s="10">
        <v>3</v>
      </c>
      <c r="CF868" s="10"/>
      <c r="CG868" s="10">
        <f t="shared" si="305"/>
        <v>3</v>
      </c>
      <c r="CH868" s="10">
        <f t="shared" si="306"/>
        <v>3</v>
      </c>
      <c r="CI868" s="10">
        <f t="shared" si="307"/>
        <v>3</v>
      </c>
      <c r="CJ868" s="10">
        <f t="shared" si="308"/>
        <v>3</v>
      </c>
      <c r="CK868" s="10">
        <f t="shared" si="309"/>
        <v>3</v>
      </c>
      <c r="CL868" s="10">
        <f t="shared" si="310"/>
        <v>3</v>
      </c>
      <c r="CM868" s="88"/>
      <c r="CN868" s="88"/>
      <c r="CO868" s="88"/>
      <c r="CP868" s="88"/>
    </row>
    <row r="869" spans="2:94">
      <c r="B869" s="19">
        <v>42641</v>
      </c>
      <c r="C869" s="3">
        <v>19</v>
      </c>
      <c r="D869" s="3" t="s">
        <v>117</v>
      </c>
      <c r="E869" s="4">
        <v>42642.3125</v>
      </c>
      <c r="F869" s="3" t="s">
        <v>927</v>
      </c>
      <c r="G869" s="3" t="s">
        <v>1031</v>
      </c>
      <c r="H869" s="3" t="s">
        <v>928</v>
      </c>
      <c r="I869" s="3" t="s">
        <v>1031</v>
      </c>
      <c r="J869" s="6">
        <v>2.0699999999999998</v>
      </c>
      <c r="K869" s="6">
        <v>3.46</v>
      </c>
      <c r="L869" s="6">
        <v>2.8</v>
      </c>
      <c r="M869" s="10">
        <v>4.0999999999999996</v>
      </c>
      <c r="N869" s="10">
        <v>4.2</v>
      </c>
      <c r="O869" s="10">
        <v>1.55</v>
      </c>
      <c r="P869" s="15">
        <v>-1</v>
      </c>
      <c r="Q869" s="13"/>
      <c r="R869" s="13"/>
      <c r="S869" s="13"/>
      <c r="T869" s="13"/>
      <c r="U869" s="13"/>
      <c r="V869" s="13"/>
      <c r="W869" s="9"/>
      <c r="X869" s="9"/>
      <c r="Y869" s="9"/>
      <c r="Z869" s="9"/>
      <c r="AA869" s="9"/>
      <c r="AB869" s="9"/>
      <c r="AC869" s="13"/>
      <c r="AD869" s="13"/>
      <c r="AE869" s="13"/>
      <c r="AF869" s="13"/>
      <c r="AG869" s="13"/>
      <c r="AH869" s="13"/>
      <c r="AI869" s="9"/>
      <c r="AJ869" s="9"/>
      <c r="AK869" s="9"/>
      <c r="AL869" s="9"/>
      <c r="AM869" s="9"/>
      <c r="AN869" s="9"/>
      <c r="AO869" s="8">
        <v>59</v>
      </c>
      <c r="AP869" s="8">
        <v>3</v>
      </c>
      <c r="AQ869" s="8">
        <v>15</v>
      </c>
      <c r="AR869" s="8">
        <v>5</v>
      </c>
      <c r="AS869" s="8">
        <v>7.9300000000000231E-2</v>
      </c>
      <c r="AT869" s="8">
        <v>7.9300000000000231E-2</v>
      </c>
      <c r="AU869" s="8"/>
      <c r="AV869" s="8"/>
      <c r="AW869" s="8"/>
      <c r="AX869" s="8"/>
      <c r="AY869" s="15">
        <v>77</v>
      </c>
      <c r="AZ869" s="15">
        <v>3</v>
      </c>
      <c r="BA869" s="15">
        <v>2</v>
      </c>
      <c r="BB869" s="15">
        <v>6</v>
      </c>
      <c r="BC869" s="15">
        <v>0.10850000000000017</v>
      </c>
      <c r="BD869" s="15">
        <v>0.38479999999999998</v>
      </c>
      <c r="BE869" s="15"/>
      <c r="BF869" s="15"/>
      <c r="BG869" s="15"/>
      <c r="BH869" s="15"/>
      <c r="BI869" s="16">
        <f>Q869*参数!$D$3+W869</f>
        <v>0</v>
      </c>
      <c r="BJ869" s="16">
        <f>R869*参数!$D$3+X869</f>
        <v>0</v>
      </c>
      <c r="BK869" s="16">
        <f>S869*参数!$D$3+Y869</f>
        <v>0</v>
      </c>
      <c r="BL869" s="16">
        <f>T869*参数!$D$3+Z869</f>
        <v>0</v>
      </c>
      <c r="BM869" s="16">
        <f>U869*参数!$D$3+AA869</f>
        <v>0</v>
      </c>
      <c r="BN869" s="16">
        <f>V869*参数!$D$3+AB869</f>
        <v>0</v>
      </c>
      <c r="BO869" s="16">
        <f>AC869*参数!$D$3+AI869</f>
        <v>0</v>
      </c>
      <c r="BP869" s="16">
        <f>AD869*参数!$D$3+AJ869</f>
        <v>0</v>
      </c>
      <c r="BQ869" s="16">
        <f>AE869*参数!$D$3+AK869</f>
        <v>0</v>
      </c>
      <c r="BR869" s="16">
        <f>AF869*参数!$D$3+AL869</f>
        <v>0</v>
      </c>
      <c r="BS869" s="16">
        <f>AG869*参数!$D$3+AM869</f>
        <v>0</v>
      </c>
      <c r="BT869" s="16">
        <f>AH869*参数!$D$3+AN869</f>
        <v>0</v>
      </c>
      <c r="BU869" s="10"/>
      <c r="BV869" s="10"/>
      <c r="BW869" s="10">
        <f t="shared" si="298"/>
        <v>40</v>
      </c>
      <c r="BX869" s="10">
        <f t="shared" si="299"/>
        <v>40</v>
      </c>
      <c r="BY869" s="10">
        <f t="shared" si="300"/>
        <v>3</v>
      </c>
      <c r="BZ869" s="10">
        <f t="shared" si="301"/>
        <v>40</v>
      </c>
      <c r="CA869" s="10">
        <f t="shared" si="302"/>
        <v>40</v>
      </c>
      <c r="CB869" s="10" t="str">
        <f t="shared" si="303"/>
        <v/>
      </c>
      <c r="CC869" s="10" t="str">
        <f t="shared" si="304"/>
        <v/>
      </c>
      <c r="CD869" s="10"/>
      <c r="CE869" s="10">
        <v>40</v>
      </c>
      <c r="CF869" s="10"/>
      <c r="CG869" s="10" t="str">
        <f t="shared" si="305"/>
        <v/>
      </c>
      <c r="CH869" s="10" t="str">
        <f t="shared" si="306"/>
        <v/>
      </c>
      <c r="CI869" s="10">
        <f t="shared" si="307"/>
        <v>40</v>
      </c>
      <c r="CJ869" s="10">
        <f t="shared" si="308"/>
        <v>40</v>
      </c>
      <c r="CK869" s="10">
        <f t="shared" si="309"/>
        <v>3</v>
      </c>
      <c r="CL869" s="10" t="str">
        <f t="shared" si="310"/>
        <v/>
      </c>
      <c r="CM869" s="88"/>
      <c r="CN869" s="88"/>
      <c r="CO869" s="88"/>
      <c r="CP869" s="88"/>
    </row>
    <row r="870" spans="2:94">
      <c r="B870" s="19">
        <v>42641</v>
      </c>
      <c r="C870" s="3">
        <v>20</v>
      </c>
      <c r="D870" s="3" t="s">
        <v>117</v>
      </c>
      <c r="E870" s="4">
        <v>42642.3125</v>
      </c>
      <c r="F870" s="3" t="s">
        <v>1122</v>
      </c>
      <c r="G870" s="3" t="s">
        <v>311</v>
      </c>
      <c r="H870" s="3" t="s">
        <v>1122</v>
      </c>
      <c r="I870" s="3" t="s">
        <v>311</v>
      </c>
      <c r="J870" s="6">
        <v>1.39</v>
      </c>
      <c r="K870" s="6">
        <v>4.3</v>
      </c>
      <c r="L870" s="6">
        <v>5.65</v>
      </c>
      <c r="M870" s="10">
        <v>2.2400000000000002</v>
      </c>
      <c r="N870" s="10">
        <v>3.65</v>
      </c>
      <c r="O870" s="10">
        <v>2.4500000000000002</v>
      </c>
      <c r="P870" s="15">
        <v>-1</v>
      </c>
      <c r="Q870" s="13"/>
      <c r="R870" s="13"/>
      <c r="S870" s="13"/>
      <c r="T870" s="13"/>
      <c r="U870" s="13"/>
      <c r="V870" s="13"/>
      <c r="W870" s="9"/>
      <c r="X870" s="9"/>
      <c r="Y870" s="9"/>
      <c r="Z870" s="9"/>
      <c r="AA870" s="9"/>
      <c r="AB870" s="9"/>
      <c r="AC870" s="13"/>
      <c r="AD870" s="13"/>
      <c r="AE870" s="13"/>
      <c r="AF870" s="13"/>
      <c r="AG870" s="13"/>
      <c r="AH870" s="13"/>
      <c r="AI870" s="9"/>
      <c r="AJ870" s="9"/>
      <c r="AK870" s="9"/>
      <c r="AL870" s="9"/>
      <c r="AM870" s="9"/>
      <c r="AN870" s="9"/>
      <c r="AO870" s="8">
        <v>33</v>
      </c>
      <c r="AP870" s="8">
        <v>3</v>
      </c>
      <c r="AQ870" s="8">
        <v>1</v>
      </c>
      <c r="AR870" s="8">
        <v>6</v>
      </c>
      <c r="AS870" s="8">
        <v>0.13919999999999985</v>
      </c>
      <c r="AT870" s="8">
        <v>3.8420000000000005</v>
      </c>
      <c r="AU870" s="8"/>
      <c r="AV870" s="8"/>
      <c r="AW870" s="8"/>
      <c r="AX870" s="8"/>
      <c r="AY870" s="15">
        <v>12</v>
      </c>
      <c r="AZ870" s="15">
        <v>3</v>
      </c>
      <c r="BA870" s="15">
        <v>2</v>
      </c>
      <c r="BB870" s="15">
        <v>5</v>
      </c>
      <c r="BC870" s="15">
        <v>0.53700000000000003</v>
      </c>
      <c r="BD870" s="15">
        <v>5.1901000000000019</v>
      </c>
      <c r="BE870" s="15"/>
      <c r="BF870" s="15"/>
      <c r="BG870" s="15"/>
      <c r="BH870" s="15"/>
      <c r="BI870" s="16">
        <f>Q870*参数!$D$3+W870</f>
        <v>0</v>
      </c>
      <c r="BJ870" s="16">
        <f>R870*参数!$D$3+X870</f>
        <v>0</v>
      </c>
      <c r="BK870" s="16">
        <f>S870*参数!$D$3+Y870</f>
        <v>0</v>
      </c>
      <c r="BL870" s="16">
        <f>T870*参数!$D$3+Z870</f>
        <v>0</v>
      </c>
      <c r="BM870" s="16">
        <f>U870*参数!$D$3+AA870</f>
        <v>0</v>
      </c>
      <c r="BN870" s="16">
        <f>V870*参数!$D$3+AB870</f>
        <v>0</v>
      </c>
      <c r="BO870" s="16">
        <f>AC870*参数!$D$3+AI870</f>
        <v>0</v>
      </c>
      <c r="BP870" s="16">
        <f>AD870*参数!$D$3+AJ870</f>
        <v>0</v>
      </c>
      <c r="BQ870" s="16">
        <f>AE870*参数!$D$3+AK870</f>
        <v>0</v>
      </c>
      <c r="BR870" s="16">
        <f>AF870*参数!$D$3+AL870</f>
        <v>0</v>
      </c>
      <c r="BS870" s="16">
        <f>AG870*参数!$D$3+AM870</f>
        <v>0</v>
      </c>
      <c r="BT870" s="16">
        <f>AH870*参数!$D$3+AN870</f>
        <v>0</v>
      </c>
      <c r="BU870" s="10"/>
      <c r="BV870" s="10"/>
      <c r="BW870" s="10">
        <f t="shared" ref="BW870:BW933" si="311">IF(ABS(MAX(BI870:BN870))&gt;ABS(MIN(BI870:BN870)),IF(P870&lt;0,IF(BI870=MAX(BI870:BN870),3,IF(BN870=MAX(BI870:BN870),40,"")),IF(BK870=MAX(BI870:BN870),0,IF(BL870=MAX(BI870:BN870),43,""))),IF(P870&lt;0,IF(BI870=MIN(BI870:BN870),40,IF(BN870=MIN(BI870:BN870),3,"")),IF(BK870=MIN(BI870:BN870),43,IF(BL870=MIN(BI870:BN870),0,""))))</f>
        <v>40</v>
      </c>
      <c r="BX870" s="10">
        <f t="shared" ref="BX870:BX933" si="312" xml:space="preserve">
IF(P870&lt;0,
 IF(BI870&gt;BN870,3,40),
 IF(BK870&gt;BL870,0,43)
)</f>
        <v>40</v>
      </c>
      <c r="BY870" s="10">
        <f t="shared" ref="BY870:BY933" si="313" xml:space="preserve">
IF(P870&lt;0,
 IF(OR(BI870=MAX(BI870:BN870),BL870=MAX(BI870:BN870),BM870=MAX(BI870:BN870)),
  3,40),
 IF(OR(BI870=MAX(BI870:BN870),BJ870=MAX(BI870:BN870),BL870=MAX(BI870:BN870)),
  43,0)
)</f>
        <v>3</v>
      </c>
      <c r="BZ870" s="10">
        <f t="shared" ref="BZ870:BZ933" si="314" xml:space="preserve">
IF(P870&lt;0,
 IF(OR(BI870=MIN(BI870:BN870),BL870=MIN(BI870:BN870),BM870=MIN(BI870:BN870)),
  40,3),
 IF(OR(BI870=MIN(BI870:BN870),BJ870=MIN(BI870:BN870),BL870=MIN(BI870:BN870)),
  0,43)
)</f>
        <v>40</v>
      </c>
      <c r="CA870" s="10">
        <f t="shared" ref="CA870:CA933" si="315" xml:space="preserve">
IF(P870&lt;0,
 IF(BI870=MIN(BI870:BN870),
  40,
  IF(BN870=MIN(BI870:BN870),
  3,"")),
 IF(BK870=MIN(BI870:BN870),
  43,
  IF(BL870=MIN(BI870:BN870),
  0,""))
)</f>
        <v>40</v>
      </c>
      <c r="CB870" s="10" t="str">
        <f t="shared" ref="CB870:CB933" si="316">IF(COUNTIF(BX870:BZ870,"="&amp;BX870)=3,BX870,"")</f>
        <v/>
      </c>
      <c r="CC870" s="10" t="str">
        <f t="shared" ref="CC870:CC933" si="317">IF(COUNTIF(BX870:CA870,"="&amp;BX870)=4,BX870,"")</f>
        <v/>
      </c>
      <c r="CD870" s="10"/>
      <c r="CE870" s="10">
        <v>3</v>
      </c>
      <c r="CF870" s="10">
        <v>3</v>
      </c>
      <c r="CG870" s="10">
        <f t="shared" ref="CG870:CG933" si="318">IF(AND(AO870&gt;=AY870,AP870&gt;=AZ870,OR(AND(AQ870&gt;=BA870,AR870=BB870),AR870&gt;BB870),AS870&lt;=BC870,AT870&lt;=BD870),IF(P870=-1,3,0),IF(AND(AO870&lt;=AY870,AP870&lt;=AZ870,OR(AND(AQ870&lt;=BA870,AR870=BB870),AR870&lt;BB870),AS870&gt;=BC870,AT870&gt;=BD870),IF(P870=-1,40,43),""))</f>
        <v>3</v>
      </c>
      <c r="CH870" s="10">
        <f t="shared" ref="CH870:CH933" si="319">IF(AND(AO870&gt;=AY870,AP870&gt;=AZ870,OR(AND(AQ870&gt;=BA870,AR870=BB870),AR870&gt;BB870),AS870&lt;=BC870,AT870&lt;=BD870),IF(P870=-1,3,0),IF(AND(AO870&lt;=AY870,AP870&lt;=AZ870,OR(AND(AQ870&lt;=BA870,AR870=BB870),AR870&lt;BB870),AS870&gt;=BC870,AT870&gt;=BD870),IF(P870=-1,40,43),""))</f>
        <v>3</v>
      </c>
      <c r="CI870" s="10">
        <f t="shared" ref="CI870:CI933" si="320">IF(AP870=AZ870,
  IF(AO870=AY870,
    "",
    IF(AO870&gt;AY870,
      IF(P870=-1,3,0),
      IF(P870=-1,40,43)
    )
  ),
  IF(AP870&gt;AZ870,
    IF(P870=-1,3,0),
    IF(P870=-1,40,43)
  )
)</f>
        <v>3</v>
      </c>
      <c r="CJ870" s="10">
        <f t="shared" ref="CJ870:CJ933" si="321">IF(AR870=BB870,
  IF(AQ870=BA870,
    "",
    IF(AQ870&gt;BA870,
      IF(P870=-1,3,0),
      IF(P870=-1,40,43)
    )
  ),
  IF(AR870&gt;BB870,
    IF(P870=-1,3,0),
    IF(P870=-1,40,43)
  )
)</f>
        <v>3</v>
      </c>
      <c r="CK870" s="10">
        <f t="shared" ref="CK870:CK933" si="322">IF(AP870=AZ870,
  IF(AS870=BC870,
    "",
    IF(AS870&lt;BC870,
      IF(P870=-1,3,0),
      IF(P870=-1,40,43)
    )
  ),
  ""
)</f>
        <v>3</v>
      </c>
      <c r="CL870" s="10" t="str">
        <f t="shared" ref="CL870:CL933" si="323">IF(AND(AP870=AZ870,AR870=BB870,AQ870&lt;&gt;0,BA870&lt;&gt;0),
  IF(AT870=BD870,
    "",
    IF(AT870&lt;BD870,
      IF(P870=-1,3,0),
      IF(P870=-1,40,43)
    )
  ),
  ""
)</f>
        <v/>
      </c>
      <c r="CM870" s="88"/>
      <c r="CN870" s="88"/>
      <c r="CO870" s="88"/>
      <c r="CP870" s="88"/>
    </row>
    <row r="871" spans="2:94">
      <c r="B871" s="19">
        <v>42641</v>
      </c>
      <c r="C871" s="3">
        <v>21</v>
      </c>
      <c r="D871" s="3" t="s">
        <v>28</v>
      </c>
      <c r="E871" s="4">
        <v>42642.333333333336</v>
      </c>
      <c r="F871" s="3" t="s">
        <v>872</v>
      </c>
      <c r="G871" s="3" t="s">
        <v>1035</v>
      </c>
      <c r="H871" s="3" t="s">
        <v>874</v>
      </c>
      <c r="I871" s="3" t="s">
        <v>1036</v>
      </c>
      <c r="J871" s="6">
        <v>6.4</v>
      </c>
      <c r="K871" s="6">
        <v>3.95</v>
      </c>
      <c r="L871" s="6">
        <v>1.39</v>
      </c>
      <c r="M871" s="10">
        <v>2.4500000000000002</v>
      </c>
      <c r="N871" s="10">
        <v>3.3</v>
      </c>
      <c r="O871" s="10">
        <v>2.4</v>
      </c>
      <c r="P871" s="15">
        <v>1</v>
      </c>
      <c r="Q871" s="13"/>
      <c r="R871" s="13"/>
      <c r="S871" s="13"/>
      <c r="T871" s="13"/>
      <c r="U871" s="13"/>
      <c r="V871" s="13"/>
      <c r="W871" s="9"/>
      <c r="X871" s="9"/>
      <c r="Y871" s="9"/>
      <c r="Z871" s="9"/>
      <c r="AA871" s="9"/>
      <c r="AB871" s="9"/>
      <c r="AC871" s="13"/>
      <c r="AD871" s="13"/>
      <c r="AE871" s="13"/>
      <c r="AF871" s="13"/>
      <c r="AG871" s="13"/>
      <c r="AH871" s="13"/>
      <c r="AI871" s="9"/>
      <c r="AJ871" s="9"/>
      <c r="AK871" s="9"/>
      <c r="AL871" s="9"/>
      <c r="AM871" s="9"/>
      <c r="AN871" s="9"/>
      <c r="AO871" s="8">
        <v>42</v>
      </c>
      <c r="AP871" s="8">
        <v>3</v>
      </c>
      <c r="AQ871" s="8">
        <v>8</v>
      </c>
      <c r="AR871" s="8">
        <v>5</v>
      </c>
      <c r="AS871" s="8">
        <v>0.27880000000000016</v>
      </c>
      <c r="AT871" s="8">
        <v>32.365899999999996</v>
      </c>
      <c r="AU871" s="8"/>
      <c r="AV871" s="8"/>
      <c r="AW871" s="8"/>
      <c r="AX871" s="8"/>
      <c r="AY871" s="15">
        <v>15</v>
      </c>
      <c r="AZ871" s="15">
        <v>3</v>
      </c>
      <c r="BA871" s="15">
        <v>3</v>
      </c>
      <c r="BB871" s="15">
        <v>5</v>
      </c>
      <c r="BC871" s="15">
        <v>28.3337</v>
      </c>
      <c r="BD871" s="15">
        <v>38.771100000000004</v>
      </c>
      <c r="BE871" s="15"/>
      <c r="BF871" s="15"/>
      <c r="BG871" s="15"/>
      <c r="BH871" s="15"/>
      <c r="BI871" s="16">
        <f>Q871*参数!$D$3+W871</f>
        <v>0</v>
      </c>
      <c r="BJ871" s="16">
        <f>R871*参数!$D$3+X871</f>
        <v>0</v>
      </c>
      <c r="BK871" s="16">
        <f>S871*参数!$D$3+Y871</f>
        <v>0</v>
      </c>
      <c r="BL871" s="16">
        <f>T871*参数!$D$3+Z871</f>
        <v>0</v>
      </c>
      <c r="BM871" s="16">
        <f>U871*参数!$D$3+AA871</f>
        <v>0</v>
      </c>
      <c r="BN871" s="16">
        <f>V871*参数!$D$3+AB871</f>
        <v>0</v>
      </c>
      <c r="BO871" s="16">
        <f>AC871*参数!$D$3+AI871</f>
        <v>0</v>
      </c>
      <c r="BP871" s="16">
        <f>AD871*参数!$D$3+AJ871</f>
        <v>0</v>
      </c>
      <c r="BQ871" s="16">
        <f>AE871*参数!$D$3+AK871</f>
        <v>0</v>
      </c>
      <c r="BR871" s="16">
        <f>AF871*参数!$D$3+AL871</f>
        <v>0</v>
      </c>
      <c r="BS871" s="16">
        <f>AG871*参数!$D$3+AM871</f>
        <v>0</v>
      </c>
      <c r="BT871" s="16">
        <f>AH871*参数!$D$3+AN871</f>
        <v>0</v>
      </c>
      <c r="BU871" s="10"/>
      <c r="BV871" s="10"/>
      <c r="BW871" s="10">
        <f t="shared" si="311"/>
        <v>43</v>
      </c>
      <c r="BX871" s="10">
        <f t="shared" si="312"/>
        <v>43</v>
      </c>
      <c r="BY871" s="10">
        <f t="shared" si="313"/>
        <v>43</v>
      </c>
      <c r="BZ871" s="10">
        <f t="shared" si="314"/>
        <v>0</v>
      </c>
      <c r="CA871" s="10">
        <f t="shared" si="315"/>
        <v>43</v>
      </c>
      <c r="CB871" s="10" t="str">
        <f t="shared" si="316"/>
        <v/>
      </c>
      <c r="CC871" s="10" t="str">
        <f t="shared" si="317"/>
        <v/>
      </c>
      <c r="CD871" s="10"/>
      <c r="CE871" s="10">
        <v>0</v>
      </c>
      <c r="CF871" s="10"/>
      <c r="CG871" s="10">
        <f t="shared" si="318"/>
        <v>0</v>
      </c>
      <c r="CH871" s="10">
        <f t="shared" si="319"/>
        <v>0</v>
      </c>
      <c r="CI871" s="10">
        <f t="shared" si="320"/>
        <v>0</v>
      </c>
      <c r="CJ871" s="10">
        <f t="shared" si="321"/>
        <v>0</v>
      </c>
      <c r="CK871" s="10">
        <f t="shared" si="322"/>
        <v>0</v>
      </c>
      <c r="CL871" s="10">
        <f t="shared" si="323"/>
        <v>0</v>
      </c>
      <c r="CM871" s="88"/>
      <c r="CN871" s="88"/>
      <c r="CO871" s="88"/>
      <c r="CP871" s="88"/>
    </row>
    <row r="872" spans="2:94">
      <c r="B872" s="19">
        <v>42641</v>
      </c>
      <c r="C872" s="3">
        <v>22</v>
      </c>
      <c r="D872" s="3" t="s">
        <v>28</v>
      </c>
      <c r="E872" s="4">
        <v>42642.333333333336</v>
      </c>
      <c r="F872" s="3" t="s">
        <v>121</v>
      </c>
      <c r="G872" s="3" t="s">
        <v>755</v>
      </c>
      <c r="H872" s="3" t="s">
        <v>123</v>
      </c>
      <c r="I872" s="3" t="s">
        <v>756</v>
      </c>
      <c r="J872" s="6">
        <v>1.1399999999999999</v>
      </c>
      <c r="K872" s="6">
        <v>5.55</v>
      </c>
      <c r="L872" s="6">
        <v>14</v>
      </c>
      <c r="M872" s="10">
        <v>1.61</v>
      </c>
      <c r="N872" s="10">
        <v>3.85</v>
      </c>
      <c r="O872" s="10">
        <v>4.0199999999999996</v>
      </c>
      <c r="P872" s="15">
        <v>-1</v>
      </c>
      <c r="Q872" s="13"/>
      <c r="R872" s="13"/>
      <c r="S872" s="13"/>
      <c r="T872" s="13"/>
      <c r="U872" s="13"/>
      <c r="V872" s="13"/>
      <c r="W872" s="9"/>
      <c r="X872" s="9"/>
      <c r="Y872" s="9"/>
      <c r="Z872" s="9"/>
      <c r="AA872" s="9"/>
      <c r="AB872" s="9"/>
      <c r="AC872" s="13"/>
      <c r="AD872" s="13"/>
      <c r="AE872" s="13"/>
      <c r="AF872" s="13"/>
      <c r="AG872" s="13"/>
      <c r="AH872" s="13"/>
      <c r="AI872" s="9"/>
      <c r="AJ872" s="9"/>
      <c r="AK872" s="9"/>
      <c r="AL872" s="9"/>
      <c r="AM872" s="9"/>
      <c r="AN872" s="9"/>
      <c r="AO872" s="8">
        <v>33</v>
      </c>
      <c r="AP872" s="8">
        <v>3</v>
      </c>
      <c r="AQ872" s="8">
        <v>1</v>
      </c>
      <c r="AR872" s="8">
        <v>6</v>
      </c>
      <c r="AS872" s="8">
        <v>2.329999999999996E-2</v>
      </c>
      <c r="AT872" s="8">
        <v>200.20309999999998</v>
      </c>
      <c r="AU872" s="8"/>
      <c r="AV872" s="8"/>
      <c r="AW872" s="8"/>
      <c r="AX872" s="8"/>
      <c r="AY872" s="15">
        <v>13</v>
      </c>
      <c r="AZ872" s="15">
        <v>3</v>
      </c>
      <c r="BA872" s="15">
        <v>1</v>
      </c>
      <c r="BB872" s="15">
        <v>6</v>
      </c>
      <c r="BC872" s="15">
        <v>1.9010000000000011</v>
      </c>
      <c r="BD872" s="15">
        <v>181.7227</v>
      </c>
      <c r="BE872" s="15"/>
      <c r="BF872" s="15"/>
      <c r="BG872" s="15"/>
      <c r="BH872" s="15"/>
      <c r="BI872" s="16">
        <f>Q872*参数!$D$3+W872</f>
        <v>0</v>
      </c>
      <c r="BJ872" s="16">
        <f>R872*参数!$D$3+X872</f>
        <v>0</v>
      </c>
      <c r="BK872" s="16">
        <f>S872*参数!$D$3+Y872</f>
        <v>0</v>
      </c>
      <c r="BL872" s="16">
        <f>T872*参数!$D$3+Z872</f>
        <v>0</v>
      </c>
      <c r="BM872" s="16">
        <f>U872*参数!$D$3+AA872</f>
        <v>0</v>
      </c>
      <c r="BN872" s="16">
        <f>V872*参数!$D$3+AB872</f>
        <v>0</v>
      </c>
      <c r="BO872" s="16">
        <f>AC872*参数!$D$3+AI872</f>
        <v>0</v>
      </c>
      <c r="BP872" s="16">
        <f>AD872*参数!$D$3+AJ872</f>
        <v>0</v>
      </c>
      <c r="BQ872" s="16">
        <f>AE872*参数!$D$3+AK872</f>
        <v>0</v>
      </c>
      <c r="BR872" s="16">
        <f>AF872*参数!$D$3+AL872</f>
        <v>0</v>
      </c>
      <c r="BS872" s="16">
        <f>AG872*参数!$D$3+AM872</f>
        <v>0</v>
      </c>
      <c r="BT872" s="16">
        <f>AH872*参数!$D$3+AN872</f>
        <v>0</v>
      </c>
      <c r="BU872" s="10"/>
      <c r="BV872" s="10"/>
      <c r="BW872" s="10">
        <f t="shared" si="311"/>
        <v>40</v>
      </c>
      <c r="BX872" s="10">
        <f t="shared" si="312"/>
        <v>40</v>
      </c>
      <c r="BY872" s="10">
        <f t="shared" si="313"/>
        <v>3</v>
      </c>
      <c r="BZ872" s="10">
        <f t="shared" si="314"/>
        <v>40</v>
      </c>
      <c r="CA872" s="10">
        <f t="shared" si="315"/>
        <v>40</v>
      </c>
      <c r="CB872" s="10" t="str">
        <f t="shared" si="316"/>
        <v/>
      </c>
      <c r="CC872" s="10" t="str">
        <f t="shared" si="317"/>
        <v/>
      </c>
      <c r="CD872" s="10"/>
      <c r="CE872" s="10">
        <v>3</v>
      </c>
      <c r="CF872" s="10"/>
      <c r="CG872" s="10" t="str">
        <f t="shared" si="318"/>
        <v/>
      </c>
      <c r="CH872" s="10" t="str">
        <f t="shared" si="319"/>
        <v/>
      </c>
      <c r="CI872" s="10">
        <f t="shared" si="320"/>
        <v>3</v>
      </c>
      <c r="CJ872" s="10" t="str">
        <f t="shared" si="321"/>
        <v/>
      </c>
      <c r="CK872" s="10">
        <f t="shared" si="322"/>
        <v>3</v>
      </c>
      <c r="CL872" s="10">
        <f t="shared" si="323"/>
        <v>40</v>
      </c>
      <c r="CM872" s="88"/>
      <c r="CN872" s="88"/>
      <c r="CO872" s="88"/>
      <c r="CP872" s="88"/>
    </row>
    <row r="873" spans="2:94">
      <c r="B873" s="19">
        <v>42641</v>
      </c>
      <c r="C873" s="3">
        <v>23</v>
      </c>
      <c r="D873" s="3" t="s">
        <v>30</v>
      </c>
      <c r="E873" s="4">
        <v>42642.333333333336</v>
      </c>
      <c r="F873" s="3" t="s">
        <v>203</v>
      </c>
      <c r="G873" s="3" t="s">
        <v>196</v>
      </c>
      <c r="H873" s="3" t="s">
        <v>204</v>
      </c>
      <c r="I873" s="3" t="s">
        <v>196</v>
      </c>
      <c r="J873" s="6">
        <v>2.02</v>
      </c>
      <c r="K873" s="6">
        <v>3.3</v>
      </c>
      <c r="L873" s="6">
        <v>3.03</v>
      </c>
      <c r="M873" s="10">
        <v>4.1500000000000004</v>
      </c>
      <c r="N873" s="10">
        <v>3.95</v>
      </c>
      <c r="O873" s="10">
        <v>1.58</v>
      </c>
      <c r="P873" s="15">
        <v>-1</v>
      </c>
      <c r="Q873" s="13"/>
      <c r="R873" s="13"/>
      <c r="S873" s="13"/>
      <c r="T873" s="13"/>
      <c r="U873" s="13"/>
      <c r="V873" s="13"/>
      <c r="W873" s="9"/>
      <c r="X873" s="9"/>
      <c r="Y873" s="9"/>
      <c r="Z873" s="9"/>
      <c r="AA873" s="9"/>
      <c r="AB873" s="9"/>
      <c r="AC873" s="13"/>
      <c r="AD873" s="13"/>
      <c r="AE873" s="13"/>
      <c r="AF873" s="13"/>
      <c r="AG873" s="13"/>
      <c r="AH873" s="13"/>
      <c r="AI873" s="9"/>
      <c r="AJ873" s="9"/>
      <c r="AK873" s="9"/>
      <c r="AL873" s="9"/>
      <c r="AM873" s="9"/>
      <c r="AN873" s="9"/>
      <c r="AO873" s="8">
        <v>60</v>
      </c>
      <c r="AP873" s="8">
        <v>3</v>
      </c>
      <c r="AQ873" s="8">
        <v>16</v>
      </c>
      <c r="AR873" s="8">
        <v>5</v>
      </c>
      <c r="AS873" s="8">
        <v>1.3500000000000071E-2</v>
      </c>
      <c r="AT873" s="8">
        <v>1.9999999999999928E-2</v>
      </c>
      <c r="AU873" s="8"/>
      <c r="AV873" s="8"/>
      <c r="AW873" s="8"/>
      <c r="AX873" s="8"/>
      <c r="AY873" s="15">
        <v>77</v>
      </c>
      <c r="AZ873" s="15">
        <v>3</v>
      </c>
      <c r="BA873" s="15">
        <v>25</v>
      </c>
      <c r="BB873" s="15">
        <v>5</v>
      </c>
      <c r="BC873" s="15">
        <v>9.9999999999995736E-5</v>
      </c>
      <c r="BD873" s="15">
        <v>6.1999999999999755E-3</v>
      </c>
      <c r="BE873" s="15"/>
      <c r="BF873" s="15"/>
      <c r="BG873" s="15"/>
      <c r="BH873" s="15"/>
      <c r="BI873" s="16">
        <f>Q873*参数!$D$3+W873</f>
        <v>0</v>
      </c>
      <c r="BJ873" s="16">
        <f>R873*参数!$D$3+X873</f>
        <v>0</v>
      </c>
      <c r="BK873" s="16">
        <f>S873*参数!$D$3+Y873</f>
        <v>0</v>
      </c>
      <c r="BL873" s="16">
        <f>T873*参数!$D$3+Z873</f>
        <v>0</v>
      </c>
      <c r="BM873" s="16">
        <f>U873*参数!$D$3+AA873</f>
        <v>0</v>
      </c>
      <c r="BN873" s="16">
        <f>V873*参数!$D$3+AB873</f>
        <v>0</v>
      </c>
      <c r="BO873" s="16">
        <f>AC873*参数!$D$3+AI873</f>
        <v>0</v>
      </c>
      <c r="BP873" s="16">
        <f>AD873*参数!$D$3+AJ873</f>
        <v>0</v>
      </c>
      <c r="BQ873" s="16">
        <f>AE873*参数!$D$3+AK873</f>
        <v>0</v>
      </c>
      <c r="BR873" s="16">
        <f>AF873*参数!$D$3+AL873</f>
        <v>0</v>
      </c>
      <c r="BS873" s="16">
        <f>AG873*参数!$D$3+AM873</f>
        <v>0</v>
      </c>
      <c r="BT873" s="16">
        <f>AH873*参数!$D$3+AN873</f>
        <v>0</v>
      </c>
      <c r="BU873" s="10"/>
      <c r="BV873" s="10"/>
      <c r="BW873" s="10">
        <f t="shared" si="311"/>
        <v>40</v>
      </c>
      <c r="BX873" s="10">
        <f t="shared" si="312"/>
        <v>40</v>
      </c>
      <c r="BY873" s="10">
        <f t="shared" si="313"/>
        <v>3</v>
      </c>
      <c r="BZ873" s="10">
        <f t="shared" si="314"/>
        <v>40</v>
      </c>
      <c r="CA873" s="10">
        <f t="shared" si="315"/>
        <v>40</v>
      </c>
      <c r="CB873" s="10" t="str">
        <f t="shared" si="316"/>
        <v/>
      </c>
      <c r="CC873" s="10" t="str">
        <f t="shared" si="317"/>
        <v/>
      </c>
      <c r="CD873" s="10"/>
      <c r="CE873" s="10">
        <v>3</v>
      </c>
      <c r="CF873" s="10"/>
      <c r="CG873" s="10">
        <f t="shared" si="318"/>
        <v>40</v>
      </c>
      <c r="CH873" s="10">
        <f t="shared" si="319"/>
        <v>40</v>
      </c>
      <c r="CI873" s="10">
        <f t="shared" si="320"/>
        <v>40</v>
      </c>
      <c r="CJ873" s="10">
        <f t="shared" si="321"/>
        <v>40</v>
      </c>
      <c r="CK873" s="10">
        <f t="shared" si="322"/>
        <v>40</v>
      </c>
      <c r="CL873" s="10">
        <f t="shared" si="323"/>
        <v>40</v>
      </c>
      <c r="CM873" s="88"/>
      <c r="CN873" s="88"/>
      <c r="CO873" s="88"/>
      <c r="CP873" s="88"/>
    </row>
    <row r="874" spans="2:94">
      <c r="B874" s="19">
        <v>42641</v>
      </c>
      <c r="C874" s="3">
        <v>24</v>
      </c>
      <c r="D874" s="3" t="s">
        <v>30</v>
      </c>
      <c r="E874" s="4">
        <v>42642.333333333336</v>
      </c>
      <c r="F874" s="3" t="s">
        <v>1027</v>
      </c>
      <c r="G874" s="3" t="s">
        <v>1196</v>
      </c>
      <c r="H874" s="3" t="s">
        <v>1028</v>
      </c>
      <c r="I874" s="3" t="s">
        <v>1197</v>
      </c>
      <c r="J874" s="6">
        <v>1.58</v>
      </c>
      <c r="K874" s="6">
        <v>3.6</v>
      </c>
      <c r="L874" s="6">
        <v>4.5999999999999996</v>
      </c>
      <c r="M874" s="10">
        <v>2.88</v>
      </c>
      <c r="N874" s="10">
        <v>3.45</v>
      </c>
      <c r="O874" s="10">
        <v>2.0299999999999998</v>
      </c>
      <c r="P874" s="15">
        <v>-1</v>
      </c>
      <c r="Q874" s="13"/>
      <c r="R874" s="13"/>
      <c r="S874" s="13"/>
      <c r="T874" s="13"/>
      <c r="U874" s="13"/>
      <c r="V874" s="13"/>
      <c r="W874" s="9"/>
      <c r="X874" s="9"/>
      <c r="Y874" s="9"/>
      <c r="Z874" s="9"/>
      <c r="AA874" s="9"/>
      <c r="AB874" s="9"/>
      <c r="AC874" s="13"/>
      <c r="AD874" s="13"/>
      <c r="AE874" s="13"/>
      <c r="AF874" s="13"/>
      <c r="AG874" s="13"/>
      <c r="AH874" s="13"/>
      <c r="AI874" s="9"/>
      <c r="AJ874" s="9"/>
      <c r="AK874" s="9"/>
      <c r="AL874" s="9"/>
      <c r="AM874" s="9"/>
      <c r="AN874" s="9"/>
      <c r="AO874" s="8">
        <v>24</v>
      </c>
      <c r="AP874" s="8">
        <v>3</v>
      </c>
      <c r="AQ874" s="8">
        <v>1</v>
      </c>
      <c r="AR874" s="8">
        <v>6</v>
      </c>
      <c r="AS874" s="8">
        <v>3.9999999999999862E-2</v>
      </c>
      <c r="AT874" s="8">
        <v>5.820300000000004</v>
      </c>
      <c r="AU874" s="8"/>
      <c r="AV874" s="8"/>
      <c r="AW874" s="8"/>
      <c r="AX874" s="8"/>
      <c r="AY874" s="15">
        <v>11</v>
      </c>
      <c r="AZ874" s="15">
        <v>3</v>
      </c>
      <c r="BA874" s="15">
        <v>3</v>
      </c>
      <c r="BB874" s="15">
        <v>5</v>
      </c>
      <c r="BC874" s="15">
        <v>0.33470000000000005</v>
      </c>
      <c r="BD874" s="15">
        <v>1.0799000000000007</v>
      </c>
      <c r="BE874" s="15"/>
      <c r="BF874" s="15"/>
      <c r="BG874" s="15"/>
      <c r="BH874" s="15"/>
      <c r="BI874" s="16">
        <f>Q874*参数!$D$3+W874</f>
        <v>0</v>
      </c>
      <c r="BJ874" s="16">
        <f>R874*参数!$D$3+X874</f>
        <v>0</v>
      </c>
      <c r="BK874" s="16">
        <f>S874*参数!$D$3+Y874</f>
        <v>0</v>
      </c>
      <c r="BL874" s="16">
        <f>T874*参数!$D$3+Z874</f>
        <v>0</v>
      </c>
      <c r="BM874" s="16">
        <f>U874*参数!$D$3+AA874</f>
        <v>0</v>
      </c>
      <c r="BN874" s="16">
        <f>V874*参数!$D$3+AB874</f>
        <v>0</v>
      </c>
      <c r="BO874" s="16">
        <f>AC874*参数!$D$3+AI874</f>
        <v>0</v>
      </c>
      <c r="BP874" s="16">
        <f>AD874*参数!$D$3+AJ874</f>
        <v>0</v>
      </c>
      <c r="BQ874" s="16">
        <f>AE874*参数!$D$3+AK874</f>
        <v>0</v>
      </c>
      <c r="BR874" s="16">
        <f>AF874*参数!$D$3+AL874</f>
        <v>0</v>
      </c>
      <c r="BS874" s="16">
        <f>AG874*参数!$D$3+AM874</f>
        <v>0</v>
      </c>
      <c r="BT874" s="16">
        <f>AH874*参数!$D$3+AN874</f>
        <v>0</v>
      </c>
      <c r="BU874" s="10"/>
      <c r="BV874" s="10"/>
      <c r="BW874" s="10">
        <f t="shared" si="311"/>
        <v>40</v>
      </c>
      <c r="BX874" s="10">
        <f t="shared" si="312"/>
        <v>40</v>
      </c>
      <c r="BY874" s="10">
        <f t="shared" si="313"/>
        <v>3</v>
      </c>
      <c r="BZ874" s="10">
        <f t="shared" si="314"/>
        <v>40</v>
      </c>
      <c r="CA874" s="10">
        <f t="shared" si="315"/>
        <v>40</v>
      </c>
      <c r="CB874" s="10" t="str">
        <f t="shared" si="316"/>
        <v/>
      </c>
      <c r="CC874" s="10" t="str">
        <f t="shared" si="317"/>
        <v/>
      </c>
      <c r="CD874" s="10"/>
      <c r="CE874" s="10">
        <v>3</v>
      </c>
      <c r="CF874" s="10"/>
      <c r="CG874" s="10" t="str">
        <f t="shared" si="318"/>
        <v/>
      </c>
      <c r="CH874" s="10" t="str">
        <f t="shared" si="319"/>
        <v/>
      </c>
      <c r="CI874" s="10">
        <f t="shared" si="320"/>
        <v>3</v>
      </c>
      <c r="CJ874" s="10">
        <f t="shared" si="321"/>
        <v>3</v>
      </c>
      <c r="CK874" s="10">
        <f t="shared" si="322"/>
        <v>3</v>
      </c>
      <c r="CL874" s="10" t="str">
        <f t="shared" si="323"/>
        <v/>
      </c>
      <c r="CM874" s="88"/>
      <c r="CN874" s="88"/>
      <c r="CO874" s="88"/>
      <c r="CP874" s="88"/>
    </row>
    <row r="875" spans="2:94">
      <c r="B875" s="19">
        <v>42641</v>
      </c>
      <c r="C875" s="3">
        <v>25</v>
      </c>
      <c r="D875" s="3" t="s">
        <v>429</v>
      </c>
      <c r="E875" s="4">
        <v>42642.340277777781</v>
      </c>
      <c r="F875" s="3" t="s">
        <v>278</v>
      </c>
      <c r="G875" s="3" t="s">
        <v>245</v>
      </c>
      <c r="H875" s="3" t="s">
        <v>278</v>
      </c>
      <c r="I875" s="3" t="s">
        <v>245</v>
      </c>
      <c r="J875" s="6">
        <v>3.2</v>
      </c>
      <c r="K875" s="6">
        <v>2.85</v>
      </c>
      <c r="L875" s="6">
        <v>2.15</v>
      </c>
      <c r="M875" s="10">
        <v>1.51</v>
      </c>
      <c r="N875" s="10">
        <v>3.75</v>
      </c>
      <c r="O875" s="10">
        <v>5</v>
      </c>
      <c r="P875" s="15">
        <v>1</v>
      </c>
      <c r="Q875" s="13"/>
      <c r="R875" s="13"/>
      <c r="S875" s="13"/>
      <c r="T875" s="13"/>
      <c r="U875" s="13"/>
      <c r="V875" s="13"/>
      <c r="W875" s="9"/>
      <c r="X875" s="9"/>
      <c r="Y875" s="9"/>
      <c r="Z875" s="9"/>
      <c r="AA875" s="9"/>
      <c r="AB875" s="9"/>
      <c r="AC875" s="13"/>
      <c r="AD875" s="13"/>
      <c r="AE875" s="13"/>
      <c r="AF875" s="13"/>
      <c r="AG875" s="13"/>
      <c r="AH875" s="13"/>
      <c r="AI875" s="9"/>
      <c r="AJ875" s="9"/>
      <c r="AK875" s="9"/>
      <c r="AL875" s="9"/>
      <c r="AM875" s="9"/>
      <c r="AN875" s="9"/>
      <c r="AO875" s="8">
        <v>4</v>
      </c>
      <c r="AP875" s="8">
        <v>3</v>
      </c>
      <c r="AQ875" s="8">
        <v>1</v>
      </c>
      <c r="AR875" s="8">
        <v>5</v>
      </c>
      <c r="AS875" s="8">
        <v>0.89770000000000028</v>
      </c>
      <c r="AT875" s="8">
        <v>20.1175</v>
      </c>
      <c r="AU875" s="8"/>
      <c r="AV875" s="8"/>
      <c r="AW875" s="8"/>
      <c r="AX875" s="8"/>
      <c r="AY875" s="15">
        <v>4</v>
      </c>
      <c r="AZ875" s="15">
        <v>3</v>
      </c>
      <c r="BA875" s="15">
        <v>4</v>
      </c>
      <c r="BB875" s="15">
        <v>5</v>
      </c>
      <c r="BC875" s="15">
        <v>0.17589999999999989</v>
      </c>
      <c r="BD875" s="15">
        <v>0.17589999999999989</v>
      </c>
      <c r="BE875" s="15"/>
      <c r="BF875" s="15"/>
      <c r="BG875" s="15"/>
      <c r="BH875" s="15"/>
      <c r="BI875" s="16">
        <f>Q875*参数!$D$3+W875</f>
        <v>0</v>
      </c>
      <c r="BJ875" s="16">
        <f>R875*参数!$D$3+X875</f>
        <v>0</v>
      </c>
      <c r="BK875" s="16">
        <f>S875*参数!$D$3+Y875</f>
        <v>0</v>
      </c>
      <c r="BL875" s="16">
        <f>T875*参数!$D$3+Z875</f>
        <v>0</v>
      </c>
      <c r="BM875" s="16">
        <f>U875*参数!$D$3+AA875</f>
        <v>0</v>
      </c>
      <c r="BN875" s="16">
        <f>V875*参数!$D$3+AB875</f>
        <v>0</v>
      </c>
      <c r="BO875" s="16">
        <f>AC875*参数!$D$3+AI875</f>
        <v>0</v>
      </c>
      <c r="BP875" s="16">
        <f>AD875*参数!$D$3+AJ875</f>
        <v>0</v>
      </c>
      <c r="BQ875" s="16">
        <f>AE875*参数!$D$3+AK875</f>
        <v>0</v>
      </c>
      <c r="BR875" s="16">
        <f>AF875*参数!$D$3+AL875</f>
        <v>0</v>
      </c>
      <c r="BS875" s="16">
        <f>AG875*参数!$D$3+AM875</f>
        <v>0</v>
      </c>
      <c r="BT875" s="16">
        <f>AH875*参数!$D$3+AN875</f>
        <v>0</v>
      </c>
      <c r="BU875" s="10"/>
      <c r="BV875" s="10"/>
      <c r="BW875" s="10">
        <f t="shared" si="311"/>
        <v>43</v>
      </c>
      <c r="BX875" s="10">
        <f t="shared" si="312"/>
        <v>43</v>
      </c>
      <c r="BY875" s="10">
        <f t="shared" si="313"/>
        <v>43</v>
      </c>
      <c r="BZ875" s="10">
        <f t="shared" si="314"/>
        <v>0</v>
      </c>
      <c r="CA875" s="10">
        <f t="shared" si="315"/>
        <v>43</v>
      </c>
      <c r="CB875" s="10" t="str">
        <f t="shared" si="316"/>
        <v/>
      </c>
      <c r="CC875" s="10" t="str">
        <f t="shared" si="317"/>
        <v/>
      </c>
      <c r="CD875" s="10"/>
      <c r="CE875" s="10">
        <v>0</v>
      </c>
      <c r="CF875" s="10"/>
      <c r="CG875" s="10">
        <f t="shared" si="318"/>
        <v>43</v>
      </c>
      <c r="CH875" s="10">
        <f t="shared" si="319"/>
        <v>43</v>
      </c>
      <c r="CI875" s="10" t="str">
        <f t="shared" si="320"/>
        <v/>
      </c>
      <c r="CJ875" s="10">
        <f t="shared" si="321"/>
        <v>43</v>
      </c>
      <c r="CK875" s="10">
        <f t="shared" si="322"/>
        <v>43</v>
      </c>
      <c r="CL875" s="10">
        <f t="shared" si="323"/>
        <v>43</v>
      </c>
      <c r="CM875" s="88"/>
      <c r="CN875" s="88"/>
      <c r="CO875" s="88"/>
      <c r="CP875" s="88"/>
    </row>
    <row r="876" spans="2:94">
      <c r="B876" s="19">
        <v>42641</v>
      </c>
      <c r="C876" s="3">
        <v>26</v>
      </c>
      <c r="D876" s="3" t="s">
        <v>425</v>
      </c>
      <c r="E876" s="4">
        <v>42642.364583333336</v>
      </c>
      <c r="F876" s="3" t="s">
        <v>273</v>
      </c>
      <c r="G876" s="3" t="s">
        <v>355</v>
      </c>
      <c r="H876" s="3" t="s">
        <v>273</v>
      </c>
      <c r="I876" s="3" t="s">
        <v>355</v>
      </c>
      <c r="J876" s="6">
        <v>1.82</v>
      </c>
      <c r="K876" s="6">
        <v>3.05</v>
      </c>
      <c r="L876" s="6">
        <v>4</v>
      </c>
      <c r="M876" s="10">
        <v>3.78</v>
      </c>
      <c r="N876" s="10">
        <v>3.5</v>
      </c>
      <c r="O876" s="10">
        <v>1.73</v>
      </c>
      <c r="P876" s="15">
        <v>-1</v>
      </c>
      <c r="Q876" s="13"/>
      <c r="R876" s="13"/>
      <c r="S876" s="13"/>
      <c r="T876" s="13"/>
      <c r="U876" s="13"/>
      <c r="V876" s="13"/>
      <c r="W876" s="9"/>
      <c r="X876" s="9"/>
      <c r="Y876" s="9"/>
      <c r="Z876" s="9"/>
      <c r="AA876" s="9"/>
      <c r="AB876" s="9"/>
      <c r="AC876" s="13"/>
      <c r="AD876" s="13"/>
      <c r="AE876" s="13"/>
      <c r="AF876" s="13"/>
      <c r="AG876" s="13"/>
      <c r="AH876" s="13"/>
      <c r="AI876" s="9"/>
      <c r="AJ876" s="9"/>
      <c r="AK876" s="9"/>
      <c r="AL876" s="9"/>
      <c r="AM876" s="9"/>
      <c r="AN876" s="9"/>
      <c r="AO876" s="8">
        <v>2</v>
      </c>
      <c r="AP876" s="8">
        <v>3</v>
      </c>
      <c r="AQ876" s="8">
        <v>1</v>
      </c>
      <c r="AR876" s="8">
        <v>5</v>
      </c>
      <c r="AS876" s="8">
        <v>1.8599999999999978E-2</v>
      </c>
      <c r="AT876" s="8">
        <v>1.8599999999999978E-2</v>
      </c>
      <c r="AU876" s="8"/>
      <c r="AV876" s="8"/>
      <c r="AW876" s="8"/>
      <c r="AX876" s="8"/>
      <c r="AY876" s="15">
        <v>5</v>
      </c>
      <c r="AZ876" s="15">
        <v>3</v>
      </c>
      <c r="BA876" s="15">
        <v>2</v>
      </c>
      <c r="BB876" s="15">
        <v>5</v>
      </c>
      <c r="BC876" s="15">
        <v>0.33069999999999994</v>
      </c>
      <c r="BD876" s="15">
        <v>2.7414000000000014</v>
      </c>
      <c r="BE876" s="15"/>
      <c r="BF876" s="15"/>
      <c r="BG876" s="15"/>
      <c r="BH876" s="15"/>
      <c r="BI876" s="16">
        <f>Q876*参数!$D$3+W876</f>
        <v>0</v>
      </c>
      <c r="BJ876" s="16">
        <f>R876*参数!$D$3+X876</f>
        <v>0</v>
      </c>
      <c r="BK876" s="16">
        <f>S876*参数!$D$3+Y876</f>
        <v>0</v>
      </c>
      <c r="BL876" s="16">
        <f>T876*参数!$D$3+Z876</f>
        <v>0</v>
      </c>
      <c r="BM876" s="16">
        <f>U876*参数!$D$3+AA876</f>
        <v>0</v>
      </c>
      <c r="BN876" s="16">
        <f>V876*参数!$D$3+AB876</f>
        <v>0</v>
      </c>
      <c r="BO876" s="16">
        <f>AC876*参数!$D$3+AI876</f>
        <v>0</v>
      </c>
      <c r="BP876" s="16">
        <f>AD876*参数!$D$3+AJ876</f>
        <v>0</v>
      </c>
      <c r="BQ876" s="16">
        <f>AE876*参数!$D$3+AK876</f>
        <v>0</v>
      </c>
      <c r="BR876" s="16">
        <f>AF876*参数!$D$3+AL876</f>
        <v>0</v>
      </c>
      <c r="BS876" s="16">
        <f>AG876*参数!$D$3+AM876</f>
        <v>0</v>
      </c>
      <c r="BT876" s="16">
        <f>AH876*参数!$D$3+AN876</f>
        <v>0</v>
      </c>
      <c r="BU876" s="10"/>
      <c r="BV876" s="10"/>
      <c r="BW876" s="10">
        <f t="shared" si="311"/>
        <v>40</v>
      </c>
      <c r="BX876" s="10">
        <f t="shared" si="312"/>
        <v>40</v>
      </c>
      <c r="BY876" s="10">
        <f t="shared" si="313"/>
        <v>3</v>
      </c>
      <c r="BZ876" s="10">
        <f t="shared" si="314"/>
        <v>40</v>
      </c>
      <c r="CA876" s="10">
        <f t="shared" si="315"/>
        <v>40</v>
      </c>
      <c r="CB876" s="10" t="str">
        <f t="shared" si="316"/>
        <v/>
      </c>
      <c r="CC876" s="10" t="str">
        <f t="shared" si="317"/>
        <v/>
      </c>
      <c r="CD876" s="10"/>
      <c r="CE876" s="10">
        <v>40</v>
      </c>
      <c r="CF876" s="10"/>
      <c r="CG876" s="10" t="str">
        <f t="shared" si="318"/>
        <v/>
      </c>
      <c r="CH876" s="10" t="str">
        <f t="shared" si="319"/>
        <v/>
      </c>
      <c r="CI876" s="10">
        <f t="shared" si="320"/>
        <v>40</v>
      </c>
      <c r="CJ876" s="10">
        <f t="shared" si="321"/>
        <v>40</v>
      </c>
      <c r="CK876" s="10">
        <f t="shared" si="322"/>
        <v>3</v>
      </c>
      <c r="CL876" s="10">
        <f t="shared" si="323"/>
        <v>3</v>
      </c>
      <c r="CM876" s="88"/>
      <c r="CN876" s="88"/>
      <c r="CO876" s="88"/>
      <c r="CP876" s="88"/>
    </row>
    <row r="877" spans="2:94">
      <c r="B877" s="19">
        <v>42641</v>
      </c>
      <c r="C877" s="3">
        <v>27</v>
      </c>
      <c r="D877" s="3" t="s">
        <v>425</v>
      </c>
      <c r="E877" s="4">
        <v>42642.364583333336</v>
      </c>
      <c r="F877" s="3" t="s">
        <v>353</v>
      </c>
      <c r="G877" s="3" t="s">
        <v>854</v>
      </c>
      <c r="H877" s="3" t="s">
        <v>353</v>
      </c>
      <c r="I877" s="3" t="s">
        <v>856</v>
      </c>
      <c r="J877" s="6">
        <v>1.39</v>
      </c>
      <c r="K877" s="6">
        <v>3.9</v>
      </c>
      <c r="L877" s="6">
        <v>6.5</v>
      </c>
      <c r="M877" s="10">
        <v>2.4</v>
      </c>
      <c r="N877" s="10">
        <v>3.3</v>
      </c>
      <c r="O877" s="10">
        <v>2.4500000000000002</v>
      </c>
      <c r="P877" s="15">
        <v>-1</v>
      </c>
      <c r="Q877" s="13"/>
      <c r="R877" s="13"/>
      <c r="S877" s="13"/>
      <c r="T877" s="13"/>
      <c r="U877" s="13"/>
      <c r="V877" s="13"/>
      <c r="W877" s="9"/>
      <c r="X877" s="9"/>
      <c r="Y877" s="9"/>
      <c r="Z877" s="9"/>
      <c r="AA877" s="9"/>
      <c r="AB877" s="9"/>
      <c r="AC877" s="13"/>
      <c r="AD877" s="13"/>
      <c r="AE877" s="13"/>
      <c r="AF877" s="13"/>
      <c r="AG877" s="13"/>
      <c r="AH877" s="13"/>
      <c r="AI877" s="9"/>
      <c r="AJ877" s="9"/>
      <c r="AK877" s="9"/>
      <c r="AL877" s="9"/>
      <c r="AM877" s="9"/>
      <c r="AN877" s="9"/>
      <c r="AO877" s="8">
        <v>7</v>
      </c>
      <c r="AP877" s="8">
        <v>3</v>
      </c>
      <c r="AQ877" s="8">
        <v>2</v>
      </c>
      <c r="AR877" s="8">
        <v>5</v>
      </c>
      <c r="AS877" s="8">
        <v>1.1891000000000012</v>
      </c>
      <c r="AT877" s="8">
        <v>1.1891000000000012</v>
      </c>
      <c r="AU877" s="8"/>
      <c r="AV877" s="8"/>
      <c r="AW877" s="8"/>
      <c r="AX877" s="8"/>
      <c r="AY877" s="15">
        <v>9</v>
      </c>
      <c r="AZ877" s="15">
        <v>3</v>
      </c>
      <c r="BA877" s="15">
        <v>0</v>
      </c>
      <c r="BB877" s="15">
        <v>5</v>
      </c>
      <c r="BC877" s="15">
        <v>0.4085999999999998</v>
      </c>
      <c r="BD877" s="15">
        <v>0</v>
      </c>
      <c r="BE877" s="15"/>
      <c r="BF877" s="15"/>
      <c r="BG877" s="15"/>
      <c r="BH877" s="15"/>
      <c r="BI877" s="16">
        <f>Q877*参数!$D$3+W877</f>
        <v>0</v>
      </c>
      <c r="BJ877" s="16">
        <f>R877*参数!$D$3+X877</f>
        <v>0</v>
      </c>
      <c r="BK877" s="16">
        <f>S877*参数!$D$3+Y877</f>
        <v>0</v>
      </c>
      <c r="BL877" s="16">
        <f>T877*参数!$D$3+Z877</f>
        <v>0</v>
      </c>
      <c r="BM877" s="16">
        <f>U877*参数!$D$3+AA877</f>
        <v>0</v>
      </c>
      <c r="BN877" s="16">
        <f>V877*参数!$D$3+AB877</f>
        <v>0</v>
      </c>
      <c r="BO877" s="16">
        <f>AC877*参数!$D$3+AI877</f>
        <v>0</v>
      </c>
      <c r="BP877" s="16">
        <f>AD877*参数!$D$3+AJ877</f>
        <v>0</v>
      </c>
      <c r="BQ877" s="16">
        <f>AE877*参数!$D$3+AK877</f>
        <v>0</v>
      </c>
      <c r="BR877" s="16">
        <f>AF877*参数!$D$3+AL877</f>
        <v>0</v>
      </c>
      <c r="BS877" s="16">
        <f>AG877*参数!$D$3+AM877</f>
        <v>0</v>
      </c>
      <c r="BT877" s="16">
        <f>AH877*参数!$D$3+AN877</f>
        <v>0</v>
      </c>
      <c r="BU877" s="10"/>
      <c r="BV877" s="10"/>
      <c r="BW877" s="10">
        <f t="shared" si="311"/>
        <v>40</v>
      </c>
      <c r="BX877" s="10">
        <f t="shared" si="312"/>
        <v>40</v>
      </c>
      <c r="BY877" s="10">
        <f t="shared" si="313"/>
        <v>3</v>
      </c>
      <c r="BZ877" s="10">
        <f t="shared" si="314"/>
        <v>40</v>
      </c>
      <c r="CA877" s="10">
        <f t="shared" si="315"/>
        <v>40</v>
      </c>
      <c r="CB877" s="10" t="str">
        <f t="shared" si="316"/>
        <v/>
      </c>
      <c r="CC877" s="10" t="str">
        <f t="shared" si="317"/>
        <v/>
      </c>
      <c r="CD877" s="10"/>
      <c r="CE877" s="10">
        <v>3</v>
      </c>
      <c r="CF877" s="10"/>
      <c r="CG877" s="10" t="str">
        <f t="shared" si="318"/>
        <v/>
      </c>
      <c r="CH877" s="10" t="str">
        <f t="shared" si="319"/>
        <v/>
      </c>
      <c r="CI877" s="10">
        <f t="shared" si="320"/>
        <v>40</v>
      </c>
      <c r="CJ877" s="10">
        <f t="shared" si="321"/>
        <v>3</v>
      </c>
      <c r="CK877" s="10">
        <f t="shared" si="322"/>
        <v>40</v>
      </c>
      <c r="CL877" s="10" t="str">
        <f t="shared" si="323"/>
        <v/>
      </c>
      <c r="CM877" s="88"/>
      <c r="CN877" s="88"/>
      <c r="CO877" s="88"/>
      <c r="CP877" s="88"/>
    </row>
    <row r="878" spans="2:94">
      <c r="B878" s="19">
        <v>42641</v>
      </c>
      <c r="C878" s="3">
        <v>28</v>
      </c>
      <c r="D878" s="3" t="s">
        <v>425</v>
      </c>
      <c r="E878" s="4">
        <v>42642.364583333336</v>
      </c>
      <c r="F878" s="3" t="s">
        <v>337</v>
      </c>
      <c r="G878" s="3" t="s">
        <v>864</v>
      </c>
      <c r="H878" s="3" t="s">
        <v>338</v>
      </c>
      <c r="I878" s="3" t="s">
        <v>866</v>
      </c>
      <c r="J878" s="6">
        <v>1.87</v>
      </c>
      <c r="K878" s="6">
        <v>3.15</v>
      </c>
      <c r="L878" s="6">
        <v>3.62</v>
      </c>
      <c r="M878" s="10">
        <v>3.85</v>
      </c>
      <c r="N878" s="10">
        <v>3.6</v>
      </c>
      <c r="O878" s="10">
        <v>1.69</v>
      </c>
      <c r="P878" s="15">
        <v>-1</v>
      </c>
      <c r="Q878" s="13"/>
      <c r="R878" s="13"/>
      <c r="S878" s="13"/>
      <c r="T878" s="13"/>
      <c r="U878" s="13"/>
      <c r="V878" s="13"/>
      <c r="W878" s="9"/>
      <c r="X878" s="9"/>
      <c r="Y878" s="9"/>
      <c r="Z878" s="9"/>
      <c r="AA878" s="9"/>
      <c r="AB878" s="9"/>
      <c r="AC878" s="13"/>
      <c r="AD878" s="13"/>
      <c r="AE878" s="13"/>
      <c r="AF878" s="13"/>
      <c r="AG878" s="13"/>
      <c r="AH878" s="13"/>
      <c r="AI878" s="9"/>
      <c r="AJ878" s="9"/>
      <c r="AK878" s="9"/>
      <c r="AL878" s="9"/>
      <c r="AM878" s="9"/>
      <c r="AN878" s="9"/>
      <c r="AO878" s="8">
        <v>1</v>
      </c>
      <c r="AP878" s="8">
        <v>3</v>
      </c>
      <c r="AQ878" s="8">
        <v>0</v>
      </c>
      <c r="AR878" s="8">
        <v>5</v>
      </c>
      <c r="AS878" s="8">
        <v>23.081000000000003</v>
      </c>
      <c r="AT878" s="8">
        <v>0</v>
      </c>
      <c r="AU878" s="8"/>
      <c r="AV878" s="8"/>
      <c r="AW878" s="8"/>
      <c r="AX878" s="8"/>
      <c r="AY878" s="15">
        <v>15</v>
      </c>
      <c r="AZ878" s="15">
        <v>3</v>
      </c>
      <c r="BA878" s="15">
        <v>5</v>
      </c>
      <c r="BB878" s="15">
        <v>5</v>
      </c>
      <c r="BC878" s="15">
        <v>4.2700000000000002E-2</v>
      </c>
      <c r="BD878" s="15">
        <v>4.2700000000000002E-2</v>
      </c>
      <c r="BE878" s="15"/>
      <c r="BF878" s="15"/>
      <c r="BG878" s="15"/>
      <c r="BH878" s="15"/>
      <c r="BI878" s="16">
        <f>Q878*参数!$D$3+W878</f>
        <v>0</v>
      </c>
      <c r="BJ878" s="16">
        <f>R878*参数!$D$3+X878</f>
        <v>0</v>
      </c>
      <c r="BK878" s="16">
        <f>S878*参数!$D$3+Y878</f>
        <v>0</v>
      </c>
      <c r="BL878" s="16">
        <f>T878*参数!$D$3+Z878</f>
        <v>0</v>
      </c>
      <c r="BM878" s="16">
        <f>U878*参数!$D$3+AA878</f>
        <v>0</v>
      </c>
      <c r="BN878" s="16">
        <f>V878*参数!$D$3+AB878</f>
        <v>0</v>
      </c>
      <c r="BO878" s="16">
        <f>AC878*参数!$D$3+AI878</f>
        <v>0</v>
      </c>
      <c r="BP878" s="16">
        <f>AD878*参数!$D$3+AJ878</f>
        <v>0</v>
      </c>
      <c r="BQ878" s="16">
        <f>AE878*参数!$D$3+AK878</f>
        <v>0</v>
      </c>
      <c r="BR878" s="16">
        <f>AF878*参数!$D$3+AL878</f>
        <v>0</v>
      </c>
      <c r="BS878" s="16">
        <f>AG878*参数!$D$3+AM878</f>
        <v>0</v>
      </c>
      <c r="BT878" s="16">
        <f>AH878*参数!$D$3+AN878</f>
        <v>0</v>
      </c>
      <c r="BU878" s="10"/>
      <c r="BV878" s="10"/>
      <c r="BW878" s="10">
        <f t="shared" si="311"/>
        <v>40</v>
      </c>
      <c r="BX878" s="10">
        <f t="shared" si="312"/>
        <v>40</v>
      </c>
      <c r="BY878" s="10">
        <f t="shared" si="313"/>
        <v>3</v>
      </c>
      <c r="BZ878" s="10">
        <f t="shared" si="314"/>
        <v>40</v>
      </c>
      <c r="CA878" s="10">
        <f t="shared" si="315"/>
        <v>40</v>
      </c>
      <c r="CB878" s="10" t="str">
        <f t="shared" si="316"/>
        <v/>
      </c>
      <c r="CC878" s="10" t="str">
        <f t="shared" si="317"/>
        <v/>
      </c>
      <c r="CD878" s="10"/>
      <c r="CE878" s="10">
        <v>40</v>
      </c>
      <c r="CF878" s="10"/>
      <c r="CG878" s="10" t="str">
        <f t="shared" si="318"/>
        <v/>
      </c>
      <c r="CH878" s="10" t="str">
        <f t="shared" si="319"/>
        <v/>
      </c>
      <c r="CI878" s="10">
        <f t="shared" si="320"/>
        <v>40</v>
      </c>
      <c r="CJ878" s="10">
        <f t="shared" si="321"/>
        <v>40</v>
      </c>
      <c r="CK878" s="10">
        <f t="shared" si="322"/>
        <v>40</v>
      </c>
      <c r="CL878" s="10" t="str">
        <f t="shared" si="323"/>
        <v/>
      </c>
      <c r="CM878" s="88"/>
      <c r="CN878" s="88"/>
      <c r="CO878" s="88"/>
      <c r="CP878" s="88"/>
    </row>
    <row r="879" spans="2:94">
      <c r="B879" s="19">
        <v>42641</v>
      </c>
      <c r="C879" s="3">
        <v>29</v>
      </c>
      <c r="D879" s="3" t="s">
        <v>426</v>
      </c>
      <c r="E879" s="4">
        <v>42642.364583333336</v>
      </c>
      <c r="F879" s="3" t="s">
        <v>469</v>
      </c>
      <c r="G879" s="3" t="s">
        <v>336</v>
      </c>
      <c r="H879" s="3" t="s">
        <v>469</v>
      </c>
      <c r="I879" s="3" t="s">
        <v>336</v>
      </c>
      <c r="J879" s="6">
        <v>1.85</v>
      </c>
      <c r="K879" s="6">
        <v>3.1</v>
      </c>
      <c r="L879" s="6">
        <v>3.75</v>
      </c>
      <c r="M879" s="10">
        <v>3.8</v>
      </c>
      <c r="N879" s="10">
        <v>3.6</v>
      </c>
      <c r="O879" s="10">
        <v>1.7</v>
      </c>
      <c r="P879" s="15">
        <v>-1</v>
      </c>
      <c r="Q879" s="13"/>
      <c r="R879" s="13"/>
      <c r="S879" s="13"/>
      <c r="T879" s="13"/>
      <c r="U879" s="13"/>
      <c r="V879" s="13"/>
      <c r="W879" s="9"/>
      <c r="X879" s="9"/>
      <c r="Y879" s="9"/>
      <c r="Z879" s="9"/>
      <c r="AA879" s="9"/>
      <c r="AB879" s="9"/>
      <c r="AC879" s="13"/>
      <c r="AD879" s="13"/>
      <c r="AE879" s="13"/>
      <c r="AF879" s="13"/>
      <c r="AG879" s="13"/>
      <c r="AH879" s="13"/>
      <c r="AI879" s="9"/>
      <c r="AJ879" s="9"/>
      <c r="AK879" s="9"/>
      <c r="AL879" s="9"/>
      <c r="AM879" s="9"/>
      <c r="AN879" s="9"/>
      <c r="AO879" s="8">
        <v>9</v>
      </c>
      <c r="AP879" s="8">
        <v>3</v>
      </c>
      <c r="AQ879" s="8">
        <v>2</v>
      </c>
      <c r="AR879" s="8">
        <v>5</v>
      </c>
      <c r="AS879" s="8">
        <v>3.7599999999999953E-2</v>
      </c>
      <c r="AT879" s="8">
        <v>2.3182000000000009</v>
      </c>
      <c r="AU879" s="8"/>
      <c r="AV879" s="8"/>
      <c r="AW879" s="8"/>
      <c r="AX879" s="8"/>
      <c r="AY879" s="15">
        <v>13</v>
      </c>
      <c r="AZ879" s="15">
        <v>3</v>
      </c>
      <c r="BA879" s="15">
        <v>2</v>
      </c>
      <c r="BB879" s="15">
        <v>5</v>
      </c>
      <c r="BC879" s="15">
        <v>5.5700000000000076E-2</v>
      </c>
      <c r="BD879" s="15">
        <v>5.5700000000000076E-2</v>
      </c>
      <c r="BE879" s="15"/>
      <c r="BF879" s="15"/>
      <c r="BG879" s="15"/>
      <c r="BH879" s="15"/>
      <c r="BI879" s="16">
        <f>Q879*参数!$D$3+W879</f>
        <v>0</v>
      </c>
      <c r="BJ879" s="16">
        <f>R879*参数!$D$3+X879</f>
        <v>0</v>
      </c>
      <c r="BK879" s="16">
        <f>S879*参数!$D$3+Y879</f>
        <v>0</v>
      </c>
      <c r="BL879" s="16">
        <f>T879*参数!$D$3+Z879</f>
        <v>0</v>
      </c>
      <c r="BM879" s="16">
        <f>U879*参数!$D$3+AA879</f>
        <v>0</v>
      </c>
      <c r="BN879" s="16">
        <f>V879*参数!$D$3+AB879</f>
        <v>0</v>
      </c>
      <c r="BO879" s="16">
        <f>AC879*参数!$D$3+AI879</f>
        <v>0</v>
      </c>
      <c r="BP879" s="16">
        <f>AD879*参数!$D$3+AJ879</f>
        <v>0</v>
      </c>
      <c r="BQ879" s="16">
        <f>AE879*参数!$D$3+AK879</f>
        <v>0</v>
      </c>
      <c r="BR879" s="16">
        <f>AF879*参数!$D$3+AL879</f>
        <v>0</v>
      </c>
      <c r="BS879" s="16">
        <f>AG879*参数!$D$3+AM879</f>
        <v>0</v>
      </c>
      <c r="BT879" s="16">
        <f>AH879*参数!$D$3+AN879</f>
        <v>0</v>
      </c>
      <c r="BU879" s="10"/>
      <c r="BV879" s="10"/>
      <c r="BW879" s="10">
        <f t="shared" si="311"/>
        <v>40</v>
      </c>
      <c r="BX879" s="10">
        <f t="shared" si="312"/>
        <v>40</v>
      </c>
      <c r="BY879" s="10">
        <f t="shared" si="313"/>
        <v>3</v>
      </c>
      <c r="BZ879" s="10">
        <f t="shared" si="314"/>
        <v>40</v>
      </c>
      <c r="CA879" s="10">
        <f t="shared" si="315"/>
        <v>40</v>
      </c>
      <c r="CB879" s="10" t="str">
        <f t="shared" si="316"/>
        <v/>
      </c>
      <c r="CC879" s="10" t="str">
        <f t="shared" si="317"/>
        <v/>
      </c>
      <c r="CD879" s="10"/>
      <c r="CE879" s="10">
        <v>40</v>
      </c>
      <c r="CF879" s="10"/>
      <c r="CG879" s="10" t="str">
        <f t="shared" si="318"/>
        <v/>
      </c>
      <c r="CH879" s="10" t="str">
        <f t="shared" si="319"/>
        <v/>
      </c>
      <c r="CI879" s="10">
        <f t="shared" si="320"/>
        <v>40</v>
      </c>
      <c r="CJ879" s="10" t="str">
        <f t="shared" si="321"/>
        <v/>
      </c>
      <c r="CK879" s="10">
        <f t="shared" si="322"/>
        <v>3</v>
      </c>
      <c r="CL879" s="10">
        <f t="shared" si="323"/>
        <v>40</v>
      </c>
      <c r="CM879" s="88"/>
      <c r="CN879" s="88"/>
      <c r="CO879" s="88"/>
      <c r="CP879" s="88"/>
    </row>
    <row r="880" spans="2:94">
      <c r="B880" s="19">
        <v>42641</v>
      </c>
      <c r="C880" s="3">
        <v>30</v>
      </c>
      <c r="D880" s="3" t="s">
        <v>426</v>
      </c>
      <c r="E880" s="4">
        <v>42642.364583333336</v>
      </c>
      <c r="F880" s="3" t="s">
        <v>282</v>
      </c>
      <c r="G880" s="3" t="s">
        <v>254</v>
      </c>
      <c r="H880" s="3" t="s">
        <v>282</v>
      </c>
      <c r="I880" s="3" t="s">
        <v>254</v>
      </c>
      <c r="J880" s="6">
        <v>2.16</v>
      </c>
      <c r="K880" s="6">
        <v>2.95</v>
      </c>
      <c r="L880" s="6">
        <v>3.05</v>
      </c>
      <c r="M880" s="10">
        <v>4.8499999999999996</v>
      </c>
      <c r="N880" s="10">
        <v>3.85</v>
      </c>
      <c r="O880" s="10">
        <v>1.51</v>
      </c>
      <c r="P880" s="15">
        <v>-1</v>
      </c>
      <c r="Q880" s="13"/>
      <c r="R880" s="13"/>
      <c r="S880" s="13"/>
      <c r="T880" s="13"/>
      <c r="U880" s="13"/>
      <c r="V880" s="13"/>
      <c r="W880" s="9"/>
      <c r="X880" s="9"/>
      <c r="Y880" s="9"/>
      <c r="Z880" s="9"/>
      <c r="AA880" s="9"/>
      <c r="AB880" s="9"/>
      <c r="AC880" s="13"/>
      <c r="AD880" s="13"/>
      <c r="AE880" s="13"/>
      <c r="AF880" s="13"/>
      <c r="AG880" s="13"/>
      <c r="AH880" s="13"/>
      <c r="AI880" s="9"/>
      <c r="AJ880" s="9"/>
      <c r="AK880" s="9"/>
      <c r="AL880" s="9"/>
      <c r="AM880" s="9"/>
      <c r="AN880" s="9"/>
      <c r="AO880" s="8">
        <v>22</v>
      </c>
      <c r="AP880" s="8">
        <v>3</v>
      </c>
      <c r="AQ880" s="8">
        <v>3</v>
      </c>
      <c r="AR880" s="8">
        <v>5</v>
      </c>
      <c r="AS880" s="8">
        <v>2.8800000000000103E-2</v>
      </c>
      <c r="AT880" s="8">
        <v>0.31379999999999941</v>
      </c>
      <c r="AU880" s="8"/>
      <c r="AV880" s="8"/>
      <c r="AW880" s="8"/>
      <c r="AX880" s="8"/>
      <c r="AY880" s="15">
        <v>19</v>
      </c>
      <c r="AZ880" s="15">
        <v>3</v>
      </c>
      <c r="BA880" s="15">
        <v>5</v>
      </c>
      <c r="BB880" s="15">
        <v>5</v>
      </c>
      <c r="BC880" s="15">
        <v>2.000000000000016E-2</v>
      </c>
      <c r="BD880" s="15">
        <v>0.14039999999999969</v>
      </c>
      <c r="BE880" s="15"/>
      <c r="BF880" s="15"/>
      <c r="BG880" s="15"/>
      <c r="BH880" s="15"/>
      <c r="BI880" s="16">
        <f>Q880*参数!$D$3+W880</f>
        <v>0</v>
      </c>
      <c r="BJ880" s="16">
        <f>R880*参数!$D$3+X880</f>
        <v>0</v>
      </c>
      <c r="BK880" s="16">
        <f>S880*参数!$D$3+Y880</f>
        <v>0</v>
      </c>
      <c r="BL880" s="16">
        <f>T880*参数!$D$3+Z880</f>
        <v>0</v>
      </c>
      <c r="BM880" s="16">
        <f>U880*参数!$D$3+AA880</f>
        <v>0</v>
      </c>
      <c r="BN880" s="16">
        <f>V880*参数!$D$3+AB880</f>
        <v>0</v>
      </c>
      <c r="BO880" s="16">
        <f>AC880*参数!$D$3+AI880</f>
        <v>0</v>
      </c>
      <c r="BP880" s="16">
        <f>AD880*参数!$D$3+AJ880</f>
        <v>0</v>
      </c>
      <c r="BQ880" s="16">
        <f>AE880*参数!$D$3+AK880</f>
        <v>0</v>
      </c>
      <c r="BR880" s="16">
        <f>AF880*参数!$D$3+AL880</f>
        <v>0</v>
      </c>
      <c r="BS880" s="16">
        <f>AG880*参数!$D$3+AM880</f>
        <v>0</v>
      </c>
      <c r="BT880" s="16">
        <f>AH880*参数!$D$3+AN880</f>
        <v>0</v>
      </c>
      <c r="BU880" s="10"/>
      <c r="BV880" s="10"/>
      <c r="BW880" s="10">
        <f t="shared" si="311"/>
        <v>40</v>
      </c>
      <c r="BX880" s="10">
        <f t="shared" si="312"/>
        <v>40</v>
      </c>
      <c r="BY880" s="10">
        <f t="shared" si="313"/>
        <v>3</v>
      </c>
      <c r="BZ880" s="10">
        <f t="shared" si="314"/>
        <v>40</v>
      </c>
      <c r="CA880" s="10">
        <f t="shared" si="315"/>
        <v>40</v>
      </c>
      <c r="CB880" s="10" t="str">
        <f t="shared" si="316"/>
        <v/>
      </c>
      <c r="CC880" s="10" t="str">
        <f t="shared" si="317"/>
        <v/>
      </c>
      <c r="CD880" s="10"/>
      <c r="CE880" s="10">
        <v>40</v>
      </c>
      <c r="CF880" s="10"/>
      <c r="CG880" s="10" t="str">
        <f t="shared" si="318"/>
        <v/>
      </c>
      <c r="CH880" s="10" t="str">
        <f t="shared" si="319"/>
        <v/>
      </c>
      <c r="CI880" s="10">
        <f t="shared" si="320"/>
        <v>3</v>
      </c>
      <c r="CJ880" s="10">
        <f t="shared" si="321"/>
        <v>40</v>
      </c>
      <c r="CK880" s="10">
        <f t="shared" si="322"/>
        <v>40</v>
      </c>
      <c r="CL880" s="10">
        <f t="shared" si="323"/>
        <v>40</v>
      </c>
      <c r="CM880" s="88"/>
      <c r="CN880" s="88"/>
      <c r="CO880" s="88"/>
      <c r="CP880" s="88"/>
    </row>
    <row r="881" spans="2:94">
      <c r="B881" s="19">
        <v>42641</v>
      </c>
      <c r="C881" s="3">
        <v>31</v>
      </c>
      <c r="D881" s="3" t="s">
        <v>30</v>
      </c>
      <c r="E881" s="4">
        <v>42642.416666666664</v>
      </c>
      <c r="F881" s="3" t="s">
        <v>1042</v>
      </c>
      <c r="G881" s="3" t="s">
        <v>758</v>
      </c>
      <c r="H881" s="3" t="s">
        <v>1042</v>
      </c>
      <c r="I881" s="3" t="s">
        <v>759</v>
      </c>
      <c r="J881" s="6">
        <v>1.23</v>
      </c>
      <c r="K881" s="6">
        <v>4.8</v>
      </c>
      <c r="L881" s="6">
        <v>9.25</v>
      </c>
      <c r="M881" s="10">
        <v>1.85</v>
      </c>
      <c r="N881" s="10">
        <v>3.65</v>
      </c>
      <c r="O881" s="10">
        <v>3.2</v>
      </c>
      <c r="P881" s="15">
        <v>-1</v>
      </c>
      <c r="Q881" s="13"/>
      <c r="R881" s="13"/>
      <c r="S881" s="13"/>
      <c r="T881" s="13"/>
      <c r="U881" s="13"/>
      <c r="V881" s="13"/>
      <c r="W881" s="9"/>
      <c r="X881" s="9"/>
      <c r="Y881" s="9"/>
      <c r="Z881" s="9"/>
      <c r="AA881" s="9"/>
      <c r="AB881" s="9"/>
      <c r="AC881" s="13"/>
      <c r="AD881" s="13"/>
      <c r="AE881" s="13"/>
      <c r="AF881" s="13"/>
      <c r="AG881" s="13"/>
      <c r="AH881" s="13"/>
      <c r="AI881" s="9"/>
      <c r="AJ881" s="9"/>
      <c r="AK881" s="9"/>
      <c r="AL881" s="9"/>
      <c r="AM881" s="9"/>
      <c r="AN881" s="9"/>
      <c r="AO881" s="8">
        <v>19</v>
      </c>
      <c r="AP881" s="8">
        <v>3</v>
      </c>
      <c r="AQ881" s="8">
        <v>5</v>
      </c>
      <c r="AR881" s="8">
        <v>5</v>
      </c>
      <c r="AS881" s="8">
        <v>0.33349999999999991</v>
      </c>
      <c r="AT881" s="8">
        <v>18.130300000000002</v>
      </c>
      <c r="AU881" s="8"/>
      <c r="AV881" s="8"/>
      <c r="AW881" s="8"/>
      <c r="AX881" s="8"/>
      <c r="AY881" s="15">
        <v>9</v>
      </c>
      <c r="AZ881" s="15">
        <v>3</v>
      </c>
      <c r="BA881" s="15">
        <v>9</v>
      </c>
      <c r="BB881" s="15">
        <v>4</v>
      </c>
      <c r="BC881" s="15">
        <v>1.4027999999999989</v>
      </c>
      <c r="BD881" s="15">
        <v>1.4027999999999989</v>
      </c>
      <c r="BE881" s="15"/>
      <c r="BF881" s="15"/>
      <c r="BG881" s="15"/>
      <c r="BH881" s="15"/>
      <c r="BI881" s="16">
        <f>Q881*参数!$D$3+W881</f>
        <v>0</v>
      </c>
      <c r="BJ881" s="16">
        <f>R881*参数!$D$3+X881</f>
        <v>0</v>
      </c>
      <c r="BK881" s="16">
        <f>S881*参数!$D$3+Y881</f>
        <v>0</v>
      </c>
      <c r="BL881" s="16">
        <f>T881*参数!$D$3+Z881</f>
        <v>0</v>
      </c>
      <c r="BM881" s="16">
        <f>U881*参数!$D$3+AA881</f>
        <v>0</v>
      </c>
      <c r="BN881" s="16">
        <f>V881*参数!$D$3+AB881</f>
        <v>0</v>
      </c>
      <c r="BO881" s="16">
        <f>AC881*参数!$D$3+AI881</f>
        <v>0</v>
      </c>
      <c r="BP881" s="16">
        <f>AD881*参数!$D$3+AJ881</f>
        <v>0</v>
      </c>
      <c r="BQ881" s="16">
        <f>AE881*参数!$D$3+AK881</f>
        <v>0</v>
      </c>
      <c r="BR881" s="16">
        <f>AF881*参数!$D$3+AL881</f>
        <v>0</v>
      </c>
      <c r="BS881" s="16">
        <f>AG881*参数!$D$3+AM881</f>
        <v>0</v>
      </c>
      <c r="BT881" s="16">
        <f>AH881*参数!$D$3+AN881</f>
        <v>0</v>
      </c>
      <c r="BU881" s="10"/>
      <c r="BV881" s="10"/>
      <c r="BW881" s="10">
        <f t="shared" si="311"/>
        <v>40</v>
      </c>
      <c r="BX881" s="10">
        <f t="shared" si="312"/>
        <v>40</v>
      </c>
      <c r="BY881" s="10">
        <f t="shared" si="313"/>
        <v>3</v>
      </c>
      <c r="BZ881" s="10">
        <f t="shared" si="314"/>
        <v>40</v>
      </c>
      <c r="CA881" s="10">
        <f t="shared" si="315"/>
        <v>40</v>
      </c>
      <c r="CB881" s="10" t="str">
        <f t="shared" si="316"/>
        <v/>
      </c>
      <c r="CC881" s="10" t="str">
        <f t="shared" si="317"/>
        <v/>
      </c>
      <c r="CD881" s="10"/>
      <c r="CE881" s="10">
        <v>3</v>
      </c>
      <c r="CF881" s="10"/>
      <c r="CG881" s="10" t="str">
        <f t="shared" si="318"/>
        <v/>
      </c>
      <c r="CH881" s="10" t="str">
        <f t="shared" si="319"/>
        <v/>
      </c>
      <c r="CI881" s="10">
        <f t="shared" si="320"/>
        <v>3</v>
      </c>
      <c r="CJ881" s="10">
        <f t="shared" si="321"/>
        <v>3</v>
      </c>
      <c r="CK881" s="10">
        <f t="shared" si="322"/>
        <v>3</v>
      </c>
      <c r="CL881" s="10" t="str">
        <f t="shared" si="323"/>
        <v/>
      </c>
      <c r="CM881" s="88"/>
      <c r="CN881" s="88"/>
      <c r="CO881" s="88"/>
      <c r="CP881" s="88"/>
    </row>
    <row r="882" spans="2:94">
      <c r="B882" s="19">
        <v>42641</v>
      </c>
      <c r="C882" s="3">
        <v>32</v>
      </c>
      <c r="D882" s="3" t="s">
        <v>30</v>
      </c>
      <c r="E882" s="4">
        <v>42642.416666666664</v>
      </c>
      <c r="F882" s="3" t="s">
        <v>1198</v>
      </c>
      <c r="G882" s="3" t="s">
        <v>1199</v>
      </c>
      <c r="H882" s="3" t="s">
        <v>1200</v>
      </c>
      <c r="I882" s="3" t="s">
        <v>1199</v>
      </c>
      <c r="J882" s="6">
        <v>1.9</v>
      </c>
      <c r="K882" s="6">
        <v>3.1</v>
      </c>
      <c r="L882" s="6">
        <v>3.56</v>
      </c>
      <c r="M882" s="10">
        <v>3.9</v>
      </c>
      <c r="N882" s="10">
        <v>3.7</v>
      </c>
      <c r="O882" s="10">
        <v>1.66</v>
      </c>
      <c r="P882" s="15">
        <v>-1</v>
      </c>
      <c r="Q882" s="13"/>
      <c r="R882" s="13"/>
      <c r="S882" s="13"/>
      <c r="T882" s="13"/>
      <c r="U882" s="13"/>
      <c r="V882" s="13"/>
      <c r="W882" s="9"/>
      <c r="X882" s="9"/>
      <c r="Y882" s="9"/>
      <c r="Z882" s="9"/>
      <c r="AA882" s="9"/>
      <c r="AB882" s="9"/>
      <c r="AC882" s="13"/>
      <c r="AD882" s="13"/>
      <c r="AE882" s="13"/>
      <c r="AF882" s="13"/>
      <c r="AG882" s="13"/>
      <c r="AH882" s="13"/>
      <c r="AI882" s="9"/>
      <c r="AJ882" s="9"/>
      <c r="AK882" s="9"/>
      <c r="AL882" s="9"/>
      <c r="AM882" s="9"/>
      <c r="AN882" s="9"/>
      <c r="AO882" s="8">
        <v>4</v>
      </c>
      <c r="AP882" s="8">
        <v>3</v>
      </c>
      <c r="AQ882" s="8">
        <v>4</v>
      </c>
      <c r="AR882" s="8">
        <v>4</v>
      </c>
      <c r="AS882" s="8">
        <v>0.12350000000000003</v>
      </c>
      <c r="AT882" s="8">
        <v>0.12350000000000003</v>
      </c>
      <c r="AU882" s="8"/>
      <c r="AV882" s="8"/>
      <c r="AW882" s="8"/>
      <c r="AX882" s="8"/>
      <c r="AY882" s="15">
        <v>4</v>
      </c>
      <c r="AZ882" s="15">
        <v>3</v>
      </c>
      <c r="BA882" s="15">
        <v>4</v>
      </c>
      <c r="BB882" s="15">
        <v>4</v>
      </c>
      <c r="BC882" s="15">
        <v>0.47950000000000015</v>
      </c>
      <c r="BD882" s="15">
        <v>0.47950000000000015</v>
      </c>
      <c r="BE882" s="15"/>
      <c r="BF882" s="15"/>
      <c r="BG882" s="15"/>
      <c r="BH882" s="15"/>
      <c r="BI882" s="16">
        <f>Q882*参数!$D$3+W882</f>
        <v>0</v>
      </c>
      <c r="BJ882" s="16">
        <f>R882*参数!$D$3+X882</f>
        <v>0</v>
      </c>
      <c r="BK882" s="16">
        <f>S882*参数!$D$3+Y882</f>
        <v>0</v>
      </c>
      <c r="BL882" s="16">
        <f>T882*参数!$D$3+Z882</f>
        <v>0</v>
      </c>
      <c r="BM882" s="16">
        <f>U882*参数!$D$3+AA882</f>
        <v>0</v>
      </c>
      <c r="BN882" s="16">
        <f>V882*参数!$D$3+AB882</f>
        <v>0</v>
      </c>
      <c r="BO882" s="16">
        <f>AC882*参数!$D$3+AI882</f>
        <v>0</v>
      </c>
      <c r="BP882" s="16">
        <f>AD882*参数!$D$3+AJ882</f>
        <v>0</v>
      </c>
      <c r="BQ882" s="16">
        <f>AE882*参数!$D$3+AK882</f>
        <v>0</v>
      </c>
      <c r="BR882" s="16">
        <f>AF882*参数!$D$3+AL882</f>
        <v>0</v>
      </c>
      <c r="BS882" s="16">
        <f>AG882*参数!$D$3+AM882</f>
        <v>0</v>
      </c>
      <c r="BT882" s="16">
        <f>AH882*参数!$D$3+AN882</f>
        <v>0</v>
      </c>
      <c r="BU882" s="10"/>
      <c r="BV882" s="10"/>
      <c r="BW882" s="10">
        <f t="shared" si="311"/>
        <v>40</v>
      </c>
      <c r="BX882" s="10">
        <f t="shared" si="312"/>
        <v>40</v>
      </c>
      <c r="BY882" s="10">
        <f t="shared" si="313"/>
        <v>3</v>
      </c>
      <c r="BZ882" s="10">
        <f t="shared" si="314"/>
        <v>40</v>
      </c>
      <c r="CA882" s="10">
        <f t="shared" si="315"/>
        <v>40</v>
      </c>
      <c r="CB882" s="10" t="str">
        <f t="shared" si="316"/>
        <v/>
      </c>
      <c r="CC882" s="10" t="str">
        <f t="shared" si="317"/>
        <v/>
      </c>
      <c r="CD882" s="10"/>
      <c r="CE882" s="10">
        <v>3</v>
      </c>
      <c r="CF882" s="10"/>
      <c r="CG882" s="10">
        <f t="shared" si="318"/>
        <v>3</v>
      </c>
      <c r="CH882" s="10">
        <f t="shared" si="319"/>
        <v>3</v>
      </c>
      <c r="CI882" s="10" t="str">
        <f t="shared" si="320"/>
        <v/>
      </c>
      <c r="CJ882" s="10" t="str">
        <f t="shared" si="321"/>
        <v/>
      </c>
      <c r="CK882" s="10">
        <f t="shared" si="322"/>
        <v>3</v>
      </c>
      <c r="CL882" s="10">
        <f t="shared" si="323"/>
        <v>3</v>
      </c>
      <c r="CM882" s="88"/>
      <c r="CN882" s="88"/>
      <c r="CO882" s="88"/>
      <c r="CP882" s="88"/>
    </row>
    <row r="883" spans="2:94">
      <c r="B883" s="19">
        <v>42641</v>
      </c>
      <c r="C883" s="3">
        <v>33</v>
      </c>
      <c r="D883" s="3" t="s">
        <v>117</v>
      </c>
      <c r="E883" s="4">
        <v>42642.4375</v>
      </c>
      <c r="F883" s="3" t="s">
        <v>119</v>
      </c>
      <c r="G883" s="3" t="s">
        <v>926</v>
      </c>
      <c r="H883" s="3" t="s">
        <v>119</v>
      </c>
      <c r="I883" s="3" t="s">
        <v>926</v>
      </c>
      <c r="J883" s="6">
        <v>1.32</v>
      </c>
      <c r="K883" s="6">
        <v>4.4000000000000004</v>
      </c>
      <c r="L883" s="6">
        <v>6.9</v>
      </c>
      <c r="M883" s="10">
        <v>2.08</v>
      </c>
      <c r="N883" s="10">
        <v>3.6</v>
      </c>
      <c r="O883" s="10">
        <v>2.7</v>
      </c>
      <c r="P883" s="15">
        <v>-1</v>
      </c>
      <c r="Q883" s="13"/>
      <c r="R883" s="13"/>
      <c r="S883" s="13"/>
      <c r="T883" s="13"/>
      <c r="U883" s="13"/>
      <c r="V883" s="13"/>
      <c r="W883" s="9"/>
      <c r="X883" s="9"/>
      <c r="Y883" s="9"/>
      <c r="Z883" s="9"/>
      <c r="AA883" s="9"/>
      <c r="AB883" s="9"/>
      <c r="AC883" s="13"/>
      <c r="AD883" s="13"/>
      <c r="AE883" s="13"/>
      <c r="AF883" s="13"/>
      <c r="AG883" s="13"/>
      <c r="AH883" s="13"/>
      <c r="AI883" s="9"/>
      <c r="AJ883" s="9"/>
      <c r="AK883" s="9"/>
      <c r="AL883" s="9"/>
      <c r="AM883" s="9"/>
      <c r="AN883" s="9"/>
      <c r="AO883" s="8">
        <v>1</v>
      </c>
      <c r="AP883" s="8">
        <v>3</v>
      </c>
      <c r="AQ883" s="8">
        <v>0</v>
      </c>
      <c r="AR883" s="8">
        <v>4</v>
      </c>
      <c r="AS883" s="8">
        <v>44.131399999999985</v>
      </c>
      <c r="AT883" s="8">
        <v>0</v>
      </c>
      <c r="AU883" s="8"/>
      <c r="AV883" s="8"/>
      <c r="AW883" s="8"/>
      <c r="AX883" s="8"/>
      <c r="AY883" s="15">
        <v>5</v>
      </c>
      <c r="AZ883" s="15">
        <v>3</v>
      </c>
      <c r="BA883" s="15">
        <v>0</v>
      </c>
      <c r="BB883" s="15">
        <v>5</v>
      </c>
      <c r="BC883" s="15">
        <v>7.1286000000000023</v>
      </c>
      <c r="BD883" s="15">
        <v>0</v>
      </c>
      <c r="BE883" s="15"/>
      <c r="BF883" s="15"/>
      <c r="BG883" s="15"/>
      <c r="BH883" s="15"/>
      <c r="BI883" s="16">
        <f>Q883*参数!$D$3+W883</f>
        <v>0</v>
      </c>
      <c r="BJ883" s="16">
        <f>R883*参数!$D$3+X883</f>
        <v>0</v>
      </c>
      <c r="BK883" s="16">
        <f>S883*参数!$D$3+Y883</f>
        <v>0</v>
      </c>
      <c r="BL883" s="16">
        <f>T883*参数!$D$3+Z883</f>
        <v>0</v>
      </c>
      <c r="BM883" s="16">
        <f>U883*参数!$D$3+AA883</f>
        <v>0</v>
      </c>
      <c r="BN883" s="16">
        <f>V883*参数!$D$3+AB883</f>
        <v>0</v>
      </c>
      <c r="BO883" s="16">
        <f>AC883*参数!$D$3+AI883</f>
        <v>0</v>
      </c>
      <c r="BP883" s="16">
        <f>AD883*参数!$D$3+AJ883</f>
        <v>0</v>
      </c>
      <c r="BQ883" s="16">
        <f>AE883*参数!$D$3+AK883</f>
        <v>0</v>
      </c>
      <c r="BR883" s="16">
        <f>AF883*参数!$D$3+AL883</f>
        <v>0</v>
      </c>
      <c r="BS883" s="16">
        <f>AG883*参数!$D$3+AM883</f>
        <v>0</v>
      </c>
      <c r="BT883" s="16">
        <f>AH883*参数!$D$3+AN883</f>
        <v>0</v>
      </c>
      <c r="BU883" s="10"/>
      <c r="BV883" s="10"/>
      <c r="BW883" s="10">
        <f t="shared" si="311"/>
        <v>40</v>
      </c>
      <c r="BX883" s="10">
        <f t="shared" si="312"/>
        <v>40</v>
      </c>
      <c r="BY883" s="10">
        <f t="shared" si="313"/>
        <v>3</v>
      </c>
      <c r="BZ883" s="10">
        <f t="shared" si="314"/>
        <v>40</v>
      </c>
      <c r="CA883" s="10">
        <f t="shared" si="315"/>
        <v>40</v>
      </c>
      <c r="CB883" s="10" t="str">
        <f t="shared" si="316"/>
        <v/>
      </c>
      <c r="CC883" s="10" t="str">
        <f t="shared" si="317"/>
        <v/>
      </c>
      <c r="CD883" s="10"/>
      <c r="CE883" s="10">
        <v>40</v>
      </c>
      <c r="CF883" s="10"/>
      <c r="CG883" s="10">
        <f t="shared" si="318"/>
        <v>40</v>
      </c>
      <c r="CH883" s="10">
        <f t="shared" si="319"/>
        <v>40</v>
      </c>
      <c r="CI883" s="10">
        <f t="shared" si="320"/>
        <v>40</v>
      </c>
      <c r="CJ883" s="10">
        <f t="shared" si="321"/>
        <v>40</v>
      </c>
      <c r="CK883" s="10">
        <f t="shared" si="322"/>
        <v>40</v>
      </c>
      <c r="CL883" s="10" t="str">
        <f t="shared" si="323"/>
        <v/>
      </c>
      <c r="CM883" s="88"/>
      <c r="CN883" s="88"/>
      <c r="CO883" s="88"/>
      <c r="CP883" s="88"/>
    </row>
    <row r="884" spans="2:94">
      <c r="B884" s="19">
        <v>42642</v>
      </c>
      <c r="C884" s="3">
        <v>1</v>
      </c>
      <c r="D884" s="3" t="s">
        <v>796</v>
      </c>
      <c r="E884" s="4">
        <v>42642.958333333336</v>
      </c>
      <c r="F884" s="3" t="s">
        <v>806</v>
      </c>
      <c r="G884" s="3" t="s">
        <v>808</v>
      </c>
      <c r="H884" s="3" t="s">
        <v>807</v>
      </c>
      <c r="I884" s="3" t="s">
        <v>810</v>
      </c>
      <c r="J884" s="6">
        <v>2.0499999999999998</v>
      </c>
      <c r="K884" s="6">
        <v>3</v>
      </c>
      <c r="L884" s="6">
        <v>3.25</v>
      </c>
      <c r="M884" s="10">
        <v>4.45</v>
      </c>
      <c r="N884" s="10">
        <v>3.8</v>
      </c>
      <c r="O884" s="10">
        <v>1.56</v>
      </c>
      <c r="P884" s="15">
        <v>-1</v>
      </c>
      <c r="Q884" s="13"/>
      <c r="R884" s="13"/>
      <c r="S884" s="13"/>
      <c r="T884" s="13"/>
      <c r="U884" s="13"/>
      <c r="V884" s="13"/>
      <c r="W884" s="9"/>
      <c r="X884" s="9"/>
      <c r="Y884" s="9"/>
      <c r="Z884" s="9"/>
      <c r="AA884" s="9"/>
      <c r="AB884" s="9"/>
      <c r="AC884" s="13"/>
      <c r="AD884" s="13"/>
      <c r="AE884" s="13"/>
      <c r="AF884" s="13"/>
      <c r="AG884" s="13"/>
      <c r="AH884" s="13"/>
      <c r="AI884" s="9"/>
      <c r="AJ884" s="9"/>
      <c r="AK884" s="9"/>
      <c r="AL884" s="9"/>
      <c r="AM884" s="9"/>
      <c r="AN884" s="9"/>
      <c r="AO884" s="8">
        <v>1</v>
      </c>
      <c r="AP884" s="8">
        <v>3</v>
      </c>
      <c r="AQ884" s="8">
        <v>1</v>
      </c>
      <c r="AR884" s="8">
        <v>5</v>
      </c>
      <c r="AS884" s="8">
        <v>1.1815</v>
      </c>
      <c r="AT884" s="8">
        <v>1.1815</v>
      </c>
      <c r="AU884" s="8"/>
      <c r="AV884" s="8"/>
      <c r="AW884" s="8"/>
      <c r="AX884" s="8"/>
      <c r="AY884" s="15">
        <v>1</v>
      </c>
      <c r="AZ884" s="15">
        <v>3</v>
      </c>
      <c r="BA884" s="15">
        <v>1</v>
      </c>
      <c r="BB884" s="15">
        <v>4</v>
      </c>
      <c r="BC884" s="15">
        <v>24.750700000000002</v>
      </c>
      <c r="BD884" s="15">
        <v>24.750700000000002</v>
      </c>
      <c r="BE884" s="15"/>
      <c r="BF884" s="15"/>
      <c r="BG884" s="15"/>
      <c r="BH884" s="15"/>
      <c r="BI884" s="16">
        <f>Q884*参数!$D$3+W884</f>
        <v>0</v>
      </c>
      <c r="BJ884" s="16">
        <f>R884*参数!$D$3+X884</f>
        <v>0</v>
      </c>
      <c r="BK884" s="16">
        <f>S884*参数!$D$3+Y884</f>
        <v>0</v>
      </c>
      <c r="BL884" s="16">
        <f>T884*参数!$D$3+Z884</f>
        <v>0</v>
      </c>
      <c r="BM884" s="16">
        <f>U884*参数!$D$3+AA884</f>
        <v>0</v>
      </c>
      <c r="BN884" s="16">
        <f>V884*参数!$D$3+AB884</f>
        <v>0</v>
      </c>
      <c r="BO884" s="16">
        <f>AC884*参数!$D$3+AI884</f>
        <v>0</v>
      </c>
      <c r="BP884" s="16">
        <f>AD884*参数!$D$3+AJ884</f>
        <v>0</v>
      </c>
      <c r="BQ884" s="16">
        <f>AE884*参数!$D$3+AK884</f>
        <v>0</v>
      </c>
      <c r="BR884" s="16">
        <f>AF884*参数!$D$3+AL884</f>
        <v>0</v>
      </c>
      <c r="BS884" s="16">
        <f>AG884*参数!$D$3+AM884</f>
        <v>0</v>
      </c>
      <c r="BT884" s="16">
        <f>AH884*参数!$D$3+AN884</f>
        <v>0</v>
      </c>
      <c r="BU884" s="10"/>
      <c r="BV884" s="10"/>
      <c r="BW884" s="10">
        <f t="shared" si="311"/>
        <v>40</v>
      </c>
      <c r="BX884" s="10">
        <f t="shared" si="312"/>
        <v>40</v>
      </c>
      <c r="BY884" s="10">
        <f t="shared" si="313"/>
        <v>3</v>
      </c>
      <c r="BZ884" s="10">
        <f t="shared" si="314"/>
        <v>40</v>
      </c>
      <c r="CA884" s="10">
        <f t="shared" si="315"/>
        <v>40</v>
      </c>
      <c r="CB884" s="10" t="str">
        <f t="shared" si="316"/>
        <v/>
      </c>
      <c r="CC884" s="10" t="str">
        <f t="shared" si="317"/>
        <v/>
      </c>
      <c r="CD884" s="10"/>
      <c r="CE884" s="10">
        <v>40</v>
      </c>
      <c r="CF884" s="10"/>
      <c r="CG884" s="10">
        <f t="shared" si="318"/>
        <v>3</v>
      </c>
      <c r="CH884" s="10">
        <f t="shared" si="319"/>
        <v>3</v>
      </c>
      <c r="CI884" s="10" t="str">
        <f t="shared" si="320"/>
        <v/>
      </c>
      <c r="CJ884" s="10">
        <f t="shared" si="321"/>
        <v>3</v>
      </c>
      <c r="CK884" s="10">
        <f t="shared" si="322"/>
        <v>3</v>
      </c>
      <c r="CL884" s="10" t="str">
        <f t="shared" si="323"/>
        <v/>
      </c>
      <c r="CM884" s="88"/>
      <c r="CN884" s="88"/>
      <c r="CO884" s="88"/>
      <c r="CP884" s="88"/>
    </row>
    <row r="885" spans="2:94">
      <c r="B885" s="19">
        <v>42642</v>
      </c>
      <c r="C885" s="3">
        <v>2</v>
      </c>
      <c r="D885" s="3" t="s">
        <v>796</v>
      </c>
      <c r="E885" s="4">
        <v>42642.958333333336</v>
      </c>
      <c r="F885" s="3" t="s">
        <v>814</v>
      </c>
      <c r="G885" s="3" t="s">
        <v>812</v>
      </c>
      <c r="H885" s="3" t="s">
        <v>815</v>
      </c>
      <c r="I885" s="3" t="s">
        <v>813</v>
      </c>
      <c r="J885" s="6">
        <v>5.15</v>
      </c>
      <c r="K885" s="6">
        <v>3.5</v>
      </c>
      <c r="L885" s="6">
        <v>1.54</v>
      </c>
      <c r="M885" s="10">
        <v>2.1</v>
      </c>
      <c r="N885" s="10">
        <v>3.35</v>
      </c>
      <c r="O885" s="10">
        <v>2.82</v>
      </c>
      <c r="P885" s="15">
        <v>1</v>
      </c>
      <c r="Q885" s="13"/>
      <c r="R885" s="13"/>
      <c r="S885" s="13"/>
      <c r="T885" s="13"/>
      <c r="U885" s="13"/>
      <c r="V885" s="13"/>
      <c r="W885" s="9"/>
      <c r="X885" s="9"/>
      <c r="Y885" s="9"/>
      <c r="Z885" s="9"/>
      <c r="AA885" s="9"/>
      <c r="AB885" s="9"/>
      <c r="AC885" s="13"/>
      <c r="AD885" s="13"/>
      <c r="AE885" s="13"/>
      <c r="AF885" s="13"/>
      <c r="AG885" s="13"/>
      <c r="AH885" s="13"/>
      <c r="AI885" s="9"/>
      <c r="AJ885" s="9"/>
      <c r="AK885" s="9"/>
      <c r="AL885" s="9"/>
      <c r="AM885" s="9"/>
      <c r="AN885" s="9"/>
      <c r="AO885" s="8">
        <v>3</v>
      </c>
      <c r="AP885" s="8">
        <v>2</v>
      </c>
      <c r="AQ885" s="8">
        <v>1</v>
      </c>
      <c r="AR885" s="8">
        <v>4</v>
      </c>
      <c r="AS885" s="8">
        <v>28.531699999999997</v>
      </c>
      <c r="AT885" s="8">
        <v>48.888400000000004</v>
      </c>
      <c r="AU885" s="8"/>
      <c r="AV885" s="8"/>
      <c r="AW885" s="8"/>
      <c r="AX885" s="8"/>
      <c r="AY885" s="15">
        <v>4</v>
      </c>
      <c r="AZ885" s="15">
        <v>2</v>
      </c>
      <c r="BA885" s="15">
        <v>0</v>
      </c>
      <c r="BB885" s="15">
        <v>4</v>
      </c>
      <c r="BC885" s="15">
        <v>2.3317999999999994</v>
      </c>
      <c r="BD885" s="15">
        <v>0</v>
      </c>
      <c r="BE885" s="15"/>
      <c r="BF885" s="15"/>
      <c r="BG885" s="15"/>
      <c r="BH885" s="15"/>
      <c r="BI885" s="16">
        <f>Q885*参数!$D$3+W885</f>
        <v>0</v>
      </c>
      <c r="BJ885" s="16">
        <f>R885*参数!$D$3+X885</f>
        <v>0</v>
      </c>
      <c r="BK885" s="16">
        <f>S885*参数!$D$3+Y885</f>
        <v>0</v>
      </c>
      <c r="BL885" s="16">
        <f>T885*参数!$D$3+Z885</f>
        <v>0</v>
      </c>
      <c r="BM885" s="16">
        <f>U885*参数!$D$3+AA885</f>
        <v>0</v>
      </c>
      <c r="BN885" s="16">
        <f>V885*参数!$D$3+AB885</f>
        <v>0</v>
      </c>
      <c r="BO885" s="16">
        <f>AC885*参数!$D$3+AI885</f>
        <v>0</v>
      </c>
      <c r="BP885" s="16">
        <f>AD885*参数!$D$3+AJ885</f>
        <v>0</v>
      </c>
      <c r="BQ885" s="16">
        <f>AE885*参数!$D$3+AK885</f>
        <v>0</v>
      </c>
      <c r="BR885" s="16">
        <f>AF885*参数!$D$3+AL885</f>
        <v>0</v>
      </c>
      <c r="BS885" s="16">
        <f>AG885*参数!$D$3+AM885</f>
        <v>0</v>
      </c>
      <c r="BT885" s="16">
        <f>AH885*参数!$D$3+AN885</f>
        <v>0</v>
      </c>
      <c r="BU885" s="10"/>
      <c r="BV885" s="10"/>
      <c r="BW885" s="10">
        <f t="shared" si="311"/>
        <v>43</v>
      </c>
      <c r="BX885" s="10">
        <f t="shared" si="312"/>
        <v>43</v>
      </c>
      <c r="BY885" s="10">
        <f t="shared" si="313"/>
        <v>43</v>
      </c>
      <c r="BZ885" s="10">
        <f t="shared" si="314"/>
        <v>0</v>
      </c>
      <c r="CA885" s="10">
        <f t="shared" si="315"/>
        <v>43</v>
      </c>
      <c r="CB885" s="10" t="str">
        <f t="shared" si="316"/>
        <v/>
      </c>
      <c r="CC885" s="10" t="str">
        <f t="shared" si="317"/>
        <v/>
      </c>
      <c r="CD885" s="10"/>
      <c r="CE885" s="10">
        <v>0</v>
      </c>
      <c r="CF885" s="10"/>
      <c r="CG885" s="10" t="str">
        <f t="shared" si="318"/>
        <v/>
      </c>
      <c r="CH885" s="10" t="str">
        <f t="shared" si="319"/>
        <v/>
      </c>
      <c r="CI885" s="10">
        <f t="shared" si="320"/>
        <v>43</v>
      </c>
      <c r="CJ885" s="10">
        <f t="shared" si="321"/>
        <v>0</v>
      </c>
      <c r="CK885" s="10">
        <f t="shared" si="322"/>
        <v>43</v>
      </c>
      <c r="CL885" s="10" t="str">
        <f t="shared" si="323"/>
        <v/>
      </c>
      <c r="CM885" s="88"/>
      <c r="CN885" s="88"/>
      <c r="CO885" s="88"/>
      <c r="CP885" s="88"/>
    </row>
    <row r="886" spans="2:94">
      <c r="B886" s="19">
        <v>42642</v>
      </c>
      <c r="C886" s="3">
        <v>3</v>
      </c>
      <c r="D886" s="3" t="s">
        <v>796</v>
      </c>
      <c r="E886" s="4">
        <v>42643.041666666664</v>
      </c>
      <c r="F886" s="3" t="s">
        <v>193</v>
      </c>
      <c r="G886" s="3" t="s">
        <v>191</v>
      </c>
      <c r="H886" s="3" t="s">
        <v>193</v>
      </c>
      <c r="I886" s="3" t="s">
        <v>191</v>
      </c>
      <c r="J886" s="6">
        <v>1.4</v>
      </c>
      <c r="K886" s="6">
        <v>4</v>
      </c>
      <c r="L886" s="6">
        <v>6.1</v>
      </c>
      <c r="M886" s="10">
        <v>2.35</v>
      </c>
      <c r="N886" s="10">
        <v>3.45</v>
      </c>
      <c r="O886" s="10">
        <v>2.42</v>
      </c>
      <c r="P886" s="15">
        <v>-1</v>
      </c>
      <c r="Q886" s="13"/>
      <c r="R886" s="13"/>
      <c r="S886" s="13"/>
      <c r="T886" s="13"/>
      <c r="U886" s="13"/>
      <c r="V886" s="13"/>
      <c r="W886" s="9"/>
      <c r="X886" s="9"/>
      <c r="Y886" s="9"/>
      <c r="Z886" s="9"/>
      <c r="AA886" s="9"/>
      <c r="AB886" s="9"/>
      <c r="AC886" s="13"/>
      <c r="AD886" s="13"/>
      <c r="AE886" s="13"/>
      <c r="AF886" s="13"/>
      <c r="AG886" s="13"/>
      <c r="AH886" s="13"/>
      <c r="AI886" s="9"/>
      <c r="AJ886" s="9"/>
      <c r="AK886" s="9"/>
      <c r="AL886" s="9"/>
      <c r="AM886" s="9"/>
      <c r="AN886" s="9"/>
      <c r="AO886" s="8">
        <v>1</v>
      </c>
      <c r="AP886" s="8">
        <v>3</v>
      </c>
      <c r="AQ886" s="8">
        <v>0</v>
      </c>
      <c r="AR886" s="8">
        <v>5</v>
      </c>
      <c r="AS886" s="8">
        <v>55.894400000000005</v>
      </c>
      <c r="AT886" s="8">
        <v>0</v>
      </c>
      <c r="AU886" s="8"/>
      <c r="AV886" s="8"/>
      <c r="AW886" s="8"/>
      <c r="AX886" s="8"/>
      <c r="AY886" s="15">
        <v>13</v>
      </c>
      <c r="AZ886" s="15">
        <v>2</v>
      </c>
      <c r="BA886" s="15">
        <v>2</v>
      </c>
      <c r="BB886" s="15">
        <v>5</v>
      </c>
      <c r="BC886" s="15">
        <v>0.28150000000000031</v>
      </c>
      <c r="BD886" s="15">
        <v>5.7217000000000002</v>
      </c>
      <c r="BE886" s="15"/>
      <c r="BF886" s="15"/>
      <c r="BG886" s="15"/>
      <c r="BH886" s="15"/>
      <c r="BI886" s="16">
        <f>Q886*参数!$D$3+W886</f>
        <v>0</v>
      </c>
      <c r="BJ886" s="16">
        <f>R886*参数!$D$3+X886</f>
        <v>0</v>
      </c>
      <c r="BK886" s="16">
        <f>S886*参数!$D$3+Y886</f>
        <v>0</v>
      </c>
      <c r="BL886" s="16">
        <f>T886*参数!$D$3+Z886</f>
        <v>0</v>
      </c>
      <c r="BM886" s="16">
        <f>U886*参数!$D$3+AA886</f>
        <v>0</v>
      </c>
      <c r="BN886" s="16">
        <f>V886*参数!$D$3+AB886</f>
        <v>0</v>
      </c>
      <c r="BO886" s="16">
        <f>AC886*参数!$D$3+AI886</f>
        <v>0</v>
      </c>
      <c r="BP886" s="16">
        <f>AD886*参数!$D$3+AJ886</f>
        <v>0</v>
      </c>
      <c r="BQ886" s="16">
        <f>AE886*参数!$D$3+AK886</f>
        <v>0</v>
      </c>
      <c r="BR886" s="16">
        <f>AF886*参数!$D$3+AL886</f>
        <v>0</v>
      </c>
      <c r="BS886" s="16">
        <f>AG886*参数!$D$3+AM886</f>
        <v>0</v>
      </c>
      <c r="BT886" s="16">
        <f>AH886*参数!$D$3+AN886</f>
        <v>0</v>
      </c>
      <c r="BU886" s="10"/>
      <c r="BV886" s="10"/>
      <c r="BW886" s="10">
        <f t="shared" si="311"/>
        <v>40</v>
      </c>
      <c r="BX886" s="10">
        <f t="shared" si="312"/>
        <v>40</v>
      </c>
      <c r="BY886" s="10">
        <f t="shared" si="313"/>
        <v>3</v>
      </c>
      <c r="BZ886" s="10">
        <f t="shared" si="314"/>
        <v>40</v>
      </c>
      <c r="CA886" s="10">
        <f t="shared" si="315"/>
        <v>40</v>
      </c>
      <c r="CB886" s="10" t="str">
        <f t="shared" si="316"/>
        <v/>
      </c>
      <c r="CC886" s="10" t="str">
        <f t="shared" si="317"/>
        <v/>
      </c>
      <c r="CD886" s="10"/>
      <c r="CE886" s="10">
        <v>3</v>
      </c>
      <c r="CF886" s="10"/>
      <c r="CG886" s="10" t="str">
        <f t="shared" si="318"/>
        <v/>
      </c>
      <c r="CH886" s="10" t="str">
        <f t="shared" si="319"/>
        <v/>
      </c>
      <c r="CI886" s="10">
        <f t="shared" si="320"/>
        <v>3</v>
      </c>
      <c r="CJ886" s="10">
        <f t="shared" si="321"/>
        <v>40</v>
      </c>
      <c r="CK886" s="10" t="str">
        <f t="shared" si="322"/>
        <v/>
      </c>
      <c r="CL886" s="10" t="str">
        <f t="shared" si="323"/>
        <v/>
      </c>
      <c r="CM886" s="88"/>
      <c r="CN886" s="88"/>
      <c r="CO886" s="88"/>
      <c r="CP886" s="88"/>
    </row>
    <row r="887" spans="2:94">
      <c r="B887" s="19">
        <v>42642</v>
      </c>
      <c r="C887" s="3">
        <v>4</v>
      </c>
      <c r="D887" s="3" t="s">
        <v>796</v>
      </c>
      <c r="E887" s="4">
        <v>42643.041666666664</v>
      </c>
      <c r="F887" s="3" t="s">
        <v>827</v>
      </c>
      <c r="G887" s="3" t="s">
        <v>826</v>
      </c>
      <c r="H887" s="3" t="s">
        <v>828</v>
      </c>
      <c r="I887" s="3" t="s">
        <v>826</v>
      </c>
      <c r="J887" s="6">
        <v>1.48</v>
      </c>
      <c r="K887" s="6">
        <v>3.7</v>
      </c>
      <c r="L887" s="6">
        <v>5.45</v>
      </c>
      <c r="M887" s="10">
        <v>2.64</v>
      </c>
      <c r="N887" s="10">
        <v>3.35</v>
      </c>
      <c r="O887" s="10">
        <v>2.2200000000000002</v>
      </c>
      <c r="P887" s="15">
        <v>-1</v>
      </c>
      <c r="Q887" s="13"/>
      <c r="R887" s="13"/>
      <c r="S887" s="13"/>
      <c r="T887" s="13"/>
      <c r="U887" s="13"/>
      <c r="V887" s="13"/>
      <c r="W887" s="9"/>
      <c r="X887" s="9"/>
      <c r="Y887" s="9"/>
      <c r="Z887" s="9"/>
      <c r="AA887" s="9"/>
      <c r="AB887" s="9"/>
      <c r="AC887" s="13"/>
      <c r="AD887" s="13"/>
      <c r="AE887" s="13"/>
      <c r="AF887" s="13"/>
      <c r="AG887" s="13"/>
      <c r="AH887" s="13"/>
      <c r="AI887" s="9"/>
      <c r="AJ887" s="9"/>
      <c r="AK887" s="9"/>
      <c r="AL887" s="9"/>
      <c r="AM887" s="9"/>
      <c r="AN887" s="9"/>
      <c r="AO887" s="8">
        <v>20</v>
      </c>
      <c r="AP887" s="8">
        <v>3</v>
      </c>
      <c r="AQ887" s="8">
        <v>3</v>
      </c>
      <c r="AR887" s="8">
        <v>5</v>
      </c>
      <c r="AS887" s="8">
        <v>1.5900000000000102E-2</v>
      </c>
      <c r="AT887" s="8">
        <v>1.1611000000000005</v>
      </c>
      <c r="AU887" s="8"/>
      <c r="AV887" s="8"/>
      <c r="AW887" s="8"/>
      <c r="AX887" s="8"/>
      <c r="AY887" s="15">
        <v>9</v>
      </c>
      <c r="AZ887" s="15">
        <v>3</v>
      </c>
      <c r="BA887" s="15">
        <v>1</v>
      </c>
      <c r="BB887" s="15">
        <v>6</v>
      </c>
      <c r="BC887" s="15">
        <v>0.16579999999999986</v>
      </c>
      <c r="BD887" s="15">
        <v>0.27109999999999979</v>
      </c>
      <c r="BE887" s="15"/>
      <c r="BF887" s="15"/>
      <c r="BG887" s="15"/>
      <c r="BH887" s="15"/>
      <c r="BI887" s="16">
        <f>Q887*参数!$D$3+W887</f>
        <v>0</v>
      </c>
      <c r="BJ887" s="16">
        <f>R887*参数!$D$3+X887</f>
        <v>0</v>
      </c>
      <c r="BK887" s="16">
        <f>S887*参数!$D$3+Y887</f>
        <v>0</v>
      </c>
      <c r="BL887" s="16">
        <f>T887*参数!$D$3+Z887</f>
        <v>0</v>
      </c>
      <c r="BM887" s="16">
        <f>U887*参数!$D$3+AA887</f>
        <v>0</v>
      </c>
      <c r="BN887" s="16">
        <f>V887*参数!$D$3+AB887</f>
        <v>0</v>
      </c>
      <c r="BO887" s="16">
        <f>AC887*参数!$D$3+AI887</f>
        <v>0</v>
      </c>
      <c r="BP887" s="16">
        <f>AD887*参数!$D$3+AJ887</f>
        <v>0</v>
      </c>
      <c r="BQ887" s="16">
        <f>AE887*参数!$D$3+AK887</f>
        <v>0</v>
      </c>
      <c r="BR887" s="16">
        <f>AF887*参数!$D$3+AL887</f>
        <v>0</v>
      </c>
      <c r="BS887" s="16">
        <f>AG887*参数!$D$3+AM887</f>
        <v>0</v>
      </c>
      <c r="BT887" s="16">
        <f>AH887*参数!$D$3+AN887</f>
        <v>0</v>
      </c>
      <c r="BU887" s="10"/>
      <c r="BV887" s="10"/>
      <c r="BW887" s="10">
        <f t="shared" si="311"/>
        <v>40</v>
      </c>
      <c r="BX887" s="10">
        <f t="shared" si="312"/>
        <v>40</v>
      </c>
      <c r="BY887" s="10">
        <f t="shared" si="313"/>
        <v>3</v>
      </c>
      <c r="BZ887" s="10">
        <f t="shared" si="314"/>
        <v>40</v>
      </c>
      <c r="CA887" s="10">
        <f t="shared" si="315"/>
        <v>40</v>
      </c>
      <c r="CB887" s="10" t="str">
        <f t="shared" si="316"/>
        <v/>
      </c>
      <c r="CC887" s="10" t="str">
        <f t="shared" si="317"/>
        <v/>
      </c>
      <c r="CD887" s="10"/>
      <c r="CE887" s="10">
        <v>0</v>
      </c>
      <c r="CF887" s="10"/>
      <c r="CG887" s="10" t="str">
        <f t="shared" si="318"/>
        <v/>
      </c>
      <c r="CH887" s="10" t="str">
        <f t="shared" si="319"/>
        <v/>
      </c>
      <c r="CI887" s="10">
        <f t="shared" si="320"/>
        <v>3</v>
      </c>
      <c r="CJ887" s="10">
        <f t="shared" si="321"/>
        <v>40</v>
      </c>
      <c r="CK887" s="10">
        <f t="shared" si="322"/>
        <v>3</v>
      </c>
      <c r="CL887" s="10" t="str">
        <f t="shared" si="323"/>
        <v/>
      </c>
      <c r="CM887" s="88"/>
      <c r="CN887" s="88"/>
      <c r="CO887" s="88"/>
      <c r="CP887" s="88"/>
    </row>
    <row r="888" spans="2:94">
      <c r="B888" s="19">
        <v>42642</v>
      </c>
      <c r="C888" s="3">
        <v>5</v>
      </c>
      <c r="D888" s="3" t="s">
        <v>796</v>
      </c>
      <c r="E888" s="4">
        <v>42643.041666666664</v>
      </c>
      <c r="F888" s="3" t="s">
        <v>279</v>
      </c>
      <c r="G888" s="3" t="s">
        <v>829</v>
      </c>
      <c r="H888" s="3" t="s">
        <v>279</v>
      </c>
      <c r="I888" s="3" t="s">
        <v>831</v>
      </c>
      <c r="J888" s="6">
        <v>1.35</v>
      </c>
      <c r="K888" s="6">
        <v>4.05</v>
      </c>
      <c r="L888" s="6">
        <v>7.05</v>
      </c>
      <c r="M888" s="10">
        <v>2.2400000000000002</v>
      </c>
      <c r="N888" s="10">
        <v>3.4</v>
      </c>
      <c r="O888" s="10">
        <v>2.58</v>
      </c>
      <c r="P888" s="15">
        <v>-1</v>
      </c>
      <c r="Q888" s="13"/>
      <c r="R888" s="13"/>
      <c r="S888" s="13"/>
      <c r="T888" s="13"/>
      <c r="U888" s="13"/>
      <c r="V888" s="13"/>
      <c r="W888" s="9"/>
      <c r="X888" s="9"/>
      <c r="Y888" s="9"/>
      <c r="Z888" s="9"/>
      <c r="AA888" s="9"/>
      <c r="AB888" s="9"/>
      <c r="AC888" s="13"/>
      <c r="AD888" s="13"/>
      <c r="AE888" s="13"/>
      <c r="AF888" s="13"/>
      <c r="AG888" s="13"/>
      <c r="AH888" s="13"/>
      <c r="AI888" s="9"/>
      <c r="AJ888" s="9"/>
      <c r="AK888" s="9"/>
      <c r="AL888" s="9"/>
      <c r="AM888" s="9"/>
      <c r="AN888" s="9"/>
      <c r="AO888" s="8">
        <v>7</v>
      </c>
      <c r="AP888" s="8">
        <v>3</v>
      </c>
      <c r="AQ888" s="8">
        <v>4</v>
      </c>
      <c r="AR888" s="8">
        <v>5</v>
      </c>
      <c r="AS888" s="8">
        <v>0.33580000000000015</v>
      </c>
      <c r="AT888" s="8">
        <v>0.33580000000000015</v>
      </c>
      <c r="AU888" s="8"/>
      <c r="AV888" s="8"/>
      <c r="AW888" s="8"/>
      <c r="AX888" s="8"/>
      <c r="AY888" s="15">
        <v>3</v>
      </c>
      <c r="AZ888" s="15">
        <v>3</v>
      </c>
      <c r="BA888" s="15">
        <v>3</v>
      </c>
      <c r="BB888" s="15">
        <v>4</v>
      </c>
      <c r="BC888" s="15">
        <v>3.5948999999999987</v>
      </c>
      <c r="BD888" s="15">
        <v>3.5948999999999987</v>
      </c>
      <c r="BE888" s="15"/>
      <c r="BF888" s="15"/>
      <c r="BG888" s="15"/>
      <c r="BH888" s="15"/>
      <c r="BI888" s="16">
        <f>Q888*参数!$D$3+W888</f>
        <v>0</v>
      </c>
      <c r="BJ888" s="16">
        <f>R888*参数!$D$3+X888</f>
        <v>0</v>
      </c>
      <c r="BK888" s="16">
        <f>S888*参数!$D$3+Y888</f>
        <v>0</v>
      </c>
      <c r="BL888" s="16">
        <f>T888*参数!$D$3+Z888</f>
        <v>0</v>
      </c>
      <c r="BM888" s="16">
        <f>U888*参数!$D$3+AA888</f>
        <v>0</v>
      </c>
      <c r="BN888" s="16">
        <f>V888*参数!$D$3+AB888</f>
        <v>0</v>
      </c>
      <c r="BO888" s="16">
        <f>AC888*参数!$D$3+AI888</f>
        <v>0</v>
      </c>
      <c r="BP888" s="16">
        <f>AD888*参数!$D$3+AJ888</f>
        <v>0</v>
      </c>
      <c r="BQ888" s="16">
        <f>AE888*参数!$D$3+AK888</f>
        <v>0</v>
      </c>
      <c r="BR888" s="16">
        <f>AF888*参数!$D$3+AL888</f>
        <v>0</v>
      </c>
      <c r="BS888" s="16">
        <f>AG888*参数!$D$3+AM888</f>
        <v>0</v>
      </c>
      <c r="BT888" s="16">
        <f>AH888*参数!$D$3+AN888</f>
        <v>0</v>
      </c>
      <c r="BU888" s="10"/>
      <c r="BV888" s="10"/>
      <c r="BW888" s="10">
        <f t="shared" si="311"/>
        <v>40</v>
      </c>
      <c r="BX888" s="10">
        <f t="shared" si="312"/>
        <v>40</v>
      </c>
      <c r="BY888" s="10">
        <f t="shared" si="313"/>
        <v>3</v>
      </c>
      <c r="BZ888" s="10">
        <f t="shared" si="314"/>
        <v>40</v>
      </c>
      <c r="CA888" s="10">
        <f t="shared" si="315"/>
        <v>40</v>
      </c>
      <c r="CB888" s="10" t="str">
        <f t="shared" si="316"/>
        <v/>
      </c>
      <c r="CC888" s="10" t="str">
        <f t="shared" si="317"/>
        <v/>
      </c>
      <c r="CD888" s="10"/>
      <c r="CE888" s="10">
        <v>3</v>
      </c>
      <c r="CF888" s="10">
        <v>3</v>
      </c>
      <c r="CG888" s="10">
        <f t="shared" si="318"/>
        <v>3</v>
      </c>
      <c r="CH888" s="10">
        <f t="shared" si="319"/>
        <v>3</v>
      </c>
      <c r="CI888" s="10">
        <f t="shared" si="320"/>
        <v>3</v>
      </c>
      <c r="CJ888" s="10">
        <f t="shared" si="321"/>
        <v>3</v>
      </c>
      <c r="CK888" s="10">
        <f t="shared" si="322"/>
        <v>3</v>
      </c>
      <c r="CL888" s="10" t="str">
        <f t="shared" si="323"/>
        <v/>
      </c>
      <c r="CM888" s="88"/>
      <c r="CN888" s="88"/>
      <c r="CO888" s="88"/>
      <c r="CP888" s="88"/>
    </row>
    <row r="889" spans="2:94">
      <c r="B889" s="19">
        <v>42642</v>
      </c>
      <c r="C889" s="3">
        <v>6</v>
      </c>
      <c r="D889" s="3" t="s">
        <v>796</v>
      </c>
      <c r="E889" s="4">
        <v>42643.041666666664</v>
      </c>
      <c r="F889" s="3" t="s">
        <v>830</v>
      </c>
      <c r="G889" s="3" t="s">
        <v>105</v>
      </c>
      <c r="H889" s="3" t="s">
        <v>830</v>
      </c>
      <c r="I889" s="3" t="s">
        <v>105</v>
      </c>
      <c r="J889" s="6">
        <v>1.22</v>
      </c>
      <c r="K889" s="6">
        <v>4.8</v>
      </c>
      <c r="L889" s="6">
        <v>9.85</v>
      </c>
      <c r="M889" s="10">
        <v>1.84</v>
      </c>
      <c r="N889" s="10">
        <v>3.6</v>
      </c>
      <c r="O889" s="10">
        <v>3.25</v>
      </c>
      <c r="P889" s="15">
        <v>-1</v>
      </c>
      <c r="Q889" s="13"/>
      <c r="R889" s="13"/>
      <c r="S889" s="13"/>
      <c r="T889" s="13"/>
      <c r="U889" s="13"/>
      <c r="V889" s="13"/>
      <c r="W889" s="9"/>
      <c r="X889" s="9"/>
      <c r="Y889" s="9"/>
      <c r="Z889" s="9"/>
      <c r="AA889" s="9"/>
      <c r="AB889" s="9"/>
      <c r="AC889" s="13"/>
      <c r="AD889" s="13"/>
      <c r="AE889" s="13"/>
      <c r="AF889" s="13"/>
      <c r="AG889" s="13"/>
      <c r="AH889" s="13"/>
      <c r="AI889" s="9"/>
      <c r="AJ889" s="9"/>
      <c r="AK889" s="9"/>
      <c r="AL889" s="9"/>
      <c r="AM889" s="9"/>
      <c r="AN889" s="9"/>
      <c r="AO889" s="8">
        <v>4</v>
      </c>
      <c r="AP889" s="8">
        <v>3</v>
      </c>
      <c r="AQ889" s="8">
        <v>0</v>
      </c>
      <c r="AR889" s="8">
        <v>5</v>
      </c>
      <c r="AS889" s="8">
        <v>18.315799999999999</v>
      </c>
      <c r="AT889" s="8">
        <v>0</v>
      </c>
      <c r="AU889" s="8"/>
      <c r="AV889" s="8"/>
      <c r="AW889" s="8"/>
      <c r="AX889" s="8"/>
      <c r="AY889" s="15">
        <v>2</v>
      </c>
      <c r="AZ889" s="15">
        <v>3</v>
      </c>
      <c r="BA889" s="15">
        <v>1</v>
      </c>
      <c r="BB889" s="15">
        <v>5</v>
      </c>
      <c r="BC889" s="15">
        <v>7.1967999999999996</v>
      </c>
      <c r="BD889" s="15">
        <v>40.31089999999999</v>
      </c>
      <c r="BE889" s="15"/>
      <c r="BF889" s="15"/>
      <c r="BG889" s="15"/>
      <c r="BH889" s="15"/>
      <c r="BI889" s="16">
        <f>Q889*参数!$D$3+W889</f>
        <v>0</v>
      </c>
      <c r="BJ889" s="16">
        <f>R889*参数!$D$3+X889</f>
        <v>0</v>
      </c>
      <c r="BK889" s="16">
        <f>S889*参数!$D$3+Y889</f>
        <v>0</v>
      </c>
      <c r="BL889" s="16">
        <f>T889*参数!$D$3+Z889</f>
        <v>0</v>
      </c>
      <c r="BM889" s="16">
        <f>U889*参数!$D$3+AA889</f>
        <v>0</v>
      </c>
      <c r="BN889" s="16">
        <f>V889*参数!$D$3+AB889</f>
        <v>0</v>
      </c>
      <c r="BO889" s="16">
        <f>AC889*参数!$D$3+AI889</f>
        <v>0</v>
      </c>
      <c r="BP889" s="16">
        <f>AD889*参数!$D$3+AJ889</f>
        <v>0</v>
      </c>
      <c r="BQ889" s="16">
        <f>AE889*参数!$D$3+AK889</f>
        <v>0</v>
      </c>
      <c r="BR889" s="16">
        <f>AF889*参数!$D$3+AL889</f>
        <v>0</v>
      </c>
      <c r="BS889" s="16">
        <f>AG889*参数!$D$3+AM889</f>
        <v>0</v>
      </c>
      <c r="BT889" s="16">
        <f>AH889*参数!$D$3+AN889</f>
        <v>0</v>
      </c>
      <c r="BU889" s="10"/>
      <c r="BV889" s="10"/>
      <c r="BW889" s="10">
        <f t="shared" si="311"/>
        <v>40</v>
      </c>
      <c r="BX889" s="10">
        <f t="shared" si="312"/>
        <v>40</v>
      </c>
      <c r="BY889" s="10">
        <f t="shared" si="313"/>
        <v>3</v>
      </c>
      <c r="BZ889" s="10">
        <f t="shared" si="314"/>
        <v>40</v>
      </c>
      <c r="CA889" s="10">
        <f t="shared" si="315"/>
        <v>40</v>
      </c>
      <c r="CB889" s="10" t="str">
        <f t="shared" si="316"/>
        <v/>
      </c>
      <c r="CC889" s="10" t="str">
        <f t="shared" si="317"/>
        <v/>
      </c>
      <c r="CD889" s="10"/>
      <c r="CE889" s="10">
        <v>3</v>
      </c>
      <c r="CF889" s="10"/>
      <c r="CG889" s="10" t="str">
        <f t="shared" si="318"/>
        <v/>
      </c>
      <c r="CH889" s="10" t="str">
        <f t="shared" si="319"/>
        <v/>
      </c>
      <c r="CI889" s="10">
        <f t="shared" si="320"/>
        <v>3</v>
      </c>
      <c r="CJ889" s="10">
        <f t="shared" si="321"/>
        <v>40</v>
      </c>
      <c r="CK889" s="10">
        <f t="shared" si="322"/>
        <v>40</v>
      </c>
      <c r="CL889" s="10" t="str">
        <f t="shared" si="323"/>
        <v/>
      </c>
      <c r="CM889" s="88"/>
      <c r="CN889" s="88"/>
      <c r="CO889" s="88"/>
      <c r="CP889" s="88"/>
    </row>
    <row r="890" spans="2:94">
      <c r="B890" s="19">
        <v>42642</v>
      </c>
      <c r="C890" s="3">
        <v>7</v>
      </c>
      <c r="D890" s="3" t="s">
        <v>796</v>
      </c>
      <c r="E890" s="4">
        <v>42643.041666666664</v>
      </c>
      <c r="F890" s="3" t="s">
        <v>285</v>
      </c>
      <c r="G890" s="3" t="s">
        <v>832</v>
      </c>
      <c r="H890" s="3" t="s">
        <v>285</v>
      </c>
      <c r="I890" s="3" t="s">
        <v>832</v>
      </c>
      <c r="J890" s="6">
        <v>1.8</v>
      </c>
      <c r="K890" s="6">
        <v>3.3</v>
      </c>
      <c r="L890" s="6">
        <v>3.7</v>
      </c>
      <c r="M890" s="10">
        <v>3.6</v>
      </c>
      <c r="N890" s="10">
        <v>3.6</v>
      </c>
      <c r="O890" s="10">
        <v>1.75</v>
      </c>
      <c r="P890" s="15">
        <v>-1</v>
      </c>
      <c r="Q890" s="13"/>
      <c r="R890" s="13"/>
      <c r="S890" s="13"/>
      <c r="T890" s="13"/>
      <c r="U890" s="13"/>
      <c r="V890" s="13"/>
      <c r="W890" s="9"/>
      <c r="X890" s="9"/>
      <c r="Y890" s="9"/>
      <c r="Z890" s="9"/>
      <c r="AA890" s="9"/>
      <c r="AB890" s="9"/>
      <c r="AC890" s="13"/>
      <c r="AD890" s="13"/>
      <c r="AE890" s="13"/>
      <c r="AF890" s="13"/>
      <c r="AG890" s="13"/>
      <c r="AH890" s="13"/>
      <c r="AI890" s="9"/>
      <c r="AJ890" s="9"/>
      <c r="AK890" s="9"/>
      <c r="AL890" s="9"/>
      <c r="AM890" s="9"/>
      <c r="AN890" s="9"/>
      <c r="AO890" s="8">
        <v>1</v>
      </c>
      <c r="AP890" s="8">
        <v>3</v>
      </c>
      <c r="AQ890" s="8">
        <v>1</v>
      </c>
      <c r="AR890" s="8">
        <v>4</v>
      </c>
      <c r="AS890" s="8">
        <v>8.4306999999999999</v>
      </c>
      <c r="AT890" s="8">
        <v>8.4306999999999999</v>
      </c>
      <c r="AU890" s="8"/>
      <c r="AV890" s="8"/>
      <c r="AW890" s="8"/>
      <c r="AX890" s="8"/>
      <c r="AY890" s="15">
        <v>2</v>
      </c>
      <c r="AZ890" s="15">
        <v>3</v>
      </c>
      <c r="BA890" s="15">
        <v>0</v>
      </c>
      <c r="BB890" s="15">
        <v>5</v>
      </c>
      <c r="BC890" s="15">
        <v>0.91520000000000024</v>
      </c>
      <c r="BD890" s="15">
        <v>0</v>
      </c>
      <c r="BE890" s="15"/>
      <c r="BF890" s="15"/>
      <c r="BG890" s="15"/>
      <c r="BH890" s="15"/>
      <c r="BI890" s="16">
        <f>Q890*参数!$D$3+W890</f>
        <v>0</v>
      </c>
      <c r="BJ890" s="16">
        <f>R890*参数!$D$3+X890</f>
        <v>0</v>
      </c>
      <c r="BK890" s="16">
        <f>S890*参数!$D$3+Y890</f>
        <v>0</v>
      </c>
      <c r="BL890" s="16">
        <f>T890*参数!$D$3+Z890</f>
        <v>0</v>
      </c>
      <c r="BM890" s="16">
        <f>U890*参数!$D$3+AA890</f>
        <v>0</v>
      </c>
      <c r="BN890" s="16">
        <f>V890*参数!$D$3+AB890</f>
        <v>0</v>
      </c>
      <c r="BO890" s="16">
        <f>AC890*参数!$D$3+AI890</f>
        <v>0</v>
      </c>
      <c r="BP890" s="16">
        <f>AD890*参数!$D$3+AJ890</f>
        <v>0</v>
      </c>
      <c r="BQ890" s="16">
        <f>AE890*参数!$D$3+AK890</f>
        <v>0</v>
      </c>
      <c r="BR890" s="16">
        <f>AF890*参数!$D$3+AL890</f>
        <v>0</v>
      </c>
      <c r="BS890" s="16">
        <f>AG890*参数!$D$3+AM890</f>
        <v>0</v>
      </c>
      <c r="BT890" s="16">
        <f>AH890*参数!$D$3+AN890</f>
        <v>0</v>
      </c>
      <c r="BU890" s="10"/>
      <c r="BV890" s="10"/>
      <c r="BW890" s="10">
        <f t="shared" si="311"/>
        <v>40</v>
      </c>
      <c r="BX890" s="10">
        <f t="shared" si="312"/>
        <v>40</v>
      </c>
      <c r="BY890" s="10">
        <f t="shared" si="313"/>
        <v>3</v>
      </c>
      <c r="BZ890" s="10">
        <f t="shared" si="314"/>
        <v>40</v>
      </c>
      <c r="CA890" s="10">
        <f t="shared" si="315"/>
        <v>40</v>
      </c>
      <c r="CB890" s="10" t="str">
        <f t="shared" si="316"/>
        <v/>
      </c>
      <c r="CC890" s="10" t="str">
        <f t="shared" si="317"/>
        <v/>
      </c>
      <c r="CD890" s="10"/>
      <c r="CE890" s="80">
        <v>3</v>
      </c>
      <c r="CF890" s="10"/>
      <c r="CG890" s="10">
        <f t="shared" si="318"/>
        <v>40</v>
      </c>
      <c r="CH890" s="10">
        <f t="shared" si="319"/>
        <v>40</v>
      </c>
      <c r="CI890" s="10">
        <f t="shared" si="320"/>
        <v>40</v>
      </c>
      <c r="CJ890" s="10">
        <f t="shared" si="321"/>
        <v>40</v>
      </c>
      <c r="CK890" s="10">
        <f t="shared" si="322"/>
        <v>40</v>
      </c>
      <c r="CL890" s="10" t="str">
        <f t="shared" si="323"/>
        <v/>
      </c>
      <c r="CM890" s="88"/>
      <c r="CN890" s="88"/>
      <c r="CO890" s="88"/>
      <c r="CP890" s="88"/>
    </row>
    <row r="891" spans="2:94">
      <c r="B891" s="19">
        <v>42642</v>
      </c>
      <c r="C891" s="3">
        <v>8</v>
      </c>
      <c r="D891" s="3" t="s">
        <v>796</v>
      </c>
      <c r="E891" s="4">
        <v>42643.041666666664</v>
      </c>
      <c r="F891" s="3" t="s">
        <v>833</v>
      </c>
      <c r="G891" s="3" t="s">
        <v>834</v>
      </c>
      <c r="H891" s="3" t="s">
        <v>833</v>
      </c>
      <c r="I891" s="3" t="s">
        <v>835</v>
      </c>
      <c r="J891" s="6">
        <v>1.57</v>
      </c>
      <c r="K891" s="6">
        <v>3.7</v>
      </c>
      <c r="L891" s="6">
        <v>4.5</v>
      </c>
      <c r="M891" s="10">
        <v>2.75</v>
      </c>
      <c r="N891" s="10">
        <v>3.65</v>
      </c>
      <c r="O891" s="10">
        <v>2.04</v>
      </c>
      <c r="P891" s="15">
        <v>-1</v>
      </c>
      <c r="Q891" s="13"/>
      <c r="R891" s="13"/>
      <c r="S891" s="13"/>
      <c r="T891" s="13"/>
      <c r="U891" s="13"/>
      <c r="V891" s="13"/>
      <c r="W891" s="9"/>
      <c r="X891" s="9"/>
      <c r="Y891" s="9"/>
      <c r="Z891" s="9"/>
      <c r="AA891" s="9"/>
      <c r="AB891" s="9"/>
      <c r="AC891" s="13"/>
      <c r="AD891" s="13"/>
      <c r="AE891" s="13"/>
      <c r="AF891" s="13"/>
      <c r="AG891" s="13"/>
      <c r="AH891" s="13"/>
      <c r="AI891" s="9"/>
      <c r="AJ891" s="9"/>
      <c r="AK891" s="9"/>
      <c r="AL891" s="9"/>
      <c r="AM891" s="9"/>
      <c r="AN891" s="9"/>
      <c r="AO891" s="8">
        <v>2</v>
      </c>
      <c r="AP891" s="8">
        <v>3</v>
      </c>
      <c r="AQ891" s="8">
        <v>2</v>
      </c>
      <c r="AR891" s="8">
        <v>5</v>
      </c>
      <c r="AS891" s="8">
        <v>1.7254999999999998</v>
      </c>
      <c r="AT891" s="8">
        <v>1.7254999999999998</v>
      </c>
      <c r="AU891" s="8"/>
      <c r="AV891" s="8"/>
      <c r="AW891" s="8"/>
      <c r="AX891" s="8"/>
      <c r="AY891" s="15">
        <v>2</v>
      </c>
      <c r="AZ891" s="15">
        <v>3</v>
      </c>
      <c r="BA891" s="15">
        <v>1</v>
      </c>
      <c r="BB891" s="15">
        <v>5</v>
      </c>
      <c r="BC891" s="15">
        <v>17.349399999999999</v>
      </c>
      <c r="BD891" s="15">
        <v>17.349399999999999</v>
      </c>
      <c r="BE891" s="15"/>
      <c r="BF891" s="15"/>
      <c r="BG891" s="15"/>
      <c r="BH891" s="15"/>
      <c r="BI891" s="16">
        <f>Q891*参数!$D$3+W891</f>
        <v>0</v>
      </c>
      <c r="BJ891" s="16">
        <f>R891*参数!$D$3+X891</f>
        <v>0</v>
      </c>
      <c r="BK891" s="16">
        <f>S891*参数!$D$3+Y891</f>
        <v>0</v>
      </c>
      <c r="BL891" s="16">
        <f>T891*参数!$D$3+Z891</f>
        <v>0</v>
      </c>
      <c r="BM891" s="16">
        <f>U891*参数!$D$3+AA891</f>
        <v>0</v>
      </c>
      <c r="BN891" s="16">
        <f>V891*参数!$D$3+AB891</f>
        <v>0</v>
      </c>
      <c r="BO891" s="16">
        <f>AC891*参数!$D$3+AI891</f>
        <v>0</v>
      </c>
      <c r="BP891" s="16">
        <f>AD891*参数!$D$3+AJ891</f>
        <v>0</v>
      </c>
      <c r="BQ891" s="16">
        <f>AE891*参数!$D$3+AK891</f>
        <v>0</v>
      </c>
      <c r="BR891" s="16">
        <f>AF891*参数!$D$3+AL891</f>
        <v>0</v>
      </c>
      <c r="BS891" s="16">
        <f>AG891*参数!$D$3+AM891</f>
        <v>0</v>
      </c>
      <c r="BT891" s="16">
        <f>AH891*参数!$D$3+AN891</f>
        <v>0</v>
      </c>
      <c r="BU891" s="10"/>
      <c r="BV891" s="10"/>
      <c r="BW891" s="10">
        <f t="shared" si="311"/>
        <v>40</v>
      </c>
      <c r="BX891" s="10">
        <f t="shared" si="312"/>
        <v>40</v>
      </c>
      <c r="BY891" s="10">
        <f t="shared" si="313"/>
        <v>3</v>
      </c>
      <c r="BZ891" s="10">
        <f t="shared" si="314"/>
        <v>40</v>
      </c>
      <c r="CA891" s="10">
        <f t="shared" si="315"/>
        <v>40</v>
      </c>
      <c r="CB891" s="10" t="str">
        <f t="shared" si="316"/>
        <v/>
      </c>
      <c r="CC891" s="10" t="str">
        <f t="shared" si="317"/>
        <v/>
      </c>
      <c r="CD891" s="10"/>
      <c r="CE891" s="10">
        <v>3</v>
      </c>
      <c r="CF891" s="10"/>
      <c r="CG891" s="10">
        <f t="shared" si="318"/>
        <v>3</v>
      </c>
      <c r="CH891" s="10">
        <f t="shared" si="319"/>
        <v>3</v>
      </c>
      <c r="CI891" s="10" t="str">
        <f t="shared" si="320"/>
        <v/>
      </c>
      <c r="CJ891" s="10">
        <f t="shared" si="321"/>
        <v>3</v>
      </c>
      <c r="CK891" s="10">
        <f t="shared" si="322"/>
        <v>3</v>
      </c>
      <c r="CL891" s="10">
        <f t="shared" si="323"/>
        <v>3</v>
      </c>
      <c r="CM891" s="88"/>
      <c r="CN891" s="88"/>
      <c r="CO891" s="88"/>
      <c r="CP891" s="88"/>
    </row>
    <row r="892" spans="2:94">
      <c r="B892" s="19">
        <v>42642</v>
      </c>
      <c r="C892" s="3">
        <v>9</v>
      </c>
      <c r="D892" s="3" t="s">
        <v>796</v>
      </c>
      <c r="E892" s="4">
        <v>42643.041666666664</v>
      </c>
      <c r="F892" s="3" t="s">
        <v>183</v>
      </c>
      <c r="G892" s="3" t="s">
        <v>797</v>
      </c>
      <c r="H892" s="3" t="s">
        <v>183</v>
      </c>
      <c r="I892" s="3" t="s">
        <v>799</v>
      </c>
      <c r="J892" s="6">
        <v>1.41</v>
      </c>
      <c r="K892" s="6">
        <v>3.7</v>
      </c>
      <c r="L892" s="6">
        <v>6.65</v>
      </c>
      <c r="M892" s="10">
        <v>2.48</v>
      </c>
      <c r="N892" s="10">
        <v>3.25</v>
      </c>
      <c r="O892" s="10">
        <v>2.39</v>
      </c>
      <c r="P892" s="15">
        <v>-1</v>
      </c>
      <c r="Q892" s="13"/>
      <c r="R892" s="13"/>
      <c r="S892" s="13"/>
      <c r="T892" s="13"/>
      <c r="U892" s="13"/>
      <c r="V892" s="13"/>
      <c r="W892" s="9"/>
      <c r="X892" s="9"/>
      <c r="Y892" s="9"/>
      <c r="Z892" s="9"/>
      <c r="AA892" s="9"/>
      <c r="AB892" s="9"/>
      <c r="AC892" s="13"/>
      <c r="AD892" s="13"/>
      <c r="AE892" s="13"/>
      <c r="AF892" s="13"/>
      <c r="AG892" s="13"/>
      <c r="AH892" s="13"/>
      <c r="AI892" s="9"/>
      <c r="AJ892" s="9"/>
      <c r="AK892" s="9"/>
      <c r="AL892" s="9"/>
      <c r="AM892" s="9"/>
      <c r="AN892" s="9"/>
      <c r="AO892" s="8">
        <v>3</v>
      </c>
      <c r="AP892" s="8">
        <v>3</v>
      </c>
      <c r="AQ892" s="8">
        <v>1</v>
      </c>
      <c r="AR892" s="8">
        <v>6</v>
      </c>
      <c r="AS892" s="8">
        <v>0.77479999999999916</v>
      </c>
      <c r="AT892" s="8">
        <v>5.0035000000000016</v>
      </c>
      <c r="AU892" s="8"/>
      <c r="AV892" s="8"/>
      <c r="AW892" s="8"/>
      <c r="AX892" s="8"/>
      <c r="AY892" s="15">
        <v>2</v>
      </c>
      <c r="AZ892" s="15">
        <v>3</v>
      </c>
      <c r="BA892" s="15">
        <v>1</v>
      </c>
      <c r="BB892" s="15">
        <v>5</v>
      </c>
      <c r="BC892" s="15">
        <v>22.974999999999994</v>
      </c>
      <c r="BD892" s="15">
        <v>34.286300000000004</v>
      </c>
      <c r="BE892" s="15"/>
      <c r="BF892" s="15"/>
      <c r="BG892" s="15"/>
      <c r="BH892" s="15"/>
      <c r="BI892" s="16">
        <f>Q892*参数!$D$3+W892</f>
        <v>0</v>
      </c>
      <c r="BJ892" s="16">
        <f>R892*参数!$D$3+X892</f>
        <v>0</v>
      </c>
      <c r="BK892" s="16">
        <f>S892*参数!$D$3+Y892</f>
        <v>0</v>
      </c>
      <c r="BL892" s="16">
        <f>T892*参数!$D$3+Z892</f>
        <v>0</v>
      </c>
      <c r="BM892" s="16">
        <f>U892*参数!$D$3+AA892</f>
        <v>0</v>
      </c>
      <c r="BN892" s="16">
        <f>V892*参数!$D$3+AB892</f>
        <v>0</v>
      </c>
      <c r="BO892" s="16">
        <f>AC892*参数!$D$3+AI892</f>
        <v>0</v>
      </c>
      <c r="BP892" s="16">
        <f>AD892*参数!$D$3+AJ892</f>
        <v>0</v>
      </c>
      <c r="BQ892" s="16">
        <f>AE892*参数!$D$3+AK892</f>
        <v>0</v>
      </c>
      <c r="BR892" s="16">
        <f>AF892*参数!$D$3+AL892</f>
        <v>0</v>
      </c>
      <c r="BS892" s="16">
        <f>AG892*参数!$D$3+AM892</f>
        <v>0</v>
      </c>
      <c r="BT892" s="16">
        <f>AH892*参数!$D$3+AN892</f>
        <v>0</v>
      </c>
      <c r="BU892" s="10"/>
      <c r="BV892" s="10"/>
      <c r="BW892" s="10">
        <f t="shared" si="311"/>
        <v>40</v>
      </c>
      <c r="BX892" s="10">
        <f t="shared" si="312"/>
        <v>40</v>
      </c>
      <c r="BY892" s="10">
        <f t="shared" si="313"/>
        <v>3</v>
      </c>
      <c r="BZ892" s="10">
        <f t="shared" si="314"/>
        <v>40</v>
      </c>
      <c r="CA892" s="10">
        <f t="shared" si="315"/>
        <v>40</v>
      </c>
      <c r="CB892" s="10" t="str">
        <f t="shared" si="316"/>
        <v/>
      </c>
      <c r="CC892" s="10" t="str">
        <f t="shared" si="317"/>
        <v/>
      </c>
      <c r="CD892" s="10"/>
      <c r="CE892" s="10">
        <v>3</v>
      </c>
      <c r="CF892" s="10">
        <v>3</v>
      </c>
      <c r="CG892" s="10">
        <f t="shared" si="318"/>
        <v>3</v>
      </c>
      <c r="CH892" s="10">
        <f t="shared" si="319"/>
        <v>3</v>
      </c>
      <c r="CI892" s="10">
        <f t="shared" si="320"/>
        <v>3</v>
      </c>
      <c r="CJ892" s="10">
        <f t="shared" si="321"/>
        <v>3</v>
      </c>
      <c r="CK892" s="10">
        <f t="shared" si="322"/>
        <v>3</v>
      </c>
      <c r="CL892" s="10" t="str">
        <f t="shared" si="323"/>
        <v/>
      </c>
      <c r="CM892" s="88"/>
      <c r="CN892" s="88"/>
      <c r="CO892" s="88"/>
      <c r="CP892" s="88"/>
    </row>
    <row r="893" spans="2:94">
      <c r="B893" s="19">
        <v>42642</v>
      </c>
      <c r="C893" s="3">
        <v>10</v>
      </c>
      <c r="D893" s="3" t="s">
        <v>796</v>
      </c>
      <c r="E893" s="4">
        <v>42643.041666666664</v>
      </c>
      <c r="F893" s="3" t="s">
        <v>798</v>
      </c>
      <c r="G893" s="3" t="s">
        <v>836</v>
      </c>
      <c r="H893" s="3" t="s">
        <v>798</v>
      </c>
      <c r="I893" s="3" t="s">
        <v>836</v>
      </c>
      <c r="J893" s="6">
        <v>3.72</v>
      </c>
      <c r="K893" s="6">
        <v>3.05</v>
      </c>
      <c r="L893" s="6">
        <v>1.88</v>
      </c>
      <c r="M893" s="10">
        <v>1.68</v>
      </c>
      <c r="N893" s="10">
        <v>3.45</v>
      </c>
      <c r="O893" s="10">
        <v>4.0999999999999996</v>
      </c>
      <c r="P893" s="15">
        <v>1</v>
      </c>
      <c r="Q893" s="13"/>
      <c r="R893" s="13"/>
      <c r="S893" s="13"/>
      <c r="T893" s="13"/>
      <c r="U893" s="13"/>
      <c r="V893" s="13"/>
      <c r="W893" s="9"/>
      <c r="X893" s="9"/>
      <c r="Y893" s="9"/>
      <c r="Z893" s="9"/>
      <c r="AA893" s="9"/>
      <c r="AB893" s="9"/>
      <c r="AC893" s="13"/>
      <c r="AD893" s="13"/>
      <c r="AE893" s="13"/>
      <c r="AF893" s="13"/>
      <c r="AG893" s="13"/>
      <c r="AH893" s="13"/>
      <c r="AI893" s="9"/>
      <c r="AJ893" s="9"/>
      <c r="AK893" s="9"/>
      <c r="AL893" s="9"/>
      <c r="AM893" s="9"/>
      <c r="AN893" s="9"/>
      <c r="AO893" s="8">
        <v>6</v>
      </c>
      <c r="AP893" s="8">
        <v>3</v>
      </c>
      <c r="AQ893" s="8">
        <v>6</v>
      </c>
      <c r="AR893" s="8">
        <v>4</v>
      </c>
      <c r="AS893" s="8">
        <v>1.4042999999999999</v>
      </c>
      <c r="AT893" s="8">
        <v>1.4042999999999999</v>
      </c>
      <c r="AU893" s="8"/>
      <c r="AV893" s="8"/>
      <c r="AW893" s="8"/>
      <c r="AX893" s="8"/>
      <c r="AY893" s="15">
        <v>6</v>
      </c>
      <c r="AZ893" s="15">
        <v>3</v>
      </c>
      <c r="BA893" s="15">
        <v>1</v>
      </c>
      <c r="BB893" s="15">
        <v>5</v>
      </c>
      <c r="BC893" s="15">
        <v>0.49470000000000047</v>
      </c>
      <c r="BD893" s="15">
        <v>18.108000000000001</v>
      </c>
      <c r="BE893" s="15"/>
      <c r="BF893" s="15"/>
      <c r="BG893" s="15"/>
      <c r="BH893" s="15"/>
      <c r="BI893" s="16">
        <f>Q893*参数!$D$3+W893</f>
        <v>0</v>
      </c>
      <c r="BJ893" s="16">
        <f>R893*参数!$D$3+X893</f>
        <v>0</v>
      </c>
      <c r="BK893" s="16">
        <f>S893*参数!$D$3+Y893</f>
        <v>0</v>
      </c>
      <c r="BL893" s="16">
        <f>T893*参数!$D$3+Z893</f>
        <v>0</v>
      </c>
      <c r="BM893" s="16">
        <f>U893*参数!$D$3+AA893</f>
        <v>0</v>
      </c>
      <c r="BN893" s="16">
        <f>V893*参数!$D$3+AB893</f>
        <v>0</v>
      </c>
      <c r="BO893" s="16">
        <f>AC893*参数!$D$3+AI893</f>
        <v>0</v>
      </c>
      <c r="BP893" s="16">
        <f>AD893*参数!$D$3+AJ893</f>
        <v>0</v>
      </c>
      <c r="BQ893" s="16">
        <f>AE893*参数!$D$3+AK893</f>
        <v>0</v>
      </c>
      <c r="BR893" s="16">
        <f>AF893*参数!$D$3+AL893</f>
        <v>0</v>
      </c>
      <c r="BS893" s="16">
        <f>AG893*参数!$D$3+AM893</f>
        <v>0</v>
      </c>
      <c r="BT893" s="16">
        <f>AH893*参数!$D$3+AN893</f>
        <v>0</v>
      </c>
      <c r="BU893" s="10"/>
      <c r="BV893" s="10"/>
      <c r="BW893" s="10">
        <f t="shared" si="311"/>
        <v>43</v>
      </c>
      <c r="BX893" s="10">
        <f t="shared" si="312"/>
        <v>43</v>
      </c>
      <c r="BY893" s="10">
        <f t="shared" si="313"/>
        <v>43</v>
      </c>
      <c r="BZ893" s="10">
        <f t="shared" si="314"/>
        <v>0</v>
      </c>
      <c r="CA893" s="10">
        <f t="shared" si="315"/>
        <v>43</v>
      </c>
      <c r="CB893" s="10" t="str">
        <f t="shared" si="316"/>
        <v/>
      </c>
      <c r="CC893" s="10" t="str">
        <f t="shared" si="317"/>
        <v/>
      </c>
      <c r="CD893" s="10"/>
      <c r="CE893" s="10">
        <v>43</v>
      </c>
      <c r="CF893" s="10"/>
      <c r="CG893" s="10" t="str">
        <f t="shared" si="318"/>
        <v/>
      </c>
      <c r="CH893" s="10" t="str">
        <f t="shared" si="319"/>
        <v/>
      </c>
      <c r="CI893" s="10" t="str">
        <f t="shared" si="320"/>
        <v/>
      </c>
      <c r="CJ893" s="10">
        <f t="shared" si="321"/>
        <v>43</v>
      </c>
      <c r="CK893" s="10">
        <f t="shared" si="322"/>
        <v>43</v>
      </c>
      <c r="CL893" s="10" t="str">
        <f t="shared" si="323"/>
        <v/>
      </c>
      <c r="CM893" s="88"/>
      <c r="CN893" s="88"/>
      <c r="CO893" s="88"/>
      <c r="CP893" s="88"/>
    </row>
    <row r="894" spans="2:94">
      <c r="B894" s="19">
        <v>42642</v>
      </c>
      <c r="C894" s="3">
        <v>11</v>
      </c>
      <c r="D894" s="3" t="s">
        <v>796</v>
      </c>
      <c r="E894" s="4">
        <v>42643.041666666664</v>
      </c>
      <c r="F894" s="3" t="s">
        <v>837</v>
      </c>
      <c r="G894" s="3" t="s">
        <v>838</v>
      </c>
      <c r="H894" s="3" t="s">
        <v>837</v>
      </c>
      <c r="I894" s="3" t="s">
        <v>840</v>
      </c>
      <c r="J894" s="6">
        <v>3.47</v>
      </c>
      <c r="K894" s="6">
        <v>3</v>
      </c>
      <c r="L894" s="6">
        <v>1.97</v>
      </c>
      <c r="M894" s="10">
        <v>1.61</v>
      </c>
      <c r="N894" s="10">
        <v>3.7</v>
      </c>
      <c r="O894" s="10">
        <v>4.2</v>
      </c>
      <c r="P894" s="15">
        <v>1</v>
      </c>
      <c r="Q894" s="13"/>
      <c r="R894" s="13"/>
      <c r="S894" s="13"/>
      <c r="T894" s="13"/>
      <c r="U894" s="13"/>
      <c r="V894" s="13"/>
      <c r="W894" s="9"/>
      <c r="X894" s="9"/>
      <c r="Y894" s="9"/>
      <c r="Z894" s="9"/>
      <c r="AA894" s="9"/>
      <c r="AB894" s="9"/>
      <c r="AC894" s="13"/>
      <c r="AD894" s="13"/>
      <c r="AE894" s="13"/>
      <c r="AF894" s="13"/>
      <c r="AG894" s="13"/>
      <c r="AH894" s="13"/>
      <c r="AI894" s="9"/>
      <c r="AJ894" s="9"/>
      <c r="AK894" s="9"/>
      <c r="AL894" s="9"/>
      <c r="AM894" s="9"/>
      <c r="AN894" s="9"/>
      <c r="AO894" s="8">
        <v>16</v>
      </c>
      <c r="AP894" s="8">
        <v>3</v>
      </c>
      <c r="AQ894" s="8">
        <v>2</v>
      </c>
      <c r="AR894" s="8">
        <v>5</v>
      </c>
      <c r="AS894" s="8">
        <v>5.6000000000000095E-3</v>
      </c>
      <c r="AT894" s="8">
        <v>0.69930000000000025</v>
      </c>
      <c r="AU894" s="8"/>
      <c r="AV894" s="8"/>
      <c r="AW894" s="8"/>
      <c r="AX894" s="8"/>
      <c r="AY894" s="15">
        <v>16</v>
      </c>
      <c r="AZ894" s="15">
        <v>3</v>
      </c>
      <c r="BA894" s="15">
        <v>1</v>
      </c>
      <c r="BB894" s="15">
        <v>6</v>
      </c>
      <c r="BC894" s="15">
        <v>0.26050000000000018</v>
      </c>
      <c r="BD894" s="15">
        <v>16.549900000000001</v>
      </c>
      <c r="BE894" s="15"/>
      <c r="BF894" s="15"/>
      <c r="BG894" s="15"/>
      <c r="BH894" s="15"/>
      <c r="BI894" s="16">
        <f>Q894*参数!$D$3+W894</f>
        <v>0</v>
      </c>
      <c r="BJ894" s="16">
        <f>R894*参数!$D$3+X894</f>
        <v>0</v>
      </c>
      <c r="BK894" s="16">
        <f>S894*参数!$D$3+Y894</f>
        <v>0</v>
      </c>
      <c r="BL894" s="16">
        <f>T894*参数!$D$3+Z894</f>
        <v>0</v>
      </c>
      <c r="BM894" s="16">
        <f>U894*参数!$D$3+AA894</f>
        <v>0</v>
      </c>
      <c r="BN894" s="16">
        <f>V894*参数!$D$3+AB894</f>
        <v>0</v>
      </c>
      <c r="BO894" s="16">
        <f>AC894*参数!$D$3+AI894</f>
        <v>0</v>
      </c>
      <c r="BP894" s="16">
        <f>AD894*参数!$D$3+AJ894</f>
        <v>0</v>
      </c>
      <c r="BQ894" s="16">
        <f>AE894*参数!$D$3+AK894</f>
        <v>0</v>
      </c>
      <c r="BR894" s="16">
        <f>AF894*参数!$D$3+AL894</f>
        <v>0</v>
      </c>
      <c r="BS894" s="16">
        <f>AG894*参数!$D$3+AM894</f>
        <v>0</v>
      </c>
      <c r="BT894" s="16">
        <f>AH894*参数!$D$3+AN894</f>
        <v>0</v>
      </c>
      <c r="BU894" s="10"/>
      <c r="BV894" s="10"/>
      <c r="BW894" s="10">
        <f t="shared" si="311"/>
        <v>43</v>
      </c>
      <c r="BX894" s="10">
        <f t="shared" si="312"/>
        <v>43</v>
      </c>
      <c r="BY894" s="10">
        <f t="shared" si="313"/>
        <v>43</v>
      </c>
      <c r="BZ894" s="10">
        <f t="shared" si="314"/>
        <v>0</v>
      </c>
      <c r="CA894" s="10">
        <f t="shared" si="315"/>
        <v>43</v>
      </c>
      <c r="CB894" s="10" t="str">
        <f t="shared" si="316"/>
        <v/>
      </c>
      <c r="CC894" s="10" t="str">
        <f t="shared" si="317"/>
        <v/>
      </c>
      <c r="CD894" s="10"/>
      <c r="CE894" s="10">
        <v>3</v>
      </c>
      <c r="CF894" s="10"/>
      <c r="CG894" s="10" t="str">
        <f t="shared" si="318"/>
        <v/>
      </c>
      <c r="CH894" s="10" t="str">
        <f t="shared" si="319"/>
        <v/>
      </c>
      <c r="CI894" s="10" t="str">
        <f t="shared" si="320"/>
        <v/>
      </c>
      <c r="CJ894" s="10">
        <f t="shared" si="321"/>
        <v>43</v>
      </c>
      <c r="CK894" s="10">
        <f t="shared" si="322"/>
        <v>0</v>
      </c>
      <c r="CL894" s="10" t="str">
        <f t="shared" si="323"/>
        <v/>
      </c>
      <c r="CM894" s="88"/>
      <c r="CN894" s="88"/>
      <c r="CO894" s="88"/>
      <c r="CP894" s="88"/>
    </row>
    <row r="895" spans="2:94">
      <c r="B895" s="19">
        <v>42642</v>
      </c>
      <c r="C895" s="3">
        <v>12</v>
      </c>
      <c r="D895" s="3" t="s">
        <v>796</v>
      </c>
      <c r="E895" s="4">
        <v>42643.041666666664</v>
      </c>
      <c r="F895" s="3" t="s">
        <v>839</v>
      </c>
      <c r="G895" s="3" t="s">
        <v>187</v>
      </c>
      <c r="H895" s="3" t="s">
        <v>839</v>
      </c>
      <c r="I895" s="3" t="s">
        <v>187</v>
      </c>
      <c r="J895" s="6">
        <v>3.34</v>
      </c>
      <c r="K895" s="6">
        <v>3.1</v>
      </c>
      <c r="L895" s="6">
        <v>1.97</v>
      </c>
      <c r="M895" s="10">
        <v>1.61</v>
      </c>
      <c r="N895" s="10">
        <v>3.8</v>
      </c>
      <c r="O895" s="10">
        <v>4.08</v>
      </c>
      <c r="P895" s="15">
        <v>1</v>
      </c>
      <c r="Q895" s="13"/>
      <c r="R895" s="13"/>
      <c r="S895" s="13"/>
      <c r="T895" s="13"/>
      <c r="U895" s="13"/>
      <c r="V895" s="13"/>
      <c r="W895" s="9"/>
      <c r="X895" s="9"/>
      <c r="Y895" s="9"/>
      <c r="Z895" s="9"/>
      <c r="AA895" s="9"/>
      <c r="AB895" s="9"/>
      <c r="AC895" s="13"/>
      <c r="AD895" s="13"/>
      <c r="AE895" s="13"/>
      <c r="AF895" s="13"/>
      <c r="AG895" s="13"/>
      <c r="AH895" s="13"/>
      <c r="AI895" s="9"/>
      <c r="AJ895" s="9"/>
      <c r="AK895" s="9"/>
      <c r="AL895" s="9"/>
      <c r="AM895" s="9"/>
      <c r="AN895" s="9"/>
      <c r="AO895" s="8">
        <v>2</v>
      </c>
      <c r="AP895" s="8">
        <v>3</v>
      </c>
      <c r="AQ895" s="8">
        <v>1</v>
      </c>
      <c r="AR895" s="8">
        <v>4</v>
      </c>
      <c r="AS895" s="8">
        <v>1.7008000000000001</v>
      </c>
      <c r="AT895" s="8">
        <v>15.6556</v>
      </c>
      <c r="AU895" s="8"/>
      <c r="AV895" s="8"/>
      <c r="AW895" s="8"/>
      <c r="AX895" s="8"/>
      <c r="AY895" s="15">
        <v>15</v>
      </c>
      <c r="AZ895" s="15">
        <v>3</v>
      </c>
      <c r="BA895" s="15">
        <v>3</v>
      </c>
      <c r="BB895" s="15">
        <v>5</v>
      </c>
      <c r="BC895" s="15">
        <v>0.16399999999999992</v>
      </c>
      <c r="BD895" s="15">
        <v>1.1935999999999991</v>
      </c>
      <c r="BE895" s="15"/>
      <c r="BF895" s="15"/>
      <c r="BG895" s="15"/>
      <c r="BH895" s="15"/>
      <c r="BI895" s="16">
        <f>Q895*参数!$D$3+W895</f>
        <v>0</v>
      </c>
      <c r="BJ895" s="16">
        <f>R895*参数!$D$3+X895</f>
        <v>0</v>
      </c>
      <c r="BK895" s="16">
        <f>S895*参数!$D$3+Y895</f>
        <v>0</v>
      </c>
      <c r="BL895" s="16">
        <f>T895*参数!$D$3+Z895</f>
        <v>0</v>
      </c>
      <c r="BM895" s="16">
        <f>U895*参数!$D$3+AA895</f>
        <v>0</v>
      </c>
      <c r="BN895" s="16">
        <f>V895*参数!$D$3+AB895</f>
        <v>0</v>
      </c>
      <c r="BO895" s="16">
        <f>AC895*参数!$D$3+AI895</f>
        <v>0</v>
      </c>
      <c r="BP895" s="16">
        <f>AD895*参数!$D$3+AJ895</f>
        <v>0</v>
      </c>
      <c r="BQ895" s="16">
        <f>AE895*参数!$D$3+AK895</f>
        <v>0</v>
      </c>
      <c r="BR895" s="16">
        <f>AF895*参数!$D$3+AL895</f>
        <v>0</v>
      </c>
      <c r="BS895" s="16">
        <f>AG895*参数!$D$3+AM895</f>
        <v>0</v>
      </c>
      <c r="BT895" s="16">
        <f>AH895*参数!$D$3+AN895</f>
        <v>0</v>
      </c>
      <c r="BU895" s="10"/>
      <c r="BV895" s="10"/>
      <c r="BW895" s="10">
        <f t="shared" si="311"/>
        <v>43</v>
      </c>
      <c r="BX895" s="10">
        <f t="shared" si="312"/>
        <v>43</v>
      </c>
      <c r="BY895" s="10">
        <f t="shared" si="313"/>
        <v>43</v>
      </c>
      <c r="BZ895" s="10">
        <f t="shared" si="314"/>
        <v>0</v>
      </c>
      <c r="CA895" s="10">
        <f t="shared" si="315"/>
        <v>43</v>
      </c>
      <c r="CB895" s="10" t="str">
        <f t="shared" si="316"/>
        <v/>
      </c>
      <c r="CC895" s="10" t="str">
        <f t="shared" si="317"/>
        <v/>
      </c>
      <c r="CD895" s="10"/>
      <c r="CE895" s="10">
        <v>43</v>
      </c>
      <c r="CF895" s="10"/>
      <c r="CG895" s="10">
        <f t="shared" si="318"/>
        <v>43</v>
      </c>
      <c r="CH895" s="10">
        <f t="shared" si="319"/>
        <v>43</v>
      </c>
      <c r="CI895" s="10">
        <f t="shared" si="320"/>
        <v>43</v>
      </c>
      <c r="CJ895" s="10">
        <f t="shared" si="321"/>
        <v>43</v>
      </c>
      <c r="CK895" s="10">
        <f t="shared" si="322"/>
        <v>43</v>
      </c>
      <c r="CL895" s="10" t="str">
        <f t="shared" si="323"/>
        <v/>
      </c>
      <c r="CM895" s="88"/>
      <c r="CN895" s="88"/>
      <c r="CO895" s="88"/>
      <c r="CP895" s="88"/>
    </row>
    <row r="896" spans="2:94">
      <c r="B896" s="19">
        <v>42642</v>
      </c>
      <c r="C896" s="3">
        <v>13</v>
      </c>
      <c r="D896" s="3" t="s">
        <v>796</v>
      </c>
      <c r="E896" s="4">
        <v>42643.041666666664</v>
      </c>
      <c r="F896" s="3" t="s">
        <v>841</v>
      </c>
      <c r="G896" s="3" t="s">
        <v>842</v>
      </c>
      <c r="H896" s="3" t="s">
        <v>841</v>
      </c>
      <c r="I896" s="3" t="s">
        <v>844</v>
      </c>
      <c r="J896" s="6">
        <v>2.64</v>
      </c>
      <c r="K896" s="6">
        <v>3</v>
      </c>
      <c r="L896" s="6">
        <v>2.4</v>
      </c>
      <c r="M896" s="10">
        <v>1.41</v>
      </c>
      <c r="N896" s="10">
        <v>4.0999999999999996</v>
      </c>
      <c r="O896" s="10">
        <v>5.7</v>
      </c>
      <c r="P896" s="15">
        <v>1</v>
      </c>
      <c r="Q896" s="13"/>
      <c r="R896" s="13"/>
      <c r="S896" s="13"/>
      <c r="T896" s="13"/>
      <c r="U896" s="13"/>
      <c r="V896" s="13"/>
      <c r="W896" s="9"/>
      <c r="X896" s="9"/>
      <c r="Y896" s="9"/>
      <c r="Z896" s="9"/>
      <c r="AA896" s="9"/>
      <c r="AB896" s="9"/>
      <c r="AC896" s="13"/>
      <c r="AD896" s="13"/>
      <c r="AE896" s="13"/>
      <c r="AF896" s="13"/>
      <c r="AG896" s="13"/>
      <c r="AH896" s="13"/>
      <c r="AI896" s="9"/>
      <c r="AJ896" s="9"/>
      <c r="AK896" s="9"/>
      <c r="AL896" s="9"/>
      <c r="AM896" s="9"/>
      <c r="AN896" s="9"/>
      <c r="AO896" s="8">
        <v>2</v>
      </c>
      <c r="AP896" s="8">
        <v>3</v>
      </c>
      <c r="AQ896" s="8">
        <v>2</v>
      </c>
      <c r="AR896" s="8">
        <v>5</v>
      </c>
      <c r="AS896" s="8">
        <v>2.8225000000000007</v>
      </c>
      <c r="AT896" s="8">
        <v>2.8225000000000007</v>
      </c>
      <c r="AU896" s="8"/>
      <c r="AV896" s="8"/>
      <c r="AW896" s="8"/>
      <c r="AX896" s="8"/>
      <c r="AY896" s="15">
        <v>132</v>
      </c>
      <c r="AZ896" s="15">
        <v>2</v>
      </c>
      <c r="BA896" s="15">
        <v>2</v>
      </c>
      <c r="BB896" s="15">
        <v>5</v>
      </c>
      <c r="BC896" s="15">
        <v>4.9900000000000055E-2</v>
      </c>
      <c r="BD896" s="15">
        <v>4.9900000000000055E-2</v>
      </c>
      <c r="BE896" s="15"/>
      <c r="BF896" s="15"/>
      <c r="BG896" s="15"/>
      <c r="BH896" s="15"/>
      <c r="BI896" s="16">
        <f>Q896*参数!$D$3+W896</f>
        <v>0</v>
      </c>
      <c r="BJ896" s="16">
        <f>R896*参数!$D$3+X896</f>
        <v>0</v>
      </c>
      <c r="BK896" s="16">
        <f>S896*参数!$D$3+Y896</f>
        <v>0</v>
      </c>
      <c r="BL896" s="16">
        <f>T896*参数!$D$3+Z896</f>
        <v>0</v>
      </c>
      <c r="BM896" s="16">
        <f>U896*参数!$D$3+AA896</f>
        <v>0</v>
      </c>
      <c r="BN896" s="16">
        <f>V896*参数!$D$3+AB896</f>
        <v>0</v>
      </c>
      <c r="BO896" s="16">
        <f>AC896*参数!$D$3+AI896</f>
        <v>0</v>
      </c>
      <c r="BP896" s="16">
        <f>AD896*参数!$D$3+AJ896</f>
        <v>0</v>
      </c>
      <c r="BQ896" s="16">
        <f>AE896*参数!$D$3+AK896</f>
        <v>0</v>
      </c>
      <c r="BR896" s="16">
        <f>AF896*参数!$D$3+AL896</f>
        <v>0</v>
      </c>
      <c r="BS896" s="16">
        <f>AG896*参数!$D$3+AM896</f>
        <v>0</v>
      </c>
      <c r="BT896" s="16">
        <f>AH896*参数!$D$3+AN896</f>
        <v>0</v>
      </c>
      <c r="BU896" s="10"/>
      <c r="BV896" s="10"/>
      <c r="BW896" s="10">
        <f t="shared" si="311"/>
        <v>43</v>
      </c>
      <c r="BX896" s="10">
        <f t="shared" si="312"/>
        <v>43</v>
      </c>
      <c r="BY896" s="10">
        <f t="shared" si="313"/>
        <v>43</v>
      </c>
      <c r="BZ896" s="10">
        <f t="shared" si="314"/>
        <v>0</v>
      </c>
      <c r="CA896" s="10">
        <f t="shared" si="315"/>
        <v>43</v>
      </c>
      <c r="CB896" s="10" t="str">
        <f t="shared" si="316"/>
        <v/>
      </c>
      <c r="CC896" s="10" t="str">
        <f t="shared" si="317"/>
        <v/>
      </c>
      <c r="CD896" s="10"/>
      <c r="CE896" s="10">
        <v>43</v>
      </c>
      <c r="CF896" s="10"/>
      <c r="CG896" s="10" t="str">
        <f t="shared" si="318"/>
        <v/>
      </c>
      <c r="CH896" s="10" t="str">
        <f t="shared" si="319"/>
        <v/>
      </c>
      <c r="CI896" s="10">
        <f t="shared" si="320"/>
        <v>0</v>
      </c>
      <c r="CJ896" s="10" t="str">
        <f t="shared" si="321"/>
        <v/>
      </c>
      <c r="CK896" s="10" t="str">
        <f t="shared" si="322"/>
        <v/>
      </c>
      <c r="CL896" s="10" t="str">
        <f t="shared" si="323"/>
        <v/>
      </c>
      <c r="CM896" s="88"/>
      <c r="CN896" s="88"/>
      <c r="CO896" s="88"/>
      <c r="CP896" s="88"/>
    </row>
    <row r="897" spans="2:94">
      <c r="B897" s="19">
        <v>42642</v>
      </c>
      <c r="C897" s="3">
        <v>14</v>
      </c>
      <c r="D897" s="3" t="s">
        <v>796</v>
      </c>
      <c r="E897" s="4">
        <v>42643.041666666664</v>
      </c>
      <c r="F897" s="3" t="s">
        <v>843</v>
      </c>
      <c r="G897" s="3" t="s">
        <v>172</v>
      </c>
      <c r="H897" s="3" t="s">
        <v>845</v>
      </c>
      <c r="I897" s="3" t="s">
        <v>172</v>
      </c>
      <c r="J897" s="6">
        <v>3.68</v>
      </c>
      <c r="K897" s="6">
        <v>3.05</v>
      </c>
      <c r="L897" s="6">
        <v>1.89</v>
      </c>
      <c r="M897" s="10">
        <v>1.67</v>
      </c>
      <c r="N897" s="10">
        <v>3.65</v>
      </c>
      <c r="O897" s="10">
        <v>3.9</v>
      </c>
      <c r="P897" s="15">
        <v>1</v>
      </c>
      <c r="Q897" s="13"/>
      <c r="R897" s="13"/>
      <c r="S897" s="13"/>
      <c r="T897" s="13"/>
      <c r="U897" s="13"/>
      <c r="V897" s="13"/>
      <c r="W897" s="9"/>
      <c r="X897" s="9"/>
      <c r="Y897" s="9"/>
      <c r="Z897" s="9"/>
      <c r="AA897" s="9"/>
      <c r="AB897" s="9"/>
      <c r="AC897" s="13"/>
      <c r="AD897" s="13"/>
      <c r="AE897" s="13"/>
      <c r="AF897" s="13"/>
      <c r="AG897" s="13"/>
      <c r="AH897" s="13"/>
      <c r="AI897" s="9"/>
      <c r="AJ897" s="9"/>
      <c r="AK897" s="9"/>
      <c r="AL897" s="9"/>
      <c r="AM897" s="9"/>
      <c r="AN897" s="9"/>
      <c r="AO897" s="8">
        <v>9</v>
      </c>
      <c r="AP897" s="8">
        <v>3</v>
      </c>
      <c r="AQ897" s="8">
        <v>1</v>
      </c>
      <c r="AR897" s="8">
        <v>5</v>
      </c>
      <c r="AS897" s="8">
        <v>4.5624000000000002</v>
      </c>
      <c r="AT897" s="8">
        <v>17.797500000000003</v>
      </c>
      <c r="AU897" s="8"/>
      <c r="AV897" s="8"/>
      <c r="AW897" s="8"/>
      <c r="AX897" s="8"/>
      <c r="AY897" s="15">
        <v>10</v>
      </c>
      <c r="AZ897" s="15">
        <v>3</v>
      </c>
      <c r="BA897" s="15">
        <v>1</v>
      </c>
      <c r="BB897" s="15">
        <v>5</v>
      </c>
      <c r="BC897" s="15">
        <v>0.19069999999999981</v>
      </c>
      <c r="BD897" s="15">
        <v>4.3453999999999997</v>
      </c>
      <c r="BE897" s="15"/>
      <c r="BF897" s="15"/>
      <c r="BG897" s="15"/>
      <c r="BH897" s="15"/>
      <c r="BI897" s="16">
        <f>Q897*参数!$D$3+W897</f>
        <v>0</v>
      </c>
      <c r="BJ897" s="16">
        <f>R897*参数!$D$3+X897</f>
        <v>0</v>
      </c>
      <c r="BK897" s="16">
        <f>S897*参数!$D$3+Y897</f>
        <v>0</v>
      </c>
      <c r="BL897" s="16">
        <f>T897*参数!$D$3+Z897</f>
        <v>0</v>
      </c>
      <c r="BM897" s="16">
        <f>U897*参数!$D$3+AA897</f>
        <v>0</v>
      </c>
      <c r="BN897" s="16">
        <f>V897*参数!$D$3+AB897</f>
        <v>0</v>
      </c>
      <c r="BO897" s="16">
        <f>AC897*参数!$D$3+AI897</f>
        <v>0</v>
      </c>
      <c r="BP897" s="16">
        <f>AD897*参数!$D$3+AJ897</f>
        <v>0</v>
      </c>
      <c r="BQ897" s="16">
        <f>AE897*参数!$D$3+AK897</f>
        <v>0</v>
      </c>
      <c r="BR897" s="16">
        <f>AF897*参数!$D$3+AL897</f>
        <v>0</v>
      </c>
      <c r="BS897" s="16">
        <f>AG897*参数!$D$3+AM897</f>
        <v>0</v>
      </c>
      <c r="BT897" s="16">
        <f>AH897*参数!$D$3+AN897</f>
        <v>0</v>
      </c>
      <c r="BU897" s="10"/>
      <c r="BV897" s="10"/>
      <c r="BW897" s="10">
        <f t="shared" si="311"/>
        <v>43</v>
      </c>
      <c r="BX897" s="10">
        <f t="shared" si="312"/>
        <v>43</v>
      </c>
      <c r="BY897" s="10">
        <f t="shared" si="313"/>
        <v>43</v>
      </c>
      <c r="BZ897" s="10">
        <f t="shared" si="314"/>
        <v>0</v>
      </c>
      <c r="CA897" s="10">
        <f t="shared" si="315"/>
        <v>43</v>
      </c>
      <c r="CB897" s="10" t="str">
        <f t="shared" si="316"/>
        <v/>
      </c>
      <c r="CC897" s="10" t="str">
        <f t="shared" si="317"/>
        <v/>
      </c>
      <c r="CD897" s="10"/>
      <c r="CE897" s="10">
        <v>43</v>
      </c>
      <c r="CF897" s="10"/>
      <c r="CG897" s="10">
        <f t="shared" si="318"/>
        <v>43</v>
      </c>
      <c r="CH897" s="10">
        <f t="shared" si="319"/>
        <v>43</v>
      </c>
      <c r="CI897" s="10">
        <f t="shared" si="320"/>
        <v>43</v>
      </c>
      <c r="CJ897" s="10" t="str">
        <f t="shared" si="321"/>
        <v/>
      </c>
      <c r="CK897" s="10">
        <f t="shared" si="322"/>
        <v>43</v>
      </c>
      <c r="CL897" s="10">
        <f t="shared" si="323"/>
        <v>43</v>
      </c>
      <c r="CM897" s="88"/>
      <c r="CN897" s="88"/>
      <c r="CO897" s="88"/>
      <c r="CP897" s="88"/>
    </row>
    <row r="898" spans="2:94">
      <c r="B898" s="19">
        <v>42642</v>
      </c>
      <c r="C898" s="3">
        <v>15</v>
      </c>
      <c r="D898" s="3" t="s">
        <v>796</v>
      </c>
      <c r="E898" s="4">
        <v>42643.128472222219</v>
      </c>
      <c r="F898" s="3" t="s">
        <v>804</v>
      </c>
      <c r="G898" s="3" t="s">
        <v>800</v>
      </c>
      <c r="H898" s="3" t="s">
        <v>804</v>
      </c>
      <c r="I898" s="3" t="s">
        <v>800</v>
      </c>
      <c r="J898" s="6">
        <v>1.85</v>
      </c>
      <c r="K898" s="6">
        <v>3.3</v>
      </c>
      <c r="L898" s="6">
        <v>3.5</v>
      </c>
      <c r="M898" s="10">
        <v>3.74</v>
      </c>
      <c r="N898" s="10">
        <v>3.65</v>
      </c>
      <c r="O898" s="10">
        <v>1.7</v>
      </c>
      <c r="P898" s="15">
        <v>-1</v>
      </c>
      <c r="Q898" s="13"/>
      <c r="R898" s="13"/>
      <c r="S898" s="13"/>
      <c r="T898" s="13"/>
      <c r="U898" s="13"/>
      <c r="V898" s="13"/>
      <c r="W898" s="9"/>
      <c r="X898" s="9"/>
      <c r="Y898" s="9"/>
      <c r="Z898" s="9"/>
      <c r="AA898" s="9"/>
      <c r="AB898" s="9"/>
      <c r="AC898" s="13"/>
      <c r="AD898" s="13"/>
      <c r="AE898" s="13"/>
      <c r="AF898" s="13"/>
      <c r="AG898" s="13"/>
      <c r="AH898" s="13"/>
      <c r="AI898" s="9"/>
      <c r="AJ898" s="9"/>
      <c r="AK898" s="9"/>
      <c r="AL898" s="9"/>
      <c r="AM898" s="9"/>
      <c r="AN898" s="9"/>
      <c r="AO898" s="8">
        <v>3</v>
      </c>
      <c r="AP898" s="8">
        <v>3</v>
      </c>
      <c r="AQ898" s="8">
        <v>3</v>
      </c>
      <c r="AR898" s="8">
        <v>5</v>
      </c>
      <c r="AS898" s="8">
        <v>4.0112999999999994</v>
      </c>
      <c r="AT898" s="8">
        <v>4.0112999999999994</v>
      </c>
      <c r="AU898" s="8"/>
      <c r="AV898" s="8"/>
      <c r="AW898" s="8"/>
      <c r="AX898" s="8"/>
      <c r="AY898" s="15">
        <v>3</v>
      </c>
      <c r="AZ898" s="15">
        <v>3</v>
      </c>
      <c r="BA898" s="15">
        <v>1</v>
      </c>
      <c r="BB898" s="15">
        <v>5</v>
      </c>
      <c r="BC898" s="15">
        <v>0.20939999999999967</v>
      </c>
      <c r="BD898" s="15">
        <v>2.4863999999999993</v>
      </c>
      <c r="BE898" s="15"/>
      <c r="BF898" s="15"/>
      <c r="BG898" s="15"/>
      <c r="BH898" s="15"/>
      <c r="BI898" s="16">
        <f>Q898*参数!$D$3+W898</f>
        <v>0</v>
      </c>
      <c r="BJ898" s="16">
        <f>R898*参数!$D$3+X898</f>
        <v>0</v>
      </c>
      <c r="BK898" s="16">
        <f>S898*参数!$D$3+Y898</f>
        <v>0</v>
      </c>
      <c r="BL898" s="16">
        <f>T898*参数!$D$3+Z898</f>
        <v>0</v>
      </c>
      <c r="BM898" s="16">
        <f>U898*参数!$D$3+AA898</f>
        <v>0</v>
      </c>
      <c r="BN898" s="16">
        <f>V898*参数!$D$3+AB898</f>
        <v>0</v>
      </c>
      <c r="BO898" s="16">
        <f>AC898*参数!$D$3+AI898</f>
        <v>0</v>
      </c>
      <c r="BP898" s="16">
        <f>AD898*参数!$D$3+AJ898</f>
        <v>0</v>
      </c>
      <c r="BQ898" s="16">
        <f>AE898*参数!$D$3+AK898</f>
        <v>0</v>
      </c>
      <c r="BR898" s="16">
        <f>AF898*参数!$D$3+AL898</f>
        <v>0</v>
      </c>
      <c r="BS898" s="16">
        <f>AG898*参数!$D$3+AM898</f>
        <v>0</v>
      </c>
      <c r="BT898" s="16">
        <f>AH898*参数!$D$3+AN898</f>
        <v>0</v>
      </c>
      <c r="BU898" s="10"/>
      <c r="BV898" s="10"/>
      <c r="BW898" s="10">
        <f t="shared" si="311"/>
        <v>40</v>
      </c>
      <c r="BX898" s="10">
        <f t="shared" si="312"/>
        <v>40</v>
      </c>
      <c r="BY898" s="10">
        <f t="shared" si="313"/>
        <v>3</v>
      </c>
      <c r="BZ898" s="10">
        <f t="shared" si="314"/>
        <v>40</v>
      </c>
      <c r="CA898" s="10">
        <f t="shared" si="315"/>
        <v>40</v>
      </c>
      <c r="CB898" s="10" t="str">
        <f t="shared" si="316"/>
        <v/>
      </c>
      <c r="CC898" s="10" t="str">
        <f t="shared" si="317"/>
        <v/>
      </c>
      <c r="CD898" s="10"/>
      <c r="CE898" s="10">
        <v>3</v>
      </c>
      <c r="CF898" s="10"/>
      <c r="CG898" s="10" t="str">
        <f t="shared" si="318"/>
        <v/>
      </c>
      <c r="CH898" s="10" t="str">
        <f t="shared" si="319"/>
        <v/>
      </c>
      <c r="CI898" s="10" t="str">
        <f t="shared" si="320"/>
        <v/>
      </c>
      <c r="CJ898" s="10">
        <f t="shared" si="321"/>
        <v>3</v>
      </c>
      <c r="CK898" s="10">
        <f t="shared" si="322"/>
        <v>40</v>
      </c>
      <c r="CL898" s="10">
        <f t="shared" si="323"/>
        <v>40</v>
      </c>
      <c r="CM898" s="88"/>
      <c r="CN898" s="88"/>
      <c r="CO898" s="88"/>
      <c r="CP898" s="88"/>
    </row>
    <row r="899" spans="2:94">
      <c r="B899" s="19">
        <v>42642</v>
      </c>
      <c r="C899" s="3">
        <v>16</v>
      </c>
      <c r="D899" s="3" t="s">
        <v>796</v>
      </c>
      <c r="E899" s="4">
        <v>42643.128472222219</v>
      </c>
      <c r="F899" s="3" t="s">
        <v>801</v>
      </c>
      <c r="G899" s="3" t="s">
        <v>803</v>
      </c>
      <c r="H899" s="3" t="s">
        <v>802</v>
      </c>
      <c r="I899" s="3" t="s">
        <v>805</v>
      </c>
      <c r="J899" s="6">
        <v>0</v>
      </c>
      <c r="K899" s="6">
        <v>0</v>
      </c>
      <c r="L899" s="6">
        <v>0</v>
      </c>
      <c r="M899" s="10">
        <v>2.15</v>
      </c>
      <c r="N899" s="10">
        <v>3.85</v>
      </c>
      <c r="O899" s="10">
        <v>2.48</v>
      </c>
      <c r="P899" s="15">
        <v>-2</v>
      </c>
      <c r="Q899" s="13"/>
      <c r="R899" s="13"/>
      <c r="S899" s="13"/>
      <c r="T899" s="13"/>
      <c r="U899" s="13"/>
      <c r="V899" s="13"/>
      <c r="W899" s="9"/>
      <c r="X899" s="9"/>
      <c r="Y899" s="9"/>
      <c r="Z899" s="9"/>
      <c r="AA899" s="9"/>
      <c r="AB899" s="9"/>
      <c r="AC899" s="13"/>
      <c r="AD899" s="13"/>
      <c r="AE899" s="13"/>
      <c r="AF899" s="13"/>
      <c r="AG899" s="13"/>
      <c r="AH899" s="13"/>
      <c r="AI899" s="9"/>
      <c r="AJ899" s="9"/>
      <c r="AK899" s="9"/>
      <c r="AL899" s="9"/>
      <c r="AM899" s="9"/>
      <c r="AN899" s="9"/>
      <c r="AO899" s="8"/>
      <c r="AP899" s="8"/>
      <c r="AQ899" s="8"/>
      <c r="AR899" s="8"/>
      <c r="AS899" s="8"/>
      <c r="AT899" s="8"/>
      <c r="AU899" s="8"/>
      <c r="AV899" s="8"/>
      <c r="AW899" s="8"/>
      <c r="AX899" s="8"/>
      <c r="AY899" s="15"/>
      <c r="AZ899" s="15"/>
      <c r="BA899" s="15"/>
      <c r="BB899" s="15"/>
      <c r="BC899" s="15"/>
      <c r="BD899" s="15"/>
      <c r="BE899" s="15"/>
      <c r="BF899" s="15"/>
      <c r="BG899" s="15"/>
      <c r="BH899" s="15"/>
      <c r="BI899" s="16">
        <f>Q899*参数!$D$3+W899</f>
        <v>0</v>
      </c>
      <c r="BJ899" s="16">
        <f>R899*参数!$D$3+X899</f>
        <v>0</v>
      </c>
      <c r="BK899" s="16">
        <f>S899*参数!$D$3+Y899</f>
        <v>0</v>
      </c>
      <c r="BL899" s="16">
        <f>T899*参数!$D$3+Z899</f>
        <v>0</v>
      </c>
      <c r="BM899" s="16">
        <f>U899*参数!$D$3+AA899</f>
        <v>0</v>
      </c>
      <c r="BN899" s="16">
        <f>V899*参数!$D$3+AB899</f>
        <v>0</v>
      </c>
      <c r="BO899" s="16">
        <f>AC899*参数!$D$3+AI899</f>
        <v>0</v>
      </c>
      <c r="BP899" s="16">
        <f>AD899*参数!$D$3+AJ899</f>
        <v>0</v>
      </c>
      <c r="BQ899" s="16">
        <f>AE899*参数!$D$3+AK899</f>
        <v>0</v>
      </c>
      <c r="BR899" s="16">
        <f>AF899*参数!$D$3+AL899</f>
        <v>0</v>
      </c>
      <c r="BS899" s="16">
        <f>AG899*参数!$D$3+AM899</f>
        <v>0</v>
      </c>
      <c r="BT899" s="16">
        <f>AH899*参数!$D$3+AN899</f>
        <v>0</v>
      </c>
      <c r="BU899" s="10"/>
      <c r="BV899" s="10"/>
      <c r="BW899" s="10">
        <f t="shared" si="311"/>
        <v>40</v>
      </c>
      <c r="BX899" s="10">
        <f t="shared" si="312"/>
        <v>40</v>
      </c>
      <c r="BY899" s="10">
        <f t="shared" si="313"/>
        <v>3</v>
      </c>
      <c r="BZ899" s="10">
        <f t="shared" si="314"/>
        <v>40</v>
      </c>
      <c r="CA899" s="10">
        <f t="shared" si="315"/>
        <v>40</v>
      </c>
      <c r="CB899" s="10" t="str">
        <f t="shared" si="316"/>
        <v/>
      </c>
      <c r="CC899" s="10" t="str">
        <f t="shared" si="317"/>
        <v/>
      </c>
      <c r="CD899" s="10"/>
      <c r="CE899" s="10"/>
      <c r="CF899" s="10"/>
      <c r="CG899" s="10"/>
      <c r="CH899" s="10"/>
      <c r="CI899" s="10" t="str">
        <f t="shared" si="320"/>
        <v/>
      </c>
      <c r="CJ899" s="10" t="str">
        <f t="shared" si="321"/>
        <v/>
      </c>
      <c r="CK899" s="10" t="str">
        <f t="shared" si="322"/>
        <v/>
      </c>
      <c r="CL899" s="10" t="str">
        <f t="shared" si="323"/>
        <v/>
      </c>
      <c r="CM899" s="88"/>
      <c r="CN899" s="88"/>
      <c r="CO899" s="88"/>
      <c r="CP899" s="88"/>
    </row>
    <row r="900" spans="2:94">
      <c r="B900" s="19">
        <v>42642</v>
      </c>
      <c r="C900" s="3">
        <v>17</v>
      </c>
      <c r="D900" s="3" t="s">
        <v>796</v>
      </c>
      <c r="E900" s="4">
        <v>42643.128472222219</v>
      </c>
      <c r="F900" s="3" t="s">
        <v>809</v>
      </c>
      <c r="G900" s="3" t="s">
        <v>112</v>
      </c>
      <c r="H900" s="3" t="s">
        <v>811</v>
      </c>
      <c r="I900" s="3" t="s">
        <v>114</v>
      </c>
      <c r="J900" s="6">
        <v>1.4</v>
      </c>
      <c r="K900" s="6">
        <v>3.85</v>
      </c>
      <c r="L900" s="6">
        <v>6.5</v>
      </c>
      <c r="M900" s="10">
        <v>2.38</v>
      </c>
      <c r="N900" s="10">
        <v>3.4</v>
      </c>
      <c r="O900" s="10">
        <v>2.42</v>
      </c>
      <c r="P900" s="15">
        <v>-1</v>
      </c>
      <c r="Q900" s="13"/>
      <c r="R900" s="13"/>
      <c r="S900" s="13"/>
      <c r="T900" s="13"/>
      <c r="U900" s="13"/>
      <c r="V900" s="13"/>
      <c r="W900" s="9"/>
      <c r="X900" s="9"/>
      <c r="Y900" s="9"/>
      <c r="Z900" s="9"/>
      <c r="AA900" s="9"/>
      <c r="AB900" s="9"/>
      <c r="AC900" s="13"/>
      <c r="AD900" s="13"/>
      <c r="AE900" s="13"/>
      <c r="AF900" s="13"/>
      <c r="AG900" s="13"/>
      <c r="AH900" s="13"/>
      <c r="AI900" s="9"/>
      <c r="AJ900" s="9"/>
      <c r="AK900" s="9"/>
      <c r="AL900" s="9"/>
      <c r="AM900" s="9"/>
      <c r="AN900" s="9"/>
      <c r="AO900" s="8">
        <v>1</v>
      </c>
      <c r="AP900" s="8">
        <v>3</v>
      </c>
      <c r="AQ900" s="8">
        <v>1</v>
      </c>
      <c r="AR900" s="8">
        <v>5</v>
      </c>
      <c r="AS900" s="8">
        <v>1.6744000000000003</v>
      </c>
      <c r="AT900" s="8">
        <v>1.6744000000000003</v>
      </c>
      <c r="AU900" s="8"/>
      <c r="AV900" s="8"/>
      <c r="AW900" s="8"/>
      <c r="AX900" s="8"/>
      <c r="AY900" s="15">
        <v>4</v>
      </c>
      <c r="AZ900" s="15">
        <v>3</v>
      </c>
      <c r="BA900" s="15">
        <v>1</v>
      </c>
      <c r="BB900" s="15">
        <v>6</v>
      </c>
      <c r="BC900" s="15">
        <v>4.2013999999999996</v>
      </c>
      <c r="BD900" s="15">
        <v>4.2723999999999984</v>
      </c>
      <c r="BE900" s="15"/>
      <c r="BF900" s="15"/>
      <c r="BG900" s="15"/>
      <c r="BH900" s="15"/>
      <c r="BI900" s="16">
        <f>Q900*参数!$D$3+W900</f>
        <v>0</v>
      </c>
      <c r="BJ900" s="16">
        <f>R900*参数!$D$3+X900</f>
        <v>0</v>
      </c>
      <c r="BK900" s="16">
        <f>S900*参数!$D$3+Y900</f>
        <v>0</v>
      </c>
      <c r="BL900" s="16">
        <f>T900*参数!$D$3+Z900</f>
        <v>0</v>
      </c>
      <c r="BM900" s="16">
        <f>U900*参数!$D$3+AA900</f>
        <v>0</v>
      </c>
      <c r="BN900" s="16">
        <f>V900*参数!$D$3+AB900</f>
        <v>0</v>
      </c>
      <c r="BO900" s="16">
        <f>AC900*参数!$D$3+AI900</f>
        <v>0</v>
      </c>
      <c r="BP900" s="16">
        <f>AD900*参数!$D$3+AJ900</f>
        <v>0</v>
      </c>
      <c r="BQ900" s="16">
        <f>AE900*参数!$D$3+AK900</f>
        <v>0</v>
      </c>
      <c r="BR900" s="16">
        <f>AF900*参数!$D$3+AL900</f>
        <v>0</v>
      </c>
      <c r="BS900" s="16">
        <f>AG900*参数!$D$3+AM900</f>
        <v>0</v>
      </c>
      <c r="BT900" s="16">
        <f>AH900*参数!$D$3+AN900</f>
        <v>0</v>
      </c>
      <c r="BU900" s="10"/>
      <c r="BV900" s="10"/>
      <c r="BW900" s="10">
        <f t="shared" si="311"/>
        <v>40</v>
      </c>
      <c r="BX900" s="10">
        <f t="shared" si="312"/>
        <v>40</v>
      </c>
      <c r="BY900" s="10">
        <f t="shared" si="313"/>
        <v>3</v>
      </c>
      <c r="BZ900" s="10">
        <f t="shared" si="314"/>
        <v>40</v>
      </c>
      <c r="CA900" s="10">
        <f t="shared" si="315"/>
        <v>40</v>
      </c>
      <c r="CB900" s="10" t="str">
        <f t="shared" si="316"/>
        <v/>
      </c>
      <c r="CC900" s="10" t="str">
        <f t="shared" si="317"/>
        <v/>
      </c>
      <c r="CD900" s="10"/>
      <c r="CE900" s="10">
        <v>3</v>
      </c>
      <c r="CF900" s="10"/>
      <c r="CG900" s="10" t="str">
        <f t="shared" si="318"/>
        <v/>
      </c>
      <c r="CH900" s="10" t="str">
        <f t="shared" si="319"/>
        <v/>
      </c>
      <c r="CI900" s="10">
        <f t="shared" si="320"/>
        <v>40</v>
      </c>
      <c r="CJ900" s="10">
        <f t="shared" si="321"/>
        <v>40</v>
      </c>
      <c r="CK900" s="10">
        <f t="shared" si="322"/>
        <v>3</v>
      </c>
      <c r="CL900" s="10" t="str">
        <f t="shared" si="323"/>
        <v/>
      </c>
      <c r="CM900" s="88"/>
      <c r="CN900" s="88"/>
      <c r="CO900" s="88"/>
      <c r="CP900" s="88"/>
    </row>
    <row r="901" spans="2:94">
      <c r="B901" s="19">
        <v>42642</v>
      </c>
      <c r="C901" s="3">
        <v>18</v>
      </c>
      <c r="D901" s="3" t="s">
        <v>796</v>
      </c>
      <c r="E901" s="4">
        <v>42643.128472222219</v>
      </c>
      <c r="F901" s="3" t="s">
        <v>202</v>
      </c>
      <c r="G901" s="3" t="s">
        <v>284</v>
      </c>
      <c r="H901" s="3" t="s">
        <v>202</v>
      </c>
      <c r="I901" s="3" t="s">
        <v>284</v>
      </c>
      <c r="J901" s="6">
        <v>2.2000000000000002</v>
      </c>
      <c r="K901" s="6">
        <v>2.95</v>
      </c>
      <c r="L901" s="6">
        <v>3</v>
      </c>
      <c r="M901" s="10">
        <v>5</v>
      </c>
      <c r="N901" s="10">
        <v>3.9</v>
      </c>
      <c r="O901" s="10">
        <v>1.49</v>
      </c>
      <c r="P901" s="15">
        <v>-1</v>
      </c>
      <c r="Q901" s="13"/>
      <c r="R901" s="13"/>
      <c r="S901" s="13"/>
      <c r="T901" s="13"/>
      <c r="U901" s="13"/>
      <c r="V901" s="13"/>
      <c r="W901" s="9"/>
      <c r="X901" s="9"/>
      <c r="Y901" s="9"/>
      <c r="Z901" s="9"/>
      <c r="AA901" s="9"/>
      <c r="AB901" s="9"/>
      <c r="AC901" s="13"/>
      <c r="AD901" s="13"/>
      <c r="AE901" s="13"/>
      <c r="AF901" s="13"/>
      <c r="AG901" s="13"/>
      <c r="AH901" s="13"/>
      <c r="AI901" s="9"/>
      <c r="AJ901" s="9"/>
      <c r="AK901" s="9"/>
      <c r="AL901" s="9"/>
      <c r="AM901" s="9"/>
      <c r="AN901" s="9"/>
      <c r="AO901" s="8">
        <v>5</v>
      </c>
      <c r="AP901" s="8">
        <v>3</v>
      </c>
      <c r="AQ901" s="8">
        <v>0</v>
      </c>
      <c r="AR901" s="8">
        <v>5</v>
      </c>
      <c r="AS901" s="8">
        <v>0.10420000000000022</v>
      </c>
      <c r="AT901" s="8">
        <v>0</v>
      </c>
      <c r="AU901" s="8"/>
      <c r="AV901" s="8"/>
      <c r="AW901" s="8"/>
      <c r="AX901" s="8"/>
      <c r="AY901" s="15">
        <v>2</v>
      </c>
      <c r="AZ901" s="15">
        <v>3</v>
      </c>
      <c r="BA901" s="15">
        <v>0</v>
      </c>
      <c r="BB901" s="15">
        <v>5</v>
      </c>
      <c r="BC901" s="15">
        <v>0.70460000000000023</v>
      </c>
      <c r="BD901" s="15">
        <v>0</v>
      </c>
      <c r="BE901" s="15"/>
      <c r="BF901" s="15"/>
      <c r="BG901" s="15"/>
      <c r="BH901" s="15"/>
      <c r="BI901" s="16">
        <f>Q901*参数!$D$3+W901</f>
        <v>0</v>
      </c>
      <c r="BJ901" s="16">
        <f>R901*参数!$D$3+X901</f>
        <v>0</v>
      </c>
      <c r="BK901" s="16">
        <f>S901*参数!$D$3+Y901</f>
        <v>0</v>
      </c>
      <c r="BL901" s="16">
        <f>T901*参数!$D$3+Z901</f>
        <v>0</v>
      </c>
      <c r="BM901" s="16">
        <f>U901*参数!$D$3+AA901</f>
        <v>0</v>
      </c>
      <c r="BN901" s="16">
        <f>V901*参数!$D$3+AB901</f>
        <v>0</v>
      </c>
      <c r="BO901" s="16">
        <f>AC901*参数!$D$3+AI901</f>
        <v>0</v>
      </c>
      <c r="BP901" s="16">
        <f>AD901*参数!$D$3+AJ901</f>
        <v>0</v>
      </c>
      <c r="BQ901" s="16">
        <f>AE901*参数!$D$3+AK901</f>
        <v>0</v>
      </c>
      <c r="BR901" s="16">
        <f>AF901*参数!$D$3+AL901</f>
        <v>0</v>
      </c>
      <c r="BS901" s="16">
        <f>AG901*参数!$D$3+AM901</f>
        <v>0</v>
      </c>
      <c r="BT901" s="16">
        <f>AH901*参数!$D$3+AN901</f>
        <v>0</v>
      </c>
      <c r="BU901" s="10"/>
      <c r="BV901" s="10"/>
      <c r="BW901" s="10">
        <f t="shared" si="311"/>
        <v>40</v>
      </c>
      <c r="BX901" s="10">
        <f t="shared" si="312"/>
        <v>40</v>
      </c>
      <c r="BY901" s="10">
        <f t="shared" si="313"/>
        <v>3</v>
      </c>
      <c r="BZ901" s="10">
        <f t="shared" si="314"/>
        <v>40</v>
      </c>
      <c r="CA901" s="10">
        <f t="shared" si="315"/>
        <v>40</v>
      </c>
      <c r="CB901" s="10" t="str">
        <f t="shared" si="316"/>
        <v/>
      </c>
      <c r="CC901" s="10" t="str">
        <f t="shared" si="317"/>
        <v/>
      </c>
      <c r="CD901" s="10"/>
      <c r="CE901" s="10">
        <v>40</v>
      </c>
      <c r="CF901" s="10"/>
      <c r="CG901" s="10">
        <f t="shared" si="318"/>
        <v>3</v>
      </c>
      <c r="CH901" s="10">
        <f t="shared" si="319"/>
        <v>3</v>
      </c>
      <c r="CI901" s="10">
        <f t="shared" si="320"/>
        <v>3</v>
      </c>
      <c r="CJ901" s="10" t="str">
        <f t="shared" si="321"/>
        <v/>
      </c>
      <c r="CK901" s="10">
        <f t="shared" si="322"/>
        <v>3</v>
      </c>
      <c r="CL901" s="10" t="str">
        <f t="shared" si="323"/>
        <v/>
      </c>
      <c r="CM901" s="88"/>
      <c r="CN901" s="88"/>
      <c r="CO901" s="88"/>
      <c r="CP901" s="88"/>
    </row>
    <row r="902" spans="2:94">
      <c r="B902" s="19">
        <v>42642</v>
      </c>
      <c r="C902" s="3">
        <v>19</v>
      </c>
      <c r="D902" s="3" t="s">
        <v>796</v>
      </c>
      <c r="E902" s="4">
        <v>42643.128472222219</v>
      </c>
      <c r="F902" s="3" t="s">
        <v>816</v>
      </c>
      <c r="G902" s="3" t="s">
        <v>818</v>
      </c>
      <c r="H902" s="3" t="s">
        <v>817</v>
      </c>
      <c r="I902" s="3" t="s">
        <v>818</v>
      </c>
      <c r="J902" s="6">
        <v>4.3499999999999996</v>
      </c>
      <c r="K902" s="6">
        <v>3.15</v>
      </c>
      <c r="L902" s="6">
        <v>1.72</v>
      </c>
      <c r="M902" s="10">
        <v>1.83</v>
      </c>
      <c r="N902" s="10">
        <v>3.45</v>
      </c>
      <c r="O902" s="10">
        <v>3.42</v>
      </c>
      <c r="P902" s="15">
        <v>1</v>
      </c>
      <c r="Q902" s="13"/>
      <c r="R902" s="13"/>
      <c r="S902" s="13"/>
      <c r="T902" s="13"/>
      <c r="U902" s="13"/>
      <c r="V902" s="13"/>
      <c r="W902" s="9"/>
      <c r="X902" s="9"/>
      <c r="Y902" s="9"/>
      <c r="Z902" s="9"/>
      <c r="AA902" s="9"/>
      <c r="AB902" s="9"/>
      <c r="AC902" s="13"/>
      <c r="AD902" s="13"/>
      <c r="AE902" s="13"/>
      <c r="AF902" s="13"/>
      <c r="AG902" s="13"/>
      <c r="AH902" s="13"/>
      <c r="AI902" s="9"/>
      <c r="AJ902" s="9"/>
      <c r="AK902" s="9"/>
      <c r="AL902" s="9"/>
      <c r="AM902" s="9"/>
      <c r="AN902" s="9"/>
      <c r="AO902" s="8">
        <v>8</v>
      </c>
      <c r="AP902" s="8">
        <v>3</v>
      </c>
      <c r="AQ902" s="8">
        <v>6</v>
      </c>
      <c r="AR902" s="8">
        <v>5</v>
      </c>
      <c r="AS902" s="8">
        <v>10.370600000000001</v>
      </c>
      <c r="AT902" s="8">
        <v>10.370600000000001</v>
      </c>
      <c r="AU902" s="8"/>
      <c r="AV902" s="8"/>
      <c r="AW902" s="8"/>
      <c r="AX902" s="8"/>
      <c r="AY902" s="15">
        <v>4</v>
      </c>
      <c r="AZ902" s="15">
        <v>3</v>
      </c>
      <c r="BA902" s="15">
        <v>1</v>
      </c>
      <c r="BB902" s="15">
        <v>6</v>
      </c>
      <c r="BC902" s="15">
        <v>1.5867000000000004</v>
      </c>
      <c r="BD902" s="15">
        <v>101.78479999999999</v>
      </c>
      <c r="BE902" s="15"/>
      <c r="BF902" s="15"/>
      <c r="BG902" s="15"/>
      <c r="BH902" s="15"/>
      <c r="BI902" s="16">
        <f>Q902*参数!$D$3+W902</f>
        <v>0</v>
      </c>
      <c r="BJ902" s="16">
        <f>R902*参数!$D$3+X902</f>
        <v>0</v>
      </c>
      <c r="BK902" s="16">
        <f>S902*参数!$D$3+Y902</f>
        <v>0</v>
      </c>
      <c r="BL902" s="16">
        <f>T902*参数!$D$3+Z902</f>
        <v>0</v>
      </c>
      <c r="BM902" s="16">
        <f>U902*参数!$D$3+AA902</f>
        <v>0</v>
      </c>
      <c r="BN902" s="16">
        <f>V902*参数!$D$3+AB902</f>
        <v>0</v>
      </c>
      <c r="BO902" s="16">
        <f>AC902*参数!$D$3+AI902</f>
        <v>0</v>
      </c>
      <c r="BP902" s="16">
        <f>AD902*参数!$D$3+AJ902</f>
        <v>0</v>
      </c>
      <c r="BQ902" s="16">
        <f>AE902*参数!$D$3+AK902</f>
        <v>0</v>
      </c>
      <c r="BR902" s="16">
        <f>AF902*参数!$D$3+AL902</f>
        <v>0</v>
      </c>
      <c r="BS902" s="16">
        <f>AG902*参数!$D$3+AM902</f>
        <v>0</v>
      </c>
      <c r="BT902" s="16">
        <f>AH902*参数!$D$3+AN902</f>
        <v>0</v>
      </c>
      <c r="BU902" s="10"/>
      <c r="BV902" s="10"/>
      <c r="BW902" s="10">
        <f t="shared" si="311"/>
        <v>43</v>
      </c>
      <c r="BX902" s="10">
        <f t="shared" si="312"/>
        <v>43</v>
      </c>
      <c r="BY902" s="10">
        <f t="shared" si="313"/>
        <v>43</v>
      </c>
      <c r="BZ902" s="10">
        <f t="shared" si="314"/>
        <v>0</v>
      </c>
      <c r="CA902" s="10">
        <f t="shared" si="315"/>
        <v>43</v>
      </c>
      <c r="CB902" s="10" t="str">
        <f t="shared" si="316"/>
        <v/>
      </c>
      <c r="CC902" s="10" t="str">
        <f t="shared" si="317"/>
        <v/>
      </c>
      <c r="CD902" s="10"/>
      <c r="CE902" s="10">
        <v>43</v>
      </c>
      <c r="CF902" s="10"/>
      <c r="CG902" s="10" t="str">
        <f t="shared" si="318"/>
        <v/>
      </c>
      <c r="CH902" s="10" t="str">
        <f t="shared" si="319"/>
        <v/>
      </c>
      <c r="CI902" s="10">
        <f t="shared" si="320"/>
        <v>0</v>
      </c>
      <c r="CJ902" s="10">
        <f t="shared" si="321"/>
        <v>43</v>
      </c>
      <c r="CK902" s="10">
        <f t="shared" si="322"/>
        <v>43</v>
      </c>
      <c r="CL902" s="10" t="str">
        <f t="shared" si="323"/>
        <v/>
      </c>
      <c r="CM902" s="88"/>
      <c r="CN902" s="88"/>
      <c r="CO902" s="88"/>
      <c r="CP902" s="88"/>
    </row>
    <row r="903" spans="2:94">
      <c r="B903" s="19">
        <v>42642</v>
      </c>
      <c r="C903" s="3">
        <v>20</v>
      </c>
      <c r="D903" s="3" t="s">
        <v>796</v>
      </c>
      <c r="E903" s="4">
        <v>42643.128472222219</v>
      </c>
      <c r="F903" s="3" t="s">
        <v>819</v>
      </c>
      <c r="G903" s="3" t="s">
        <v>228</v>
      </c>
      <c r="H903" s="3" t="s">
        <v>820</v>
      </c>
      <c r="I903" s="3" t="s">
        <v>228</v>
      </c>
      <c r="J903" s="6">
        <v>1.21</v>
      </c>
      <c r="K903" s="6">
        <v>5</v>
      </c>
      <c r="L903" s="6">
        <v>9.6999999999999993</v>
      </c>
      <c r="M903" s="10">
        <v>1.84</v>
      </c>
      <c r="N903" s="10">
        <v>3.5</v>
      </c>
      <c r="O903" s="10">
        <v>3.34</v>
      </c>
      <c r="P903" s="15">
        <v>-1</v>
      </c>
      <c r="Q903" s="13"/>
      <c r="R903" s="13"/>
      <c r="S903" s="13"/>
      <c r="T903" s="13"/>
      <c r="U903" s="13"/>
      <c r="V903" s="13"/>
      <c r="W903" s="9"/>
      <c r="X903" s="9"/>
      <c r="Y903" s="9"/>
      <c r="Z903" s="9"/>
      <c r="AA903" s="9"/>
      <c r="AB903" s="9"/>
      <c r="AC903" s="13"/>
      <c r="AD903" s="13"/>
      <c r="AE903" s="13"/>
      <c r="AF903" s="13"/>
      <c r="AG903" s="13"/>
      <c r="AH903" s="13"/>
      <c r="AI903" s="9"/>
      <c r="AJ903" s="9"/>
      <c r="AK903" s="9"/>
      <c r="AL903" s="9"/>
      <c r="AM903" s="9"/>
      <c r="AN903" s="9"/>
      <c r="AO903" s="8">
        <v>33</v>
      </c>
      <c r="AP903" s="8">
        <v>3</v>
      </c>
      <c r="AQ903" s="8">
        <v>9</v>
      </c>
      <c r="AR903" s="8">
        <v>5</v>
      </c>
      <c r="AS903" s="8">
        <v>0.76259999999999928</v>
      </c>
      <c r="AT903" s="8">
        <v>16.007599999999996</v>
      </c>
      <c r="AU903" s="8"/>
      <c r="AV903" s="8"/>
      <c r="AW903" s="8"/>
      <c r="AX903" s="8"/>
      <c r="AY903" s="15">
        <v>14</v>
      </c>
      <c r="AZ903" s="15">
        <v>3</v>
      </c>
      <c r="BA903" s="15">
        <v>1</v>
      </c>
      <c r="BB903" s="15">
        <v>6</v>
      </c>
      <c r="BC903" s="15">
        <v>1.5041999999999982</v>
      </c>
      <c r="BD903" s="15">
        <v>72.497199999999978</v>
      </c>
      <c r="BE903" s="15"/>
      <c r="BF903" s="15"/>
      <c r="BG903" s="15"/>
      <c r="BH903" s="15"/>
      <c r="BI903" s="16">
        <f>Q903*参数!$D$3+W903</f>
        <v>0</v>
      </c>
      <c r="BJ903" s="16">
        <f>R903*参数!$D$3+X903</f>
        <v>0</v>
      </c>
      <c r="BK903" s="16">
        <f>S903*参数!$D$3+Y903</f>
        <v>0</v>
      </c>
      <c r="BL903" s="16">
        <f>T903*参数!$D$3+Z903</f>
        <v>0</v>
      </c>
      <c r="BM903" s="16">
        <f>U903*参数!$D$3+AA903</f>
        <v>0</v>
      </c>
      <c r="BN903" s="16">
        <f>V903*参数!$D$3+AB903</f>
        <v>0</v>
      </c>
      <c r="BO903" s="16">
        <f>AC903*参数!$D$3+AI903</f>
        <v>0</v>
      </c>
      <c r="BP903" s="16">
        <f>AD903*参数!$D$3+AJ903</f>
        <v>0</v>
      </c>
      <c r="BQ903" s="16">
        <f>AE903*参数!$D$3+AK903</f>
        <v>0</v>
      </c>
      <c r="BR903" s="16">
        <f>AF903*参数!$D$3+AL903</f>
        <v>0</v>
      </c>
      <c r="BS903" s="16">
        <f>AG903*参数!$D$3+AM903</f>
        <v>0</v>
      </c>
      <c r="BT903" s="16">
        <f>AH903*参数!$D$3+AN903</f>
        <v>0</v>
      </c>
      <c r="BU903" s="10"/>
      <c r="BV903" s="10"/>
      <c r="BW903" s="10">
        <f t="shared" si="311"/>
        <v>40</v>
      </c>
      <c r="BX903" s="10">
        <f t="shared" si="312"/>
        <v>40</v>
      </c>
      <c r="BY903" s="10">
        <f t="shared" si="313"/>
        <v>3</v>
      </c>
      <c r="BZ903" s="10">
        <f t="shared" si="314"/>
        <v>40</v>
      </c>
      <c r="CA903" s="10">
        <f t="shared" si="315"/>
        <v>40</v>
      </c>
      <c r="CB903" s="10" t="str">
        <f t="shared" si="316"/>
        <v/>
      </c>
      <c r="CC903" s="10" t="str">
        <f t="shared" si="317"/>
        <v/>
      </c>
      <c r="CD903" s="10"/>
      <c r="CE903" s="10">
        <v>3</v>
      </c>
      <c r="CF903" s="10"/>
      <c r="CG903" s="10" t="str">
        <f t="shared" si="318"/>
        <v/>
      </c>
      <c r="CH903" s="10" t="str">
        <f t="shared" si="319"/>
        <v/>
      </c>
      <c r="CI903" s="10">
        <f t="shared" si="320"/>
        <v>3</v>
      </c>
      <c r="CJ903" s="10">
        <f t="shared" si="321"/>
        <v>40</v>
      </c>
      <c r="CK903" s="10">
        <f t="shared" si="322"/>
        <v>3</v>
      </c>
      <c r="CL903" s="10" t="str">
        <f t="shared" si="323"/>
        <v/>
      </c>
      <c r="CM903" s="88"/>
      <c r="CN903" s="88"/>
      <c r="CO903" s="88"/>
      <c r="CP903" s="88"/>
    </row>
    <row r="904" spans="2:94">
      <c r="B904" s="19">
        <v>42642</v>
      </c>
      <c r="C904" s="3">
        <v>21</v>
      </c>
      <c r="D904" s="3" t="s">
        <v>796</v>
      </c>
      <c r="E904" s="4">
        <v>42643.128472222219</v>
      </c>
      <c r="F904" s="3" t="s">
        <v>180</v>
      </c>
      <c r="G904" s="3" t="s">
        <v>821</v>
      </c>
      <c r="H904" s="3" t="s">
        <v>180</v>
      </c>
      <c r="I904" s="3" t="s">
        <v>823</v>
      </c>
      <c r="J904" s="6">
        <v>0</v>
      </c>
      <c r="K904" s="6">
        <v>0</v>
      </c>
      <c r="L904" s="6">
        <v>0</v>
      </c>
      <c r="M904" s="10">
        <v>1.35</v>
      </c>
      <c r="N904" s="10">
        <v>4.5999999999999996</v>
      </c>
      <c r="O904" s="10">
        <v>5.85</v>
      </c>
      <c r="P904" s="15">
        <v>-1</v>
      </c>
      <c r="Q904" s="13"/>
      <c r="R904" s="13"/>
      <c r="S904" s="13"/>
      <c r="T904" s="13"/>
      <c r="U904" s="13"/>
      <c r="V904" s="13"/>
      <c r="W904" s="9"/>
      <c r="X904" s="9"/>
      <c r="Y904" s="9"/>
      <c r="Z904" s="9"/>
      <c r="AA904" s="9"/>
      <c r="AB904" s="9"/>
      <c r="AC904" s="13"/>
      <c r="AD904" s="13"/>
      <c r="AE904" s="13"/>
      <c r="AF904" s="13"/>
      <c r="AG904" s="13"/>
      <c r="AH904" s="13"/>
      <c r="AI904" s="9"/>
      <c r="AJ904" s="9"/>
      <c r="AK904" s="9"/>
      <c r="AL904" s="9"/>
      <c r="AM904" s="9"/>
      <c r="AN904" s="9"/>
      <c r="AO904" s="8"/>
      <c r="AP904" s="8"/>
      <c r="AQ904" s="8"/>
      <c r="AR904" s="8"/>
      <c r="AS904" s="8"/>
      <c r="AT904" s="8"/>
      <c r="AU904" s="8"/>
      <c r="AV904" s="8"/>
      <c r="AW904" s="8"/>
      <c r="AX904" s="8"/>
      <c r="AY904" s="15"/>
      <c r="AZ904" s="15"/>
      <c r="BA904" s="15"/>
      <c r="BB904" s="15"/>
      <c r="BC904" s="15"/>
      <c r="BD904" s="15"/>
      <c r="BE904" s="15"/>
      <c r="BF904" s="15"/>
      <c r="BG904" s="15"/>
      <c r="BH904" s="15"/>
      <c r="BI904" s="16">
        <f>Q904*参数!$D$3+W904</f>
        <v>0</v>
      </c>
      <c r="BJ904" s="16">
        <f>R904*参数!$D$3+X904</f>
        <v>0</v>
      </c>
      <c r="BK904" s="16">
        <f>S904*参数!$D$3+Y904</f>
        <v>0</v>
      </c>
      <c r="BL904" s="16">
        <f>T904*参数!$D$3+Z904</f>
        <v>0</v>
      </c>
      <c r="BM904" s="16">
        <f>U904*参数!$D$3+AA904</f>
        <v>0</v>
      </c>
      <c r="BN904" s="16">
        <f>V904*参数!$D$3+AB904</f>
        <v>0</v>
      </c>
      <c r="BO904" s="16">
        <f>AC904*参数!$D$3+AI904</f>
        <v>0</v>
      </c>
      <c r="BP904" s="16">
        <f>AD904*参数!$D$3+AJ904</f>
        <v>0</v>
      </c>
      <c r="BQ904" s="16">
        <f>AE904*参数!$D$3+AK904</f>
        <v>0</v>
      </c>
      <c r="BR904" s="16">
        <f>AF904*参数!$D$3+AL904</f>
        <v>0</v>
      </c>
      <c r="BS904" s="16">
        <f>AG904*参数!$D$3+AM904</f>
        <v>0</v>
      </c>
      <c r="BT904" s="16">
        <f>AH904*参数!$D$3+AN904</f>
        <v>0</v>
      </c>
      <c r="BU904" s="10"/>
      <c r="BV904" s="10"/>
      <c r="BW904" s="10">
        <f t="shared" si="311"/>
        <v>40</v>
      </c>
      <c r="BX904" s="10">
        <f t="shared" si="312"/>
        <v>40</v>
      </c>
      <c r="BY904" s="10">
        <f t="shared" si="313"/>
        <v>3</v>
      </c>
      <c r="BZ904" s="10">
        <f t="shared" si="314"/>
        <v>40</v>
      </c>
      <c r="CA904" s="10">
        <f t="shared" si="315"/>
        <v>40</v>
      </c>
      <c r="CB904" s="10" t="str">
        <f t="shared" si="316"/>
        <v/>
      </c>
      <c r="CC904" s="10" t="str">
        <f t="shared" si="317"/>
        <v/>
      </c>
      <c r="CD904" s="10"/>
      <c r="CE904" s="10"/>
      <c r="CF904" s="10"/>
      <c r="CG904" s="10"/>
      <c r="CH904" s="10"/>
      <c r="CI904" s="10" t="str">
        <f t="shared" si="320"/>
        <v/>
      </c>
      <c r="CJ904" s="10" t="str">
        <f t="shared" si="321"/>
        <v/>
      </c>
      <c r="CK904" s="10" t="str">
        <f t="shared" si="322"/>
        <v/>
      </c>
      <c r="CL904" s="10" t="str">
        <f t="shared" si="323"/>
        <v/>
      </c>
      <c r="CM904" s="88"/>
      <c r="CN904" s="88"/>
      <c r="CO904" s="88"/>
      <c r="CP904" s="88"/>
    </row>
    <row r="905" spans="2:94">
      <c r="B905" s="19">
        <v>42642</v>
      </c>
      <c r="C905" s="3">
        <v>22</v>
      </c>
      <c r="D905" s="3" t="s">
        <v>796</v>
      </c>
      <c r="E905" s="4">
        <v>42643.128472222219</v>
      </c>
      <c r="F905" s="3" t="s">
        <v>822</v>
      </c>
      <c r="G905" s="3" t="s">
        <v>824</v>
      </c>
      <c r="H905" s="3" t="s">
        <v>822</v>
      </c>
      <c r="I905" s="3" t="s">
        <v>824</v>
      </c>
      <c r="J905" s="6">
        <v>2.5</v>
      </c>
      <c r="K905" s="6">
        <v>3.15</v>
      </c>
      <c r="L905" s="6">
        <v>2.4300000000000002</v>
      </c>
      <c r="M905" s="10">
        <v>1.4</v>
      </c>
      <c r="N905" s="10">
        <v>4.3</v>
      </c>
      <c r="O905" s="10">
        <v>5.5</v>
      </c>
      <c r="P905" s="15">
        <v>1</v>
      </c>
      <c r="Q905" s="13"/>
      <c r="R905" s="13"/>
      <c r="S905" s="13"/>
      <c r="T905" s="13"/>
      <c r="U905" s="13"/>
      <c r="V905" s="13"/>
      <c r="W905" s="9"/>
      <c r="X905" s="9"/>
      <c r="Y905" s="9"/>
      <c r="Z905" s="9"/>
      <c r="AA905" s="9"/>
      <c r="AB905" s="9"/>
      <c r="AC905" s="13"/>
      <c r="AD905" s="13"/>
      <c r="AE905" s="13"/>
      <c r="AF905" s="13"/>
      <c r="AG905" s="13"/>
      <c r="AH905" s="13"/>
      <c r="AI905" s="9"/>
      <c r="AJ905" s="9"/>
      <c r="AK905" s="9"/>
      <c r="AL905" s="9"/>
      <c r="AM905" s="9"/>
      <c r="AN905" s="9"/>
      <c r="AO905" s="8">
        <v>61</v>
      </c>
      <c r="AP905" s="8">
        <v>3</v>
      </c>
      <c r="AQ905" s="8">
        <v>1</v>
      </c>
      <c r="AR905" s="8">
        <v>6</v>
      </c>
      <c r="AS905" s="8">
        <v>1.599999999999991E-2</v>
      </c>
      <c r="AT905" s="8">
        <v>1.1505000000000005</v>
      </c>
      <c r="AU905" s="8"/>
      <c r="AV905" s="8"/>
      <c r="AW905" s="8"/>
      <c r="AX905" s="8"/>
      <c r="AY905" s="15">
        <v>77</v>
      </c>
      <c r="AZ905" s="15">
        <v>3</v>
      </c>
      <c r="BA905" s="15">
        <v>11</v>
      </c>
      <c r="BB905" s="15">
        <v>5</v>
      </c>
      <c r="BC905" s="15">
        <v>3.5500000000000108E-2</v>
      </c>
      <c r="BD905" s="15">
        <v>0.42249999999999976</v>
      </c>
      <c r="BE905" s="15"/>
      <c r="BF905" s="15"/>
      <c r="BG905" s="15"/>
      <c r="BH905" s="15"/>
      <c r="BI905" s="16">
        <f>Q905*参数!$D$3+W905</f>
        <v>0</v>
      </c>
      <c r="BJ905" s="16">
        <f>R905*参数!$D$3+X905</f>
        <v>0</v>
      </c>
      <c r="BK905" s="16">
        <f>S905*参数!$D$3+Y905</f>
        <v>0</v>
      </c>
      <c r="BL905" s="16">
        <f>T905*参数!$D$3+Z905</f>
        <v>0</v>
      </c>
      <c r="BM905" s="16">
        <f>U905*参数!$D$3+AA905</f>
        <v>0</v>
      </c>
      <c r="BN905" s="16">
        <f>V905*参数!$D$3+AB905</f>
        <v>0</v>
      </c>
      <c r="BO905" s="16">
        <f>AC905*参数!$D$3+AI905</f>
        <v>0</v>
      </c>
      <c r="BP905" s="16">
        <f>AD905*参数!$D$3+AJ905</f>
        <v>0</v>
      </c>
      <c r="BQ905" s="16">
        <f>AE905*参数!$D$3+AK905</f>
        <v>0</v>
      </c>
      <c r="BR905" s="16">
        <f>AF905*参数!$D$3+AL905</f>
        <v>0</v>
      </c>
      <c r="BS905" s="16">
        <f>AG905*参数!$D$3+AM905</f>
        <v>0</v>
      </c>
      <c r="BT905" s="16">
        <f>AH905*参数!$D$3+AN905</f>
        <v>0</v>
      </c>
      <c r="BU905" s="10"/>
      <c r="BV905" s="10"/>
      <c r="BW905" s="10">
        <f t="shared" si="311"/>
        <v>43</v>
      </c>
      <c r="BX905" s="10">
        <f t="shared" si="312"/>
        <v>43</v>
      </c>
      <c r="BY905" s="10">
        <f t="shared" si="313"/>
        <v>43</v>
      </c>
      <c r="BZ905" s="10">
        <f t="shared" si="314"/>
        <v>0</v>
      </c>
      <c r="CA905" s="10">
        <f t="shared" si="315"/>
        <v>43</v>
      </c>
      <c r="CB905" s="10" t="str">
        <f t="shared" si="316"/>
        <v/>
      </c>
      <c r="CC905" s="10" t="str">
        <f t="shared" si="317"/>
        <v/>
      </c>
      <c r="CD905" s="10"/>
      <c r="CE905" s="10">
        <v>0</v>
      </c>
      <c r="CF905" s="10"/>
      <c r="CG905" s="10" t="str">
        <f t="shared" si="318"/>
        <v/>
      </c>
      <c r="CH905" s="10" t="str">
        <f t="shared" si="319"/>
        <v/>
      </c>
      <c r="CI905" s="10">
        <f t="shared" si="320"/>
        <v>43</v>
      </c>
      <c r="CJ905" s="10">
        <f t="shared" si="321"/>
        <v>0</v>
      </c>
      <c r="CK905" s="10">
        <f t="shared" si="322"/>
        <v>0</v>
      </c>
      <c r="CL905" s="10" t="str">
        <f t="shared" si="323"/>
        <v/>
      </c>
      <c r="CM905" s="88"/>
      <c r="CN905" s="88"/>
      <c r="CO905" s="88"/>
      <c r="CP905" s="88"/>
    </row>
    <row r="906" spans="2:94">
      <c r="B906" s="19">
        <v>42642</v>
      </c>
      <c r="C906" s="3">
        <v>23</v>
      </c>
      <c r="D906" s="3" t="s">
        <v>796</v>
      </c>
      <c r="E906" s="4">
        <v>42643.128472222219</v>
      </c>
      <c r="F906" s="3" t="s">
        <v>169</v>
      </c>
      <c r="G906" s="3" t="s">
        <v>825</v>
      </c>
      <c r="H906" s="3" t="s">
        <v>171</v>
      </c>
      <c r="I906" s="3" t="s">
        <v>825</v>
      </c>
      <c r="J906" s="6">
        <v>1.28</v>
      </c>
      <c r="K906" s="6">
        <v>4.45</v>
      </c>
      <c r="L906" s="6">
        <v>8.1</v>
      </c>
      <c r="M906" s="10">
        <v>2.0299999999999998</v>
      </c>
      <c r="N906" s="10">
        <v>3.45</v>
      </c>
      <c r="O906" s="10">
        <v>2.88</v>
      </c>
      <c r="P906" s="15">
        <v>-1</v>
      </c>
      <c r="Q906" s="13"/>
      <c r="R906" s="13"/>
      <c r="S906" s="13"/>
      <c r="T906" s="13"/>
      <c r="U906" s="13"/>
      <c r="V906" s="13"/>
      <c r="W906" s="9"/>
      <c r="X906" s="9"/>
      <c r="Y906" s="9"/>
      <c r="Z906" s="9"/>
      <c r="AA906" s="9"/>
      <c r="AB906" s="9"/>
      <c r="AC906" s="13"/>
      <c r="AD906" s="13"/>
      <c r="AE906" s="13"/>
      <c r="AF906" s="13"/>
      <c r="AG906" s="13"/>
      <c r="AH906" s="13"/>
      <c r="AI906" s="9"/>
      <c r="AJ906" s="9"/>
      <c r="AK906" s="9"/>
      <c r="AL906" s="9"/>
      <c r="AM906" s="9"/>
      <c r="AN906" s="9"/>
      <c r="AO906" s="8">
        <v>21</v>
      </c>
      <c r="AP906" s="8">
        <v>3</v>
      </c>
      <c r="AQ906" s="8">
        <v>1</v>
      </c>
      <c r="AR906" s="8">
        <v>6</v>
      </c>
      <c r="AS906" s="8">
        <v>1.6223000000000007</v>
      </c>
      <c r="AT906" s="8">
        <v>8.4426999999999968</v>
      </c>
      <c r="AU906" s="8"/>
      <c r="AV906" s="8"/>
      <c r="AW906" s="8"/>
      <c r="AX906" s="8"/>
      <c r="AY906" s="15">
        <v>9</v>
      </c>
      <c r="AZ906" s="15">
        <v>3</v>
      </c>
      <c r="BA906" s="15">
        <v>1</v>
      </c>
      <c r="BB906" s="15">
        <v>6</v>
      </c>
      <c r="BC906" s="15">
        <v>0.18930000000000038</v>
      </c>
      <c r="BD906" s="15">
        <v>7.5907999999999989</v>
      </c>
      <c r="BE906" s="15"/>
      <c r="BF906" s="15"/>
      <c r="BG906" s="15"/>
      <c r="BH906" s="15"/>
      <c r="BI906" s="16">
        <f>Q906*参数!$D$3+W906</f>
        <v>0</v>
      </c>
      <c r="BJ906" s="16">
        <f>R906*参数!$D$3+X906</f>
        <v>0</v>
      </c>
      <c r="BK906" s="16">
        <f>S906*参数!$D$3+Y906</f>
        <v>0</v>
      </c>
      <c r="BL906" s="16">
        <f>T906*参数!$D$3+Z906</f>
        <v>0</v>
      </c>
      <c r="BM906" s="16">
        <f>U906*参数!$D$3+AA906</f>
        <v>0</v>
      </c>
      <c r="BN906" s="16">
        <f>V906*参数!$D$3+AB906</f>
        <v>0</v>
      </c>
      <c r="BO906" s="16">
        <f>AC906*参数!$D$3+AI906</f>
        <v>0</v>
      </c>
      <c r="BP906" s="16">
        <f>AD906*参数!$D$3+AJ906</f>
        <v>0</v>
      </c>
      <c r="BQ906" s="16">
        <f>AE906*参数!$D$3+AK906</f>
        <v>0</v>
      </c>
      <c r="BR906" s="16">
        <f>AF906*参数!$D$3+AL906</f>
        <v>0</v>
      </c>
      <c r="BS906" s="16">
        <f>AG906*参数!$D$3+AM906</f>
        <v>0</v>
      </c>
      <c r="BT906" s="16">
        <f>AH906*参数!$D$3+AN906</f>
        <v>0</v>
      </c>
      <c r="BU906" s="10"/>
      <c r="BV906" s="10"/>
      <c r="BW906" s="10">
        <f t="shared" si="311"/>
        <v>40</v>
      </c>
      <c r="BX906" s="10">
        <f t="shared" si="312"/>
        <v>40</v>
      </c>
      <c r="BY906" s="10">
        <f t="shared" si="313"/>
        <v>3</v>
      </c>
      <c r="BZ906" s="10">
        <f t="shared" si="314"/>
        <v>40</v>
      </c>
      <c r="CA906" s="10">
        <f t="shared" si="315"/>
        <v>40</v>
      </c>
      <c r="CB906" s="10" t="str">
        <f t="shared" si="316"/>
        <v/>
      </c>
      <c r="CC906" s="10" t="str">
        <f t="shared" si="317"/>
        <v/>
      </c>
      <c r="CD906" s="10"/>
      <c r="CE906" s="10">
        <v>3</v>
      </c>
      <c r="CF906" s="10"/>
      <c r="CG906" s="10" t="str">
        <f t="shared" si="318"/>
        <v/>
      </c>
      <c r="CH906" s="10" t="str">
        <f t="shared" si="319"/>
        <v/>
      </c>
      <c r="CI906" s="10">
        <f t="shared" si="320"/>
        <v>3</v>
      </c>
      <c r="CJ906" s="10" t="str">
        <f t="shared" si="321"/>
        <v/>
      </c>
      <c r="CK906" s="10">
        <f t="shared" si="322"/>
        <v>40</v>
      </c>
      <c r="CL906" s="10">
        <f t="shared" si="323"/>
        <v>40</v>
      </c>
      <c r="CM906" s="88"/>
      <c r="CN906" s="88"/>
      <c r="CO906" s="88"/>
      <c r="CP906" s="88"/>
    </row>
    <row r="907" spans="2:94">
      <c r="B907" s="19">
        <v>42642</v>
      </c>
      <c r="C907" s="3">
        <v>24</v>
      </c>
      <c r="D907" s="3" t="s">
        <v>796</v>
      </c>
      <c r="E907" s="4">
        <v>42643.128472222219</v>
      </c>
      <c r="F907" s="3" t="s">
        <v>345</v>
      </c>
      <c r="G907" s="3" t="s">
        <v>184</v>
      </c>
      <c r="H907" s="3" t="s">
        <v>347</v>
      </c>
      <c r="I907" s="3" t="s">
        <v>185</v>
      </c>
      <c r="J907" s="6">
        <v>2.65</v>
      </c>
      <c r="K907" s="6">
        <v>3.05</v>
      </c>
      <c r="L907" s="6">
        <v>2.36</v>
      </c>
      <c r="M907" s="10">
        <v>1.42</v>
      </c>
      <c r="N907" s="10">
        <v>4.1500000000000004</v>
      </c>
      <c r="O907" s="10">
        <v>5.45</v>
      </c>
      <c r="P907" s="15">
        <v>1</v>
      </c>
      <c r="Q907" s="13"/>
      <c r="R907" s="13"/>
      <c r="S907" s="13"/>
      <c r="T907" s="13"/>
      <c r="U907" s="13"/>
      <c r="V907" s="13"/>
      <c r="W907" s="9"/>
      <c r="X907" s="9"/>
      <c r="Y907" s="9"/>
      <c r="Z907" s="9"/>
      <c r="AA907" s="9"/>
      <c r="AB907" s="9"/>
      <c r="AC907" s="13"/>
      <c r="AD907" s="13"/>
      <c r="AE907" s="13"/>
      <c r="AF907" s="13"/>
      <c r="AG907" s="13"/>
      <c r="AH907" s="13"/>
      <c r="AI907" s="9"/>
      <c r="AJ907" s="9"/>
      <c r="AK907" s="9"/>
      <c r="AL907" s="9"/>
      <c r="AM907" s="9"/>
      <c r="AN907" s="9"/>
      <c r="AO907" s="8">
        <v>16</v>
      </c>
      <c r="AP907" s="8">
        <v>3</v>
      </c>
      <c r="AQ907" s="8">
        <v>2</v>
      </c>
      <c r="AR907" s="8">
        <v>5</v>
      </c>
      <c r="AS907" s="8">
        <v>0.14739999999999984</v>
      </c>
      <c r="AT907" s="8">
        <v>1.533400000000001</v>
      </c>
      <c r="AU907" s="8"/>
      <c r="AV907" s="8"/>
      <c r="AW907" s="8"/>
      <c r="AX907" s="8"/>
      <c r="AY907" s="15">
        <v>17</v>
      </c>
      <c r="AZ907" s="15">
        <v>3</v>
      </c>
      <c r="BA907" s="15">
        <v>2</v>
      </c>
      <c r="BB907" s="15">
        <v>6</v>
      </c>
      <c r="BC907" s="15">
        <v>0.2552000000000002</v>
      </c>
      <c r="BD907" s="15">
        <v>2.6281000000000008</v>
      </c>
      <c r="BE907" s="15"/>
      <c r="BF907" s="15"/>
      <c r="BG907" s="15"/>
      <c r="BH907" s="15"/>
      <c r="BI907" s="16">
        <f>Q907*参数!$D$3+W907</f>
        <v>0</v>
      </c>
      <c r="BJ907" s="16">
        <f>R907*参数!$D$3+X907</f>
        <v>0</v>
      </c>
      <c r="BK907" s="16">
        <f>S907*参数!$D$3+Y907</f>
        <v>0</v>
      </c>
      <c r="BL907" s="16">
        <f>T907*参数!$D$3+Z907</f>
        <v>0</v>
      </c>
      <c r="BM907" s="16">
        <f>U907*参数!$D$3+AA907</f>
        <v>0</v>
      </c>
      <c r="BN907" s="16">
        <f>V907*参数!$D$3+AB907</f>
        <v>0</v>
      </c>
      <c r="BO907" s="16">
        <f>AC907*参数!$D$3+AI907</f>
        <v>0</v>
      </c>
      <c r="BP907" s="16">
        <f>AD907*参数!$D$3+AJ907</f>
        <v>0</v>
      </c>
      <c r="BQ907" s="16">
        <f>AE907*参数!$D$3+AK907</f>
        <v>0</v>
      </c>
      <c r="BR907" s="16">
        <f>AF907*参数!$D$3+AL907</f>
        <v>0</v>
      </c>
      <c r="BS907" s="16">
        <f>AG907*参数!$D$3+AM907</f>
        <v>0</v>
      </c>
      <c r="BT907" s="16">
        <f>AH907*参数!$D$3+AN907</f>
        <v>0</v>
      </c>
      <c r="BU907" s="10"/>
      <c r="BV907" s="10"/>
      <c r="BW907" s="10">
        <f t="shared" si="311"/>
        <v>43</v>
      </c>
      <c r="BX907" s="10">
        <f t="shared" si="312"/>
        <v>43</v>
      </c>
      <c r="BY907" s="10">
        <f t="shared" si="313"/>
        <v>43</v>
      </c>
      <c r="BZ907" s="10">
        <f t="shared" si="314"/>
        <v>0</v>
      </c>
      <c r="CA907" s="10">
        <f t="shared" si="315"/>
        <v>43</v>
      </c>
      <c r="CB907" s="10" t="str">
        <f t="shared" si="316"/>
        <v/>
      </c>
      <c r="CC907" s="10" t="str">
        <f t="shared" si="317"/>
        <v/>
      </c>
      <c r="CD907" s="10"/>
      <c r="CE907" s="10">
        <v>43</v>
      </c>
      <c r="CF907" s="10">
        <v>43</v>
      </c>
      <c r="CG907" s="10" t="str">
        <f t="shared" si="318"/>
        <v/>
      </c>
      <c r="CH907" s="10" t="str">
        <f t="shared" si="319"/>
        <v/>
      </c>
      <c r="CI907" s="10">
        <f t="shared" si="320"/>
        <v>43</v>
      </c>
      <c r="CJ907" s="10">
        <f t="shared" si="321"/>
        <v>43</v>
      </c>
      <c r="CK907" s="10">
        <f t="shared" si="322"/>
        <v>0</v>
      </c>
      <c r="CL907" s="10" t="str">
        <f t="shared" si="323"/>
        <v/>
      </c>
      <c r="CM907" s="88"/>
      <c r="CN907" s="88"/>
      <c r="CO907" s="88"/>
      <c r="CP907" s="88"/>
    </row>
    <row r="908" spans="2:94">
      <c r="B908" s="19">
        <v>42642</v>
      </c>
      <c r="C908" s="3">
        <v>25</v>
      </c>
      <c r="D908" s="3" t="s">
        <v>425</v>
      </c>
      <c r="E908" s="4">
        <v>42643.260416666664</v>
      </c>
      <c r="F908" s="3" t="s">
        <v>783</v>
      </c>
      <c r="G908" s="3" t="s">
        <v>744</v>
      </c>
      <c r="H908" s="3" t="s">
        <v>784</v>
      </c>
      <c r="I908" s="3" t="s">
        <v>744</v>
      </c>
      <c r="J908" s="6">
        <v>3.77</v>
      </c>
      <c r="K908" s="6">
        <v>3.07</v>
      </c>
      <c r="L908" s="6">
        <v>1.86</v>
      </c>
      <c r="M908" s="10">
        <v>1.7</v>
      </c>
      <c r="N908" s="10">
        <v>3.5</v>
      </c>
      <c r="O908" s="10">
        <v>3.92</v>
      </c>
      <c r="P908" s="15">
        <v>1</v>
      </c>
      <c r="Q908" s="13"/>
      <c r="R908" s="13"/>
      <c r="S908" s="13"/>
      <c r="T908" s="13"/>
      <c r="U908" s="13"/>
      <c r="V908" s="13"/>
      <c r="W908" s="9"/>
      <c r="X908" s="9"/>
      <c r="Y908" s="9"/>
      <c r="Z908" s="9"/>
      <c r="AA908" s="9"/>
      <c r="AB908" s="9"/>
      <c r="AC908" s="13"/>
      <c r="AD908" s="13"/>
      <c r="AE908" s="13"/>
      <c r="AF908" s="13"/>
      <c r="AG908" s="13"/>
      <c r="AH908" s="13"/>
      <c r="AI908" s="9"/>
      <c r="AJ908" s="9"/>
      <c r="AK908" s="9"/>
      <c r="AL908" s="9"/>
      <c r="AM908" s="9"/>
      <c r="AN908" s="9"/>
      <c r="AO908" s="8">
        <v>2</v>
      </c>
      <c r="AP908" s="8">
        <v>3</v>
      </c>
      <c r="AQ908" s="8">
        <v>1</v>
      </c>
      <c r="AR908" s="8">
        <v>5</v>
      </c>
      <c r="AS908" s="8">
        <v>15.544</v>
      </c>
      <c r="AT908" s="8">
        <v>16.844000000000001</v>
      </c>
      <c r="AU908" s="8"/>
      <c r="AV908" s="8"/>
      <c r="AW908" s="8"/>
      <c r="AX908" s="8"/>
      <c r="AY908" s="15">
        <v>6</v>
      </c>
      <c r="AZ908" s="15">
        <v>3</v>
      </c>
      <c r="BA908" s="15">
        <v>1</v>
      </c>
      <c r="BB908" s="15">
        <v>6</v>
      </c>
      <c r="BC908" s="15">
        <v>0.12270000000000007</v>
      </c>
      <c r="BD908" s="15">
        <v>17.504999999999999</v>
      </c>
      <c r="BE908" s="15"/>
      <c r="BF908" s="15"/>
      <c r="BG908" s="15"/>
      <c r="BH908" s="15"/>
      <c r="BI908" s="16">
        <f>Q908*参数!$D$3+W908</f>
        <v>0</v>
      </c>
      <c r="BJ908" s="16">
        <f>R908*参数!$D$3+X908</f>
        <v>0</v>
      </c>
      <c r="BK908" s="16">
        <f>S908*参数!$D$3+Y908</f>
        <v>0</v>
      </c>
      <c r="BL908" s="16">
        <f>T908*参数!$D$3+Z908</f>
        <v>0</v>
      </c>
      <c r="BM908" s="16">
        <f>U908*参数!$D$3+AA908</f>
        <v>0</v>
      </c>
      <c r="BN908" s="16">
        <f>V908*参数!$D$3+AB908</f>
        <v>0</v>
      </c>
      <c r="BO908" s="16">
        <f>AC908*参数!$D$3+AI908</f>
        <v>0</v>
      </c>
      <c r="BP908" s="16">
        <f>AD908*参数!$D$3+AJ908</f>
        <v>0</v>
      </c>
      <c r="BQ908" s="16">
        <f>AE908*参数!$D$3+AK908</f>
        <v>0</v>
      </c>
      <c r="BR908" s="16">
        <f>AF908*参数!$D$3+AL908</f>
        <v>0</v>
      </c>
      <c r="BS908" s="16">
        <f>AG908*参数!$D$3+AM908</f>
        <v>0</v>
      </c>
      <c r="BT908" s="16">
        <f>AH908*参数!$D$3+AN908</f>
        <v>0</v>
      </c>
      <c r="BU908" s="10"/>
      <c r="BV908" s="10"/>
      <c r="BW908" s="10">
        <f t="shared" si="311"/>
        <v>43</v>
      </c>
      <c r="BX908" s="10">
        <f t="shared" si="312"/>
        <v>43</v>
      </c>
      <c r="BY908" s="10">
        <f t="shared" si="313"/>
        <v>43</v>
      </c>
      <c r="BZ908" s="10">
        <f t="shared" si="314"/>
        <v>0</v>
      </c>
      <c r="CA908" s="10">
        <f t="shared" si="315"/>
        <v>43</v>
      </c>
      <c r="CB908" s="10" t="str">
        <f t="shared" si="316"/>
        <v/>
      </c>
      <c r="CC908" s="10" t="str">
        <f t="shared" si="317"/>
        <v/>
      </c>
      <c r="CD908" s="10"/>
      <c r="CE908" s="10">
        <v>43</v>
      </c>
      <c r="CF908" s="10"/>
      <c r="CG908" s="10" t="str">
        <f t="shared" si="318"/>
        <v/>
      </c>
      <c r="CH908" s="10" t="str">
        <f t="shared" si="319"/>
        <v/>
      </c>
      <c r="CI908" s="10">
        <f t="shared" si="320"/>
        <v>43</v>
      </c>
      <c r="CJ908" s="10">
        <f t="shared" si="321"/>
        <v>43</v>
      </c>
      <c r="CK908" s="10">
        <f t="shared" si="322"/>
        <v>43</v>
      </c>
      <c r="CL908" s="10" t="str">
        <f t="shared" si="323"/>
        <v/>
      </c>
      <c r="CM908" s="88"/>
      <c r="CN908" s="88"/>
      <c r="CO908" s="88"/>
      <c r="CP908" s="88"/>
    </row>
    <row r="909" spans="2:94">
      <c r="B909" s="19">
        <v>42642</v>
      </c>
      <c r="C909" s="3">
        <v>26</v>
      </c>
      <c r="D909" s="3" t="s">
        <v>425</v>
      </c>
      <c r="E909" s="4">
        <v>42643.364583333336</v>
      </c>
      <c r="F909" s="3" t="s">
        <v>853</v>
      </c>
      <c r="G909" s="3" t="s">
        <v>1181</v>
      </c>
      <c r="H909" s="3" t="s">
        <v>853</v>
      </c>
      <c r="I909" s="3" t="s">
        <v>1181</v>
      </c>
      <c r="J909" s="6">
        <v>1.77</v>
      </c>
      <c r="K909" s="6">
        <v>3.15</v>
      </c>
      <c r="L909" s="6">
        <v>4.05</v>
      </c>
      <c r="M909" s="10">
        <v>3.65</v>
      </c>
      <c r="N909" s="10">
        <v>3.4</v>
      </c>
      <c r="O909" s="10">
        <v>1.78</v>
      </c>
      <c r="P909" s="15">
        <v>-1</v>
      </c>
      <c r="Q909" s="13"/>
      <c r="R909" s="13"/>
      <c r="S909" s="13"/>
      <c r="T909" s="13"/>
      <c r="U909" s="13"/>
      <c r="V909" s="13"/>
      <c r="W909" s="9"/>
      <c r="X909" s="9"/>
      <c r="Y909" s="9"/>
      <c r="Z909" s="9"/>
      <c r="AA909" s="9"/>
      <c r="AB909" s="9"/>
      <c r="AC909" s="13"/>
      <c r="AD909" s="13"/>
      <c r="AE909" s="13"/>
      <c r="AF909" s="13"/>
      <c r="AG909" s="13"/>
      <c r="AH909" s="13"/>
      <c r="AI909" s="9"/>
      <c r="AJ909" s="9"/>
      <c r="AK909" s="9"/>
      <c r="AL909" s="9"/>
      <c r="AM909" s="9"/>
      <c r="AN909" s="9"/>
      <c r="AO909" s="8">
        <v>20</v>
      </c>
      <c r="AP909" s="8">
        <v>3</v>
      </c>
      <c r="AQ909" s="8">
        <v>1</v>
      </c>
      <c r="AR909" s="8">
        <v>6</v>
      </c>
      <c r="AS909" s="8">
        <v>0.24820000000000009</v>
      </c>
      <c r="AT909" s="8">
        <v>1.6655000000000011</v>
      </c>
      <c r="AU909" s="8"/>
      <c r="AV909" s="8"/>
      <c r="AW909" s="8"/>
      <c r="AX909" s="8"/>
      <c r="AY909" s="15">
        <v>10</v>
      </c>
      <c r="AZ909" s="15">
        <v>3</v>
      </c>
      <c r="BA909" s="15">
        <v>1</v>
      </c>
      <c r="BB909" s="15">
        <v>5</v>
      </c>
      <c r="BC909" s="15">
        <v>2.5200000000000007E-2</v>
      </c>
      <c r="BD909" s="15">
        <v>2.5200000000000007E-2</v>
      </c>
      <c r="BE909" s="15"/>
      <c r="BF909" s="15"/>
      <c r="BG909" s="15"/>
      <c r="BH909" s="15"/>
      <c r="BI909" s="16">
        <f>Q909*参数!$D$3+W909</f>
        <v>0</v>
      </c>
      <c r="BJ909" s="16">
        <f>R909*参数!$D$3+X909</f>
        <v>0</v>
      </c>
      <c r="BK909" s="16">
        <f>S909*参数!$D$3+Y909</f>
        <v>0</v>
      </c>
      <c r="BL909" s="16">
        <f>T909*参数!$D$3+Z909</f>
        <v>0</v>
      </c>
      <c r="BM909" s="16">
        <f>U909*参数!$D$3+AA909</f>
        <v>0</v>
      </c>
      <c r="BN909" s="16">
        <f>V909*参数!$D$3+AB909</f>
        <v>0</v>
      </c>
      <c r="BO909" s="16">
        <f>AC909*参数!$D$3+AI909</f>
        <v>0</v>
      </c>
      <c r="BP909" s="16">
        <f>AD909*参数!$D$3+AJ909</f>
        <v>0</v>
      </c>
      <c r="BQ909" s="16">
        <f>AE909*参数!$D$3+AK909</f>
        <v>0</v>
      </c>
      <c r="BR909" s="16">
        <f>AF909*参数!$D$3+AL909</f>
        <v>0</v>
      </c>
      <c r="BS909" s="16">
        <f>AG909*参数!$D$3+AM909</f>
        <v>0</v>
      </c>
      <c r="BT909" s="16">
        <f>AH909*参数!$D$3+AN909</f>
        <v>0</v>
      </c>
      <c r="BU909" s="10"/>
      <c r="BV909" s="10"/>
      <c r="BW909" s="10">
        <f t="shared" si="311"/>
        <v>40</v>
      </c>
      <c r="BX909" s="10">
        <f t="shared" si="312"/>
        <v>40</v>
      </c>
      <c r="BY909" s="10">
        <f t="shared" si="313"/>
        <v>3</v>
      </c>
      <c r="BZ909" s="10">
        <f t="shared" si="314"/>
        <v>40</v>
      </c>
      <c r="CA909" s="10">
        <f t="shared" si="315"/>
        <v>40</v>
      </c>
      <c r="CB909" s="10" t="str">
        <f t="shared" si="316"/>
        <v/>
      </c>
      <c r="CC909" s="10" t="str">
        <f t="shared" si="317"/>
        <v/>
      </c>
      <c r="CD909" s="10"/>
      <c r="CE909" s="10">
        <v>3</v>
      </c>
      <c r="CF909" s="10"/>
      <c r="CG909" s="10" t="str">
        <f t="shared" si="318"/>
        <v/>
      </c>
      <c r="CH909" s="10" t="str">
        <f t="shared" si="319"/>
        <v/>
      </c>
      <c r="CI909" s="10">
        <f t="shared" si="320"/>
        <v>3</v>
      </c>
      <c r="CJ909" s="10">
        <f t="shared" si="321"/>
        <v>3</v>
      </c>
      <c r="CK909" s="10">
        <f t="shared" si="322"/>
        <v>40</v>
      </c>
      <c r="CL909" s="10" t="str">
        <f t="shared" si="323"/>
        <v/>
      </c>
      <c r="CM909" s="88"/>
      <c r="CN909" s="88"/>
      <c r="CO909" s="88"/>
      <c r="CP909" s="88"/>
    </row>
    <row r="910" spans="2:94">
      <c r="B910" s="19">
        <v>42643</v>
      </c>
      <c r="C910" s="3">
        <v>1</v>
      </c>
      <c r="D910" s="3" t="s">
        <v>261</v>
      </c>
      <c r="E910" s="4">
        <v>42644.020833333336</v>
      </c>
      <c r="F910" s="3" t="s">
        <v>227</v>
      </c>
      <c r="G910" s="3" t="s">
        <v>262</v>
      </c>
      <c r="H910" s="3" t="s">
        <v>227</v>
      </c>
      <c r="I910" s="3" t="s">
        <v>263</v>
      </c>
      <c r="J910" s="6">
        <v>2.1</v>
      </c>
      <c r="K910" s="6">
        <v>3.4</v>
      </c>
      <c r="L910" s="6">
        <v>2.8</v>
      </c>
      <c r="M910" s="10">
        <v>4.25</v>
      </c>
      <c r="N910" s="10">
        <v>4.0999999999999996</v>
      </c>
      <c r="O910" s="10">
        <v>1.54</v>
      </c>
      <c r="P910" s="15">
        <v>-1</v>
      </c>
      <c r="Q910" s="13"/>
      <c r="R910" s="13"/>
      <c r="S910" s="13"/>
      <c r="T910" s="13"/>
      <c r="U910" s="13"/>
      <c r="V910" s="13"/>
      <c r="W910" s="9"/>
      <c r="X910" s="9"/>
      <c r="Y910" s="9"/>
      <c r="Z910" s="9"/>
      <c r="AA910" s="9"/>
      <c r="AB910" s="9"/>
      <c r="AC910" s="13"/>
      <c r="AD910" s="13"/>
      <c r="AE910" s="13"/>
      <c r="AF910" s="13"/>
      <c r="AG910" s="13"/>
      <c r="AH910" s="13"/>
      <c r="AI910" s="9"/>
      <c r="AJ910" s="9"/>
      <c r="AK910" s="9"/>
      <c r="AL910" s="9"/>
      <c r="AM910" s="9"/>
      <c r="AN910" s="9"/>
      <c r="AO910" s="8">
        <v>61</v>
      </c>
      <c r="AP910" s="8">
        <v>3</v>
      </c>
      <c r="AQ910" s="8">
        <v>1</v>
      </c>
      <c r="AR910" s="8">
        <v>6</v>
      </c>
      <c r="AS910" s="8">
        <v>3.3399999999999971E-2</v>
      </c>
      <c r="AT910" s="8">
        <v>0.60989999999999978</v>
      </c>
      <c r="AU910" s="8"/>
      <c r="AV910" s="8"/>
      <c r="AW910" s="8"/>
      <c r="AX910" s="8"/>
      <c r="AY910" s="15">
        <v>78</v>
      </c>
      <c r="AZ910" s="15">
        <v>3</v>
      </c>
      <c r="BA910" s="15">
        <v>4</v>
      </c>
      <c r="BB910" s="15">
        <v>6</v>
      </c>
      <c r="BC910" s="15">
        <v>2.739999999999998E-2</v>
      </c>
      <c r="BD910" s="15">
        <v>3.9099999999999913E-2</v>
      </c>
      <c r="BE910" s="15"/>
      <c r="BF910" s="15"/>
      <c r="BG910" s="15"/>
      <c r="BH910" s="15"/>
      <c r="BI910" s="16">
        <f>Q910*参数!$D$3+W910</f>
        <v>0</v>
      </c>
      <c r="BJ910" s="16">
        <f>R910*参数!$D$3+X910</f>
        <v>0</v>
      </c>
      <c r="BK910" s="16">
        <f>S910*参数!$D$3+Y910</f>
        <v>0</v>
      </c>
      <c r="BL910" s="16">
        <f>T910*参数!$D$3+Z910</f>
        <v>0</v>
      </c>
      <c r="BM910" s="16">
        <f>U910*参数!$D$3+AA910</f>
        <v>0</v>
      </c>
      <c r="BN910" s="16">
        <f>V910*参数!$D$3+AB910</f>
        <v>0</v>
      </c>
      <c r="BO910" s="16">
        <f>AC910*参数!$D$3+AI910</f>
        <v>0</v>
      </c>
      <c r="BP910" s="16">
        <f>AD910*参数!$D$3+AJ910</f>
        <v>0</v>
      </c>
      <c r="BQ910" s="16">
        <f>AE910*参数!$D$3+AK910</f>
        <v>0</v>
      </c>
      <c r="BR910" s="16">
        <f>AF910*参数!$D$3+AL910</f>
        <v>0</v>
      </c>
      <c r="BS910" s="16">
        <f>AG910*参数!$D$3+AM910</f>
        <v>0</v>
      </c>
      <c r="BT910" s="16">
        <f>AH910*参数!$D$3+AN910</f>
        <v>0</v>
      </c>
      <c r="BU910" s="10"/>
      <c r="BV910" s="10"/>
      <c r="BW910" s="10">
        <f t="shared" si="311"/>
        <v>40</v>
      </c>
      <c r="BX910" s="10">
        <f t="shared" si="312"/>
        <v>40</v>
      </c>
      <c r="BY910" s="10">
        <f t="shared" si="313"/>
        <v>3</v>
      </c>
      <c r="BZ910" s="10">
        <f t="shared" si="314"/>
        <v>40</v>
      </c>
      <c r="CA910" s="10">
        <f t="shared" si="315"/>
        <v>40</v>
      </c>
      <c r="CB910" s="10" t="str">
        <f t="shared" si="316"/>
        <v/>
      </c>
      <c r="CC910" s="10" t="str">
        <f t="shared" si="317"/>
        <v/>
      </c>
      <c r="CD910" s="10"/>
      <c r="CE910" s="10">
        <v>40</v>
      </c>
      <c r="CF910" s="10">
        <v>40</v>
      </c>
      <c r="CG910" s="10">
        <f t="shared" si="318"/>
        <v>40</v>
      </c>
      <c r="CH910" s="10">
        <f t="shared" si="319"/>
        <v>40</v>
      </c>
      <c r="CI910" s="10">
        <f t="shared" si="320"/>
        <v>40</v>
      </c>
      <c r="CJ910" s="10">
        <f t="shared" si="321"/>
        <v>40</v>
      </c>
      <c r="CK910" s="10">
        <f t="shared" si="322"/>
        <v>40</v>
      </c>
      <c r="CL910" s="10">
        <f t="shared" si="323"/>
        <v>40</v>
      </c>
      <c r="CM910" s="88"/>
      <c r="CN910" s="88"/>
      <c r="CO910" s="88"/>
      <c r="CP910" s="88"/>
    </row>
    <row r="911" spans="2:94">
      <c r="B911" s="19">
        <v>42643</v>
      </c>
      <c r="C911" s="3">
        <v>2</v>
      </c>
      <c r="D911" s="3" t="s">
        <v>261</v>
      </c>
      <c r="E911" s="4">
        <v>42644.020833333336</v>
      </c>
      <c r="F911" s="3" t="s">
        <v>1098</v>
      </c>
      <c r="G911" s="3" t="s">
        <v>880</v>
      </c>
      <c r="H911" s="3" t="s">
        <v>1098</v>
      </c>
      <c r="I911" s="3" t="s">
        <v>880</v>
      </c>
      <c r="J911" s="6">
        <v>2.2799999999999998</v>
      </c>
      <c r="K911" s="6">
        <v>3.1</v>
      </c>
      <c r="L911" s="6">
        <v>2.72</v>
      </c>
      <c r="M911" s="10">
        <v>4.95</v>
      </c>
      <c r="N911" s="10">
        <v>4.2</v>
      </c>
      <c r="O911" s="10">
        <v>1.45</v>
      </c>
      <c r="P911" s="15">
        <v>-1</v>
      </c>
      <c r="Q911" s="13"/>
      <c r="R911" s="13"/>
      <c r="S911" s="13"/>
      <c r="T911" s="13"/>
      <c r="U911" s="13"/>
      <c r="V911" s="13"/>
      <c r="W911" s="9"/>
      <c r="X911" s="9"/>
      <c r="Y911" s="9"/>
      <c r="Z911" s="9"/>
      <c r="AA911" s="9"/>
      <c r="AB911" s="9"/>
      <c r="AC911" s="13"/>
      <c r="AD911" s="13"/>
      <c r="AE911" s="13"/>
      <c r="AF911" s="13"/>
      <c r="AG911" s="13"/>
      <c r="AH911" s="13"/>
      <c r="AI911" s="9"/>
      <c r="AJ911" s="9"/>
      <c r="AK911" s="9"/>
      <c r="AL911" s="9"/>
      <c r="AM911" s="9"/>
      <c r="AN911" s="9"/>
      <c r="AO911" s="8">
        <v>107</v>
      </c>
      <c r="AP911" s="8">
        <v>2</v>
      </c>
      <c r="AQ911" s="8">
        <v>2</v>
      </c>
      <c r="AR911" s="8">
        <v>5</v>
      </c>
      <c r="AS911" s="8">
        <v>1.6699999999999902E-2</v>
      </c>
      <c r="AT911" s="8">
        <v>0.63690000000000013</v>
      </c>
      <c r="AU911" s="8"/>
      <c r="AV911" s="8"/>
      <c r="AW911" s="8"/>
      <c r="AX911" s="8"/>
      <c r="AY911" s="15">
        <v>2</v>
      </c>
      <c r="AZ911" s="15">
        <v>3</v>
      </c>
      <c r="BA911" s="15">
        <v>1</v>
      </c>
      <c r="BB911" s="15">
        <v>5</v>
      </c>
      <c r="BC911" s="15">
        <v>0.30189999999999967</v>
      </c>
      <c r="BD911" s="15">
        <v>0.30189999999999967</v>
      </c>
      <c r="BE911" s="15"/>
      <c r="BF911" s="15"/>
      <c r="BG911" s="15"/>
      <c r="BH911" s="15"/>
      <c r="BI911" s="16">
        <f>Q911*参数!$D$3+W911</f>
        <v>0</v>
      </c>
      <c r="BJ911" s="16">
        <f>R911*参数!$D$3+X911</f>
        <v>0</v>
      </c>
      <c r="BK911" s="16">
        <f>S911*参数!$D$3+Y911</f>
        <v>0</v>
      </c>
      <c r="BL911" s="16">
        <f>T911*参数!$D$3+Z911</f>
        <v>0</v>
      </c>
      <c r="BM911" s="16">
        <f>U911*参数!$D$3+AA911</f>
        <v>0</v>
      </c>
      <c r="BN911" s="16">
        <f>V911*参数!$D$3+AB911</f>
        <v>0</v>
      </c>
      <c r="BO911" s="16">
        <f>AC911*参数!$D$3+AI911</f>
        <v>0</v>
      </c>
      <c r="BP911" s="16">
        <f>AD911*参数!$D$3+AJ911</f>
        <v>0</v>
      </c>
      <c r="BQ911" s="16">
        <f>AE911*参数!$D$3+AK911</f>
        <v>0</v>
      </c>
      <c r="BR911" s="16">
        <f>AF911*参数!$D$3+AL911</f>
        <v>0</v>
      </c>
      <c r="BS911" s="16">
        <f>AG911*参数!$D$3+AM911</f>
        <v>0</v>
      </c>
      <c r="BT911" s="16">
        <f>AH911*参数!$D$3+AN911</f>
        <v>0</v>
      </c>
      <c r="BU911" s="10"/>
      <c r="BV911" s="10"/>
      <c r="BW911" s="10">
        <f t="shared" si="311"/>
        <v>40</v>
      </c>
      <c r="BX911" s="10">
        <f t="shared" si="312"/>
        <v>40</v>
      </c>
      <c r="BY911" s="10">
        <f t="shared" si="313"/>
        <v>3</v>
      </c>
      <c r="BZ911" s="10">
        <f t="shared" si="314"/>
        <v>40</v>
      </c>
      <c r="CA911" s="10">
        <f t="shared" si="315"/>
        <v>40</v>
      </c>
      <c r="CB911" s="10" t="str">
        <f t="shared" si="316"/>
        <v/>
      </c>
      <c r="CC911" s="10" t="str">
        <f t="shared" si="317"/>
        <v/>
      </c>
      <c r="CD911" s="10"/>
      <c r="CE911" s="10">
        <v>40</v>
      </c>
      <c r="CF911" s="10"/>
      <c r="CG911" s="10" t="str">
        <f t="shared" si="318"/>
        <v/>
      </c>
      <c r="CH911" s="10" t="str">
        <f t="shared" si="319"/>
        <v/>
      </c>
      <c r="CI911" s="10">
        <f t="shared" si="320"/>
        <v>40</v>
      </c>
      <c r="CJ911" s="10">
        <f t="shared" si="321"/>
        <v>3</v>
      </c>
      <c r="CK911" s="10" t="str">
        <f t="shared" si="322"/>
        <v/>
      </c>
      <c r="CL911" s="10" t="str">
        <f t="shared" si="323"/>
        <v/>
      </c>
      <c r="CM911" s="88"/>
      <c r="CN911" s="88"/>
      <c r="CO911" s="88"/>
      <c r="CP911" s="88"/>
    </row>
    <row r="912" spans="2:94">
      <c r="B912" s="19">
        <v>42643</v>
      </c>
      <c r="C912" s="3">
        <v>3</v>
      </c>
      <c r="D912" s="3" t="s">
        <v>261</v>
      </c>
      <c r="E912" s="4">
        <v>42644.020833333336</v>
      </c>
      <c r="F912" s="3" t="s">
        <v>958</v>
      </c>
      <c r="G912" s="3" t="s">
        <v>209</v>
      </c>
      <c r="H912" s="3" t="s">
        <v>958</v>
      </c>
      <c r="I912" s="3" t="s">
        <v>209</v>
      </c>
      <c r="J912" s="6">
        <v>2.1</v>
      </c>
      <c r="K912" s="6">
        <v>3</v>
      </c>
      <c r="L912" s="6">
        <v>3.15</v>
      </c>
      <c r="M912" s="10">
        <v>4.55</v>
      </c>
      <c r="N912" s="10">
        <v>3.85</v>
      </c>
      <c r="O912" s="10">
        <v>1.54</v>
      </c>
      <c r="P912" s="15">
        <v>-1</v>
      </c>
      <c r="Q912" s="13"/>
      <c r="R912" s="13"/>
      <c r="S912" s="13"/>
      <c r="T912" s="13"/>
      <c r="U912" s="13"/>
      <c r="V912" s="13"/>
      <c r="W912" s="9"/>
      <c r="X912" s="9"/>
      <c r="Y912" s="9"/>
      <c r="Z912" s="9"/>
      <c r="AA912" s="9"/>
      <c r="AB912" s="9"/>
      <c r="AC912" s="13"/>
      <c r="AD912" s="13"/>
      <c r="AE912" s="13"/>
      <c r="AF912" s="13"/>
      <c r="AG912" s="13"/>
      <c r="AH912" s="13"/>
      <c r="AI912" s="9"/>
      <c r="AJ912" s="9"/>
      <c r="AK912" s="9"/>
      <c r="AL912" s="9"/>
      <c r="AM912" s="9"/>
      <c r="AN912" s="9"/>
      <c r="AO912" s="8">
        <v>3</v>
      </c>
      <c r="AP912" s="8">
        <v>3</v>
      </c>
      <c r="AQ912" s="8">
        <v>1</v>
      </c>
      <c r="AR912" s="8">
        <v>6</v>
      </c>
      <c r="AS912" s="8">
        <v>1.0143999999999997</v>
      </c>
      <c r="AT912" s="8">
        <v>21.141100000000002</v>
      </c>
      <c r="AU912" s="8"/>
      <c r="AV912" s="8"/>
      <c r="AW912" s="8"/>
      <c r="AX912" s="8"/>
      <c r="AY912" s="15">
        <v>3</v>
      </c>
      <c r="AZ912" s="15">
        <v>3</v>
      </c>
      <c r="BA912" s="15">
        <v>2</v>
      </c>
      <c r="BB912" s="15">
        <v>5</v>
      </c>
      <c r="BC912" s="15">
        <v>1.9500000000000055E-2</v>
      </c>
      <c r="BD912" s="15">
        <v>0.15130000000000013</v>
      </c>
      <c r="BE912" s="15"/>
      <c r="BF912" s="15"/>
      <c r="BG912" s="15"/>
      <c r="BH912" s="15"/>
      <c r="BI912" s="16">
        <f>Q912*参数!$D$3+W912</f>
        <v>0</v>
      </c>
      <c r="BJ912" s="16">
        <f>R912*参数!$D$3+X912</f>
        <v>0</v>
      </c>
      <c r="BK912" s="16">
        <f>S912*参数!$D$3+Y912</f>
        <v>0</v>
      </c>
      <c r="BL912" s="16">
        <f>T912*参数!$D$3+Z912</f>
        <v>0</v>
      </c>
      <c r="BM912" s="16">
        <f>U912*参数!$D$3+AA912</f>
        <v>0</v>
      </c>
      <c r="BN912" s="16">
        <f>V912*参数!$D$3+AB912</f>
        <v>0</v>
      </c>
      <c r="BO912" s="16">
        <f>AC912*参数!$D$3+AI912</f>
        <v>0</v>
      </c>
      <c r="BP912" s="16">
        <f>AD912*参数!$D$3+AJ912</f>
        <v>0</v>
      </c>
      <c r="BQ912" s="16">
        <f>AE912*参数!$D$3+AK912</f>
        <v>0</v>
      </c>
      <c r="BR912" s="16">
        <f>AF912*参数!$D$3+AL912</f>
        <v>0</v>
      </c>
      <c r="BS912" s="16">
        <f>AG912*参数!$D$3+AM912</f>
        <v>0</v>
      </c>
      <c r="BT912" s="16">
        <f>AH912*参数!$D$3+AN912</f>
        <v>0</v>
      </c>
      <c r="BU912" s="10"/>
      <c r="BV912" s="10"/>
      <c r="BW912" s="10">
        <f t="shared" si="311"/>
        <v>40</v>
      </c>
      <c r="BX912" s="10">
        <f t="shared" si="312"/>
        <v>40</v>
      </c>
      <c r="BY912" s="10">
        <f t="shared" si="313"/>
        <v>3</v>
      </c>
      <c r="BZ912" s="10">
        <f t="shared" si="314"/>
        <v>40</v>
      </c>
      <c r="CA912" s="10">
        <f t="shared" si="315"/>
        <v>40</v>
      </c>
      <c r="CB912" s="10" t="str">
        <f t="shared" si="316"/>
        <v/>
      </c>
      <c r="CC912" s="10" t="str">
        <f t="shared" si="317"/>
        <v/>
      </c>
      <c r="CD912" s="10"/>
      <c r="CE912" s="10">
        <v>3</v>
      </c>
      <c r="CF912" s="10"/>
      <c r="CG912" s="10" t="str">
        <f t="shared" si="318"/>
        <v/>
      </c>
      <c r="CH912" s="10" t="str">
        <f t="shared" si="319"/>
        <v/>
      </c>
      <c r="CI912" s="10" t="str">
        <f t="shared" si="320"/>
        <v/>
      </c>
      <c r="CJ912" s="10">
        <f t="shared" si="321"/>
        <v>3</v>
      </c>
      <c r="CK912" s="10">
        <f t="shared" si="322"/>
        <v>40</v>
      </c>
      <c r="CL912" s="10" t="str">
        <f t="shared" si="323"/>
        <v/>
      </c>
      <c r="CM912" s="88"/>
      <c r="CN912" s="88"/>
      <c r="CO912" s="88"/>
      <c r="CP912" s="88"/>
    </row>
    <row r="913" spans="2:94">
      <c r="B913" s="19">
        <v>42643</v>
      </c>
      <c r="C913" s="3">
        <v>4</v>
      </c>
      <c r="D913" s="3" t="s">
        <v>331</v>
      </c>
      <c r="E913" s="4">
        <v>42644.041666666664</v>
      </c>
      <c r="F913" s="3" t="s">
        <v>288</v>
      </c>
      <c r="G913" s="3" t="s">
        <v>291</v>
      </c>
      <c r="H913" s="3" t="s">
        <v>288</v>
      </c>
      <c r="I913" s="3" t="s">
        <v>291</v>
      </c>
      <c r="J913" s="6">
        <v>2.4300000000000002</v>
      </c>
      <c r="K913" s="6">
        <v>3.4</v>
      </c>
      <c r="L913" s="6">
        <v>2.37</v>
      </c>
      <c r="M913" s="10">
        <v>1.42</v>
      </c>
      <c r="N913" s="10">
        <v>4.5</v>
      </c>
      <c r="O913" s="10">
        <v>4.95</v>
      </c>
      <c r="P913" s="15">
        <v>1</v>
      </c>
      <c r="Q913" s="13"/>
      <c r="R913" s="13"/>
      <c r="S913" s="13"/>
      <c r="T913" s="13"/>
      <c r="U913" s="13"/>
      <c r="V913" s="13"/>
      <c r="W913" s="9"/>
      <c r="X913" s="9"/>
      <c r="Y913" s="9"/>
      <c r="Z913" s="9"/>
      <c r="AA913" s="9"/>
      <c r="AB913" s="9"/>
      <c r="AC913" s="13"/>
      <c r="AD913" s="13"/>
      <c r="AE913" s="13"/>
      <c r="AF913" s="13"/>
      <c r="AG913" s="13"/>
      <c r="AH913" s="13"/>
      <c r="AI913" s="9"/>
      <c r="AJ913" s="9"/>
      <c r="AK913" s="9"/>
      <c r="AL913" s="9"/>
      <c r="AM913" s="9"/>
      <c r="AN913" s="9"/>
      <c r="AO913" s="8">
        <v>62</v>
      </c>
      <c r="AP913" s="8">
        <v>3</v>
      </c>
      <c r="AQ913" s="8">
        <v>3</v>
      </c>
      <c r="AR913" s="8">
        <v>6</v>
      </c>
      <c r="AS913" s="8">
        <v>0.13550000000000012</v>
      </c>
      <c r="AT913" s="8">
        <v>0.23159999999999986</v>
      </c>
      <c r="AU913" s="8"/>
      <c r="AV913" s="8"/>
      <c r="AW913" s="8"/>
      <c r="AX913" s="8"/>
      <c r="AY913" s="15">
        <v>78</v>
      </c>
      <c r="AZ913" s="15">
        <v>3</v>
      </c>
      <c r="BA913" s="15">
        <v>2</v>
      </c>
      <c r="BB913" s="15">
        <v>6</v>
      </c>
      <c r="BC913" s="15">
        <v>5.0999999999999691E-3</v>
      </c>
      <c r="BD913" s="15">
        <v>22.312799999999996</v>
      </c>
      <c r="BE913" s="15"/>
      <c r="BF913" s="15"/>
      <c r="BG913" s="15"/>
      <c r="BH913" s="15"/>
      <c r="BI913" s="16">
        <f>Q913*参数!$D$3+W913</f>
        <v>0</v>
      </c>
      <c r="BJ913" s="16">
        <f>R913*参数!$D$3+X913</f>
        <v>0</v>
      </c>
      <c r="BK913" s="16">
        <f>S913*参数!$D$3+Y913</f>
        <v>0</v>
      </c>
      <c r="BL913" s="16">
        <f>T913*参数!$D$3+Z913</f>
        <v>0</v>
      </c>
      <c r="BM913" s="16">
        <f>U913*参数!$D$3+AA913</f>
        <v>0</v>
      </c>
      <c r="BN913" s="16">
        <f>V913*参数!$D$3+AB913</f>
        <v>0</v>
      </c>
      <c r="BO913" s="16">
        <f>AC913*参数!$D$3+AI913</f>
        <v>0</v>
      </c>
      <c r="BP913" s="16">
        <f>AD913*参数!$D$3+AJ913</f>
        <v>0</v>
      </c>
      <c r="BQ913" s="16">
        <f>AE913*参数!$D$3+AK913</f>
        <v>0</v>
      </c>
      <c r="BR913" s="16">
        <f>AF913*参数!$D$3+AL913</f>
        <v>0</v>
      </c>
      <c r="BS913" s="16">
        <f>AG913*参数!$D$3+AM913</f>
        <v>0</v>
      </c>
      <c r="BT913" s="16">
        <f>AH913*参数!$D$3+AN913</f>
        <v>0</v>
      </c>
      <c r="BU913" s="10"/>
      <c r="BV913" s="10"/>
      <c r="BW913" s="10">
        <f t="shared" si="311"/>
        <v>43</v>
      </c>
      <c r="BX913" s="10">
        <f t="shared" si="312"/>
        <v>43</v>
      </c>
      <c r="BY913" s="10">
        <f t="shared" si="313"/>
        <v>43</v>
      </c>
      <c r="BZ913" s="10">
        <f t="shared" si="314"/>
        <v>0</v>
      </c>
      <c r="CA913" s="10">
        <f t="shared" si="315"/>
        <v>43</v>
      </c>
      <c r="CB913" s="10" t="str">
        <f t="shared" si="316"/>
        <v/>
      </c>
      <c r="CC913" s="10" t="str">
        <f t="shared" si="317"/>
        <v/>
      </c>
      <c r="CD913" s="10"/>
      <c r="CE913" s="10">
        <v>43</v>
      </c>
      <c r="CF913" s="10"/>
      <c r="CG913" s="10" t="str">
        <f t="shared" si="318"/>
        <v/>
      </c>
      <c r="CH913" s="10" t="str">
        <f t="shared" si="319"/>
        <v/>
      </c>
      <c r="CI913" s="10">
        <f t="shared" si="320"/>
        <v>43</v>
      </c>
      <c r="CJ913" s="10">
        <f t="shared" si="321"/>
        <v>0</v>
      </c>
      <c r="CK913" s="10">
        <f t="shared" si="322"/>
        <v>43</v>
      </c>
      <c r="CL913" s="10">
        <f t="shared" si="323"/>
        <v>0</v>
      </c>
      <c r="CM913" s="88"/>
      <c r="CN913" s="88"/>
      <c r="CO913" s="88"/>
      <c r="CP913" s="88"/>
    </row>
    <row r="914" spans="2:94">
      <c r="B914" s="19">
        <v>42643</v>
      </c>
      <c r="C914" s="3">
        <v>5</v>
      </c>
      <c r="D914" s="3" t="s">
        <v>313</v>
      </c>
      <c r="E914" s="4">
        <v>42644.041666666664</v>
      </c>
      <c r="F914" s="3" t="s">
        <v>320</v>
      </c>
      <c r="G914" s="3" t="s">
        <v>1112</v>
      </c>
      <c r="H914" s="3" t="s">
        <v>321</v>
      </c>
      <c r="I914" s="3" t="s">
        <v>1112</v>
      </c>
      <c r="J914" s="6">
        <v>2.36</v>
      </c>
      <c r="K914" s="6">
        <v>3.4</v>
      </c>
      <c r="L914" s="6">
        <v>2.4300000000000002</v>
      </c>
      <c r="M914" s="10">
        <v>5</v>
      </c>
      <c r="N914" s="10">
        <v>4.45</v>
      </c>
      <c r="O914" s="10">
        <v>1.42</v>
      </c>
      <c r="P914" s="15">
        <v>-1</v>
      </c>
      <c r="Q914" s="13"/>
      <c r="R914" s="13"/>
      <c r="S914" s="13"/>
      <c r="T914" s="13"/>
      <c r="U914" s="13"/>
      <c r="V914" s="13"/>
      <c r="W914" s="9"/>
      <c r="X914" s="9"/>
      <c r="Y914" s="9"/>
      <c r="Z914" s="9"/>
      <c r="AA914" s="9"/>
      <c r="AB914" s="9"/>
      <c r="AC914" s="13"/>
      <c r="AD914" s="13"/>
      <c r="AE914" s="13"/>
      <c r="AF914" s="13"/>
      <c r="AG914" s="13"/>
      <c r="AH914" s="13"/>
      <c r="AI914" s="9"/>
      <c r="AJ914" s="9"/>
      <c r="AK914" s="9"/>
      <c r="AL914" s="9"/>
      <c r="AM914" s="9"/>
      <c r="AN914" s="9"/>
      <c r="AO914" s="8">
        <v>63</v>
      </c>
      <c r="AP914" s="8">
        <v>3</v>
      </c>
      <c r="AQ914" s="8">
        <v>2</v>
      </c>
      <c r="AR914" s="8">
        <v>6</v>
      </c>
      <c r="AS914" s="8">
        <v>8.4800000000000209E-2</v>
      </c>
      <c r="AT914" s="8">
        <v>1.5744000000000005</v>
      </c>
      <c r="AU914" s="8"/>
      <c r="AV914" s="8"/>
      <c r="AW914" s="8"/>
      <c r="AX914" s="8"/>
      <c r="AY914" s="15">
        <v>78</v>
      </c>
      <c r="AZ914" s="15">
        <v>3</v>
      </c>
      <c r="BA914" s="15">
        <v>3</v>
      </c>
      <c r="BB914" s="15">
        <v>6</v>
      </c>
      <c r="BC914" s="15">
        <v>3.8500000000000027E-2</v>
      </c>
      <c r="BD914" s="15">
        <v>0.36049999999999988</v>
      </c>
      <c r="BE914" s="15"/>
      <c r="BF914" s="15"/>
      <c r="BG914" s="15"/>
      <c r="BH914" s="15"/>
      <c r="BI914" s="16">
        <f>Q914*参数!$D$3+W914</f>
        <v>0</v>
      </c>
      <c r="BJ914" s="16">
        <f>R914*参数!$D$3+X914</f>
        <v>0</v>
      </c>
      <c r="BK914" s="16">
        <f>S914*参数!$D$3+Y914</f>
        <v>0</v>
      </c>
      <c r="BL914" s="16">
        <f>T914*参数!$D$3+Z914</f>
        <v>0</v>
      </c>
      <c r="BM914" s="16">
        <f>U914*参数!$D$3+AA914</f>
        <v>0</v>
      </c>
      <c r="BN914" s="16">
        <f>V914*参数!$D$3+AB914</f>
        <v>0</v>
      </c>
      <c r="BO914" s="16">
        <f>AC914*参数!$D$3+AI914</f>
        <v>0</v>
      </c>
      <c r="BP914" s="16">
        <f>AD914*参数!$D$3+AJ914</f>
        <v>0</v>
      </c>
      <c r="BQ914" s="16">
        <f>AE914*参数!$D$3+AK914</f>
        <v>0</v>
      </c>
      <c r="BR914" s="16">
        <f>AF914*参数!$D$3+AL914</f>
        <v>0</v>
      </c>
      <c r="BS914" s="16">
        <f>AG914*参数!$D$3+AM914</f>
        <v>0</v>
      </c>
      <c r="BT914" s="16">
        <f>AH914*参数!$D$3+AN914</f>
        <v>0</v>
      </c>
      <c r="BU914" s="10"/>
      <c r="BV914" s="10"/>
      <c r="BW914" s="10">
        <f t="shared" si="311"/>
        <v>40</v>
      </c>
      <c r="BX914" s="10">
        <f t="shared" si="312"/>
        <v>40</v>
      </c>
      <c r="BY914" s="10">
        <f t="shared" si="313"/>
        <v>3</v>
      </c>
      <c r="BZ914" s="10">
        <f t="shared" si="314"/>
        <v>40</v>
      </c>
      <c r="CA914" s="10">
        <f t="shared" si="315"/>
        <v>40</v>
      </c>
      <c r="CB914" s="10" t="str">
        <f t="shared" si="316"/>
        <v/>
      </c>
      <c r="CC914" s="10" t="str">
        <f t="shared" si="317"/>
        <v/>
      </c>
      <c r="CD914" s="10"/>
      <c r="CE914" s="10">
        <v>40</v>
      </c>
      <c r="CF914" s="10"/>
      <c r="CG914" s="10">
        <f t="shared" si="318"/>
        <v>40</v>
      </c>
      <c r="CH914" s="10">
        <f t="shared" si="319"/>
        <v>40</v>
      </c>
      <c r="CI914" s="10">
        <f t="shared" si="320"/>
        <v>40</v>
      </c>
      <c r="CJ914" s="10">
        <f t="shared" si="321"/>
        <v>40</v>
      </c>
      <c r="CK914" s="10">
        <f t="shared" si="322"/>
        <v>40</v>
      </c>
      <c r="CL914" s="10">
        <f t="shared" si="323"/>
        <v>40</v>
      </c>
      <c r="CM914" s="88"/>
      <c r="CN914" s="88"/>
      <c r="CO914" s="88"/>
      <c r="CP914" s="88"/>
    </row>
    <row r="915" spans="2:94">
      <c r="B915" s="19">
        <v>42643</v>
      </c>
      <c r="C915" s="3">
        <v>6</v>
      </c>
      <c r="D915" s="3" t="s">
        <v>681</v>
      </c>
      <c r="E915" s="4">
        <v>42644.083333333336</v>
      </c>
      <c r="F915" s="3" t="s">
        <v>897</v>
      </c>
      <c r="G915" s="3" t="s">
        <v>985</v>
      </c>
      <c r="H915" s="3" t="s">
        <v>897</v>
      </c>
      <c r="I915" s="3" t="s">
        <v>985</v>
      </c>
      <c r="J915" s="6">
        <v>2.38</v>
      </c>
      <c r="K915" s="6">
        <v>2.5</v>
      </c>
      <c r="L915" s="6">
        <v>3.23</v>
      </c>
      <c r="M915" s="10">
        <v>6</v>
      </c>
      <c r="N915" s="10">
        <v>3.95</v>
      </c>
      <c r="O915" s="10">
        <v>1.41</v>
      </c>
      <c r="P915" s="15">
        <v>-1</v>
      </c>
      <c r="Q915" s="13"/>
      <c r="R915" s="13"/>
      <c r="S915" s="13"/>
      <c r="T915" s="13"/>
      <c r="U915" s="13"/>
      <c r="V915" s="13"/>
      <c r="W915" s="9"/>
      <c r="X915" s="9"/>
      <c r="Y915" s="9"/>
      <c r="Z915" s="9"/>
      <c r="AA915" s="9"/>
      <c r="AB915" s="9"/>
      <c r="AC915" s="13"/>
      <c r="AD915" s="13"/>
      <c r="AE915" s="13"/>
      <c r="AF915" s="13"/>
      <c r="AG915" s="13"/>
      <c r="AH915" s="13"/>
      <c r="AI915" s="9"/>
      <c r="AJ915" s="9"/>
      <c r="AK915" s="9"/>
      <c r="AL915" s="9"/>
      <c r="AM915" s="9"/>
      <c r="AN915" s="9"/>
      <c r="AO915" s="8">
        <v>64</v>
      </c>
      <c r="AP915" s="8">
        <v>3</v>
      </c>
      <c r="AQ915" s="8">
        <v>1</v>
      </c>
      <c r="AR915" s="8">
        <v>6</v>
      </c>
      <c r="AS915" s="8">
        <v>0.51179999999999959</v>
      </c>
      <c r="AT915" s="8">
        <v>5.9193999999999987</v>
      </c>
      <c r="AU915" s="8"/>
      <c r="AV915" s="8"/>
      <c r="AW915" s="8"/>
      <c r="AX915" s="8"/>
      <c r="AY915" s="15">
        <v>78</v>
      </c>
      <c r="AZ915" s="15">
        <v>3</v>
      </c>
      <c r="BA915" s="15">
        <v>4</v>
      </c>
      <c r="BB915" s="15">
        <v>6</v>
      </c>
      <c r="BC915" s="15">
        <v>0.31229999999999969</v>
      </c>
      <c r="BD915" s="15">
        <v>0.40159999999999957</v>
      </c>
      <c r="BE915" s="15"/>
      <c r="BF915" s="15"/>
      <c r="BG915" s="15"/>
      <c r="BH915" s="15"/>
      <c r="BI915" s="16">
        <f>Q915*参数!$D$3+W915</f>
        <v>0</v>
      </c>
      <c r="BJ915" s="16">
        <f>R915*参数!$D$3+X915</f>
        <v>0</v>
      </c>
      <c r="BK915" s="16">
        <f>S915*参数!$D$3+Y915</f>
        <v>0</v>
      </c>
      <c r="BL915" s="16">
        <f>T915*参数!$D$3+Z915</f>
        <v>0</v>
      </c>
      <c r="BM915" s="16">
        <f>U915*参数!$D$3+AA915</f>
        <v>0</v>
      </c>
      <c r="BN915" s="16">
        <f>V915*参数!$D$3+AB915</f>
        <v>0</v>
      </c>
      <c r="BO915" s="16">
        <f>AC915*参数!$D$3+AI915</f>
        <v>0</v>
      </c>
      <c r="BP915" s="16">
        <f>AD915*参数!$D$3+AJ915</f>
        <v>0</v>
      </c>
      <c r="BQ915" s="16">
        <f>AE915*参数!$D$3+AK915</f>
        <v>0</v>
      </c>
      <c r="BR915" s="16">
        <f>AF915*参数!$D$3+AL915</f>
        <v>0</v>
      </c>
      <c r="BS915" s="16">
        <f>AG915*参数!$D$3+AM915</f>
        <v>0</v>
      </c>
      <c r="BT915" s="16">
        <f>AH915*参数!$D$3+AN915</f>
        <v>0</v>
      </c>
      <c r="BU915" s="10"/>
      <c r="BV915" s="10"/>
      <c r="BW915" s="10">
        <f t="shared" si="311"/>
        <v>40</v>
      </c>
      <c r="BX915" s="10">
        <f t="shared" si="312"/>
        <v>40</v>
      </c>
      <c r="BY915" s="10">
        <f t="shared" si="313"/>
        <v>3</v>
      </c>
      <c r="BZ915" s="10">
        <f t="shared" si="314"/>
        <v>40</v>
      </c>
      <c r="CA915" s="10">
        <f t="shared" si="315"/>
        <v>40</v>
      </c>
      <c r="CB915" s="10" t="str">
        <f t="shared" si="316"/>
        <v/>
      </c>
      <c r="CC915" s="10" t="str">
        <f t="shared" si="317"/>
        <v/>
      </c>
      <c r="CD915" s="10"/>
      <c r="CE915" s="10">
        <v>3</v>
      </c>
      <c r="CF915" s="10"/>
      <c r="CG915" s="10">
        <f t="shared" si="318"/>
        <v>40</v>
      </c>
      <c r="CH915" s="10">
        <f t="shared" si="319"/>
        <v>40</v>
      </c>
      <c r="CI915" s="10">
        <f t="shared" si="320"/>
        <v>40</v>
      </c>
      <c r="CJ915" s="10">
        <f t="shared" si="321"/>
        <v>40</v>
      </c>
      <c r="CK915" s="10">
        <f t="shared" si="322"/>
        <v>40</v>
      </c>
      <c r="CL915" s="10">
        <f t="shared" si="323"/>
        <v>40</v>
      </c>
      <c r="CM915" s="88"/>
      <c r="CN915" s="88"/>
      <c r="CO915" s="88"/>
      <c r="CP915" s="88"/>
    </row>
    <row r="916" spans="2:94">
      <c r="B916" s="19">
        <v>42643</v>
      </c>
      <c r="C916" s="3">
        <v>7</v>
      </c>
      <c r="D916" s="3" t="s">
        <v>681</v>
      </c>
      <c r="E916" s="4">
        <v>42644.083333333336</v>
      </c>
      <c r="F916" s="3" t="s">
        <v>887</v>
      </c>
      <c r="G916" s="3" t="s">
        <v>895</v>
      </c>
      <c r="H916" s="3" t="s">
        <v>887</v>
      </c>
      <c r="I916" s="3" t="s">
        <v>895</v>
      </c>
      <c r="J916" s="6">
        <v>2.08</v>
      </c>
      <c r="K916" s="6">
        <v>2.7</v>
      </c>
      <c r="L916" s="6">
        <v>3.6</v>
      </c>
      <c r="M916" s="10">
        <v>4.7</v>
      </c>
      <c r="N916" s="10">
        <v>3.7</v>
      </c>
      <c r="O916" s="10">
        <v>1.55</v>
      </c>
      <c r="P916" s="15">
        <v>-1</v>
      </c>
      <c r="Q916" s="13"/>
      <c r="R916" s="13"/>
      <c r="S916" s="13"/>
      <c r="T916" s="13"/>
      <c r="U916" s="13"/>
      <c r="V916" s="13"/>
      <c r="W916" s="9"/>
      <c r="X916" s="9"/>
      <c r="Y916" s="9"/>
      <c r="Z916" s="9"/>
      <c r="AA916" s="9"/>
      <c r="AB916" s="9"/>
      <c r="AC916" s="13"/>
      <c r="AD916" s="13"/>
      <c r="AE916" s="13"/>
      <c r="AF916" s="13"/>
      <c r="AG916" s="13"/>
      <c r="AH916" s="13"/>
      <c r="AI916" s="9"/>
      <c r="AJ916" s="9"/>
      <c r="AK916" s="9"/>
      <c r="AL916" s="9"/>
      <c r="AM916" s="9"/>
      <c r="AN916" s="9"/>
      <c r="AO916" s="8">
        <v>23</v>
      </c>
      <c r="AP916" s="8">
        <v>3</v>
      </c>
      <c r="AQ916" s="8">
        <v>9</v>
      </c>
      <c r="AR916" s="8">
        <v>5</v>
      </c>
      <c r="AS916" s="8">
        <v>5.5100000000000177E-2</v>
      </c>
      <c r="AT916" s="8">
        <v>9.1599999999999959E-2</v>
      </c>
      <c r="AU916" s="8"/>
      <c r="AV916" s="8"/>
      <c r="AW916" s="8"/>
      <c r="AX916" s="8"/>
      <c r="AY916" s="15">
        <v>19</v>
      </c>
      <c r="AZ916" s="15">
        <v>3</v>
      </c>
      <c r="BA916" s="15">
        <v>5</v>
      </c>
      <c r="BB916" s="15">
        <v>6</v>
      </c>
      <c r="BC916" s="15">
        <v>9.7399999999999959E-2</v>
      </c>
      <c r="BD916" s="15">
        <v>9.7399999999999959E-2</v>
      </c>
      <c r="BE916" s="15"/>
      <c r="BF916" s="15"/>
      <c r="BG916" s="15"/>
      <c r="BH916" s="15"/>
      <c r="BI916" s="16">
        <f>Q916*参数!$D$3+W916</f>
        <v>0</v>
      </c>
      <c r="BJ916" s="16">
        <f>R916*参数!$D$3+X916</f>
        <v>0</v>
      </c>
      <c r="BK916" s="16">
        <f>S916*参数!$D$3+Y916</f>
        <v>0</v>
      </c>
      <c r="BL916" s="16">
        <f>T916*参数!$D$3+Z916</f>
        <v>0</v>
      </c>
      <c r="BM916" s="16">
        <f>U916*参数!$D$3+AA916</f>
        <v>0</v>
      </c>
      <c r="BN916" s="16">
        <f>V916*参数!$D$3+AB916</f>
        <v>0</v>
      </c>
      <c r="BO916" s="16">
        <f>AC916*参数!$D$3+AI916</f>
        <v>0</v>
      </c>
      <c r="BP916" s="16">
        <f>AD916*参数!$D$3+AJ916</f>
        <v>0</v>
      </c>
      <c r="BQ916" s="16">
        <f>AE916*参数!$D$3+AK916</f>
        <v>0</v>
      </c>
      <c r="BR916" s="16">
        <f>AF916*参数!$D$3+AL916</f>
        <v>0</v>
      </c>
      <c r="BS916" s="16">
        <f>AG916*参数!$D$3+AM916</f>
        <v>0</v>
      </c>
      <c r="BT916" s="16">
        <f>AH916*参数!$D$3+AN916</f>
        <v>0</v>
      </c>
      <c r="BU916" s="10"/>
      <c r="BV916" s="10"/>
      <c r="BW916" s="10">
        <f t="shared" si="311"/>
        <v>40</v>
      </c>
      <c r="BX916" s="10">
        <f t="shared" si="312"/>
        <v>40</v>
      </c>
      <c r="BY916" s="10">
        <f t="shared" si="313"/>
        <v>3</v>
      </c>
      <c r="BZ916" s="10">
        <f t="shared" si="314"/>
        <v>40</v>
      </c>
      <c r="CA916" s="10">
        <f t="shared" si="315"/>
        <v>40</v>
      </c>
      <c r="CB916" s="10" t="str">
        <f t="shared" si="316"/>
        <v/>
      </c>
      <c r="CC916" s="10" t="str">
        <f t="shared" si="317"/>
        <v/>
      </c>
      <c r="CD916" s="10"/>
      <c r="CE916" s="10">
        <v>40</v>
      </c>
      <c r="CF916" s="10">
        <v>40</v>
      </c>
      <c r="CG916" s="10" t="str">
        <f t="shared" si="318"/>
        <v/>
      </c>
      <c r="CH916" s="10" t="str">
        <f t="shared" si="319"/>
        <v/>
      </c>
      <c r="CI916" s="10">
        <f t="shared" si="320"/>
        <v>3</v>
      </c>
      <c r="CJ916" s="10">
        <f t="shared" si="321"/>
        <v>40</v>
      </c>
      <c r="CK916" s="10">
        <f t="shared" si="322"/>
        <v>3</v>
      </c>
      <c r="CL916" s="10" t="str">
        <f t="shared" si="323"/>
        <v/>
      </c>
      <c r="CM916" s="88"/>
      <c r="CN916" s="88"/>
      <c r="CO916" s="88"/>
      <c r="CP916" s="88"/>
    </row>
    <row r="917" spans="2:94">
      <c r="B917" s="19">
        <v>42643</v>
      </c>
      <c r="C917" s="3">
        <v>8</v>
      </c>
      <c r="D917" s="3" t="s">
        <v>681</v>
      </c>
      <c r="E917" s="4">
        <v>42644.083333333336</v>
      </c>
      <c r="F917" s="3" t="s">
        <v>893</v>
      </c>
      <c r="G917" s="3" t="s">
        <v>882</v>
      </c>
      <c r="H917" s="3" t="s">
        <v>893</v>
      </c>
      <c r="I917" s="3" t="s">
        <v>882</v>
      </c>
      <c r="J917" s="6">
        <v>1.82</v>
      </c>
      <c r="K917" s="6">
        <v>3</v>
      </c>
      <c r="L917" s="6">
        <v>4.05</v>
      </c>
      <c r="M917" s="10">
        <v>3.52</v>
      </c>
      <c r="N917" s="10">
        <v>3.75</v>
      </c>
      <c r="O917" s="10">
        <v>1.73</v>
      </c>
      <c r="P917" s="15">
        <v>-1</v>
      </c>
      <c r="Q917" s="13"/>
      <c r="R917" s="13"/>
      <c r="S917" s="13"/>
      <c r="T917" s="13"/>
      <c r="U917" s="13"/>
      <c r="V917" s="13"/>
      <c r="W917" s="9"/>
      <c r="X917" s="9"/>
      <c r="Y917" s="9"/>
      <c r="Z917" s="9"/>
      <c r="AA917" s="9"/>
      <c r="AB917" s="9"/>
      <c r="AC917" s="13"/>
      <c r="AD917" s="13"/>
      <c r="AE917" s="13"/>
      <c r="AF917" s="13"/>
      <c r="AG917" s="13"/>
      <c r="AH917" s="13"/>
      <c r="AI917" s="9"/>
      <c r="AJ917" s="9"/>
      <c r="AK917" s="9"/>
      <c r="AL917" s="9"/>
      <c r="AM917" s="9"/>
      <c r="AN917" s="9"/>
      <c r="AO917" s="8">
        <v>24</v>
      </c>
      <c r="AP917" s="8">
        <v>3</v>
      </c>
      <c r="AQ917" s="8">
        <v>1</v>
      </c>
      <c r="AR917" s="8">
        <v>6</v>
      </c>
      <c r="AS917" s="8">
        <v>0.23549999999999988</v>
      </c>
      <c r="AT917" s="8">
        <v>1.7873999999999999</v>
      </c>
      <c r="AU917" s="8"/>
      <c r="AV917" s="8"/>
      <c r="AW917" s="8"/>
      <c r="AX917" s="8"/>
      <c r="AY917" s="15">
        <v>19</v>
      </c>
      <c r="AZ917" s="15">
        <v>3</v>
      </c>
      <c r="BA917" s="15">
        <v>5</v>
      </c>
      <c r="BB917" s="15">
        <v>6</v>
      </c>
      <c r="BC917" s="15">
        <v>6.969999999999997E-2</v>
      </c>
      <c r="BD917" s="15">
        <v>6.969999999999997E-2</v>
      </c>
      <c r="BE917" s="15"/>
      <c r="BF917" s="15"/>
      <c r="BG917" s="15"/>
      <c r="BH917" s="15"/>
      <c r="BI917" s="16">
        <f>Q917*参数!$D$3+W917</f>
        <v>0</v>
      </c>
      <c r="BJ917" s="16">
        <f>R917*参数!$D$3+X917</f>
        <v>0</v>
      </c>
      <c r="BK917" s="16">
        <f>S917*参数!$D$3+Y917</f>
        <v>0</v>
      </c>
      <c r="BL917" s="16">
        <f>T917*参数!$D$3+Z917</f>
        <v>0</v>
      </c>
      <c r="BM917" s="16">
        <f>U917*参数!$D$3+AA917</f>
        <v>0</v>
      </c>
      <c r="BN917" s="16">
        <f>V917*参数!$D$3+AB917</f>
        <v>0</v>
      </c>
      <c r="BO917" s="16">
        <f>AC917*参数!$D$3+AI917</f>
        <v>0</v>
      </c>
      <c r="BP917" s="16">
        <f>AD917*参数!$D$3+AJ917</f>
        <v>0</v>
      </c>
      <c r="BQ917" s="16">
        <f>AE917*参数!$D$3+AK917</f>
        <v>0</v>
      </c>
      <c r="BR917" s="16">
        <f>AF917*参数!$D$3+AL917</f>
        <v>0</v>
      </c>
      <c r="BS917" s="16">
        <f>AG917*参数!$D$3+AM917</f>
        <v>0</v>
      </c>
      <c r="BT917" s="16">
        <f>AH917*参数!$D$3+AN917</f>
        <v>0</v>
      </c>
      <c r="BU917" s="10"/>
      <c r="BV917" s="10"/>
      <c r="BW917" s="10">
        <f t="shared" si="311"/>
        <v>40</v>
      </c>
      <c r="BX917" s="10">
        <f t="shared" si="312"/>
        <v>40</v>
      </c>
      <c r="BY917" s="10">
        <f t="shared" si="313"/>
        <v>3</v>
      </c>
      <c r="BZ917" s="10">
        <f t="shared" si="314"/>
        <v>40</v>
      </c>
      <c r="CA917" s="10">
        <f t="shared" si="315"/>
        <v>40</v>
      </c>
      <c r="CB917" s="10" t="str">
        <f t="shared" si="316"/>
        <v/>
      </c>
      <c r="CC917" s="10" t="str">
        <f t="shared" si="317"/>
        <v/>
      </c>
      <c r="CD917" s="10"/>
      <c r="CE917" s="10">
        <v>3</v>
      </c>
      <c r="CF917" s="10"/>
      <c r="CG917" s="10" t="str">
        <f t="shared" si="318"/>
        <v/>
      </c>
      <c r="CH917" s="10" t="str">
        <f t="shared" si="319"/>
        <v/>
      </c>
      <c r="CI917" s="10">
        <f t="shared" si="320"/>
        <v>3</v>
      </c>
      <c r="CJ917" s="10">
        <f t="shared" si="321"/>
        <v>40</v>
      </c>
      <c r="CK917" s="10">
        <f t="shared" si="322"/>
        <v>40</v>
      </c>
      <c r="CL917" s="10">
        <f t="shared" si="323"/>
        <v>40</v>
      </c>
      <c r="CM917" s="88"/>
      <c r="CN917" s="88"/>
      <c r="CO917" s="88"/>
      <c r="CP917" s="88"/>
    </row>
    <row r="918" spans="2:94">
      <c r="B918" s="19">
        <v>42643</v>
      </c>
      <c r="C918" s="3">
        <v>9</v>
      </c>
      <c r="D918" s="3" t="s">
        <v>681</v>
      </c>
      <c r="E918" s="4">
        <v>42644.083333333336</v>
      </c>
      <c r="F918" s="3" t="s">
        <v>885</v>
      </c>
      <c r="G918" s="3" t="s">
        <v>889</v>
      </c>
      <c r="H918" s="3" t="s">
        <v>885</v>
      </c>
      <c r="I918" s="3" t="s">
        <v>891</v>
      </c>
      <c r="J918" s="6">
        <v>1.64</v>
      </c>
      <c r="K918" s="6">
        <v>2.88</v>
      </c>
      <c r="L918" s="6">
        <v>5.8</v>
      </c>
      <c r="M918" s="10">
        <v>3.35</v>
      </c>
      <c r="N918" s="10">
        <v>3.2</v>
      </c>
      <c r="O918" s="10">
        <v>1.93</v>
      </c>
      <c r="P918" s="15">
        <v>-1</v>
      </c>
      <c r="Q918" s="13"/>
      <c r="R918" s="13"/>
      <c r="S918" s="13"/>
      <c r="T918" s="13"/>
      <c r="U918" s="13"/>
      <c r="V918" s="13"/>
      <c r="W918" s="9"/>
      <c r="X918" s="9"/>
      <c r="Y918" s="9"/>
      <c r="Z918" s="9"/>
      <c r="AA918" s="9"/>
      <c r="AB918" s="9"/>
      <c r="AC918" s="13"/>
      <c r="AD918" s="13"/>
      <c r="AE918" s="13"/>
      <c r="AF918" s="13"/>
      <c r="AG918" s="13"/>
      <c r="AH918" s="13"/>
      <c r="AI918" s="9"/>
      <c r="AJ918" s="9"/>
      <c r="AK918" s="9"/>
      <c r="AL918" s="9"/>
      <c r="AM918" s="9"/>
      <c r="AN918" s="9"/>
      <c r="AO918" s="8">
        <v>10</v>
      </c>
      <c r="AP918" s="8">
        <v>3</v>
      </c>
      <c r="AQ918" s="8">
        <v>0</v>
      </c>
      <c r="AR918" s="8">
        <v>5</v>
      </c>
      <c r="AS918" s="8">
        <v>1.4595999999999991</v>
      </c>
      <c r="AT918" s="8">
        <v>0</v>
      </c>
      <c r="AU918" s="8"/>
      <c r="AV918" s="8"/>
      <c r="AW918" s="8"/>
      <c r="AX918" s="8"/>
      <c r="AY918" s="15">
        <v>5</v>
      </c>
      <c r="AZ918" s="15">
        <v>3</v>
      </c>
      <c r="BA918" s="15">
        <v>2</v>
      </c>
      <c r="BB918" s="15">
        <v>5</v>
      </c>
      <c r="BC918" s="15">
        <v>3.6086999999999989</v>
      </c>
      <c r="BD918" s="15">
        <v>5.6369000000000025</v>
      </c>
      <c r="BE918" s="15"/>
      <c r="BF918" s="15"/>
      <c r="BG918" s="15"/>
      <c r="BH918" s="15"/>
      <c r="BI918" s="16">
        <f>Q918*参数!$D$3+W918</f>
        <v>0</v>
      </c>
      <c r="BJ918" s="16">
        <f>R918*参数!$D$3+X918</f>
        <v>0</v>
      </c>
      <c r="BK918" s="16">
        <f>S918*参数!$D$3+Y918</f>
        <v>0</v>
      </c>
      <c r="BL918" s="16">
        <f>T918*参数!$D$3+Z918</f>
        <v>0</v>
      </c>
      <c r="BM918" s="16">
        <f>U918*参数!$D$3+AA918</f>
        <v>0</v>
      </c>
      <c r="BN918" s="16">
        <f>V918*参数!$D$3+AB918</f>
        <v>0</v>
      </c>
      <c r="BO918" s="16">
        <f>AC918*参数!$D$3+AI918</f>
        <v>0</v>
      </c>
      <c r="BP918" s="16">
        <f>AD918*参数!$D$3+AJ918</f>
        <v>0</v>
      </c>
      <c r="BQ918" s="16">
        <f>AE918*参数!$D$3+AK918</f>
        <v>0</v>
      </c>
      <c r="BR918" s="16">
        <f>AF918*参数!$D$3+AL918</f>
        <v>0</v>
      </c>
      <c r="BS918" s="16">
        <f>AG918*参数!$D$3+AM918</f>
        <v>0</v>
      </c>
      <c r="BT918" s="16">
        <f>AH918*参数!$D$3+AN918</f>
        <v>0</v>
      </c>
      <c r="BU918" s="10"/>
      <c r="BV918" s="10"/>
      <c r="BW918" s="10">
        <f t="shared" si="311"/>
        <v>40</v>
      </c>
      <c r="BX918" s="10">
        <f t="shared" si="312"/>
        <v>40</v>
      </c>
      <c r="BY918" s="10">
        <f t="shared" si="313"/>
        <v>3</v>
      </c>
      <c r="BZ918" s="10">
        <f t="shared" si="314"/>
        <v>40</v>
      </c>
      <c r="CA918" s="10">
        <f t="shared" si="315"/>
        <v>40</v>
      </c>
      <c r="CB918" s="10" t="str">
        <f t="shared" si="316"/>
        <v/>
      </c>
      <c r="CC918" s="10" t="str">
        <f t="shared" si="317"/>
        <v/>
      </c>
      <c r="CD918" s="10"/>
      <c r="CE918" s="10">
        <v>3</v>
      </c>
      <c r="CF918" s="10"/>
      <c r="CG918" s="10" t="str">
        <f t="shared" si="318"/>
        <v/>
      </c>
      <c r="CH918" s="10" t="str">
        <f t="shared" si="319"/>
        <v/>
      </c>
      <c r="CI918" s="10">
        <f t="shared" si="320"/>
        <v>3</v>
      </c>
      <c r="CJ918" s="10">
        <f t="shared" si="321"/>
        <v>40</v>
      </c>
      <c r="CK918" s="10">
        <f t="shared" si="322"/>
        <v>3</v>
      </c>
      <c r="CL918" s="10" t="str">
        <f t="shared" si="323"/>
        <v/>
      </c>
      <c r="CM918" s="88"/>
      <c r="CN918" s="88"/>
      <c r="CO918" s="88"/>
      <c r="CP918" s="88"/>
    </row>
    <row r="919" spans="2:94">
      <c r="B919" s="19">
        <v>42643</v>
      </c>
      <c r="C919" s="3">
        <v>10</v>
      </c>
      <c r="D919" s="3" t="s">
        <v>681</v>
      </c>
      <c r="E919" s="4">
        <v>42644.083333333336</v>
      </c>
      <c r="F919" s="3" t="s">
        <v>1141</v>
      </c>
      <c r="G919" s="3" t="s">
        <v>683</v>
      </c>
      <c r="H919" s="3" t="s">
        <v>1141</v>
      </c>
      <c r="I919" s="3" t="s">
        <v>683</v>
      </c>
      <c r="J919" s="6">
        <v>1.88</v>
      </c>
      <c r="K919" s="6">
        <v>2.85</v>
      </c>
      <c r="L919" s="6">
        <v>4.05</v>
      </c>
      <c r="M919" s="10">
        <v>4</v>
      </c>
      <c r="N919" s="10">
        <v>3.55</v>
      </c>
      <c r="O919" s="10">
        <v>1.68</v>
      </c>
      <c r="P919" s="15">
        <v>-1</v>
      </c>
      <c r="Q919" s="13"/>
      <c r="R919" s="13"/>
      <c r="S919" s="13"/>
      <c r="T919" s="13"/>
      <c r="U919" s="13"/>
      <c r="V919" s="13"/>
      <c r="W919" s="9"/>
      <c r="X919" s="9"/>
      <c r="Y919" s="9"/>
      <c r="Z919" s="9"/>
      <c r="AA919" s="9"/>
      <c r="AB919" s="9"/>
      <c r="AC919" s="13"/>
      <c r="AD919" s="13"/>
      <c r="AE919" s="13"/>
      <c r="AF919" s="13"/>
      <c r="AG919" s="13"/>
      <c r="AH919" s="13"/>
      <c r="AI919" s="9"/>
      <c r="AJ919" s="9"/>
      <c r="AK919" s="9"/>
      <c r="AL919" s="9"/>
      <c r="AM919" s="9"/>
      <c r="AN919" s="9"/>
      <c r="AO919" s="8">
        <v>24</v>
      </c>
      <c r="AP919" s="8">
        <v>3</v>
      </c>
      <c r="AQ919" s="8">
        <v>1</v>
      </c>
      <c r="AR919" s="8">
        <v>6</v>
      </c>
      <c r="AS919" s="8">
        <v>9.7500000000000031E-2</v>
      </c>
      <c r="AT919" s="8">
        <v>0.79440000000000022</v>
      </c>
      <c r="AU919" s="8"/>
      <c r="AV919" s="8"/>
      <c r="AW919" s="8"/>
      <c r="AX919" s="8"/>
      <c r="AY919" s="15">
        <v>20</v>
      </c>
      <c r="AZ919" s="15">
        <v>3</v>
      </c>
      <c r="BA919" s="15">
        <v>6</v>
      </c>
      <c r="BB919" s="15">
        <v>6</v>
      </c>
      <c r="BC919" s="15">
        <v>8.6300000000000016E-2</v>
      </c>
      <c r="BD919" s="15">
        <v>8.6300000000000016E-2</v>
      </c>
      <c r="BE919" s="15"/>
      <c r="BF919" s="15"/>
      <c r="BG919" s="15"/>
      <c r="BH919" s="15"/>
      <c r="BI919" s="16">
        <f>Q919*参数!$D$3+W919</f>
        <v>0</v>
      </c>
      <c r="BJ919" s="16">
        <f>R919*参数!$D$3+X919</f>
        <v>0</v>
      </c>
      <c r="BK919" s="16">
        <f>S919*参数!$D$3+Y919</f>
        <v>0</v>
      </c>
      <c r="BL919" s="16">
        <f>T919*参数!$D$3+Z919</f>
        <v>0</v>
      </c>
      <c r="BM919" s="16">
        <f>U919*参数!$D$3+AA919</f>
        <v>0</v>
      </c>
      <c r="BN919" s="16">
        <f>V919*参数!$D$3+AB919</f>
        <v>0</v>
      </c>
      <c r="BO919" s="16">
        <f>AC919*参数!$D$3+AI919</f>
        <v>0</v>
      </c>
      <c r="BP919" s="16">
        <f>AD919*参数!$D$3+AJ919</f>
        <v>0</v>
      </c>
      <c r="BQ919" s="16">
        <f>AE919*参数!$D$3+AK919</f>
        <v>0</v>
      </c>
      <c r="BR919" s="16">
        <f>AF919*参数!$D$3+AL919</f>
        <v>0</v>
      </c>
      <c r="BS919" s="16">
        <f>AG919*参数!$D$3+AM919</f>
        <v>0</v>
      </c>
      <c r="BT919" s="16">
        <f>AH919*参数!$D$3+AN919</f>
        <v>0</v>
      </c>
      <c r="BU919" s="10"/>
      <c r="BV919" s="10"/>
      <c r="BW919" s="10">
        <f t="shared" si="311"/>
        <v>40</v>
      </c>
      <c r="BX919" s="10">
        <f t="shared" si="312"/>
        <v>40</v>
      </c>
      <c r="BY919" s="10">
        <f t="shared" si="313"/>
        <v>3</v>
      </c>
      <c r="BZ919" s="10">
        <f t="shared" si="314"/>
        <v>40</v>
      </c>
      <c r="CA919" s="10">
        <f t="shared" si="315"/>
        <v>40</v>
      </c>
      <c r="CB919" s="10" t="str">
        <f t="shared" si="316"/>
        <v/>
      </c>
      <c r="CC919" s="10" t="str">
        <f t="shared" si="317"/>
        <v/>
      </c>
      <c r="CD919" s="10"/>
      <c r="CE919" s="10">
        <v>3</v>
      </c>
      <c r="CF919" s="10"/>
      <c r="CG919" s="10" t="str">
        <f t="shared" si="318"/>
        <v/>
      </c>
      <c r="CH919" s="10" t="str">
        <f t="shared" si="319"/>
        <v/>
      </c>
      <c r="CI919" s="10">
        <f t="shared" si="320"/>
        <v>3</v>
      </c>
      <c r="CJ919" s="10">
        <f t="shared" si="321"/>
        <v>40</v>
      </c>
      <c r="CK919" s="10">
        <f t="shared" si="322"/>
        <v>40</v>
      </c>
      <c r="CL919" s="10">
        <f t="shared" si="323"/>
        <v>40</v>
      </c>
      <c r="CM919" s="88"/>
      <c r="CN919" s="88"/>
      <c r="CO919" s="88"/>
      <c r="CP919" s="88"/>
    </row>
    <row r="920" spans="2:94">
      <c r="B920" s="19">
        <v>42643</v>
      </c>
      <c r="C920" s="3">
        <v>11</v>
      </c>
      <c r="D920" s="3" t="s">
        <v>681</v>
      </c>
      <c r="E920" s="4">
        <v>42644.083333333336</v>
      </c>
      <c r="F920" s="3" t="s">
        <v>890</v>
      </c>
      <c r="G920" s="3" t="s">
        <v>884</v>
      </c>
      <c r="H920" s="3" t="s">
        <v>890</v>
      </c>
      <c r="I920" s="3" t="s">
        <v>886</v>
      </c>
      <c r="J920" s="6">
        <v>2.42</v>
      </c>
      <c r="K920" s="6">
        <v>2.4500000000000002</v>
      </c>
      <c r="L920" s="6">
        <v>3.25</v>
      </c>
      <c r="M920" s="10">
        <v>6.45</v>
      </c>
      <c r="N920" s="10">
        <v>3.85</v>
      </c>
      <c r="O920" s="10">
        <v>1.4</v>
      </c>
      <c r="P920" s="15">
        <v>-1</v>
      </c>
      <c r="Q920" s="13"/>
      <c r="R920" s="13"/>
      <c r="S920" s="13"/>
      <c r="T920" s="13"/>
      <c r="U920" s="13"/>
      <c r="V920" s="13"/>
      <c r="W920" s="9"/>
      <c r="X920" s="9"/>
      <c r="Y920" s="9"/>
      <c r="Z920" s="9"/>
      <c r="AA920" s="9"/>
      <c r="AB920" s="9"/>
      <c r="AC920" s="13"/>
      <c r="AD920" s="13"/>
      <c r="AE920" s="13"/>
      <c r="AF920" s="13"/>
      <c r="AG920" s="13"/>
      <c r="AH920" s="13"/>
      <c r="AI920" s="9"/>
      <c r="AJ920" s="9"/>
      <c r="AK920" s="9"/>
      <c r="AL920" s="9"/>
      <c r="AM920" s="9"/>
      <c r="AN920" s="9"/>
      <c r="AO920" s="8">
        <v>5</v>
      </c>
      <c r="AP920" s="8">
        <v>3</v>
      </c>
      <c r="AQ920" s="8">
        <v>2</v>
      </c>
      <c r="AR920" s="8">
        <v>5</v>
      </c>
      <c r="AS920" s="8">
        <v>3.1086000000000018</v>
      </c>
      <c r="AT920" s="8">
        <v>8.4583000000000013</v>
      </c>
      <c r="AU920" s="8"/>
      <c r="AV920" s="8"/>
      <c r="AW920" s="8"/>
      <c r="AX920" s="8"/>
      <c r="AY920" s="15">
        <v>3</v>
      </c>
      <c r="AZ920" s="15">
        <v>3</v>
      </c>
      <c r="BA920" s="15">
        <v>2</v>
      </c>
      <c r="BB920" s="15">
        <v>5</v>
      </c>
      <c r="BC920" s="15">
        <v>2.4740000000000006</v>
      </c>
      <c r="BD920" s="15">
        <v>4.4762000000000004</v>
      </c>
      <c r="BE920" s="15"/>
      <c r="BF920" s="15"/>
      <c r="BG920" s="15"/>
      <c r="BH920" s="15"/>
      <c r="BI920" s="16">
        <f>Q920*参数!$D$3+W920</f>
        <v>0</v>
      </c>
      <c r="BJ920" s="16">
        <f>R920*参数!$D$3+X920</f>
        <v>0</v>
      </c>
      <c r="BK920" s="16">
        <f>S920*参数!$D$3+Y920</f>
        <v>0</v>
      </c>
      <c r="BL920" s="16">
        <f>T920*参数!$D$3+Z920</f>
        <v>0</v>
      </c>
      <c r="BM920" s="16">
        <f>U920*参数!$D$3+AA920</f>
        <v>0</v>
      </c>
      <c r="BN920" s="16">
        <f>V920*参数!$D$3+AB920</f>
        <v>0</v>
      </c>
      <c r="BO920" s="16">
        <f>AC920*参数!$D$3+AI920</f>
        <v>0</v>
      </c>
      <c r="BP920" s="16">
        <f>AD920*参数!$D$3+AJ920</f>
        <v>0</v>
      </c>
      <c r="BQ920" s="16">
        <f>AE920*参数!$D$3+AK920</f>
        <v>0</v>
      </c>
      <c r="BR920" s="16">
        <f>AF920*参数!$D$3+AL920</f>
        <v>0</v>
      </c>
      <c r="BS920" s="16">
        <f>AG920*参数!$D$3+AM920</f>
        <v>0</v>
      </c>
      <c r="BT920" s="16">
        <f>AH920*参数!$D$3+AN920</f>
        <v>0</v>
      </c>
      <c r="BU920" s="10"/>
      <c r="BV920" s="10"/>
      <c r="BW920" s="10">
        <f t="shared" si="311"/>
        <v>40</v>
      </c>
      <c r="BX920" s="10">
        <f t="shared" si="312"/>
        <v>40</v>
      </c>
      <c r="BY920" s="10">
        <f t="shared" si="313"/>
        <v>3</v>
      </c>
      <c r="BZ920" s="10">
        <f t="shared" si="314"/>
        <v>40</v>
      </c>
      <c r="CA920" s="10">
        <f t="shared" si="315"/>
        <v>40</v>
      </c>
      <c r="CB920" s="10" t="str">
        <f t="shared" si="316"/>
        <v/>
      </c>
      <c r="CC920" s="10" t="str">
        <f t="shared" si="317"/>
        <v/>
      </c>
      <c r="CD920" s="10"/>
      <c r="CE920" s="10">
        <v>3</v>
      </c>
      <c r="CF920" s="10"/>
      <c r="CG920" s="10" t="str">
        <f t="shared" si="318"/>
        <v/>
      </c>
      <c r="CH920" s="10" t="str">
        <f t="shared" si="319"/>
        <v/>
      </c>
      <c r="CI920" s="10">
        <f t="shared" si="320"/>
        <v>3</v>
      </c>
      <c r="CJ920" s="10" t="str">
        <f t="shared" si="321"/>
        <v/>
      </c>
      <c r="CK920" s="10">
        <f t="shared" si="322"/>
        <v>40</v>
      </c>
      <c r="CL920" s="10">
        <f t="shared" si="323"/>
        <v>40</v>
      </c>
      <c r="CM920" s="88"/>
      <c r="CN920" s="88"/>
      <c r="CO920" s="88"/>
      <c r="CP920" s="88"/>
    </row>
    <row r="921" spans="2:94">
      <c r="B921" s="19">
        <v>42643</v>
      </c>
      <c r="C921" s="3">
        <v>12</v>
      </c>
      <c r="D921" s="3" t="s">
        <v>681</v>
      </c>
      <c r="E921" s="4">
        <v>42644.083333333336</v>
      </c>
      <c r="F921" s="3" t="s">
        <v>108</v>
      </c>
      <c r="G921" s="3" t="s">
        <v>986</v>
      </c>
      <c r="H921" s="3" t="s">
        <v>108</v>
      </c>
      <c r="I921" s="3" t="s">
        <v>986</v>
      </c>
      <c r="J921" s="6">
        <v>1.48</v>
      </c>
      <c r="K921" s="6">
        <v>3.2</v>
      </c>
      <c r="L921" s="6">
        <v>7.1</v>
      </c>
      <c r="M921" s="10">
        <v>2.78</v>
      </c>
      <c r="N921" s="10">
        <v>3.15</v>
      </c>
      <c r="O921" s="10">
        <v>2.2200000000000002</v>
      </c>
      <c r="P921" s="15">
        <v>-1</v>
      </c>
      <c r="Q921" s="13"/>
      <c r="R921" s="13"/>
      <c r="S921" s="13"/>
      <c r="T921" s="13"/>
      <c r="U921" s="13"/>
      <c r="V921" s="13"/>
      <c r="W921" s="9"/>
      <c r="X921" s="9"/>
      <c r="Y921" s="9"/>
      <c r="Z921" s="9"/>
      <c r="AA921" s="9"/>
      <c r="AB921" s="9"/>
      <c r="AC921" s="13"/>
      <c r="AD921" s="13"/>
      <c r="AE921" s="13"/>
      <c r="AF921" s="13"/>
      <c r="AG921" s="13"/>
      <c r="AH921" s="13"/>
      <c r="AI921" s="9"/>
      <c r="AJ921" s="9"/>
      <c r="AK921" s="9"/>
      <c r="AL921" s="9"/>
      <c r="AM921" s="9"/>
      <c r="AN921" s="9"/>
      <c r="AO921" s="8">
        <v>34</v>
      </c>
      <c r="AP921" s="8">
        <v>3</v>
      </c>
      <c r="AQ921" s="8">
        <v>11</v>
      </c>
      <c r="AR921" s="8">
        <v>5</v>
      </c>
      <c r="AS921" s="8">
        <v>0.70549999999999957</v>
      </c>
      <c r="AT921" s="8">
        <v>0.70549999999999957</v>
      </c>
      <c r="AU921" s="8"/>
      <c r="AV921" s="8"/>
      <c r="AW921" s="8"/>
      <c r="AX921" s="8"/>
      <c r="AY921" s="15">
        <v>14</v>
      </c>
      <c r="AZ921" s="15">
        <v>3</v>
      </c>
      <c r="BA921" s="15">
        <v>3</v>
      </c>
      <c r="BB921" s="15">
        <v>5</v>
      </c>
      <c r="BC921" s="15">
        <v>1.1045999999999989</v>
      </c>
      <c r="BD921" s="15">
        <v>6.1248999999999967</v>
      </c>
      <c r="BE921" s="15"/>
      <c r="BF921" s="15"/>
      <c r="BG921" s="15"/>
      <c r="BH921" s="15"/>
      <c r="BI921" s="16">
        <f>Q921*参数!$D$3+W921</f>
        <v>0</v>
      </c>
      <c r="BJ921" s="16">
        <f>R921*参数!$D$3+X921</f>
        <v>0</v>
      </c>
      <c r="BK921" s="16">
        <f>S921*参数!$D$3+Y921</f>
        <v>0</v>
      </c>
      <c r="BL921" s="16">
        <f>T921*参数!$D$3+Z921</f>
        <v>0</v>
      </c>
      <c r="BM921" s="16">
        <f>U921*参数!$D$3+AA921</f>
        <v>0</v>
      </c>
      <c r="BN921" s="16">
        <f>V921*参数!$D$3+AB921</f>
        <v>0</v>
      </c>
      <c r="BO921" s="16">
        <f>AC921*参数!$D$3+AI921</f>
        <v>0</v>
      </c>
      <c r="BP921" s="16">
        <f>AD921*参数!$D$3+AJ921</f>
        <v>0</v>
      </c>
      <c r="BQ921" s="16">
        <f>AE921*参数!$D$3+AK921</f>
        <v>0</v>
      </c>
      <c r="BR921" s="16">
        <f>AF921*参数!$D$3+AL921</f>
        <v>0</v>
      </c>
      <c r="BS921" s="16">
        <f>AG921*参数!$D$3+AM921</f>
        <v>0</v>
      </c>
      <c r="BT921" s="16">
        <f>AH921*参数!$D$3+AN921</f>
        <v>0</v>
      </c>
      <c r="BU921" s="10"/>
      <c r="BV921" s="10"/>
      <c r="BW921" s="10">
        <f t="shared" si="311"/>
        <v>40</v>
      </c>
      <c r="BX921" s="10">
        <f t="shared" si="312"/>
        <v>40</v>
      </c>
      <c r="BY921" s="10">
        <f t="shared" si="313"/>
        <v>3</v>
      </c>
      <c r="BZ921" s="10">
        <f t="shared" si="314"/>
        <v>40</v>
      </c>
      <c r="CA921" s="10">
        <f t="shared" si="315"/>
        <v>40</v>
      </c>
      <c r="CB921" s="10" t="str">
        <f t="shared" si="316"/>
        <v/>
      </c>
      <c r="CC921" s="10" t="str">
        <f t="shared" si="317"/>
        <v/>
      </c>
      <c r="CD921" s="10"/>
      <c r="CE921" s="80">
        <v>3</v>
      </c>
      <c r="CF921" s="10">
        <v>3</v>
      </c>
      <c r="CG921" s="10">
        <f t="shared" si="318"/>
        <v>3</v>
      </c>
      <c r="CH921" s="10">
        <f t="shared" si="319"/>
        <v>3</v>
      </c>
      <c r="CI921" s="10">
        <f t="shared" si="320"/>
        <v>3</v>
      </c>
      <c r="CJ921" s="10">
        <f t="shared" si="321"/>
        <v>3</v>
      </c>
      <c r="CK921" s="10">
        <f t="shared" si="322"/>
        <v>3</v>
      </c>
      <c r="CL921" s="10">
        <f t="shared" si="323"/>
        <v>3</v>
      </c>
      <c r="CM921" s="88"/>
      <c r="CN921" s="88"/>
      <c r="CO921" s="88"/>
      <c r="CP921" s="88"/>
    </row>
    <row r="922" spans="2:94">
      <c r="B922" s="19">
        <v>42643</v>
      </c>
      <c r="C922" s="3">
        <v>13</v>
      </c>
      <c r="D922" s="3" t="s">
        <v>681</v>
      </c>
      <c r="E922" s="4">
        <v>42644.083333333336</v>
      </c>
      <c r="F922" s="3" t="s">
        <v>892</v>
      </c>
      <c r="G922" s="3" t="s">
        <v>1140</v>
      </c>
      <c r="H922" s="3" t="s">
        <v>894</v>
      </c>
      <c r="I922" s="3" t="s">
        <v>1140</v>
      </c>
      <c r="J922" s="6">
        <v>2.95</v>
      </c>
      <c r="K922" s="6">
        <v>2.5499999999999998</v>
      </c>
      <c r="L922" s="6">
        <v>2.52</v>
      </c>
      <c r="M922" s="10">
        <v>1.37</v>
      </c>
      <c r="N922" s="10">
        <v>4.05</v>
      </c>
      <c r="O922" s="10">
        <v>6.55</v>
      </c>
      <c r="P922" s="15">
        <v>1</v>
      </c>
      <c r="Q922" s="13"/>
      <c r="R922" s="13"/>
      <c r="S922" s="13"/>
      <c r="T922" s="13"/>
      <c r="U922" s="13"/>
      <c r="V922" s="13"/>
      <c r="W922" s="9"/>
      <c r="X922" s="9"/>
      <c r="Y922" s="9"/>
      <c r="Z922" s="9"/>
      <c r="AA922" s="9"/>
      <c r="AB922" s="9"/>
      <c r="AC922" s="13"/>
      <c r="AD922" s="13"/>
      <c r="AE922" s="13"/>
      <c r="AF922" s="13"/>
      <c r="AG922" s="13"/>
      <c r="AH922" s="13"/>
      <c r="AI922" s="9"/>
      <c r="AJ922" s="9"/>
      <c r="AK922" s="9"/>
      <c r="AL922" s="9"/>
      <c r="AM922" s="9"/>
      <c r="AN922" s="9"/>
      <c r="AO922" s="8">
        <v>2</v>
      </c>
      <c r="AP922" s="8">
        <v>3</v>
      </c>
      <c r="AQ922" s="8">
        <v>2</v>
      </c>
      <c r="AR922" s="8">
        <v>4</v>
      </c>
      <c r="AS922" s="8">
        <v>31.492800000000003</v>
      </c>
      <c r="AT922" s="8">
        <v>31.492800000000003</v>
      </c>
      <c r="AU922" s="8"/>
      <c r="AV922" s="8"/>
      <c r="AW922" s="8"/>
      <c r="AX922" s="8"/>
      <c r="AY922" s="15">
        <v>2</v>
      </c>
      <c r="AZ922" s="15">
        <v>3</v>
      </c>
      <c r="BA922" s="15">
        <v>1</v>
      </c>
      <c r="BB922" s="15">
        <v>5</v>
      </c>
      <c r="BC922" s="15">
        <v>34.397799999999997</v>
      </c>
      <c r="BD922" s="15">
        <v>44.560400000000001</v>
      </c>
      <c r="BE922" s="15"/>
      <c r="BF922" s="15"/>
      <c r="BG922" s="15"/>
      <c r="BH922" s="15"/>
      <c r="BI922" s="16">
        <f>Q922*参数!$D$3+W922</f>
        <v>0</v>
      </c>
      <c r="BJ922" s="16">
        <f>R922*参数!$D$3+X922</f>
        <v>0</v>
      </c>
      <c r="BK922" s="16">
        <f>S922*参数!$D$3+Y922</f>
        <v>0</v>
      </c>
      <c r="BL922" s="16">
        <f>T922*参数!$D$3+Z922</f>
        <v>0</v>
      </c>
      <c r="BM922" s="16">
        <f>U922*参数!$D$3+AA922</f>
        <v>0</v>
      </c>
      <c r="BN922" s="16">
        <f>V922*参数!$D$3+AB922</f>
        <v>0</v>
      </c>
      <c r="BO922" s="16">
        <f>AC922*参数!$D$3+AI922</f>
        <v>0</v>
      </c>
      <c r="BP922" s="16">
        <f>AD922*参数!$D$3+AJ922</f>
        <v>0</v>
      </c>
      <c r="BQ922" s="16">
        <f>AE922*参数!$D$3+AK922</f>
        <v>0</v>
      </c>
      <c r="BR922" s="16">
        <f>AF922*参数!$D$3+AL922</f>
        <v>0</v>
      </c>
      <c r="BS922" s="16">
        <f>AG922*参数!$D$3+AM922</f>
        <v>0</v>
      </c>
      <c r="BT922" s="16">
        <f>AH922*参数!$D$3+AN922</f>
        <v>0</v>
      </c>
      <c r="BU922" s="10"/>
      <c r="BV922" s="10"/>
      <c r="BW922" s="10">
        <f t="shared" si="311"/>
        <v>43</v>
      </c>
      <c r="BX922" s="10">
        <f t="shared" si="312"/>
        <v>43</v>
      </c>
      <c r="BY922" s="10">
        <f t="shared" si="313"/>
        <v>43</v>
      </c>
      <c r="BZ922" s="10">
        <f t="shared" si="314"/>
        <v>0</v>
      </c>
      <c r="CA922" s="10">
        <f t="shared" si="315"/>
        <v>43</v>
      </c>
      <c r="CB922" s="10" t="str">
        <f t="shared" si="316"/>
        <v/>
      </c>
      <c r="CC922" s="10" t="str">
        <f t="shared" si="317"/>
        <v/>
      </c>
      <c r="CD922" s="10"/>
      <c r="CE922" s="10">
        <v>43</v>
      </c>
      <c r="CF922" s="10"/>
      <c r="CG922" s="10" t="str">
        <f t="shared" si="318"/>
        <v/>
      </c>
      <c r="CH922" s="10" t="str">
        <f t="shared" si="319"/>
        <v/>
      </c>
      <c r="CI922" s="10" t="str">
        <f t="shared" si="320"/>
        <v/>
      </c>
      <c r="CJ922" s="10">
        <f t="shared" si="321"/>
        <v>43</v>
      </c>
      <c r="CK922" s="10">
        <f t="shared" si="322"/>
        <v>0</v>
      </c>
      <c r="CL922" s="10" t="str">
        <f t="shared" si="323"/>
        <v/>
      </c>
      <c r="CM922" s="88"/>
      <c r="CN922" s="88"/>
      <c r="CO922" s="88"/>
      <c r="CP922" s="88"/>
    </row>
    <row r="923" spans="2:94">
      <c r="B923" s="19">
        <v>42643</v>
      </c>
      <c r="C923" s="3">
        <v>14</v>
      </c>
      <c r="D923" s="3" t="s">
        <v>219</v>
      </c>
      <c r="E923" s="4">
        <v>42644.083333333336</v>
      </c>
      <c r="F923" s="3" t="s">
        <v>1100</v>
      </c>
      <c r="G923" s="3" t="s">
        <v>235</v>
      </c>
      <c r="H923" s="3" t="s">
        <v>1101</v>
      </c>
      <c r="I923" s="3" t="s">
        <v>235</v>
      </c>
      <c r="J923" s="6">
        <v>2.06</v>
      </c>
      <c r="K923" s="6">
        <v>3.45</v>
      </c>
      <c r="L923" s="6">
        <v>2.83</v>
      </c>
      <c r="M923" s="10">
        <v>4.0999999999999996</v>
      </c>
      <c r="N923" s="10">
        <v>4.0999999999999996</v>
      </c>
      <c r="O923" s="10">
        <v>1.56</v>
      </c>
      <c r="P923" s="15">
        <v>-1</v>
      </c>
      <c r="Q923" s="13"/>
      <c r="R923" s="13"/>
      <c r="S923" s="13"/>
      <c r="T923" s="13"/>
      <c r="U923" s="13"/>
      <c r="V923" s="13"/>
      <c r="W923" s="9"/>
      <c r="X923" s="9"/>
      <c r="Y923" s="9"/>
      <c r="Z923" s="9"/>
      <c r="AA923" s="9"/>
      <c r="AB923" s="9"/>
      <c r="AC923" s="13"/>
      <c r="AD923" s="13"/>
      <c r="AE923" s="13"/>
      <c r="AF923" s="13"/>
      <c r="AG923" s="13"/>
      <c r="AH923" s="13"/>
      <c r="AI923" s="9"/>
      <c r="AJ923" s="9"/>
      <c r="AK923" s="9"/>
      <c r="AL923" s="9"/>
      <c r="AM923" s="9"/>
      <c r="AN923" s="9"/>
      <c r="AO923" s="8">
        <v>64</v>
      </c>
      <c r="AP923" s="8">
        <v>3</v>
      </c>
      <c r="AQ923" s="8">
        <v>33</v>
      </c>
      <c r="AR923" s="8">
        <v>5</v>
      </c>
      <c r="AS923" s="8">
        <v>1.1200000000000113E-2</v>
      </c>
      <c r="AT923" s="8">
        <v>2.790000000000015E-2</v>
      </c>
      <c r="AU923" s="8"/>
      <c r="AV923" s="8"/>
      <c r="AW923" s="8"/>
      <c r="AX923" s="8"/>
      <c r="AY923" s="15">
        <v>79</v>
      </c>
      <c r="AZ923" s="15">
        <v>3</v>
      </c>
      <c r="BA923" s="15">
        <v>38</v>
      </c>
      <c r="BB923" s="15">
        <v>5</v>
      </c>
      <c r="BC923" s="15">
        <v>5.5899999999999977E-2</v>
      </c>
      <c r="BD923" s="15">
        <v>7.0599999999999857E-2</v>
      </c>
      <c r="BE923" s="15"/>
      <c r="BF923" s="15"/>
      <c r="BG923" s="15"/>
      <c r="BH923" s="15"/>
      <c r="BI923" s="16">
        <f>Q923*参数!$D$3+W923</f>
        <v>0</v>
      </c>
      <c r="BJ923" s="16">
        <f>R923*参数!$D$3+X923</f>
        <v>0</v>
      </c>
      <c r="BK923" s="16">
        <f>S923*参数!$D$3+Y923</f>
        <v>0</v>
      </c>
      <c r="BL923" s="16">
        <f>T923*参数!$D$3+Z923</f>
        <v>0</v>
      </c>
      <c r="BM923" s="16">
        <f>U923*参数!$D$3+AA923</f>
        <v>0</v>
      </c>
      <c r="BN923" s="16">
        <f>V923*参数!$D$3+AB923</f>
        <v>0</v>
      </c>
      <c r="BO923" s="16">
        <f>AC923*参数!$D$3+AI923</f>
        <v>0</v>
      </c>
      <c r="BP923" s="16">
        <f>AD923*参数!$D$3+AJ923</f>
        <v>0</v>
      </c>
      <c r="BQ923" s="16">
        <f>AE923*参数!$D$3+AK923</f>
        <v>0</v>
      </c>
      <c r="BR923" s="16">
        <f>AF923*参数!$D$3+AL923</f>
        <v>0</v>
      </c>
      <c r="BS923" s="16">
        <f>AG923*参数!$D$3+AM923</f>
        <v>0</v>
      </c>
      <c r="BT923" s="16">
        <f>AH923*参数!$D$3+AN923</f>
        <v>0</v>
      </c>
      <c r="BU923" s="10"/>
      <c r="BV923" s="10"/>
      <c r="BW923" s="10">
        <f t="shared" si="311"/>
        <v>40</v>
      </c>
      <c r="BX923" s="10">
        <f t="shared" si="312"/>
        <v>40</v>
      </c>
      <c r="BY923" s="10">
        <f t="shared" si="313"/>
        <v>3</v>
      </c>
      <c r="BZ923" s="10">
        <f t="shared" si="314"/>
        <v>40</v>
      </c>
      <c r="CA923" s="10">
        <f t="shared" si="315"/>
        <v>40</v>
      </c>
      <c r="CB923" s="10" t="str">
        <f t="shared" si="316"/>
        <v/>
      </c>
      <c r="CC923" s="10" t="str">
        <f t="shared" si="317"/>
        <v/>
      </c>
      <c r="CD923" s="10"/>
      <c r="CE923" s="10">
        <v>3</v>
      </c>
      <c r="CF923" s="10"/>
      <c r="CG923" s="10" t="str">
        <f t="shared" si="318"/>
        <v/>
      </c>
      <c r="CH923" s="10" t="str">
        <f t="shared" si="319"/>
        <v/>
      </c>
      <c r="CI923" s="10">
        <f t="shared" si="320"/>
        <v>40</v>
      </c>
      <c r="CJ923" s="10">
        <f t="shared" si="321"/>
        <v>40</v>
      </c>
      <c r="CK923" s="10">
        <f t="shared" si="322"/>
        <v>3</v>
      </c>
      <c r="CL923" s="10">
        <f t="shared" si="323"/>
        <v>3</v>
      </c>
      <c r="CM923" s="88"/>
      <c r="CN923" s="88"/>
      <c r="CO923" s="88"/>
      <c r="CP923" s="88"/>
    </row>
    <row r="924" spans="2:94">
      <c r="B924" s="19">
        <v>42643</v>
      </c>
      <c r="C924" s="3">
        <v>15</v>
      </c>
      <c r="D924" s="3" t="s">
        <v>222</v>
      </c>
      <c r="E924" s="4">
        <v>42644.083333333336</v>
      </c>
      <c r="F924" s="3" t="s">
        <v>328</v>
      </c>
      <c r="G924" s="3" t="s">
        <v>912</v>
      </c>
      <c r="H924" s="3" t="s">
        <v>224</v>
      </c>
      <c r="I924" s="3" t="s">
        <v>912</v>
      </c>
      <c r="J924" s="6">
        <v>8.8000000000000007</v>
      </c>
      <c r="K924" s="6">
        <v>5.7</v>
      </c>
      <c r="L924" s="6">
        <v>1.19</v>
      </c>
      <c r="M924" s="10">
        <v>3.5</v>
      </c>
      <c r="N924" s="10">
        <v>4.0999999999999996</v>
      </c>
      <c r="O924" s="10">
        <v>1.67</v>
      </c>
      <c r="P924" s="15">
        <v>1</v>
      </c>
      <c r="Q924" s="13"/>
      <c r="R924" s="13"/>
      <c r="S924" s="13"/>
      <c r="T924" s="13"/>
      <c r="U924" s="13"/>
      <c r="V924" s="13"/>
      <c r="W924" s="9"/>
      <c r="X924" s="9"/>
      <c r="Y924" s="9"/>
      <c r="Z924" s="9"/>
      <c r="AA924" s="9"/>
      <c r="AB924" s="9"/>
      <c r="AC924" s="13"/>
      <c r="AD924" s="13"/>
      <c r="AE924" s="13"/>
      <c r="AF924" s="13"/>
      <c r="AG924" s="13"/>
      <c r="AH924" s="13"/>
      <c r="AI924" s="9"/>
      <c r="AJ924" s="9"/>
      <c r="AK924" s="9"/>
      <c r="AL924" s="9"/>
      <c r="AM924" s="9"/>
      <c r="AN924" s="9"/>
      <c r="AO924" s="8">
        <v>1</v>
      </c>
      <c r="AP924" s="8">
        <v>3</v>
      </c>
      <c r="AQ924" s="8">
        <v>0</v>
      </c>
      <c r="AR924" s="8">
        <v>5</v>
      </c>
      <c r="AS924" s="8">
        <v>80.790899999999993</v>
      </c>
      <c r="AT924" s="8">
        <v>0</v>
      </c>
      <c r="AU924" s="8"/>
      <c r="AV924" s="8"/>
      <c r="AW924" s="8"/>
      <c r="AX924" s="8"/>
      <c r="AY924" s="15">
        <v>1</v>
      </c>
      <c r="AZ924" s="15">
        <v>3</v>
      </c>
      <c r="BA924" s="15">
        <v>0</v>
      </c>
      <c r="BB924" s="15">
        <v>5</v>
      </c>
      <c r="BC924" s="15">
        <v>78.073600000000013</v>
      </c>
      <c r="BD924" s="15">
        <v>0</v>
      </c>
      <c r="BE924" s="15"/>
      <c r="BF924" s="15"/>
      <c r="BG924" s="15"/>
      <c r="BH924" s="15"/>
      <c r="BI924" s="16">
        <f>Q924*参数!$D$3+W924</f>
        <v>0</v>
      </c>
      <c r="BJ924" s="16">
        <f>R924*参数!$D$3+X924</f>
        <v>0</v>
      </c>
      <c r="BK924" s="16">
        <f>S924*参数!$D$3+Y924</f>
        <v>0</v>
      </c>
      <c r="BL924" s="16">
        <f>T924*参数!$D$3+Z924</f>
        <v>0</v>
      </c>
      <c r="BM924" s="16">
        <f>U924*参数!$D$3+AA924</f>
        <v>0</v>
      </c>
      <c r="BN924" s="16">
        <f>V924*参数!$D$3+AB924</f>
        <v>0</v>
      </c>
      <c r="BO924" s="16">
        <f>AC924*参数!$D$3+AI924</f>
        <v>0</v>
      </c>
      <c r="BP924" s="16">
        <f>AD924*参数!$D$3+AJ924</f>
        <v>0</v>
      </c>
      <c r="BQ924" s="16">
        <f>AE924*参数!$D$3+AK924</f>
        <v>0</v>
      </c>
      <c r="BR924" s="16">
        <f>AF924*参数!$D$3+AL924</f>
        <v>0</v>
      </c>
      <c r="BS924" s="16">
        <f>AG924*参数!$D$3+AM924</f>
        <v>0</v>
      </c>
      <c r="BT924" s="16">
        <f>AH924*参数!$D$3+AN924</f>
        <v>0</v>
      </c>
      <c r="BU924" s="10"/>
      <c r="BV924" s="10"/>
      <c r="BW924" s="10">
        <f t="shared" si="311"/>
        <v>43</v>
      </c>
      <c r="BX924" s="10">
        <f t="shared" si="312"/>
        <v>43</v>
      </c>
      <c r="BY924" s="10">
        <f t="shared" si="313"/>
        <v>43</v>
      </c>
      <c r="BZ924" s="10">
        <f t="shared" si="314"/>
        <v>0</v>
      </c>
      <c r="CA924" s="10">
        <f t="shared" si="315"/>
        <v>43</v>
      </c>
      <c r="CB924" s="10" t="str">
        <f t="shared" si="316"/>
        <v/>
      </c>
      <c r="CC924" s="10" t="str">
        <f t="shared" si="317"/>
        <v/>
      </c>
      <c r="CD924" s="10"/>
      <c r="CE924" s="10">
        <v>0</v>
      </c>
      <c r="CF924" s="10"/>
      <c r="CG924" s="10">
        <f t="shared" si="318"/>
        <v>43</v>
      </c>
      <c r="CH924" s="10">
        <f t="shared" si="319"/>
        <v>43</v>
      </c>
      <c r="CI924" s="10" t="str">
        <f t="shared" si="320"/>
        <v/>
      </c>
      <c r="CJ924" s="10" t="str">
        <f t="shared" si="321"/>
        <v/>
      </c>
      <c r="CK924" s="10">
        <f t="shared" si="322"/>
        <v>43</v>
      </c>
      <c r="CL924" s="10" t="str">
        <f t="shared" si="323"/>
        <v/>
      </c>
      <c r="CM924" s="88"/>
      <c r="CN924" s="88"/>
      <c r="CO924" s="88"/>
      <c r="CP924" s="88"/>
    </row>
    <row r="925" spans="2:94">
      <c r="B925" s="19">
        <v>42643</v>
      </c>
      <c r="C925" s="3">
        <v>16</v>
      </c>
      <c r="D925" s="3" t="s">
        <v>222</v>
      </c>
      <c r="E925" s="4">
        <v>42644.083333333336</v>
      </c>
      <c r="F925" s="3" t="s">
        <v>904</v>
      </c>
      <c r="G925" s="3" t="s">
        <v>914</v>
      </c>
      <c r="H925" s="3" t="s">
        <v>904</v>
      </c>
      <c r="I925" s="3" t="s">
        <v>914</v>
      </c>
      <c r="J925" s="6">
        <v>1.43</v>
      </c>
      <c r="K925" s="6">
        <v>4.1500000000000004</v>
      </c>
      <c r="L925" s="6">
        <v>5.3</v>
      </c>
      <c r="M925" s="10">
        <v>2.33</v>
      </c>
      <c r="N925" s="10">
        <v>3.7</v>
      </c>
      <c r="O925" s="10">
        <v>2.33</v>
      </c>
      <c r="P925" s="15">
        <v>-1</v>
      </c>
      <c r="Q925" s="13"/>
      <c r="R925" s="13"/>
      <c r="S925" s="13"/>
      <c r="T925" s="13"/>
      <c r="U925" s="13"/>
      <c r="V925" s="13"/>
      <c r="W925" s="9"/>
      <c r="X925" s="9"/>
      <c r="Y925" s="9"/>
      <c r="Z925" s="9"/>
      <c r="AA925" s="9"/>
      <c r="AB925" s="9"/>
      <c r="AC925" s="13"/>
      <c r="AD925" s="13"/>
      <c r="AE925" s="13"/>
      <c r="AF925" s="13"/>
      <c r="AG925" s="13"/>
      <c r="AH925" s="13"/>
      <c r="AI925" s="9"/>
      <c r="AJ925" s="9"/>
      <c r="AK925" s="9"/>
      <c r="AL925" s="9"/>
      <c r="AM925" s="9"/>
      <c r="AN925" s="9"/>
      <c r="AO925" s="8">
        <v>101</v>
      </c>
      <c r="AP925" s="8">
        <v>2</v>
      </c>
      <c r="AQ925" s="8">
        <v>2</v>
      </c>
      <c r="AR925" s="8">
        <v>5</v>
      </c>
      <c r="AS925" s="8">
        <v>1.5199999999999929E-2</v>
      </c>
      <c r="AT925" s="8">
        <v>3.7533999999999987</v>
      </c>
      <c r="AU925" s="8"/>
      <c r="AV925" s="8"/>
      <c r="AW925" s="8"/>
      <c r="AX925" s="8"/>
      <c r="AY925" s="15">
        <v>1</v>
      </c>
      <c r="AZ925" s="15">
        <v>3</v>
      </c>
      <c r="BA925" s="15">
        <v>0</v>
      </c>
      <c r="BB925" s="15">
        <v>5</v>
      </c>
      <c r="BC925" s="15">
        <v>1.3915000000000006</v>
      </c>
      <c r="BD925" s="15">
        <v>0</v>
      </c>
      <c r="BE925" s="15"/>
      <c r="BF925" s="15"/>
      <c r="BG925" s="15"/>
      <c r="BH925" s="15"/>
      <c r="BI925" s="16">
        <f>Q925*参数!$D$3+W925</f>
        <v>0</v>
      </c>
      <c r="BJ925" s="16">
        <f>R925*参数!$D$3+X925</f>
        <v>0</v>
      </c>
      <c r="BK925" s="16">
        <f>S925*参数!$D$3+Y925</f>
        <v>0</v>
      </c>
      <c r="BL925" s="16">
        <f>T925*参数!$D$3+Z925</f>
        <v>0</v>
      </c>
      <c r="BM925" s="16">
        <f>U925*参数!$D$3+AA925</f>
        <v>0</v>
      </c>
      <c r="BN925" s="16">
        <f>V925*参数!$D$3+AB925</f>
        <v>0</v>
      </c>
      <c r="BO925" s="16">
        <f>AC925*参数!$D$3+AI925</f>
        <v>0</v>
      </c>
      <c r="BP925" s="16">
        <f>AD925*参数!$D$3+AJ925</f>
        <v>0</v>
      </c>
      <c r="BQ925" s="16">
        <f>AE925*参数!$D$3+AK925</f>
        <v>0</v>
      </c>
      <c r="BR925" s="16">
        <f>AF925*参数!$D$3+AL925</f>
        <v>0</v>
      </c>
      <c r="BS925" s="16">
        <f>AG925*参数!$D$3+AM925</f>
        <v>0</v>
      </c>
      <c r="BT925" s="16">
        <f>AH925*参数!$D$3+AN925</f>
        <v>0</v>
      </c>
      <c r="BU925" s="10"/>
      <c r="BV925" s="10"/>
      <c r="BW925" s="10">
        <f t="shared" si="311"/>
        <v>40</v>
      </c>
      <c r="BX925" s="10">
        <f t="shared" si="312"/>
        <v>40</v>
      </c>
      <c r="BY925" s="10">
        <f t="shared" si="313"/>
        <v>3</v>
      </c>
      <c r="BZ925" s="10">
        <f t="shared" si="314"/>
        <v>40</v>
      </c>
      <c r="CA925" s="10">
        <f t="shared" si="315"/>
        <v>40</v>
      </c>
      <c r="CB925" s="10" t="str">
        <f t="shared" si="316"/>
        <v/>
      </c>
      <c r="CC925" s="10" t="str">
        <f t="shared" si="317"/>
        <v/>
      </c>
      <c r="CD925" s="10"/>
      <c r="CE925" s="10">
        <v>40</v>
      </c>
      <c r="CF925" s="10"/>
      <c r="CG925" s="10" t="str">
        <f t="shared" si="318"/>
        <v/>
      </c>
      <c r="CH925" s="10" t="str">
        <f t="shared" si="319"/>
        <v/>
      </c>
      <c r="CI925" s="10">
        <f t="shared" si="320"/>
        <v>40</v>
      </c>
      <c r="CJ925" s="10">
        <f t="shared" si="321"/>
        <v>3</v>
      </c>
      <c r="CK925" s="10" t="str">
        <f t="shared" si="322"/>
        <v/>
      </c>
      <c r="CL925" s="10" t="str">
        <f t="shared" si="323"/>
        <v/>
      </c>
      <c r="CM925" s="88"/>
      <c r="CN925" s="88"/>
      <c r="CO925" s="88"/>
      <c r="CP925" s="88"/>
    </row>
    <row r="926" spans="2:94">
      <c r="B926" s="19">
        <v>42643</v>
      </c>
      <c r="C926" s="3">
        <v>17</v>
      </c>
      <c r="D926" s="3" t="s">
        <v>222</v>
      </c>
      <c r="E926" s="4">
        <v>42644.083333333336</v>
      </c>
      <c r="F926" s="3" t="s">
        <v>901</v>
      </c>
      <c r="G926" s="3" t="s">
        <v>899</v>
      </c>
      <c r="H926" s="3" t="s">
        <v>903</v>
      </c>
      <c r="I926" s="3" t="s">
        <v>899</v>
      </c>
      <c r="J926" s="6">
        <v>2.12</v>
      </c>
      <c r="K926" s="6">
        <v>3.45</v>
      </c>
      <c r="L926" s="6">
        <v>2.72</v>
      </c>
      <c r="M926" s="10">
        <v>4.1500000000000004</v>
      </c>
      <c r="N926" s="10">
        <v>4.25</v>
      </c>
      <c r="O926" s="10">
        <v>1.53</v>
      </c>
      <c r="P926" s="15">
        <v>-1</v>
      </c>
      <c r="Q926" s="13"/>
      <c r="R926" s="13"/>
      <c r="S926" s="13"/>
      <c r="T926" s="13"/>
      <c r="U926" s="13"/>
      <c r="V926" s="13"/>
      <c r="W926" s="9"/>
      <c r="X926" s="9"/>
      <c r="Y926" s="9"/>
      <c r="Z926" s="9"/>
      <c r="AA926" s="9"/>
      <c r="AB926" s="9"/>
      <c r="AC926" s="13"/>
      <c r="AD926" s="13"/>
      <c r="AE926" s="13"/>
      <c r="AF926" s="13"/>
      <c r="AG926" s="13"/>
      <c r="AH926" s="13"/>
      <c r="AI926" s="9"/>
      <c r="AJ926" s="9"/>
      <c r="AK926" s="9"/>
      <c r="AL926" s="9"/>
      <c r="AM926" s="9"/>
      <c r="AN926" s="9"/>
      <c r="AO926" s="8">
        <v>2</v>
      </c>
      <c r="AP926" s="8">
        <v>3</v>
      </c>
      <c r="AQ926" s="8">
        <v>0</v>
      </c>
      <c r="AR926" s="8">
        <v>5</v>
      </c>
      <c r="AS926" s="8">
        <v>0.60160000000000002</v>
      </c>
      <c r="AT926" s="8">
        <v>0</v>
      </c>
      <c r="AU926" s="8"/>
      <c r="AV926" s="8"/>
      <c r="AW926" s="8"/>
      <c r="AX926" s="8"/>
      <c r="AY926" s="15">
        <v>5</v>
      </c>
      <c r="AZ926" s="15">
        <v>3</v>
      </c>
      <c r="BA926" s="15">
        <v>2</v>
      </c>
      <c r="BB926" s="15">
        <v>5</v>
      </c>
      <c r="BC926" s="15">
        <v>0.75889999999999969</v>
      </c>
      <c r="BD926" s="15">
        <v>0.75889999999999969</v>
      </c>
      <c r="BE926" s="15"/>
      <c r="BF926" s="15"/>
      <c r="BG926" s="15"/>
      <c r="BH926" s="15"/>
      <c r="BI926" s="16">
        <f>Q926*参数!$D$3+W926</f>
        <v>0</v>
      </c>
      <c r="BJ926" s="16">
        <f>R926*参数!$D$3+X926</f>
        <v>0</v>
      </c>
      <c r="BK926" s="16">
        <f>S926*参数!$D$3+Y926</f>
        <v>0</v>
      </c>
      <c r="BL926" s="16">
        <f>T926*参数!$D$3+Z926</f>
        <v>0</v>
      </c>
      <c r="BM926" s="16">
        <f>U926*参数!$D$3+AA926</f>
        <v>0</v>
      </c>
      <c r="BN926" s="16">
        <f>V926*参数!$D$3+AB926</f>
        <v>0</v>
      </c>
      <c r="BO926" s="16">
        <f>AC926*参数!$D$3+AI926</f>
        <v>0</v>
      </c>
      <c r="BP926" s="16">
        <f>AD926*参数!$D$3+AJ926</f>
        <v>0</v>
      </c>
      <c r="BQ926" s="16">
        <f>AE926*参数!$D$3+AK926</f>
        <v>0</v>
      </c>
      <c r="BR926" s="16">
        <f>AF926*参数!$D$3+AL926</f>
        <v>0</v>
      </c>
      <c r="BS926" s="16">
        <f>AG926*参数!$D$3+AM926</f>
        <v>0</v>
      </c>
      <c r="BT926" s="16">
        <f>AH926*参数!$D$3+AN926</f>
        <v>0</v>
      </c>
      <c r="BU926" s="10"/>
      <c r="BV926" s="10"/>
      <c r="BW926" s="10">
        <f t="shared" si="311"/>
        <v>40</v>
      </c>
      <c r="BX926" s="10">
        <f t="shared" si="312"/>
        <v>40</v>
      </c>
      <c r="BY926" s="10">
        <f t="shared" si="313"/>
        <v>3</v>
      </c>
      <c r="BZ926" s="10">
        <f t="shared" si="314"/>
        <v>40</v>
      </c>
      <c r="CA926" s="10">
        <f t="shared" si="315"/>
        <v>40</v>
      </c>
      <c r="CB926" s="10" t="str">
        <f t="shared" si="316"/>
        <v/>
      </c>
      <c r="CC926" s="10" t="str">
        <f t="shared" si="317"/>
        <v/>
      </c>
      <c r="CD926" s="10"/>
      <c r="CE926" s="10">
        <v>40</v>
      </c>
      <c r="CF926" s="10"/>
      <c r="CG926" s="10" t="str">
        <f t="shared" si="318"/>
        <v/>
      </c>
      <c r="CH926" s="10" t="str">
        <f t="shared" si="319"/>
        <v/>
      </c>
      <c r="CI926" s="10">
        <f t="shared" si="320"/>
        <v>40</v>
      </c>
      <c r="CJ926" s="10">
        <f t="shared" si="321"/>
        <v>40</v>
      </c>
      <c r="CK926" s="10">
        <f t="shared" si="322"/>
        <v>3</v>
      </c>
      <c r="CL926" s="10" t="str">
        <f t="shared" si="323"/>
        <v/>
      </c>
      <c r="CM926" s="88"/>
      <c r="CN926" s="88"/>
      <c r="CO926" s="88"/>
      <c r="CP926" s="88"/>
    </row>
    <row r="927" spans="2:94">
      <c r="B927" s="19">
        <v>42643</v>
      </c>
      <c r="C927" s="3">
        <v>18</v>
      </c>
      <c r="D927" s="3" t="s">
        <v>222</v>
      </c>
      <c r="E927" s="4">
        <v>42644.083333333336</v>
      </c>
      <c r="F927" s="3" t="s">
        <v>908</v>
      </c>
      <c r="G927" s="3" t="s">
        <v>675</v>
      </c>
      <c r="H927" s="3" t="s">
        <v>909</v>
      </c>
      <c r="I927" s="3" t="s">
        <v>675</v>
      </c>
      <c r="J927" s="6">
        <v>1.93</v>
      </c>
      <c r="K927" s="6">
        <v>3.75</v>
      </c>
      <c r="L927" s="6">
        <v>2.9</v>
      </c>
      <c r="M927" s="10">
        <v>3.65</v>
      </c>
      <c r="N927" s="10">
        <v>4.0999999999999996</v>
      </c>
      <c r="O927" s="10">
        <v>1.64</v>
      </c>
      <c r="P927" s="15">
        <v>-1</v>
      </c>
      <c r="Q927" s="13"/>
      <c r="R927" s="13"/>
      <c r="S927" s="13"/>
      <c r="T927" s="13"/>
      <c r="U927" s="13"/>
      <c r="V927" s="13"/>
      <c r="W927" s="9"/>
      <c r="X927" s="9"/>
      <c r="Y927" s="9"/>
      <c r="Z927" s="9"/>
      <c r="AA927" s="9"/>
      <c r="AB927" s="9"/>
      <c r="AC927" s="13"/>
      <c r="AD927" s="13"/>
      <c r="AE927" s="13"/>
      <c r="AF927" s="13"/>
      <c r="AG927" s="13"/>
      <c r="AH927" s="13"/>
      <c r="AI927" s="9"/>
      <c r="AJ927" s="9"/>
      <c r="AK927" s="9"/>
      <c r="AL927" s="9"/>
      <c r="AM927" s="9"/>
      <c r="AN927" s="9"/>
      <c r="AO927" s="8">
        <v>65</v>
      </c>
      <c r="AP927" s="8">
        <v>3</v>
      </c>
      <c r="AQ927" s="8">
        <v>34</v>
      </c>
      <c r="AR927" s="8">
        <v>5</v>
      </c>
      <c r="AS927" s="8">
        <v>0.11589999999999988</v>
      </c>
      <c r="AT927" s="8">
        <v>0.1978999999999998</v>
      </c>
      <c r="AU927" s="8"/>
      <c r="AV927" s="8"/>
      <c r="AW927" s="8"/>
      <c r="AX927" s="8"/>
      <c r="AY927" s="15">
        <v>79</v>
      </c>
      <c r="AZ927" s="15">
        <v>3</v>
      </c>
      <c r="BA927" s="15">
        <v>38</v>
      </c>
      <c r="BB927" s="15">
        <v>5</v>
      </c>
      <c r="BC927" s="15">
        <v>0.26490000000000008</v>
      </c>
      <c r="BD927" s="15">
        <v>0.26490000000000008</v>
      </c>
      <c r="BE927" s="15"/>
      <c r="BF927" s="15"/>
      <c r="BG927" s="15"/>
      <c r="BH927" s="15"/>
      <c r="BI927" s="16">
        <f>Q927*参数!$D$3+W927</f>
        <v>0</v>
      </c>
      <c r="BJ927" s="16">
        <f>R927*参数!$D$3+X927</f>
        <v>0</v>
      </c>
      <c r="BK927" s="16">
        <f>S927*参数!$D$3+Y927</f>
        <v>0</v>
      </c>
      <c r="BL927" s="16">
        <f>T927*参数!$D$3+Z927</f>
        <v>0</v>
      </c>
      <c r="BM927" s="16">
        <f>U927*参数!$D$3+AA927</f>
        <v>0</v>
      </c>
      <c r="BN927" s="16">
        <f>V927*参数!$D$3+AB927</f>
        <v>0</v>
      </c>
      <c r="BO927" s="16">
        <f>AC927*参数!$D$3+AI927</f>
        <v>0</v>
      </c>
      <c r="BP927" s="16">
        <f>AD927*参数!$D$3+AJ927</f>
        <v>0</v>
      </c>
      <c r="BQ927" s="16">
        <f>AE927*参数!$D$3+AK927</f>
        <v>0</v>
      </c>
      <c r="BR927" s="16">
        <f>AF927*参数!$D$3+AL927</f>
        <v>0</v>
      </c>
      <c r="BS927" s="16">
        <f>AG927*参数!$D$3+AM927</f>
        <v>0</v>
      </c>
      <c r="BT927" s="16">
        <f>AH927*参数!$D$3+AN927</f>
        <v>0</v>
      </c>
      <c r="BU927" s="10"/>
      <c r="BV927" s="10"/>
      <c r="BW927" s="10">
        <f t="shared" si="311"/>
        <v>40</v>
      </c>
      <c r="BX927" s="10">
        <f t="shared" si="312"/>
        <v>40</v>
      </c>
      <c r="BY927" s="10">
        <f t="shared" si="313"/>
        <v>3</v>
      </c>
      <c r="BZ927" s="10">
        <f t="shared" si="314"/>
        <v>40</v>
      </c>
      <c r="CA927" s="10">
        <f t="shared" si="315"/>
        <v>40</v>
      </c>
      <c r="CB927" s="10" t="str">
        <f t="shared" si="316"/>
        <v/>
      </c>
      <c r="CC927" s="10" t="str">
        <f t="shared" si="317"/>
        <v/>
      </c>
      <c r="CD927" s="10"/>
      <c r="CE927" s="10">
        <v>40</v>
      </c>
      <c r="CF927" s="10"/>
      <c r="CG927" s="10" t="str">
        <f t="shared" si="318"/>
        <v/>
      </c>
      <c r="CH927" s="10" t="str">
        <f t="shared" si="319"/>
        <v/>
      </c>
      <c r="CI927" s="10">
        <f t="shared" si="320"/>
        <v>40</v>
      </c>
      <c r="CJ927" s="10">
        <f t="shared" si="321"/>
        <v>40</v>
      </c>
      <c r="CK927" s="10">
        <f t="shared" si="322"/>
        <v>3</v>
      </c>
      <c r="CL927" s="10">
        <f t="shared" si="323"/>
        <v>3</v>
      </c>
      <c r="CM927" s="88"/>
      <c r="CN927" s="88"/>
      <c r="CO927" s="88"/>
      <c r="CP927" s="88"/>
    </row>
    <row r="928" spans="2:94">
      <c r="B928" s="19">
        <v>42643</v>
      </c>
      <c r="C928" s="3">
        <v>19</v>
      </c>
      <c r="D928" s="3" t="s">
        <v>222</v>
      </c>
      <c r="E928" s="4">
        <v>42644.083333333336</v>
      </c>
      <c r="F928" s="3" t="s">
        <v>907</v>
      </c>
      <c r="G928" s="3" t="s">
        <v>900</v>
      </c>
      <c r="H928" s="3" t="s">
        <v>907</v>
      </c>
      <c r="I928" s="3" t="s">
        <v>902</v>
      </c>
      <c r="J928" s="6">
        <v>2.5</v>
      </c>
      <c r="K928" s="6">
        <v>3.65</v>
      </c>
      <c r="L928" s="6">
        <v>2.2000000000000002</v>
      </c>
      <c r="M928" s="10">
        <v>1.49</v>
      </c>
      <c r="N928" s="10">
        <v>4.4000000000000004</v>
      </c>
      <c r="O928" s="10">
        <v>4.3499999999999996</v>
      </c>
      <c r="P928" s="15">
        <v>1</v>
      </c>
      <c r="Q928" s="13"/>
      <c r="R928" s="13"/>
      <c r="S928" s="13"/>
      <c r="T928" s="13"/>
      <c r="U928" s="13"/>
      <c r="V928" s="13"/>
      <c r="W928" s="9"/>
      <c r="X928" s="9"/>
      <c r="Y928" s="9"/>
      <c r="Z928" s="9"/>
      <c r="AA928" s="9"/>
      <c r="AB928" s="9"/>
      <c r="AC928" s="13"/>
      <c r="AD928" s="13"/>
      <c r="AE928" s="13"/>
      <c r="AF928" s="13"/>
      <c r="AG928" s="13"/>
      <c r="AH928" s="13"/>
      <c r="AI928" s="9"/>
      <c r="AJ928" s="9"/>
      <c r="AK928" s="9"/>
      <c r="AL928" s="9"/>
      <c r="AM928" s="9"/>
      <c r="AN928" s="9"/>
      <c r="AO928" s="8">
        <v>112</v>
      </c>
      <c r="AP928" s="8">
        <v>2</v>
      </c>
      <c r="AQ928" s="8">
        <v>3</v>
      </c>
      <c r="AR928" s="8">
        <v>5</v>
      </c>
      <c r="AS928" s="8">
        <v>0.11780000000000014</v>
      </c>
      <c r="AT928" s="8">
        <v>12.924600000000002</v>
      </c>
      <c r="AU928" s="8"/>
      <c r="AV928" s="8"/>
      <c r="AW928" s="8"/>
      <c r="AX928" s="8"/>
      <c r="AY928" s="15">
        <v>138</v>
      </c>
      <c r="AZ928" s="15">
        <v>2</v>
      </c>
      <c r="BA928" s="15">
        <v>1</v>
      </c>
      <c r="BB928" s="15">
        <v>5</v>
      </c>
      <c r="BC928" s="15">
        <v>0.23420000000000013</v>
      </c>
      <c r="BD928" s="15">
        <v>0.23420000000000013</v>
      </c>
      <c r="BE928" s="15"/>
      <c r="BF928" s="15"/>
      <c r="BG928" s="15"/>
      <c r="BH928" s="15"/>
      <c r="BI928" s="16">
        <f>Q928*参数!$D$3+W928</f>
        <v>0</v>
      </c>
      <c r="BJ928" s="16">
        <f>R928*参数!$D$3+X928</f>
        <v>0</v>
      </c>
      <c r="BK928" s="16">
        <f>S928*参数!$D$3+Y928</f>
        <v>0</v>
      </c>
      <c r="BL928" s="16">
        <f>T928*参数!$D$3+Z928</f>
        <v>0</v>
      </c>
      <c r="BM928" s="16">
        <f>U928*参数!$D$3+AA928</f>
        <v>0</v>
      </c>
      <c r="BN928" s="16">
        <f>V928*参数!$D$3+AB928</f>
        <v>0</v>
      </c>
      <c r="BO928" s="16">
        <f>AC928*参数!$D$3+AI928</f>
        <v>0</v>
      </c>
      <c r="BP928" s="16">
        <f>AD928*参数!$D$3+AJ928</f>
        <v>0</v>
      </c>
      <c r="BQ928" s="16">
        <f>AE928*参数!$D$3+AK928</f>
        <v>0</v>
      </c>
      <c r="BR928" s="16">
        <f>AF928*参数!$D$3+AL928</f>
        <v>0</v>
      </c>
      <c r="BS928" s="16">
        <f>AG928*参数!$D$3+AM928</f>
        <v>0</v>
      </c>
      <c r="BT928" s="16">
        <f>AH928*参数!$D$3+AN928</f>
        <v>0</v>
      </c>
      <c r="BU928" s="10"/>
      <c r="BV928" s="10"/>
      <c r="BW928" s="10">
        <f t="shared" si="311"/>
        <v>43</v>
      </c>
      <c r="BX928" s="10">
        <f t="shared" si="312"/>
        <v>43</v>
      </c>
      <c r="BY928" s="10">
        <f t="shared" si="313"/>
        <v>43</v>
      </c>
      <c r="BZ928" s="10">
        <f t="shared" si="314"/>
        <v>0</v>
      </c>
      <c r="CA928" s="10">
        <f t="shared" si="315"/>
        <v>43</v>
      </c>
      <c r="CB928" s="10" t="str">
        <f t="shared" si="316"/>
        <v/>
      </c>
      <c r="CC928" s="10" t="str">
        <f t="shared" si="317"/>
        <v/>
      </c>
      <c r="CD928" s="10"/>
      <c r="CE928" s="10">
        <v>0</v>
      </c>
      <c r="CF928" s="10"/>
      <c r="CG928" s="10" t="str">
        <f t="shared" si="318"/>
        <v/>
      </c>
      <c r="CH928" s="10" t="str">
        <f t="shared" si="319"/>
        <v/>
      </c>
      <c r="CI928" s="10">
        <f t="shared" si="320"/>
        <v>43</v>
      </c>
      <c r="CJ928" s="10">
        <f t="shared" si="321"/>
        <v>0</v>
      </c>
      <c r="CK928" s="10">
        <f t="shared" si="322"/>
        <v>0</v>
      </c>
      <c r="CL928" s="10">
        <f t="shared" si="323"/>
        <v>43</v>
      </c>
      <c r="CM928" s="88"/>
      <c r="CN928" s="88"/>
      <c r="CO928" s="88"/>
      <c r="CP928" s="88"/>
    </row>
    <row r="929" spans="2:94">
      <c r="B929" s="19">
        <v>42643</v>
      </c>
      <c r="C929" s="3">
        <v>20</v>
      </c>
      <c r="D929" s="3" t="s">
        <v>222</v>
      </c>
      <c r="E929" s="4">
        <v>42644.083333333336</v>
      </c>
      <c r="F929" s="3" t="s">
        <v>917</v>
      </c>
      <c r="G929" s="3" t="s">
        <v>916</v>
      </c>
      <c r="H929" s="3" t="s">
        <v>917</v>
      </c>
      <c r="I929" s="3" t="s">
        <v>916</v>
      </c>
      <c r="J929" s="6">
        <v>2.15</v>
      </c>
      <c r="K929" s="6">
        <v>3.5</v>
      </c>
      <c r="L929" s="6">
        <v>2.65</v>
      </c>
      <c r="M929" s="10">
        <v>4.3499999999999996</v>
      </c>
      <c r="N929" s="10">
        <v>4.25</v>
      </c>
      <c r="O929" s="10">
        <v>1.51</v>
      </c>
      <c r="P929" s="15">
        <v>-1</v>
      </c>
      <c r="Q929" s="13"/>
      <c r="R929" s="13"/>
      <c r="S929" s="13"/>
      <c r="T929" s="13"/>
      <c r="U929" s="13"/>
      <c r="V929" s="13"/>
      <c r="W929" s="9"/>
      <c r="X929" s="9"/>
      <c r="Y929" s="9"/>
      <c r="Z929" s="9"/>
      <c r="AA929" s="9"/>
      <c r="AB929" s="9"/>
      <c r="AC929" s="13"/>
      <c r="AD929" s="13"/>
      <c r="AE929" s="13"/>
      <c r="AF929" s="13"/>
      <c r="AG929" s="13"/>
      <c r="AH929" s="13"/>
      <c r="AI929" s="9"/>
      <c r="AJ929" s="9"/>
      <c r="AK929" s="9"/>
      <c r="AL929" s="9"/>
      <c r="AM929" s="9"/>
      <c r="AN929" s="9"/>
      <c r="AO929" s="8">
        <v>1</v>
      </c>
      <c r="AP929" s="8">
        <v>3</v>
      </c>
      <c r="AQ929" s="8">
        <v>1</v>
      </c>
      <c r="AR929" s="8">
        <v>5</v>
      </c>
      <c r="AS929" s="8">
        <v>1.7385999999999993</v>
      </c>
      <c r="AT929" s="8">
        <v>1.7385999999999993</v>
      </c>
      <c r="AU929" s="8"/>
      <c r="AV929" s="8"/>
      <c r="AW929" s="8"/>
      <c r="AX929" s="8"/>
      <c r="AY929" s="15">
        <v>3</v>
      </c>
      <c r="AZ929" s="15">
        <v>3</v>
      </c>
      <c r="BA929" s="15">
        <v>0</v>
      </c>
      <c r="BB929" s="15">
        <v>5</v>
      </c>
      <c r="BC929" s="15">
        <v>9.7999999999999934E-2</v>
      </c>
      <c r="BD929" s="15">
        <v>0</v>
      </c>
      <c r="BE929" s="15"/>
      <c r="BF929" s="15"/>
      <c r="BG929" s="15"/>
      <c r="BH929" s="15"/>
      <c r="BI929" s="16">
        <f>Q929*参数!$D$3+W929</f>
        <v>0</v>
      </c>
      <c r="BJ929" s="16">
        <f>R929*参数!$D$3+X929</f>
        <v>0</v>
      </c>
      <c r="BK929" s="16">
        <f>S929*参数!$D$3+Y929</f>
        <v>0</v>
      </c>
      <c r="BL929" s="16">
        <f>T929*参数!$D$3+Z929</f>
        <v>0</v>
      </c>
      <c r="BM929" s="16">
        <f>U929*参数!$D$3+AA929</f>
        <v>0</v>
      </c>
      <c r="BN929" s="16">
        <f>V929*参数!$D$3+AB929</f>
        <v>0</v>
      </c>
      <c r="BO929" s="16">
        <f>AC929*参数!$D$3+AI929</f>
        <v>0</v>
      </c>
      <c r="BP929" s="16">
        <f>AD929*参数!$D$3+AJ929</f>
        <v>0</v>
      </c>
      <c r="BQ929" s="16">
        <f>AE929*参数!$D$3+AK929</f>
        <v>0</v>
      </c>
      <c r="BR929" s="16">
        <f>AF929*参数!$D$3+AL929</f>
        <v>0</v>
      </c>
      <c r="BS929" s="16">
        <f>AG929*参数!$D$3+AM929</f>
        <v>0</v>
      </c>
      <c r="BT929" s="16">
        <f>AH929*参数!$D$3+AN929</f>
        <v>0</v>
      </c>
      <c r="BU929" s="10"/>
      <c r="BV929" s="10"/>
      <c r="BW929" s="10">
        <f t="shared" si="311"/>
        <v>40</v>
      </c>
      <c r="BX929" s="10">
        <f t="shared" si="312"/>
        <v>40</v>
      </c>
      <c r="BY929" s="10">
        <f t="shared" si="313"/>
        <v>3</v>
      </c>
      <c r="BZ929" s="10">
        <f t="shared" si="314"/>
        <v>40</v>
      </c>
      <c r="CA929" s="10">
        <f t="shared" si="315"/>
        <v>40</v>
      </c>
      <c r="CB929" s="10" t="str">
        <f t="shared" si="316"/>
        <v/>
      </c>
      <c r="CC929" s="10" t="str">
        <f t="shared" si="317"/>
        <v/>
      </c>
      <c r="CD929" s="10"/>
      <c r="CE929" s="10">
        <v>40</v>
      </c>
      <c r="CF929" s="10"/>
      <c r="CG929" s="10" t="str">
        <f t="shared" si="318"/>
        <v/>
      </c>
      <c r="CH929" s="10" t="str">
        <f t="shared" si="319"/>
        <v/>
      </c>
      <c r="CI929" s="10">
        <f t="shared" si="320"/>
        <v>40</v>
      </c>
      <c r="CJ929" s="10">
        <f t="shared" si="321"/>
        <v>3</v>
      </c>
      <c r="CK929" s="10">
        <f t="shared" si="322"/>
        <v>40</v>
      </c>
      <c r="CL929" s="10" t="str">
        <f t="shared" si="323"/>
        <v/>
      </c>
      <c r="CM929" s="88"/>
      <c r="CN929" s="88"/>
      <c r="CO929" s="88"/>
      <c r="CP929" s="88"/>
    </row>
    <row r="930" spans="2:94">
      <c r="B930" s="19">
        <v>42643</v>
      </c>
      <c r="C930" s="3">
        <v>21</v>
      </c>
      <c r="D930" s="3" t="s">
        <v>222</v>
      </c>
      <c r="E930" s="4">
        <v>42644.083333333336</v>
      </c>
      <c r="F930" s="3" t="s">
        <v>677</v>
      </c>
      <c r="G930" s="3" t="s">
        <v>905</v>
      </c>
      <c r="H930" s="3" t="s">
        <v>679</v>
      </c>
      <c r="I930" s="3" t="s">
        <v>906</v>
      </c>
      <c r="J930" s="6">
        <v>2.41</v>
      </c>
      <c r="K930" s="6">
        <v>3.45</v>
      </c>
      <c r="L930" s="6">
        <v>2.36</v>
      </c>
      <c r="M930" s="10">
        <v>1.42</v>
      </c>
      <c r="N930" s="10">
        <v>4.55</v>
      </c>
      <c r="O930" s="10">
        <v>4.9000000000000004</v>
      </c>
      <c r="P930" s="15">
        <v>1</v>
      </c>
      <c r="Q930" s="13"/>
      <c r="R930" s="13"/>
      <c r="S930" s="13"/>
      <c r="T930" s="13"/>
      <c r="U930" s="13"/>
      <c r="V930" s="13"/>
      <c r="W930" s="9"/>
      <c r="X930" s="9"/>
      <c r="Y930" s="9"/>
      <c r="Z930" s="9"/>
      <c r="AA930" s="9"/>
      <c r="AB930" s="9"/>
      <c r="AC930" s="13"/>
      <c r="AD930" s="13"/>
      <c r="AE930" s="13"/>
      <c r="AF930" s="13"/>
      <c r="AG930" s="13"/>
      <c r="AH930" s="13"/>
      <c r="AI930" s="9"/>
      <c r="AJ930" s="9"/>
      <c r="AK930" s="9"/>
      <c r="AL930" s="9"/>
      <c r="AM930" s="9"/>
      <c r="AN930" s="9"/>
      <c r="AO930" s="8">
        <v>9</v>
      </c>
      <c r="AP930" s="8">
        <v>3</v>
      </c>
      <c r="AQ930" s="8">
        <v>4</v>
      </c>
      <c r="AR930" s="8">
        <v>5</v>
      </c>
      <c r="AS930" s="8">
        <v>0.24549999999999966</v>
      </c>
      <c r="AT930" s="8">
        <v>0.24549999999999966</v>
      </c>
      <c r="AU930" s="8"/>
      <c r="AV930" s="8"/>
      <c r="AW930" s="8"/>
      <c r="AX930" s="8"/>
      <c r="AY930" s="15">
        <v>12</v>
      </c>
      <c r="AZ930" s="15">
        <v>3</v>
      </c>
      <c r="BA930" s="15">
        <v>8</v>
      </c>
      <c r="BB930" s="15">
        <v>5</v>
      </c>
      <c r="BC930" s="15">
        <v>0.59339999999999959</v>
      </c>
      <c r="BD930" s="15">
        <v>1.1304000000000007</v>
      </c>
      <c r="BE930" s="15"/>
      <c r="BF930" s="15"/>
      <c r="BG930" s="15"/>
      <c r="BH930" s="15"/>
      <c r="BI930" s="16">
        <f>Q930*参数!$D$3+W930</f>
        <v>0</v>
      </c>
      <c r="BJ930" s="16">
        <f>R930*参数!$D$3+X930</f>
        <v>0</v>
      </c>
      <c r="BK930" s="16">
        <f>S930*参数!$D$3+Y930</f>
        <v>0</v>
      </c>
      <c r="BL930" s="16">
        <f>T930*参数!$D$3+Z930</f>
        <v>0</v>
      </c>
      <c r="BM930" s="16">
        <f>U930*参数!$D$3+AA930</f>
        <v>0</v>
      </c>
      <c r="BN930" s="16">
        <f>V930*参数!$D$3+AB930</f>
        <v>0</v>
      </c>
      <c r="BO930" s="16">
        <f>AC930*参数!$D$3+AI930</f>
        <v>0</v>
      </c>
      <c r="BP930" s="16">
        <f>AD930*参数!$D$3+AJ930</f>
        <v>0</v>
      </c>
      <c r="BQ930" s="16">
        <f>AE930*参数!$D$3+AK930</f>
        <v>0</v>
      </c>
      <c r="BR930" s="16">
        <f>AF930*参数!$D$3+AL930</f>
        <v>0</v>
      </c>
      <c r="BS930" s="16">
        <f>AG930*参数!$D$3+AM930</f>
        <v>0</v>
      </c>
      <c r="BT930" s="16">
        <f>AH930*参数!$D$3+AN930</f>
        <v>0</v>
      </c>
      <c r="BU930" s="10"/>
      <c r="BV930" s="10"/>
      <c r="BW930" s="10">
        <f t="shared" si="311"/>
        <v>43</v>
      </c>
      <c r="BX930" s="10">
        <f t="shared" si="312"/>
        <v>43</v>
      </c>
      <c r="BY930" s="10">
        <f t="shared" si="313"/>
        <v>43</v>
      </c>
      <c r="BZ930" s="10">
        <f t="shared" si="314"/>
        <v>0</v>
      </c>
      <c r="CA930" s="10">
        <f t="shared" si="315"/>
        <v>43</v>
      </c>
      <c r="CB930" s="10" t="str">
        <f t="shared" si="316"/>
        <v/>
      </c>
      <c r="CC930" s="10" t="str">
        <f t="shared" si="317"/>
        <v/>
      </c>
      <c r="CD930" s="10"/>
      <c r="CE930" s="10">
        <v>0</v>
      </c>
      <c r="CF930" s="10"/>
      <c r="CG930" s="10" t="str">
        <f t="shared" si="318"/>
        <v/>
      </c>
      <c r="CH930" s="10" t="str">
        <f t="shared" si="319"/>
        <v/>
      </c>
      <c r="CI930" s="10">
        <f t="shared" si="320"/>
        <v>43</v>
      </c>
      <c r="CJ930" s="10">
        <f t="shared" si="321"/>
        <v>43</v>
      </c>
      <c r="CK930" s="10">
        <f t="shared" si="322"/>
        <v>0</v>
      </c>
      <c r="CL930" s="10">
        <f t="shared" si="323"/>
        <v>0</v>
      </c>
      <c r="CM930" s="88"/>
      <c r="CN930" s="88"/>
      <c r="CO930" s="88"/>
      <c r="CP930" s="88"/>
    </row>
    <row r="931" spans="2:94">
      <c r="B931" s="19">
        <v>42643</v>
      </c>
      <c r="C931" s="3">
        <v>22</v>
      </c>
      <c r="D931" s="3" t="s">
        <v>222</v>
      </c>
      <c r="E931" s="4">
        <v>42644.083333333336</v>
      </c>
      <c r="F931" s="3" t="s">
        <v>225</v>
      </c>
      <c r="G931" s="3" t="s">
        <v>910</v>
      </c>
      <c r="H931" s="3" t="s">
        <v>226</v>
      </c>
      <c r="I931" s="3" t="s">
        <v>910</v>
      </c>
      <c r="J931" s="6">
        <v>2.46</v>
      </c>
      <c r="K931" s="6">
        <v>3.4</v>
      </c>
      <c r="L931" s="6">
        <v>2.33</v>
      </c>
      <c r="M931" s="10">
        <v>5.35</v>
      </c>
      <c r="N931" s="10">
        <v>4.5</v>
      </c>
      <c r="O931" s="10">
        <v>1.39</v>
      </c>
      <c r="P931" s="15">
        <v>-1</v>
      </c>
      <c r="Q931" s="13"/>
      <c r="R931" s="13"/>
      <c r="S931" s="13"/>
      <c r="T931" s="13"/>
      <c r="U931" s="13"/>
      <c r="V931" s="13"/>
      <c r="W931" s="9"/>
      <c r="X931" s="9"/>
      <c r="Y931" s="9"/>
      <c r="Z931" s="9"/>
      <c r="AA931" s="9"/>
      <c r="AB931" s="9"/>
      <c r="AC931" s="13"/>
      <c r="AD931" s="13"/>
      <c r="AE931" s="13"/>
      <c r="AF931" s="13"/>
      <c r="AG931" s="13"/>
      <c r="AH931" s="13"/>
      <c r="AI931" s="9"/>
      <c r="AJ931" s="9"/>
      <c r="AK931" s="9"/>
      <c r="AL931" s="9"/>
      <c r="AM931" s="9"/>
      <c r="AN931" s="9"/>
      <c r="AO931" s="8">
        <v>11</v>
      </c>
      <c r="AP931" s="8">
        <v>3</v>
      </c>
      <c r="AQ931" s="8">
        <v>1</v>
      </c>
      <c r="AR931" s="8">
        <v>5</v>
      </c>
      <c r="AS931" s="8">
        <v>17.532999999999998</v>
      </c>
      <c r="AT931" s="8">
        <v>19.062399999999997</v>
      </c>
      <c r="AU931" s="8"/>
      <c r="AV931" s="8"/>
      <c r="AW931" s="8"/>
      <c r="AX931" s="8"/>
      <c r="AY931" s="15">
        <v>25</v>
      </c>
      <c r="AZ931" s="15">
        <v>3</v>
      </c>
      <c r="BA931" s="15">
        <v>8</v>
      </c>
      <c r="BB931" s="15">
        <v>5</v>
      </c>
      <c r="BC931" s="15">
        <v>1.373</v>
      </c>
      <c r="BD931" s="15">
        <v>1.373</v>
      </c>
      <c r="BE931" s="15"/>
      <c r="BF931" s="15"/>
      <c r="BG931" s="15"/>
      <c r="BH931" s="15"/>
      <c r="BI931" s="16">
        <f>Q931*参数!$D$3+W931</f>
        <v>0</v>
      </c>
      <c r="BJ931" s="16">
        <f>R931*参数!$D$3+X931</f>
        <v>0</v>
      </c>
      <c r="BK931" s="16">
        <f>S931*参数!$D$3+Y931</f>
        <v>0</v>
      </c>
      <c r="BL931" s="16">
        <f>T931*参数!$D$3+Z931</f>
        <v>0</v>
      </c>
      <c r="BM931" s="16">
        <f>U931*参数!$D$3+AA931</f>
        <v>0</v>
      </c>
      <c r="BN931" s="16">
        <f>V931*参数!$D$3+AB931</f>
        <v>0</v>
      </c>
      <c r="BO931" s="16">
        <f>AC931*参数!$D$3+AI931</f>
        <v>0</v>
      </c>
      <c r="BP931" s="16">
        <f>AD931*参数!$D$3+AJ931</f>
        <v>0</v>
      </c>
      <c r="BQ931" s="16">
        <f>AE931*参数!$D$3+AK931</f>
        <v>0</v>
      </c>
      <c r="BR931" s="16">
        <f>AF931*参数!$D$3+AL931</f>
        <v>0</v>
      </c>
      <c r="BS931" s="16">
        <f>AG931*参数!$D$3+AM931</f>
        <v>0</v>
      </c>
      <c r="BT931" s="16">
        <f>AH931*参数!$D$3+AN931</f>
        <v>0</v>
      </c>
      <c r="BU931" s="10"/>
      <c r="BV931" s="10"/>
      <c r="BW931" s="10">
        <f t="shared" si="311"/>
        <v>40</v>
      </c>
      <c r="BX931" s="10">
        <f t="shared" si="312"/>
        <v>40</v>
      </c>
      <c r="BY931" s="10">
        <f t="shared" si="313"/>
        <v>3</v>
      </c>
      <c r="BZ931" s="10">
        <f t="shared" si="314"/>
        <v>40</v>
      </c>
      <c r="CA931" s="10">
        <f t="shared" si="315"/>
        <v>40</v>
      </c>
      <c r="CB931" s="10" t="str">
        <f t="shared" si="316"/>
        <v/>
      </c>
      <c r="CC931" s="10" t="str">
        <f t="shared" si="317"/>
        <v/>
      </c>
      <c r="CD931" s="10"/>
      <c r="CE931" s="10">
        <v>40</v>
      </c>
      <c r="CF931" s="10"/>
      <c r="CG931" s="10">
        <f t="shared" si="318"/>
        <v>40</v>
      </c>
      <c r="CH931" s="10">
        <f t="shared" si="319"/>
        <v>40</v>
      </c>
      <c r="CI931" s="10">
        <f t="shared" si="320"/>
        <v>40</v>
      </c>
      <c r="CJ931" s="10">
        <f t="shared" si="321"/>
        <v>40</v>
      </c>
      <c r="CK931" s="10">
        <f t="shared" si="322"/>
        <v>40</v>
      </c>
      <c r="CL931" s="10">
        <f t="shared" si="323"/>
        <v>40</v>
      </c>
      <c r="CM931" s="88"/>
      <c r="CN931" s="88"/>
      <c r="CO931" s="88"/>
      <c r="CP931" s="88"/>
    </row>
    <row r="932" spans="2:94">
      <c r="B932" s="19">
        <v>42643</v>
      </c>
      <c r="C932" s="3">
        <v>23</v>
      </c>
      <c r="D932" s="3" t="s">
        <v>222</v>
      </c>
      <c r="E932" s="4">
        <v>42644.083333333336</v>
      </c>
      <c r="F932" s="3" t="s">
        <v>915</v>
      </c>
      <c r="G932" s="3" t="s">
        <v>913</v>
      </c>
      <c r="H932" s="3" t="s">
        <v>915</v>
      </c>
      <c r="I932" s="3" t="s">
        <v>913</v>
      </c>
      <c r="J932" s="6">
        <v>2.02</v>
      </c>
      <c r="K932" s="6">
        <v>3.65</v>
      </c>
      <c r="L932" s="6">
        <v>2.78</v>
      </c>
      <c r="M932" s="10">
        <v>3.96</v>
      </c>
      <c r="N932" s="10">
        <v>4.0999999999999996</v>
      </c>
      <c r="O932" s="10">
        <v>1.58</v>
      </c>
      <c r="P932" s="15">
        <v>-1</v>
      </c>
      <c r="Q932" s="13"/>
      <c r="R932" s="13"/>
      <c r="S932" s="13"/>
      <c r="T932" s="13"/>
      <c r="U932" s="13"/>
      <c r="V932" s="13"/>
      <c r="W932" s="9"/>
      <c r="X932" s="9"/>
      <c r="Y932" s="9"/>
      <c r="Z932" s="9"/>
      <c r="AA932" s="9"/>
      <c r="AB932" s="9"/>
      <c r="AC932" s="13"/>
      <c r="AD932" s="13"/>
      <c r="AE932" s="13"/>
      <c r="AF932" s="13"/>
      <c r="AG932" s="13"/>
      <c r="AH932" s="13"/>
      <c r="AI932" s="9"/>
      <c r="AJ932" s="9"/>
      <c r="AK932" s="9"/>
      <c r="AL932" s="9"/>
      <c r="AM932" s="9"/>
      <c r="AN932" s="9"/>
      <c r="AO932" s="8">
        <v>2</v>
      </c>
      <c r="AP932" s="8">
        <v>3</v>
      </c>
      <c r="AQ932" s="8">
        <v>1</v>
      </c>
      <c r="AR932" s="8">
        <v>5</v>
      </c>
      <c r="AS932" s="8">
        <v>1.2523000000000002</v>
      </c>
      <c r="AT932" s="8">
        <v>23.176099999999998</v>
      </c>
      <c r="AU932" s="8"/>
      <c r="AV932" s="8"/>
      <c r="AW932" s="8"/>
      <c r="AX932" s="8"/>
      <c r="AY932" s="15">
        <v>16</v>
      </c>
      <c r="AZ932" s="15">
        <v>3</v>
      </c>
      <c r="BA932" s="15">
        <v>5</v>
      </c>
      <c r="BB932" s="15">
        <v>5</v>
      </c>
      <c r="BC932" s="15">
        <v>0.46630000000000005</v>
      </c>
      <c r="BD932" s="15">
        <v>0.46630000000000005</v>
      </c>
      <c r="BE932" s="15"/>
      <c r="BF932" s="15"/>
      <c r="BG932" s="15"/>
      <c r="BH932" s="15"/>
      <c r="BI932" s="16">
        <f>Q932*参数!$D$3+W932</f>
        <v>0</v>
      </c>
      <c r="BJ932" s="16">
        <f>R932*参数!$D$3+X932</f>
        <v>0</v>
      </c>
      <c r="BK932" s="16">
        <f>S932*参数!$D$3+Y932</f>
        <v>0</v>
      </c>
      <c r="BL932" s="16">
        <f>T932*参数!$D$3+Z932</f>
        <v>0</v>
      </c>
      <c r="BM932" s="16">
        <f>U932*参数!$D$3+AA932</f>
        <v>0</v>
      </c>
      <c r="BN932" s="16">
        <f>V932*参数!$D$3+AB932</f>
        <v>0</v>
      </c>
      <c r="BO932" s="16">
        <f>AC932*参数!$D$3+AI932</f>
        <v>0</v>
      </c>
      <c r="BP932" s="16">
        <f>AD932*参数!$D$3+AJ932</f>
        <v>0</v>
      </c>
      <c r="BQ932" s="16">
        <f>AE932*参数!$D$3+AK932</f>
        <v>0</v>
      </c>
      <c r="BR932" s="16">
        <f>AF932*参数!$D$3+AL932</f>
        <v>0</v>
      </c>
      <c r="BS932" s="16">
        <f>AG932*参数!$D$3+AM932</f>
        <v>0</v>
      </c>
      <c r="BT932" s="16">
        <f>AH932*参数!$D$3+AN932</f>
        <v>0</v>
      </c>
      <c r="BU932" s="10"/>
      <c r="BV932" s="10"/>
      <c r="BW932" s="10">
        <f t="shared" si="311"/>
        <v>40</v>
      </c>
      <c r="BX932" s="10">
        <f t="shared" si="312"/>
        <v>40</v>
      </c>
      <c r="BY932" s="10">
        <f t="shared" si="313"/>
        <v>3</v>
      </c>
      <c r="BZ932" s="10">
        <f t="shared" si="314"/>
        <v>40</v>
      </c>
      <c r="CA932" s="10">
        <f t="shared" si="315"/>
        <v>40</v>
      </c>
      <c r="CB932" s="10" t="str">
        <f t="shared" si="316"/>
        <v/>
      </c>
      <c r="CC932" s="10" t="str">
        <f t="shared" si="317"/>
        <v/>
      </c>
      <c r="CD932" s="10"/>
      <c r="CE932" s="10">
        <v>40</v>
      </c>
      <c r="CF932" s="10"/>
      <c r="CG932" s="10">
        <f t="shared" si="318"/>
        <v>40</v>
      </c>
      <c r="CH932" s="10">
        <f t="shared" si="319"/>
        <v>40</v>
      </c>
      <c r="CI932" s="10">
        <f t="shared" si="320"/>
        <v>40</v>
      </c>
      <c r="CJ932" s="10">
        <f t="shared" si="321"/>
        <v>40</v>
      </c>
      <c r="CK932" s="10">
        <f t="shared" si="322"/>
        <v>40</v>
      </c>
      <c r="CL932" s="10">
        <f t="shared" si="323"/>
        <v>40</v>
      </c>
      <c r="CM932" s="88"/>
      <c r="CN932" s="88"/>
      <c r="CO932" s="88"/>
      <c r="CP932" s="88"/>
    </row>
    <row r="933" spans="2:94">
      <c r="B933" s="19">
        <v>42643</v>
      </c>
      <c r="C933" s="3">
        <v>24</v>
      </c>
      <c r="D933" s="3" t="s">
        <v>222</v>
      </c>
      <c r="E933" s="4">
        <v>42644.083333333336</v>
      </c>
      <c r="F933" s="3" t="s">
        <v>676</v>
      </c>
      <c r="G933" s="3" t="s">
        <v>911</v>
      </c>
      <c r="H933" s="3" t="s">
        <v>678</v>
      </c>
      <c r="I933" s="3" t="s">
        <v>911</v>
      </c>
      <c r="J933" s="6">
        <v>2.63</v>
      </c>
      <c r="K933" s="6">
        <v>3.4</v>
      </c>
      <c r="L933" s="6">
        <v>2.2000000000000002</v>
      </c>
      <c r="M933" s="10">
        <v>1.49</v>
      </c>
      <c r="N933" s="10">
        <v>4.2</v>
      </c>
      <c r="O933" s="10">
        <v>4.55</v>
      </c>
      <c r="P933" s="15">
        <v>1</v>
      </c>
      <c r="Q933" s="13"/>
      <c r="R933" s="13"/>
      <c r="S933" s="13"/>
      <c r="T933" s="13"/>
      <c r="U933" s="13"/>
      <c r="V933" s="13"/>
      <c r="W933" s="9"/>
      <c r="X933" s="9"/>
      <c r="Y933" s="9"/>
      <c r="Z933" s="9"/>
      <c r="AA933" s="9"/>
      <c r="AB933" s="9"/>
      <c r="AC933" s="13"/>
      <c r="AD933" s="13"/>
      <c r="AE933" s="13"/>
      <c r="AF933" s="13"/>
      <c r="AG933" s="13"/>
      <c r="AH933" s="13"/>
      <c r="AI933" s="9"/>
      <c r="AJ933" s="9"/>
      <c r="AK933" s="9"/>
      <c r="AL933" s="9"/>
      <c r="AM933" s="9"/>
      <c r="AN933" s="9"/>
      <c r="AO933" s="8">
        <v>10</v>
      </c>
      <c r="AP933" s="8">
        <v>3</v>
      </c>
      <c r="AQ933" s="8">
        <v>6</v>
      </c>
      <c r="AR933" s="8">
        <v>5</v>
      </c>
      <c r="AS933" s="8">
        <v>0.46400000000000002</v>
      </c>
      <c r="AT933" s="8">
        <v>0.66310000000000024</v>
      </c>
      <c r="AU933" s="8"/>
      <c r="AV933" s="8"/>
      <c r="AW933" s="8"/>
      <c r="AX933" s="8"/>
      <c r="AY933" s="15">
        <v>13</v>
      </c>
      <c r="AZ933" s="15">
        <v>3</v>
      </c>
      <c r="BA933" s="15">
        <v>1</v>
      </c>
      <c r="BB933" s="15">
        <v>6</v>
      </c>
      <c r="BC933" s="15">
        <v>0.20699999999999988</v>
      </c>
      <c r="BD933" s="15">
        <v>0.20699999999999988</v>
      </c>
      <c r="BE933" s="15"/>
      <c r="BF933" s="15"/>
      <c r="BG933" s="15"/>
      <c r="BH933" s="15"/>
      <c r="BI933" s="16">
        <f>Q933*参数!$D$3+W933</f>
        <v>0</v>
      </c>
      <c r="BJ933" s="16">
        <f>R933*参数!$D$3+X933</f>
        <v>0</v>
      </c>
      <c r="BK933" s="16">
        <f>S933*参数!$D$3+Y933</f>
        <v>0</v>
      </c>
      <c r="BL933" s="16">
        <f>T933*参数!$D$3+Z933</f>
        <v>0</v>
      </c>
      <c r="BM933" s="16">
        <f>U933*参数!$D$3+AA933</f>
        <v>0</v>
      </c>
      <c r="BN933" s="16">
        <f>V933*参数!$D$3+AB933</f>
        <v>0</v>
      </c>
      <c r="BO933" s="16">
        <f>AC933*参数!$D$3+AI933</f>
        <v>0</v>
      </c>
      <c r="BP933" s="16">
        <f>AD933*参数!$D$3+AJ933</f>
        <v>0</v>
      </c>
      <c r="BQ933" s="16">
        <f>AE933*参数!$D$3+AK933</f>
        <v>0</v>
      </c>
      <c r="BR933" s="16">
        <f>AF933*参数!$D$3+AL933</f>
        <v>0</v>
      </c>
      <c r="BS933" s="16">
        <f>AG933*参数!$D$3+AM933</f>
        <v>0</v>
      </c>
      <c r="BT933" s="16">
        <f>AH933*参数!$D$3+AN933</f>
        <v>0</v>
      </c>
      <c r="BU933" s="10"/>
      <c r="BV933" s="10"/>
      <c r="BW933" s="10">
        <f t="shared" si="311"/>
        <v>43</v>
      </c>
      <c r="BX933" s="10">
        <f t="shared" si="312"/>
        <v>43</v>
      </c>
      <c r="BY933" s="10">
        <f t="shared" si="313"/>
        <v>43</v>
      </c>
      <c r="BZ933" s="10">
        <f t="shared" si="314"/>
        <v>0</v>
      </c>
      <c r="CA933" s="10">
        <f t="shared" si="315"/>
        <v>43</v>
      </c>
      <c r="CB933" s="10" t="str">
        <f t="shared" si="316"/>
        <v/>
      </c>
      <c r="CC933" s="10" t="str">
        <f t="shared" si="317"/>
        <v/>
      </c>
      <c r="CD933" s="10"/>
      <c r="CE933" s="10">
        <v>43</v>
      </c>
      <c r="CF933" s="10"/>
      <c r="CG933" s="10">
        <f t="shared" si="318"/>
        <v>43</v>
      </c>
      <c r="CH933" s="10">
        <f t="shared" si="319"/>
        <v>43</v>
      </c>
      <c r="CI933" s="10">
        <f t="shared" si="320"/>
        <v>43</v>
      </c>
      <c r="CJ933" s="10">
        <f t="shared" si="321"/>
        <v>43</v>
      </c>
      <c r="CK933" s="10">
        <f t="shared" si="322"/>
        <v>43</v>
      </c>
      <c r="CL933" s="10" t="str">
        <f t="shared" si="323"/>
        <v/>
      </c>
      <c r="CM933" s="88"/>
      <c r="CN933" s="88"/>
      <c r="CO933" s="88"/>
      <c r="CP933" s="88"/>
    </row>
    <row r="934" spans="2:94">
      <c r="B934" s="19">
        <v>42643</v>
      </c>
      <c r="C934" s="3">
        <v>25</v>
      </c>
      <c r="D934" s="3" t="s">
        <v>246</v>
      </c>
      <c r="E934" s="4">
        <v>42644.104166666664</v>
      </c>
      <c r="F934" s="3" t="s">
        <v>270</v>
      </c>
      <c r="G934" s="3" t="s">
        <v>664</v>
      </c>
      <c r="H934" s="3" t="s">
        <v>270</v>
      </c>
      <c r="I934" s="3" t="s">
        <v>664</v>
      </c>
      <c r="J934" s="6">
        <v>1.54</v>
      </c>
      <c r="K934" s="6">
        <v>3.65</v>
      </c>
      <c r="L934" s="6">
        <v>4.9000000000000004</v>
      </c>
      <c r="M934" s="10">
        <v>2.72</v>
      </c>
      <c r="N934" s="10">
        <v>3.5</v>
      </c>
      <c r="O934" s="10">
        <v>2.1</v>
      </c>
      <c r="P934" s="15">
        <v>-1</v>
      </c>
      <c r="Q934" s="13"/>
      <c r="R934" s="13"/>
      <c r="S934" s="13"/>
      <c r="T934" s="13"/>
      <c r="U934" s="13"/>
      <c r="V934" s="13"/>
      <c r="W934" s="9"/>
      <c r="X934" s="9"/>
      <c r="Y934" s="9"/>
      <c r="Z934" s="9"/>
      <c r="AA934" s="9"/>
      <c r="AB934" s="9"/>
      <c r="AC934" s="13"/>
      <c r="AD934" s="13"/>
      <c r="AE934" s="13"/>
      <c r="AF934" s="13"/>
      <c r="AG934" s="13"/>
      <c r="AH934" s="13"/>
      <c r="AI934" s="9"/>
      <c r="AJ934" s="9"/>
      <c r="AK934" s="9"/>
      <c r="AL934" s="9"/>
      <c r="AM934" s="9"/>
      <c r="AN934" s="9"/>
      <c r="AO934" s="8">
        <v>42</v>
      </c>
      <c r="AP934" s="8">
        <v>3</v>
      </c>
      <c r="AQ934" s="8">
        <v>1</v>
      </c>
      <c r="AR934" s="8">
        <v>6</v>
      </c>
      <c r="AS934" s="8">
        <v>6.1899999999999886E-2</v>
      </c>
      <c r="AT934" s="8">
        <v>0.79949999999999932</v>
      </c>
      <c r="AU934" s="8"/>
      <c r="AV934" s="8"/>
      <c r="AW934" s="8"/>
      <c r="AX934" s="8"/>
      <c r="AY934" s="15">
        <v>16</v>
      </c>
      <c r="AZ934" s="15">
        <v>3</v>
      </c>
      <c r="BA934" s="15">
        <v>4</v>
      </c>
      <c r="BB934" s="15">
        <v>5</v>
      </c>
      <c r="BC934" s="15">
        <v>7.9400000000000054E-2</v>
      </c>
      <c r="BD934" s="15">
        <v>0.55349999999999944</v>
      </c>
      <c r="BE934" s="15"/>
      <c r="BF934" s="15"/>
      <c r="BG934" s="15"/>
      <c r="BH934" s="15"/>
      <c r="BI934" s="16">
        <f>Q934*参数!$D$3+W934</f>
        <v>0</v>
      </c>
      <c r="BJ934" s="16">
        <f>R934*参数!$D$3+X934</f>
        <v>0</v>
      </c>
      <c r="BK934" s="16">
        <f>S934*参数!$D$3+Y934</f>
        <v>0</v>
      </c>
      <c r="BL934" s="16">
        <f>T934*参数!$D$3+Z934</f>
        <v>0</v>
      </c>
      <c r="BM934" s="16">
        <f>U934*参数!$D$3+AA934</f>
        <v>0</v>
      </c>
      <c r="BN934" s="16">
        <f>V934*参数!$D$3+AB934</f>
        <v>0</v>
      </c>
      <c r="BO934" s="16">
        <f>AC934*参数!$D$3+AI934</f>
        <v>0</v>
      </c>
      <c r="BP934" s="16">
        <f>AD934*参数!$D$3+AJ934</f>
        <v>0</v>
      </c>
      <c r="BQ934" s="16">
        <f>AE934*参数!$D$3+AK934</f>
        <v>0</v>
      </c>
      <c r="BR934" s="16">
        <f>AF934*参数!$D$3+AL934</f>
        <v>0</v>
      </c>
      <c r="BS934" s="16">
        <f>AG934*参数!$D$3+AM934</f>
        <v>0</v>
      </c>
      <c r="BT934" s="16">
        <f>AH934*参数!$D$3+AN934</f>
        <v>0</v>
      </c>
      <c r="BU934" s="10"/>
      <c r="BV934" s="10"/>
      <c r="BW934" s="10">
        <f t="shared" ref="BW934:BW997" si="324">IF(ABS(MAX(BI934:BN934))&gt;ABS(MIN(BI934:BN934)),IF(P934&lt;0,IF(BI934=MAX(BI934:BN934),3,IF(BN934=MAX(BI934:BN934),40,"")),IF(BK934=MAX(BI934:BN934),0,IF(BL934=MAX(BI934:BN934),43,""))),IF(P934&lt;0,IF(BI934=MIN(BI934:BN934),40,IF(BN934=MIN(BI934:BN934),3,"")),IF(BK934=MIN(BI934:BN934),43,IF(BL934=MIN(BI934:BN934),0,""))))</f>
        <v>40</v>
      </c>
      <c r="BX934" s="10">
        <f t="shared" ref="BX934:BX997" si="325" xml:space="preserve">
IF(P934&lt;0,
 IF(BI934&gt;BN934,3,40),
 IF(BK934&gt;BL934,0,43)
)</f>
        <v>40</v>
      </c>
      <c r="BY934" s="10">
        <f t="shared" ref="BY934:BY997" si="326" xml:space="preserve">
IF(P934&lt;0,
 IF(OR(BI934=MAX(BI934:BN934),BL934=MAX(BI934:BN934),BM934=MAX(BI934:BN934)),
  3,40),
 IF(OR(BI934=MAX(BI934:BN934),BJ934=MAX(BI934:BN934),BL934=MAX(BI934:BN934)),
  43,0)
)</f>
        <v>3</v>
      </c>
      <c r="BZ934" s="10">
        <f t="shared" ref="BZ934:BZ997" si="327" xml:space="preserve">
IF(P934&lt;0,
 IF(OR(BI934=MIN(BI934:BN934),BL934=MIN(BI934:BN934),BM934=MIN(BI934:BN934)),
  40,3),
 IF(OR(BI934=MIN(BI934:BN934),BJ934=MIN(BI934:BN934),BL934=MIN(BI934:BN934)),
  0,43)
)</f>
        <v>40</v>
      </c>
      <c r="CA934" s="10">
        <f t="shared" ref="CA934:CA997" si="328" xml:space="preserve">
IF(P934&lt;0,
 IF(BI934=MIN(BI934:BN934),
  40,
  IF(BN934=MIN(BI934:BN934),
  3,"")),
 IF(BK934=MIN(BI934:BN934),
  43,
  IF(BL934=MIN(BI934:BN934),
  0,""))
)</f>
        <v>40</v>
      </c>
      <c r="CB934" s="10" t="str">
        <f t="shared" ref="CB934:CB997" si="329">IF(COUNTIF(BX934:BZ934,"="&amp;BX934)=3,BX934,"")</f>
        <v/>
      </c>
      <c r="CC934" s="10" t="str">
        <f t="shared" ref="CC934:CC997" si="330">IF(COUNTIF(BX934:CA934,"="&amp;BX934)=4,BX934,"")</f>
        <v/>
      </c>
      <c r="CD934" s="10"/>
      <c r="CE934" s="80">
        <v>3</v>
      </c>
      <c r="CF934" s="10">
        <v>3</v>
      </c>
      <c r="CG934" s="10" t="str">
        <f t="shared" ref="CG934:CG997" si="331">IF(AND(AO934&gt;=AY934,AP934&gt;=AZ934,OR(AND(AQ934&gt;=BA934,AR934=BB934),AR934&gt;BB934),AS934&lt;=BC934,AT934&lt;=BD934),IF(P934=-1,3,0),IF(AND(AO934&lt;=AY934,AP934&lt;=AZ934,OR(AND(AQ934&lt;=BA934,AR934=BB934),AR934&lt;BB934),AS934&gt;=BC934,AT934&gt;=BD934),IF(P934=-1,40,43),""))</f>
        <v/>
      </c>
      <c r="CH934" s="10" t="str">
        <f t="shared" ref="CH934:CH997" si="332">IF(AND(AO934&gt;=AY934,AP934&gt;=AZ934,OR(AND(AQ934&gt;=BA934,AR934=BB934),AR934&gt;BB934),AS934&lt;=BC934,AT934&lt;=BD934),IF(P934=-1,3,0),IF(AND(AO934&lt;=AY934,AP934&lt;=AZ934,OR(AND(AQ934&lt;=BA934,AR934=BB934),AR934&lt;BB934),AS934&gt;=BC934,AT934&gt;=BD934),IF(P934=-1,40,43),""))</f>
        <v/>
      </c>
      <c r="CI934" s="10">
        <f t="shared" ref="CI934:CI997" si="333">IF(AP934=AZ934,
  IF(AO934=AY934,
    "",
    IF(AO934&gt;AY934,
      IF(P934=-1,3,0),
      IF(P934=-1,40,43)
    )
  ),
  IF(AP934&gt;AZ934,
    IF(P934=-1,3,0),
    IF(P934=-1,40,43)
  )
)</f>
        <v>3</v>
      </c>
      <c r="CJ934" s="10">
        <f t="shared" ref="CJ934:CJ997" si="334">IF(AR934=BB934,
  IF(AQ934=BA934,
    "",
    IF(AQ934&gt;BA934,
      IF(P934=-1,3,0),
      IF(P934=-1,40,43)
    )
  ),
  IF(AR934&gt;BB934,
    IF(P934=-1,3,0),
    IF(P934=-1,40,43)
  )
)</f>
        <v>3</v>
      </c>
      <c r="CK934" s="10">
        <f t="shared" ref="CK934:CK997" si="335">IF(AP934=AZ934,
  IF(AS934=BC934,
    "",
    IF(AS934&lt;BC934,
      IF(P934=-1,3,0),
      IF(P934=-1,40,43)
    )
  ),
  ""
)</f>
        <v>3</v>
      </c>
      <c r="CL934" s="10" t="str">
        <f t="shared" ref="CL934:CL997" si="336">IF(AND(AP934=AZ934,AR934=BB934,AQ934&lt;&gt;0,BA934&lt;&gt;0),
  IF(AT934=BD934,
    "",
    IF(AT934&lt;BD934,
      IF(P934=-1,3,0),
      IF(P934=-1,40,43)
    )
  ),
  ""
)</f>
        <v/>
      </c>
      <c r="CM934" s="88"/>
      <c r="CN934" s="88"/>
      <c r="CO934" s="88"/>
      <c r="CP934" s="88"/>
    </row>
    <row r="935" spans="2:94">
      <c r="B935" s="19">
        <v>42643</v>
      </c>
      <c r="C935" s="3">
        <v>26</v>
      </c>
      <c r="D935" s="3" t="s">
        <v>329</v>
      </c>
      <c r="E935" s="4">
        <v>42644.104166666664</v>
      </c>
      <c r="F935" s="3" t="s">
        <v>1116</v>
      </c>
      <c r="G935" s="3" t="s">
        <v>1010</v>
      </c>
      <c r="H935" s="3" t="s">
        <v>1116</v>
      </c>
      <c r="I935" s="3" t="s">
        <v>1010</v>
      </c>
      <c r="J935" s="6">
        <v>1.51</v>
      </c>
      <c r="K935" s="6">
        <v>3.7</v>
      </c>
      <c r="L935" s="6">
        <v>5.0999999999999996</v>
      </c>
      <c r="M935" s="10">
        <v>2.73</v>
      </c>
      <c r="N935" s="10">
        <v>3.35</v>
      </c>
      <c r="O935" s="10">
        <v>2.15</v>
      </c>
      <c r="P935" s="15">
        <v>-1</v>
      </c>
      <c r="Q935" s="13"/>
      <c r="R935" s="13"/>
      <c r="S935" s="13"/>
      <c r="T935" s="13"/>
      <c r="U935" s="13"/>
      <c r="V935" s="13"/>
      <c r="W935" s="9"/>
      <c r="X935" s="9"/>
      <c r="Y935" s="9"/>
      <c r="Z935" s="9"/>
      <c r="AA935" s="9"/>
      <c r="AB935" s="9"/>
      <c r="AC935" s="13"/>
      <c r="AD935" s="13"/>
      <c r="AE935" s="13"/>
      <c r="AF935" s="13"/>
      <c r="AG935" s="13"/>
      <c r="AH935" s="13"/>
      <c r="AI935" s="9"/>
      <c r="AJ935" s="9"/>
      <c r="AK935" s="9"/>
      <c r="AL935" s="9"/>
      <c r="AM935" s="9"/>
      <c r="AN935" s="9"/>
      <c r="AO935" s="8">
        <v>35</v>
      </c>
      <c r="AP935" s="8">
        <v>3</v>
      </c>
      <c r="AQ935" s="8">
        <v>1</v>
      </c>
      <c r="AR935" s="8">
        <v>6</v>
      </c>
      <c r="AS935" s="8">
        <v>0.11460000000000013</v>
      </c>
      <c r="AT935" s="8">
        <v>26.614799999999999</v>
      </c>
      <c r="AU935" s="8"/>
      <c r="AV935" s="8"/>
      <c r="AW935" s="8"/>
      <c r="AX935" s="8"/>
      <c r="AY935" s="15">
        <v>14</v>
      </c>
      <c r="AZ935" s="15">
        <v>3</v>
      </c>
      <c r="BA935" s="15">
        <v>1</v>
      </c>
      <c r="BB935" s="15">
        <v>6</v>
      </c>
      <c r="BC935" s="15">
        <v>0.18139999999999956</v>
      </c>
      <c r="BD935" s="15">
        <v>0.55219999999999969</v>
      </c>
      <c r="BE935" s="15"/>
      <c r="BF935" s="15"/>
      <c r="BG935" s="15"/>
      <c r="BH935" s="15"/>
      <c r="BI935" s="16">
        <f>Q935*参数!$D$3+W935</f>
        <v>0</v>
      </c>
      <c r="BJ935" s="16">
        <f>R935*参数!$D$3+X935</f>
        <v>0</v>
      </c>
      <c r="BK935" s="16">
        <f>S935*参数!$D$3+Y935</f>
        <v>0</v>
      </c>
      <c r="BL935" s="16">
        <f>T935*参数!$D$3+Z935</f>
        <v>0</v>
      </c>
      <c r="BM935" s="16">
        <f>U935*参数!$D$3+AA935</f>
        <v>0</v>
      </c>
      <c r="BN935" s="16">
        <f>V935*参数!$D$3+AB935</f>
        <v>0</v>
      </c>
      <c r="BO935" s="16">
        <f>AC935*参数!$D$3+AI935</f>
        <v>0</v>
      </c>
      <c r="BP935" s="16">
        <f>AD935*参数!$D$3+AJ935</f>
        <v>0</v>
      </c>
      <c r="BQ935" s="16">
        <f>AE935*参数!$D$3+AK935</f>
        <v>0</v>
      </c>
      <c r="BR935" s="16">
        <f>AF935*参数!$D$3+AL935</f>
        <v>0</v>
      </c>
      <c r="BS935" s="16">
        <f>AG935*参数!$D$3+AM935</f>
        <v>0</v>
      </c>
      <c r="BT935" s="16">
        <f>AH935*参数!$D$3+AN935</f>
        <v>0</v>
      </c>
      <c r="BU935" s="10"/>
      <c r="BV935" s="10"/>
      <c r="BW935" s="10">
        <f t="shared" si="324"/>
        <v>40</v>
      </c>
      <c r="BX935" s="10">
        <f t="shared" si="325"/>
        <v>40</v>
      </c>
      <c r="BY935" s="10">
        <f t="shared" si="326"/>
        <v>3</v>
      </c>
      <c r="BZ935" s="10">
        <f t="shared" si="327"/>
        <v>40</v>
      </c>
      <c r="CA935" s="10">
        <f t="shared" si="328"/>
        <v>40</v>
      </c>
      <c r="CB935" s="10" t="str">
        <f t="shared" si="329"/>
        <v/>
      </c>
      <c r="CC935" s="10" t="str">
        <f t="shared" si="330"/>
        <v/>
      </c>
      <c r="CD935" s="10"/>
      <c r="CE935" s="10">
        <v>40</v>
      </c>
      <c r="CF935" s="10"/>
      <c r="CG935" s="10" t="str">
        <f t="shared" si="331"/>
        <v/>
      </c>
      <c r="CH935" s="10" t="str">
        <f t="shared" si="332"/>
        <v/>
      </c>
      <c r="CI935" s="10">
        <f t="shared" si="333"/>
        <v>3</v>
      </c>
      <c r="CJ935" s="10" t="str">
        <f t="shared" si="334"/>
        <v/>
      </c>
      <c r="CK935" s="10">
        <f t="shared" si="335"/>
        <v>3</v>
      </c>
      <c r="CL935" s="10">
        <f t="shared" si="336"/>
        <v>40</v>
      </c>
      <c r="CM935" s="88"/>
      <c r="CN935" s="88"/>
      <c r="CO935" s="88"/>
      <c r="CP935" s="88"/>
    </row>
    <row r="936" spans="2:94">
      <c r="B936" s="19">
        <v>42643</v>
      </c>
      <c r="C936" s="3">
        <v>27</v>
      </c>
      <c r="D936" s="3" t="s">
        <v>161</v>
      </c>
      <c r="E936" s="4">
        <v>42644.114583333336</v>
      </c>
      <c r="F936" s="3" t="s">
        <v>1115</v>
      </c>
      <c r="G936" s="3" t="s">
        <v>667</v>
      </c>
      <c r="H936" s="3" t="s">
        <v>1115</v>
      </c>
      <c r="I936" s="3" t="s">
        <v>667</v>
      </c>
      <c r="J936" s="6">
        <v>1.59</v>
      </c>
      <c r="K936" s="6">
        <v>3.5</v>
      </c>
      <c r="L936" s="6">
        <v>4.6500000000000004</v>
      </c>
      <c r="M936" s="10">
        <v>3</v>
      </c>
      <c r="N936" s="10">
        <v>3.4</v>
      </c>
      <c r="O936" s="10">
        <v>2</v>
      </c>
      <c r="P936" s="15">
        <v>-1</v>
      </c>
      <c r="Q936" s="13"/>
      <c r="R936" s="13"/>
      <c r="S936" s="13"/>
      <c r="T936" s="13"/>
      <c r="U936" s="13"/>
      <c r="V936" s="13"/>
      <c r="W936" s="9"/>
      <c r="X936" s="9"/>
      <c r="Y936" s="9"/>
      <c r="Z936" s="9"/>
      <c r="AA936" s="9"/>
      <c r="AB936" s="9"/>
      <c r="AC936" s="13"/>
      <c r="AD936" s="13"/>
      <c r="AE936" s="13"/>
      <c r="AF936" s="13"/>
      <c r="AG936" s="13"/>
      <c r="AH936" s="13"/>
      <c r="AI936" s="9"/>
      <c r="AJ936" s="9"/>
      <c r="AK936" s="9"/>
      <c r="AL936" s="9"/>
      <c r="AM936" s="9"/>
      <c r="AN936" s="9"/>
      <c r="AO936" s="8">
        <v>43</v>
      </c>
      <c r="AP936" s="8">
        <v>3</v>
      </c>
      <c r="AQ936" s="8">
        <v>1</v>
      </c>
      <c r="AR936" s="8">
        <v>6</v>
      </c>
      <c r="AS936" s="8">
        <v>9.6199999999999647E-2</v>
      </c>
      <c r="AT936" s="8">
        <v>0.40450000000000003</v>
      </c>
      <c r="AU936" s="8"/>
      <c r="AV936" s="8"/>
      <c r="AW936" s="8"/>
      <c r="AX936" s="8"/>
      <c r="AY936" s="15">
        <v>16</v>
      </c>
      <c r="AZ936" s="15">
        <v>3</v>
      </c>
      <c r="BA936" s="15">
        <v>4</v>
      </c>
      <c r="BB936" s="15">
        <v>5</v>
      </c>
      <c r="BC936" s="15">
        <v>2.0599999999999945E-2</v>
      </c>
      <c r="BD936" s="15">
        <v>0.43759999999999966</v>
      </c>
      <c r="BE936" s="15"/>
      <c r="BF936" s="15"/>
      <c r="BG936" s="15"/>
      <c r="BH936" s="15"/>
      <c r="BI936" s="16">
        <f>Q936*参数!$D$3+W936</f>
        <v>0</v>
      </c>
      <c r="BJ936" s="16">
        <f>R936*参数!$D$3+X936</f>
        <v>0</v>
      </c>
      <c r="BK936" s="16">
        <f>S936*参数!$D$3+Y936</f>
        <v>0</v>
      </c>
      <c r="BL936" s="16">
        <f>T936*参数!$D$3+Z936</f>
        <v>0</v>
      </c>
      <c r="BM936" s="16">
        <f>U936*参数!$D$3+AA936</f>
        <v>0</v>
      </c>
      <c r="BN936" s="16">
        <f>V936*参数!$D$3+AB936</f>
        <v>0</v>
      </c>
      <c r="BO936" s="16">
        <f>AC936*参数!$D$3+AI936</f>
        <v>0</v>
      </c>
      <c r="BP936" s="16">
        <f>AD936*参数!$D$3+AJ936</f>
        <v>0</v>
      </c>
      <c r="BQ936" s="16">
        <f>AE936*参数!$D$3+AK936</f>
        <v>0</v>
      </c>
      <c r="BR936" s="16">
        <f>AF936*参数!$D$3+AL936</f>
        <v>0</v>
      </c>
      <c r="BS936" s="16">
        <f>AG936*参数!$D$3+AM936</f>
        <v>0</v>
      </c>
      <c r="BT936" s="16">
        <f>AH936*参数!$D$3+AN936</f>
        <v>0</v>
      </c>
      <c r="BU936" s="10"/>
      <c r="BV936" s="10"/>
      <c r="BW936" s="10">
        <f t="shared" si="324"/>
        <v>40</v>
      </c>
      <c r="BX936" s="10">
        <f t="shared" si="325"/>
        <v>40</v>
      </c>
      <c r="BY936" s="10">
        <f t="shared" si="326"/>
        <v>3</v>
      </c>
      <c r="BZ936" s="10">
        <f t="shared" si="327"/>
        <v>40</v>
      </c>
      <c r="CA936" s="10">
        <f t="shared" si="328"/>
        <v>40</v>
      </c>
      <c r="CB936" s="10" t="str">
        <f t="shared" si="329"/>
        <v/>
      </c>
      <c r="CC936" s="10" t="str">
        <f t="shared" si="330"/>
        <v/>
      </c>
      <c r="CD936" s="10"/>
      <c r="CE936" s="10">
        <v>3</v>
      </c>
      <c r="CF936" s="10">
        <v>3</v>
      </c>
      <c r="CG936" s="10" t="str">
        <f t="shared" si="331"/>
        <v/>
      </c>
      <c r="CH936" s="10" t="str">
        <f t="shared" si="332"/>
        <v/>
      </c>
      <c r="CI936" s="10">
        <f t="shared" si="333"/>
        <v>3</v>
      </c>
      <c r="CJ936" s="10">
        <f t="shared" si="334"/>
        <v>3</v>
      </c>
      <c r="CK936" s="10">
        <f t="shared" si="335"/>
        <v>40</v>
      </c>
      <c r="CL936" s="10" t="str">
        <f t="shared" si="336"/>
        <v/>
      </c>
      <c r="CM936" s="88"/>
      <c r="CN936" s="88"/>
      <c r="CO936" s="88"/>
      <c r="CP936" s="88"/>
    </row>
    <row r="937" spans="2:94">
      <c r="B937" s="19">
        <v>42643</v>
      </c>
      <c r="C937" s="3">
        <v>28</v>
      </c>
      <c r="D937" s="3" t="s">
        <v>192</v>
      </c>
      <c r="E937" s="4">
        <v>42644.114583333336</v>
      </c>
      <c r="F937" s="3" t="s">
        <v>987</v>
      </c>
      <c r="G937" s="3" t="s">
        <v>1005</v>
      </c>
      <c r="H937" s="3" t="s">
        <v>987</v>
      </c>
      <c r="I937" s="3" t="s">
        <v>1005</v>
      </c>
      <c r="J937" s="6">
        <v>1.9</v>
      </c>
      <c r="K937" s="6">
        <v>3.05</v>
      </c>
      <c r="L937" s="6">
        <v>3.65</v>
      </c>
      <c r="M937" s="10">
        <v>4.05</v>
      </c>
      <c r="N937" s="10">
        <v>3.55</v>
      </c>
      <c r="O937" s="10">
        <v>1.67</v>
      </c>
      <c r="P937" s="15">
        <v>-1</v>
      </c>
      <c r="Q937" s="13"/>
      <c r="R937" s="13"/>
      <c r="S937" s="13"/>
      <c r="T937" s="13"/>
      <c r="U937" s="13"/>
      <c r="V937" s="13"/>
      <c r="W937" s="9"/>
      <c r="X937" s="9"/>
      <c r="Y937" s="9"/>
      <c r="Z937" s="9"/>
      <c r="AA937" s="9"/>
      <c r="AB937" s="9"/>
      <c r="AC937" s="13"/>
      <c r="AD937" s="13"/>
      <c r="AE937" s="13"/>
      <c r="AF937" s="13"/>
      <c r="AG937" s="13"/>
      <c r="AH937" s="13"/>
      <c r="AI937" s="9"/>
      <c r="AJ937" s="9"/>
      <c r="AK937" s="9"/>
      <c r="AL937" s="9"/>
      <c r="AM937" s="9"/>
      <c r="AN937" s="9"/>
      <c r="AO937" s="8">
        <v>4</v>
      </c>
      <c r="AP937" s="8">
        <v>3</v>
      </c>
      <c r="AQ937" s="8">
        <v>4</v>
      </c>
      <c r="AR937" s="8">
        <v>5</v>
      </c>
      <c r="AS937" s="8">
        <v>0.19449999999999973</v>
      </c>
      <c r="AT937" s="8">
        <v>0.19449999999999973</v>
      </c>
      <c r="AU937" s="8"/>
      <c r="AV937" s="8"/>
      <c r="AW937" s="8"/>
      <c r="AX937" s="8"/>
      <c r="AY937" s="15">
        <v>3</v>
      </c>
      <c r="AZ937" s="15">
        <v>3</v>
      </c>
      <c r="BA937" s="15">
        <v>1</v>
      </c>
      <c r="BB937" s="15">
        <v>5</v>
      </c>
      <c r="BC937" s="15">
        <v>5.0499999999999962E-2</v>
      </c>
      <c r="BD937" s="15">
        <v>1.7887000000000006</v>
      </c>
      <c r="BE937" s="15"/>
      <c r="BF937" s="15"/>
      <c r="BG937" s="15"/>
      <c r="BH937" s="15"/>
      <c r="BI937" s="16">
        <f>Q937*参数!$D$3+W937</f>
        <v>0</v>
      </c>
      <c r="BJ937" s="16">
        <f>R937*参数!$D$3+X937</f>
        <v>0</v>
      </c>
      <c r="BK937" s="16">
        <f>S937*参数!$D$3+Y937</f>
        <v>0</v>
      </c>
      <c r="BL937" s="16">
        <f>T937*参数!$D$3+Z937</f>
        <v>0</v>
      </c>
      <c r="BM937" s="16">
        <f>U937*参数!$D$3+AA937</f>
        <v>0</v>
      </c>
      <c r="BN937" s="16">
        <f>V937*参数!$D$3+AB937</f>
        <v>0</v>
      </c>
      <c r="BO937" s="16">
        <f>AC937*参数!$D$3+AI937</f>
        <v>0</v>
      </c>
      <c r="BP937" s="16">
        <f>AD937*参数!$D$3+AJ937</f>
        <v>0</v>
      </c>
      <c r="BQ937" s="16">
        <f>AE937*参数!$D$3+AK937</f>
        <v>0</v>
      </c>
      <c r="BR937" s="16">
        <f>AF937*参数!$D$3+AL937</f>
        <v>0</v>
      </c>
      <c r="BS937" s="16">
        <f>AG937*参数!$D$3+AM937</f>
        <v>0</v>
      </c>
      <c r="BT937" s="16">
        <f>AH937*参数!$D$3+AN937</f>
        <v>0</v>
      </c>
      <c r="BU937" s="10"/>
      <c r="BV937" s="10"/>
      <c r="BW937" s="10">
        <f t="shared" si="324"/>
        <v>40</v>
      </c>
      <c r="BX937" s="10">
        <f t="shared" si="325"/>
        <v>40</v>
      </c>
      <c r="BY937" s="10">
        <f t="shared" si="326"/>
        <v>3</v>
      </c>
      <c r="BZ937" s="10">
        <f t="shared" si="327"/>
        <v>40</v>
      </c>
      <c r="CA937" s="10">
        <f t="shared" si="328"/>
        <v>40</v>
      </c>
      <c r="CB937" s="10" t="str">
        <f t="shared" si="329"/>
        <v/>
      </c>
      <c r="CC937" s="10" t="str">
        <f t="shared" si="330"/>
        <v/>
      </c>
      <c r="CD937" s="10"/>
      <c r="CE937" s="10">
        <v>3</v>
      </c>
      <c r="CF937" s="10"/>
      <c r="CG937" s="10" t="str">
        <f t="shared" si="331"/>
        <v/>
      </c>
      <c r="CH937" s="10" t="str">
        <f t="shared" si="332"/>
        <v/>
      </c>
      <c r="CI937" s="10">
        <f t="shared" si="333"/>
        <v>3</v>
      </c>
      <c r="CJ937" s="10">
        <f t="shared" si="334"/>
        <v>3</v>
      </c>
      <c r="CK937" s="10">
        <f t="shared" si="335"/>
        <v>40</v>
      </c>
      <c r="CL937" s="10">
        <f t="shared" si="336"/>
        <v>3</v>
      </c>
      <c r="CM937" s="88"/>
      <c r="CN937" s="88"/>
      <c r="CO937" s="88"/>
      <c r="CP937" s="88"/>
    </row>
    <row r="938" spans="2:94">
      <c r="B938" s="19">
        <v>42643</v>
      </c>
      <c r="C938" s="3">
        <v>29</v>
      </c>
      <c r="D938" s="3" t="s">
        <v>2</v>
      </c>
      <c r="E938" s="4">
        <v>42644.114583333336</v>
      </c>
      <c r="F938" s="3" t="s">
        <v>80</v>
      </c>
      <c r="G938" s="3" t="s">
        <v>78</v>
      </c>
      <c r="H938" s="3" t="s">
        <v>80</v>
      </c>
      <c r="I938" s="3" t="s">
        <v>78</v>
      </c>
      <c r="J938" s="6">
        <v>3.95</v>
      </c>
      <c r="K938" s="6">
        <v>3.4</v>
      </c>
      <c r="L938" s="6">
        <v>1.72</v>
      </c>
      <c r="M938" s="10">
        <v>1.83</v>
      </c>
      <c r="N938" s="10">
        <v>3.58</v>
      </c>
      <c r="O938" s="10">
        <v>3.3</v>
      </c>
      <c r="P938" s="15">
        <v>1</v>
      </c>
      <c r="Q938" s="13"/>
      <c r="R938" s="13"/>
      <c r="S938" s="13"/>
      <c r="T938" s="13"/>
      <c r="U938" s="13"/>
      <c r="V938" s="13"/>
      <c r="W938" s="9"/>
      <c r="X938" s="9"/>
      <c r="Y938" s="9"/>
      <c r="Z938" s="9"/>
      <c r="AA938" s="9"/>
      <c r="AB938" s="9"/>
      <c r="AC938" s="13"/>
      <c r="AD938" s="13"/>
      <c r="AE938" s="13"/>
      <c r="AF938" s="13"/>
      <c r="AG938" s="13"/>
      <c r="AH938" s="13"/>
      <c r="AI938" s="9"/>
      <c r="AJ938" s="9"/>
      <c r="AK938" s="9"/>
      <c r="AL938" s="9"/>
      <c r="AM938" s="9"/>
      <c r="AN938" s="9"/>
      <c r="AO938" s="8">
        <v>12</v>
      </c>
      <c r="AP938" s="8">
        <v>2</v>
      </c>
      <c r="AQ938" s="8">
        <v>3</v>
      </c>
      <c r="AR938" s="8">
        <v>4</v>
      </c>
      <c r="AS938" s="8">
        <v>0.66639999999999966</v>
      </c>
      <c r="AT938" s="8">
        <v>15.363899999999997</v>
      </c>
      <c r="AU938" s="8"/>
      <c r="AV938" s="8"/>
      <c r="AW938" s="8"/>
      <c r="AX938" s="8"/>
      <c r="AY938" s="15">
        <v>8</v>
      </c>
      <c r="AZ938" s="15">
        <v>2</v>
      </c>
      <c r="BA938" s="15">
        <v>2</v>
      </c>
      <c r="BB938" s="15">
        <v>4</v>
      </c>
      <c r="BC938" s="15">
        <v>12.290800000000001</v>
      </c>
      <c r="BD938" s="15">
        <v>14.976500000000005</v>
      </c>
      <c r="BE938" s="15"/>
      <c r="BF938" s="15"/>
      <c r="BG938" s="15"/>
      <c r="BH938" s="15"/>
      <c r="BI938" s="16">
        <f>Q938*参数!$D$3+W938</f>
        <v>0</v>
      </c>
      <c r="BJ938" s="16">
        <f>R938*参数!$D$3+X938</f>
        <v>0</v>
      </c>
      <c r="BK938" s="16">
        <f>S938*参数!$D$3+Y938</f>
        <v>0</v>
      </c>
      <c r="BL938" s="16">
        <f>T938*参数!$D$3+Z938</f>
        <v>0</v>
      </c>
      <c r="BM938" s="16">
        <f>U938*参数!$D$3+AA938</f>
        <v>0</v>
      </c>
      <c r="BN938" s="16">
        <f>V938*参数!$D$3+AB938</f>
        <v>0</v>
      </c>
      <c r="BO938" s="16">
        <f>AC938*参数!$D$3+AI938</f>
        <v>0</v>
      </c>
      <c r="BP938" s="16">
        <f>AD938*参数!$D$3+AJ938</f>
        <v>0</v>
      </c>
      <c r="BQ938" s="16">
        <f>AE938*参数!$D$3+AK938</f>
        <v>0</v>
      </c>
      <c r="BR938" s="16">
        <f>AF938*参数!$D$3+AL938</f>
        <v>0</v>
      </c>
      <c r="BS938" s="16">
        <f>AG938*参数!$D$3+AM938</f>
        <v>0</v>
      </c>
      <c r="BT938" s="16">
        <f>AH938*参数!$D$3+AN938</f>
        <v>0</v>
      </c>
      <c r="BU938" s="10"/>
      <c r="BV938" s="10"/>
      <c r="BW938" s="10">
        <f t="shared" si="324"/>
        <v>43</v>
      </c>
      <c r="BX938" s="10">
        <f t="shared" si="325"/>
        <v>43</v>
      </c>
      <c r="BY938" s="10">
        <f t="shared" si="326"/>
        <v>43</v>
      </c>
      <c r="BZ938" s="10">
        <f t="shared" si="327"/>
        <v>0</v>
      </c>
      <c r="CA938" s="10">
        <f t="shared" si="328"/>
        <v>43</v>
      </c>
      <c r="CB938" s="10" t="str">
        <f t="shared" si="329"/>
        <v/>
      </c>
      <c r="CC938" s="10" t="str">
        <f t="shared" si="330"/>
        <v/>
      </c>
      <c r="CD938" s="10"/>
      <c r="CE938" s="10">
        <v>43</v>
      </c>
      <c r="CF938" s="10"/>
      <c r="CG938" s="10" t="str">
        <f t="shared" si="331"/>
        <v/>
      </c>
      <c r="CH938" s="10" t="str">
        <f t="shared" si="332"/>
        <v/>
      </c>
      <c r="CI938" s="10">
        <f t="shared" si="333"/>
        <v>0</v>
      </c>
      <c r="CJ938" s="10">
        <f t="shared" si="334"/>
        <v>0</v>
      </c>
      <c r="CK938" s="10">
        <f t="shared" si="335"/>
        <v>0</v>
      </c>
      <c r="CL938" s="10">
        <f t="shared" si="336"/>
        <v>43</v>
      </c>
      <c r="CM938" s="88"/>
      <c r="CN938" s="88"/>
      <c r="CO938" s="88"/>
      <c r="CP938" s="88"/>
    </row>
    <row r="939" spans="2:94">
      <c r="B939" s="19">
        <v>42643</v>
      </c>
      <c r="C939" s="3">
        <v>30</v>
      </c>
      <c r="D939" s="3" t="s">
        <v>3</v>
      </c>
      <c r="E939" s="4">
        <v>42644.125</v>
      </c>
      <c r="F939" s="3" t="s">
        <v>685</v>
      </c>
      <c r="G939" s="3" t="s">
        <v>1104</v>
      </c>
      <c r="H939" s="3" t="s">
        <v>685</v>
      </c>
      <c r="I939" s="3" t="s">
        <v>1104</v>
      </c>
      <c r="J939" s="6">
        <v>1.53</v>
      </c>
      <c r="K939" s="6">
        <v>3.75</v>
      </c>
      <c r="L939" s="6">
        <v>4.8</v>
      </c>
      <c r="M939" s="10">
        <v>2.7</v>
      </c>
      <c r="N939" s="10">
        <v>3.5</v>
      </c>
      <c r="O939" s="10">
        <v>2.12</v>
      </c>
      <c r="P939" s="15">
        <v>-1</v>
      </c>
      <c r="Q939" s="13"/>
      <c r="R939" s="13"/>
      <c r="S939" s="13"/>
      <c r="T939" s="13"/>
      <c r="U939" s="13"/>
      <c r="V939" s="13"/>
      <c r="W939" s="9"/>
      <c r="X939" s="9"/>
      <c r="Y939" s="9"/>
      <c r="Z939" s="9"/>
      <c r="AA939" s="9"/>
      <c r="AB939" s="9"/>
      <c r="AC939" s="13"/>
      <c r="AD939" s="13"/>
      <c r="AE939" s="13"/>
      <c r="AF939" s="13"/>
      <c r="AG939" s="13"/>
      <c r="AH939" s="13"/>
      <c r="AI939" s="9"/>
      <c r="AJ939" s="9"/>
      <c r="AK939" s="9"/>
      <c r="AL939" s="9"/>
      <c r="AM939" s="9"/>
      <c r="AN939" s="9"/>
      <c r="AO939" s="8">
        <v>21</v>
      </c>
      <c r="AP939" s="8">
        <v>3</v>
      </c>
      <c r="AQ939" s="8">
        <v>5</v>
      </c>
      <c r="AR939" s="8">
        <v>5</v>
      </c>
      <c r="AS939" s="8">
        <v>1.809999999999987E-2</v>
      </c>
      <c r="AT939" s="8">
        <v>1.809999999999987E-2</v>
      </c>
      <c r="AU939" s="8"/>
      <c r="AV939" s="8"/>
      <c r="AW939" s="8"/>
      <c r="AX939" s="8"/>
      <c r="AY939" s="15">
        <v>10</v>
      </c>
      <c r="AZ939" s="15">
        <v>3</v>
      </c>
      <c r="BA939" s="15">
        <v>1</v>
      </c>
      <c r="BB939" s="15">
        <v>5</v>
      </c>
      <c r="BC939" s="15">
        <v>0.57940000000000014</v>
      </c>
      <c r="BD939" s="15">
        <v>1.6181999999999999</v>
      </c>
      <c r="BE939" s="15"/>
      <c r="BF939" s="15"/>
      <c r="BG939" s="15"/>
      <c r="BH939" s="15"/>
      <c r="BI939" s="16">
        <f>Q939*参数!$D$3+W939</f>
        <v>0</v>
      </c>
      <c r="BJ939" s="16">
        <f>R939*参数!$D$3+X939</f>
        <v>0</v>
      </c>
      <c r="BK939" s="16">
        <f>S939*参数!$D$3+Y939</f>
        <v>0</v>
      </c>
      <c r="BL939" s="16">
        <f>T939*参数!$D$3+Z939</f>
        <v>0</v>
      </c>
      <c r="BM939" s="16">
        <f>U939*参数!$D$3+AA939</f>
        <v>0</v>
      </c>
      <c r="BN939" s="16">
        <f>V939*参数!$D$3+AB939</f>
        <v>0</v>
      </c>
      <c r="BO939" s="16">
        <f>AC939*参数!$D$3+AI939</f>
        <v>0</v>
      </c>
      <c r="BP939" s="16">
        <f>AD939*参数!$D$3+AJ939</f>
        <v>0</v>
      </c>
      <c r="BQ939" s="16">
        <f>AE939*参数!$D$3+AK939</f>
        <v>0</v>
      </c>
      <c r="BR939" s="16">
        <f>AF939*参数!$D$3+AL939</f>
        <v>0</v>
      </c>
      <c r="BS939" s="16">
        <f>AG939*参数!$D$3+AM939</f>
        <v>0</v>
      </c>
      <c r="BT939" s="16">
        <f>AH939*参数!$D$3+AN939</f>
        <v>0</v>
      </c>
      <c r="BU939" s="10"/>
      <c r="BV939" s="10"/>
      <c r="BW939" s="10">
        <f t="shared" si="324"/>
        <v>40</v>
      </c>
      <c r="BX939" s="10">
        <f t="shared" si="325"/>
        <v>40</v>
      </c>
      <c r="BY939" s="10">
        <f t="shared" si="326"/>
        <v>3</v>
      </c>
      <c r="BZ939" s="10">
        <f t="shared" si="327"/>
        <v>40</v>
      </c>
      <c r="CA939" s="10">
        <f t="shared" si="328"/>
        <v>40</v>
      </c>
      <c r="CB939" s="10" t="str">
        <f t="shared" si="329"/>
        <v/>
      </c>
      <c r="CC939" s="10" t="str">
        <f t="shared" si="330"/>
        <v/>
      </c>
      <c r="CD939" s="10"/>
      <c r="CE939" s="10">
        <v>3</v>
      </c>
      <c r="CF939" s="10">
        <v>3</v>
      </c>
      <c r="CG939" s="10">
        <f t="shared" si="331"/>
        <v>3</v>
      </c>
      <c r="CH939" s="10">
        <f t="shared" si="332"/>
        <v>3</v>
      </c>
      <c r="CI939" s="10">
        <f t="shared" si="333"/>
        <v>3</v>
      </c>
      <c r="CJ939" s="10">
        <f t="shared" si="334"/>
        <v>3</v>
      </c>
      <c r="CK939" s="10">
        <f t="shared" si="335"/>
        <v>3</v>
      </c>
      <c r="CL939" s="10">
        <f t="shared" si="336"/>
        <v>3</v>
      </c>
      <c r="CM939" s="88"/>
      <c r="CN939" s="88"/>
      <c r="CO939" s="88"/>
      <c r="CP939" s="88"/>
    </row>
    <row r="940" spans="2:94">
      <c r="B940" s="19">
        <v>42643</v>
      </c>
      <c r="C940" s="3">
        <v>31</v>
      </c>
      <c r="D940" s="3" t="s">
        <v>82</v>
      </c>
      <c r="E940" s="4">
        <v>42644.145833333336</v>
      </c>
      <c r="F940" s="3" t="s">
        <v>696</v>
      </c>
      <c r="G940" s="3" t="s">
        <v>995</v>
      </c>
      <c r="H940" s="3" t="s">
        <v>696</v>
      </c>
      <c r="I940" s="3" t="s">
        <v>995</v>
      </c>
      <c r="J940" s="6">
        <v>2.4500000000000002</v>
      </c>
      <c r="K940" s="6">
        <v>2.85</v>
      </c>
      <c r="L940" s="6">
        <v>2.7</v>
      </c>
      <c r="M940" s="10">
        <v>5.9</v>
      </c>
      <c r="N940" s="10">
        <v>4.1500000000000004</v>
      </c>
      <c r="O940" s="10">
        <v>1.39</v>
      </c>
      <c r="P940" s="15">
        <v>-1</v>
      </c>
      <c r="Q940" s="13"/>
      <c r="R940" s="13"/>
      <c r="S940" s="13"/>
      <c r="T940" s="13"/>
      <c r="U940" s="13"/>
      <c r="V940" s="13"/>
      <c r="W940" s="9"/>
      <c r="X940" s="9"/>
      <c r="Y940" s="9"/>
      <c r="Z940" s="9"/>
      <c r="AA940" s="9"/>
      <c r="AB940" s="9"/>
      <c r="AC940" s="13"/>
      <c r="AD940" s="13"/>
      <c r="AE940" s="13"/>
      <c r="AF940" s="13"/>
      <c r="AG940" s="13"/>
      <c r="AH940" s="13"/>
      <c r="AI940" s="9"/>
      <c r="AJ940" s="9"/>
      <c r="AK940" s="9"/>
      <c r="AL940" s="9"/>
      <c r="AM940" s="9"/>
      <c r="AN940" s="9"/>
      <c r="AO940" s="8">
        <v>24</v>
      </c>
      <c r="AP940" s="8">
        <v>3</v>
      </c>
      <c r="AQ940" s="8">
        <v>8</v>
      </c>
      <c r="AR940" s="8">
        <v>5</v>
      </c>
      <c r="AS940" s="8">
        <v>0.25230000000000008</v>
      </c>
      <c r="AT940" s="8">
        <v>0.28990000000000066</v>
      </c>
      <c r="AU940" s="8"/>
      <c r="AV940" s="8"/>
      <c r="AW940" s="8"/>
      <c r="AX940" s="8"/>
      <c r="AY940" s="15">
        <v>21</v>
      </c>
      <c r="AZ940" s="15">
        <v>3</v>
      </c>
      <c r="BA940" s="15">
        <v>1</v>
      </c>
      <c r="BB940" s="15">
        <v>6</v>
      </c>
      <c r="BC940" s="15">
        <v>0.4150000000000007</v>
      </c>
      <c r="BD940" s="15">
        <v>1.4303000000000001</v>
      </c>
      <c r="BE940" s="15"/>
      <c r="BF940" s="15"/>
      <c r="BG940" s="15"/>
      <c r="BH940" s="15"/>
      <c r="BI940" s="16">
        <f>Q940*参数!$D$3+W940</f>
        <v>0</v>
      </c>
      <c r="BJ940" s="16">
        <f>R940*参数!$D$3+X940</f>
        <v>0</v>
      </c>
      <c r="BK940" s="16">
        <f>S940*参数!$D$3+Y940</f>
        <v>0</v>
      </c>
      <c r="BL940" s="16">
        <f>T940*参数!$D$3+Z940</f>
        <v>0</v>
      </c>
      <c r="BM940" s="16">
        <f>U940*参数!$D$3+AA940</f>
        <v>0</v>
      </c>
      <c r="BN940" s="16">
        <f>V940*参数!$D$3+AB940</f>
        <v>0</v>
      </c>
      <c r="BO940" s="16">
        <f>AC940*参数!$D$3+AI940</f>
        <v>0</v>
      </c>
      <c r="BP940" s="16">
        <f>AD940*参数!$D$3+AJ940</f>
        <v>0</v>
      </c>
      <c r="BQ940" s="16">
        <f>AE940*参数!$D$3+AK940</f>
        <v>0</v>
      </c>
      <c r="BR940" s="16">
        <f>AF940*参数!$D$3+AL940</f>
        <v>0</v>
      </c>
      <c r="BS940" s="16">
        <f>AG940*参数!$D$3+AM940</f>
        <v>0</v>
      </c>
      <c r="BT940" s="16">
        <f>AH940*参数!$D$3+AN940</f>
        <v>0</v>
      </c>
      <c r="BU940" s="10"/>
      <c r="BV940" s="10"/>
      <c r="BW940" s="10">
        <f t="shared" si="324"/>
        <v>40</v>
      </c>
      <c r="BX940" s="10">
        <f t="shared" si="325"/>
        <v>40</v>
      </c>
      <c r="BY940" s="10">
        <f t="shared" si="326"/>
        <v>3</v>
      </c>
      <c r="BZ940" s="10">
        <f t="shared" si="327"/>
        <v>40</v>
      </c>
      <c r="CA940" s="10">
        <f t="shared" si="328"/>
        <v>40</v>
      </c>
      <c r="CB940" s="10" t="str">
        <f t="shared" si="329"/>
        <v/>
      </c>
      <c r="CC940" s="10" t="str">
        <f t="shared" si="330"/>
        <v/>
      </c>
      <c r="CD940" s="10"/>
      <c r="CE940" s="10">
        <v>40</v>
      </c>
      <c r="CF940" s="10"/>
      <c r="CG940" s="10" t="str">
        <f t="shared" si="331"/>
        <v/>
      </c>
      <c r="CH940" s="10" t="str">
        <f t="shared" si="332"/>
        <v/>
      </c>
      <c r="CI940" s="10">
        <f t="shared" si="333"/>
        <v>3</v>
      </c>
      <c r="CJ940" s="10">
        <f t="shared" si="334"/>
        <v>40</v>
      </c>
      <c r="CK940" s="10">
        <f t="shared" si="335"/>
        <v>3</v>
      </c>
      <c r="CL940" s="10" t="str">
        <f t="shared" si="336"/>
        <v/>
      </c>
      <c r="CM940" s="88"/>
      <c r="CN940" s="88"/>
      <c r="CO940" s="88"/>
      <c r="CP940" s="88"/>
    </row>
    <row r="941" spans="2:94">
      <c r="B941" s="19">
        <v>42643</v>
      </c>
      <c r="C941" s="3">
        <v>32</v>
      </c>
      <c r="D941" s="3" t="s">
        <v>265</v>
      </c>
      <c r="E941" s="4">
        <v>42644.25</v>
      </c>
      <c r="F941" s="3" t="s">
        <v>276</v>
      </c>
      <c r="G941" s="3" t="s">
        <v>268</v>
      </c>
      <c r="H941" s="3" t="s">
        <v>276</v>
      </c>
      <c r="I941" s="3" t="s">
        <v>268</v>
      </c>
      <c r="J941" s="6">
        <v>2.4900000000000002</v>
      </c>
      <c r="K941" s="6">
        <v>2.75</v>
      </c>
      <c r="L941" s="6">
        <v>2.75</v>
      </c>
      <c r="M941" s="10">
        <v>6.3</v>
      </c>
      <c r="N941" s="10">
        <v>4.0999999999999996</v>
      </c>
      <c r="O941" s="10">
        <v>1.38</v>
      </c>
      <c r="P941" s="15">
        <v>-1</v>
      </c>
      <c r="Q941" s="13"/>
      <c r="R941" s="13"/>
      <c r="S941" s="13"/>
      <c r="T941" s="13"/>
      <c r="U941" s="13"/>
      <c r="V941" s="13"/>
      <c r="W941" s="9"/>
      <c r="X941" s="9"/>
      <c r="Y941" s="9"/>
      <c r="Z941" s="9"/>
      <c r="AA941" s="9"/>
      <c r="AB941" s="9"/>
      <c r="AC941" s="13"/>
      <c r="AD941" s="13"/>
      <c r="AE941" s="13"/>
      <c r="AF941" s="13"/>
      <c r="AG941" s="13"/>
      <c r="AH941" s="13"/>
      <c r="AI941" s="9"/>
      <c r="AJ941" s="9"/>
      <c r="AK941" s="9"/>
      <c r="AL941" s="9"/>
      <c r="AM941" s="9"/>
      <c r="AN941" s="9"/>
      <c r="AO941" s="8">
        <v>66</v>
      </c>
      <c r="AP941" s="8">
        <v>3</v>
      </c>
      <c r="AQ941" s="8">
        <v>4</v>
      </c>
      <c r="AR941" s="8">
        <v>6</v>
      </c>
      <c r="AS941" s="8">
        <v>0.24469999999999961</v>
      </c>
      <c r="AT941" s="8">
        <v>1.081999999999999</v>
      </c>
      <c r="AU941" s="8"/>
      <c r="AV941" s="8"/>
      <c r="AW941" s="8"/>
      <c r="AX941" s="8"/>
      <c r="AY941" s="15">
        <v>79</v>
      </c>
      <c r="AZ941" s="15">
        <v>3</v>
      </c>
      <c r="BA941" s="15">
        <v>7</v>
      </c>
      <c r="BB941" s="15">
        <v>6</v>
      </c>
      <c r="BC941" s="15">
        <v>4.9900000000000048E-2</v>
      </c>
      <c r="BD941" s="15">
        <v>4.9900000000000048E-2</v>
      </c>
      <c r="BE941" s="15"/>
      <c r="BF941" s="15"/>
      <c r="BG941" s="15"/>
      <c r="BH941" s="15"/>
      <c r="BI941" s="16">
        <f>Q941*参数!$D$3+W941</f>
        <v>0</v>
      </c>
      <c r="BJ941" s="16">
        <f>R941*参数!$D$3+X941</f>
        <v>0</v>
      </c>
      <c r="BK941" s="16">
        <f>S941*参数!$D$3+Y941</f>
        <v>0</v>
      </c>
      <c r="BL941" s="16">
        <f>T941*参数!$D$3+Z941</f>
        <v>0</v>
      </c>
      <c r="BM941" s="16">
        <f>U941*参数!$D$3+AA941</f>
        <v>0</v>
      </c>
      <c r="BN941" s="16">
        <f>V941*参数!$D$3+AB941</f>
        <v>0</v>
      </c>
      <c r="BO941" s="16">
        <f>AC941*参数!$D$3+AI941</f>
        <v>0</v>
      </c>
      <c r="BP941" s="16">
        <f>AD941*参数!$D$3+AJ941</f>
        <v>0</v>
      </c>
      <c r="BQ941" s="16">
        <f>AE941*参数!$D$3+AK941</f>
        <v>0</v>
      </c>
      <c r="BR941" s="16">
        <f>AF941*参数!$D$3+AL941</f>
        <v>0</v>
      </c>
      <c r="BS941" s="16">
        <f>AG941*参数!$D$3+AM941</f>
        <v>0</v>
      </c>
      <c r="BT941" s="16">
        <f>AH941*参数!$D$3+AN941</f>
        <v>0</v>
      </c>
      <c r="BU941" s="10"/>
      <c r="BV941" s="10"/>
      <c r="BW941" s="10">
        <f t="shared" si="324"/>
        <v>40</v>
      </c>
      <c r="BX941" s="10">
        <f t="shared" si="325"/>
        <v>40</v>
      </c>
      <c r="BY941" s="10">
        <f t="shared" si="326"/>
        <v>3</v>
      </c>
      <c r="BZ941" s="10">
        <f t="shared" si="327"/>
        <v>40</v>
      </c>
      <c r="CA941" s="10">
        <f t="shared" si="328"/>
        <v>40</v>
      </c>
      <c r="CB941" s="10" t="str">
        <f t="shared" si="329"/>
        <v/>
      </c>
      <c r="CC941" s="10" t="str">
        <f t="shared" si="330"/>
        <v/>
      </c>
      <c r="CD941" s="10"/>
      <c r="CE941" s="10">
        <v>3</v>
      </c>
      <c r="CF941" s="10"/>
      <c r="CG941" s="10">
        <f t="shared" si="331"/>
        <v>40</v>
      </c>
      <c r="CH941" s="10">
        <f t="shared" si="332"/>
        <v>40</v>
      </c>
      <c r="CI941" s="10">
        <f t="shared" si="333"/>
        <v>40</v>
      </c>
      <c r="CJ941" s="10">
        <f t="shared" si="334"/>
        <v>40</v>
      </c>
      <c r="CK941" s="10">
        <f t="shared" si="335"/>
        <v>40</v>
      </c>
      <c r="CL941" s="10">
        <f t="shared" si="336"/>
        <v>40</v>
      </c>
      <c r="CM941" s="88"/>
      <c r="CN941" s="88"/>
      <c r="CO941" s="88"/>
      <c r="CP941" s="88"/>
    </row>
    <row r="942" spans="2:94">
      <c r="B942" s="19">
        <v>42643</v>
      </c>
      <c r="C942" s="3">
        <v>33</v>
      </c>
      <c r="D942" s="3" t="s">
        <v>117</v>
      </c>
      <c r="E942" s="4">
        <v>42644.333333333336</v>
      </c>
      <c r="F942" s="3" t="s">
        <v>118</v>
      </c>
      <c r="G942" s="3" t="s">
        <v>280</v>
      </c>
      <c r="H942" s="3" t="s">
        <v>118</v>
      </c>
      <c r="I942" s="3" t="s">
        <v>281</v>
      </c>
      <c r="J942" s="6">
        <v>1.83</v>
      </c>
      <c r="K942" s="6">
        <v>3.6</v>
      </c>
      <c r="L942" s="6">
        <v>3.28</v>
      </c>
      <c r="M942" s="10">
        <v>3.43</v>
      </c>
      <c r="N942" s="10">
        <v>3.9</v>
      </c>
      <c r="O942" s="10">
        <v>1.72</v>
      </c>
      <c r="P942" s="15">
        <v>-1</v>
      </c>
      <c r="Q942" s="13"/>
      <c r="R942" s="13"/>
      <c r="S942" s="13"/>
      <c r="T942" s="13"/>
      <c r="U942" s="13"/>
      <c r="V942" s="13"/>
      <c r="W942" s="9"/>
      <c r="X942" s="9"/>
      <c r="Y942" s="9"/>
      <c r="Z942" s="9"/>
      <c r="AA942" s="9"/>
      <c r="AB942" s="9"/>
      <c r="AC942" s="13"/>
      <c r="AD942" s="13"/>
      <c r="AE942" s="13"/>
      <c r="AF942" s="13"/>
      <c r="AG942" s="13"/>
      <c r="AH942" s="13"/>
      <c r="AI942" s="9"/>
      <c r="AJ942" s="9"/>
      <c r="AK942" s="9"/>
      <c r="AL942" s="9"/>
      <c r="AM942" s="9"/>
      <c r="AN942" s="9"/>
      <c r="AO942" s="8">
        <v>2</v>
      </c>
      <c r="AP942" s="8">
        <v>3</v>
      </c>
      <c r="AQ942" s="8">
        <v>2</v>
      </c>
      <c r="AR942" s="8">
        <v>4</v>
      </c>
      <c r="AS942" s="8">
        <v>0.58700000000000019</v>
      </c>
      <c r="AT942" s="8">
        <v>0.58700000000000019</v>
      </c>
      <c r="AU942" s="8"/>
      <c r="AV942" s="8"/>
      <c r="AW942" s="8"/>
      <c r="AX942" s="8"/>
      <c r="AY942" s="15">
        <v>17</v>
      </c>
      <c r="AZ942" s="15">
        <v>3</v>
      </c>
      <c r="BA942" s="15">
        <v>1</v>
      </c>
      <c r="BB942" s="15">
        <v>6</v>
      </c>
      <c r="BC942" s="15">
        <v>0.10480000000000005</v>
      </c>
      <c r="BD942" s="15">
        <v>0.70760000000000012</v>
      </c>
      <c r="BE942" s="15"/>
      <c r="BF942" s="15"/>
      <c r="BG942" s="15"/>
      <c r="BH942" s="15"/>
      <c r="BI942" s="16">
        <f>Q942*参数!$D$3+W942</f>
        <v>0</v>
      </c>
      <c r="BJ942" s="16">
        <f>R942*参数!$D$3+X942</f>
        <v>0</v>
      </c>
      <c r="BK942" s="16">
        <f>S942*参数!$D$3+Y942</f>
        <v>0</v>
      </c>
      <c r="BL942" s="16">
        <f>T942*参数!$D$3+Z942</f>
        <v>0</v>
      </c>
      <c r="BM942" s="16">
        <f>U942*参数!$D$3+AA942</f>
        <v>0</v>
      </c>
      <c r="BN942" s="16">
        <f>V942*参数!$D$3+AB942</f>
        <v>0</v>
      </c>
      <c r="BO942" s="16">
        <f>AC942*参数!$D$3+AI942</f>
        <v>0</v>
      </c>
      <c r="BP942" s="16">
        <f>AD942*参数!$D$3+AJ942</f>
        <v>0</v>
      </c>
      <c r="BQ942" s="16">
        <f>AE942*参数!$D$3+AK942</f>
        <v>0</v>
      </c>
      <c r="BR942" s="16">
        <f>AF942*参数!$D$3+AL942</f>
        <v>0</v>
      </c>
      <c r="BS942" s="16">
        <f>AG942*参数!$D$3+AM942</f>
        <v>0</v>
      </c>
      <c r="BT942" s="16">
        <f>AH942*参数!$D$3+AN942</f>
        <v>0</v>
      </c>
      <c r="BU942" s="10"/>
      <c r="BV942" s="10"/>
      <c r="BW942" s="10">
        <f t="shared" si="324"/>
        <v>40</v>
      </c>
      <c r="BX942" s="10">
        <f t="shared" si="325"/>
        <v>40</v>
      </c>
      <c r="BY942" s="10">
        <f t="shared" si="326"/>
        <v>3</v>
      </c>
      <c r="BZ942" s="10">
        <f t="shared" si="327"/>
        <v>40</v>
      </c>
      <c r="CA942" s="10">
        <f t="shared" si="328"/>
        <v>40</v>
      </c>
      <c r="CB942" s="10" t="str">
        <f t="shared" si="329"/>
        <v/>
      </c>
      <c r="CC942" s="10" t="str">
        <f t="shared" si="330"/>
        <v/>
      </c>
      <c r="CD942" s="10"/>
      <c r="CE942" s="10">
        <v>3</v>
      </c>
      <c r="CF942" s="10"/>
      <c r="CG942" s="10" t="str">
        <f t="shared" si="331"/>
        <v/>
      </c>
      <c r="CH942" s="10" t="str">
        <f t="shared" si="332"/>
        <v/>
      </c>
      <c r="CI942" s="10">
        <f t="shared" si="333"/>
        <v>40</v>
      </c>
      <c r="CJ942" s="10">
        <f t="shared" si="334"/>
        <v>40</v>
      </c>
      <c r="CK942" s="10">
        <f t="shared" si="335"/>
        <v>40</v>
      </c>
      <c r="CL942" s="10" t="str">
        <f t="shared" si="336"/>
        <v/>
      </c>
      <c r="CM942" s="88"/>
      <c r="CN942" s="88"/>
      <c r="CO942" s="88"/>
      <c r="CP942" s="88"/>
    </row>
    <row r="943" spans="2:94">
      <c r="B943" s="19">
        <v>42643</v>
      </c>
      <c r="C943" s="3">
        <v>34</v>
      </c>
      <c r="D943" s="3" t="s">
        <v>265</v>
      </c>
      <c r="E943" s="4">
        <v>42644.34375</v>
      </c>
      <c r="F943" s="3" t="s">
        <v>1119</v>
      </c>
      <c r="G943" s="3" t="s">
        <v>274</v>
      </c>
      <c r="H943" s="3" t="s">
        <v>1120</v>
      </c>
      <c r="I943" s="3" t="s">
        <v>275</v>
      </c>
      <c r="J943" s="6">
        <v>1.88</v>
      </c>
      <c r="K943" s="6">
        <v>3</v>
      </c>
      <c r="L943" s="6">
        <v>3.8</v>
      </c>
      <c r="M943" s="10">
        <v>4.0999999999999996</v>
      </c>
      <c r="N943" s="10">
        <v>3.45</v>
      </c>
      <c r="O943" s="10">
        <v>1.68</v>
      </c>
      <c r="P943" s="15">
        <v>-1</v>
      </c>
      <c r="Q943" s="13"/>
      <c r="R943" s="13"/>
      <c r="S943" s="13"/>
      <c r="T943" s="13"/>
      <c r="U943" s="13"/>
      <c r="V943" s="13"/>
      <c r="W943" s="9"/>
      <c r="X943" s="9"/>
      <c r="Y943" s="9"/>
      <c r="Z943" s="9"/>
      <c r="AA943" s="9"/>
      <c r="AB943" s="9"/>
      <c r="AC943" s="13"/>
      <c r="AD943" s="13"/>
      <c r="AE943" s="13"/>
      <c r="AF943" s="13"/>
      <c r="AG943" s="13"/>
      <c r="AH943" s="13"/>
      <c r="AI943" s="9"/>
      <c r="AJ943" s="9"/>
      <c r="AK943" s="9"/>
      <c r="AL943" s="9"/>
      <c r="AM943" s="9"/>
      <c r="AN943" s="9"/>
      <c r="AO943" s="8">
        <v>10</v>
      </c>
      <c r="AP943" s="8">
        <v>3</v>
      </c>
      <c r="AQ943" s="8">
        <v>6</v>
      </c>
      <c r="AR943" s="8">
        <v>5</v>
      </c>
      <c r="AS943" s="8">
        <v>0.12629999999999986</v>
      </c>
      <c r="AT943" s="8">
        <v>0.2432999999999996</v>
      </c>
      <c r="AU943" s="8"/>
      <c r="AV943" s="8"/>
      <c r="AW943" s="8"/>
      <c r="AX943" s="8"/>
      <c r="AY943" s="15">
        <v>14</v>
      </c>
      <c r="AZ943" s="15">
        <v>3</v>
      </c>
      <c r="BA943" s="15">
        <v>8</v>
      </c>
      <c r="BB943" s="15">
        <v>5</v>
      </c>
      <c r="BC943" s="15">
        <v>0.16599999999999984</v>
      </c>
      <c r="BD943" s="15">
        <v>0.35899999999999971</v>
      </c>
      <c r="BE943" s="15"/>
      <c r="BF943" s="15"/>
      <c r="BG943" s="15"/>
      <c r="BH943" s="15"/>
      <c r="BI943" s="16">
        <f>Q943*参数!$D$3+W943</f>
        <v>0</v>
      </c>
      <c r="BJ943" s="16">
        <f>R943*参数!$D$3+X943</f>
        <v>0</v>
      </c>
      <c r="BK943" s="16">
        <f>S943*参数!$D$3+Y943</f>
        <v>0</v>
      </c>
      <c r="BL943" s="16">
        <f>T943*参数!$D$3+Z943</f>
        <v>0</v>
      </c>
      <c r="BM943" s="16">
        <f>U943*参数!$D$3+AA943</f>
        <v>0</v>
      </c>
      <c r="BN943" s="16">
        <f>V943*参数!$D$3+AB943</f>
        <v>0</v>
      </c>
      <c r="BO943" s="16">
        <f>AC943*参数!$D$3+AI943</f>
        <v>0</v>
      </c>
      <c r="BP943" s="16">
        <f>AD943*参数!$D$3+AJ943</f>
        <v>0</v>
      </c>
      <c r="BQ943" s="16">
        <f>AE943*参数!$D$3+AK943</f>
        <v>0</v>
      </c>
      <c r="BR943" s="16">
        <f>AF943*参数!$D$3+AL943</f>
        <v>0</v>
      </c>
      <c r="BS943" s="16">
        <f>AG943*参数!$D$3+AM943</f>
        <v>0</v>
      </c>
      <c r="BT943" s="16">
        <f>AH943*参数!$D$3+AN943</f>
        <v>0</v>
      </c>
      <c r="BU943" s="10"/>
      <c r="BV943" s="10"/>
      <c r="BW943" s="10">
        <f t="shared" si="324"/>
        <v>40</v>
      </c>
      <c r="BX943" s="10">
        <f t="shared" si="325"/>
        <v>40</v>
      </c>
      <c r="BY943" s="10">
        <f t="shared" si="326"/>
        <v>3</v>
      </c>
      <c r="BZ943" s="10">
        <f t="shared" si="327"/>
        <v>40</v>
      </c>
      <c r="CA943" s="10">
        <f t="shared" si="328"/>
        <v>40</v>
      </c>
      <c r="CB943" s="10" t="str">
        <f t="shared" si="329"/>
        <v/>
      </c>
      <c r="CC943" s="10" t="str">
        <f t="shared" si="330"/>
        <v/>
      </c>
      <c r="CD943" s="10"/>
      <c r="CE943" s="10">
        <v>40</v>
      </c>
      <c r="CF943" s="10"/>
      <c r="CG943" s="10" t="str">
        <f t="shared" si="331"/>
        <v/>
      </c>
      <c r="CH943" s="10" t="str">
        <f t="shared" si="332"/>
        <v/>
      </c>
      <c r="CI943" s="10">
        <f t="shared" si="333"/>
        <v>40</v>
      </c>
      <c r="CJ943" s="10">
        <f t="shared" si="334"/>
        <v>40</v>
      </c>
      <c r="CK943" s="10">
        <f t="shared" si="335"/>
        <v>3</v>
      </c>
      <c r="CL943" s="10">
        <f t="shared" si="336"/>
        <v>3</v>
      </c>
      <c r="CM943" s="88"/>
      <c r="CN943" s="88"/>
      <c r="CO943" s="88"/>
      <c r="CP943" s="88"/>
    </row>
    <row r="944" spans="2:94">
      <c r="B944" s="19">
        <v>42643</v>
      </c>
      <c r="C944" s="3">
        <v>35</v>
      </c>
      <c r="D944" s="3" t="s">
        <v>190</v>
      </c>
      <c r="E944" s="4">
        <v>42644.416666666664</v>
      </c>
      <c r="F944" s="3" t="s">
        <v>1038</v>
      </c>
      <c r="G944" s="3" t="s">
        <v>1032</v>
      </c>
      <c r="H944" s="3" t="s">
        <v>1038</v>
      </c>
      <c r="I944" s="3" t="s">
        <v>1034</v>
      </c>
      <c r="J944" s="6">
        <v>1.42</v>
      </c>
      <c r="K944" s="6">
        <v>3.85</v>
      </c>
      <c r="L944" s="6">
        <v>6.05</v>
      </c>
      <c r="M944" s="10">
        <v>2.5</v>
      </c>
      <c r="N944" s="10">
        <v>3.3</v>
      </c>
      <c r="O944" s="10">
        <v>2.36</v>
      </c>
      <c r="P944" s="15">
        <v>-1</v>
      </c>
      <c r="Q944" s="13"/>
      <c r="R944" s="13"/>
      <c r="S944" s="13"/>
      <c r="T944" s="13"/>
      <c r="U944" s="13"/>
      <c r="V944" s="13"/>
      <c r="W944" s="9"/>
      <c r="X944" s="9"/>
      <c r="Y944" s="9"/>
      <c r="Z944" s="9"/>
      <c r="AA944" s="9"/>
      <c r="AB944" s="9"/>
      <c r="AC944" s="13"/>
      <c r="AD944" s="13"/>
      <c r="AE944" s="13"/>
      <c r="AF944" s="13"/>
      <c r="AG944" s="13"/>
      <c r="AH944" s="13"/>
      <c r="AI944" s="9"/>
      <c r="AJ944" s="9"/>
      <c r="AK944" s="9"/>
      <c r="AL944" s="9"/>
      <c r="AM944" s="9"/>
      <c r="AN944" s="9"/>
      <c r="AO944" s="8">
        <v>22</v>
      </c>
      <c r="AP944" s="8">
        <v>3</v>
      </c>
      <c r="AQ944" s="8">
        <v>6</v>
      </c>
      <c r="AR944" s="8">
        <v>5</v>
      </c>
      <c r="AS944" s="8">
        <v>0.42779999999999951</v>
      </c>
      <c r="AT944" s="8">
        <v>0.55210000000000015</v>
      </c>
      <c r="AU944" s="8"/>
      <c r="AV944" s="8"/>
      <c r="AW944" s="8"/>
      <c r="AX944" s="8"/>
      <c r="AY944" s="15">
        <v>9</v>
      </c>
      <c r="AZ944" s="15">
        <v>3</v>
      </c>
      <c r="BA944" s="15">
        <v>9</v>
      </c>
      <c r="BB944" s="15">
        <v>4</v>
      </c>
      <c r="BC944" s="15">
        <v>4.9199999999999799E-2</v>
      </c>
      <c r="BD944" s="15">
        <v>4.9199999999999799E-2</v>
      </c>
      <c r="BE944" s="15"/>
      <c r="BF944" s="15"/>
      <c r="BG944" s="15"/>
      <c r="BH944" s="15"/>
      <c r="BI944" s="16">
        <f>Q944*参数!$D$3+W944</f>
        <v>0</v>
      </c>
      <c r="BJ944" s="16">
        <f>R944*参数!$D$3+X944</f>
        <v>0</v>
      </c>
      <c r="BK944" s="16">
        <f>S944*参数!$D$3+Y944</f>
        <v>0</v>
      </c>
      <c r="BL944" s="16">
        <f>T944*参数!$D$3+Z944</f>
        <v>0</v>
      </c>
      <c r="BM944" s="16">
        <f>U944*参数!$D$3+AA944</f>
        <v>0</v>
      </c>
      <c r="BN944" s="16">
        <f>V944*参数!$D$3+AB944</f>
        <v>0</v>
      </c>
      <c r="BO944" s="16">
        <f>AC944*参数!$D$3+AI944</f>
        <v>0</v>
      </c>
      <c r="BP944" s="16">
        <f>AD944*参数!$D$3+AJ944</f>
        <v>0</v>
      </c>
      <c r="BQ944" s="16">
        <f>AE944*参数!$D$3+AK944</f>
        <v>0</v>
      </c>
      <c r="BR944" s="16">
        <f>AF944*参数!$D$3+AL944</f>
        <v>0</v>
      </c>
      <c r="BS944" s="16">
        <f>AG944*参数!$D$3+AM944</f>
        <v>0</v>
      </c>
      <c r="BT944" s="16">
        <f>AH944*参数!$D$3+AN944</f>
        <v>0</v>
      </c>
      <c r="BU944" s="10"/>
      <c r="BV944" s="10"/>
      <c r="BW944" s="10">
        <f t="shared" si="324"/>
        <v>40</v>
      </c>
      <c r="BX944" s="10">
        <f t="shared" si="325"/>
        <v>40</v>
      </c>
      <c r="BY944" s="10">
        <f t="shared" si="326"/>
        <v>3</v>
      </c>
      <c r="BZ944" s="10">
        <f t="shared" si="327"/>
        <v>40</v>
      </c>
      <c r="CA944" s="10">
        <f t="shared" si="328"/>
        <v>40</v>
      </c>
      <c r="CB944" s="10" t="str">
        <f t="shared" si="329"/>
        <v/>
      </c>
      <c r="CC944" s="10" t="str">
        <f t="shared" si="330"/>
        <v/>
      </c>
      <c r="CD944" s="10"/>
      <c r="CE944" s="10">
        <v>40</v>
      </c>
      <c r="CF944" s="10"/>
      <c r="CG944" s="10" t="str">
        <f t="shared" si="331"/>
        <v/>
      </c>
      <c r="CH944" s="10" t="str">
        <f t="shared" si="332"/>
        <v/>
      </c>
      <c r="CI944" s="10">
        <f t="shared" si="333"/>
        <v>3</v>
      </c>
      <c r="CJ944" s="10">
        <f t="shared" si="334"/>
        <v>3</v>
      </c>
      <c r="CK944" s="10">
        <f t="shared" si="335"/>
        <v>40</v>
      </c>
      <c r="CL944" s="10" t="str">
        <f t="shared" si="336"/>
        <v/>
      </c>
      <c r="CM944" s="88"/>
      <c r="CN944" s="88"/>
      <c r="CO944" s="88"/>
      <c r="CP944" s="88"/>
    </row>
    <row r="945" spans="2:94">
      <c r="B945" s="81">
        <v>42644</v>
      </c>
      <c r="C945" s="3">
        <v>1</v>
      </c>
      <c r="D945" s="3" t="s">
        <v>938</v>
      </c>
      <c r="E945" s="4">
        <v>42644.541666666664</v>
      </c>
      <c r="F945" s="3" t="s">
        <v>946</v>
      </c>
      <c r="G945" s="3" t="s">
        <v>401</v>
      </c>
      <c r="H945" s="3" t="s">
        <v>946</v>
      </c>
      <c r="I945" s="3" t="s">
        <v>401</v>
      </c>
      <c r="J945" s="6">
        <v>1.45</v>
      </c>
      <c r="K945" s="6">
        <v>4.1500000000000004</v>
      </c>
      <c r="L945" s="6">
        <v>5.05</v>
      </c>
      <c r="M945" s="10">
        <v>2.46</v>
      </c>
      <c r="N945" s="10">
        <v>3.5</v>
      </c>
      <c r="O945" s="10">
        <v>2.29</v>
      </c>
      <c r="P945" s="15">
        <v>-1</v>
      </c>
      <c r="Q945" s="13"/>
      <c r="R945" s="13"/>
      <c r="S945" s="13"/>
      <c r="T945" s="13"/>
      <c r="U945" s="13"/>
      <c r="V945" s="13"/>
      <c r="W945" s="9"/>
      <c r="X945" s="9"/>
      <c r="Y945" s="9"/>
      <c r="Z945" s="9"/>
      <c r="AA945" s="9"/>
      <c r="AB945" s="9"/>
      <c r="AC945" s="13"/>
      <c r="AD945" s="13"/>
      <c r="AE945" s="13"/>
      <c r="AF945" s="13"/>
      <c r="AG945" s="13"/>
      <c r="AH945" s="13"/>
      <c r="AI945" s="9"/>
      <c r="AJ945" s="9"/>
      <c r="AK945" s="9"/>
      <c r="AL945" s="9"/>
      <c r="AM945" s="9"/>
      <c r="AN945" s="9"/>
      <c r="AO945" s="8">
        <v>22</v>
      </c>
      <c r="AP945" s="8">
        <v>3</v>
      </c>
      <c r="AQ945" s="8">
        <v>6</v>
      </c>
      <c r="AR945" s="8">
        <v>5</v>
      </c>
      <c r="AS945" s="8">
        <v>4.9600000000000123E-2</v>
      </c>
      <c r="AT945" s="8">
        <v>4.9600000000000123E-2</v>
      </c>
      <c r="AU945" s="8"/>
      <c r="AV945" s="8"/>
      <c r="AW945" s="8"/>
      <c r="AX945" s="8"/>
      <c r="AY945" s="15">
        <v>12</v>
      </c>
      <c r="AZ945" s="15">
        <v>3</v>
      </c>
      <c r="BA945" s="15">
        <v>5</v>
      </c>
      <c r="BB945" s="15">
        <v>5</v>
      </c>
      <c r="BC945" s="15">
        <v>0.3166000000000006</v>
      </c>
      <c r="BD945" s="15">
        <v>0.3166000000000006</v>
      </c>
      <c r="BE945" s="15"/>
      <c r="BF945" s="15"/>
      <c r="BG945" s="15"/>
      <c r="BH945" s="15"/>
      <c r="BI945" s="16">
        <f>Q945*参数!$D$3+W945</f>
        <v>0</v>
      </c>
      <c r="BJ945" s="16">
        <f>R945*参数!$D$3+X945</f>
        <v>0</v>
      </c>
      <c r="BK945" s="16">
        <f>S945*参数!$D$3+Y945</f>
        <v>0</v>
      </c>
      <c r="BL945" s="16">
        <f>T945*参数!$D$3+Z945</f>
        <v>0</v>
      </c>
      <c r="BM945" s="16">
        <f>U945*参数!$D$3+AA945</f>
        <v>0</v>
      </c>
      <c r="BN945" s="16">
        <f>V945*参数!$D$3+AB945</f>
        <v>0</v>
      </c>
      <c r="BO945" s="16">
        <f>AC945*参数!$D$3+AI945</f>
        <v>0</v>
      </c>
      <c r="BP945" s="16">
        <f>AD945*参数!$D$3+AJ945</f>
        <v>0</v>
      </c>
      <c r="BQ945" s="16">
        <f>AE945*参数!$D$3+AK945</f>
        <v>0</v>
      </c>
      <c r="BR945" s="16">
        <f>AF945*参数!$D$3+AL945</f>
        <v>0</v>
      </c>
      <c r="BS945" s="16">
        <f>AG945*参数!$D$3+AM945</f>
        <v>0</v>
      </c>
      <c r="BT945" s="16">
        <f>AH945*参数!$D$3+AN945</f>
        <v>0</v>
      </c>
      <c r="BU945" s="10"/>
      <c r="BV945" s="10"/>
      <c r="BW945" s="10">
        <f t="shared" si="324"/>
        <v>40</v>
      </c>
      <c r="BX945" s="10">
        <f t="shared" si="325"/>
        <v>40</v>
      </c>
      <c r="BY945" s="10">
        <f t="shared" si="326"/>
        <v>3</v>
      </c>
      <c r="BZ945" s="10">
        <f t="shared" si="327"/>
        <v>40</v>
      </c>
      <c r="CA945" s="10">
        <f t="shared" si="328"/>
        <v>40</v>
      </c>
      <c r="CB945" s="10" t="str">
        <f t="shared" si="329"/>
        <v/>
      </c>
      <c r="CC945" s="10" t="str">
        <f t="shared" si="330"/>
        <v/>
      </c>
      <c r="CD945" s="10"/>
      <c r="CE945" s="10">
        <v>3</v>
      </c>
      <c r="CF945" s="10"/>
      <c r="CG945" s="10">
        <f t="shared" si="331"/>
        <v>3</v>
      </c>
      <c r="CH945" s="10">
        <f t="shared" si="332"/>
        <v>3</v>
      </c>
      <c r="CI945" s="10">
        <f t="shared" si="333"/>
        <v>3</v>
      </c>
      <c r="CJ945" s="10">
        <f t="shared" si="334"/>
        <v>3</v>
      </c>
      <c r="CK945" s="10">
        <f t="shared" si="335"/>
        <v>3</v>
      </c>
      <c r="CL945" s="10">
        <f t="shared" si="336"/>
        <v>3</v>
      </c>
      <c r="CM945" s="88"/>
      <c r="CN945" s="88"/>
      <c r="CO945" s="88"/>
      <c r="CP945" s="88"/>
    </row>
    <row r="946" spans="2:94">
      <c r="B946" s="19">
        <v>42644</v>
      </c>
      <c r="C946" s="3">
        <v>2</v>
      </c>
      <c r="D946" s="3" t="s">
        <v>938</v>
      </c>
      <c r="E946" s="4">
        <v>42644.541666666664</v>
      </c>
      <c r="F946" s="3" t="s">
        <v>953</v>
      </c>
      <c r="G946" s="3" t="s">
        <v>134</v>
      </c>
      <c r="H946" s="3" t="s">
        <v>953</v>
      </c>
      <c r="I946" s="3" t="s">
        <v>134</v>
      </c>
      <c r="J946" s="6">
        <v>1.7</v>
      </c>
      <c r="K946" s="6">
        <v>3.8</v>
      </c>
      <c r="L946" s="6">
        <v>3.6</v>
      </c>
      <c r="M946" s="10">
        <v>3.22</v>
      </c>
      <c r="N946" s="10">
        <v>3.6</v>
      </c>
      <c r="O946" s="10">
        <v>1.85</v>
      </c>
      <c r="P946" s="15">
        <v>-1</v>
      </c>
      <c r="Q946" s="13"/>
      <c r="R946" s="13"/>
      <c r="S946" s="13"/>
      <c r="T946" s="13"/>
      <c r="U946" s="13"/>
      <c r="V946" s="13"/>
      <c r="W946" s="9"/>
      <c r="X946" s="9"/>
      <c r="Y946" s="9"/>
      <c r="Z946" s="9"/>
      <c r="AA946" s="9"/>
      <c r="AB946" s="9"/>
      <c r="AC946" s="13"/>
      <c r="AD946" s="13"/>
      <c r="AE946" s="13"/>
      <c r="AF946" s="13"/>
      <c r="AG946" s="13"/>
      <c r="AH946" s="13"/>
      <c r="AI946" s="9"/>
      <c r="AJ946" s="9"/>
      <c r="AK946" s="9"/>
      <c r="AL946" s="9"/>
      <c r="AM946" s="9"/>
      <c r="AN946" s="9"/>
      <c r="AO946" s="8">
        <v>7</v>
      </c>
      <c r="AP946" s="8">
        <v>3</v>
      </c>
      <c r="AQ946" s="8">
        <v>1</v>
      </c>
      <c r="AR946" s="8">
        <v>5</v>
      </c>
      <c r="AS946" s="8">
        <v>5.7299999999999962E-2</v>
      </c>
      <c r="AT946" s="8">
        <v>7.743100000000001</v>
      </c>
      <c r="AU946" s="8"/>
      <c r="AV946" s="8"/>
      <c r="AW946" s="8"/>
      <c r="AX946" s="8"/>
      <c r="AY946" s="15">
        <v>9</v>
      </c>
      <c r="AZ946" s="15">
        <v>3</v>
      </c>
      <c r="BA946" s="15">
        <v>1</v>
      </c>
      <c r="BB946" s="15">
        <v>6</v>
      </c>
      <c r="BC946" s="15">
        <v>0.12540000000000001</v>
      </c>
      <c r="BD946" s="15">
        <v>0.12540000000000001</v>
      </c>
      <c r="BE946" s="15"/>
      <c r="BF946" s="15"/>
      <c r="BG946" s="15"/>
      <c r="BH946" s="15"/>
      <c r="BI946" s="16">
        <f>Q946*参数!$D$3+W946</f>
        <v>0</v>
      </c>
      <c r="BJ946" s="16">
        <f>R946*参数!$D$3+X946</f>
        <v>0</v>
      </c>
      <c r="BK946" s="16">
        <f>S946*参数!$D$3+Y946</f>
        <v>0</v>
      </c>
      <c r="BL946" s="16">
        <f>T946*参数!$D$3+Z946</f>
        <v>0</v>
      </c>
      <c r="BM946" s="16">
        <f>U946*参数!$D$3+AA946</f>
        <v>0</v>
      </c>
      <c r="BN946" s="16">
        <f>V946*参数!$D$3+AB946</f>
        <v>0</v>
      </c>
      <c r="BO946" s="16">
        <f>AC946*参数!$D$3+AI946</f>
        <v>0</v>
      </c>
      <c r="BP946" s="16">
        <f>AD946*参数!$D$3+AJ946</f>
        <v>0</v>
      </c>
      <c r="BQ946" s="16">
        <f>AE946*参数!$D$3+AK946</f>
        <v>0</v>
      </c>
      <c r="BR946" s="16">
        <f>AF946*参数!$D$3+AL946</f>
        <v>0</v>
      </c>
      <c r="BS946" s="16">
        <f>AG946*参数!$D$3+AM946</f>
        <v>0</v>
      </c>
      <c r="BT946" s="16">
        <f>AH946*参数!$D$3+AN946</f>
        <v>0</v>
      </c>
      <c r="BU946" s="10"/>
      <c r="BV946" s="10"/>
      <c r="BW946" s="10">
        <f t="shared" si="324"/>
        <v>40</v>
      </c>
      <c r="BX946" s="10">
        <f t="shared" si="325"/>
        <v>40</v>
      </c>
      <c r="BY946" s="10">
        <f t="shared" si="326"/>
        <v>3</v>
      </c>
      <c r="BZ946" s="10">
        <f t="shared" si="327"/>
        <v>40</v>
      </c>
      <c r="CA946" s="10">
        <f t="shared" si="328"/>
        <v>40</v>
      </c>
      <c r="CB946" s="10" t="str">
        <f t="shared" si="329"/>
        <v/>
      </c>
      <c r="CC946" s="10" t="str">
        <f t="shared" si="330"/>
        <v/>
      </c>
      <c r="CD946" s="10"/>
      <c r="CE946" s="10">
        <v>40</v>
      </c>
      <c r="CF946" s="10"/>
      <c r="CG946" s="10" t="str">
        <f t="shared" si="331"/>
        <v/>
      </c>
      <c r="CH946" s="10" t="str">
        <f t="shared" si="332"/>
        <v/>
      </c>
      <c r="CI946" s="10">
        <f t="shared" si="333"/>
        <v>40</v>
      </c>
      <c r="CJ946" s="10">
        <f t="shared" si="334"/>
        <v>40</v>
      </c>
      <c r="CK946" s="10">
        <f t="shared" si="335"/>
        <v>3</v>
      </c>
      <c r="CL946" s="10" t="str">
        <f t="shared" si="336"/>
        <v/>
      </c>
      <c r="CM946" s="88"/>
      <c r="CN946" s="88"/>
      <c r="CO946" s="88"/>
      <c r="CP946" s="88"/>
    </row>
    <row r="947" spans="2:94">
      <c r="B947" s="19">
        <v>42644</v>
      </c>
      <c r="C947" s="3">
        <v>3</v>
      </c>
      <c r="D947" s="3" t="s">
        <v>938</v>
      </c>
      <c r="E947" s="4">
        <v>42644.545138888891</v>
      </c>
      <c r="F947" s="3" t="s">
        <v>407</v>
      </c>
      <c r="G947" s="3" t="s">
        <v>404</v>
      </c>
      <c r="H947" s="3" t="s">
        <v>407</v>
      </c>
      <c r="I947" s="3" t="s">
        <v>405</v>
      </c>
      <c r="J947" s="6">
        <v>1.54</v>
      </c>
      <c r="K947" s="6">
        <v>4.0999999999999996</v>
      </c>
      <c r="L947" s="6">
        <v>4.25</v>
      </c>
      <c r="M947" s="10">
        <v>2.72</v>
      </c>
      <c r="N947" s="10">
        <v>3.5</v>
      </c>
      <c r="O947" s="10">
        <v>2.1</v>
      </c>
      <c r="P947" s="15">
        <v>-1</v>
      </c>
      <c r="Q947" s="13"/>
      <c r="R947" s="13"/>
      <c r="S947" s="13"/>
      <c r="T947" s="13"/>
      <c r="U947" s="13"/>
      <c r="V947" s="13"/>
      <c r="W947" s="9"/>
      <c r="X947" s="9"/>
      <c r="Y947" s="9"/>
      <c r="Z947" s="9"/>
      <c r="AA947" s="9"/>
      <c r="AB947" s="9"/>
      <c r="AC947" s="13"/>
      <c r="AD947" s="13"/>
      <c r="AE947" s="13"/>
      <c r="AF947" s="13"/>
      <c r="AG947" s="13"/>
      <c r="AH947" s="13"/>
      <c r="AI947" s="9"/>
      <c r="AJ947" s="9"/>
      <c r="AK947" s="9"/>
      <c r="AL947" s="9"/>
      <c r="AM947" s="9"/>
      <c r="AN947" s="9"/>
      <c r="AO947" s="8">
        <v>8</v>
      </c>
      <c r="AP947" s="8">
        <v>3</v>
      </c>
      <c r="AQ947" s="8">
        <v>1</v>
      </c>
      <c r="AR947" s="8">
        <v>6</v>
      </c>
      <c r="AS947" s="8">
        <v>9.6899999999999875E-2</v>
      </c>
      <c r="AT947" s="8">
        <v>0.86059999999999981</v>
      </c>
      <c r="AU947" s="8"/>
      <c r="AV947" s="8"/>
      <c r="AW947" s="8"/>
      <c r="AX947" s="8"/>
      <c r="AY947" s="15">
        <v>9</v>
      </c>
      <c r="AZ947" s="15">
        <v>3</v>
      </c>
      <c r="BA947" s="15">
        <v>1</v>
      </c>
      <c r="BB947" s="15">
        <v>6</v>
      </c>
      <c r="BC947" s="15">
        <v>0.19339999999999966</v>
      </c>
      <c r="BD947" s="15">
        <v>1.3319999999999999</v>
      </c>
      <c r="BE947" s="15"/>
      <c r="BF947" s="15"/>
      <c r="BG947" s="15"/>
      <c r="BH947" s="15"/>
      <c r="BI947" s="16">
        <f>Q947*参数!$D$3+W947</f>
        <v>0</v>
      </c>
      <c r="BJ947" s="16">
        <f>R947*参数!$D$3+X947</f>
        <v>0</v>
      </c>
      <c r="BK947" s="16">
        <f>S947*参数!$D$3+Y947</f>
        <v>0</v>
      </c>
      <c r="BL947" s="16">
        <f>T947*参数!$D$3+Z947</f>
        <v>0</v>
      </c>
      <c r="BM947" s="16">
        <f>U947*参数!$D$3+AA947</f>
        <v>0</v>
      </c>
      <c r="BN947" s="16">
        <f>V947*参数!$D$3+AB947</f>
        <v>0</v>
      </c>
      <c r="BO947" s="16">
        <f>AC947*参数!$D$3+AI947</f>
        <v>0</v>
      </c>
      <c r="BP947" s="16">
        <f>AD947*参数!$D$3+AJ947</f>
        <v>0</v>
      </c>
      <c r="BQ947" s="16">
        <f>AE947*参数!$D$3+AK947</f>
        <v>0</v>
      </c>
      <c r="BR947" s="16">
        <f>AF947*参数!$D$3+AL947</f>
        <v>0</v>
      </c>
      <c r="BS947" s="16">
        <f>AG947*参数!$D$3+AM947</f>
        <v>0</v>
      </c>
      <c r="BT947" s="16">
        <f>AH947*参数!$D$3+AN947</f>
        <v>0</v>
      </c>
      <c r="BU947" s="10"/>
      <c r="BV947" s="10"/>
      <c r="BW947" s="10">
        <f t="shared" si="324"/>
        <v>40</v>
      </c>
      <c r="BX947" s="10">
        <f t="shared" si="325"/>
        <v>40</v>
      </c>
      <c r="BY947" s="10">
        <f t="shared" si="326"/>
        <v>3</v>
      </c>
      <c r="BZ947" s="10">
        <f t="shared" si="327"/>
        <v>40</v>
      </c>
      <c r="CA947" s="10">
        <f t="shared" si="328"/>
        <v>40</v>
      </c>
      <c r="CB947" s="10" t="str">
        <f t="shared" si="329"/>
        <v/>
      </c>
      <c r="CC947" s="10" t="str">
        <f t="shared" si="330"/>
        <v/>
      </c>
      <c r="CD947" s="10"/>
      <c r="CE947" s="10">
        <v>3</v>
      </c>
      <c r="CF947" s="10"/>
      <c r="CG947" s="10" t="str">
        <f t="shared" si="331"/>
        <v/>
      </c>
      <c r="CH947" s="10" t="str">
        <f t="shared" si="332"/>
        <v/>
      </c>
      <c r="CI947" s="10">
        <f t="shared" si="333"/>
        <v>40</v>
      </c>
      <c r="CJ947" s="10" t="str">
        <f t="shared" si="334"/>
        <v/>
      </c>
      <c r="CK947" s="10">
        <f t="shared" si="335"/>
        <v>3</v>
      </c>
      <c r="CL947" s="10">
        <f t="shared" si="336"/>
        <v>3</v>
      </c>
      <c r="CM947" s="88"/>
      <c r="CN947" s="88"/>
      <c r="CO947" s="88"/>
      <c r="CP947" s="88"/>
    </row>
    <row r="948" spans="2:94">
      <c r="B948" s="19">
        <v>42644</v>
      </c>
      <c r="C948" s="3">
        <v>4</v>
      </c>
      <c r="D948" s="3" t="s">
        <v>938</v>
      </c>
      <c r="E948" s="4">
        <v>42644.583333333336</v>
      </c>
      <c r="F948" s="3" t="s">
        <v>947</v>
      </c>
      <c r="G948" s="3" t="s">
        <v>939</v>
      </c>
      <c r="H948" s="3" t="s">
        <v>948</v>
      </c>
      <c r="I948" s="3" t="s">
        <v>939</v>
      </c>
      <c r="J948" s="6">
        <v>2.75</v>
      </c>
      <c r="K948" s="6">
        <v>3.3</v>
      </c>
      <c r="L948" s="6">
        <v>2.16</v>
      </c>
      <c r="M948" s="10">
        <v>1.5</v>
      </c>
      <c r="N948" s="10">
        <v>3.95</v>
      </c>
      <c r="O948" s="10">
        <v>4.8</v>
      </c>
      <c r="P948" s="15">
        <v>1</v>
      </c>
      <c r="Q948" s="13"/>
      <c r="R948" s="13"/>
      <c r="S948" s="13"/>
      <c r="T948" s="13"/>
      <c r="U948" s="13"/>
      <c r="V948" s="13"/>
      <c r="W948" s="9"/>
      <c r="X948" s="9"/>
      <c r="Y948" s="9"/>
      <c r="Z948" s="9"/>
      <c r="AA948" s="9"/>
      <c r="AB948" s="9"/>
      <c r="AC948" s="13"/>
      <c r="AD948" s="13"/>
      <c r="AE948" s="13"/>
      <c r="AF948" s="13"/>
      <c r="AG948" s="13"/>
      <c r="AH948" s="13"/>
      <c r="AI948" s="9"/>
      <c r="AJ948" s="9"/>
      <c r="AK948" s="9"/>
      <c r="AL948" s="9"/>
      <c r="AM948" s="9"/>
      <c r="AN948" s="9"/>
      <c r="AO948" s="8">
        <v>2</v>
      </c>
      <c r="AP948" s="8">
        <v>3</v>
      </c>
      <c r="AQ948" s="8">
        <v>1</v>
      </c>
      <c r="AR948" s="8">
        <v>6</v>
      </c>
      <c r="AS948" s="8">
        <v>0.81819999999999959</v>
      </c>
      <c r="AT948" s="8">
        <v>0.81819999999999959</v>
      </c>
      <c r="AU948" s="8"/>
      <c r="AV948" s="8"/>
      <c r="AW948" s="8"/>
      <c r="AX948" s="8"/>
      <c r="AY948" s="15">
        <v>5</v>
      </c>
      <c r="AZ948" s="15">
        <v>3</v>
      </c>
      <c r="BA948" s="15">
        <v>1</v>
      </c>
      <c r="BB948" s="15">
        <v>6</v>
      </c>
      <c r="BC948" s="15">
        <v>1.2863000000000002</v>
      </c>
      <c r="BD948" s="15">
        <v>1.8054999999999997</v>
      </c>
      <c r="BE948" s="15"/>
      <c r="BF948" s="15"/>
      <c r="BG948" s="15"/>
      <c r="BH948" s="15"/>
      <c r="BI948" s="16">
        <f>Q948*参数!$D$3+W948</f>
        <v>0</v>
      </c>
      <c r="BJ948" s="16">
        <f>R948*参数!$D$3+X948</f>
        <v>0</v>
      </c>
      <c r="BK948" s="16">
        <f>S948*参数!$D$3+Y948</f>
        <v>0</v>
      </c>
      <c r="BL948" s="16">
        <f>T948*参数!$D$3+Z948</f>
        <v>0</v>
      </c>
      <c r="BM948" s="16">
        <f>U948*参数!$D$3+AA948</f>
        <v>0</v>
      </c>
      <c r="BN948" s="16">
        <f>V948*参数!$D$3+AB948</f>
        <v>0</v>
      </c>
      <c r="BO948" s="16">
        <f>AC948*参数!$D$3+AI948</f>
        <v>0</v>
      </c>
      <c r="BP948" s="16">
        <f>AD948*参数!$D$3+AJ948</f>
        <v>0</v>
      </c>
      <c r="BQ948" s="16">
        <f>AE948*参数!$D$3+AK948</f>
        <v>0</v>
      </c>
      <c r="BR948" s="16">
        <f>AF948*参数!$D$3+AL948</f>
        <v>0</v>
      </c>
      <c r="BS948" s="16">
        <f>AG948*参数!$D$3+AM948</f>
        <v>0</v>
      </c>
      <c r="BT948" s="16">
        <f>AH948*参数!$D$3+AN948</f>
        <v>0</v>
      </c>
      <c r="BU948" s="10"/>
      <c r="BV948" s="10"/>
      <c r="BW948" s="10">
        <f t="shared" si="324"/>
        <v>43</v>
      </c>
      <c r="BX948" s="10">
        <f t="shared" si="325"/>
        <v>43</v>
      </c>
      <c r="BY948" s="10">
        <f t="shared" si="326"/>
        <v>43</v>
      </c>
      <c r="BZ948" s="10">
        <f t="shared" si="327"/>
        <v>0</v>
      </c>
      <c r="CA948" s="10">
        <f t="shared" si="328"/>
        <v>43</v>
      </c>
      <c r="CB948" s="10" t="str">
        <f t="shared" si="329"/>
        <v/>
      </c>
      <c r="CC948" s="10" t="str">
        <f t="shared" si="330"/>
        <v/>
      </c>
      <c r="CD948" s="10"/>
      <c r="CE948" s="10">
        <v>0</v>
      </c>
      <c r="CF948" s="10"/>
      <c r="CG948" s="10" t="str">
        <f t="shared" si="331"/>
        <v/>
      </c>
      <c r="CH948" s="10" t="str">
        <f t="shared" si="332"/>
        <v/>
      </c>
      <c r="CI948" s="10">
        <f t="shared" si="333"/>
        <v>43</v>
      </c>
      <c r="CJ948" s="10" t="str">
        <f t="shared" si="334"/>
        <v/>
      </c>
      <c r="CK948" s="10">
        <f t="shared" si="335"/>
        <v>0</v>
      </c>
      <c r="CL948" s="10">
        <f t="shared" si="336"/>
        <v>0</v>
      </c>
      <c r="CM948" s="88"/>
      <c r="CN948" s="88"/>
      <c r="CO948" s="88"/>
      <c r="CP948" s="88"/>
    </row>
    <row r="949" spans="2:94">
      <c r="B949" s="19">
        <v>42644</v>
      </c>
      <c r="C949" s="3">
        <v>5</v>
      </c>
      <c r="D949" s="3" t="s">
        <v>938</v>
      </c>
      <c r="E949" s="4">
        <v>42644.645833333336</v>
      </c>
      <c r="F949" s="3" t="s">
        <v>940</v>
      </c>
      <c r="G949" s="3" t="s">
        <v>402</v>
      </c>
      <c r="H949" s="3" t="s">
        <v>940</v>
      </c>
      <c r="I949" s="3" t="s">
        <v>402</v>
      </c>
      <c r="J949" s="6">
        <v>3.7</v>
      </c>
      <c r="K949" s="6">
        <v>3.3</v>
      </c>
      <c r="L949" s="6">
        <v>1.8</v>
      </c>
      <c r="M949" s="10">
        <v>1.75</v>
      </c>
      <c r="N949" s="10">
        <v>3.45</v>
      </c>
      <c r="O949" s="10">
        <v>3.73</v>
      </c>
      <c r="P949" s="15">
        <v>1</v>
      </c>
      <c r="Q949" s="13"/>
      <c r="R949" s="13"/>
      <c r="S949" s="13"/>
      <c r="T949" s="13"/>
      <c r="U949" s="13"/>
      <c r="V949" s="13"/>
      <c r="W949" s="9"/>
      <c r="X949" s="9"/>
      <c r="Y949" s="9"/>
      <c r="Z949" s="9"/>
      <c r="AA949" s="9"/>
      <c r="AB949" s="9"/>
      <c r="AC949" s="13"/>
      <c r="AD949" s="13"/>
      <c r="AE949" s="13"/>
      <c r="AF949" s="13"/>
      <c r="AG949" s="13"/>
      <c r="AH949" s="13"/>
      <c r="AI949" s="9"/>
      <c r="AJ949" s="9"/>
      <c r="AK949" s="9"/>
      <c r="AL949" s="9"/>
      <c r="AM949" s="9"/>
      <c r="AN949" s="9"/>
      <c r="AO949" s="8">
        <v>2</v>
      </c>
      <c r="AP949" s="8">
        <v>2</v>
      </c>
      <c r="AQ949" s="8">
        <v>0</v>
      </c>
      <c r="AR949" s="8">
        <v>4</v>
      </c>
      <c r="AS949" s="8">
        <v>1.6935999999999996</v>
      </c>
      <c r="AT949" s="8">
        <v>0</v>
      </c>
      <c r="AU949" s="8"/>
      <c r="AV949" s="8"/>
      <c r="AW949" s="8"/>
      <c r="AX949" s="8"/>
      <c r="AY949" s="15">
        <v>3</v>
      </c>
      <c r="AZ949" s="15">
        <v>3</v>
      </c>
      <c r="BA949" s="15">
        <v>2</v>
      </c>
      <c r="BB949" s="15">
        <v>5</v>
      </c>
      <c r="BC949" s="15">
        <v>0.11720000000000011</v>
      </c>
      <c r="BD949" s="15">
        <v>2.264699999999999</v>
      </c>
      <c r="BE949" s="15"/>
      <c r="BF949" s="15"/>
      <c r="BG949" s="15"/>
      <c r="BH949" s="15"/>
      <c r="BI949" s="16">
        <f>Q949*参数!$D$3+W949</f>
        <v>0</v>
      </c>
      <c r="BJ949" s="16">
        <f>R949*参数!$D$3+X949</f>
        <v>0</v>
      </c>
      <c r="BK949" s="16">
        <f>S949*参数!$D$3+Y949</f>
        <v>0</v>
      </c>
      <c r="BL949" s="16">
        <f>T949*参数!$D$3+Z949</f>
        <v>0</v>
      </c>
      <c r="BM949" s="16">
        <f>U949*参数!$D$3+AA949</f>
        <v>0</v>
      </c>
      <c r="BN949" s="16">
        <f>V949*参数!$D$3+AB949</f>
        <v>0</v>
      </c>
      <c r="BO949" s="16">
        <f>AC949*参数!$D$3+AI949</f>
        <v>0</v>
      </c>
      <c r="BP949" s="16">
        <f>AD949*参数!$D$3+AJ949</f>
        <v>0</v>
      </c>
      <c r="BQ949" s="16">
        <f>AE949*参数!$D$3+AK949</f>
        <v>0</v>
      </c>
      <c r="BR949" s="16">
        <f>AF949*参数!$D$3+AL949</f>
        <v>0</v>
      </c>
      <c r="BS949" s="16">
        <f>AG949*参数!$D$3+AM949</f>
        <v>0</v>
      </c>
      <c r="BT949" s="16">
        <f>AH949*参数!$D$3+AN949</f>
        <v>0</v>
      </c>
      <c r="BU949" s="10"/>
      <c r="BV949" s="10"/>
      <c r="BW949" s="10">
        <f t="shared" si="324"/>
        <v>43</v>
      </c>
      <c r="BX949" s="10">
        <f t="shared" si="325"/>
        <v>43</v>
      </c>
      <c r="BY949" s="10">
        <f t="shared" si="326"/>
        <v>43</v>
      </c>
      <c r="BZ949" s="10">
        <f t="shared" si="327"/>
        <v>0</v>
      </c>
      <c r="CA949" s="10">
        <f t="shared" si="328"/>
        <v>43</v>
      </c>
      <c r="CB949" s="10" t="str">
        <f t="shared" si="329"/>
        <v/>
      </c>
      <c r="CC949" s="10" t="str">
        <f t="shared" si="330"/>
        <v/>
      </c>
      <c r="CD949" s="10"/>
      <c r="CE949" s="10">
        <v>43</v>
      </c>
      <c r="CF949" s="10"/>
      <c r="CG949" s="10" t="str">
        <f t="shared" si="331"/>
        <v/>
      </c>
      <c r="CH949" s="10" t="str">
        <f t="shared" si="332"/>
        <v/>
      </c>
      <c r="CI949" s="10">
        <f t="shared" si="333"/>
        <v>43</v>
      </c>
      <c r="CJ949" s="10">
        <f t="shared" si="334"/>
        <v>43</v>
      </c>
      <c r="CK949" s="10" t="str">
        <f t="shared" si="335"/>
        <v/>
      </c>
      <c r="CL949" s="10" t="str">
        <f t="shared" si="336"/>
        <v/>
      </c>
      <c r="CM949" s="88"/>
      <c r="CN949" s="88"/>
      <c r="CO949" s="88"/>
      <c r="CP949" s="88"/>
    </row>
    <row r="950" spans="2:94">
      <c r="B950" s="19">
        <v>42644</v>
      </c>
      <c r="C950" s="3">
        <v>6</v>
      </c>
      <c r="D950" s="3" t="s">
        <v>306</v>
      </c>
      <c r="E950" s="4">
        <v>42644.708333333336</v>
      </c>
      <c r="F950" s="3" t="s">
        <v>961</v>
      </c>
      <c r="G950" s="3" t="s">
        <v>312</v>
      </c>
      <c r="H950" s="3" t="s">
        <v>962</v>
      </c>
      <c r="I950" s="3" t="s">
        <v>312</v>
      </c>
      <c r="J950" s="6">
        <v>2.12</v>
      </c>
      <c r="K950" s="6">
        <v>2.75</v>
      </c>
      <c r="L950" s="6">
        <v>3.4</v>
      </c>
      <c r="M950" s="10">
        <v>5</v>
      </c>
      <c r="N950" s="10">
        <v>3.62</v>
      </c>
      <c r="O950" s="10">
        <v>1.53</v>
      </c>
      <c r="P950" s="15">
        <v>-1</v>
      </c>
      <c r="Q950" s="13"/>
      <c r="R950" s="13"/>
      <c r="S950" s="13"/>
      <c r="T950" s="13"/>
      <c r="U950" s="13"/>
      <c r="V950" s="13"/>
      <c r="W950" s="9"/>
      <c r="X950" s="9"/>
      <c r="Y950" s="9"/>
      <c r="Z950" s="9"/>
      <c r="AA950" s="9"/>
      <c r="AB950" s="9"/>
      <c r="AC950" s="13"/>
      <c r="AD950" s="13"/>
      <c r="AE950" s="13"/>
      <c r="AF950" s="13"/>
      <c r="AG950" s="13"/>
      <c r="AH950" s="13"/>
      <c r="AI950" s="9"/>
      <c r="AJ950" s="9"/>
      <c r="AK950" s="9"/>
      <c r="AL950" s="9"/>
      <c r="AM950" s="9"/>
      <c r="AN950" s="9"/>
      <c r="AO950" s="8">
        <v>47</v>
      </c>
      <c r="AP950" s="8">
        <v>3</v>
      </c>
      <c r="AQ950" s="8">
        <v>1</v>
      </c>
      <c r="AR950" s="8">
        <v>6</v>
      </c>
      <c r="AS950" s="8">
        <v>1.8500000000000034E-2</v>
      </c>
      <c r="AT950" s="8">
        <v>0.87669999999999948</v>
      </c>
      <c r="AU950" s="8"/>
      <c r="AV950" s="8"/>
      <c r="AW950" s="8"/>
      <c r="AX950" s="8"/>
      <c r="AY950" s="15">
        <v>57</v>
      </c>
      <c r="AZ950" s="15">
        <v>3</v>
      </c>
      <c r="BA950" s="15">
        <v>1</v>
      </c>
      <c r="BB950" s="15">
        <v>6</v>
      </c>
      <c r="BC950" s="15">
        <v>3.1300000000000057E-2</v>
      </c>
      <c r="BD950" s="15">
        <v>1.610200000000001</v>
      </c>
      <c r="BE950" s="15"/>
      <c r="BF950" s="15"/>
      <c r="BG950" s="15"/>
      <c r="BH950" s="15"/>
      <c r="BI950" s="16">
        <f>Q950*参数!$D$3+W950</f>
        <v>0</v>
      </c>
      <c r="BJ950" s="16">
        <f>R950*参数!$D$3+X950</f>
        <v>0</v>
      </c>
      <c r="BK950" s="16">
        <f>S950*参数!$D$3+Y950</f>
        <v>0</v>
      </c>
      <c r="BL950" s="16">
        <f>T950*参数!$D$3+Z950</f>
        <v>0</v>
      </c>
      <c r="BM950" s="16">
        <f>U950*参数!$D$3+AA950</f>
        <v>0</v>
      </c>
      <c r="BN950" s="16">
        <f>V950*参数!$D$3+AB950</f>
        <v>0</v>
      </c>
      <c r="BO950" s="16">
        <f>AC950*参数!$D$3+AI950</f>
        <v>0</v>
      </c>
      <c r="BP950" s="16">
        <f>AD950*参数!$D$3+AJ950</f>
        <v>0</v>
      </c>
      <c r="BQ950" s="16">
        <f>AE950*参数!$D$3+AK950</f>
        <v>0</v>
      </c>
      <c r="BR950" s="16">
        <f>AF950*参数!$D$3+AL950</f>
        <v>0</v>
      </c>
      <c r="BS950" s="16">
        <f>AG950*参数!$D$3+AM950</f>
        <v>0</v>
      </c>
      <c r="BT950" s="16">
        <f>AH950*参数!$D$3+AN950</f>
        <v>0</v>
      </c>
      <c r="BU950" s="10"/>
      <c r="BV950" s="10"/>
      <c r="BW950" s="10">
        <f t="shared" si="324"/>
        <v>40</v>
      </c>
      <c r="BX950" s="10">
        <f t="shared" si="325"/>
        <v>40</v>
      </c>
      <c r="BY950" s="10">
        <f t="shared" si="326"/>
        <v>3</v>
      </c>
      <c r="BZ950" s="10">
        <f t="shared" si="327"/>
        <v>40</v>
      </c>
      <c r="CA950" s="10">
        <f t="shared" si="328"/>
        <v>40</v>
      </c>
      <c r="CB950" s="10" t="str">
        <f t="shared" si="329"/>
        <v/>
      </c>
      <c r="CC950" s="10" t="str">
        <f t="shared" si="330"/>
        <v/>
      </c>
      <c r="CD950" s="10"/>
      <c r="CE950" s="10">
        <v>3</v>
      </c>
      <c r="CF950" s="10"/>
      <c r="CG950" s="10" t="str">
        <f t="shared" si="331"/>
        <v/>
      </c>
      <c r="CH950" s="10" t="str">
        <f t="shared" si="332"/>
        <v/>
      </c>
      <c r="CI950" s="10">
        <f t="shared" si="333"/>
        <v>40</v>
      </c>
      <c r="CJ950" s="10" t="str">
        <f t="shared" si="334"/>
        <v/>
      </c>
      <c r="CK950" s="10">
        <f t="shared" si="335"/>
        <v>3</v>
      </c>
      <c r="CL950" s="10">
        <f t="shared" si="336"/>
        <v>3</v>
      </c>
      <c r="CM950" s="88"/>
      <c r="CN950" s="88"/>
      <c r="CO950" s="88"/>
      <c r="CP950" s="88"/>
    </row>
    <row r="951" spans="2:94">
      <c r="B951" s="19">
        <v>42644</v>
      </c>
      <c r="C951" s="3">
        <v>7</v>
      </c>
      <c r="D951" s="3" t="s">
        <v>938</v>
      </c>
      <c r="E951" s="4">
        <v>42644.729166666664</v>
      </c>
      <c r="F951" s="3" t="s">
        <v>527</v>
      </c>
      <c r="G951" s="3" t="s">
        <v>521</v>
      </c>
      <c r="H951" s="3" t="s">
        <v>527</v>
      </c>
      <c r="I951" s="3" t="s">
        <v>521</v>
      </c>
      <c r="J951" s="6">
        <v>1.59</v>
      </c>
      <c r="K951" s="6">
        <v>3.4</v>
      </c>
      <c r="L951" s="6">
        <v>4.8499999999999996</v>
      </c>
      <c r="M951" s="10">
        <v>3.13</v>
      </c>
      <c r="N951" s="10">
        <v>3.2</v>
      </c>
      <c r="O951" s="10">
        <v>2.0099999999999998</v>
      </c>
      <c r="P951" s="15">
        <v>-1</v>
      </c>
      <c r="Q951" s="13"/>
      <c r="R951" s="13"/>
      <c r="S951" s="13"/>
      <c r="T951" s="13"/>
      <c r="U951" s="13"/>
      <c r="V951" s="13"/>
      <c r="W951" s="9"/>
      <c r="X951" s="9"/>
      <c r="Y951" s="9"/>
      <c r="Z951" s="9"/>
      <c r="AA951" s="9"/>
      <c r="AB951" s="9"/>
      <c r="AC951" s="13"/>
      <c r="AD951" s="13"/>
      <c r="AE951" s="13"/>
      <c r="AF951" s="13"/>
      <c r="AG951" s="13"/>
      <c r="AH951" s="13"/>
      <c r="AI951" s="9"/>
      <c r="AJ951" s="9"/>
      <c r="AK951" s="9"/>
      <c r="AL951" s="9"/>
      <c r="AM951" s="9"/>
      <c r="AN951" s="9"/>
      <c r="AO951" s="8">
        <v>7</v>
      </c>
      <c r="AP951" s="8">
        <v>3</v>
      </c>
      <c r="AQ951" s="8">
        <v>4</v>
      </c>
      <c r="AR951" s="8">
        <v>5</v>
      </c>
      <c r="AS951" s="8">
        <v>0.14029999999999973</v>
      </c>
      <c r="AT951" s="8">
        <v>0.1941999999999999</v>
      </c>
      <c r="AU951" s="8"/>
      <c r="AV951" s="8"/>
      <c r="AW951" s="8"/>
      <c r="AX951" s="8"/>
      <c r="AY951" s="15">
        <v>3</v>
      </c>
      <c r="AZ951" s="15">
        <v>3</v>
      </c>
      <c r="BA951" s="15">
        <v>3</v>
      </c>
      <c r="BB951" s="15">
        <v>4</v>
      </c>
      <c r="BC951" s="15">
        <v>0.3288000000000007</v>
      </c>
      <c r="BD951" s="15">
        <v>0.3288000000000007</v>
      </c>
      <c r="BE951" s="15"/>
      <c r="BF951" s="15"/>
      <c r="BG951" s="15"/>
      <c r="BH951" s="15"/>
      <c r="BI951" s="16">
        <f>Q951*参数!$D$3+W951</f>
        <v>0</v>
      </c>
      <c r="BJ951" s="16">
        <f>R951*参数!$D$3+X951</f>
        <v>0</v>
      </c>
      <c r="BK951" s="16">
        <f>S951*参数!$D$3+Y951</f>
        <v>0</v>
      </c>
      <c r="BL951" s="16">
        <f>T951*参数!$D$3+Z951</f>
        <v>0</v>
      </c>
      <c r="BM951" s="16">
        <f>U951*参数!$D$3+AA951</f>
        <v>0</v>
      </c>
      <c r="BN951" s="16">
        <f>V951*参数!$D$3+AB951</f>
        <v>0</v>
      </c>
      <c r="BO951" s="16">
        <f>AC951*参数!$D$3+AI951</f>
        <v>0</v>
      </c>
      <c r="BP951" s="16">
        <f>AD951*参数!$D$3+AJ951</f>
        <v>0</v>
      </c>
      <c r="BQ951" s="16">
        <f>AE951*参数!$D$3+AK951</f>
        <v>0</v>
      </c>
      <c r="BR951" s="16">
        <f>AF951*参数!$D$3+AL951</f>
        <v>0</v>
      </c>
      <c r="BS951" s="16">
        <f>AG951*参数!$D$3+AM951</f>
        <v>0</v>
      </c>
      <c r="BT951" s="16">
        <f>AH951*参数!$D$3+AN951</f>
        <v>0</v>
      </c>
      <c r="BU951" s="10"/>
      <c r="BV951" s="10"/>
      <c r="BW951" s="10">
        <f t="shared" si="324"/>
        <v>40</v>
      </c>
      <c r="BX951" s="10">
        <f t="shared" si="325"/>
        <v>40</v>
      </c>
      <c r="BY951" s="10">
        <f t="shared" si="326"/>
        <v>3</v>
      </c>
      <c r="BZ951" s="10">
        <f t="shared" si="327"/>
        <v>40</v>
      </c>
      <c r="CA951" s="10">
        <f t="shared" si="328"/>
        <v>40</v>
      </c>
      <c r="CB951" s="10" t="str">
        <f t="shared" si="329"/>
        <v/>
      </c>
      <c r="CC951" s="10" t="str">
        <f t="shared" si="330"/>
        <v/>
      </c>
      <c r="CD951" s="10"/>
      <c r="CE951" s="10">
        <v>3</v>
      </c>
      <c r="CF951" s="10"/>
      <c r="CG951" s="10">
        <f t="shared" si="331"/>
        <v>3</v>
      </c>
      <c r="CH951" s="10">
        <f t="shared" si="332"/>
        <v>3</v>
      </c>
      <c r="CI951" s="10">
        <f t="shared" si="333"/>
        <v>3</v>
      </c>
      <c r="CJ951" s="10">
        <f t="shared" si="334"/>
        <v>3</v>
      </c>
      <c r="CK951" s="10">
        <f t="shared" si="335"/>
        <v>3</v>
      </c>
      <c r="CL951" s="10" t="str">
        <f t="shared" si="336"/>
        <v/>
      </c>
      <c r="CM951" s="88"/>
      <c r="CN951" s="88"/>
      <c r="CO951" s="88"/>
      <c r="CP951" s="88"/>
    </row>
    <row r="952" spans="2:94">
      <c r="B952" s="19">
        <v>42644</v>
      </c>
      <c r="C952" s="3">
        <v>8</v>
      </c>
      <c r="D952" s="3" t="s">
        <v>938</v>
      </c>
      <c r="E952" s="4">
        <v>42644.75</v>
      </c>
      <c r="F952" s="3" t="s">
        <v>403</v>
      </c>
      <c r="G952" s="3" t="s">
        <v>408</v>
      </c>
      <c r="H952" s="3" t="s">
        <v>403</v>
      </c>
      <c r="I952" s="3" t="s">
        <v>409</v>
      </c>
      <c r="J952" s="6">
        <v>1.63</v>
      </c>
      <c r="K952" s="6">
        <v>3.75</v>
      </c>
      <c r="L952" s="6">
        <v>4.05</v>
      </c>
      <c r="M952" s="10">
        <v>3.02</v>
      </c>
      <c r="N952" s="10">
        <v>3.5</v>
      </c>
      <c r="O952" s="10">
        <v>1.95</v>
      </c>
      <c r="P952" s="15">
        <v>-1</v>
      </c>
      <c r="Q952" s="13"/>
      <c r="R952" s="13"/>
      <c r="S952" s="13"/>
      <c r="T952" s="13"/>
      <c r="U952" s="13"/>
      <c r="V952" s="13"/>
      <c r="W952" s="9"/>
      <c r="X952" s="9"/>
      <c r="Y952" s="9"/>
      <c r="Z952" s="9"/>
      <c r="AA952" s="9"/>
      <c r="AB952" s="9"/>
      <c r="AC952" s="13"/>
      <c r="AD952" s="13"/>
      <c r="AE952" s="13"/>
      <c r="AF952" s="13"/>
      <c r="AG952" s="13"/>
      <c r="AH952" s="13"/>
      <c r="AI952" s="9"/>
      <c r="AJ952" s="9"/>
      <c r="AK952" s="9"/>
      <c r="AL952" s="9"/>
      <c r="AM952" s="9"/>
      <c r="AN952" s="9"/>
      <c r="AO952" s="8">
        <v>9</v>
      </c>
      <c r="AP952" s="8">
        <v>3</v>
      </c>
      <c r="AQ952" s="8">
        <v>2</v>
      </c>
      <c r="AR952" s="8">
        <v>6</v>
      </c>
      <c r="AS952" s="8">
        <v>0.26989999999999981</v>
      </c>
      <c r="AT952" s="8">
        <v>0.26989999999999981</v>
      </c>
      <c r="AU952" s="8"/>
      <c r="AV952" s="8"/>
      <c r="AW952" s="8"/>
      <c r="AX952" s="8"/>
      <c r="AY952" s="15">
        <v>9</v>
      </c>
      <c r="AZ952" s="15">
        <v>3</v>
      </c>
      <c r="BA952" s="15">
        <v>1</v>
      </c>
      <c r="BB952" s="15">
        <v>6</v>
      </c>
      <c r="BC952" s="15">
        <v>8.1600000000000006E-2</v>
      </c>
      <c r="BD952" s="15">
        <v>0.42430000000000012</v>
      </c>
      <c r="BE952" s="15"/>
      <c r="BF952" s="15"/>
      <c r="BG952" s="15"/>
      <c r="BH952" s="15"/>
      <c r="BI952" s="16">
        <f>Q952*参数!$D$3+W952</f>
        <v>0</v>
      </c>
      <c r="BJ952" s="16">
        <f>R952*参数!$D$3+X952</f>
        <v>0</v>
      </c>
      <c r="BK952" s="16">
        <f>S952*参数!$D$3+Y952</f>
        <v>0</v>
      </c>
      <c r="BL952" s="16">
        <f>T952*参数!$D$3+Z952</f>
        <v>0</v>
      </c>
      <c r="BM952" s="16">
        <f>U952*参数!$D$3+AA952</f>
        <v>0</v>
      </c>
      <c r="BN952" s="16">
        <f>V952*参数!$D$3+AB952</f>
        <v>0</v>
      </c>
      <c r="BO952" s="16">
        <f>AC952*参数!$D$3+AI952</f>
        <v>0</v>
      </c>
      <c r="BP952" s="16">
        <f>AD952*参数!$D$3+AJ952</f>
        <v>0</v>
      </c>
      <c r="BQ952" s="16">
        <f>AE952*参数!$D$3+AK952</f>
        <v>0</v>
      </c>
      <c r="BR952" s="16">
        <f>AF952*参数!$D$3+AL952</f>
        <v>0</v>
      </c>
      <c r="BS952" s="16">
        <f>AG952*参数!$D$3+AM952</f>
        <v>0</v>
      </c>
      <c r="BT952" s="16">
        <f>AH952*参数!$D$3+AN952</f>
        <v>0</v>
      </c>
      <c r="BU952" s="10"/>
      <c r="BV952" s="10"/>
      <c r="BW952" s="10">
        <f t="shared" si="324"/>
        <v>40</v>
      </c>
      <c r="BX952" s="10">
        <f t="shared" si="325"/>
        <v>40</v>
      </c>
      <c r="BY952" s="10">
        <f t="shared" si="326"/>
        <v>3</v>
      </c>
      <c r="BZ952" s="10">
        <f t="shared" si="327"/>
        <v>40</v>
      </c>
      <c r="CA952" s="10">
        <f t="shared" si="328"/>
        <v>40</v>
      </c>
      <c r="CB952" s="10" t="str">
        <f t="shared" si="329"/>
        <v/>
      </c>
      <c r="CC952" s="10" t="str">
        <f t="shared" si="330"/>
        <v/>
      </c>
      <c r="CD952" s="10"/>
      <c r="CE952" s="10">
        <v>3</v>
      </c>
      <c r="CF952" s="10"/>
      <c r="CG952" s="10" t="str">
        <f t="shared" si="331"/>
        <v/>
      </c>
      <c r="CH952" s="10" t="str">
        <f t="shared" si="332"/>
        <v/>
      </c>
      <c r="CI952" s="10" t="str">
        <f t="shared" si="333"/>
        <v/>
      </c>
      <c r="CJ952" s="10">
        <f t="shared" si="334"/>
        <v>3</v>
      </c>
      <c r="CK952" s="10">
        <f t="shared" si="335"/>
        <v>40</v>
      </c>
      <c r="CL952" s="10">
        <f t="shared" si="336"/>
        <v>3</v>
      </c>
      <c r="CM952" s="88"/>
      <c r="CN952" s="88"/>
      <c r="CO952" s="88"/>
      <c r="CP952" s="88"/>
    </row>
    <row r="953" spans="2:94">
      <c r="B953" s="19">
        <v>42644</v>
      </c>
      <c r="C953" s="3">
        <v>9</v>
      </c>
      <c r="D953" s="3" t="s">
        <v>938</v>
      </c>
      <c r="E953" s="4">
        <v>42644.75</v>
      </c>
      <c r="F953" s="3" t="s">
        <v>949</v>
      </c>
      <c r="G953" s="3" t="s">
        <v>951</v>
      </c>
      <c r="H953" s="3" t="s">
        <v>950</v>
      </c>
      <c r="I953" s="3" t="s">
        <v>951</v>
      </c>
      <c r="J953" s="6">
        <v>3.65</v>
      </c>
      <c r="K953" s="6">
        <v>3.75</v>
      </c>
      <c r="L953" s="6">
        <v>1.7</v>
      </c>
      <c r="M953" s="10">
        <v>1.86</v>
      </c>
      <c r="N953" s="10">
        <v>3.55</v>
      </c>
      <c r="O953" s="10">
        <v>3.22</v>
      </c>
      <c r="P953" s="15">
        <v>1</v>
      </c>
      <c r="Q953" s="13"/>
      <c r="R953" s="13"/>
      <c r="S953" s="13"/>
      <c r="T953" s="13"/>
      <c r="U953" s="13"/>
      <c r="V953" s="13"/>
      <c r="W953" s="9"/>
      <c r="X953" s="9"/>
      <c r="Y953" s="9"/>
      <c r="Z953" s="9"/>
      <c r="AA953" s="9"/>
      <c r="AB953" s="9"/>
      <c r="AC953" s="13"/>
      <c r="AD953" s="13"/>
      <c r="AE953" s="13"/>
      <c r="AF953" s="13"/>
      <c r="AG953" s="13"/>
      <c r="AH953" s="13"/>
      <c r="AI953" s="9"/>
      <c r="AJ953" s="9"/>
      <c r="AK953" s="9"/>
      <c r="AL953" s="9"/>
      <c r="AM953" s="9"/>
      <c r="AN953" s="9"/>
      <c r="AO953" s="8">
        <v>1</v>
      </c>
      <c r="AP953" s="8">
        <v>3</v>
      </c>
      <c r="AQ953" s="8">
        <v>1</v>
      </c>
      <c r="AR953" s="8">
        <v>4</v>
      </c>
      <c r="AS953" s="8">
        <v>3.9007999999999998</v>
      </c>
      <c r="AT953" s="8">
        <v>3.9007999999999998</v>
      </c>
      <c r="AU953" s="8"/>
      <c r="AV953" s="8"/>
      <c r="AW953" s="8"/>
      <c r="AX953" s="8"/>
      <c r="AY953" s="15">
        <v>2</v>
      </c>
      <c r="AZ953" s="15">
        <v>3</v>
      </c>
      <c r="BA953" s="15">
        <v>1</v>
      </c>
      <c r="BB953" s="15">
        <v>4</v>
      </c>
      <c r="BC953" s="15">
        <v>0.13299999999999984</v>
      </c>
      <c r="BD953" s="15">
        <v>0.13299999999999984</v>
      </c>
      <c r="BE953" s="15"/>
      <c r="BF953" s="15"/>
      <c r="BG953" s="15"/>
      <c r="BH953" s="15"/>
      <c r="BI953" s="16">
        <f>Q953*参数!$D$3+W953</f>
        <v>0</v>
      </c>
      <c r="BJ953" s="16">
        <f>R953*参数!$D$3+X953</f>
        <v>0</v>
      </c>
      <c r="BK953" s="16">
        <f>S953*参数!$D$3+Y953</f>
        <v>0</v>
      </c>
      <c r="BL953" s="16">
        <f>T953*参数!$D$3+Z953</f>
        <v>0</v>
      </c>
      <c r="BM953" s="16">
        <f>U953*参数!$D$3+AA953</f>
        <v>0</v>
      </c>
      <c r="BN953" s="16">
        <f>V953*参数!$D$3+AB953</f>
        <v>0</v>
      </c>
      <c r="BO953" s="16">
        <f>AC953*参数!$D$3+AI953</f>
        <v>0</v>
      </c>
      <c r="BP953" s="16">
        <f>AD953*参数!$D$3+AJ953</f>
        <v>0</v>
      </c>
      <c r="BQ953" s="16">
        <f>AE953*参数!$D$3+AK953</f>
        <v>0</v>
      </c>
      <c r="BR953" s="16">
        <f>AF953*参数!$D$3+AL953</f>
        <v>0</v>
      </c>
      <c r="BS953" s="16">
        <f>AG953*参数!$D$3+AM953</f>
        <v>0</v>
      </c>
      <c r="BT953" s="16">
        <f>AH953*参数!$D$3+AN953</f>
        <v>0</v>
      </c>
      <c r="BU953" s="10"/>
      <c r="BV953" s="10"/>
      <c r="BW953" s="10">
        <f t="shared" si="324"/>
        <v>43</v>
      </c>
      <c r="BX953" s="10">
        <f t="shared" si="325"/>
        <v>43</v>
      </c>
      <c r="BY953" s="10">
        <f t="shared" si="326"/>
        <v>43</v>
      </c>
      <c r="BZ953" s="10">
        <f t="shared" si="327"/>
        <v>0</v>
      </c>
      <c r="CA953" s="10">
        <f t="shared" si="328"/>
        <v>43</v>
      </c>
      <c r="CB953" s="10" t="str">
        <f t="shared" si="329"/>
        <v/>
      </c>
      <c r="CC953" s="10" t="str">
        <f t="shared" si="330"/>
        <v/>
      </c>
      <c r="CD953" s="10"/>
      <c r="CE953" s="10">
        <v>0</v>
      </c>
      <c r="CF953" s="10"/>
      <c r="CG953" s="10">
        <f t="shared" si="331"/>
        <v>43</v>
      </c>
      <c r="CH953" s="10">
        <f t="shared" si="332"/>
        <v>43</v>
      </c>
      <c r="CI953" s="10">
        <f t="shared" si="333"/>
        <v>43</v>
      </c>
      <c r="CJ953" s="10" t="str">
        <f t="shared" si="334"/>
        <v/>
      </c>
      <c r="CK953" s="10">
        <f t="shared" si="335"/>
        <v>43</v>
      </c>
      <c r="CL953" s="10">
        <f t="shared" si="336"/>
        <v>43</v>
      </c>
      <c r="CM953" s="88"/>
      <c r="CN953" s="88"/>
      <c r="CO953" s="88"/>
      <c r="CP953" s="88"/>
    </row>
    <row r="954" spans="2:94">
      <c r="B954" s="19">
        <v>42644</v>
      </c>
      <c r="C954" s="3">
        <v>10</v>
      </c>
      <c r="D954" s="3" t="s">
        <v>938</v>
      </c>
      <c r="E954" s="4">
        <v>42644.75</v>
      </c>
      <c r="F954" s="3" t="s">
        <v>406</v>
      </c>
      <c r="G954" s="3" t="s">
        <v>941</v>
      </c>
      <c r="H954" s="3" t="s">
        <v>406</v>
      </c>
      <c r="I954" s="3" t="s">
        <v>941</v>
      </c>
      <c r="J954" s="6">
        <v>2.76</v>
      </c>
      <c r="K954" s="6">
        <v>3.85</v>
      </c>
      <c r="L954" s="6">
        <v>1.97</v>
      </c>
      <c r="M954" s="10">
        <v>1.61</v>
      </c>
      <c r="N954" s="10">
        <v>4.0999999999999996</v>
      </c>
      <c r="O954" s="10">
        <v>3.8</v>
      </c>
      <c r="P954" s="15">
        <v>1</v>
      </c>
      <c r="Q954" s="13"/>
      <c r="R954" s="13"/>
      <c r="S954" s="13"/>
      <c r="T954" s="13"/>
      <c r="U954" s="13"/>
      <c r="V954" s="13"/>
      <c r="W954" s="9"/>
      <c r="X954" s="9"/>
      <c r="Y954" s="9"/>
      <c r="Z954" s="9"/>
      <c r="AA954" s="9"/>
      <c r="AB954" s="9"/>
      <c r="AC954" s="13"/>
      <c r="AD954" s="13"/>
      <c r="AE954" s="13"/>
      <c r="AF954" s="13"/>
      <c r="AG954" s="13"/>
      <c r="AH954" s="13"/>
      <c r="AI954" s="9"/>
      <c r="AJ954" s="9"/>
      <c r="AK954" s="9"/>
      <c r="AL954" s="9"/>
      <c r="AM954" s="9"/>
      <c r="AN954" s="9"/>
      <c r="AO954" s="8">
        <v>24</v>
      </c>
      <c r="AP954" s="8">
        <v>3</v>
      </c>
      <c r="AQ954" s="8">
        <v>2</v>
      </c>
      <c r="AR954" s="8">
        <v>6</v>
      </c>
      <c r="AS954" s="8">
        <v>0.45290000000000008</v>
      </c>
      <c r="AT954" s="8">
        <v>0.68659999999999988</v>
      </c>
      <c r="AU954" s="8"/>
      <c r="AV954" s="8"/>
      <c r="AW954" s="8"/>
      <c r="AX954" s="8"/>
      <c r="AY954" s="15">
        <v>22</v>
      </c>
      <c r="AZ954" s="15">
        <v>3</v>
      </c>
      <c r="BA954" s="15">
        <v>1</v>
      </c>
      <c r="BB954" s="15">
        <v>6</v>
      </c>
      <c r="BC954" s="15">
        <v>0.24050000000000005</v>
      </c>
      <c r="BD954" s="15">
        <v>2.2518000000000007</v>
      </c>
      <c r="BE954" s="15"/>
      <c r="BF954" s="15"/>
      <c r="BG954" s="15"/>
      <c r="BH954" s="15"/>
      <c r="BI954" s="16">
        <f>Q954*参数!$D$3+W954</f>
        <v>0</v>
      </c>
      <c r="BJ954" s="16">
        <f>R954*参数!$D$3+X954</f>
        <v>0</v>
      </c>
      <c r="BK954" s="16">
        <f>S954*参数!$D$3+Y954</f>
        <v>0</v>
      </c>
      <c r="BL954" s="16">
        <f>T954*参数!$D$3+Z954</f>
        <v>0</v>
      </c>
      <c r="BM954" s="16">
        <f>U954*参数!$D$3+AA954</f>
        <v>0</v>
      </c>
      <c r="BN954" s="16">
        <f>V954*参数!$D$3+AB954</f>
        <v>0</v>
      </c>
      <c r="BO954" s="16">
        <f>AC954*参数!$D$3+AI954</f>
        <v>0</v>
      </c>
      <c r="BP954" s="16">
        <f>AD954*参数!$D$3+AJ954</f>
        <v>0</v>
      </c>
      <c r="BQ954" s="16">
        <f>AE954*参数!$D$3+AK954</f>
        <v>0</v>
      </c>
      <c r="BR954" s="16">
        <f>AF954*参数!$D$3+AL954</f>
        <v>0</v>
      </c>
      <c r="BS954" s="16">
        <f>AG954*参数!$D$3+AM954</f>
        <v>0</v>
      </c>
      <c r="BT954" s="16">
        <f>AH954*参数!$D$3+AN954</f>
        <v>0</v>
      </c>
      <c r="BU954" s="10"/>
      <c r="BV954" s="10"/>
      <c r="BW954" s="10">
        <f t="shared" si="324"/>
        <v>43</v>
      </c>
      <c r="BX954" s="10">
        <f t="shared" si="325"/>
        <v>43</v>
      </c>
      <c r="BY954" s="10">
        <f t="shared" si="326"/>
        <v>43</v>
      </c>
      <c r="BZ954" s="10">
        <f t="shared" si="327"/>
        <v>0</v>
      </c>
      <c r="CA954" s="10">
        <f t="shared" si="328"/>
        <v>43</v>
      </c>
      <c r="CB954" s="10" t="str">
        <f t="shared" si="329"/>
        <v/>
      </c>
      <c r="CC954" s="10" t="str">
        <f t="shared" si="330"/>
        <v/>
      </c>
      <c r="CD954" s="10"/>
      <c r="CE954" s="10">
        <v>0</v>
      </c>
      <c r="CF954" s="10"/>
      <c r="CG954" s="10" t="str">
        <f t="shared" si="331"/>
        <v/>
      </c>
      <c r="CH954" s="10" t="str">
        <f t="shared" si="332"/>
        <v/>
      </c>
      <c r="CI954" s="10">
        <f t="shared" si="333"/>
        <v>0</v>
      </c>
      <c r="CJ954" s="10">
        <f t="shared" si="334"/>
        <v>0</v>
      </c>
      <c r="CK954" s="10">
        <f t="shared" si="335"/>
        <v>43</v>
      </c>
      <c r="CL954" s="10">
        <f t="shared" si="336"/>
        <v>0</v>
      </c>
      <c r="CM954" s="88"/>
      <c r="CN954" s="88"/>
      <c r="CO954" s="88"/>
      <c r="CP954" s="88"/>
    </row>
    <row r="955" spans="2:94">
      <c r="B955" s="19">
        <v>42644</v>
      </c>
      <c r="C955" s="3">
        <v>11</v>
      </c>
      <c r="D955" s="3" t="s">
        <v>82</v>
      </c>
      <c r="E955" s="4">
        <v>42644.78125</v>
      </c>
      <c r="F955" s="3" t="s">
        <v>168</v>
      </c>
      <c r="G955" s="3" t="s">
        <v>102</v>
      </c>
      <c r="H955" s="3" t="s">
        <v>168</v>
      </c>
      <c r="I955" s="3" t="s">
        <v>103</v>
      </c>
      <c r="J955" s="6">
        <v>1.6</v>
      </c>
      <c r="K955" s="6">
        <v>3.35</v>
      </c>
      <c r="L955" s="6">
        <v>4.8499999999999996</v>
      </c>
      <c r="M955" s="10">
        <v>3.05</v>
      </c>
      <c r="N955" s="10">
        <v>3.35</v>
      </c>
      <c r="O955" s="10">
        <v>1.99</v>
      </c>
      <c r="P955" s="15">
        <v>-1</v>
      </c>
      <c r="Q955" s="13"/>
      <c r="R955" s="13"/>
      <c r="S955" s="13"/>
      <c r="T955" s="13"/>
      <c r="U955" s="13"/>
      <c r="V955" s="13"/>
      <c r="W955" s="9"/>
      <c r="X955" s="9"/>
      <c r="Y955" s="9"/>
      <c r="Z955" s="9"/>
      <c r="AA955" s="9"/>
      <c r="AB955" s="9"/>
      <c r="AC955" s="13"/>
      <c r="AD955" s="13"/>
      <c r="AE955" s="13"/>
      <c r="AF955" s="13"/>
      <c r="AG955" s="13"/>
      <c r="AH955" s="13"/>
      <c r="AI955" s="9"/>
      <c r="AJ955" s="9"/>
      <c r="AK955" s="9"/>
      <c r="AL955" s="9"/>
      <c r="AM955" s="9"/>
      <c r="AN955" s="9"/>
      <c r="AO955" s="8">
        <v>9</v>
      </c>
      <c r="AP955" s="8">
        <v>3</v>
      </c>
      <c r="AQ955" s="8">
        <v>2</v>
      </c>
      <c r="AR955" s="8">
        <v>5</v>
      </c>
      <c r="AS955" s="8">
        <v>9.7500000000000003E-2</v>
      </c>
      <c r="AT955" s="8">
        <v>0.27490000000000009</v>
      </c>
      <c r="AU955" s="8"/>
      <c r="AV955" s="8"/>
      <c r="AW955" s="8"/>
      <c r="AX955" s="8"/>
      <c r="AY955" s="15">
        <v>10</v>
      </c>
      <c r="AZ955" s="15">
        <v>3</v>
      </c>
      <c r="BA955" s="15">
        <v>0</v>
      </c>
      <c r="BB955" s="15">
        <v>5</v>
      </c>
      <c r="BC955" s="15">
        <v>2.889999999999987E-2</v>
      </c>
      <c r="BD955" s="15">
        <v>0</v>
      </c>
      <c r="BE955" s="15"/>
      <c r="BF955" s="15"/>
      <c r="BG955" s="15"/>
      <c r="BH955" s="15"/>
      <c r="BI955" s="16">
        <f>Q955*参数!$D$3+W955</f>
        <v>0</v>
      </c>
      <c r="BJ955" s="16">
        <f>R955*参数!$D$3+X955</f>
        <v>0</v>
      </c>
      <c r="BK955" s="16">
        <f>S955*参数!$D$3+Y955</f>
        <v>0</v>
      </c>
      <c r="BL955" s="16">
        <f>T955*参数!$D$3+Z955</f>
        <v>0</v>
      </c>
      <c r="BM955" s="16">
        <f>U955*参数!$D$3+AA955</f>
        <v>0</v>
      </c>
      <c r="BN955" s="16">
        <f>V955*参数!$D$3+AB955</f>
        <v>0</v>
      </c>
      <c r="BO955" s="16">
        <f>AC955*参数!$D$3+AI955</f>
        <v>0</v>
      </c>
      <c r="BP955" s="16">
        <f>AD955*参数!$D$3+AJ955</f>
        <v>0</v>
      </c>
      <c r="BQ955" s="16">
        <f>AE955*参数!$D$3+AK955</f>
        <v>0</v>
      </c>
      <c r="BR955" s="16">
        <f>AF955*参数!$D$3+AL955</f>
        <v>0</v>
      </c>
      <c r="BS955" s="16">
        <f>AG955*参数!$D$3+AM955</f>
        <v>0</v>
      </c>
      <c r="BT955" s="16">
        <f>AH955*参数!$D$3+AN955</f>
        <v>0</v>
      </c>
      <c r="BU955" s="10"/>
      <c r="BV955" s="10"/>
      <c r="BW955" s="10">
        <f t="shared" si="324"/>
        <v>40</v>
      </c>
      <c r="BX955" s="10">
        <f t="shared" si="325"/>
        <v>40</v>
      </c>
      <c r="BY955" s="10">
        <f t="shared" si="326"/>
        <v>3</v>
      </c>
      <c r="BZ955" s="10">
        <f t="shared" si="327"/>
        <v>40</v>
      </c>
      <c r="CA955" s="10">
        <f t="shared" si="328"/>
        <v>40</v>
      </c>
      <c r="CB955" s="10" t="str">
        <f t="shared" si="329"/>
        <v/>
      </c>
      <c r="CC955" s="10" t="str">
        <f t="shared" si="330"/>
        <v/>
      </c>
      <c r="CD955" s="10"/>
      <c r="CE955" s="10">
        <v>3</v>
      </c>
      <c r="CF955" s="10"/>
      <c r="CG955" s="10" t="str">
        <f t="shared" si="331"/>
        <v/>
      </c>
      <c r="CH955" s="10" t="str">
        <f t="shared" si="332"/>
        <v/>
      </c>
      <c r="CI955" s="10">
        <f t="shared" si="333"/>
        <v>40</v>
      </c>
      <c r="CJ955" s="10">
        <f t="shared" si="334"/>
        <v>3</v>
      </c>
      <c r="CK955" s="10">
        <f t="shared" si="335"/>
        <v>40</v>
      </c>
      <c r="CL955" s="10" t="str">
        <f t="shared" si="336"/>
        <v/>
      </c>
      <c r="CM955" s="88"/>
      <c r="CN955" s="88"/>
      <c r="CO955" s="88"/>
      <c r="CP955" s="88"/>
    </row>
    <row r="956" spans="2:94">
      <c r="B956" s="19">
        <v>42644</v>
      </c>
      <c r="C956" s="3">
        <v>12</v>
      </c>
      <c r="D956" s="3" t="s">
        <v>261</v>
      </c>
      <c r="E956" s="4">
        <v>42644.791666666664</v>
      </c>
      <c r="F956" s="3" t="s">
        <v>955</v>
      </c>
      <c r="G956" s="3" t="s">
        <v>1099</v>
      </c>
      <c r="H956" s="3" t="s">
        <v>955</v>
      </c>
      <c r="I956" s="3" t="s">
        <v>1099</v>
      </c>
      <c r="J956" s="6">
        <v>1.9</v>
      </c>
      <c r="K956" s="6">
        <v>3.1</v>
      </c>
      <c r="L956" s="6">
        <v>3.58</v>
      </c>
      <c r="M956" s="10">
        <v>3.95</v>
      </c>
      <c r="N956" s="10">
        <v>3.6</v>
      </c>
      <c r="O956" s="10">
        <v>1.67</v>
      </c>
      <c r="P956" s="15">
        <v>-1</v>
      </c>
      <c r="Q956" s="13"/>
      <c r="R956" s="13"/>
      <c r="S956" s="13"/>
      <c r="T956" s="13"/>
      <c r="U956" s="13"/>
      <c r="V956" s="13"/>
      <c r="W956" s="9"/>
      <c r="X956" s="9"/>
      <c r="Y956" s="9"/>
      <c r="Z956" s="9"/>
      <c r="AA956" s="9"/>
      <c r="AB956" s="9"/>
      <c r="AC956" s="13"/>
      <c r="AD956" s="13"/>
      <c r="AE956" s="13"/>
      <c r="AF956" s="13"/>
      <c r="AG956" s="13"/>
      <c r="AH956" s="13"/>
      <c r="AI956" s="9"/>
      <c r="AJ956" s="9"/>
      <c r="AK956" s="9"/>
      <c r="AL956" s="9"/>
      <c r="AM956" s="9"/>
      <c r="AN956" s="9"/>
      <c r="AO956" s="8">
        <v>1</v>
      </c>
      <c r="AP956" s="8">
        <v>3</v>
      </c>
      <c r="AQ956" s="8">
        <v>1</v>
      </c>
      <c r="AR956" s="8">
        <v>4</v>
      </c>
      <c r="AS956" s="8">
        <v>1.5399999999999992E-2</v>
      </c>
      <c r="AT956" s="8">
        <v>1.5399999999999992E-2</v>
      </c>
      <c r="AU956" s="8"/>
      <c r="AV956" s="8"/>
      <c r="AW956" s="8"/>
      <c r="AX956" s="8"/>
      <c r="AY956" s="15">
        <v>13</v>
      </c>
      <c r="AZ956" s="15">
        <v>3</v>
      </c>
      <c r="BA956" s="15">
        <v>5</v>
      </c>
      <c r="BB956" s="15">
        <v>5</v>
      </c>
      <c r="BC956" s="15">
        <v>2.6899999999999986E-2</v>
      </c>
      <c r="BD956" s="15">
        <v>4.9499999999999919E-2</v>
      </c>
      <c r="BE956" s="15"/>
      <c r="BF956" s="15"/>
      <c r="BG956" s="15"/>
      <c r="BH956" s="15"/>
      <c r="BI956" s="16">
        <f>Q956*参数!$D$3+W956</f>
        <v>0</v>
      </c>
      <c r="BJ956" s="16">
        <f>R956*参数!$D$3+X956</f>
        <v>0</v>
      </c>
      <c r="BK956" s="16">
        <f>S956*参数!$D$3+Y956</f>
        <v>0</v>
      </c>
      <c r="BL956" s="16">
        <f>T956*参数!$D$3+Z956</f>
        <v>0</v>
      </c>
      <c r="BM956" s="16">
        <f>U956*参数!$D$3+AA956</f>
        <v>0</v>
      </c>
      <c r="BN956" s="16">
        <f>V956*参数!$D$3+AB956</f>
        <v>0</v>
      </c>
      <c r="BO956" s="16">
        <f>AC956*参数!$D$3+AI956</f>
        <v>0</v>
      </c>
      <c r="BP956" s="16">
        <f>AD956*参数!$D$3+AJ956</f>
        <v>0</v>
      </c>
      <c r="BQ956" s="16">
        <f>AE956*参数!$D$3+AK956</f>
        <v>0</v>
      </c>
      <c r="BR956" s="16">
        <f>AF956*参数!$D$3+AL956</f>
        <v>0</v>
      </c>
      <c r="BS956" s="16">
        <f>AG956*参数!$D$3+AM956</f>
        <v>0</v>
      </c>
      <c r="BT956" s="16">
        <f>AH956*参数!$D$3+AN956</f>
        <v>0</v>
      </c>
      <c r="BU956" s="10"/>
      <c r="BV956" s="10"/>
      <c r="BW956" s="10">
        <f t="shared" si="324"/>
        <v>40</v>
      </c>
      <c r="BX956" s="10">
        <f t="shared" si="325"/>
        <v>40</v>
      </c>
      <c r="BY956" s="10">
        <f t="shared" si="326"/>
        <v>3</v>
      </c>
      <c r="BZ956" s="10">
        <f t="shared" si="327"/>
        <v>40</v>
      </c>
      <c r="CA956" s="10">
        <f t="shared" si="328"/>
        <v>40</v>
      </c>
      <c r="CB956" s="10" t="str">
        <f t="shared" si="329"/>
        <v/>
      </c>
      <c r="CC956" s="10" t="str">
        <f t="shared" si="330"/>
        <v/>
      </c>
      <c r="CD956" s="10"/>
      <c r="CE956" s="10">
        <v>40</v>
      </c>
      <c r="CF956" s="10"/>
      <c r="CG956" s="10" t="str">
        <f t="shared" si="331"/>
        <v/>
      </c>
      <c r="CH956" s="10" t="str">
        <f t="shared" si="332"/>
        <v/>
      </c>
      <c r="CI956" s="10">
        <f t="shared" si="333"/>
        <v>40</v>
      </c>
      <c r="CJ956" s="10">
        <f t="shared" si="334"/>
        <v>40</v>
      </c>
      <c r="CK956" s="10">
        <f t="shared" si="335"/>
        <v>3</v>
      </c>
      <c r="CL956" s="10" t="str">
        <f t="shared" si="336"/>
        <v/>
      </c>
      <c r="CM956" s="88"/>
      <c r="CN956" s="88"/>
      <c r="CO956" s="88"/>
      <c r="CP956" s="88"/>
    </row>
    <row r="957" spans="2:94">
      <c r="B957" s="19">
        <v>42644</v>
      </c>
      <c r="C957" s="3">
        <v>13</v>
      </c>
      <c r="D957" s="3" t="s">
        <v>261</v>
      </c>
      <c r="E957" s="4">
        <v>42644.791666666664</v>
      </c>
      <c r="F957" s="3" t="s">
        <v>1097</v>
      </c>
      <c r="G957" s="3" t="s">
        <v>272</v>
      </c>
      <c r="H957" s="3" t="s">
        <v>1097</v>
      </c>
      <c r="I957" s="3" t="s">
        <v>272</v>
      </c>
      <c r="J957" s="6">
        <v>1.65</v>
      </c>
      <c r="K957" s="6">
        <v>3.6</v>
      </c>
      <c r="L957" s="6">
        <v>4.0999999999999996</v>
      </c>
      <c r="M957" s="10">
        <v>3</v>
      </c>
      <c r="N957" s="10">
        <v>3.65</v>
      </c>
      <c r="O957" s="10">
        <v>1.92</v>
      </c>
      <c r="P957" s="15">
        <v>-1</v>
      </c>
      <c r="Q957" s="13"/>
      <c r="R957" s="13"/>
      <c r="S957" s="13"/>
      <c r="T957" s="13"/>
      <c r="U957" s="13"/>
      <c r="V957" s="13"/>
      <c r="W957" s="9"/>
      <c r="X957" s="9"/>
      <c r="Y957" s="9"/>
      <c r="Z957" s="9"/>
      <c r="AA957" s="9"/>
      <c r="AB957" s="9"/>
      <c r="AC957" s="13"/>
      <c r="AD957" s="13"/>
      <c r="AE957" s="13"/>
      <c r="AF957" s="13"/>
      <c r="AG957" s="13"/>
      <c r="AH957" s="13"/>
      <c r="AI957" s="9"/>
      <c r="AJ957" s="9"/>
      <c r="AK957" s="9"/>
      <c r="AL957" s="9"/>
      <c r="AM957" s="9"/>
      <c r="AN957" s="9"/>
      <c r="AO957" s="8">
        <v>8</v>
      </c>
      <c r="AP957" s="8">
        <v>2</v>
      </c>
      <c r="AQ957" s="8">
        <v>2</v>
      </c>
      <c r="AR957" s="8">
        <v>4</v>
      </c>
      <c r="AS957" s="8">
        <v>9.3399999999999789E-2</v>
      </c>
      <c r="AT957" s="8">
        <v>9.3399999999999789E-2</v>
      </c>
      <c r="AU957" s="8"/>
      <c r="AV957" s="8"/>
      <c r="AW957" s="8"/>
      <c r="AX957" s="8"/>
      <c r="AY957" s="15">
        <v>1</v>
      </c>
      <c r="AZ957" s="15">
        <v>2</v>
      </c>
      <c r="BA957" s="15">
        <v>1</v>
      </c>
      <c r="BB957" s="15">
        <v>4</v>
      </c>
      <c r="BC957" s="15">
        <v>0.32330000000000009</v>
      </c>
      <c r="BD957" s="15">
        <v>0.32330000000000009</v>
      </c>
      <c r="BE957" s="15"/>
      <c r="BF957" s="15"/>
      <c r="BG957" s="15"/>
      <c r="BH957" s="15"/>
      <c r="BI957" s="16">
        <f>Q957*参数!$D$3+W957</f>
        <v>0</v>
      </c>
      <c r="BJ957" s="16">
        <f>R957*参数!$D$3+X957</f>
        <v>0</v>
      </c>
      <c r="BK957" s="16">
        <f>S957*参数!$D$3+Y957</f>
        <v>0</v>
      </c>
      <c r="BL957" s="16">
        <f>T957*参数!$D$3+Z957</f>
        <v>0</v>
      </c>
      <c r="BM957" s="16">
        <f>U957*参数!$D$3+AA957</f>
        <v>0</v>
      </c>
      <c r="BN957" s="16">
        <f>V957*参数!$D$3+AB957</f>
        <v>0</v>
      </c>
      <c r="BO957" s="16">
        <f>AC957*参数!$D$3+AI957</f>
        <v>0</v>
      </c>
      <c r="BP957" s="16">
        <f>AD957*参数!$D$3+AJ957</f>
        <v>0</v>
      </c>
      <c r="BQ957" s="16">
        <f>AE957*参数!$D$3+AK957</f>
        <v>0</v>
      </c>
      <c r="BR957" s="16">
        <f>AF957*参数!$D$3+AL957</f>
        <v>0</v>
      </c>
      <c r="BS957" s="16">
        <f>AG957*参数!$D$3+AM957</f>
        <v>0</v>
      </c>
      <c r="BT957" s="16">
        <f>AH957*参数!$D$3+AN957</f>
        <v>0</v>
      </c>
      <c r="BU957" s="10"/>
      <c r="BV957" s="10"/>
      <c r="BW957" s="10">
        <f t="shared" si="324"/>
        <v>40</v>
      </c>
      <c r="BX957" s="10">
        <f t="shared" si="325"/>
        <v>40</v>
      </c>
      <c r="BY957" s="10">
        <f t="shared" si="326"/>
        <v>3</v>
      </c>
      <c r="BZ957" s="10">
        <f t="shared" si="327"/>
        <v>40</v>
      </c>
      <c r="CA957" s="10">
        <f t="shared" si="328"/>
        <v>40</v>
      </c>
      <c r="CB957" s="10" t="str">
        <f t="shared" si="329"/>
        <v/>
      </c>
      <c r="CC957" s="10" t="str">
        <f t="shared" si="330"/>
        <v/>
      </c>
      <c r="CD957" s="10"/>
      <c r="CE957" s="10">
        <v>3</v>
      </c>
      <c r="CF957" s="10"/>
      <c r="CG957" s="10">
        <f t="shared" si="331"/>
        <v>3</v>
      </c>
      <c r="CH957" s="10">
        <f t="shared" si="332"/>
        <v>3</v>
      </c>
      <c r="CI957" s="10">
        <f t="shared" si="333"/>
        <v>3</v>
      </c>
      <c r="CJ957" s="10">
        <f t="shared" si="334"/>
        <v>3</v>
      </c>
      <c r="CK957" s="10">
        <f t="shared" si="335"/>
        <v>3</v>
      </c>
      <c r="CL957" s="10">
        <f t="shared" si="336"/>
        <v>3</v>
      </c>
      <c r="CM957" s="88"/>
      <c r="CN957" s="88"/>
      <c r="CO957" s="88"/>
      <c r="CP957" s="88"/>
    </row>
    <row r="958" spans="2:94">
      <c r="B958" s="19">
        <v>42644</v>
      </c>
      <c r="C958" s="3">
        <v>14</v>
      </c>
      <c r="D958" s="3" t="s">
        <v>161</v>
      </c>
      <c r="E958" s="4">
        <v>42644.791666666664</v>
      </c>
      <c r="F958" s="3" t="s">
        <v>165</v>
      </c>
      <c r="G958" s="3" t="s">
        <v>959</v>
      </c>
      <c r="H958" s="3" t="s">
        <v>167</v>
      </c>
      <c r="I958" s="3" t="s">
        <v>960</v>
      </c>
      <c r="J958" s="6">
        <v>2.33</v>
      </c>
      <c r="K958" s="6">
        <v>3.05</v>
      </c>
      <c r="L958" s="6">
        <v>2.69</v>
      </c>
      <c r="M958" s="10">
        <v>5.4</v>
      </c>
      <c r="N958" s="10">
        <v>4.0999999999999996</v>
      </c>
      <c r="O958" s="10">
        <v>1.43</v>
      </c>
      <c r="P958" s="15">
        <v>-1</v>
      </c>
      <c r="Q958" s="13"/>
      <c r="R958" s="13"/>
      <c r="S958" s="13"/>
      <c r="T958" s="13"/>
      <c r="U958" s="13"/>
      <c r="V958" s="13"/>
      <c r="W958" s="9"/>
      <c r="X958" s="9"/>
      <c r="Y958" s="9"/>
      <c r="Z958" s="9"/>
      <c r="AA958" s="9"/>
      <c r="AB958" s="9"/>
      <c r="AC958" s="13"/>
      <c r="AD958" s="13"/>
      <c r="AE958" s="13"/>
      <c r="AF958" s="13"/>
      <c r="AG958" s="13"/>
      <c r="AH958" s="13"/>
      <c r="AI958" s="9"/>
      <c r="AJ958" s="9"/>
      <c r="AK958" s="9"/>
      <c r="AL958" s="9"/>
      <c r="AM958" s="9"/>
      <c r="AN958" s="9"/>
      <c r="AO958" s="8">
        <v>47</v>
      </c>
      <c r="AP958" s="8">
        <v>3</v>
      </c>
      <c r="AQ958" s="8">
        <v>2</v>
      </c>
      <c r="AR958" s="8">
        <v>6</v>
      </c>
      <c r="AS958" s="8">
        <v>2.480000000000018E-2</v>
      </c>
      <c r="AT958" s="8">
        <v>0.26639999999999997</v>
      </c>
      <c r="AU958" s="8"/>
      <c r="AV958" s="8"/>
      <c r="AW958" s="8"/>
      <c r="AX958" s="8"/>
      <c r="AY958" s="15">
        <v>58</v>
      </c>
      <c r="AZ958" s="15">
        <v>3</v>
      </c>
      <c r="BA958" s="15">
        <v>8</v>
      </c>
      <c r="BB958" s="15">
        <v>5</v>
      </c>
      <c r="BC958" s="15">
        <v>9.4920999999999853E-2</v>
      </c>
      <c r="BD958" s="15">
        <v>0.11079999999999959</v>
      </c>
      <c r="BE958" s="15"/>
      <c r="BF958" s="15"/>
      <c r="BG958" s="15"/>
      <c r="BH958" s="15"/>
      <c r="BI958" s="16">
        <f>Q958*参数!$D$3+W958</f>
        <v>0</v>
      </c>
      <c r="BJ958" s="16">
        <f>R958*参数!$D$3+X958</f>
        <v>0</v>
      </c>
      <c r="BK958" s="16">
        <f>S958*参数!$D$3+Y958</f>
        <v>0</v>
      </c>
      <c r="BL958" s="16">
        <f>T958*参数!$D$3+Z958</f>
        <v>0</v>
      </c>
      <c r="BM958" s="16">
        <f>U958*参数!$D$3+AA958</f>
        <v>0</v>
      </c>
      <c r="BN958" s="16">
        <f>V958*参数!$D$3+AB958</f>
        <v>0</v>
      </c>
      <c r="BO958" s="16">
        <f>AC958*参数!$D$3+AI958</f>
        <v>0</v>
      </c>
      <c r="BP958" s="16">
        <f>AD958*参数!$D$3+AJ958</f>
        <v>0</v>
      </c>
      <c r="BQ958" s="16">
        <f>AE958*参数!$D$3+AK958</f>
        <v>0</v>
      </c>
      <c r="BR958" s="16">
        <f>AF958*参数!$D$3+AL958</f>
        <v>0</v>
      </c>
      <c r="BS958" s="16">
        <f>AG958*参数!$D$3+AM958</f>
        <v>0</v>
      </c>
      <c r="BT958" s="16">
        <f>AH958*参数!$D$3+AN958</f>
        <v>0</v>
      </c>
      <c r="BU958" s="10"/>
      <c r="BV958" s="10"/>
      <c r="BW958" s="10">
        <f t="shared" si="324"/>
        <v>40</v>
      </c>
      <c r="BX958" s="10">
        <f t="shared" si="325"/>
        <v>40</v>
      </c>
      <c r="BY958" s="10">
        <f t="shared" si="326"/>
        <v>3</v>
      </c>
      <c r="BZ958" s="10">
        <f t="shared" si="327"/>
        <v>40</v>
      </c>
      <c r="CA958" s="10">
        <f t="shared" si="328"/>
        <v>40</v>
      </c>
      <c r="CB958" s="10" t="str">
        <f t="shared" si="329"/>
        <v/>
      </c>
      <c r="CC958" s="10" t="str">
        <f t="shared" si="330"/>
        <v/>
      </c>
      <c r="CD958" s="10"/>
      <c r="CE958" s="10">
        <v>3</v>
      </c>
      <c r="CF958" s="10"/>
      <c r="CG958" s="10" t="str">
        <f t="shared" si="331"/>
        <v/>
      </c>
      <c r="CH958" s="10" t="str">
        <f t="shared" si="332"/>
        <v/>
      </c>
      <c r="CI958" s="10">
        <f t="shared" si="333"/>
        <v>40</v>
      </c>
      <c r="CJ958" s="10">
        <f t="shared" si="334"/>
        <v>3</v>
      </c>
      <c r="CK958" s="10">
        <f t="shared" si="335"/>
        <v>3</v>
      </c>
      <c r="CL958" s="10" t="str">
        <f t="shared" si="336"/>
        <v/>
      </c>
      <c r="CM958" s="88"/>
      <c r="CN958" s="88"/>
      <c r="CO958" s="88"/>
      <c r="CP958" s="88"/>
    </row>
    <row r="959" spans="2:94">
      <c r="B959" s="19">
        <v>42644</v>
      </c>
      <c r="C959" s="3">
        <v>15</v>
      </c>
      <c r="D959" s="3" t="s">
        <v>2</v>
      </c>
      <c r="E959" s="4">
        <v>42644.802083333336</v>
      </c>
      <c r="F959" s="3" t="s">
        <v>1094</v>
      </c>
      <c r="G959" s="3" t="s">
        <v>72</v>
      </c>
      <c r="H959" s="3" t="s">
        <v>1096</v>
      </c>
      <c r="I959" s="3" t="s">
        <v>72</v>
      </c>
      <c r="J959" s="6">
        <v>14</v>
      </c>
      <c r="K959" s="6">
        <v>6.75</v>
      </c>
      <c r="L959" s="6">
        <v>1.1000000000000001</v>
      </c>
      <c r="M959" s="10">
        <v>4.5999999999999996</v>
      </c>
      <c r="N959" s="10">
        <v>4.0999999999999996</v>
      </c>
      <c r="O959" s="10">
        <v>1.5</v>
      </c>
      <c r="P959" s="15">
        <v>1</v>
      </c>
      <c r="Q959" s="13"/>
      <c r="R959" s="13"/>
      <c r="S959" s="13"/>
      <c r="T959" s="13"/>
      <c r="U959" s="13"/>
      <c r="V959" s="13"/>
      <c r="W959" s="9"/>
      <c r="X959" s="9"/>
      <c r="Y959" s="9"/>
      <c r="Z959" s="9"/>
      <c r="AA959" s="9"/>
      <c r="AB959" s="9"/>
      <c r="AC959" s="13"/>
      <c r="AD959" s="13"/>
      <c r="AE959" s="13"/>
      <c r="AF959" s="13"/>
      <c r="AG959" s="13"/>
      <c r="AH959" s="13"/>
      <c r="AI959" s="9"/>
      <c r="AJ959" s="9"/>
      <c r="AK959" s="9"/>
      <c r="AL959" s="9"/>
      <c r="AM959" s="9"/>
      <c r="AN959" s="9"/>
      <c r="AO959" s="8">
        <v>4</v>
      </c>
      <c r="AP959" s="8">
        <v>3</v>
      </c>
      <c r="AQ959" s="8">
        <v>1</v>
      </c>
      <c r="AR959" s="8">
        <v>5</v>
      </c>
      <c r="AS959" s="8">
        <v>1.6558999999999988</v>
      </c>
      <c r="AT959" s="8">
        <v>21.450399999999998</v>
      </c>
      <c r="AU959" s="8"/>
      <c r="AV959" s="8"/>
      <c r="AW959" s="8"/>
      <c r="AX959" s="8"/>
      <c r="AY959" s="15">
        <v>2</v>
      </c>
      <c r="AZ959" s="15">
        <v>3</v>
      </c>
      <c r="BA959" s="15">
        <v>1</v>
      </c>
      <c r="BB959" s="15">
        <v>4</v>
      </c>
      <c r="BC959" s="15">
        <v>25.941800000000004</v>
      </c>
      <c r="BD959" s="15">
        <v>86.476699999999994</v>
      </c>
      <c r="BE959" s="15"/>
      <c r="BF959" s="15"/>
      <c r="BG959" s="15"/>
      <c r="BH959" s="15"/>
      <c r="BI959" s="16">
        <f>Q959*参数!$D$3+W959</f>
        <v>0</v>
      </c>
      <c r="BJ959" s="16">
        <f>R959*参数!$D$3+X959</f>
        <v>0</v>
      </c>
      <c r="BK959" s="16">
        <f>S959*参数!$D$3+Y959</f>
        <v>0</v>
      </c>
      <c r="BL959" s="16">
        <f>T959*参数!$D$3+Z959</f>
        <v>0</v>
      </c>
      <c r="BM959" s="16">
        <f>U959*参数!$D$3+AA959</f>
        <v>0</v>
      </c>
      <c r="BN959" s="16">
        <f>V959*参数!$D$3+AB959</f>
        <v>0</v>
      </c>
      <c r="BO959" s="16">
        <f>AC959*参数!$D$3+AI959</f>
        <v>0</v>
      </c>
      <c r="BP959" s="16">
        <f>AD959*参数!$D$3+AJ959</f>
        <v>0</v>
      </c>
      <c r="BQ959" s="16">
        <f>AE959*参数!$D$3+AK959</f>
        <v>0</v>
      </c>
      <c r="BR959" s="16">
        <f>AF959*参数!$D$3+AL959</f>
        <v>0</v>
      </c>
      <c r="BS959" s="16">
        <f>AG959*参数!$D$3+AM959</f>
        <v>0</v>
      </c>
      <c r="BT959" s="16">
        <f>AH959*参数!$D$3+AN959</f>
        <v>0</v>
      </c>
      <c r="BU959" s="10"/>
      <c r="BV959" s="10"/>
      <c r="BW959" s="10">
        <f t="shared" si="324"/>
        <v>43</v>
      </c>
      <c r="BX959" s="10">
        <f t="shared" si="325"/>
        <v>43</v>
      </c>
      <c r="BY959" s="10">
        <f t="shared" si="326"/>
        <v>43</v>
      </c>
      <c r="BZ959" s="10">
        <f t="shared" si="327"/>
        <v>0</v>
      </c>
      <c r="CA959" s="10">
        <f t="shared" si="328"/>
        <v>43</v>
      </c>
      <c r="CB959" s="10" t="str">
        <f t="shared" si="329"/>
        <v/>
      </c>
      <c r="CC959" s="10" t="str">
        <f t="shared" si="330"/>
        <v/>
      </c>
      <c r="CD959" s="10"/>
      <c r="CE959" s="10">
        <v>0</v>
      </c>
      <c r="CF959" s="10">
        <v>0</v>
      </c>
      <c r="CG959" s="10">
        <f t="shared" si="331"/>
        <v>0</v>
      </c>
      <c r="CH959" s="10">
        <f t="shared" si="332"/>
        <v>0</v>
      </c>
      <c r="CI959" s="10">
        <f t="shared" si="333"/>
        <v>0</v>
      </c>
      <c r="CJ959" s="10">
        <f t="shared" si="334"/>
        <v>0</v>
      </c>
      <c r="CK959" s="10">
        <f t="shared" si="335"/>
        <v>0</v>
      </c>
      <c r="CL959" s="10" t="str">
        <f t="shared" si="336"/>
        <v/>
      </c>
      <c r="CM959" s="88"/>
      <c r="CN959" s="88"/>
      <c r="CO959" s="88"/>
      <c r="CP959" s="88"/>
    </row>
    <row r="960" spans="2:94">
      <c r="B960" s="19">
        <v>42644</v>
      </c>
      <c r="C960" s="3">
        <v>16</v>
      </c>
      <c r="D960" s="3" t="s">
        <v>3</v>
      </c>
      <c r="E960" s="4">
        <v>42644.8125</v>
      </c>
      <c r="F960" s="3" t="s">
        <v>1106</v>
      </c>
      <c r="G960" s="3" t="s">
        <v>925</v>
      </c>
      <c r="H960" s="3" t="s">
        <v>1106</v>
      </c>
      <c r="I960" s="3" t="s">
        <v>925</v>
      </c>
      <c r="J960" s="6">
        <v>7.5</v>
      </c>
      <c r="K960" s="6">
        <v>4.6500000000000004</v>
      </c>
      <c r="L960" s="6">
        <v>1.28</v>
      </c>
      <c r="M960" s="10">
        <v>2.9</v>
      </c>
      <c r="N960" s="10">
        <v>3.75</v>
      </c>
      <c r="O960" s="10">
        <v>1.93</v>
      </c>
      <c r="P960" s="15">
        <v>1</v>
      </c>
      <c r="Q960" s="13"/>
      <c r="R960" s="13"/>
      <c r="S960" s="13"/>
      <c r="T960" s="13"/>
      <c r="U960" s="13"/>
      <c r="V960" s="13"/>
      <c r="W960" s="9"/>
      <c r="X960" s="9"/>
      <c r="Y960" s="9"/>
      <c r="Z960" s="9"/>
      <c r="AA960" s="9"/>
      <c r="AB960" s="9"/>
      <c r="AC960" s="13"/>
      <c r="AD960" s="13"/>
      <c r="AE960" s="13"/>
      <c r="AF960" s="13"/>
      <c r="AG960" s="13"/>
      <c r="AH960" s="13"/>
      <c r="AI960" s="9"/>
      <c r="AJ960" s="9"/>
      <c r="AK960" s="9"/>
      <c r="AL960" s="9"/>
      <c r="AM960" s="9"/>
      <c r="AN960" s="9"/>
      <c r="AO960" s="8">
        <v>2</v>
      </c>
      <c r="AP960" s="8">
        <v>2</v>
      </c>
      <c r="AQ960" s="8">
        <v>1</v>
      </c>
      <c r="AR960" s="8">
        <v>5</v>
      </c>
      <c r="AS960" s="8">
        <v>1.1973000000000014</v>
      </c>
      <c r="AT960" s="8">
        <v>2.5686</v>
      </c>
      <c r="AU960" s="8"/>
      <c r="AV960" s="8"/>
      <c r="AW960" s="8"/>
      <c r="AX960" s="8"/>
      <c r="AY960" s="15">
        <v>1</v>
      </c>
      <c r="AZ960" s="15">
        <v>2</v>
      </c>
      <c r="BA960" s="15">
        <v>0</v>
      </c>
      <c r="BB960" s="15">
        <v>4</v>
      </c>
      <c r="BC960" s="15">
        <v>5.8517000000000046</v>
      </c>
      <c r="BD960" s="15">
        <v>0</v>
      </c>
      <c r="BE960" s="15"/>
      <c r="BF960" s="15"/>
      <c r="BG960" s="15"/>
      <c r="BH960" s="15"/>
      <c r="BI960" s="16">
        <f>Q960*参数!$D$3+W960</f>
        <v>0</v>
      </c>
      <c r="BJ960" s="16">
        <f>R960*参数!$D$3+X960</f>
        <v>0</v>
      </c>
      <c r="BK960" s="16">
        <f>S960*参数!$D$3+Y960</f>
        <v>0</v>
      </c>
      <c r="BL960" s="16">
        <f>T960*参数!$D$3+Z960</f>
        <v>0</v>
      </c>
      <c r="BM960" s="16">
        <f>U960*参数!$D$3+AA960</f>
        <v>0</v>
      </c>
      <c r="BN960" s="16">
        <f>V960*参数!$D$3+AB960</f>
        <v>0</v>
      </c>
      <c r="BO960" s="16">
        <f>AC960*参数!$D$3+AI960</f>
        <v>0</v>
      </c>
      <c r="BP960" s="16">
        <f>AD960*参数!$D$3+AJ960</f>
        <v>0</v>
      </c>
      <c r="BQ960" s="16">
        <f>AE960*参数!$D$3+AK960</f>
        <v>0</v>
      </c>
      <c r="BR960" s="16">
        <f>AF960*参数!$D$3+AL960</f>
        <v>0</v>
      </c>
      <c r="BS960" s="16">
        <f>AG960*参数!$D$3+AM960</f>
        <v>0</v>
      </c>
      <c r="BT960" s="16">
        <f>AH960*参数!$D$3+AN960</f>
        <v>0</v>
      </c>
      <c r="BU960" s="10"/>
      <c r="BV960" s="10"/>
      <c r="BW960" s="10">
        <f t="shared" si="324"/>
        <v>43</v>
      </c>
      <c r="BX960" s="10">
        <f t="shared" si="325"/>
        <v>43</v>
      </c>
      <c r="BY960" s="10">
        <f t="shared" si="326"/>
        <v>43</v>
      </c>
      <c r="BZ960" s="10">
        <f t="shared" si="327"/>
        <v>0</v>
      </c>
      <c r="CA960" s="10">
        <f t="shared" si="328"/>
        <v>43</v>
      </c>
      <c r="CB960" s="10" t="str">
        <f t="shared" si="329"/>
        <v/>
      </c>
      <c r="CC960" s="10" t="str">
        <f t="shared" si="330"/>
        <v/>
      </c>
      <c r="CD960" s="10"/>
      <c r="CE960" s="10">
        <v>0</v>
      </c>
      <c r="CF960" s="10"/>
      <c r="CG960" s="10" t="str">
        <f t="shared" si="331"/>
        <v/>
      </c>
      <c r="CH960" s="10" t="str">
        <f t="shared" si="332"/>
        <v/>
      </c>
      <c r="CI960" s="10">
        <f t="shared" si="333"/>
        <v>0</v>
      </c>
      <c r="CJ960" s="10">
        <f t="shared" si="334"/>
        <v>0</v>
      </c>
      <c r="CK960" s="10">
        <f t="shared" si="335"/>
        <v>0</v>
      </c>
      <c r="CL960" s="10" t="str">
        <f t="shared" si="336"/>
        <v/>
      </c>
      <c r="CM960" s="88"/>
      <c r="CN960" s="88"/>
      <c r="CO960" s="88"/>
      <c r="CP960" s="88"/>
    </row>
    <row r="961" spans="2:94">
      <c r="B961" s="19">
        <v>42644</v>
      </c>
      <c r="C961" s="3">
        <v>17</v>
      </c>
      <c r="D961" s="3" t="s">
        <v>306</v>
      </c>
      <c r="E961" s="4">
        <v>42644.8125</v>
      </c>
      <c r="F961" s="3" t="s">
        <v>1108</v>
      </c>
      <c r="G961" s="3" t="s">
        <v>289</v>
      </c>
      <c r="H961" s="3" t="s">
        <v>1108</v>
      </c>
      <c r="I961" s="3" t="s">
        <v>290</v>
      </c>
      <c r="J961" s="6">
        <v>2.0699999999999998</v>
      </c>
      <c r="K961" s="6">
        <v>2.77</v>
      </c>
      <c r="L961" s="6">
        <v>3.5</v>
      </c>
      <c r="M961" s="10">
        <v>4.9000000000000004</v>
      </c>
      <c r="N961" s="10">
        <v>3.6</v>
      </c>
      <c r="O961" s="10">
        <v>1.55</v>
      </c>
      <c r="P961" s="15">
        <v>-1</v>
      </c>
      <c r="Q961" s="13"/>
      <c r="R961" s="13"/>
      <c r="S961" s="13"/>
      <c r="T961" s="13"/>
      <c r="U961" s="13"/>
      <c r="V961" s="13"/>
      <c r="W961" s="9"/>
      <c r="X961" s="9"/>
      <c r="Y961" s="9"/>
      <c r="Z961" s="9"/>
      <c r="AA961" s="9"/>
      <c r="AB961" s="9"/>
      <c r="AC961" s="13"/>
      <c r="AD961" s="13"/>
      <c r="AE961" s="13"/>
      <c r="AF961" s="13"/>
      <c r="AG961" s="13"/>
      <c r="AH961" s="13"/>
      <c r="AI961" s="9"/>
      <c r="AJ961" s="9"/>
      <c r="AK961" s="9"/>
      <c r="AL961" s="9"/>
      <c r="AM961" s="9"/>
      <c r="AN961" s="9"/>
      <c r="AO961" s="8">
        <v>47</v>
      </c>
      <c r="AP961" s="8">
        <v>3</v>
      </c>
      <c r="AQ961" s="8">
        <v>1</v>
      </c>
      <c r="AR961" s="8">
        <v>6</v>
      </c>
      <c r="AS961" s="8">
        <v>6.6200000000000064E-2</v>
      </c>
      <c r="AT961" s="8">
        <v>0.74580000000000013</v>
      </c>
      <c r="AU961" s="8"/>
      <c r="AV961" s="8"/>
      <c r="AW961" s="8"/>
      <c r="AX961" s="8"/>
      <c r="AY961" s="15">
        <v>59</v>
      </c>
      <c r="AZ961" s="15">
        <v>3</v>
      </c>
      <c r="BA961" s="15">
        <v>2</v>
      </c>
      <c r="BB961" s="15">
        <v>6</v>
      </c>
      <c r="BC961" s="15">
        <v>2.3699999999999978E-2</v>
      </c>
      <c r="BD961" s="15">
        <v>2.3699999999999978E-2</v>
      </c>
      <c r="BE961" s="15"/>
      <c r="BF961" s="15"/>
      <c r="BG961" s="15"/>
      <c r="BH961" s="15"/>
      <c r="BI961" s="16">
        <f>Q961*参数!$D$3+W961</f>
        <v>0</v>
      </c>
      <c r="BJ961" s="16">
        <f>R961*参数!$D$3+X961</f>
        <v>0</v>
      </c>
      <c r="BK961" s="16">
        <f>S961*参数!$D$3+Y961</f>
        <v>0</v>
      </c>
      <c r="BL961" s="16">
        <f>T961*参数!$D$3+Z961</f>
        <v>0</v>
      </c>
      <c r="BM961" s="16">
        <f>U961*参数!$D$3+AA961</f>
        <v>0</v>
      </c>
      <c r="BN961" s="16">
        <f>V961*参数!$D$3+AB961</f>
        <v>0</v>
      </c>
      <c r="BO961" s="16">
        <f>AC961*参数!$D$3+AI961</f>
        <v>0</v>
      </c>
      <c r="BP961" s="16">
        <f>AD961*参数!$D$3+AJ961</f>
        <v>0</v>
      </c>
      <c r="BQ961" s="16">
        <f>AE961*参数!$D$3+AK961</f>
        <v>0</v>
      </c>
      <c r="BR961" s="16">
        <f>AF961*参数!$D$3+AL961</f>
        <v>0</v>
      </c>
      <c r="BS961" s="16">
        <f>AG961*参数!$D$3+AM961</f>
        <v>0</v>
      </c>
      <c r="BT961" s="16">
        <f>AH961*参数!$D$3+AN961</f>
        <v>0</v>
      </c>
      <c r="BU961" s="10"/>
      <c r="BV961" s="10"/>
      <c r="BW961" s="10">
        <f t="shared" si="324"/>
        <v>40</v>
      </c>
      <c r="BX961" s="10">
        <f t="shared" si="325"/>
        <v>40</v>
      </c>
      <c r="BY961" s="10">
        <f t="shared" si="326"/>
        <v>3</v>
      </c>
      <c r="BZ961" s="10">
        <f t="shared" si="327"/>
        <v>40</v>
      </c>
      <c r="CA961" s="10">
        <f t="shared" si="328"/>
        <v>40</v>
      </c>
      <c r="CB961" s="10" t="str">
        <f t="shared" si="329"/>
        <v/>
      </c>
      <c r="CC961" s="10" t="str">
        <f t="shared" si="330"/>
        <v/>
      </c>
      <c r="CD961" s="10"/>
      <c r="CE961" s="10">
        <v>40</v>
      </c>
      <c r="CF961" s="10">
        <v>40</v>
      </c>
      <c r="CG961" s="10">
        <f t="shared" si="331"/>
        <v>40</v>
      </c>
      <c r="CH961" s="10">
        <f t="shared" si="332"/>
        <v>40</v>
      </c>
      <c r="CI961" s="10">
        <f t="shared" si="333"/>
        <v>40</v>
      </c>
      <c r="CJ961" s="10">
        <f t="shared" si="334"/>
        <v>40</v>
      </c>
      <c r="CK961" s="10">
        <f t="shared" si="335"/>
        <v>40</v>
      </c>
      <c r="CL961" s="10">
        <f t="shared" si="336"/>
        <v>40</v>
      </c>
      <c r="CM961" s="88"/>
      <c r="CN961" s="88"/>
      <c r="CO961" s="88"/>
      <c r="CP961" s="88"/>
    </row>
    <row r="962" spans="2:94">
      <c r="B962" s="19">
        <v>42644</v>
      </c>
      <c r="C962" s="3">
        <v>18</v>
      </c>
      <c r="D962" s="3" t="s">
        <v>717</v>
      </c>
      <c r="E962" s="4">
        <v>42644.822916666664</v>
      </c>
      <c r="F962" s="3" t="s">
        <v>737</v>
      </c>
      <c r="G962" s="3" t="s">
        <v>729</v>
      </c>
      <c r="H962" s="3" t="s">
        <v>737</v>
      </c>
      <c r="I962" s="3" t="s">
        <v>731</v>
      </c>
      <c r="J962" s="6">
        <v>1.88</v>
      </c>
      <c r="K962" s="6">
        <v>3.25</v>
      </c>
      <c r="L962" s="6">
        <v>3.45</v>
      </c>
      <c r="M962" s="10">
        <v>3.8</v>
      </c>
      <c r="N962" s="10">
        <v>3.7</v>
      </c>
      <c r="O962" s="10">
        <v>1.68</v>
      </c>
      <c r="P962" s="15">
        <v>-1</v>
      </c>
      <c r="Q962" s="13"/>
      <c r="R962" s="13"/>
      <c r="S962" s="13"/>
      <c r="T962" s="13"/>
      <c r="U962" s="13"/>
      <c r="V962" s="13"/>
      <c r="W962" s="9"/>
      <c r="X962" s="9"/>
      <c r="Y962" s="9"/>
      <c r="Z962" s="9"/>
      <c r="AA962" s="9"/>
      <c r="AB962" s="9"/>
      <c r="AC962" s="13"/>
      <c r="AD962" s="13"/>
      <c r="AE962" s="13"/>
      <c r="AF962" s="13"/>
      <c r="AG962" s="13"/>
      <c r="AH962" s="13"/>
      <c r="AI962" s="9"/>
      <c r="AJ962" s="9"/>
      <c r="AK962" s="9"/>
      <c r="AL962" s="9"/>
      <c r="AM962" s="9"/>
      <c r="AN962" s="9"/>
      <c r="AO962" s="8">
        <v>2</v>
      </c>
      <c r="AP962" s="8">
        <v>3</v>
      </c>
      <c r="AQ962" s="8">
        <v>1</v>
      </c>
      <c r="AR962" s="8">
        <v>5</v>
      </c>
      <c r="AS962" s="8">
        <v>9.5500000000000002E-2</v>
      </c>
      <c r="AT962" s="8">
        <v>0.80550000000000022</v>
      </c>
      <c r="AU962" s="8"/>
      <c r="AV962" s="8"/>
      <c r="AW962" s="8"/>
      <c r="AX962" s="8"/>
      <c r="AY962" s="15">
        <v>2</v>
      </c>
      <c r="AZ962" s="15">
        <v>3</v>
      </c>
      <c r="BA962" s="15">
        <v>1</v>
      </c>
      <c r="BB962" s="15">
        <v>5</v>
      </c>
      <c r="BC962" s="15">
        <v>0.27179999999999993</v>
      </c>
      <c r="BD962" s="15">
        <v>0.27179999999999993</v>
      </c>
      <c r="BE962" s="15"/>
      <c r="BF962" s="15"/>
      <c r="BG962" s="15"/>
      <c r="BH962" s="15"/>
      <c r="BI962" s="16">
        <f>Q962*参数!$D$3+W962</f>
        <v>0</v>
      </c>
      <c r="BJ962" s="16">
        <f>R962*参数!$D$3+X962</f>
        <v>0</v>
      </c>
      <c r="BK962" s="16">
        <f>S962*参数!$D$3+Y962</f>
        <v>0</v>
      </c>
      <c r="BL962" s="16">
        <f>T962*参数!$D$3+Z962</f>
        <v>0</v>
      </c>
      <c r="BM962" s="16">
        <f>U962*参数!$D$3+AA962</f>
        <v>0</v>
      </c>
      <c r="BN962" s="16">
        <f>V962*参数!$D$3+AB962</f>
        <v>0</v>
      </c>
      <c r="BO962" s="16">
        <f>AC962*参数!$D$3+AI962</f>
        <v>0</v>
      </c>
      <c r="BP962" s="16">
        <f>AD962*参数!$D$3+AJ962</f>
        <v>0</v>
      </c>
      <c r="BQ962" s="16">
        <f>AE962*参数!$D$3+AK962</f>
        <v>0</v>
      </c>
      <c r="BR962" s="16">
        <f>AF962*参数!$D$3+AL962</f>
        <v>0</v>
      </c>
      <c r="BS962" s="16">
        <f>AG962*参数!$D$3+AM962</f>
        <v>0</v>
      </c>
      <c r="BT962" s="16">
        <f>AH962*参数!$D$3+AN962</f>
        <v>0</v>
      </c>
      <c r="BU962" s="10"/>
      <c r="BV962" s="10"/>
      <c r="BW962" s="10">
        <f t="shared" si="324"/>
        <v>40</v>
      </c>
      <c r="BX962" s="10">
        <f t="shared" si="325"/>
        <v>40</v>
      </c>
      <c r="BY962" s="10">
        <f t="shared" si="326"/>
        <v>3</v>
      </c>
      <c r="BZ962" s="10">
        <f t="shared" si="327"/>
        <v>40</v>
      </c>
      <c r="CA962" s="10">
        <f t="shared" si="328"/>
        <v>40</v>
      </c>
      <c r="CB962" s="10" t="str">
        <f t="shared" si="329"/>
        <v/>
      </c>
      <c r="CC962" s="10" t="str">
        <f t="shared" si="330"/>
        <v/>
      </c>
      <c r="CD962" s="10"/>
      <c r="CE962" s="10">
        <v>3</v>
      </c>
      <c r="CF962" s="10"/>
      <c r="CG962" s="10" t="str">
        <f t="shared" si="331"/>
        <v/>
      </c>
      <c r="CH962" s="10" t="str">
        <f t="shared" si="332"/>
        <v/>
      </c>
      <c r="CI962" s="10" t="str">
        <f t="shared" si="333"/>
        <v/>
      </c>
      <c r="CJ962" s="10" t="str">
        <f t="shared" si="334"/>
        <v/>
      </c>
      <c r="CK962" s="10">
        <f t="shared" si="335"/>
        <v>3</v>
      </c>
      <c r="CL962" s="10">
        <f t="shared" si="336"/>
        <v>40</v>
      </c>
      <c r="CM962" s="88"/>
      <c r="CN962" s="88"/>
      <c r="CO962" s="88"/>
      <c r="CP962" s="88"/>
    </row>
    <row r="963" spans="2:94">
      <c r="B963" s="19">
        <v>42644</v>
      </c>
      <c r="C963" s="3">
        <v>19</v>
      </c>
      <c r="D963" s="3" t="s">
        <v>331</v>
      </c>
      <c r="E963" s="4">
        <v>42644.833333333336</v>
      </c>
      <c r="F963" s="3" t="s">
        <v>342</v>
      </c>
      <c r="G963" s="3" t="s">
        <v>332</v>
      </c>
      <c r="H963" s="3" t="s">
        <v>343</v>
      </c>
      <c r="I963" s="3" t="s">
        <v>333</v>
      </c>
      <c r="J963" s="6">
        <v>2.25</v>
      </c>
      <c r="K963" s="6">
        <v>3.16</v>
      </c>
      <c r="L963" s="6">
        <v>2.72</v>
      </c>
      <c r="M963" s="10">
        <v>4.8499999999999996</v>
      </c>
      <c r="N963" s="10">
        <v>4.2</v>
      </c>
      <c r="O963" s="10">
        <v>1.46</v>
      </c>
      <c r="P963" s="15">
        <v>-1</v>
      </c>
      <c r="Q963" s="13"/>
      <c r="R963" s="13"/>
      <c r="S963" s="13"/>
      <c r="T963" s="13"/>
      <c r="U963" s="13"/>
      <c r="V963" s="13"/>
      <c r="W963" s="9"/>
      <c r="X963" s="9"/>
      <c r="Y963" s="9"/>
      <c r="Z963" s="9"/>
      <c r="AA963" s="9"/>
      <c r="AB963" s="9"/>
      <c r="AC963" s="13"/>
      <c r="AD963" s="13"/>
      <c r="AE963" s="13"/>
      <c r="AF963" s="13"/>
      <c r="AG963" s="13"/>
      <c r="AH963" s="13"/>
      <c r="AI963" s="9"/>
      <c r="AJ963" s="9"/>
      <c r="AK963" s="9"/>
      <c r="AL963" s="9"/>
      <c r="AM963" s="9"/>
      <c r="AN963" s="9"/>
      <c r="AO963" s="8">
        <v>48</v>
      </c>
      <c r="AP963" s="8">
        <v>3</v>
      </c>
      <c r="AQ963" s="8">
        <v>1</v>
      </c>
      <c r="AR963" s="8">
        <v>6</v>
      </c>
      <c r="AS963" s="8">
        <v>4.5900000000000066E-2</v>
      </c>
      <c r="AT963" s="8">
        <v>0.37340000000000007</v>
      </c>
      <c r="AU963" s="8"/>
      <c r="AV963" s="8"/>
      <c r="AW963" s="8"/>
      <c r="AX963" s="8"/>
      <c r="AY963" s="15">
        <v>59</v>
      </c>
      <c r="AZ963" s="15">
        <v>3</v>
      </c>
      <c r="BA963" s="15">
        <v>2</v>
      </c>
      <c r="BB963" s="15">
        <v>6</v>
      </c>
      <c r="BC963" s="15">
        <v>1.4700000000000176E-2</v>
      </c>
      <c r="BD963" s="15">
        <v>0.1382999999999999</v>
      </c>
      <c r="BE963" s="15"/>
      <c r="BF963" s="15"/>
      <c r="BG963" s="15"/>
      <c r="BH963" s="15"/>
      <c r="BI963" s="16">
        <f>Q963*参数!$D$3+W963</f>
        <v>0</v>
      </c>
      <c r="BJ963" s="16">
        <f>R963*参数!$D$3+X963</f>
        <v>0</v>
      </c>
      <c r="BK963" s="16">
        <f>S963*参数!$D$3+Y963</f>
        <v>0</v>
      </c>
      <c r="BL963" s="16">
        <f>T963*参数!$D$3+Z963</f>
        <v>0</v>
      </c>
      <c r="BM963" s="16">
        <f>U963*参数!$D$3+AA963</f>
        <v>0</v>
      </c>
      <c r="BN963" s="16">
        <f>V963*参数!$D$3+AB963</f>
        <v>0</v>
      </c>
      <c r="BO963" s="16">
        <f>AC963*参数!$D$3+AI963</f>
        <v>0</v>
      </c>
      <c r="BP963" s="16">
        <f>AD963*参数!$D$3+AJ963</f>
        <v>0</v>
      </c>
      <c r="BQ963" s="16">
        <f>AE963*参数!$D$3+AK963</f>
        <v>0</v>
      </c>
      <c r="BR963" s="16">
        <f>AF963*参数!$D$3+AL963</f>
        <v>0</v>
      </c>
      <c r="BS963" s="16">
        <f>AG963*参数!$D$3+AM963</f>
        <v>0</v>
      </c>
      <c r="BT963" s="16">
        <f>AH963*参数!$D$3+AN963</f>
        <v>0</v>
      </c>
      <c r="BU963" s="10"/>
      <c r="BV963" s="10"/>
      <c r="BW963" s="10">
        <f t="shared" si="324"/>
        <v>40</v>
      </c>
      <c r="BX963" s="10">
        <f t="shared" si="325"/>
        <v>40</v>
      </c>
      <c r="BY963" s="10">
        <f t="shared" si="326"/>
        <v>3</v>
      </c>
      <c r="BZ963" s="10">
        <f t="shared" si="327"/>
        <v>40</v>
      </c>
      <c r="CA963" s="10">
        <f t="shared" si="328"/>
        <v>40</v>
      </c>
      <c r="CB963" s="10" t="str">
        <f t="shared" si="329"/>
        <v/>
      </c>
      <c r="CC963" s="10" t="str">
        <f t="shared" si="330"/>
        <v/>
      </c>
      <c r="CD963" s="10"/>
      <c r="CE963" s="10">
        <v>40</v>
      </c>
      <c r="CF963" s="10"/>
      <c r="CG963" s="10">
        <f t="shared" si="331"/>
        <v>40</v>
      </c>
      <c r="CH963" s="10">
        <f t="shared" si="332"/>
        <v>40</v>
      </c>
      <c r="CI963" s="10">
        <f t="shared" si="333"/>
        <v>40</v>
      </c>
      <c r="CJ963" s="10">
        <f t="shared" si="334"/>
        <v>40</v>
      </c>
      <c r="CK963" s="10">
        <f t="shared" si="335"/>
        <v>40</v>
      </c>
      <c r="CL963" s="10">
        <f t="shared" si="336"/>
        <v>40</v>
      </c>
      <c r="CM963" s="88"/>
      <c r="CN963" s="88"/>
      <c r="CO963" s="88"/>
      <c r="CP963" s="88"/>
    </row>
    <row r="964" spans="2:94">
      <c r="B964" s="19">
        <v>42644</v>
      </c>
      <c r="C964" s="3">
        <v>20</v>
      </c>
      <c r="D964" s="3" t="s">
        <v>681</v>
      </c>
      <c r="E964" s="4">
        <v>42644.875</v>
      </c>
      <c r="F964" s="3" t="s">
        <v>682</v>
      </c>
      <c r="G964" s="3" t="s">
        <v>896</v>
      </c>
      <c r="H964" s="3" t="s">
        <v>682</v>
      </c>
      <c r="I964" s="3" t="s">
        <v>896</v>
      </c>
      <c r="J964" s="6">
        <v>1.72</v>
      </c>
      <c r="K964" s="6">
        <v>2.85</v>
      </c>
      <c r="L964" s="6">
        <v>5.0999999999999996</v>
      </c>
      <c r="M964" s="10">
        <v>3.7</v>
      </c>
      <c r="N964" s="10">
        <v>3.2</v>
      </c>
      <c r="O964" s="10">
        <v>1.83</v>
      </c>
      <c r="P964" s="15">
        <v>-1</v>
      </c>
      <c r="Q964" s="13"/>
      <c r="R964" s="13"/>
      <c r="S964" s="13"/>
      <c r="T964" s="13"/>
      <c r="U964" s="13"/>
      <c r="V964" s="13"/>
      <c r="W964" s="9"/>
      <c r="X964" s="9"/>
      <c r="Y964" s="9"/>
      <c r="Z964" s="9"/>
      <c r="AA964" s="9"/>
      <c r="AB964" s="9"/>
      <c r="AC964" s="13"/>
      <c r="AD964" s="13"/>
      <c r="AE964" s="13"/>
      <c r="AF964" s="13"/>
      <c r="AG964" s="13"/>
      <c r="AH964" s="13"/>
      <c r="AI964" s="9"/>
      <c r="AJ964" s="9"/>
      <c r="AK964" s="9"/>
      <c r="AL964" s="9"/>
      <c r="AM964" s="9"/>
      <c r="AN964" s="9"/>
      <c r="AO964" s="8">
        <v>9</v>
      </c>
      <c r="AP964" s="8">
        <v>2</v>
      </c>
      <c r="AQ964" s="8">
        <v>5</v>
      </c>
      <c r="AR964" s="8">
        <v>4</v>
      </c>
      <c r="AS964" s="8">
        <v>0.55009999999999981</v>
      </c>
      <c r="AT964" s="8">
        <v>1.5419999999999991</v>
      </c>
      <c r="AU964" s="8"/>
      <c r="AV964" s="8"/>
      <c r="AW964" s="8"/>
      <c r="AX964" s="8"/>
      <c r="AY964" s="15">
        <v>1</v>
      </c>
      <c r="AZ964" s="15">
        <v>3</v>
      </c>
      <c r="BA964" s="15">
        <v>0</v>
      </c>
      <c r="BB964" s="15">
        <v>4</v>
      </c>
      <c r="BC964" s="15">
        <v>0.92189999999999994</v>
      </c>
      <c r="BD964" s="15">
        <v>0</v>
      </c>
      <c r="BE964" s="15"/>
      <c r="BF964" s="15"/>
      <c r="BG964" s="15"/>
      <c r="BH964" s="15"/>
      <c r="BI964" s="16">
        <f>Q964*参数!$D$3+W964</f>
        <v>0</v>
      </c>
      <c r="BJ964" s="16">
        <f>R964*参数!$D$3+X964</f>
        <v>0</v>
      </c>
      <c r="BK964" s="16">
        <f>S964*参数!$D$3+Y964</f>
        <v>0</v>
      </c>
      <c r="BL964" s="16">
        <f>T964*参数!$D$3+Z964</f>
        <v>0</v>
      </c>
      <c r="BM964" s="16">
        <f>U964*参数!$D$3+AA964</f>
        <v>0</v>
      </c>
      <c r="BN964" s="16">
        <f>V964*参数!$D$3+AB964</f>
        <v>0</v>
      </c>
      <c r="BO964" s="16">
        <f>AC964*参数!$D$3+AI964</f>
        <v>0</v>
      </c>
      <c r="BP964" s="16">
        <f>AD964*参数!$D$3+AJ964</f>
        <v>0</v>
      </c>
      <c r="BQ964" s="16">
        <f>AE964*参数!$D$3+AK964</f>
        <v>0</v>
      </c>
      <c r="BR964" s="16">
        <f>AF964*参数!$D$3+AL964</f>
        <v>0</v>
      </c>
      <c r="BS964" s="16">
        <f>AG964*参数!$D$3+AM964</f>
        <v>0</v>
      </c>
      <c r="BT964" s="16">
        <f>AH964*参数!$D$3+AN964</f>
        <v>0</v>
      </c>
      <c r="BU964" s="10"/>
      <c r="BV964" s="10"/>
      <c r="BW964" s="10">
        <f t="shared" si="324"/>
        <v>40</v>
      </c>
      <c r="BX964" s="10">
        <f t="shared" si="325"/>
        <v>40</v>
      </c>
      <c r="BY964" s="10">
        <f t="shared" si="326"/>
        <v>3</v>
      </c>
      <c r="BZ964" s="10">
        <f t="shared" si="327"/>
        <v>40</v>
      </c>
      <c r="CA964" s="10">
        <f t="shared" si="328"/>
        <v>40</v>
      </c>
      <c r="CB964" s="10" t="str">
        <f t="shared" si="329"/>
        <v/>
      </c>
      <c r="CC964" s="10" t="str">
        <f t="shared" si="330"/>
        <v/>
      </c>
      <c r="CD964" s="10"/>
      <c r="CE964" s="10">
        <v>40</v>
      </c>
      <c r="CF964" s="10"/>
      <c r="CG964" s="10" t="str">
        <f t="shared" si="331"/>
        <v/>
      </c>
      <c r="CH964" s="10" t="str">
        <f t="shared" si="332"/>
        <v/>
      </c>
      <c r="CI964" s="10">
        <f t="shared" si="333"/>
        <v>40</v>
      </c>
      <c r="CJ964" s="10">
        <f t="shared" si="334"/>
        <v>3</v>
      </c>
      <c r="CK964" s="10" t="str">
        <f t="shared" si="335"/>
        <v/>
      </c>
      <c r="CL964" s="10" t="str">
        <f t="shared" si="336"/>
        <v/>
      </c>
      <c r="CM964" s="88"/>
      <c r="CN964" s="88"/>
      <c r="CO964" s="88"/>
      <c r="CP964" s="88"/>
    </row>
    <row r="965" spans="2:94">
      <c r="B965" s="19">
        <v>42644</v>
      </c>
      <c r="C965" s="3">
        <v>21</v>
      </c>
      <c r="D965" s="3" t="s">
        <v>246</v>
      </c>
      <c r="E965" s="4">
        <v>42644.895833333336</v>
      </c>
      <c r="F965" s="3" t="s">
        <v>1183</v>
      </c>
      <c r="G965" s="3" t="s">
        <v>919</v>
      </c>
      <c r="H965" s="3" t="s">
        <v>1184</v>
      </c>
      <c r="I965" s="3" t="s">
        <v>919</v>
      </c>
      <c r="J965" s="6">
        <v>0</v>
      </c>
      <c r="K965" s="6">
        <v>0</v>
      </c>
      <c r="L965" s="6">
        <v>0</v>
      </c>
      <c r="M965" s="10">
        <v>2.5499999999999998</v>
      </c>
      <c r="N965" s="10">
        <v>3.75</v>
      </c>
      <c r="O965" s="10">
        <v>2.13</v>
      </c>
      <c r="P965" s="15">
        <v>-2</v>
      </c>
      <c r="Q965" s="13"/>
      <c r="R965" s="13"/>
      <c r="S965" s="13"/>
      <c r="T965" s="13"/>
      <c r="U965" s="13"/>
      <c r="V965" s="13"/>
      <c r="W965" s="9"/>
      <c r="X965" s="9"/>
      <c r="Y965" s="9"/>
      <c r="Z965" s="9"/>
      <c r="AA965" s="9"/>
      <c r="AB965" s="9"/>
      <c r="AC965" s="13"/>
      <c r="AD965" s="13"/>
      <c r="AE965" s="13"/>
      <c r="AF965" s="13"/>
      <c r="AG965" s="13"/>
      <c r="AH965" s="13"/>
      <c r="AI965" s="9"/>
      <c r="AJ965" s="9"/>
      <c r="AK965" s="9"/>
      <c r="AL965" s="9"/>
      <c r="AM965" s="9"/>
      <c r="AN965" s="9"/>
      <c r="AO965" s="8"/>
      <c r="AP965" s="8"/>
      <c r="AQ965" s="8"/>
      <c r="AR965" s="8"/>
      <c r="AS965" s="8"/>
      <c r="AT965" s="8"/>
      <c r="AU965" s="8"/>
      <c r="AV965" s="8"/>
      <c r="AW965" s="8"/>
      <c r="AX965" s="8"/>
      <c r="AY965" s="15"/>
      <c r="AZ965" s="15"/>
      <c r="BA965" s="15"/>
      <c r="BB965" s="15"/>
      <c r="BC965" s="15"/>
      <c r="BD965" s="15"/>
      <c r="BE965" s="15"/>
      <c r="BF965" s="15"/>
      <c r="BG965" s="15"/>
      <c r="BH965" s="15"/>
      <c r="BI965" s="16">
        <f>Q965*参数!$D$3+W965</f>
        <v>0</v>
      </c>
      <c r="BJ965" s="16">
        <f>R965*参数!$D$3+X965</f>
        <v>0</v>
      </c>
      <c r="BK965" s="16">
        <f>S965*参数!$D$3+Y965</f>
        <v>0</v>
      </c>
      <c r="BL965" s="16">
        <f>T965*参数!$D$3+Z965</f>
        <v>0</v>
      </c>
      <c r="BM965" s="16">
        <f>U965*参数!$D$3+AA965</f>
        <v>0</v>
      </c>
      <c r="BN965" s="16">
        <f>V965*参数!$D$3+AB965</f>
        <v>0</v>
      </c>
      <c r="BO965" s="16">
        <f>AC965*参数!$D$3+AI965</f>
        <v>0</v>
      </c>
      <c r="BP965" s="16">
        <f>AD965*参数!$D$3+AJ965</f>
        <v>0</v>
      </c>
      <c r="BQ965" s="16">
        <f>AE965*参数!$D$3+AK965</f>
        <v>0</v>
      </c>
      <c r="BR965" s="16">
        <f>AF965*参数!$D$3+AL965</f>
        <v>0</v>
      </c>
      <c r="BS965" s="16">
        <f>AG965*参数!$D$3+AM965</f>
        <v>0</v>
      </c>
      <c r="BT965" s="16">
        <f>AH965*参数!$D$3+AN965</f>
        <v>0</v>
      </c>
      <c r="BU965" s="10"/>
      <c r="BV965" s="10"/>
      <c r="BW965" s="10">
        <f t="shared" si="324"/>
        <v>40</v>
      </c>
      <c r="BX965" s="10">
        <f t="shared" si="325"/>
        <v>40</v>
      </c>
      <c r="BY965" s="10">
        <f t="shared" si="326"/>
        <v>3</v>
      </c>
      <c r="BZ965" s="10">
        <f t="shared" si="327"/>
        <v>40</v>
      </c>
      <c r="CA965" s="10">
        <f t="shared" si="328"/>
        <v>40</v>
      </c>
      <c r="CB965" s="10" t="str">
        <f t="shared" si="329"/>
        <v/>
      </c>
      <c r="CC965" s="10" t="str">
        <f t="shared" si="330"/>
        <v/>
      </c>
      <c r="CD965" s="10"/>
      <c r="CE965" s="10"/>
      <c r="CF965" s="10"/>
      <c r="CG965" s="10"/>
      <c r="CH965" s="10"/>
      <c r="CI965" s="10" t="str">
        <f t="shared" si="333"/>
        <v/>
      </c>
      <c r="CJ965" s="10" t="str">
        <f t="shared" si="334"/>
        <v/>
      </c>
      <c r="CK965" s="10" t="str">
        <f t="shared" si="335"/>
        <v/>
      </c>
      <c r="CL965" s="10" t="str">
        <f t="shared" si="336"/>
        <v/>
      </c>
      <c r="CM965" s="88"/>
      <c r="CN965" s="88"/>
      <c r="CO965" s="88"/>
      <c r="CP965" s="88"/>
    </row>
    <row r="966" spans="2:94">
      <c r="B966" s="19">
        <v>42644</v>
      </c>
      <c r="C966" s="3">
        <v>22</v>
      </c>
      <c r="D966" s="3" t="s">
        <v>246</v>
      </c>
      <c r="E966" s="4">
        <v>42644.895833333336</v>
      </c>
      <c r="F966" s="3" t="s">
        <v>1131</v>
      </c>
      <c r="G966" s="3" t="s">
        <v>247</v>
      </c>
      <c r="H966" s="3" t="s">
        <v>1131</v>
      </c>
      <c r="I966" s="3" t="s">
        <v>247</v>
      </c>
      <c r="J966" s="6">
        <v>1.98</v>
      </c>
      <c r="K966" s="6">
        <v>3.18</v>
      </c>
      <c r="L966" s="6">
        <v>3.25</v>
      </c>
      <c r="M966" s="10">
        <v>4.08</v>
      </c>
      <c r="N966" s="10">
        <v>3.8</v>
      </c>
      <c r="O966" s="10">
        <v>1.61</v>
      </c>
      <c r="P966" s="15">
        <v>-1</v>
      </c>
      <c r="Q966" s="13"/>
      <c r="R966" s="13"/>
      <c r="S966" s="13"/>
      <c r="T966" s="13"/>
      <c r="U966" s="13"/>
      <c r="V966" s="13"/>
      <c r="W966" s="9"/>
      <c r="X966" s="9"/>
      <c r="Y966" s="9"/>
      <c r="Z966" s="9"/>
      <c r="AA966" s="9"/>
      <c r="AB966" s="9"/>
      <c r="AC966" s="13"/>
      <c r="AD966" s="13"/>
      <c r="AE966" s="13"/>
      <c r="AF966" s="13"/>
      <c r="AG966" s="13"/>
      <c r="AH966" s="13"/>
      <c r="AI966" s="9"/>
      <c r="AJ966" s="9"/>
      <c r="AK966" s="9"/>
      <c r="AL966" s="9"/>
      <c r="AM966" s="9"/>
      <c r="AN966" s="9"/>
      <c r="AO966" s="8">
        <v>1</v>
      </c>
      <c r="AP966" s="8">
        <v>3</v>
      </c>
      <c r="AQ966" s="8">
        <v>1</v>
      </c>
      <c r="AR966" s="8">
        <v>4</v>
      </c>
      <c r="AS966" s="8">
        <v>0.374</v>
      </c>
      <c r="AT966" s="8">
        <v>0.374</v>
      </c>
      <c r="AU966" s="8"/>
      <c r="AV966" s="8"/>
      <c r="AW966" s="8"/>
      <c r="AX966" s="8"/>
      <c r="AY966" s="15">
        <v>2</v>
      </c>
      <c r="AZ966" s="15">
        <v>3</v>
      </c>
      <c r="BA966" s="15">
        <v>1</v>
      </c>
      <c r="BB966" s="15">
        <v>5</v>
      </c>
      <c r="BC966" s="15">
        <v>1.0309999999999999</v>
      </c>
      <c r="BD966" s="15">
        <v>2.9809999999999994</v>
      </c>
      <c r="BE966" s="15"/>
      <c r="BF966" s="15"/>
      <c r="BG966" s="15"/>
      <c r="BH966" s="15"/>
      <c r="BI966" s="16">
        <f>Q966*参数!$D$3+W966</f>
        <v>0</v>
      </c>
      <c r="BJ966" s="16">
        <f>R966*参数!$D$3+X966</f>
        <v>0</v>
      </c>
      <c r="BK966" s="16">
        <f>S966*参数!$D$3+Y966</f>
        <v>0</v>
      </c>
      <c r="BL966" s="16">
        <f>T966*参数!$D$3+Z966</f>
        <v>0</v>
      </c>
      <c r="BM966" s="16">
        <f>U966*参数!$D$3+AA966</f>
        <v>0</v>
      </c>
      <c r="BN966" s="16">
        <f>V966*参数!$D$3+AB966</f>
        <v>0</v>
      </c>
      <c r="BO966" s="16">
        <f>AC966*参数!$D$3+AI966</f>
        <v>0</v>
      </c>
      <c r="BP966" s="16">
        <f>AD966*参数!$D$3+AJ966</f>
        <v>0</v>
      </c>
      <c r="BQ966" s="16">
        <f>AE966*参数!$D$3+AK966</f>
        <v>0</v>
      </c>
      <c r="BR966" s="16">
        <f>AF966*参数!$D$3+AL966</f>
        <v>0</v>
      </c>
      <c r="BS966" s="16">
        <f>AG966*参数!$D$3+AM966</f>
        <v>0</v>
      </c>
      <c r="BT966" s="16">
        <f>AH966*参数!$D$3+AN966</f>
        <v>0</v>
      </c>
      <c r="BU966" s="10"/>
      <c r="BV966" s="10"/>
      <c r="BW966" s="10">
        <f t="shared" si="324"/>
        <v>40</v>
      </c>
      <c r="BX966" s="10">
        <f t="shared" si="325"/>
        <v>40</v>
      </c>
      <c r="BY966" s="10">
        <f t="shared" si="326"/>
        <v>3</v>
      </c>
      <c r="BZ966" s="10">
        <f t="shared" si="327"/>
        <v>40</v>
      </c>
      <c r="CA966" s="10">
        <f t="shared" si="328"/>
        <v>40</v>
      </c>
      <c r="CB966" s="10" t="str">
        <f t="shared" si="329"/>
        <v/>
      </c>
      <c r="CC966" s="10" t="str">
        <f t="shared" si="330"/>
        <v/>
      </c>
      <c r="CD966" s="10"/>
      <c r="CE966" s="10">
        <v>3</v>
      </c>
      <c r="CF966" s="10"/>
      <c r="CG966" s="10" t="str">
        <f t="shared" si="331"/>
        <v/>
      </c>
      <c r="CH966" s="10" t="str">
        <f t="shared" si="332"/>
        <v/>
      </c>
      <c r="CI966" s="10">
        <f t="shared" si="333"/>
        <v>40</v>
      </c>
      <c r="CJ966" s="10">
        <f t="shared" si="334"/>
        <v>40</v>
      </c>
      <c r="CK966" s="10">
        <f t="shared" si="335"/>
        <v>3</v>
      </c>
      <c r="CL966" s="10" t="str">
        <f t="shared" si="336"/>
        <v/>
      </c>
      <c r="CM966" s="88"/>
      <c r="CN966" s="88"/>
      <c r="CO966" s="88"/>
      <c r="CP966" s="88"/>
    </row>
    <row r="967" spans="2:94">
      <c r="B967" s="19">
        <v>42644</v>
      </c>
      <c r="C967" s="3">
        <v>23</v>
      </c>
      <c r="D967" s="3" t="s">
        <v>246</v>
      </c>
      <c r="E967" s="4">
        <v>42644.895833333336</v>
      </c>
      <c r="F967" s="3" t="s">
        <v>205</v>
      </c>
      <c r="G967" s="3" t="s">
        <v>964</v>
      </c>
      <c r="H967" s="3" t="s">
        <v>205</v>
      </c>
      <c r="I967" s="3" t="s">
        <v>964</v>
      </c>
      <c r="J967" s="6">
        <v>1.8</v>
      </c>
      <c r="K967" s="6">
        <v>3.15</v>
      </c>
      <c r="L967" s="6">
        <v>3.9</v>
      </c>
      <c r="M967" s="10">
        <v>3.68</v>
      </c>
      <c r="N967" s="10">
        <v>3.5</v>
      </c>
      <c r="O967" s="10">
        <v>1.75</v>
      </c>
      <c r="P967" s="15">
        <v>-1</v>
      </c>
      <c r="Q967" s="13"/>
      <c r="R967" s="13"/>
      <c r="S967" s="13"/>
      <c r="T967" s="13"/>
      <c r="U967" s="13"/>
      <c r="V967" s="13"/>
      <c r="W967" s="9"/>
      <c r="X967" s="9"/>
      <c r="Y967" s="9"/>
      <c r="Z967" s="9"/>
      <c r="AA967" s="9"/>
      <c r="AB967" s="9"/>
      <c r="AC967" s="13"/>
      <c r="AD967" s="13"/>
      <c r="AE967" s="13"/>
      <c r="AF967" s="13"/>
      <c r="AG967" s="13"/>
      <c r="AH967" s="13"/>
      <c r="AI967" s="9"/>
      <c r="AJ967" s="9"/>
      <c r="AK967" s="9"/>
      <c r="AL967" s="9"/>
      <c r="AM967" s="9"/>
      <c r="AN967" s="9"/>
      <c r="AO967" s="8">
        <v>1</v>
      </c>
      <c r="AP967" s="8">
        <v>3</v>
      </c>
      <c r="AQ967" s="8">
        <v>1</v>
      </c>
      <c r="AR967" s="8">
        <v>6</v>
      </c>
      <c r="AS967" s="8">
        <v>8.9000000000000381E-3</v>
      </c>
      <c r="AT967" s="8">
        <v>8.9000000000000381E-3</v>
      </c>
      <c r="AU967" s="8"/>
      <c r="AV967" s="8"/>
      <c r="AW967" s="8"/>
      <c r="AX967" s="8"/>
      <c r="AY967" s="15">
        <v>1</v>
      </c>
      <c r="AZ967" s="15">
        <v>3</v>
      </c>
      <c r="BA967" s="15">
        <v>1</v>
      </c>
      <c r="BB967" s="15">
        <v>4</v>
      </c>
      <c r="BC967" s="15">
        <v>7.1518999999999995</v>
      </c>
      <c r="BD967" s="15">
        <v>7.1518999999999995</v>
      </c>
      <c r="BE967" s="15"/>
      <c r="BF967" s="15"/>
      <c r="BG967" s="15"/>
      <c r="BH967" s="15"/>
      <c r="BI967" s="16">
        <f>Q967*参数!$D$3+W967</f>
        <v>0</v>
      </c>
      <c r="BJ967" s="16">
        <f>R967*参数!$D$3+X967</f>
        <v>0</v>
      </c>
      <c r="BK967" s="16">
        <f>S967*参数!$D$3+Y967</f>
        <v>0</v>
      </c>
      <c r="BL967" s="16">
        <f>T967*参数!$D$3+Z967</f>
        <v>0</v>
      </c>
      <c r="BM967" s="16">
        <f>U967*参数!$D$3+AA967</f>
        <v>0</v>
      </c>
      <c r="BN967" s="16">
        <f>V967*参数!$D$3+AB967</f>
        <v>0</v>
      </c>
      <c r="BO967" s="16">
        <f>AC967*参数!$D$3+AI967</f>
        <v>0</v>
      </c>
      <c r="BP967" s="16">
        <f>AD967*参数!$D$3+AJ967</f>
        <v>0</v>
      </c>
      <c r="BQ967" s="16">
        <f>AE967*参数!$D$3+AK967</f>
        <v>0</v>
      </c>
      <c r="BR967" s="16">
        <f>AF967*参数!$D$3+AL967</f>
        <v>0</v>
      </c>
      <c r="BS967" s="16">
        <f>AG967*参数!$D$3+AM967</f>
        <v>0</v>
      </c>
      <c r="BT967" s="16">
        <f>AH967*参数!$D$3+AN967</f>
        <v>0</v>
      </c>
      <c r="BU967" s="10"/>
      <c r="BV967" s="10"/>
      <c r="BW967" s="10">
        <f t="shared" si="324"/>
        <v>40</v>
      </c>
      <c r="BX967" s="10">
        <f t="shared" si="325"/>
        <v>40</v>
      </c>
      <c r="BY967" s="10">
        <f t="shared" si="326"/>
        <v>3</v>
      </c>
      <c r="BZ967" s="10">
        <f t="shared" si="327"/>
        <v>40</v>
      </c>
      <c r="CA967" s="10">
        <f t="shared" si="328"/>
        <v>40</v>
      </c>
      <c r="CB967" s="10" t="str">
        <f t="shared" si="329"/>
        <v/>
      </c>
      <c r="CC967" s="10" t="str">
        <f t="shared" si="330"/>
        <v/>
      </c>
      <c r="CD967" s="10"/>
      <c r="CE967" s="10">
        <v>3</v>
      </c>
      <c r="CF967" s="10"/>
      <c r="CG967" s="10">
        <f t="shared" si="331"/>
        <v>3</v>
      </c>
      <c r="CH967" s="10">
        <f t="shared" si="332"/>
        <v>3</v>
      </c>
      <c r="CI967" s="10" t="str">
        <f t="shared" si="333"/>
        <v/>
      </c>
      <c r="CJ967" s="10">
        <f t="shared" si="334"/>
        <v>3</v>
      </c>
      <c r="CK967" s="10">
        <f t="shared" si="335"/>
        <v>3</v>
      </c>
      <c r="CL967" s="10" t="str">
        <f t="shared" si="336"/>
        <v/>
      </c>
      <c r="CM967" s="88"/>
      <c r="CN967" s="88"/>
      <c r="CO967" s="88"/>
      <c r="CP967" s="88"/>
    </row>
    <row r="968" spans="2:94">
      <c r="B968" s="19">
        <v>42644</v>
      </c>
      <c r="C968" s="3">
        <v>24</v>
      </c>
      <c r="D968" s="3" t="s">
        <v>246</v>
      </c>
      <c r="E968" s="4">
        <v>42644.895833333336</v>
      </c>
      <c r="F968" s="3" t="s">
        <v>264</v>
      </c>
      <c r="G968" s="3" t="s">
        <v>963</v>
      </c>
      <c r="H968" s="3" t="s">
        <v>264</v>
      </c>
      <c r="I968" s="3" t="s">
        <v>963</v>
      </c>
      <c r="J968" s="6">
        <v>2.13</v>
      </c>
      <c r="K968" s="6">
        <v>3.2</v>
      </c>
      <c r="L968" s="6">
        <v>2.88</v>
      </c>
      <c r="M968" s="10">
        <v>4.55</v>
      </c>
      <c r="N968" s="10">
        <v>3.98</v>
      </c>
      <c r="O968" s="10">
        <v>1.52</v>
      </c>
      <c r="P968" s="15">
        <v>-1</v>
      </c>
      <c r="Q968" s="13"/>
      <c r="R968" s="13"/>
      <c r="S968" s="13"/>
      <c r="T968" s="13"/>
      <c r="U968" s="13"/>
      <c r="V968" s="13"/>
      <c r="W968" s="9"/>
      <c r="X968" s="9"/>
      <c r="Y968" s="9"/>
      <c r="Z968" s="9"/>
      <c r="AA968" s="9"/>
      <c r="AB968" s="9"/>
      <c r="AC968" s="13"/>
      <c r="AD968" s="13"/>
      <c r="AE968" s="13"/>
      <c r="AF968" s="13"/>
      <c r="AG968" s="13"/>
      <c r="AH968" s="13"/>
      <c r="AI968" s="9"/>
      <c r="AJ968" s="9"/>
      <c r="AK968" s="9"/>
      <c r="AL968" s="9"/>
      <c r="AM968" s="9"/>
      <c r="AN968" s="9"/>
      <c r="AO968" s="8">
        <v>7</v>
      </c>
      <c r="AP968" s="8">
        <v>3</v>
      </c>
      <c r="AQ968" s="8">
        <v>1</v>
      </c>
      <c r="AR968" s="8">
        <v>5</v>
      </c>
      <c r="AS968" s="8">
        <v>8.0000000000000145E-4</v>
      </c>
      <c r="AT968" s="8">
        <v>0.11630000000000022</v>
      </c>
      <c r="AU968" s="8"/>
      <c r="AV968" s="8"/>
      <c r="AW968" s="8"/>
      <c r="AX968" s="8"/>
      <c r="AY968" s="15">
        <v>5</v>
      </c>
      <c r="AZ968" s="15">
        <v>3</v>
      </c>
      <c r="BA968" s="15">
        <v>0</v>
      </c>
      <c r="BB968" s="15">
        <v>5</v>
      </c>
      <c r="BC968" s="15">
        <v>0.19099999999999953</v>
      </c>
      <c r="BD968" s="15">
        <v>0</v>
      </c>
      <c r="BE968" s="15"/>
      <c r="BF968" s="15"/>
      <c r="BG968" s="15"/>
      <c r="BH968" s="15"/>
      <c r="BI968" s="16">
        <f>Q968*参数!$D$3+W968</f>
        <v>0</v>
      </c>
      <c r="BJ968" s="16">
        <f>R968*参数!$D$3+X968</f>
        <v>0</v>
      </c>
      <c r="BK968" s="16">
        <f>S968*参数!$D$3+Y968</f>
        <v>0</v>
      </c>
      <c r="BL968" s="16">
        <f>T968*参数!$D$3+Z968</f>
        <v>0</v>
      </c>
      <c r="BM968" s="16">
        <f>U968*参数!$D$3+AA968</f>
        <v>0</v>
      </c>
      <c r="BN968" s="16">
        <f>V968*参数!$D$3+AB968</f>
        <v>0</v>
      </c>
      <c r="BO968" s="16">
        <f>AC968*参数!$D$3+AI968</f>
        <v>0</v>
      </c>
      <c r="BP968" s="16">
        <f>AD968*参数!$D$3+AJ968</f>
        <v>0</v>
      </c>
      <c r="BQ968" s="16">
        <f>AE968*参数!$D$3+AK968</f>
        <v>0</v>
      </c>
      <c r="BR968" s="16">
        <f>AF968*参数!$D$3+AL968</f>
        <v>0</v>
      </c>
      <c r="BS968" s="16">
        <f>AG968*参数!$D$3+AM968</f>
        <v>0</v>
      </c>
      <c r="BT968" s="16">
        <f>AH968*参数!$D$3+AN968</f>
        <v>0</v>
      </c>
      <c r="BU968" s="10"/>
      <c r="BV968" s="10"/>
      <c r="BW968" s="10">
        <f t="shared" si="324"/>
        <v>40</v>
      </c>
      <c r="BX968" s="10">
        <f t="shared" si="325"/>
        <v>40</v>
      </c>
      <c r="BY968" s="10">
        <f t="shared" si="326"/>
        <v>3</v>
      </c>
      <c r="BZ968" s="10">
        <f t="shared" si="327"/>
        <v>40</v>
      </c>
      <c r="CA968" s="10">
        <f t="shared" si="328"/>
        <v>40</v>
      </c>
      <c r="CB968" s="10" t="str">
        <f t="shared" si="329"/>
        <v/>
      </c>
      <c r="CC968" s="10" t="str">
        <f t="shared" si="330"/>
        <v/>
      </c>
      <c r="CD968" s="10"/>
      <c r="CE968" s="10">
        <v>3</v>
      </c>
      <c r="CF968" s="10"/>
      <c r="CG968" s="10" t="str">
        <f t="shared" si="331"/>
        <v/>
      </c>
      <c r="CH968" s="10" t="str">
        <f t="shared" si="332"/>
        <v/>
      </c>
      <c r="CI968" s="10">
        <f t="shared" si="333"/>
        <v>3</v>
      </c>
      <c r="CJ968" s="10">
        <f t="shared" si="334"/>
        <v>3</v>
      </c>
      <c r="CK968" s="10">
        <f t="shared" si="335"/>
        <v>3</v>
      </c>
      <c r="CL968" s="10" t="str">
        <f t="shared" si="336"/>
        <v/>
      </c>
      <c r="CM968" s="88"/>
      <c r="CN968" s="88"/>
      <c r="CO968" s="88"/>
      <c r="CP968" s="88"/>
    </row>
    <row r="969" spans="2:94">
      <c r="B969" s="19">
        <v>42644</v>
      </c>
      <c r="C969" s="3">
        <v>25</v>
      </c>
      <c r="D969" s="3" t="s">
        <v>246</v>
      </c>
      <c r="E969" s="4">
        <v>42644.895833333336</v>
      </c>
      <c r="F969" s="3" t="s">
        <v>1132</v>
      </c>
      <c r="G969" s="3" t="s">
        <v>663</v>
      </c>
      <c r="H969" s="3" t="s">
        <v>1133</v>
      </c>
      <c r="I969" s="3" t="s">
        <v>665</v>
      </c>
      <c r="J969" s="6">
        <v>2.7</v>
      </c>
      <c r="K969" s="6">
        <v>3.25</v>
      </c>
      <c r="L969" s="6">
        <v>2.2200000000000002</v>
      </c>
      <c r="M969" s="10">
        <v>1.48</v>
      </c>
      <c r="N969" s="10">
        <v>4.1500000000000004</v>
      </c>
      <c r="O969" s="10">
        <v>4.7</v>
      </c>
      <c r="P969" s="15">
        <v>1</v>
      </c>
      <c r="Q969" s="13"/>
      <c r="R969" s="13"/>
      <c r="S969" s="13"/>
      <c r="T969" s="13"/>
      <c r="U969" s="13"/>
      <c r="V969" s="13"/>
      <c r="W969" s="9"/>
      <c r="X969" s="9"/>
      <c r="Y969" s="9"/>
      <c r="Z969" s="9"/>
      <c r="AA969" s="9"/>
      <c r="AB969" s="9"/>
      <c r="AC969" s="13"/>
      <c r="AD969" s="13"/>
      <c r="AE969" s="13"/>
      <c r="AF969" s="13"/>
      <c r="AG969" s="13"/>
      <c r="AH969" s="13"/>
      <c r="AI969" s="9"/>
      <c r="AJ969" s="9"/>
      <c r="AK969" s="9"/>
      <c r="AL969" s="9"/>
      <c r="AM969" s="9"/>
      <c r="AN969" s="9"/>
      <c r="AO969" s="8">
        <v>15</v>
      </c>
      <c r="AP969" s="8">
        <v>2</v>
      </c>
      <c r="AQ969" s="8">
        <v>1</v>
      </c>
      <c r="AR969" s="8">
        <v>5</v>
      </c>
      <c r="AS969" s="8">
        <v>7.9999999999999481E-3</v>
      </c>
      <c r="AT969" s="8">
        <v>0.21240000000000037</v>
      </c>
      <c r="AU969" s="8"/>
      <c r="AV969" s="8"/>
      <c r="AW969" s="8"/>
      <c r="AX969" s="8"/>
      <c r="AY969" s="15">
        <v>1</v>
      </c>
      <c r="AZ969" s="15">
        <v>3</v>
      </c>
      <c r="BA969" s="15">
        <v>0</v>
      </c>
      <c r="BB969" s="15">
        <v>5</v>
      </c>
      <c r="BC969" s="15">
        <v>2.057300000000001</v>
      </c>
      <c r="BD969" s="15">
        <v>0</v>
      </c>
      <c r="BE969" s="15"/>
      <c r="BF969" s="15"/>
      <c r="BG969" s="15"/>
      <c r="BH969" s="15"/>
      <c r="BI969" s="16">
        <f>Q969*参数!$D$3+W969</f>
        <v>0</v>
      </c>
      <c r="BJ969" s="16">
        <f>R969*参数!$D$3+X969</f>
        <v>0</v>
      </c>
      <c r="BK969" s="16">
        <f>S969*参数!$D$3+Y969</f>
        <v>0</v>
      </c>
      <c r="BL969" s="16">
        <f>T969*参数!$D$3+Z969</f>
        <v>0</v>
      </c>
      <c r="BM969" s="16">
        <f>U969*参数!$D$3+AA969</f>
        <v>0</v>
      </c>
      <c r="BN969" s="16">
        <f>V969*参数!$D$3+AB969</f>
        <v>0</v>
      </c>
      <c r="BO969" s="16">
        <f>AC969*参数!$D$3+AI969</f>
        <v>0</v>
      </c>
      <c r="BP969" s="16">
        <f>AD969*参数!$D$3+AJ969</f>
        <v>0</v>
      </c>
      <c r="BQ969" s="16">
        <f>AE969*参数!$D$3+AK969</f>
        <v>0</v>
      </c>
      <c r="BR969" s="16">
        <f>AF969*参数!$D$3+AL969</f>
        <v>0</v>
      </c>
      <c r="BS969" s="16">
        <f>AG969*参数!$D$3+AM969</f>
        <v>0</v>
      </c>
      <c r="BT969" s="16">
        <f>AH969*参数!$D$3+AN969</f>
        <v>0</v>
      </c>
      <c r="BU969" s="10"/>
      <c r="BV969" s="10"/>
      <c r="BW969" s="10">
        <f t="shared" si="324"/>
        <v>43</v>
      </c>
      <c r="BX969" s="10">
        <f t="shared" si="325"/>
        <v>43</v>
      </c>
      <c r="BY969" s="10">
        <f t="shared" si="326"/>
        <v>43</v>
      </c>
      <c r="BZ969" s="10">
        <f t="shared" si="327"/>
        <v>0</v>
      </c>
      <c r="CA969" s="10">
        <f t="shared" si="328"/>
        <v>43</v>
      </c>
      <c r="CB969" s="10" t="str">
        <f t="shared" si="329"/>
        <v/>
      </c>
      <c r="CC969" s="10" t="str">
        <f t="shared" si="330"/>
        <v/>
      </c>
      <c r="CD969" s="10"/>
      <c r="CE969" s="10">
        <v>43</v>
      </c>
      <c r="CF969" s="10"/>
      <c r="CG969" s="10" t="str">
        <f t="shared" si="331"/>
        <v/>
      </c>
      <c r="CH969" s="10" t="str">
        <f t="shared" si="332"/>
        <v/>
      </c>
      <c r="CI969" s="10">
        <f t="shared" si="333"/>
        <v>43</v>
      </c>
      <c r="CJ969" s="10">
        <f t="shared" si="334"/>
        <v>0</v>
      </c>
      <c r="CK969" s="10" t="str">
        <f t="shared" si="335"/>
        <v/>
      </c>
      <c r="CL969" s="10" t="str">
        <f t="shared" si="336"/>
        <v/>
      </c>
      <c r="CM969" s="88"/>
      <c r="CN969" s="88"/>
      <c r="CO969" s="88"/>
      <c r="CP969" s="88"/>
    </row>
    <row r="970" spans="2:94">
      <c r="B970" s="19">
        <v>42644</v>
      </c>
      <c r="C970" s="3">
        <v>26</v>
      </c>
      <c r="D970" s="3" t="s">
        <v>313</v>
      </c>
      <c r="E970" s="4">
        <v>42644.895833333336</v>
      </c>
      <c r="F970" s="3" t="s">
        <v>260</v>
      </c>
      <c r="G970" s="3" t="s">
        <v>248</v>
      </c>
      <c r="H970" s="3" t="s">
        <v>260</v>
      </c>
      <c r="I970" s="3" t="s">
        <v>248</v>
      </c>
      <c r="J970" s="6">
        <v>2.04</v>
      </c>
      <c r="K970" s="6">
        <v>3.35</v>
      </c>
      <c r="L970" s="6">
        <v>2.95</v>
      </c>
      <c r="M970" s="10">
        <v>4.0999999999999996</v>
      </c>
      <c r="N970" s="10">
        <v>4.05</v>
      </c>
      <c r="O970" s="10">
        <v>1.57</v>
      </c>
      <c r="P970" s="15">
        <v>-1</v>
      </c>
      <c r="Q970" s="13"/>
      <c r="R970" s="13"/>
      <c r="S970" s="13"/>
      <c r="T970" s="13"/>
      <c r="U970" s="13"/>
      <c r="V970" s="13"/>
      <c r="W970" s="9"/>
      <c r="X970" s="9"/>
      <c r="Y970" s="9"/>
      <c r="Z970" s="9"/>
      <c r="AA970" s="9"/>
      <c r="AB970" s="9"/>
      <c r="AC970" s="13"/>
      <c r="AD970" s="13"/>
      <c r="AE970" s="13"/>
      <c r="AF970" s="13"/>
      <c r="AG970" s="13"/>
      <c r="AH970" s="13"/>
      <c r="AI970" s="9"/>
      <c r="AJ970" s="9"/>
      <c r="AK970" s="9"/>
      <c r="AL970" s="9"/>
      <c r="AM970" s="9"/>
      <c r="AN970" s="9"/>
      <c r="AO970" s="8">
        <v>6</v>
      </c>
      <c r="AP970" s="8">
        <v>3</v>
      </c>
      <c r="AQ970" s="8">
        <v>1</v>
      </c>
      <c r="AR970" s="8">
        <v>6</v>
      </c>
      <c r="AS970" s="8">
        <v>6.7000000000000046E-2</v>
      </c>
      <c r="AT970" s="8">
        <v>6.7000000000000046E-2</v>
      </c>
      <c r="AU970" s="8"/>
      <c r="AV970" s="8"/>
      <c r="AW970" s="8"/>
      <c r="AX970" s="8"/>
      <c r="AY970" s="15">
        <v>18</v>
      </c>
      <c r="AZ970" s="15">
        <v>2</v>
      </c>
      <c r="BA970" s="15">
        <v>10</v>
      </c>
      <c r="BB970" s="15">
        <v>4</v>
      </c>
      <c r="BC970" s="15">
        <v>9.2500000000000013E-2</v>
      </c>
      <c r="BD970" s="15">
        <v>9.8000000000000004E-2</v>
      </c>
      <c r="BE970" s="15"/>
      <c r="BF970" s="15"/>
      <c r="BG970" s="15"/>
      <c r="BH970" s="15"/>
      <c r="BI970" s="16">
        <f>Q970*参数!$D$3+W970</f>
        <v>0</v>
      </c>
      <c r="BJ970" s="16">
        <f>R970*参数!$D$3+X970</f>
        <v>0</v>
      </c>
      <c r="BK970" s="16">
        <f>S970*参数!$D$3+Y970</f>
        <v>0</v>
      </c>
      <c r="BL970" s="16">
        <f>T970*参数!$D$3+Z970</f>
        <v>0</v>
      </c>
      <c r="BM970" s="16">
        <f>U970*参数!$D$3+AA970</f>
        <v>0</v>
      </c>
      <c r="BN970" s="16">
        <f>V970*参数!$D$3+AB970</f>
        <v>0</v>
      </c>
      <c r="BO970" s="16">
        <f>AC970*参数!$D$3+AI970</f>
        <v>0</v>
      </c>
      <c r="BP970" s="16">
        <f>AD970*参数!$D$3+AJ970</f>
        <v>0</v>
      </c>
      <c r="BQ970" s="16">
        <f>AE970*参数!$D$3+AK970</f>
        <v>0</v>
      </c>
      <c r="BR970" s="16">
        <f>AF970*参数!$D$3+AL970</f>
        <v>0</v>
      </c>
      <c r="BS970" s="16">
        <f>AG970*参数!$D$3+AM970</f>
        <v>0</v>
      </c>
      <c r="BT970" s="16">
        <f>AH970*参数!$D$3+AN970</f>
        <v>0</v>
      </c>
      <c r="BU970" s="10"/>
      <c r="BV970" s="10"/>
      <c r="BW970" s="10">
        <f t="shared" si="324"/>
        <v>40</v>
      </c>
      <c r="BX970" s="10">
        <f t="shared" si="325"/>
        <v>40</v>
      </c>
      <c r="BY970" s="10">
        <f t="shared" si="326"/>
        <v>3</v>
      </c>
      <c r="BZ970" s="10">
        <f t="shared" si="327"/>
        <v>40</v>
      </c>
      <c r="CA970" s="10">
        <f t="shared" si="328"/>
        <v>40</v>
      </c>
      <c r="CB970" s="10" t="str">
        <f t="shared" si="329"/>
        <v/>
      </c>
      <c r="CC970" s="10" t="str">
        <f t="shared" si="330"/>
        <v/>
      </c>
      <c r="CD970" s="10"/>
      <c r="CE970" s="10">
        <v>3</v>
      </c>
      <c r="CF970" s="10"/>
      <c r="CG970" s="10" t="str">
        <f t="shared" si="331"/>
        <v/>
      </c>
      <c r="CH970" s="10" t="str">
        <f t="shared" si="332"/>
        <v/>
      </c>
      <c r="CI970" s="10">
        <f t="shared" si="333"/>
        <v>3</v>
      </c>
      <c r="CJ970" s="10">
        <f t="shared" si="334"/>
        <v>3</v>
      </c>
      <c r="CK970" s="10" t="str">
        <f t="shared" si="335"/>
        <v/>
      </c>
      <c r="CL970" s="10" t="str">
        <f t="shared" si="336"/>
        <v/>
      </c>
      <c r="CM970" s="88"/>
      <c r="CN970" s="88"/>
      <c r="CO970" s="88"/>
      <c r="CP970" s="88"/>
    </row>
    <row r="971" spans="2:94">
      <c r="B971" s="19">
        <v>42644</v>
      </c>
      <c r="C971" s="3">
        <v>27</v>
      </c>
      <c r="D971" s="3" t="s">
        <v>3</v>
      </c>
      <c r="E971" s="4">
        <v>42644.916666666664</v>
      </c>
      <c r="F971" s="3" t="s">
        <v>966</v>
      </c>
      <c r="G971" s="3" t="s">
        <v>924</v>
      </c>
      <c r="H971" s="3" t="s">
        <v>966</v>
      </c>
      <c r="I971" s="3" t="s">
        <v>924</v>
      </c>
      <c r="J971" s="6">
        <v>8</v>
      </c>
      <c r="K971" s="6">
        <v>4.5999999999999996</v>
      </c>
      <c r="L971" s="6">
        <v>1.27</v>
      </c>
      <c r="M971" s="10">
        <v>2.95</v>
      </c>
      <c r="N971" s="10">
        <v>3.55</v>
      </c>
      <c r="O971" s="10">
        <v>1.97</v>
      </c>
      <c r="P971" s="15">
        <v>1</v>
      </c>
      <c r="Q971" s="13"/>
      <c r="R971" s="13"/>
      <c r="S971" s="13"/>
      <c r="T971" s="13"/>
      <c r="U971" s="13"/>
      <c r="V971" s="13"/>
      <c r="W971" s="9"/>
      <c r="X971" s="9"/>
      <c r="Y971" s="9"/>
      <c r="Z971" s="9"/>
      <c r="AA971" s="9"/>
      <c r="AB971" s="9"/>
      <c r="AC971" s="13"/>
      <c r="AD971" s="13"/>
      <c r="AE971" s="13"/>
      <c r="AF971" s="13"/>
      <c r="AG971" s="13"/>
      <c r="AH971" s="13"/>
      <c r="AI971" s="9"/>
      <c r="AJ971" s="9"/>
      <c r="AK971" s="9"/>
      <c r="AL971" s="9"/>
      <c r="AM971" s="9"/>
      <c r="AN971" s="9"/>
      <c r="AO971" s="8">
        <v>5</v>
      </c>
      <c r="AP971" s="8">
        <v>3</v>
      </c>
      <c r="AQ971" s="8">
        <v>1</v>
      </c>
      <c r="AR971" s="8">
        <v>5</v>
      </c>
      <c r="AS971" s="8">
        <v>1.0963000000000001</v>
      </c>
      <c r="AT971" s="8">
        <v>45.118999999999993</v>
      </c>
      <c r="AU971" s="8"/>
      <c r="AV971" s="8"/>
      <c r="AW971" s="8"/>
      <c r="AX971" s="8"/>
      <c r="AY971" s="15">
        <v>2</v>
      </c>
      <c r="AZ971" s="15">
        <v>3</v>
      </c>
      <c r="BA971" s="15">
        <v>1</v>
      </c>
      <c r="BB971" s="15">
        <v>5</v>
      </c>
      <c r="BC971" s="15">
        <v>3.4638999999999998</v>
      </c>
      <c r="BD971" s="15">
        <v>3.4638999999999998</v>
      </c>
      <c r="BE971" s="15"/>
      <c r="BF971" s="15"/>
      <c r="BG971" s="15"/>
      <c r="BH971" s="15"/>
      <c r="BI971" s="16">
        <f>Q971*参数!$D$3+W971</f>
        <v>0</v>
      </c>
      <c r="BJ971" s="16">
        <f>R971*参数!$D$3+X971</f>
        <v>0</v>
      </c>
      <c r="BK971" s="16">
        <f>S971*参数!$D$3+Y971</f>
        <v>0</v>
      </c>
      <c r="BL971" s="16">
        <f>T971*参数!$D$3+Z971</f>
        <v>0</v>
      </c>
      <c r="BM971" s="16">
        <f>U971*参数!$D$3+AA971</f>
        <v>0</v>
      </c>
      <c r="BN971" s="16">
        <f>V971*参数!$D$3+AB971</f>
        <v>0</v>
      </c>
      <c r="BO971" s="16">
        <f>AC971*参数!$D$3+AI971</f>
        <v>0</v>
      </c>
      <c r="BP971" s="16">
        <f>AD971*参数!$D$3+AJ971</f>
        <v>0</v>
      </c>
      <c r="BQ971" s="16">
        <f>AE971*参数!$D$3+AK971</f>
        <v>0</v>
      </c>
      <c r="BR971" s="16">
        <f>AF971*参数!$D$3+AL971</f>
        <v>0</v>
      </c>
      <c r="BS971" s="16">
        <f>AG971*参数!$D$3+AM971</f>
        <v>0</v>
      </c>
      <c r="BT971" s="16">
        <f>AH971*参数!$D$3+AN971</f>
        <v>0</v>
      </c>
      <c r="BU971" s="10"/>
      <c r="BV971" s="10"/>
      <c r="BW971" s="10">
        <f t="shared" si="324"/>
        <v>43</v>
      </c>
      <c r="BX971" s="10">
        <f t="shared" si="325"/>
        <v>43</v>
      </c>
      <c r="BY971" s="10">
        <f t="shared" si="326"/>
        <v>43</v>
      </c>
      <c r="BZ971" s="10">
        <f t="shared" si="327"/>
        <v>0</v>
      </c>
      <c r="CA971" s="10">
        <f t="shared" si="328"/>
        <v>43</v>
      </c>
      <c r="CB971" s="10" t="str">
        <f t="shared" si="329"/>
        <v/>
      </c>
      <c r="CC971" s="10" t="str">
        <f t="shared" si="330"/>
        <v/>
      </c>
      <c r="CD971" s="10"/>
      <c r="CE971" s="10">
        <v>0</v>
      </c>
      <c r="CF971" s="10"/>
      <c r="CG971" s="10" t="str">
        <f t="shared" si="331"/>
        <v/>
      </c>
      <c r="CH971" s="10" t="str">
        <f t="shared" si="332"/>
        <v/>
      </c>
      <c r="CI971" s="10">
        <f t="shared" si="333"/>
        <v>0</v>
      </c>
      <c r="CJ971" s="10" t="str">
        <f t="shared" si="334"/>
        <v/>
      </c>
      <c r="CK971" s="10">
        <f t="shared" si="335"/>
        <v>0</v>
      </c>
      <c r="CL971" s="10">
        <f t="shared" si="336"/>
        <v>43</v>
      </c>
      <c r="CM971" s="88"/>
      <c r="CN971" s="88"/>
      <c r="CO971" s="88"/>
      <c r="CP971" s="88"/>
    </row>
    <row r="972" spans="2:94">
      <c r="B972" s="19">
        <v>42644</v>
      </c>
      <c r="C972" s="3">
        <v>28</v>
      </c>
      <c r="D972" s="3" t="s">
        <v>3</v>
      </c>
      <c r="E972" s="4">
        <v>42644.916666666664</v>
      </c>
      <c r="F972" s="3" t="s">
        <v>684</v>
      </c>
      <c r="G972" s="3" t="s">
        <v>5</v>
      </c>
      <c r="H972" s="3" t="s">
        <v>684</v>
      </c>
      <c r="I972" s="3" t="s">
        <v>6</v>
      </c>
      <c r="J972" s="6">
        <v>2.2799999999999998</v>
      </c>
      <c r="K972" s="6">
        <v>3</v>
      </c>
      <c r="L972" s="6">
        <v>2.8</v>
      </c>
      <c r="M972" s="10">
        <v>5.2</v>
      </c>
      <c r="N972" s="10">
        <v>4.05</v>
      </c>
      <c r="O972" s="10">
        <v>1.45</v>
      </c>
      <c r="P972" s="15">
        <v>-1</v>
      </c>
      <c r="Q972" s="13"/>
      <c r="R972" s="13"/>
      <c r="S972" s="13"/>
      <c r="T972" s="13"/>
      <c r="U972" s="13"/>
      <c r="V972" s="13"/>
      <c r="W972" s="9"/>
      <c r="X972" s="9"/>
      <c r="Y972" s="9"/>
      <c r="Z972" s="9"/>
      <c r="AA972" s="9"/>
      <c r="AB972" s="9"/>
      <c r="AC972" s="13"/>
      <c r="AD972" s="13"/>
      <c r="AE972" s="13"/>
      <c r="AF972" s="13"/>
      <c r="AG972" s="13"/>
      <c r="AH972" s="13"/>
      <c r="AI972" s="9"/>
      <c r="AJ972" s="9"/>
      <c r="AK972" s="9"/>
      <c r="AL972" s="9"/>
      <c r="AM972" s="9"/>
      <c r="AN972" s="9"/>
      <c r="AO972" s="8">
        <v>49</v>
      </c>
      <c r="AP972" s="8">
        <v>3</v>
      </c>
      <c r="AQ972" s="8">
        <v>7</v>
      </c>
      <c r="AR972" s="8">
        <v>5</v>
      </c>
      <c r="AS972" s="8">
        <v>1.7600000000000057E-2</v>
      </c>
      <c r="AT972" s="8">
        <v>6.9500000000000117E-2</v>
      </c>
      <c r="AU972" s="8"/>
      <c r="AV972" s="8"/>
      <c r="AW972" s="8"/>
      <c r="AX972" s="8"/>
      <c r="AY972" s="15">
        <v>59</v>
      </c>
      <c r="AZ972" s="15">
        <v>3</v>
      </c>
      <c r="BA972" s="15">
        <v>1</v>
      </c>
      <c r="BB972" s="15">
        <v>6</v>
      </c>
      <c r="BC972" s="15">
        <v>5.2700999999999776E-2</v>
      </c>
      <c r="BD972" s="15">
        <v>0.16589999999999985</v>
      </c>
      <c r="BE972" s="15"/>
      <c r="BF972" s="15"/>
      <c r="BG972" s="15"/>
      <c r="BH972" s="15"/>
      <c r="BI972" s="16">
        <f>Q972*参数!$D$3+W972</f>
        <v>0</v>
      </c>
      <c r="BJ972" s="16">
        <f>R972*参数!$D$3+X972</f>
        <v>0</v>
      </c>
      <c r="BK972" s="16">
        <f>S972*参数!$D$3+Y972</f>
        <v>0</v>
      </c>
      <c r="BL972" s="16">
        <f>T972*参数!$D$3+Z972</f>
        <v>0</v>
      </c>
      <c r="BM972" s="16">
        <f>U972*参数!$D$3+AA972</f>
        <v>0</v>
      </c>
      <c r="BN972" s="16">
        <f>V972*参数!$D$3+AB972</f>
        <v>0</v>
      </c>
      <c r="BO972" s="16">
        <f>AC972*参数!$D$3+AI972</f>
        <v>0</v>
      </c>
      <c r="BP972" s="16">
        <f>AD972*参数!$D$3+AJ972</f>
        <v>0</v>
      </c>
      <c r="BQ972" s="16">
        <f>AE972*参数!$D$3+AK972</f>
        <v>0</v>
      </c>
      <c r="BR972" s="16">
        <f>AF972*参数!$D$3+AL972</f>
        <v>0</v>
      </c>
      <c r="BS972" s="16">
        <f>AG972*参数!$D$3+AM972</f>
        <v>0</v>
      </c>
      <c r="BT972" s="16">
        <f>AH972*参数!$D$3+AN972</f>
        <v>0</v>
      </c>
      <c r="BU972" s="10"/>
      <c r="BV972" s="10"/>
      <c r="BW972" s="10">
        <f t="shared" si="324"/>
        <v>40</v>
      </c>
      <c r="BX972" s="10">
        <f t="shared" si="325"/>
        <v>40</v>
      </c>
      <c r="BY972" s="10">
        <f t="shared" si="326"/>
        <v>3</v>
      </c>
      <c r="BZ972" s="10">
        <f t="shared" si="327"/>
        <v>40</v>
      </c>
      <c r="CA972" s="10">
        <f t="shared" si="328"/>
        <v>40</v>
      </c>
      <c r="CB972" s="10" t="str">
        <f t="shared" si="329"/>
        <v/>
      </c>
      <c r="CC972" s="10" t="str">
        <f t="shared" si="330"/>
        <v/>
      </c>
      <c r="CD972" s="10"/>
      <c r="CE972" s="10">
        <v>40</v>
      </c>
      <c r="CF972" s="10">
        <v>40</v>
      </c>
      <c r="CG972" s="10" t="str">
        <f t="shared" si="331"/>
        <v/>
      </c>
      <c r="CH972" s="10" t="str">
        <f t="shared" si="332"/>
        <v/>
      </c>
      <c r="CI972" s="10">
        <f t="shared" si="333"/>
        <v>40</v>
      </c>
      <c r="CJ972" s="10">
        <f t="shared" si="334"/>
        <v>40</v>
      </c>
      <c r="CK972" s="10">
        <f t="shared" si="335"/>
        <v>3</v>
      </c>
      <c r="CL972" s="10" t="str">
        <f t="shared" si="336"/>
        <v/>
      </c>
      <c r="CM972" s="88"/>
      <c r="CN972" s="88"/>
      <c r="CO972" s="88"/>
      <c r="CP972" s="88"/>
    </row>
    <row r="973" spans="2:94">
      <c r="B973" s="19">
        <v>42644</v>
      </c>
      <c r="C973" s="3">
        <v>29</v>
      </c>
      <c r="D973" s="3" t="s">
        <v>3</v>
      </c>
      <c r="E973" s="4">
        <v>42644.916666666664</v>
      </c>
      <c r="F973" s="3" t="s">
        <v>1093</v>
      </c>
      <c r="G973" s="3" t="s">
        <v>968</v>
      </c>
      <c r="H973" s="3" t="s">
        <v>1093</v>
      </c>
      <c r="I973" s="3" t="s">
        <v>968</v>
      </c>
      <c r="J973" s="6">
        <v>2.25</v>
      </c>
      <c r="K973" s="6">
        <v>3</v>
      </c>
      <c r="L973" s="6">
        <v>2.85</v>
      </c>
      <c r="M973" s="10">
        <v>4.9800000000000004</v>
      </c>
      <c r="N973" s="10">
        <v>4.0999999999999996</v>
      </c>
      <c r="O973" s="10">
        <v>1.46</v>
      </c>
      <c r="P973" s="15">
        <v>-1</v>
      </c>
      <c r="Q973" s="13"/>
      <c r="R973" s="13"/>
      <c r="S973" s="13"/>
      <c r="T973" s="13"/>
      <c r="U973" s="13"/>
      <c r="V973" s="13"/>
      <c r="W973" s="9"/>
      <c r="X973" s="9"/>
      <c r="Y973" s="9"/>
      <c r="Z973" s="9"/>
      <c r="AA973" s="9"/>
      <c r="AB973" s="9"/>
      <c r="AC973" s="13"/>
      <c r="AD973" s="13"/>
      <c r="AE973" s="13"/>
      <c r="AF973" s="13"/>
      <c r="AG973" s="13"/>
      <c r="AH973" s="13"/>
      <c r="AI973" s="9"/>
      <c r="AJ973" s="9"/>
      <c r="AK973" s="9"/>
      <c r="AL973" s="9"/>
      <c r="AM973" s="9"/>
      <c r="AN973" s="9"/>
      <c r="AO973" s="8">
        <v>7</v>
      </c>
      <c r="AP973" s="8">
        <v>3</v>
      </c>
      <c r="AQ973" s="8">
        <v>3</v>
      </c>
      <c r="AR973" s="8">
        <v>5</v>
      </c>
      <c r="AS973" s="8">
        <v>0.10189999999999973</v>
      </c>
      <c r="AT973" s="8">
        <v>0.10189999999999973</v>
      </c>
      <c r="AU973" s="8"/>
      <c r="AV973" s="8"/>
      <c r="AW973" s="8"/>
      <c r="AX973" s="8"/>
      <c r="AY973" s="15">
        <v>9</v>
      </c>
      <c r="AZ973" s="15">
        <v>3</v>
      </c>
      <c r="BA973" s="15">
        <v>1</v>
      </c>
      <c r="BB973" s="15">
        <v>5</v>
      </c>
      <c r="BC973" s="15">
        <v>1.2400000000000119E-2</v>
      </c>
      <c r="BD973" s="15">
        <v>0.26459999999999984</v>
      </c>
      <c r="BE973" s="15"/>
      <c r="BF973" s="15"/>
      <c r="BG973" s="15"/>
      <c r="BH973" s="15"/>
      <c r="BI973" s="16">
        <f>Q973*参数!$D$3+W973</f>
        <v>0</v>
      </c>
      <c r="BJ973" s="16">
        <f>R973*参数!$D$3+X973</f>
        <v>0</v>
      </c>
      <c r="BK973" s="16">
        <f>S973*参数!$D$3+Y973</f>
        <v>0</v>
      </c>
      <c r="BL973" s="16">
        <f>T973*参数!$D$3+Z973</f>
        <v>0</v>
      </c>
      <c r="BM973" s="16">
        <f>U973*参数!$D$3+AA973</f>
        <v>0</v>
      </c>
      <c r="BN973" s="16">
        <f>V973*参数!$D$3+AB973</f>
        <v>0</v>
      </c>
      <c r="BO973" s="16">
        <f>AC973*参数!$D$3+AI973</f>
        <v>0</v>
      </c>
      <c r="BP973" s="16">
        <f>AD973*参数!$D$3+AJ973</f>
        <v>0</v>
      </c>
      <c r="BQ973" s="16">
        <f>AE973*参数!$D$3+AK973</f>
        <v>0</v>
      </c>
      <c r="BR973" s="16">
        <f>AF973*参数!$D$3+AL973</f>
        <v>0</v>
      </c>
      <c r="BS973" s="16">
        <f>AG973*参数!$D$3+AM973</f>
        <v>0</v>
      </c>
      <c r="BT973" s="16">
        <f>AH973*参数!$D$3+AN973</f>
        <v>0</v>
      </c>
      <c r="BU973" s="10"/>
      <c r="BV973" s="10"/>
      <c r="BW973" s="10">
        <f t="shared" si="324"/>
        <v>40</v>
      </c>
      <c r="BX973" s="10">
        <f t="shared" si="325"/>
        <v>40</v>
      </c>
      <c r="BY973" s="10">
        <f t="shared" si="326"/>
        <v>3</v>
      </c>
      <c r="BZ973" s="10">
        <f t="shared" si="327"/>
        <v>40</v>
      </c>
      <c r="CA973" s="10">
        <f t="shared" si="328"/>
        <v>40</v>
      </c>
      <c r="CB973" s="10" t="str">
        <f t="shared" si="329"/>
        <v/>
      </c>
      <c r="CC973" s="10" t="str">
        <f t="shared" si="330"/>
        <v/>
      </c>
      <c r="CD973" s="10"/>
      <c r="CE973" s="10">
        <v>40</v>
      </c>
      <c r="CF973" s="10"/>
      <c r="CG973" s="10" t="str">
        <f t="shared" si="331"/>
        <v/>
      </c>
      <c r="CH973" s="10" t="str">
        <f t="shared" si="332"/>
        <v/>
      </c>
      <c r="CI973" s="10">
        <f t="shared" si="333"/>
        <v>40</v>
      </c>
      <c r="CJ973" s="10">
        <f t="shared" si="334"/>
        <v>3</v>
      </c>
      <c r="CK973" s="10">
        <f t="shared" si="335"/>
        <v>40</v>
      </c>
      <c r="CL973" s="10">
        <f t="shared" si="336"/>
        <v>3</v>
      </c>
      <c r="CM973" s="88"/>
      <c r="CN973" s="88"/>
      <c r="CO973" s="88"/>
      <c r="CP973" s="88"/>
    </row>
    <row r="974" spans="2:94">
      <c r="B974" s="19">
        <v>42644</v>
      </c>
      <c r="C974" s="3">
        <v>30</v>
      </c>
      <c r="D974" s="3" t="s">
        <v>3</v>
      </c>
      <c r="E974" s="4">
        <v>42644.916666666664</v>
      </c>
      <c r="F974" s="3" t="s">
        <v>4</v>
      </c>
      <c r="G974" s="3" t="s">
        <v>12</v>
      </c>
      <c r="H974" s="3" t="s">
        <v>4</v>
      </c>
      <c r="I974" s="3" t="s">
        <v>12</v>
      </c>
      <c r="J974" s="6">
        <v>1.88</v>
      </c>
      <c r="K974" s="6">
        <v>3.2</v>
      </c>
      <c r="L974" s="6">
        <v>3.55</v>
      </c>
      <c r="M974" s="10">
        <v>3.8</v>
      </c>
      <c r="N974" s="10">
        <v>3.7</v>
      </c>
      <c r="O974" s="10">
        <v>1.68</v>
      </c>
      <c r="P974" s="15">
        <v>-1</v>
      </c>
      <c r="Q974" s="13"/>
      <c r="R974" s="13"/>
      <c r="S974" s="13"/>
      <c r="T974" s="13"/>
      <c r="U974" s="13"/>
      <c r="V974" s="13"/>
      <c r="W974" s="9"/>
      <c r="X974" s="9"/>
      <c r="Y974" s="9"/>
      <c r="Z974" s="9"/>
      <c r="AA974" s="9"/>
      <c r="AB974" s="9"/>
      <c r="AC974" s="13"/>
      <c r="AD974" s="13"/>
      <c r="AE974" s="13"/>
      <c r="AF974" s="13"/>
      <c r="AG974" s="13"/>
      <c r="AH974" s="13"/>
      <c r="AI974" s="9"/>
      <c r="AJ974" s="9"/>
      <c r="AK974" s="9"/>
      <c r="AL974" s="9"/>
      <c r="AM974" s="9"/>
      <c r="AN974" s="9"/>
      <c r="AO974" s="8">
        <v>2</v>
      </c>
      <c r="AP974" s="8">
        <v>3</v>
      </c>
      <c r="AQ974" s="8">
        <v>2</v>
      </c>
      <c r="AR974" s="8">
        <v>4</v>
      </c>
      <c r="AS974" s="8">
        <v>0.14799999999999985</v>
      </c>
      <c r="AT974" s="8">
        <v>0.14799999999999985</v>
      </c>
      <c r="AU974" s="8"/>
      <c r="AV974" s="8"/>
      <c r="AW974" s="8"/>
      <c r="AX974" s="8"/>
      <c r="AY974" s="15">
        <v>3</v>
      </c>
      <c r="AZ974" s="15">
        <v>3</v>
      </c>
      <c r="BA974" s="15">
        <v>1</v>
      </c>
      <c r="BB974" s="15">
        <v>5</v>
      </c>
      <c r="BC974" s="15">
        <v>1.249999999999991E-2</v>
      </c>
      <c r="BD974" s="15">
        <v>1.1207000000000007</v>
      </c>
      <c r="BE974" s="15"/>
      <c r="BF974" s="15"/>
      <c r="BG974" s="15"/>
      <c r="BH974" s="15"/>
      <c r="BI974" s="16">
        <f>Q974*参数!$D$3+W974</f>
        <v>0</v>
      </c>
      <c r="BJ974" s="16">
        <f>R974*参数!$D$3+X974</f>
        <v>0</v>
      </c>
      <c r="BK974" s="16">
        <f>S974*参数!$D$3+Y974</f>
        <v>0</v>
      </c>
      <c r="BL974" s="16">
        <f>T974*参数!$D$3+Z974</f>
        <v>0</v>
      </c>
      <c r="BM974" s="16">
        <f>U974*参数!$D$3+AA974</f>
        <v>0</v>
      </c>
      <c r="BN974" s="16">
        <f>V974*参数!$D$3+AB974</f>
        <v>0</v>
      </c>
      <c r="BO974" s="16">
        <f>AC974*参数!$D$3+AI974</f>
        <v>0</v>
      </c>
      <c r="BP974" s="16">
        <f>AD974*参数!$D$3+AJ974</f>
        <v>0</v>
      </c>
      <c r="BQ974" s="16">
        <f>AE974*参数!$D$3+AK974</f>
        <v>0</v>
      </c>
      <c r="BR974" s="16">
        <f>AF974*参数!$D$3+AL974</f>
        <v>0</v>
      </c>
      <c r="BS974" s="16">
        <f>AG974*参数!$D$3+AM974</f>
        <v>0</v>
      </c>
      <c r="BT974" s="16">
        <f>AH974*参数!$D$3+AN974</f>
        <v>0</v>
      </c>
      <c r="BU974" s="10"/>
      <c r="BV974" s="10"/>
      <c r="BW974" s="10">
        <f t="shared" si="324"/>
        <v>40</v>
      </c>
      <c r="BX974" s="10">
        <f t="shared" si="325"/>
        <v>40</v>
      </c>
      <c r="BY974" s="10">
        <f t="shared" si="326"/>
        <v>3</v>
      </c>
      <c r="BZ974" s="10">
        <f t="shared" si="327"/>
        <v>40</v>
      </c>
      <c r="CA974" s="10">
        <f t="shared" si="328"/>
        <v>40</v>
      </c>
      <c r="CB974" s="10" t="str">
        <f t="shared" si="329"/>
        <v/>
      </c>
      <c r="CC974" s="10" t="str">
        <f t="shared" si="330"/>
        <v/>
      </c>
      <c r="CD974" s="10"/>
      <c r="CE974" s="10">
        <v>40</v>
      </c>
      <c r="CF974" s="10"/>
      <c r="CG974" s="10" t="str">
        <f t="shared" si="331"/>
        <v/>
      </c>
      <c r="CH974" s="10" t="str">
        <f t="shared" si="332"/>
        <v/>
      </c>
      <c r="CI974" s="10">
        <f t="shared" si="333"/>
        <v>40</v>
      </c>
      <c r="CJ974" s="10">
        <f t="shared" si="334"/>
        <v>40</v>
      </c>
      <c r="CK974" s="10">
        <f t="shared" si="335"/>
        <v>40</v>
      </c>
      <c r="CL974" s="10" t="str">
        <f t="shared" si="336"/>
        <v/>
      </c>
      <c r="CM974" s="88"/>
      <c r="CN974" s="88"/>
      <c r="CO974" s="88"/>
      <c r="CP974" s="88"/>
    </row>
    <row r="975" spans="2:94">
      <c r="B975" s="19">
        <v>42644</v>
      </c>
      <c r="C975" s="3">
        <v>31</v>
      </c>
      <c r="D975" s="3" t="s">
        <v>717</v>
      </c>
      <c r="E975" s="4">
        <v>42644.916666666664</v>
      </c>
      <c r="F975" s="3" t="s">
        <v>743</v>
      </c>
      <c r="G975" s="3" t="s">
        <v>724</v>
      </c>
      <c r="H975" s="3" t="s">
        <v>743</v>
      </c>
      <c r="I975" s="3" t="s">
        <v>724</v>
      </c>
      <c r="J975" s="6">
        <v>1.92</v>
      </c>
      <c r="K975" s="6">
        <v>3.15</v>
      </c>
      <c r="L975" s="6">
        <v>3.45</v>
      </c>
      <c r="M975" s="10">
        <v>3.95</v>
      </c>
      <c r="N975" s="10">
        <v>3.7</v>
      </c>
      <c r="O975" s="10">
        <v>1.65</v>
      </c>
      <c r="P975" s="15">
        <v>-1</v>
      </c>
      <c r="Q975" s="13"/>
      <c r="R975" s="13"/>
      <c r="S975" s="13"/>
      <c r="T975" s="13"/>
      <c r="U975" s="13"/>
      <c r="V975" s="13"/>
      <c r="W975" s="9"/>
      <c r="X975" s="9"/>
      <c r="Y975" s="9"/>
      <c r="Z975" s="9"/>
      <c r="AA975" s="9"/>
      <c r="AB975" s="9"/>
      <c r="AC975" s="13"/>
      <c r="AD975" s="13"/>
      <c r="AE975" s="13"/>
      <c r="AF975" s="13"/>
      <c r="AG975" s="13"/>
      <c r="AH975" s="13"/>
      <c r="AI975" s="9"/>
      <c r="AJ975" s="9"/>
      <c r="AK975" s="9"/>
      <c r="AL975" s="9"/>
      <c r="AM975" s="9"/>
      <c r="AN975" s="9"/>
      <c r="AO975" s="8">
        <v>5</v>
      </c>
      <c r="AP975" s="8">
        <v>3</v>
      </c>
      <c r="AQ975" s="8">
        <v>2</v>
      </c>
      <c r="AR975" s="8">
        <v>6</v>
      </c>
      <c r="AS975" s="8">
        <v>2.52E-2</v>
      </c>
      <c r="AT975" s="8">
        <v>2.0399000000000003</v>
      </c>
      <c r="AU975" s="8"/>
      <c r="AV975" s="8"/>
      <c r="AW975" s="8"/>
      <c r="AX975" s="8"/>
      <c r="AY975" s="15">
        <v>5</v>
      </c>
      <c r="AZ975" s="15">
        <v>3</v>
      </c>
      <c r="BA975" s="15">
        <v>1</v>
      </c>
      <c r="BB975" s="15">
        <v>6</v>
      </c>
      <c r="BC975" s="15">
        <v>0.29390000000000011</v>
      </c>
      <c r="BD975" s="15">
        <v>0.59189999999999987</v>
      </c>
      <c r="BE975" s="15"/>
      <c r="BF975" s="15"/>
      <c r="BG975" s="15"/>
      <c r="BH975" s="15"/>
      <c r="BI975" s="16">
        <f>Q975*参数!$D$3+W975</f>
        <v>0</v>
      </c>
      <c r="BJ975" s="16">
        <f>R975*参数!$D$3+X975</f>
        <v>0</v>
      </c>
      <c r="BK975" s="16">
        <f>S975*参数!$D$3+Y975</f>
        <v>0</v>
      </c>
      <c r="BL975" s="16">
        <f>T975*参数!$D$3+Z975</f>
        <v>0</v>
      </c>
      <c r="BM975" s="16">
        <f>U975*参数!$D$3+AA975</f>
        <v>0</v>
      </c>
      <c r="BN975" s="16">
        <f>V975*参数!$D$3+AB975</f>
        <v>0</v>
      </c>
      <c r="BO975" s="16">
        <f>AC975*参数!$D$3+AI975</f>
        <v>0</v>
      </c>
      <c r="BP975" s="16">
        <f>AD975*参数!$D$3+AJ975</f>
        <v>0</v>
      </c>
      <c r="BQ975" s="16">
        <f>AE975*参数!$D$3+AK975</f>
        <v>0</v>
      </c>
      <c r="BR975" s="16">
        <f>AF975*参数!$D$3+AL975</f>
        <v>0</v>
      </c>
      <c r="BS975" s="16">
        <f>AG975*参数!$D$3+AM975</f>
        <v>0</v>
      </c>
      <c r="BT975" s="16">
        <f>AH975*参数!$D$3+AN975</f>
        <v>0</v>
      </c>
      <c r="BU975" s="10"/>
      <c r="BV975" s="10"/>
      <c r="BW975" s="10">
        <f t="shared" si="324"/>
        <v>40</v>
      </c>
      <c r="BX975" s="10">
        <f t="shared" si="325"/>
        <v>40</v>
      </c>
      <c r="BY975" s="10">
        <f t="shared" si="326"/>
        <v>3</v>
      </c>
      <c r="BZ975" s="10">
        <f t="shared" si="327"/>
        <v>40</v>
      </c>
      <c r="CA975" s="10">
        <f t="shared" si="328"/>
        <v>40</v>
      </c>
      <c r="CB975" s="10" t="str">
        <f t="shared" si="329"/>
        <v/>
      </c>
      <c r="CC975" s="10" t="str">
        <f t="shared" si="330"/>
        <v/>
      </c>
      <c r="CD975" s="10"/>
      <c r="CE975" s="10">
        <v>40</v>
      </c>
      <c r="CF975" s="10"/>
      <c r="CG975" s="10" t="str">
        <f t="shared" si="331"/>
        <v/>
      </c>
      <c r="CH975" s="10" t="str">
        <f t="shared" si="332"/>
        <v/>
      </c>
      <c r="CI975" s="10" t="str">
        <f t="shared" si="333"/>
        <v/>
      </c>
      <c r="CJ975" s="10">
        <f t="shared" si="334"/>
        <v>3</v>
      </c>
      <c r="CK975" s="10">
        <f t="shared" si="335"/>
        <v>3</v>
      </c>
      <c r="CL975" s="10">
        <f t="shared" si="336"/>
        <v>40</v>
      </c>
      <c r="CM975" s="88"/>
      <c r="CN975" s="88"/>
      <c r="CO975" s="88"/>
      <c r="CP975" s="88"/>
    </row>
    <row r="976" spans="2:94">
      <c r="B976" s="19">
        <v>42644</v>
      </c>
      <c r="C976" s="3">
        <v>32</v>
      </c>
      <c r="D976" s="3" t="s">
        <v>717</v>
      </c>
      <c r="E976" s="4">
        <v>42644.916666666664</v>
      </c>
      <c r="F976" s="3" t="s">
        <v>781</v>
      </c>
      <c r="G976" s="3" t="s">
        <v>726</v>
      </c>
      <c r="H976" s="3" t="s">
        <v>781</v>
      </c>
      <c r="I976" s="3" t="s">
        <v>726</v>
      </c>
      <c r="J976" s="6">
        <v>1.76</v>
      </c>
      <c r="K976" s="6">
        <v>3.45</v>
      </c>
      <c r="L976" s="6">
        <v>3.7</v>
      </c>
      <c r="M976" s="10">
        <v>3.38</v>
      </c>
      <c r="N976" s="10">
        <v>3.65</v>
      </c>
      <c r="O976" s="10">
        <v>1.79</v>
      </c>
      <c r="P976" s="15">
        <v>-1</v>
      </c>
      <c r="Q976" s="13"/>
      <c r="R976" s="13"/>
      <c r="S976" s="13"/>
      <c r="T976" s="13"/>
      <c r="U976" s="13"/>
      <c r="V976" s="13"/>
      <c r="W976" s="9"/>
      <c r="X976" s="9"/>
      <c r="Y976" s="9"/>
      <c r="Z976" s="9"/>
      <c r="AA976" s="9"/>
      <c r="AB976" s="9"/>
      <c r="AC976" s="13"/>
      <c r="AD976" s="13"/>
      <c r="AE976" s="13"/>
      <c r="AF976" s="13"/>
      <c r="AG976" s="13"/>
      <c r="AH976" s="13"/>
      <c r="AI976" s="9"/>
      <c r="AJ976" s="9"/>
      <c r="AK976" s="9"/>
      <c r="AL976" s="9"/>
      <c r="AM976" s="9"/>
      <c r="AN976" s="9"/>
      <c r="AO976" s="8">
        <v>12</v>
      </c>
      <c r="AP976" s="8">
        <v>3</v>
      </c>
      <c r="AQ976" s="8">
        <v>4</v>
      </c>
      <c r="AR976" s="8">
        <v>5</v>
      </c>
      <c r="AS976" s="8">
        <v>0.5078999999999998</v>
      </c>
      <c r="AT976" s="8">
        <v>3.2254999999999989</v>
      </c>
      <c r="AU976" s="8"/>
      <c r="AV976" s="8"/>
      <c r="AW976" s="8"/>
      <c r="AX976" s="8"/>
      <c r="AY976" s="15">
        <v>6</v>
      </c>
      <c r="AZ976" s="15">
        <v>3</v>
      </c>
      <c r="BA976" s="15">
        <v>3</v>
      </c>
      <c r="BB976" s="15">
        <v>5</v>
      </c>
      <c r="BC976" s="15">
        <v>7.4199999999999794E-2</v>
      </c>
      <c r="BD976" s="15">
        <v>0.85629999999999917</v>
      </c>
      <c r="BE976" s="15"/>
      <c r="BF976" s="15"/>
      <c r="BG976" s="15"/>
      <c r="BH976" s="15"/>
      <c r="BI976" s="16">
        <f>Q976*参数!$D$3+W976</f>
        <v>0</v>
      </c>
      <c r="BJ976" s="16">
        <f>R976*参数!$D$3+X976</f>
        <v>0</v>
      </c>
      <c r="BK976" s="16">
        <f>S976*参数!$D$3+Y976</f>
        <v>0</v>
      </c>
      <c r="BL976" s="16">
        <f>T976*参数!$D$3+Z976</f>
        <v>0</v>
      </c>
      <c r="BM976" s="16">
        <f>U976*参数!$D$3+AA976</f>
        <v>0</v>
      </c>
      <c r="BN976" s="16">
        <f>V976*参数!$D$3+AB976</f>
        <v>0</v>
      </c>
      <c r="BO976" s="16">
        <f>AC976*参数!$D$3+AI976</f>
        <v>0</v>
      </c>
      <c r="BP976" s="16">
        <f>AD976*参数!$D$3+AJ976</f>
        <v>0</v>
      </c>
      <c r="BQ976" s="16">
        <f>AE976*参数!$D$3+AK976</f>
        <v>0</v>
      </c>
      <c r="BR976" s="16">
        <f>AF976*参数!$D$3+AL976</f>
        <v>0</v>
      </c>
      <c r="BS976" s="16">
        <f>AG976*参数!$D$3+AM976</f>
        <v>0</v>
      </c>
      <c r="BT976" s="16">
        <f>AH976*参数!$D$3+AN976</f>
        <v>0</v>
      </c>
      <c r="BU976" s="10"/>
      <c r="BV976" s="10"/>
      <c r="BW976" s="10">
        <f t="shared" si="324"/>
        <v>40</v>
      </c>
      <c r="BX976" s="10">
        <f t="shared" si="325"/>
        <v>40</v>
      </c>
      <c r="BY976" s="10">
        <f t="shared" si="326"/>
        <v>3</v>
      </c>
      <c r="BZ976" s="10">
        <f t="shared" si="327"/>
        <v>40</v>
      </c>
      <c r="CA976" s="10">
        <f t="shared" si="328"/>
        <v>40</v>
      </c>
      <c r="CB976" s="10" t="str">
        <f t="shared" si="329"/>
        <v/>
      </c>
      <c r="CC976" s="10" t="str">
        <f t="shared" si="330"/>
        <v/>
      </c>
      <c r="CD976" s="10"/>
      <c r="CE976" s="10">
        <v>40</v>
      </c>
      <c r="CF976" s="10"/>
      <c r="CG976" s="10" t="str">
        <f t="shared" si="331"/>
        <v/>
      </c>
      <c r="CH976" s="10" t="str">
        <f t="shared" si="332"/>
        <v/>
      </c>
      <c r="CI976" s="10">
        <f t="shared" si="333"/>
        <v>3</v>
      </c>
      <c r="CJ976" s="10">
        <f t="shared" si="334"/>
        <v>3</v>
      </c>
      <c r="CK976" s="10">
        <f t="shared" si="335"/>
        <v>40</v>
      </c>
      <c r="CL976" s="10">
        <f t="shared" si="336"/>
        <v>40</v>
      </c>
      <c r="CM976" s="88"/>
      <c r="CN976" s="88"/>
      <c r="CO976" s="88"/>
      <c r="CP976" s="88"/>
    </row>
    <row r="977" spans="2:94">
      <c r="B977" s="19">
        <v>42644</v>
      </c>
      <c r="C977" s="3">
        <v>33</v>
      </c>
      <c r="D977" s="3" t="s">
        <v>717</v>
      </c>
      <c r="E977" s="4">
        <v>42644.916666666664</v>
      </c>
      <c r="F977" s="3" t="s">
        <v>733</v>
      </c>
      <c r="G977" s="3" t="s">
        <v>779</v>
      </c>
      <c r="H977" s="3" t="s">
        <v>733</v>
      </c>
      <c r="I977" s="3" t="s">
        <v>779</v>
      </c>
      <c r="J977" s="6">
        <v>1.77</v>
      </c>
      <c r="K977" s="6">
        <v>3.55</v>
      </c>
      <c r="L977" s="6">
        <v>3.55</v>
      </c>
      <c r="M977" s="10">
        <v>3.35</v>
      </c>
      <c r="N977" s="10">
        <v>3.75</v>
      </c>
      <c r="O977" s="10">
        <v>1.78</v>
      </c>
      <c r="P977" s="15">
        <v>-1</v>
      </c>
      <c r="Q977" s="13"/>
      <c r="R977" s="13"/>
      <c r="S977" s="13"/>
      <c r="T977" s="13"/>
      <c r="U977" s="13"/>
      <c r="V977" s="13"/>
      <c r="W977" s="9"/>
      <c r="X977" s="9"/>
      <c r="Y977" s="9"/>
      <c r="Z977" s="9"/>
      <c r="AA977" s="9"/>
      <c r="AB977" s="9"/>
      <c r="AC977" s="13"/>
      <c r="AD977" s="13"/>
      <c r="AE977" s="13"/>
      <c r="AF977" s="13"/>
      <c r="AG977" s="13"/>
      <c r="AH977" s="13"/>
      <c r="AI977" s="9"/>
      <c r="AJ977" s="9"/>
      <c r="AK977" s="9"/>
      <c r="AL977" s="9"/>
      <c r="AM977" s="9"/>
      <c r="AN977" s="9"/>
      <c r="AO977" s="8">
        <v>2</v>
      </c>
      <c r="AP977" s="8">
        <v>3</v>
      </c>
      <c r="AQ977" s="8">
        <v>1</v>
      </c>
      <c r="AR977" s="8">
        <v>4</v>
      </c>
      <c r="AS977" s="8">
        <v>0.7046</v>
      </c>
      <c r="AT977" s="8">
        <v>2.4057000000000008</v>
      </c>
      <c r="AU977" s="8"/>
      <c r="AV977" s="8"/>
      <c r="AW977" s="8"/>
      <c r="AX977" s="8"/>
      <c r="AY977" s="15">
        <v>3</v>
      </c>
      <c r="AZ977" s="15">
        <v>3</v>
      </c>
      <c r="BA977" s="15">
        <v>3</v>
      </c>
      <c r="BB977" s="15">
        <v>4</v>
      </c>
      <c r="BC977" s="15">
        <v>1.7542000000000002</v>
      </c>
      <c r="BD977" s="15">
        <v>1.7542000000000002</v>
      </c>
      <c r="BE977" s="15"/>
      <c r="BF977" s="15"/>
      <c r="BG977" s="15"/>
      <c r="BH977" s="15"/>
      <c r="BI977" s="16">
        <f>Q977*参数!$D$3+W977</f>
        <v>0</v>
      </c>
      <c r="BJ977" s="16">
        <f>R977*参数!$D$3+X977</f>
        <v>0</v>
      </c>
      <c r="BK977" s="16">
        <f>S977*参数!$D$3+Y977</f>
        <v>0</v>
      </c>
      <c r="BL977" s="16">
        <f>T977*参数!$D$3+Z977</f>
        <v>0</v>
      </c>
      <c r="BM977" s="16">
        <f>U977*参数!$D$3+AA977</f>
        <v>0</v>
      </c>
      <c r="BN977" s="16">
        <f>V977*参数!$D$3+AB977</f>
        <v>0</v>
      </c>
      <c r="BO977" s="16">
        <f>AC977*参数!$D$3+AI977</f>
        <v>0</v>
      </c>
      <c r="BP977" s="16">
        <f>AD977*参数!$D$3+AJ977</f>
        <v>0</v>
      </c>
      <c r="BQ977" s="16">
        <f>AE977*参数!$D$3+AK977</f>
        <v>0</v>
      </c>
      <c r="BR977" s="16">
        <f>AF977*参数!$D$3+AL977</f>
        <v>0</v>
      </c>
      <c r="BS977" s="16">
        <f>AG977*参数!$D$3+AM977</f>
        <v>0</v>
      </c>
      <c r="BT977" s="16">
        <f>AH977*参数!$D$3+AN977</f>
        <v>0</v>
      </c>
      <c r="BU977" s="10"/>
      <c r="BV977" s="10"/>
      <c r="BW977" s="10">
        <f t="shared" si="324"/>
        <v>40</v>
      </c>
      <c r="BX977" s="10">
        <f t="shared" si="325"/>
        <v>40</v>
      </c>
      <c r="BY977" s="10">
        <f t="shared" si="326"/>
        <v>3</v>
      </c>
      <c r="BZ977" s="10">
        <f t="shared" si="327"/>
        <v>40</v>
      </c>
      <c r="CA977" s="10">
        <f t="shared" si="328"/>
        <v>40</v>
      </c>
      <c r="CB977" s="10" t="str">
        <f t="shared" si="329"/>
        <v/>
      </c>
      <c r="CC977" s="10" t="str">
        <f t="shared" si="330"/>
        <v/>
      </c>
      <c r="CD977" s="10"/>
      <c r="CE977" s="10">
        <v>3</v>
      </c>
      <c r="CF977" s="10"/>
      <c r="CG977" s="10" t="str">
        <f t="shared" si="331"/>
        <v/>
      </c>
      <c r="CH977" s="10" t="str">
        <f t="shared" si="332"/>
        <v/>
      </c>
      <c r="CI977" s="10">
        <f t="shared" si="333"/>
        <v>40</v>
      </c>
      <c r="CJ977" s="10">
        <f t="shared" si="334"/>
        <v>40</v>
      </c>
      <c r="CK977" s="10">
        <f t="shared" si="335"/>
        <v>3</v>
      </c>
      <c r="CL977" s="10">
        <f t="shared" si="336"/>
        <v>40</v>
      </c>
      <c r="CM977" s="88"/>
      <c r="CN977" s="88"/>
      <c r="CO977" s="88"/>
      <c r="CP977" s="88"/>
    </row>
    <row r="978" spans="2:94">
      <c r="B978" s="19">
        <v>42644</v>
      </c>
      <c r="C978" s="3">
        <v>34</v>
      </c>
      <c r="D978" s="3" t="s">
        <v>717</v>
      </c>
      <c r="E978" s="4">
        <v>42644.916666666664</v>
      </c>
      <c r="F978" s="3" t="s">
        <v>722</v>
      </c>
      <c r="G978" s="3" t="s">
        <v>719</v>
      </c>
      <c r="H978" s="3" t="s">
        <v>722</v>
      </c>
      <c r="I978" s="3" t="s">
        <v>719</v>
      </c>
      <c r="J978" s="6">
        <v>2.58</v>
      </c>
      <c r="K978" s="6">
        <v>2.9</v>
      </c>
      <c r="L978" s="6">
        <v>2.5299999999999998</v>
      </c>
      <c r="M978" s="10">
        <v>6.3</v>
      </c>
      <c r="N978" s="10">
        <v>4.3499999999999996</v>
      </c>
      <c r="O978" s="10">
        <v>1.35</v>
      </c>
      <c r="P978" s="15">
        <v>-1</v>
      </c>
      <c r="Q978" s="13"/>
      <c r="R978" s="13"/>
      <c r="S978" s="13"/>
      <c r="T978" s="13"/>
      <c r="U978" s="13"/>
      <c r="V978" s="13"/>
      <c r="W978" s="9"/>
      <c r="X978" s="9"/>
      <c r="Y978" s="9"/>
      <c r="Z978" s="9"/>
      <c r="AA978" s="9"/>
      <c r="AB978" s="9"/>
      <c r="AC978" s="13"/>
      <c r="AD978" s="13"/>
      <c r="AE978" s="13"/>
      <c r="AF978" s="13"/>
      <c r="AG978" s="13"/>
      <c r="AH978" s="13"/>
      <c r="AI978" s="9"/>
      <c r="AJ978" s="9"/>
      <c r="AK978" s="9"/>
      <c r="AL978" s="9"/>
      <c r="AM978" s="9"/>
      <c r="AN978" s="9"/>
      <c r="AO978" s="8">
        <v>2</v>
      </c>
      <c r="AP978" s="8">
        <v>2</v>
      </c>
      <c r="AQ978" s="8">
        <v>2</v>
      </c>
      <c r="AR978" s="8">
        <v>4</v>
      </c>
      <c r="AS978" s="8">
        <v>1.2310000000000003</v>
      </c>
      <c r="AT978" s="8">
        <v>1.2310000000000003</v>
      </c>
      <c r="AU978" s="8"/>
      <c r="AV978" s="8"/>
      <c r="AW978" s="8"/>
      <c r="AX978" s="8"/>
      <c r="AY978" s="15">
        <v>2</v>
      </c>
      <c r="AZ978" s="15">
        <v>2</v>
      </c>
      <c r="BA978" s="15">
        <v>2</v>
      </c>
      <c r="BB978" s="15">
        <v>4</v>
      </c>
      <c r="BC978" s="15">
        <v>0.40549999999999981</v>
      </c>
      <c r="BD978" s="15">
        <v>0.40549999999999981</v>
      </c>
      <c r="BE978" s="15"/>
      <c r="BF978" s="15"/>
      <c r="BG978" s="15"/>
      <c r="BH978" s="15"/>
      <c r="BI978" s="16">
        <f>Q978*参数!$D$3+W978</f>
        <v>0</v>
      </c>
      <c r="BJ978" s="16">
        <f>R978*参数!$D$3+X978</f>
        <v>0</v>
      </c>
      <c r="BK978" s="16">
        <f>S978*参数!$D$3+Y978</f>
        <v>0</v>
      </c>
      <c r="BL978" s="16">
        <f>T978*参数!$D$3+Z978</f>
        <v>0</v>
      </c>
      <c r="BM978" s="16">
        <f>U978*参数!$D$3+AA978</f>
        <v>0</v>
      </c>
      <c r="BN978" s="16">
        <f>V978*参数!$D$3+AB978</f>
        <v>0</v>
      </c>
      <c r="BO978" s="16">
        <f>AC978*参数!$D$3+AI978</f>
        <v>0</v>
      </c>
      <c r="BP978" s="16">
        <f>AD978*参数!$D$3+AJ978</f>
        <v>0</v>
      </c>
      <c r="BQ978" s="16">
        <f>AE978*参数!$D$3+AK978</f>
        <v>0</v>
      </c>
      <c r="BR978" s="16">
        <f>AF978*参数!$D$3+AL978</f>
        <v>0</v>
      </c>
      <c r="BS978" s="16">
        <f>AG978*参数!$D$3+AM978</f>
        <v>0</v>
      </c>
      <c r="BT978" s="16">
        <f>AH978*参数!$D$3+AN978</f>
        <v>0</v>
      </c>
      <c r="BU978" s="10"/>
      <c r="BV978" s="10"/>
      <c r="BW978" s="10">
        <f t="shared" si="324"/>
        <v>40</v>
      </c>
      <c r="BX978" s="10">
        <f t="shared" si="325"/>
        <v>40</v>
      </c>
      <c r="BY978" s="10">
        <f t="shared" si="326"/>
        <v>3</v>
      </c>
      <c r="BZ978" s="10">
        <f t="shared" si="327"/>
        <v>40</v>
      </c>
      <c r="CA978" s="10">
        <f t="shared" si="328"/>
        <v>40</v>
      </c>
      <c r="CB978" s="10" t="str">
        <f t="shared" si="329"/>
        <v/>
      </c>
      <c r="CC978" s="10" t="str">
        <f t="shared" si="330"/>
        <v/>
      </c>
      <c r="CD978" s="10"/>
      <c r="CE978" s="10">
        <v>40</v>
      </c>
      <c r="CF978" s="10"/>
      <c r="CG978" s="10">
        <f t="shared" si="331"/>
        <v>40</v>
      </c>
      <c r="CH978" s="10">
        <f t="shared" si="332"/>
        <v>40</v>
      </c>
      <c r="CI978" s="10" t="str">
        <f t="shared" si="333"/>
        <v/>
      </c>
      <c r="CJ978" s="10" t="str">
        <f t="shared" si="334"/>
        <v/>
      </c>
      <c r="CK978" s="10">
        <f t="shared" si="335"/>
        <v>40</v>
      </c>
      <c r="CL978" s="10">
        <f t="shared" si="336"/>
        <v>40</v>
      </c>
      <c r="CM978" s="88"/>
      <c r="CN978" s="88"/>
      <c r="CO978" s="88"/>
      <c r="CP978" s="88"/>
    </row>
    <row r="979" spans="2:94">
      <c r="B979" s="19">
        <v>42644</v>
      </c>
      <c r="C979" s="3">
        <v>35</v>
      </c>
      <c r="D979" s="3" t="s">
        <v>717</v>
      </c>
      <c r="E979" s="4">
        <v>42644.916666666664</v>
      </c>
      <c r="F979" s="3" t="s">
        <v>723</v>
      </c>
      <c r="G979" s="3" t="s">
        <v>736</v>
      </c>
      <c r="H979" s="3" t="s">
        <v>723</v>
      </c>
      <c r="I979" s="3" t="s">
        <v>736</v>
      </c>
      <c r="J979" s="6">
        <v>1.95</v>
      </c>
      <c r="K979" s="6">
        <v>3.3</v>
      </c>
      <c r="L979" s="6">
        <v>3.2</v>
      </c>
      <c r="M979" s="10">
        <v>4</v>
      </c>
      <c r="N979" s="10">
        <v>3.8</v>
      </c>
      <c r="O979" s="10">
        <v>1.63</v>
      </c>
      <c r="P979" s="15">
        <v>-1</v>
      </c>
      <c r="Q979" s="13"/>
      <c r="R979" s="13"/>
      <c r="S979" s="13"/>
      <c r="T979" s="13"/>
      <c r="U979" s="13"/>
      <c r="V979" s="13"/>
      <c r="W979" s="9"/>
      <c r="X979" s="9"/>
      <c r="Y979" s="9"/>
      <c r="Z979" s="9"/>
      <c r="AA979" s="9"/>
      <c r="AB979" s="9"/>
      <c r="AC979" s="13"/>
      <c r="AD979" s="13"/>
      <c r="AE979" s="13"/>
      <c r="AF979" s="13"/>
      <c r="AG979" s="13"/>
      <c r="AH979" s="13"/>
      <c r="AI979" s="9"/>
      <c r="AJ979" s="9"/>
      <c r="AK979" s="9"/>
      <c r="AL979" s="9"/>
      <c r="AM979" s="9"/>
      <c r="AN979" s="9"/>
      <c r="AO979" s="8">
        <v>4</v>
      </c>
      <c r="AP979" s="8">
        <v>3</v>
      </c>
      <c r="AQ979" s="8">
        <v>2</v>
      </c>
      <c r="AR979" s="8">
        <v>5</v>
      </c>
      <c r="AS979" s="8">
        <v>5.2499999999999845E-2</v>
      </c>
      <c r="AT979" s="8">
        <v>0.43869999999999959</v>
      </c>
      <c r="AU979" s="8"/>
      <c r="AV979" s="8"/>
      <c r="AW979" s="8"/>
      <c r="AX979" s="8"/>
      <c r="AY979" s="15">
        <v>4</v>
      </c>
      <c r="AZ979" s="15">
        <v>3</v>
      </c>
      <c r="BA979" s="15">
        <v>3</v>
      </c>
      <c r="BB979" s="15">
        <v>5</v>
      </c>
      <c r="BC979" s="15">
        <v>0.19299999999999976</v>
      </c>
      <c r="BD979" s="15">
        <v>0.7462999999999993</v>
      </c>
      <c r="BE979" s="15"/>
      <c r="BF979" s="15"/>
      <c r="BG979" s="15"/>
      <c r="BH979" s="15"/>
      <c r="BI979" s="16">
        <f>Q979*参数!$D$3+W979</f>
        <v>0</v>
      </c>
      <c r="BJ979" s="16">
        <f>R979*参数!$D$3+X979</f>
        <v>0</v>
      </c>
      <c r="BK979" s="16">
        <f>S979*参数!$D$3+Y979</f>
        <v>0</v>
      </c>
      <c r="BL979" s="16">
        <f>T979*参数!$D$3+Z979</f>
        <v>0</v>
      </c>
      <c r="BM979" s="16">
        <f>U979*参数!$D$3+AA979</f>
        <v>0</v>
      </c>
      <c r="BN979" s="16">
        <f>V979*参数!$D$3+AB979</f>
        <v>0</v>
      </c>
      <c r="BO979" s="16">
        <f>AC979*参数!$D$3+AI979</f>
        <v>0</v>
      </c>
      <c r="BP979" s="16">
        <f>AD979*参数!$D$3+AJ979</f>
        <v>0</v>
      </c>
      <c r="BQ979" s="16">
        <f>AE979*参数!$D$3+AK979</f>
        <v>0</v>
      </c>
      <c r="BR979" s="16">
        <f>AF979*参数!$D$3+AL979</f>
        <v>0</v>
      </c>
      <c r="BS979" s="16">
        <f>AG979*参数!$D$3+AM979</f>
        <v>0</v>
      </c>
      <c r="BT979" s="16">
        <f>AH979*参数!$D$3+AN979</f>
        <v>0</v>
      </c>
      <c r="BU979" s="10"/>
      <c r="BV979" s="10"/>
      <c r="BW979" s="10">
        <f t="shared" si="324"/>
        <v>40</v>
      </c>
      <c r="BX979" s="10">
        <f t="shared" si="325"/>
        <v>40</v>
      </c>
      <c r="BY979" s="10">
        <f t="shared" si="326"/>
        <v>3</v>
      </c>
      <c r="BZ979" s="10">
        <f t="shared" si="327"/>
        <v>40</v>
      </c>
      <c r="CA979" s="10">
        <f t="shared" si="328"/>
        <v>40</v>
      </c>
      <c r="CB979" s="10" t="str">
        <f t="shared" si="329"/>
        <v/>
      </c>
      <c r="CC979" s="10" t="str">
        <f t="shared" si="330"/>
        <v/>
      </c>
      <c r="CD979" s="10"/>
      <c r="CE979" s="10">
        <v>3</v>
      </c>
      <c r="CF979" s="10"/>
      <c r="CG979" s="10" t="str">
        <f t="shared" si="331"/>
        <v/>
      </c>
      <c r="CH979" s="10" t="str">
        <f t="shared" si="332"/>
        <v/>
      </c>
      <c r="CI979" s="10" t="str">
        <f t="shared" si="333"/>
        <v/>
      </c>
      <c r="CJ979" s="10">
        <f t="shared" si="334"/>
        <v>40</v>
      </c>
      <c r="CK979" s="10">
        <f t="shared" si="335"/>
        <v>3</v>
      </c>
      <c r="CL979" s="10">
        <f t="shared" si="336"/>
        <v>3</v>
      </c>
      <c r="CM979" s="88"/>
      <c r="CN979" s="88"/>
      <c r="CO979" s="88"/>
      <c r="CP979" s="88"/>
    </row>
    <row r="980" spans="2:94">
      <c r="B980" s="19">
        <v>42644</v>
      </c>
      <c r="C980" s="3">
        <v>36</v>
      </c>
      <c r="D980" s="3" t="s">
        <v>717</v>
      </c>
      <c r="E980" s="4">
        <v>42644.916666666664</v>
      </c>
      <c r="F980" s="3" t="s">
        <v>742</v>
      </c>
      <c r="G980" s="3" t="s">
        <v>721</v>
      </c>
      <c r="H980" s="3" t="s">
        <v>742</v>
      </c>
      <c r="I980" s="3" t="s">
        <v>721</v>
      </c>
      <c r="J980" s="6">
        <v>2.5299999999999998</v>
      </c>
      <c r="K980" s="6">
        <v>2.95</v>
      </c>
      <c r="L980" s="6">
        <v>2.5299999999999998</v>
      </c>
      <c r="M980" s="10">
        <v>6.1</v>
      </c>
      <c r="N980" s="10">
        <v>4.25</v>
      </c>
      <c r="O980" s="10">
        <v>1.37</v>
      </c>
      <c r="P980" s="15">
        <v>-1</v>
      </c>
      <c r="Q980" s="13"/>
      <c r="R980" s="13"/>
      <c r="S980" s="13"/>
      <c r="T980" s="13"/>
      <c r="U980" s="13"/>
      <c r="V980" s="13"/>
      <c r="W980" s="9"/>
      <c r="X980" s="9"/>
      <c r="Y980" s="9"/>
      <c r="Z980" s="9"/>
      <c r="AA980" s="9"/>
      <c r="AB980" s="9"/>
      <c r="AC980" s="13"/>
      <c r="AD980" s="13"/>
      <c r="AE980" s="13"/>
      <c r="AF980" s="13"/>
      <c r="AG980" s="13"/>
      <c r="AH980" s="13"/>
      <c r="AI980" s="9"/>
      <c r="AJ980" s="9"/>
      <c r="AK980" s="9"/>
      <c r="AL980" s="9"/>
      <c r="AM980" s="9"/>
      <c r="AN980" s="9"/>
      <c r="AO980" s="8">
        <v>8</v>
      </c>
      <c r="AP980" s="8">
        <v>3</v>
      </c>
      <c r="AQ980" s="8">
        <v>1</v>
      </c>
      <c r="AR980" s="8">
        <v>6</v>
      </c>
      <c r="AS980" s="8">
        <v>0.99709999999999921</v>
      </c>
      <c r="AT980" s="8">
        <v>1.9902999999999986</v>
      </c>
      <c r="AU980" s="8"/>
      <c r="AV980" s="8"/>
      <c r="AW980" s="8"/>
      <c r="AX980" s="8"/>
      <c r="AY980" s="15">
        <v>5</v>
      </c>
      <c r="AZ980" s="15">
        <v>3</v>
      </c>
      <c r="BA980" s="15">
        <v>1</v>
      </c>
      <c r="BB980" s="15">
        <v>6</v>
      </c>
      <c r="BC980" s="15">
        <v>0.69279999999999964</v>
      </c>
      <c r="BD980" s="15">
        <v>1.3420999999999998</v>
      </c>
      <c r="BE980" s="15"/>
      <c r="BF980" s="15"/>
      <c r="BG980" s="15"/>
      <c r="BH980" s="15"/>
      <c r="BI980" s="16">
        <f>Q980*参数!$D$3+W980</f>
        <v>0</v>
      </c>
      <c r="BJ980" s="16">
        <f>R980*参数!$D$3+X980</f>
        <v>0</v>
      </c>
      <c r="BK980" s="16">
        <f>S980*参数!$D$3+Y980</f>
        <v>0</v>
      </c>
      <c r="BL980" s="16">
        <f>T980*参数!$D$3+Z980</f>
        <v>0</v>
      </c>
      <c r="BM980" s="16">
        <f>U980*参数!$D$3+AA980</f>
        <v>0</v>
      </c>
      <c r="BN980" s="16">
        <f>V980*参数!$D$3+AB980</f>
        <v>0</v>
      </c>
      <c r="BO980" s="16">
        <f>AC980*参数!$D$3+AI980</f>
        <v>0</v>
      </c>
      <c r="BP980" s="16">
        <f>AD980*参数!$D$3+AJ980</f>
        <v>0</v>
      </c>
      <c r="BQ980" s="16">
        <f>AE980*参数!$D$3+AK980</f>
        <v>0</v>
      </c>
      <c r="BR980" s="16">
        <f>AF980*参数!$D$3+AL980</f>
        <v>0</v>
      </c>
      <c r="BS980" s="16">
        <f>AG980*参数!$D$3+AM980</f>
        <v>0</v>
      </c>
      <c r="BT980" s="16">
        <f>AH980*参数!$D$3+AN980</f>
        <v>0</v>
      </c>
      <c r="BU980" s="10"/>
      <c r="BV980" s="10"/>
      <c r="BW980" s="10">
        <f t="shared" si="324"/>
        <v>40</v>
      </c>
      <c r="BX980" s="10">
        <f t="shared" si="325"/>
        <v>40</v>
      </c>
      <c r="BY980" s="10">
        <f t="shared" si="326"/>
        <v>3</v>
      </c>
      <c r="BZ980" s="10">
        <f t="shared" si="327"/>
        <v>40</v>
      </c>
      <c r="CA980" s="10">
        <f t="shared" si="328"/>
        <v>40</v>
      </c>
      <c r="CB980" s="10" t="str">
        <f t="shared" si="329"/>
        <v/>
      </c>
      <c r="CC980" s="10" t="str">
        <f t="shared" si="330"/>
        <v/>
      </c>
      <c r="CD980" s="10"/>
      <c r="CE980" s="10">
        <v>40</v>
      </c>
      <c r="CF980" s="10"/>
      <c r="CG980" s="10" t="str">
        <f t="shared" si="331"/>
        <v/>
      </c>
      <c r="CH980" s="10" t="str">
        <f t="shared" si="332"/>
        <v/>
      </c>
      <c r="CI980" s="10">
        <f t="shared" si="333"/>
        <v>3</v>
      </c>
      <c r="CJ980" s="10" t="str">
        <f t="shared" si="334"/>
        <v/>
      </c>
      <c r="CK980" s="10">
        <f t="shared" si="335"/>
        <v>40</v>
      </c>
      <c r="CL980" s="10">
        <f t="shared" si="336"/>
        <v>40</v>
      </c>
      <c r="CM980" s="88"/>
      <c r="CN980" s="88"/>
      <c r="CO980" s="88"/>
      <c r="CP980" s="88"/>
    </row>
    <row r="981" spans="2:94">
      <c r="B981" s="19">
        <v>42644</v>
      </c>
      <c r="C981" s="3">
        <v>37</v>
      </c>
      <c r="D981" s="3" t="s">
        <v>717</v>
      </c>
      <c r="E981" s="4">
        <v>42644.916666666664</v>
      </c>
      <c r="F981" s="3" t="s">
        <v>778</v>
      </c>
      <c r="G981" s="3" t="s">
        <v>730</v>
      </c>
      <c r="H981" s="3" t="s">
        <v>778</v>
      </c>
      <c r="I981" s="3" t="s">
        <v>730</v>
      </c>
      <c r="J981" s="6">
        <v>6.55</v>
      </c>
      <c r="K981" s="6">
        <v>4.1500000000000004</v>
      </c>
      <c r="L981" s="6">
        <v>1.36</v>
      </c>
      <c r="M981" s="10">
        <v>2.56</v>
      </c>
      <c r="N981" s="10">
        <v>3.45</v>
      </c>
      <c r="O981" s="10">
        <v>2.23</v>
      </c>
      <c r="P981" s="15">
        <v>1</v>
      </c>
      <c r="Q981" s="13"/>
      <c r="R981" s="13"/>
      <c r="S981" s="13"/>
      <c r="T981" s="13"/>
      <c r="U981" s="13"/>
      <c r="V981" s="13"/>
      <c r="W981" s="9"/>
      <c r="X981" s="9"/>
      <c r="Y981" s="9"/>
      <c r="Z981" s="9"/>
      <c r="AA981" s="9"/>
      <c r="AB981" s="9"/>
      <c r="AC981" s="13"/>
      <c r="AD981" s="13"/>
      <c r="AE981" s="13"/>
      <c r="AF981" s="13"/>
      <c r="AG981" s="13"/>
      <c r="AH981" s="13"/>
      <c r="AI981" s="9"/>
      <c r="AJ981" s="9"/>
      <c r="AK981" s="9"/>
      <c r="AL981" s="9"/>
      <c r="AM981" s="9"/>
      <c r="AN981" s="9"/>
      <c r="AO981" s="8">
        <v>6</v>
      </c>
      <c r="AP981" s="8">
        <v>3</v>
      </c>
      <c r="AQ981" s="8">
        <v>2</v>
      </c>
      <c r="AR981" s="8">
        <v>5</v>
      </c>
      <c r="AS981" s="8">
        <v>0.22080000000000036</v>
      </c>
      <c r="AT981" s="8">
        <v>12.909500000000001</v>
      </c>
      <c r="AU981" s="8"/>
      <c r="AV981" s="8"/>
      <c r="AW981" s="8"/>
      <c r="AX981" s="8"/>
      <c r="AY981" s="15">
        <v>2</v>
      </c>
      <c r="AZ981" s="15">
        <v>3</v>
      </c>
      <c r="BA981" s="15">
        <v>1</v>
      </c>
      <c r="BB981" s="15">
        <v>4</v>
      </c>
      <c r="BC981" s="15">
        <v>1.3971999999999987</v>
      </c>
      <c r="BD981" s="15">
        <v>1.3971999999999987</v>
      </c>
      <c r="BE981" s="15"/>
      <c r="BF981" s="15"/>
      <c r="BG981" s="15"/>
      <c r="BH981" s="15"/>
      <c r="BI981" s="16">
        <f>Q981*参数!$D$3+W981</f>
        <v>0</v>
      </c>
      <c r="BJ981" s="16">
        <f>R981*参数!$D$3+X981</f>
        <v>0</v>
      </c>
      <c r="BK981" s="16">
        <f>S981*参数!$D$3+Y981</f>
        <v>0</v>
      </c>
      <c r="BL981" s="16">
        <f>T981*参数!$D$3+Z981</f>
        <v>0</v>
      </c>
      <c r="BM981" s="16">
        <f>U981*参数!$D$3+AA981</f>
        <v>0</v>
      </c>
      <c r="BN981" s="16">
        <f>V981*参数!$D$3+AB981</f>
        <v>0</v>
      </c>
      <c r="BO981" s="16">
        <f>AC981*参数!$D$3+AI981</f>
        <v>0</v>
      </c>
      <c r="BP981" s="16">
        <f>AD981*参数!$D$3+AJ981</f>
        <v>0</v>
      </c>
      <c r="BQ981" s="16">
        <f>AE981*参数!$D$3+AK981</f>
        <v>0</v>
      </c>
      <c r="BR981" s="16">
        <f>AF981*参数!$D$3+AL981</f>
        <v>0</v>
      </c>
      <c r="BS981" s="16">
        <f>AG981*参数!$D$3+AM981</f>
        <v>0</v>
      </c>
      <c r="BT981" s="16">
        <f>AH981*参数!$D$3+AN981</f>
        <v>0</v>
      </c>
      <c r="BU981" s="10"/>
      <c r="BV981" s="10"/>
      <c r="BW981" s="10">
        <f t="shared" si="324"/>
        <v>43</v>
      </c>
      <c r="BX981" s="10">
        <f t="shared" si="325"/>
        <v>43</v>
      </c>
      <c r="BY981" s="10">
        <f t="shared" si="326"/>
        <v>43</v>
      </c>
      <c r="BZ981" s="10">
        <f t="shared" si="327"/>
        <v>0</v>
      </c>
      <c r="CA981" s="10">
        <f t="shared" si="328"/>
        <v>43</v>
      </c>
      <c r="CB981" s="10" t="str">
        <f t="shared" si="329"/>
        <v/>
      </c>
      <c r="CC981" s="10" t="str">
        <f t="shared" si="330"/>
        <v/>
      </c>
      <c r="CD981" s="10"/>
      <c r="CE981" s="10">
        <v>0</v>
      </c>
      <c r="CF981" s="10"/>
      <c r="CG981" s="10" t="str">
        <f t="shared" si="331"/>
        <v/>
      </c>
      <c r="CH981" s="10" t="str">
        <f t="shared" si="332"/>
        <v/>
      </c>
      <c r="CI981" s="10">
        <f t="shared" si="333"/>
        <v>0</v>
      </c>
      <c r="CJ981" s="10">
        <f t="shared" si="334"/>
        <v>0</v>
      </c>
      <c r="CK981" s="10">
        <f t="shared" si="335"/>
        <v>0</v>
      </c>
      <c r="CL981" s="10" t="str">
        <f t="shared" si="336"/>
        <v/>
      </c>
      <c r="CM981" s="88"/>
      <c r="CN981" s="88"/>
      <c r="CO981" s="88"/>
      <c r="CP981" s="88"/>
    </row>
    <row r="982" spans="2:94">
      <c r="B982" s="19">
        <v>42644</v>
      </c>
      <c r="C982" s="3">
        <v>38</v>
      </c>
      <c r="D982" s="3" t="s">
        <v>717</v>
      </c>
      <c r="E982" s="4">
        <v>42644.916666666664</v>
      </c>
      <c r="F982" s="3" t="s">
        <v>732</v>
      </c>
      <c r="G982" s="3" t="s">
        <v>718</v>
      </c>
      <c r="H982" s="3" t="s">
        <v>734</v>
      </c>
      <c r="I982" s="3" t="s">
        <v>720</v>
      </c>
      <c r="J982" s="6">
        <v>2.12</v>
      </c>
      <c r="K982" s="6">
        <v>3.05</v>
      </c>
      <c r="L982" s="6">
        <v>3.03</v>
      </c>
      <c r="M982" s="10">
        <v>4.6500000000000004</v>
      </c>
      <c r="N982" s="10">
        <v>3.85</v>
      </c>
      <c r="O982" s="10">
        <v>1.53</v>
      </c>
      <c r="P982" s="15">
        <v>-1</v>
      </c>
      <c r="Q982" s="13"/>
      <c r="R982" s="13"/>
      <c r="S982" s="13"/>
      <c r="T982" s="13"/>
      <c r="U982" s="13"/>
      <c r="V982" s="13"/>
      <c r="W982" s="9"/>
      <c r="X982" s="9"/>
      <c r="Y982" s="9"/>
      <c r="Z982" s="9"/>
      <c r="AA982" s="9"/>
      <c r="AB982" s="9"/>
      <c r="AC982" s="13"/>
      <c r="AD982" s="13"/>
      <c r="AE982" s="13"/>
      <c r="AF982" s="13"/>
      <c r="AG982" s="13"/>
      <c r="AH982" s="13"/>
      <c r="AI982" s="9"/>
      <c r="AJ982" s="9"/>
      <c r="AK982" s="9"/>
      <c r="AL982" s="9"/>
      <c r="AM982" s="9"/>
      <c r="AN982" s="9"/>
      <c r="AO982" s="8">
        <v>2</v>
      </c>
      <c r="AP982" s="8">
        <v>3</v>
      </c>
      <c r="AQ982" s="8">
        <v>1</v>
      </c>
      <c r="AR982" s="8">
        <v>5</v>
      </c>
      <c r="AS982" s="8">
        <v>1.4442000000000013</v>
      </c>
      <c r="AT982" s="8">
        <v>1.4442000000000013</v>
      </c>
      <c r="AU982" s="8"/>
      <c r="AV982" s="8"/>
      <c r="AW982" s="8"/>
      <c r="AX982" s="8"/>
      <c r="AY982" s="15">
        <v>2</v>
      </c>
      <c r="AZ982" s="15">
        <v>3</v>
      </c>
      <c r="BA982" s="15">
        <v>1</v>
      </c>
      <c r="BB982" s="15">
        <v>5</v>
      </c>
      <c r="BC982" s="15">
        <v>0.46229999999999966</v>
      </c>
      <c r="BD982" s="15">
        <v>0.46229999999999966</v>
      </c>
      <c r="BE982" s="15"/>
      <c r="BF982" s="15"/>
      <c r="BG982" s="15"/>
      <c r="BH982" s="15"/>
      <c r="BI982" s="16">
        <f>Q982*参数!$D$3+W982</f>
        <v>0</v>
      </c>
      <c r="BJ982" s="16">
        <f>R982*参数!$D$3+X982</f>
        <v>0</v>
      </c>
      <c r="BK982" s="16">
        <f>S982*参数!$D$3+Y982</f>
        <v>0</v>
      </c>
      <c r="BL982" s="16">
        <f>T982*参数!$D$3+Z982</f>
        <v>0</v>
      </c>
      <c r="BM982" s="16">
        <f>U982*参数!$D$3+AA982</f>
        <v>0</v>
      </c>
      <c r="BN982" s="16">
        <f>V982*参数!$D$3+AB982</f>
        <v>0</v>
      </c>
      <c r="BO982" s="16">
        <f>AC982*参数!$D$3+AI982</f>
        <v>0</v>
      </c>
      <c r="BP982" s="16">
        <f>AD982*参数!$D$3+AJ982</f>
        <v>0</v>
      </c>
      <c r="BQ982" s="16">
        <f>AE982*参数!$D$3+AK982</f>
        <v>0</v>
      </c>
      <c r="BR982" s="16">
        <f>AF982*参数!$D$3+AL982</f>
        <v>0</v>
      </c>
      <c r="BS982" s="16">
        <f>AG982*参数!$D$3+AM982</f>
        <v>0</v>
      </c>
      <c r="BT982" s="16">
        <f>AH982*参数!$D$3+AN982</f>
        <v>0</v>
      </c>
      <c r="BU982" s="10"/>
      <c r="BV982" s="10"/>
      <c r="BW982" s="10">
        <f t="shared" si="324"/>
        <v>40</v>
      </c>
      <c r="BX982" s="10">
        <f t="shared" si="325"/>
        <v>40</v>
      </c>
      <c r="BY982" s="10">
        <f t="shared" si="326"/>
        <v>3</v>
      </c>
      <c r="BZ982" s="10">
        <f t="shared" si="327"/>
        <v>40</v>
      </c>
      <c r="CA982" s="10">
        <f t="shared" si="328"/>
        <v>40</v>
      </c>
      <c r="CB982" s="10" t="str">
        <f t="shared" si="329"/>
        <v/>
      </c>
      <c r="CC982" s="10" t="str">
        <f t="shared" si="330"/>
        <v/>
      </c>
      <c r="CD982" s="10"/>
      <c r="CE982" s="10">
        <v>40</v>
      </c>
      <c r="CF982" s="10"/>
      <c r="CG982" s="10">
        <f t="shared" si="331"/>
        <v>40</v>
      </c>
      <c r="CH982" s="10">
        <f t="shared" si="332"/>
        <v>40</v>
      </c>
      <c r="CI982" s="10" t="str">
        <f t="shared" si="333"/>
        <v/>
      </c>
      <c r="CJ982" s="10" t="str">
        <f t="shared" si="334"/>
        <v/>
      </c>
      <c r="CK982" s="10">
        <f t="shared" si="335"/>
        <v>40</v>
      </c>
      <c r="CL982" s="10">
        <f t="shared" si="336"/>
        <v>40</v>
      </c>
      <c r="CM982" s="88"/>
      <c r="CN982" s="88"/>
      <c r="CO982" s="88"/>
      <c r="CP982" s="88"/>
    </row>
    <row r="983" spans="2:94">
      <c r="B983" s="19">
        <v>42644</v>
      </c>
      <c r="C983" s="3">
        <v>39</v>
      </c>
      <c r="D983" s="3" t="s">
        <v>717</v>
      </c>
      <c r="E983" s="4">
        <v>42644.916666666664</v>
      </c>
      <c r="F983" s="3" t="s">
        <v>738</v>
      </c>
      <c r="G983" s="3" t="s">
        <v>728</v>
      </c>
      <c r="H983" s="3" t="s">
        <v>739</v>
      </c>
      <c r="I983" s="3" t="s">
        <v>728</v>
      </c>
      <c r="J983" s="6">
        <v>2.0699999999999998</v>
      </c>
      <c r="K983" s="6">
        <v>3.1</v>
      </c>
      <c r="L983" s="6">
        <v>3.1</v>
      </c>
      <c r="M983" s="10">
        <v>4.5</v>
      </c>
      <c r="N983" s="10">
        <v>3.85</v>
      </c>
      <c r="O983" s="10">
        <v>1.55</v>
      </c>
      <c r="P983" s="15">
        <v>-1</v>
      </c>
      <c r="Q983" s="13"/>
      <c r="R983" s="13"/>
      <c r="S983" s="13"/>
      <c r="T983" s="13"/>
      <c r="U983" s="13"/>
      <c r="V983" s="13"/>
      <c r="W983" s="9"/>
      <c r="X983" s="9"/>
      <c r="Y983" s="9"/>
      <c r="Z983" s="9"/>
      <c r="AA983" s="9"/>
      <c r="AB983" s="9"/>
      <c r="AC983" s="13"/>
      <c r="AD983" s="13"/>
      <c r="AE983" s="13"/>
      <c r="AF983" s="13"/>
      <c r="AG983" s="13"/>
      <c r="AH983" s="13"/>
      <c r="AI983" s="9"/>
      <c r="AJ983" s="9"/>
      <c r="AK983" s="9"/>
      <c r="AL983" s="9"/>
      <c r="AM983" s="9"/>
      <c r="AN983" s="9"/>
      <c r="AO983" s="8">
        <v>91</v>
      </c>
      <c r="AP983" s="8">
        <v>2</v>
      </c>
      <c r="AQ983" s="8">
        <v>6</v>
      </c>
      <c r="AR983" s="8">
        <v>5</v>
      </c>
      <c r="AS983" s="8">
        <v>7.499999999999991E-3</v>
      </c>
      <c r="AT983" s="8">
        <v>0.24039999999999959</v>
      </c>
      <c r="AU983" s="8"/>
      <c r="AV983" s="8"/>
      <c r="AW983" s="8"/>
      <c r="AX983" s="8"/>
      <c r="AY983" s="15">
        <v>2</v>
      </c>
      <c r="AZ983" s="15">
        <v>3</v>
      </c>
      <c r="BA983" s="15">
        <v>2</v>
      </c>
      <c r="BB983" s="15">
        <v>5</v>
      </c>
      <c r="BC983" s="15">
        <v>0.12199999999999986</v>
      </c>
      <c r="BD983" s="15">
        <v>0.12199999999999986</v>
      </c>
      <c r="BE983" s="15"/>
      <c r="BF983" s="15"/>
      <c r="BG983" s="15"/>
      <c r="BH983" s="15"/>
      <c r="BI983" s="16">
        <f>Q983*参数!$D$3+W983</f>
        <v>0</v>
      </c>
      <c r="BJ983" s="16">
        <f>R983*参数!$D$3+X983</f>
        <v>0</v>
      </c>
      <c r="BK983" s="16">
        <f>S983*参数!$D$3+Y983</f>
        <v>0</v>
      </c>
      <c r="BL983" s="16">
        <f>T983*参数!$D$3+Z983</f>
        <v>0</v>
      </c>
      <c r="BM983" s="16">
        <f>U983*参数!$D$3+AA983</f>
        <v>0</v>
      </c>
      <c r="BN983" s="16">
        <f>V983*参数!$D$3+AB983</f>
        <v>0</v>
      </c>
      <c r="BO983" s="16">
        <f>AC983*参数!$D$3+AI983</f>
        <v>0</v>
      </c>
      <c r="BP983" s="16">
        <f>AD983*参数!$D$3+AJ983</f>
        <v>0</v>
      </c>
      <c r="BQ983" s="16">
        <f>AE983*参数!$D$3+AK983</f>
        <v>0</v>
      </c>
      <c r="BR983" s="16">
        <f>AF983*参数!$D$3+AL983</f>
        <v>0</v>
      </c>
      <c r="BS983" s="16">
        <f>AG983*参数!$D$3+AM983</f>
        <v>0</v>
      </c>
      <c r="BT983" s="16">
        <f>AH983*参数!$D$3+AN983</f>
        <v>0</v>
      </c>
      <c r="BU983" s="10"/>
      <c r="BV983" s="10"/>
      <c r="BW983" s="10">
        <f t="shared" si="324"/>
        <v>40</v>
      </c>
      <c r="BX983" s="10">
        <f t="shared" si="325"/>
        <v>40</v>
      </c>
      <c r="BY983" s="10">
        <f t="shared" si="326"/>
        <v>3</v>
      </c>
      <c r="BZ983" s="10">
        <f t="shared" si="327"/>
        <v>40</v>
      </c>
      <c r="CA983" s="10">
        <f t="shared" si="328"/>
        <v>40</v>
      </c>
      <c r="CB983" s="10" t="str">
        <f t="shared" si="329"/>
        <v/>
      </c>
      <c r="CC983" s="10" t="str">
        <f t="shared" si="330"/>
        <v/>
      </c>
      <c r="CD983" s="10"/>
      <c r="CE983" s="10">
        <v>40</v>
      </c>
      <c r="CF983" s="10"/>
      <c r="CG983" s="10" t="str">
        <f t="shared" si="331"/>
        <v/>
      </c>
      <c r="CH983" s="10" t="str">
        <f t="shared" si="332"/>
        <v/>
      </c>
      <c r="CI983" s="10">
        <f t="shared" si="333"/>
        <v>40</v>
      </c>
      <c r="CJ983" s="10">
        <f t="shared" si="334"/>
        <v>3</v>
      </c>
      <c r="CK983" s="10" t="str">
        <f t="shared" si="335"/>
        <v/>
      </c>
      <c r="CL983" s="10" t="str">
        <f t="shared" si="336"/>
        <v/>
      </c>
      <c r="CM983" s="88"/>
      <c r="CN983" s="88"/>
      <c r="CO983" s="88"/>
      <c r="CP983" s="88"/>
    </row>
    <row r="984" spans="2:94">
      <c r="B984" s="19">
        <v>42644</v>
      </c>
      <c r="C984" s="3">
        <v>40</v>
      </c>
      <c r="D984" s="3" t="s">
        <v>717</v>
      </c>
      <c r="E984" s="4">
        <v>42644.916666666664</v>
      </c>
      <c r="F984" s="3" t="s">
        <v>727</v>
      </c>
      <c r="G984" s="3" t="s">
        <v>780</v>
      </c>
      <c r="H984" s="3" t="s">
        <v>727</v>
      </c>
      <c r="I984" s="3" t="s">
        <v>780</v>
      </c>
      <c r="J984" s="6">
        <v>3.05</v>
      </c>
      <c r="K984" s="6">
        <v>3.05</v>
      </c>
      <c r="L984" s="6">
        <v>2.11</v>
      </c>
      <c r="M984" s="10">
        <v>1.53</v>
      </c>
      <c r="N984" s="10">
        <v>3.85</v>
      </c>
      <c r="O984" s="10">
        <v>4.7</v>
      </c>
      <c r="P984" s="15">
        <v>1</v>
      </c>
      <c r="Q984" s="13"/>
      <c r="R984" s="13"/>
      <c r="S984" s="13"/>
      <c r="T984" s="13"/>
      <c r="U984" s="13"/>
      <c r="V984" s="13"/>
      <c r="W984" s="9"/>
      <c r="X984" s="9"/>
      <c r="Y984" s="9"/>
      <c r="Z984" s="9"/>
      <c r="AA984" s="9"/>
      <c r="AB984" s="9"/>
      <c r="AC984" s="13"/>
      <c r="AD984" s="13"/>
      <c r="AE984" s="13"/>
      <c r="AF984" s="13"/>
      <c r="AG984" s="13"/>
      <c r="AH984" s="13"/>
      <c r="AI984" s="9"/>
      <c r="AJ984" s="9"/>
      <c r="AK984" s="9"/>
      <c r="AL984" s="9"/>
      <c r="AM984" s="9"/>
      <c r="AN984" s="9"/>
      <c r="AO984" s="8">
        <v>24</v>
      </c>
      <c r="AP984" s="8">
        <v>3</v>
      </c>
      <c r="AQ984" s="8">
        <v>1</v>
      </c>
      <c r="AR984" s="8">
        <v>6</v>
      </c>
      <c r="AS984" s="8">
        <v>4.9499999999999961E-2</v>
      </c>
      <c r="AT984" s="8">
        <v>0.50460000000000049</v>
      </c>
      <c r="AU984" s="8"/>
      <c r="AV984" s="8"/>
      <c r="AW984" s="8"/>
      <c r="AX984" s="8"/>
      <c r="AY984" s="15">
        <v>23</v>
      </c>
      <c r="AZ984" s="15">
        <v>3</v>
      </c>
      <c r="BA984" s="15">
        <v>1</v>
      </c>
      <c r="BB984" s="15">
        <v>6</v>
      </c>
      <c r="BC984" s="15">
        <v>6.9500000000000062E-2</v>
      </c>
      <c r="BD984" s="15">
        <v>0.88710000000000011</v>
      </c>
      <c r="BE984" s="15"/>
      <c r="BF984" s="15"/>
      <c r="BG984" s="15"/>
      <c r="BH984" s="15"/>
      <c r="BI984" s="16">
        <f>Q984*参数!$D$3+W984</f>
        <v>0</v>
      </c>
      <c r="BJ984" s="16">
        <f>R984*参数!$D$3+X984</f>
        <v>0</v>
      </c>
      <c r="BK984" s="16">
        <f>S984*参数!$D$3+Y984</f>
        <v>0</v>
      </c>
      <c r="BL984" s="16">
        <f>T984*参数!$D$3+Z984</f>
        <v>0</v>
      </c>
      <c r="BM984" s="16">
        <f>U984*参数!$D$3+AA984</f>
        <v>0</v>
      </c>
      <c r="BN984" s="16">
        <f>V984*参数!$D$3+AB984</f>
        <v>0</v>
      </c>
      <c r="BO984" s="16">
        <f>AC984*参数!$D$3+AI984</f>
        <v>0</v>
      </c>
      <c r="BP984" s="16">
        <f>AD984*参数!$D$3+AJ984</f>
        <v>0</v>
      </c>
      <c r="BQ984" s="16">
        <f>AE984*参数!$D$3+AK984</f>
        <v>0</v>
      </c>
      <c r="BR984" s="16">
        <f>AF984*参数!$D$3+AL984</f>
        <v>0</v>
      </c>
      <c r="BS984" s="16">
        <f>AG984*参数!$D$3+AM984</f>
        <v>0</v>
      </c>
      <c r="BT984" s="16">
        <f>AH984*参数!$D$3+AN984</f>
        <v>0</v>
      </c>
      <c r="BU984" s="10"/>
      <c r="BV984" s="10"/>
      <c r="BW984" s="10">
        <f t="shared" si="324"/>
        <v>43</v>
      </c>
      <c r="BX984" s="10">
        <f t="shared" si="325"/>
        <v>43</v>
      </c>
      <c r="BY984" s="10">
        <f t="shared" si="326"/>
        <v>43</v>
      </c>
      <c r="BZ984" s="10">
        <f t="shared" si="327"/>
        <v>0</v>
      </c>
      <c r="CA984" s="10">
        <f t="shared" si="328"/>
        <v>43</v>
      </c>
      <c r="CB984" s="10" t="str">
        <f t="shared" si="329"/>
        <v/>
      </c>
      <c r="CC984" s="10" t="str">
        <f t="shared" si="330"/>
        <v/>
      </c>
      <c r="CD984" s="10"/>
      <c r="CE984" s="10">
        <v>0</v>
      </c>
      <c r="CF984" s="10"/>
      <c r="CG984" s="10">
        <f t="shared" si="331"/>
        <v>0</v>
      </c>
      <c r="CH984" s="10">
        <f t="shared" si="332"/>
        <v>0</v>
      </c>
      <c r="CI984" s="10">
        <f t="shared" si="333"/>
        <v>0</v>
      </c>
      <c r="CJ984" s="10" t="str">
        <f t="shared" si="334"/>
        <v/>
      </c>
      <c r="CK984" s="10">
        <f t="shared" si="335"/>
        <v>0</v>
      </c>
      <c r="CL984" s="10">
        <f t="shared" si="336"/>
        <v>0</v>
      </c>
      <c r="CM984" s="88"/>
      <c r="CN984" s="88"/>
      <c r="CO984" s="88"/>
      <c r="CP984" s="88"/>
    </row>
    <row r="985" spans="2:94">
      <c r="B985" s="19">
        <v>42644</v>
      </c>
      <c r="C985" s="3">
        <v>41</v>
      </c>
      <c r="D985" s="3" t="s">
        <v>14</v>
      </c>
      <c r="E985" s="4">
        <v>42644.916666666664</v>
      </c>
      <c r="F985" s="3" t="s">
        <v>972</v>
      </c>
      <c r="G985" s="3" t="s">
        <v>22</v>
      </c>
      <c r="H985" s="3" t="s">
        <v>972</v>
      </c>
      <c r="I985" s="3" t="s">
        <v>22</v>
      </c>
      <c r="J985" s="6">
        <v>2.2000000000000002</v>
      </c>
      <c r="K985" s="6">
        <v>3.3</v>
      </c>
      <c r="L985" s="6">
        <v>2.7</v>
      </c>
      <c r="M985" s="10">
        <v>4.55</v>
      </c>
      <c r="N985" s="10">
        <v>4.2</v>
      </c>
      <c r="O985" s="10">
        <v>1.49</v>
      </c>
      <c r="P985" s="15">
        <v>-1</v>
      </c>
      <c r="Q985" s="13"/>
      <c r="R985" s="13"/>
      <c r="S985" s="13"/>
      <c r="T985" s="13"/>
      <c r="U985" s="13"/>
      <c r="V985" s="13"/>
      <c r="W985" s="9"/>
      <c r="X985" s="9"/>
      <c r="Y985" s="9"/>
      <c r="Z985" s="9"/>
      <c r="AA985" s="9"/>
      <c r="AB985" s="9"/>
      <c r="AC985" s="13"/>
      <c r="AD985" s="13"/>
      <c r="AE985" s="13"/>
      <c r="AF985" s="13"/>
      <c r="AG985" s="13"/>
      <c r="AH985" s="13"/>
      <c r="AI985" s="9"/>
      <c r="AJ985" s="9"/>
      <c r="AK985" s="9"/>
      <c r="AL985" s="9"/>
      <c r="AM985" s="9"/>
      <c r="AN985" s="9"/>
      <c r="AO985" s="8">
        <v>49</v>
      </c>
      <c r="AP985" s="8">
        <v>3</v>
      </c>
      <c r="AQ985" s="8">
        <v>1</v>
      </c>
      <c r="AR985" s="8">
        <v>6</v>
      </c>
      <c r="AS985" s="8">
        <v>5.3000000000000075E-2</v>
      </c>
      <c r="AT985" s="8">
        <v>6.229999999999998E-2</v>
      </c>
      <c r="AU985" s="8"/>
      <c r="AV985" s="8"/>
      <c r="AW985" s="8"/>
      <c r="AX985" s="8"/>
      <c r="AY985" s="15">
        <v>60</v>
      </c>
      <c r="AZ985" s="15">
        <v>3</v>
      </c>
      <c r="BA985" s="15">
        <v>2</v>
      </c>
      <c r="BB985" s="15">
        <v>6</v>
      </c>
      <c r="BC985" s="15">
        <v>1.9900000000000022E-2</v>
      </c>
      <c r="BD985" s="15">
        <v>0.87709999999999999</v>
      </c>
      <c r="BE985" s="15"/>
      <c r="BF985" s="15"/>
      <c r="BG985" s="15"/>
      <c r="BH985" s="15"/>
      <c r="BI985" s="16">
        <f>Q985*参数!$D$3+W985</f>
        <v>0</v>
      </c>
      <c r="BJ985" s="16">
        <f>R985*参数!$D$3+X985</f>
        <v>0</v>
      </c>
      <c r="BK985" s="16">
        <f>S985*参数!$D$3+Y985</f>
        <v>0</v>
      </c>
      <c r="BL985" s="16">
        <f>T985*参数!$D$3+Z985</f>
        <v>0</v>
      </c>
      <c r="BM985" s="16">
        <f>U985*参数!$D$3+AA985</f>
        <v>0</v>
      </c>
      <c r="BN985" s="16">
        <f>V985*参数!$D$3+AB985</f>
        <v>0</v>
      </c>
      <c r="BO985" s="16">
        <f>AC985*参数!$D$3+AI985</f>
        <v>0</v>
      </c>
      <c r="BP985" s="16">
        <f>AD985*参数!$D$3+AJ985</f>
        <v>0</v>
      </c>
      <c r="BQ985" s="16">
        <f>AE985*参数!$D$3+AK985</f>
        <v>0</v>
      </c>
      <c r="BR985" s="16">
        <f>AF985*参数!$D$3+AL985</f>
        <v>0</v>
      </c>
      <c r="BS985" s="16">
        <f>AG985*参数!$D$3+AM985</f>
        <v>0</v>
      </c>
      <c r="BT985" s="16">
        <f>AH985*参数!$D$3+AN985</f>
        <v>0</v>
      </c>
      <c r="BU985" s="10"/>
      <c r="BV985" s="10"/>
      <c r="BW985" s="10">
        <f t="shared" si="324"/>
        <v>40</v>
      </c>
      <c r="BX985" s="10">
        <f t="shared" si="325"/>
        <v>40</v>
      </c>
      <c r="BY985" s="10">
        <f t="shared" si="326"/>
        <v>3</v>
      </c>
      <c r="BZ985" s="10">
        <f t="shared" si="327"/>
        <v>40</v>
      </c>
      <c r="CA985" s="10">
        <f t="shared" si="328"/>
        <v>40</v>
      </c>
      <c r="CB985" s="10" t="str">
        <f t="shared" si="329"/>
        <v/>
      </c>
      <c r="CC985" s="10" t="str">
        <f t="shared" si="330"/>
        <v/>
      </c>
      <c r="CD985" s="10"/>
      <c r="CE985" s="10">
        <v>40</v>
      </c>
      <c r="CF985" s="10"/>
      <c r="CG985" s="10" t="str">
        <f t="shared" si="331"/>
        <v/>
      </c>
      <c r="CH985" s="10" t="str">
        <f t="shared" si="332"/>
        <v/>
      </c>
      <c r="CI985" s="10">
        <f t="shared" si="333"/>
        <v>40</v>
      </c>
      <c r="CJ985" s="10">
        <f t="shared" si="334"/>
        <v>40</v>
      </c>
      <c r="CK985" s="10">
        <f t="shared" si="335"/>
        <v>40</v>
      </c>
      <c r="CL985" s="10">
        <f t="shared" si="336"/>
        <v>3</v>
      </c>
      <c r="CM985" s="88"/>
      <c r="CN985" s="88"/>
      <c r="CO985" s="88"/>
      <c r="CP985" s="88"/>
    </row>
    <row r="986" spans="2:94">
      <c r="B986" s="19">
        <v>42644</v>
      </c>
      <c r="C986" s="3">
        <v>42</v>
      </c>
      <c r="D986" s="3" t="s">
        <v>14</v>
      </c>
      <c r="E986" s="4">
        <v>42644.916666666664</v>
      </c>
      <c r="F986" s="3" t="s">
        <v>980</v>
      </c>
      <c r="G986" s="3" t="s">
        <v>498</v>
      </c>
      <c r="H986" s="3" t="s">
        <v>980</v>
      </c>
      <c r="I986" s="3" t="s">
        <v>498</v>
      </c>
      <c r="J986" s="6">
        <v>1.88</v>
      </c>
      <c r="K986" s="6">
        <v>3.25</v>
      </c>
      <c r="L986" s="6">
        <v>3.45</v>
      </c>
      <c r="M986" s="10">
        <v>3.8</v>
      </c>
      <c r="N986" s="10">
        <v>3.7</v>
      </c>
      <c r="O986" s="10">
        <v>1.68</v>
      </c>
      <c r="P986" s="15">
        <v>-1</v>
      </c>
      <c r="Q986" s="13"/>
      <c r="R986" s="13"/>
      <c r="S986" s="13"/>
      <c r="T986" s="13"/>
      <c r="U986" s="13"/>
      <c r="V986" s="13"/>
      <c r="W986" s="9"/>
      <c r="X986" s="9"/>
      <c r="Y986" s="9"/>
      <c r="Z986" s="9"/>
      <c r="AA986" s="9"/>
      <c r="AB986" s="9"/>
      <c r="AC986" s="13"/>
      <c r="AD986" s="13"/>
      <c r="AE986" s="13"/>
      <c r="AF986" s="13"/>
      <c r="AG986" s="13"/>
      <c r="AH986" s="13"/>
      <c r="AI986" s="9"/>
      <c r="AJ986" s="9"/>
      <c r="AK986" s="9"/>
      <c r="AL986" s="9"/>
      <c r="AM986" s="9"/>
      <c r="AN986" s="9"/>
      <c r="AO986" s="8">
        <v>50</v>
      </c>
      <c r="AP986" s="8">
        <v>3</v>
      </c>
      <c r="AQ986" s="8">
        <v>2</v>
      </c>
      <c r="AR986" s="8">
        <v>6</v>
      </c>
      <c r="AS986" s="8">
        <v>5.000000000000053E-3</v>
      </c>
      <c r="AT986" s="8">
        <v>1.2286999999999999</v>
      </c>
      <c r="AU986" s="8"/>
      <c r="AV986" s="8"/>
      <c r="AW986" s="8"/>
      <c r="AX986" s="8"/>
      <c r="AY986" s="15">
        <v>60</v>
      </c>
      <c r="AZ986" s="15">
        <v>3</v>
      </c>
      <c r="BA986" s="15">
        <v>2</v>
      </c>
      <c r="BB986" s="15">
        <v>6</v>
      </c>
      <c r="BC986" s="15">
        <v>5.6400000000000096E-2</v>
      </c>
      <c r="BD986" s="15">
        <v>5.6400000000000096E-2</v>
      </c>
      <c r="BE986" s="15"/>
      <c r="BF986" s="15"/>
      <c r="BG986" s="15"/>
      <c r="BH986" s="15"/>
      <c r="BI986" s="16">
        <f>Q986*参数!$D$3+W986</f>
        <v>0</v>
      </c>
      <c r="BJ986" s="16">
        <f>R986*参数!$D$3+X986</f>
        <v>0</v>
      </c>
      <c r="BK986" s="16">
        <f>S986*参数!$D$3+Y986</f>
        <v>0</v>
      </c>
      <c r="BL986" s="16">
        <f>T986*参数!$D$3+Z986</f>
        <v>0</v>
      </c>
      <c r="BM986" s="16">
        <f>U986*参数!$D$3+AA986</f>
        <v>0</v>
      </c>
      <c r="BN986" s="16">
        <f>V986*参数!$D$3+AB986</f>
        <v>0</v>
      </c>
      <c r="BO986" s="16">
        <f>AC986*参数!$D$3+AI986</f>
        <v>0</v>
      </c>
      <c r="BP986" s="16">
        <f>AD986*参数!$D$3+AJ986</f>
        <v>0</v>
      </c>
      <c r="BQ986" s="16">
        <f>AE986*参数!$D$3+AK986</f>
        <v>0</v>
      </c>
      <c r="BR986" s="16">
        <f>AF986*参数!$D$3+AL986</f>
        <v>0</v>
      </c>
      <c r="BS986" s="16">
        <f>AG986*参数!$D$3+AM986</f>
        <v>0</v>
      </c>
      <c r="BT986" s="16">
        <f>AH986*参数!$D$3+AN986</f>
        <v>0</v>
      </c>
      <c r="BU986" s="10"/>
      <c r="BV986" s="10"/>
      <c r="BW986" s="10">
        <f t="shared" si="324"/>
        <v>40</v>
      </c>
      <c r="BX986" s="10">
        <f t="shared" si="325"/>
        <v>40</v>
      </c>
      <c r="BY986" s="10">
        <f t="shared" si="326"/>
        <v>3</v>
      </c>
      <c r="BZ986" s="10">
        <f t="shared" si="327"/>
        <v>40</v>
      </c>
      <c r="CA986" s="10">
        <f t="shared" si="328"/>
        <v>40</v>
      </c>
      <c r="CB986" s="10" t="str">
        <f t="shared" si="329"/>
        <v/>
      </c>
      <c r="CC986" s="10" t="str">
        <f t="shared" si="330"/>
        <v/>
      </c>
      <c r="CD986" s="10"/>
      <c r="CE986" s="10">
        <v>40</v>
      </c>
      <c r="CF986" s="10"/>
      <c r="CG986" s="10" t="str">
        <f t="shared" si="331"/>
        <v/>
      </c>
      <c r="CH986" s="10" t="str">
        <f t="shared" si="332"/>
        <v/>
      </c>
      <c r="CI986" s="10">
        <f t="shared" si="333"/>
        <v>40</v>
      </c>
      <c r="CJ986" s="10" t="str">
        <f t="shared" si="334"/>
        <v/>
      </c>
      <c r="CK986" s="10">
        <f t="shared" si="335"/>
        <v>3</v>
      </c>
      <c r="CL986" s="10">
        <f t="shared" si="336"/>
        <v>40</v>
      </c>
      <c r="CM986" s="88"/>
      <c r="CN986" s="88"/>
      <c r="CO986" s="88"/>
      <c r="CP986" s="88"/>
    </row>
    <row r="987" spans="2:94">
      <c r="B987" s="19">
        <v>42644</v>
      </c>
      <c r="C987" s="3">
        <v>43</v>
      </c>
      <c r="D987" s="3" t="s">
        <v>14</v>
      </c>
      <c r="E987" s="4">
        <v>42644.916666666664</v>
      </c>
      <c r="F987" s="3" t="s">
        <v>20</v>
      </c>
      <c r="G987" s="3" t="s">
        <v>978</v>
      </c>
      <c r="H987" s="3" t="s">
        <v>21</v>
      </c>
      <c r="I987" s="3" t="s">
        <v>978</v>
      </c>
      <c r="J987" s="6">
        <v>2.73</v>
      </c>
      <c r="K987" s="6">
        <v>3.2</v>
      </c>
      <c r="L987" s="6">
        <v>2.2200000000000002</v>
      </c>
      <c r="M987" s="10">
        <v>1.48</v>
      </c>
      <c r="N987" s="10">
        <v>4.0999999999999996</v>
      </c>
      <c r="O987" s="10">
        <v>4.8</v>
      </c>
      <c r="P987" s="15">
        <v>1</v>
      </c>
      <c r="Q987" s="13"/>
      <c r="R987" s="13"/>
      <c r="S987" s="13"/>
      <c r="T987" s="13"/>
      <c r="U987" s="13"/>
      <c r="V987" s="13"/>
      <c r="W987" s="9"/>
      <c r="X987" s="9"/>
      <c r="Y987" s="9"/>
      <c r="Z987" s="9"/>
      <c r="AA987" s="9"/>
      <c r="AB987" s="9"/>
      <c r="AC987" s="13"/>
      <c r="AD987" s="13"/>
      <c r="AE987" s="13"/>
      <c r="AF987" s="13"/>
      <c r="AG987" s="13"/>
      <c r="AH987" s="13"/>
      <c r="AI987" s="9"/>
      <c r="AJ987" s="9"/>
      <c r="AK987" s="9"/>
      <c r="AL987" s="9"/>
      <c r="AM987" s="9"/>
      <c r="AN987" s="9"/>
      <c r="AO987" s="8">
        <v>2</v>
      </c>
      <c r="AP987" s="8">
        <v>3</v>
      </c>
      <c r="AQ987" s="8">
        <v>2</v>
      </c>
      <c r="AR987" s="8">
        <v>4</v>
      </c>
      <c r="AS987" s="8">
        <v>3.8000000000000089E-2</v>
      </c>
      <c r="AT987" s="8">
        <v>3.8000000000000089E-2</v>
      </c>
      <c r="AU987" s="8"/>
      <c r="AV987" s="8"/>
      <c r="AW987" s="8"/>
      <c r="AX987" s="8"/>
      <c r="AY987" s="15">
        <v>3</v>
      </c>
      <c r="AZ987" s="15">
        <v>2</v>
      </c>
      <c r="BA987" s="15">
        <v>2</v>
      </c>
      <c r="BB987" s="15">
        <v>4</v>
      </c>
      <c r="BC987" s="15">
        <v>0.12300000000000003</v>
      </c>
      <c r="BD987" s="15">
        <v>0.12300000000000003</v>
      </c>
      <c r="BE987" s="15"/>
      <c r="BF987" s="15"/>
      <c r="BG987" s="15"/>
      <c r="BH987" s="15"/>
      <c r="BI987" s="16">
        <f>Q987*参数!$D$3+W987</f>
        <v>0</v>
      </c>
      <c r="BJ987" s="16">
        <f>R987*参数!$D$3+X987</f>
        <v>0</v>
      </c>
      <c r="BK987" s="16">
        <f>S987*参数!$D$3+Y987</f>
        <v>0</v>
      </c>
      <c r="BL987" s="16">
        <f>T987*参数!$D$3+Z987</f>
        <v>0</v>
      </c>
      <c r="BM987" s="16">
        <f>U987*参数!$D$3+AA987</f>
        <v>0</v>
      </c>
      <c r="BN987" s="16">
        <f>V987*参数!$D$3+AB987</f>
        <v>0</v>
      </c>
      <c r="BO987" s="16">
        <f>AC987*参数!$D$3+AI987</f>
        <v>0</v>
      </c>
      <c r="BP987" s="16">
        <f>AD987*参数!$D$3+AJ987</f>
        <v>0</v>
      </c>
      <c r="BQ987" s="16">
        <f>AE987*参数!$D$3+AK987</f>
        <v>0</v>
      </c>
      <c r="BR987" s="16">
        <f>AF987*参数!$D$3+AL987</f>
        <v>0</v>
      </c>
      <c r="BS987" s="16">
        <f>AG987*参数!$D$3+AM987</f>
        <v>0</v>
      </c>
      <c r="BT987" s="16">
        <f>AH987*参数!$D$3+AN987</f>
        <v>0</v>
      </c>
      <c r="BU987" s="10"/>
      <c r="BV987" s="10"/>
      <c r="BW987" s="10">
        <f t="shared" si="324"/>
        <v>43</v>
      </c>
      <c r="BX987" s="10">
        <f t="shared" si="325"/>
        <v>43</v>
      </c>
      <c r="BY987" s="10">
        <f t="shared" si="326"/>
        <v>43</v>
      </c>
      <c r="BZ987" s="10">
        <f t="shared" si="327"/>
        <v>0</v>
      </c>
      <c r="CA987" s="10">
        <f t="shared" si="328"/>
        <v>43</v>
      </c>
      <c r="CB987" s="10" t="str">
        <f t="shared" si="329"/>
        <v/>
      </c>
      <c r="CC987" s="10" t="str">
        <f t="shared" si="330"/>
        <v/>
      </c>
      <c r="CD987" s="10"/>
      <c r="CE987" s="10">
        <v>0</v>
      </c>
      <c r="CF987" s="10"/>
      <c r="CG987" s="10" t="str">
        <f t="shared" si="331"/>
        <v/>
      </c>
      <c r="CH987" s="10" t="str">
        <f t="shared" si="332"/>
        <v/>
      </c>
      <c r="CI987" s="10">
        <f t="shared" si="333"/>
        <v>0</v>
      </c>
      <c r="CJ987" s="10" t="str">
        <f t="shared" si="334"/>
        <v/>
      </c>
      <c r="CK987" s="10" t="str">
        <f t="shared" si="335"/>
        <v/>
      </c>
      <c r="CL987" s="10" t="str">
        <f t="shared" si="336"/>
        <v/>
      </c>
      <c r="CM987" s="88"/>
      <c r="CN987" s="88"/>
      <c r="CO987" s="88"/>
      <c r="CP987" s="88"/>
    </row>
    <row r="988" spans="2:94">
      <c r="B988" s="19">
        <v>42644</v>
      </c>
      <c r="C988" s="3">
        <v>44</v>
      </c>
      <c r="D988" s="3" t="s">
        <v>14</v>
      </c>
      <c r="E988" s="4">
        <v>42644.916666666664</v>
      </c>
      <c r="F988" s="3" t="s">
        <v>971</v>
      </c>
      <c r="G988" s="3" t="s">
        <v>71</v>
      </c>
      <c r="H988" s="3" t="s">
        <v>971</v>
      </c>
      <c r="I988" s="3" t="s">
        <v>71</v>
      </c>
      <c r="J988" s="6">
        <v>1.9</v>
      </c>
      <c r="K988" s="6">
        <v>3.25</v>
      </c>
      <c r="L988" s="6">
        <v>3.4</v>
      </c>
      <c r="M988" s="10">
        <v>3.8</v>
      </c>
      <c r="N988" s="10">
        <v>3.75</v>
      </c>
      <c r="O988" s="10">
        <v>1.67</v>
      </c>
      <c r="P988" s="15">
        <v>-1</v>
      </c>
      <c r="Q988" s="13"/>
      <c r="R988" s="13"/>
      <c r="S988" s="13"/>
      <c r="T988" s="13"/>
      <c r="U988" s="13"/>
      <c r="V988" s="13"/>
      <c r="W988" s="9"/>
      <c r="X988" s="9"/>
      <c r="Y988" s="9"/>
      <c r="Z988" s="9"/>
      <c r="AA988" s="9"/>
      <c r="AB988" s="9"/>
      <c r="AC988" s="13"/>
      <c r="AD988" s="13"/>
      <c r="AE988" s="13"/>
      <c r="AF988" s="13"/>
      <c r="AG988" s="13"/>
      <c r="AH988" s="13"/>
      <c r="AI988" s="9"/>
      <c r="AJ988" s="9"/>
      <c r="AK988" s="9"/>
      <c r="AL988" s="9"/>
      <c r="AM988" s="9"/>
      <c r="AN988" s="9"/>
      <c r="AO988" s="8">
        <v>1</v>
      </c>
      <c r="AP988" s="8">
        <v>3</v>
      </c>
      <c r="AQ988" s="8">
        <v>1</v>
      </c>
      <c r="AR988" s="8">
        <v>4</v>
      </c>
      <c r="AS988" s="8">
        <v>0.90510000000000002</v>
      </c>
      <c r="AT988" s="8">
        <v>0.90510000000000002</v>
      </c>
      <c r="AU988" s="8"/>
      <c r="AV988" s="8"/>
      <c r="AW988" s="8"/>
      <c r="AX988" s="8"/>
      <c r="AY988" s="15">
        <v>3</v>
      </c>
      <c r="AZ988" s="15">
        <v>3</v>
      </c>
      <c r="BA988" s="15">
        <v>1</v>
      </c>
      <c r="BB988" s="15">
        <v>5</v>
      </c>
      <c r="BC988" s="15">
        <v>0.11830000000000007</v>
      </c>
      <c r="BD988" s="15">
        <v>1.8081000000000003</v>
      </c>
      <c r="BE988" s="15"/>
      <c r="BF988" s="15"/>
      <c r="BG988" s="15"/>
      <c r="BH988" s="15"/>
      <c r="BI988" s="16">
        <f>Q988*参数!$D$3+W988</f>
        <v>0</v>
      </c>
      <c r="BJ988" s="16">
        <f>R988*参数!$D$3+X988</f>
        <v>0</v>
      </c>
      <c r="BK988" s="16">
        <f>S988*参数!$D$3+Y988</f>
        <v>0</v>
      </c>
      <c r="BL988" s="16">
        <f>T988*参数!$D$3+Z988</f>
        <v>0</v>
      </c>
      <c r="BM988" s="16">
        <f>U988*参数!$D$3+AA988</f>
        <v>0</v>
      </c>
      <c r="BN988" s="16">
        <f>V988*参数!$D$3+AB988</f>
        <v>0</v>
      </c>
      <c r="BO988" s="16">
        <f>AC988*参数!$D$3+AI988</f>
        <v>0</v>
      </c>
      <c r="BP988" s="16">
        <f>AD988*参数!$D$3+AJ988</f>
        <v>0</v>
      </c>
      <c r="BQ988" s="16">
        <f>AE988*参数!$D$3+AK988</f>
        <v>0</v>
      </c>
      <c r="BR988" s="16">
        <f>AF988*参数!$D$3+AL988</f>
        <v>0</v>
      </c>
      <c r="BS988" s="16">
        <f>AG988*参数!$D$3+AM988</f>
        <v>0</v>
      </c>
      <c r="BT988" s="16">
        <f>AH988*参数!$D$3+AN988</f>
        <v>0</v>
      </c>
      <c r="BU988" s="10"/>
      <c r="BV988" s="10"/>
      <c r="BW988" s="10">
        <f t="shared" si="324"/>
        <v>40</v>
      </c>
      <c r="BX988" s="10">
        <f t="shared" si="325"/>
        <v>40</v>
      </c>
      <c r="BY988" s="10">
        <f t="shared" si="326"/>
        <v>3</v>
      </c>
      <c r="BZ988" s="10">
        <f t="shared" si="327"/>
        <v>40</v>
      </c>
      <c r="CA988" s="10">
        <f t="shared" si="328"/>
        <v>40</v>
      </c>
      <c r="CB988" s="10" t="str">
        <f t="shared" si="329"/>
        <v/>
      </c>
      <c r="CC988" s="10" t="str">
        <f t="shared" si="330"/>
        <v/>
      </c>
      <c r="CD988" s="10"/>
      <c r="CE988" s="10">
        <v>40</v>
      </c>
      <c r="CF988" s="10"/>
      <c r="CG988" s="10" t="str">
        <f t="shared" si="331"/>
        <v/>
      </c>
      <c r="CH988" s="10" t="str">
        <f t="shared" si="332"/>
        <v/>
      </c>
      <c r="CI988" s="10">
        <f t="shared" si="333"/>
        <v>40</v>
      </c>
      <c r="CJ988" s="10">
        <f t="shared" si="334"/>
        <v>40</v>
      </c>
      <c r="CK988" s="10">
        <f t="shared" si="335"/>
        <v>40</v>
      </c>
      <c r="CL988" s="10" t="str">
        <f t="shared" si="336"/>
        <v/>
      </c>
      <c r="CM988" s="88"/>
      <c r="CN988" s="88"/>
      <c r="CO988" s="88"/>
      <c r="CP988" s="88"/>
    </row>
    <row r="989" spans="2:94">
      <c r="B989" s="19">
        <v>42644</v>
      </c>
      <c r="C989" s="3">
        <v>45</v>
      </c>
      <c r="D989" s="3" t="s">
        <v>14</v>
      </c>
      <c r="E989" s="4">
        <v>42644.916666666664</v>
      </c>
      <c r="F989" s="3" t="s">
        <v>973</v>
      </c>
      <c r="G989" s="3" t="s">
        <v>969</v>
      </c>
      <c r="H989" s="3" t="s">
        <v>973</v>
      </c>
      <c r="I989" s="3" t="s">
        <v>970</v>
      </c>
      <c r="J989" s="6">
        <v>3.2</v>
      </c>
      <c r="K989" s="6">
        <v>3.22</v>
      </c>
      <c r="L989" s="6">
        <v>1.98</v>
      </c>
      <c r="M989" s="10">
        <v>1.61</v>
      </c>
      <c r="N989" s="10">
        <v>3.8</v>
      </c>
      <c r="O989" s="10">
        <v>4.0999999999999996</v>
      </c>
      <c r="P989" s="15">
        <v>1</v>
      </c>
      <c r="Q989" s="13"/>
      <c r="R989" s="13"/>
      <c r="S989" s="13"/>
      <c r="T989" s="13"/>
      <c r="U989" s="13"/>
      <c r="V989" s="13"/>
      <c r="W989" s="9"/>
      <c r="X989" s="9"/>
      <c r="Y989" s="9"/>
      <c r="Z989" s="9"/>
      <c r="AA989" s="9"/>
      <c r="AB989" s="9"/>
      <c r="AC989" s="13"/>
      <c r="AD989" s="13"/>
      <c r="AE989" s="13"/>
      <c r="AF989" s="13"/>
      <c r="AG989" s="13"/>
      <c r="AH989" s="13"/>
      <c r="AI989" s="9"/>
      <c r="AJ989" s="9"/>
      <c r="AK989" s="9"/>
      <c r="AL989" s="9"/>
      <c r="AM989" s="9"/>
      <c r="AN989" s="9"/>
      <c r="AO989" s="8">
        <v>25</v>
      </c>
      <c r="AP989" s="8">
        <v>3</v>
      </c>
      <c r="AQ989" s="8">
        <v>2</v>
      </c>
      <c r="AR989" s="8">
        <v>6</v>
      </c>
      <c r="AS989" s="8">
        <v>8.0000000000000145E-4</v>
      </c>
      <c r="AT989" s="8">
        <v>7.0699999999999902E-2</v>
      </c>
      <c r="AU989" s="8"/>
      <c r="AV989" s="8"/>
      <c r="AW989" s="8"/>
      <c r="AX989" s="8"/>
      <c r="AY989" s="15">
        <v>23</v>
      </c>
      <c r="AZ989" s="15">
        <v>3</v>
      </c>
      <c r="BA989" s="15">
        <v>11</v>
      </c>
      <c r="BB989" s="15">
        <v>5</v>
      </c>
      <c r="BC989" s="15">
        <v>0.12630000000000008</v>
      </c>
      <c r="BD989" s="15">
        <v>0.12630000000000008</v>
      </c>
      <c r="BE989" s="15"/>
      <c r="BF989" s="15"/>
      <c r="BG989" s="15"/>
      <c r="BH989" s="15"/>
      <c r="BI989" s="16">
        <f>Q989*参数!$D$3+W989</f>
        <v>0</v>
      </c>
      <c r="BJ989" s="16">
        <f>R989*参数!$D$3+X989</f>
        <v>0</v>
      </c>
      <c r="BK989" s="16">
        <f>S989*参数!$D$3+Y989</f>
        <v>0</v>
      </c>
      <c r="BL989" s="16">
        <f>T989*参数!$D$3+Z989</f>
        <v>0</v>
      </c>
      <c r="BM989" s="16">
        <f>U989*参数!$D$3+AA989</f>
        <v>0</v>
      </c>
      <c r="BN989" s="16">
        <f>V989*参数!$D$3+AB989</f>
        <v>0</v>
      </c>
      <c r="BO989" s="16">
        <f>AC989*参数!$D$3+AI989</f>
        <v>0</v>
      </c>
      <c r="BP989" s="16">
        <f>AD989*参数!$D$3+AJ989</f>
        <v>0</v>
      </c>
      <c r="BQ989" s="16">
        <f>AE989*参数!$D$3+AK989</f>
        <v>0</v>
      </c>
      <c r="BR989" s="16">
        <f>AF989*参数!$D$3+AL989</f>
        <v>0</v>
      </c>
      <c r="BS989" s="16">
        <f>AG989*参数!$D$3+AM989</f>
        <v>0</v>
      </c>
      <c r="BT989" s="16">
        <f>AH989*参数!$D$3+AN989</f>
        <v>0</v>
      </c>
      <c r="BU989" s="10"/>
      <c r="BV989" s="10"/>
      <c r="BW989" s="10">
        <f t="shared" si="324"/>
        <v>43</v>
      </c>
      <c r="BX989" s="10">
        <f t="shared" si="325"/>
        <v>43</v>
      </c>
      <c r="BY989" s="10">
        <f t="shared" si="326"/>
        <v>43</v>
      </c>
      <c r="BZ989" s="10">
        <f t="shared" si="327"/>
        <v>0</v>
      </c>
      <c r="CA989" s="10">
        <f t="shared" si="328"/>
        <v>43</v>
      </c>
      <c r="CB989" s="10" t="str">
        <f t="shared" si="329"/>
        <v/>
      </c>
      <c r="CC989" s="10" t="str">
        <f t="shared" si="330"/>
        <v/>
      </c>
      <c r="CD989" s="10"/>
      <c r="CE989" s="10">
        <v>0</v>
      </c>
      <c r="CF989" s="10">
        <v>0</v>
      </c>
      <c r="CG989" s="10">
        <f t="shared" si="331"/>
        <v>0</v>
      </c>
      <c r="CH989" s="10">
        <f t="shared" si="332"/>
        <v>0</v>
      </c>
      <c r="CI989" s="10">
        <f t="shared" si="333"/>
        <v>0</v>
      </c>
      <c r="CJ989" s="10">
        <f t="shared" si="334"/>
        <v>0</v>
      </c>
      <c r="CK989" s="10">
        <f t="shared" si="335"/>
        <v>0</v>
      </c>
      <c r="CL989" s="10" t="str">
        <f t="shared" si="336"/>
        <v/>
      </c>
      <c r="CM989" s="88"/>
      <c r="CN989" s="88"/>
      <c r="CO989" s="88"/>
      <c r="CP989" s="88"/>
    </row>
    <row r="990" spans="2:94">
      <c r="B990" s="19">
        <v>42644</v>
      </c>
      <c r="C990" s="3">
        <v>46</v>
      </c>
      <c r="D990" s="3" t="s">
        <v>14</v>
      </c>
      <c r="E990" s="4">
        <v>42644.916666666664</v>
      </c>
      <c r="F990" s="3" t="s">
        <v>976</v>
      </c>
      <c r="G990" s="3" t="s">
        <v>977</v>
      </c>
      <c r="H990" s="3" t="s">
        <v>976</v>
      </c>
      <c r="I990" s="3" t="s">
        <v>27</v>
      </c>
      <c r="J990" s="6">
        <v>3</v>
      </c>
      <c r="K990" s="6">
        <v>3.25</v>
      </c>
      <c r="L990" s="6">
        <v>2.06</v>
      </c>
      <c r="M990" s="10">
        <v>1.56</v>
      </c>
      <c r="N990" s="10">
        <v>3.9</v>
      </c>
      <c r="O990" s="10">
        <v>4.3499999999999996</v>
      </c>
      <c r="P990" s="15">
        <v>1</v>
      </c>
      <c r="Q990" s="13"/>
      <c r="R990" s="13"/>
      <c r="S990" s="13"/>
      <c r="T990" s="13"/>
      <c r="U990" s="13"/>
      <c r="V990" s="13"/>
      <c r="W990" s="9"/>
      <c r="X990" s="9"/>
      <c r="Y990" s="9"/>
      <c r="Z990" s="9"/>
      <c r="AA990" s="9"/>
      <c r="AB990" s="9"/>
      <c r="AC990" s="13"/>
      <c r="AD990" s="13"/>
      <c r="AE990" s="13"/>
      <c r="AF990" s="13"/>
      <c r="AG990" s="13"/>
      <c r="AH990" s="13"/>
      <c r="AI990" s="9"/>
      <c r="AJ990" s="9"/>
      <c r="AK990" s="9"/>
      <c r="AL990" s="9"/>
      <c r="AM990" s="9"/>
      <c r="AN990" s="9"/>
      <c r="AO990" s="8">
        <v>26</v>
      </c>
      <c r="AP990" s="8">
        <v>3</v>
      </c>
      <c r="AQ990" s="8">
        <v>3</v>
      </c>
      <c r="AR990" s="8">
        <v>6</v>
      </c>
      <c r="AS990" s="8">
        <v>2.6299999999999928E-2</v>
      </c>
      <c r="AT990" s="8">
        <v>0.12230000000000009</v>
      </c>
      <c r="AU990" s="8"/>
      <c r="AV990" s="8"/>
      <c r="AW990" s="8"/>
      <c r="AX990" s="8"/>
      <c r="AY990" s="15">
        <v>23</v>
      </c>
      <c r="AZ990" s="15">
        <v>3</v>
      </c>
      <c r="BA990" s="15">
        <v>11</v>
      </c>
      <c r="BB990" s="15">
        <v>5</v>
      </c>
      <c r="BC990" s="15">
        <v>3.7599999999999828E-2</v>
      </c>
      <c r="BD990" s="15">
        <v>3.7599999999999828E-2</v>
      </c>
      <c r="BE990" s="15"/>
      <c r="BF990" s="15"/>
      <c r="BG990" s="15"/>
      <c r="BH990" s="15"/>
      <c r="BI990" s="16">
        <f>Q990*参数!$D$3+W990</f>
        <v>0</v>
      </c>
      <c r="BJ990" s="16">
        <f>R990*参数!$D$3+X990</f>
        <v>0</v>
      </c>
      <c r="BK990" s="16">
        <f>S990*参数!$D$3+Y990</f>
        <v>0</v>
      </c>
      <c r="BL990" s="16">
        <f>T990*参数!$D$3+Z990</f>
        <v>0</v>
      </c>
      <c r="BM990" s="16">
        <f>U990*参数!$D$3+AA990</f>
        <v>0</v>
      </c>
      <c r="BN990" s="16">
        <f>V990*参数!$D$3+AB990</f>
        <v>0</v>
      </c>
      <c r="BO990" s="16">
        <f>AC990*参数!$D$3+AI990</f>
        <v>0</v>
      </c>
      <c r="BP990" s="16">
        <f>AD990*参数!$D$3+AJ990</f>
        <v>0</v>
      </c>
      <c r="BQ990" s="16">
        <f>AE990*参数!$D$3+AK990</f>
        <v>0</v>
      </c>
      <c r="BR990" s="16">
        <f>AF990*参数!$D$3+AL990</f>
        <v>0</v>
      </c>
      <c r="BS990" s="16">
        <f>AG990*参数!$D$3+AM990</f>
        <v>0</v>
      </c>
      <c r="BT990" s="16">
        <f>AH990*参数!$D$3+AN990</f>
        <v>0</v>
      </c>
      <c r="BU990" s="10"/>
      <c r="BV990" s="10"/>
      <c r="BW990" s="10">
        <f t="shared" si="324"/>
        <v>43</v>
      </c>
      <c r="BX990" s="10">
        <f t="shared" si="325"/>
        <v>43</v>
      </c>
      <c r="BY990" s="10">
        <f t="shared" si="326"/>
        <v>43</v>
      </c>
      <c r="BZ990" s="10">
        <f t="shared" si="327"/>
        <v>0</v>
      </c>
      <c r="CA990" s="10">
        <f t="shared" si="328"/>
        <v>43</v>
      </c>
      <c r="CB990" s="10" t="str">
        <f t="shared" si="329"/>
        <v/>
      </c>
      <c r="CC990" s="10" t="str">
        <f t="shared" si="330"/>
        <v/>
      </c>
      <c r="CD990" s="10"/>
      <c r="CE990" s="10">
        <v>0</v>
      </c>
      <c r="CF990" s="10">
        <v>0</v>
      </c>
      <c r="CG990" s="10" t="str">
        <f t="shared" si="331"/>
        <v/>
      </c>
      <c r="CH990" s="10" t="str">
        <f t="shared" si="332"/>
        <v/>
      </c>
      <c r="CI990" s="10">
        <f t="shared" si="333"/>
        <v>0</v>
      </c>
      <c r="CJ990" s="10">
        <f t="shared" si="334"/>
        <v>0</v>
      </c>
      <c r="CK990" s="10">
        <f t="shared" si="335"/>
        <v>0</v>
      </c>
      <c r="CL990" s="10" t="str">
        <f t="shared" si="336"/>
        <v/>
      </c>
      <c r="CM990" s="88"/>
      <c r="CN990" s="88"/>
      <c r="CO990" s="88"/>
      <c r="CP990" s="88"/>
    </row>
    <row r="991" spans="2:94">
      <c r="B991" s="19">
        <v>42644</v>
      </c>
      <c r="C991" s="3">
        <v>47</v>
      </c>
      <c r="D991" s="3" t="s">
        <v>14</v>
      </c>
      <c r="E991" s="4">
        <v>42644.916666666664</v>
      </c>
      <c r="F991" s="3" t="s">
        <v>501</v>
      </c>
      <c r="G991" s="3" t="s">
        <v>740</v>
      </c>
      <c r="H991" s="3" t="s">
        <v>503</v>
      </c>
      <c r="I991" s="3" t="s">
        <v>741</v>
      </c>
      <c r="J991" s="6">
        <v>2.1800000000000002</v>
      </c>
      <c r="K991" s="6">
        <v>3.25</v>
      </c>
      <c r="L991" s="6">
        <v>2.77</v>
      </c>
      <c r="M991" s="10">
        <v>4.5999999999999996</v>
      </c>
      <c r="N991" s="10">
        <v>4.0999999999999996</v>
      </c>
      <c r="O991" s="10">
        <v>1.5</v>
      </c>
      <c r="P991" s="15">
        <v>-1</v>
      </c>
      <c r="Q991" s="13"/>
      <c r="R991" s="13"/>
      <c r="S991" s="13"/>
      <c r="T991" s="13"/>
      <c r="U991" s="13"/>
      <c r="V991" s="13"/>
      <c r="W991" s="9"/>
      <c r="X991" s="9"/>
      <c r="Y991" s="9"/>
      <c r="Z991" s="9"/>
      <c r="AA991" s="9"/>
      <c r="AB991" s="9"/>
      <c r="AC991" s="13"/>
      <c r="AD991" s="13"/>
      <c r="AE991" s="13"/>
      <c r="AF991" s="13"/>
      <c r="AG991" s="13"/>
      <c r="AH991" s="13"/>
      <c r="AI991" s="9"/>
      <c r="AJ991" s="9"/>
      <c r="AK991" s="9"/>
      <c r="AL991" s="9"/>
      <c r="AM991" s="9"/>
      <c r="AN991" s="9"/>
      <c r="AO991" s="8"/>
      <c r="AP991" s="8"/>
      <c r="AQ991" s="8"/>
      <c r="AR991" s="8"/>
      <c r="AS991" s="8"/>
      <c r="AT991" s="8"/>
      <c r="AU991" s="8"/>
      <c r="AV991" s="8"/>
      <c r="AW991" s="8"/>
      <c r="AX991" s="8"/>
      <c r="AY991" s="15"/>
      <c r="AZ991" s="15"/>
      <c r="BA991" s="15"/>
      <c r="BB991" s="15"/>
      <c r="BC991" s="15"/>
      <c r="BD991" s="15"/>
      <c r="BE991" s="15"/>
      <c r="BF991" s="15"/>
      <c r="BG991" s="15"/>
      <c r="BH991" s="15"/>
      <c r="BI991" s="16">
        <f>Q991*参数!$D$3+W991</f>
        <v>0</v>
      </c>
      <c r="BJ991" s="16">
        <f>R991*参数!$D$3+X991</f>
        <v>0</v>
      </c>
      <c r="BK991" s="16">
        <f>S991*参数!$D$3+Y991</f>
        <v>0</v>
      </c>
      <c r="BL991" s="16">
        <f>T991*参数!$D$3+Z991</f>
        <v>0</v>
      </c>
      <c r="BM991" s="16">
        <f>U991*参数!$D$3+AA991</f>
        <v>0</v>
      </c>
      <c r="BN991" s="16">
        <f>V991*参数!$D$3+AB991</f>
        <v>0</v>
      </c>
      <c r="BO991" s="16">
        <f>AC991*参数!$D$3+AI991</f>
        <v>0</v>
      </c>
      <c r="BP991" s="16">
        <f>AD991*参数!$D$3+AJ991</f>
        <v>0</v>
      </c>
      <c r="BQ991" s="16">
        <f>AE991*参数!$D$3+AK991</f>
        <v>0</v>
      </c>
      <c r="BR991" s="16">
        <f>AF991*参数!$D$3+AL991</f>
        <v>0</v>
      </c>
      <c r="BS991" s="16">
        <f>AG991*参数!$D$3+AM991</f>
        <v>0</v>
      </c>
      <c r="BT991" s="16">
        <f>AH991*参数!$D$3+AN991</f>
        <v>0</v>
      </c>
      <c r="BU991" s="10"/>
      <c r="BV991" s="10"/>
      <c r="BW991" s="10">
        <f t="shared" si="324"/>
        <v>40</v>
      </c>
      <c r="BX991" s="10">
        <f t="shared" si="325"/>
        <v>40</v>
      </c>
      <c r="BY991" s="10">
        <f t="shared" si="326"/>
        <v>3</v>
      </c>
      <c r="BZ991" s="10">
        <f t="shared" si="327"/>
        <v>40</v>
      </c>
      <c r="CA991" s="10">
        <f t="shared" si="328"/>
        <v>40</v>
      </c>
      <c r="CB991" s="10" t="str">
        <f t="shared" si="329"/>
        <v/>
      </c>
      <c r="CC991" s="10" t="str">
        <f t="shared" si="330"/>
        <v/>
      </c>
      <c r="CD991" s="10"/>
      <c r="CE991" s="10"/>
      <c r="CF991" s="10"/>
      <c r="CG991" s="10"/>
      <c r="CH991" s="10"/>
      <c r="CI991" s="10" t="str">
        <f t="shared" si="333"/>
        <v/>
      </c>
      <c r="CJ991" s="10" t="str">
        <f t="shared" si="334"/>
        <v/>
      </c>
      <c r="CK991" s="10" t="str">
        <f t="shared" si="335"/>
        <v/>
      </c>
      <c r="CL991" s="10" t="str">
        <f t="shared" si="336"/>
        <v/>
      </c>
      <c r="CM991" s="88"/>
      <c r="CN991" s="88"/>
      <c r="CO991" s="88"/>
      <c r="CP991" s="88"/>
    </row>
    <row r="992" spans="2:94">
      <c r="B992" s="19">
        <v>42644</v>
      </c>
      <c r="C992" s="3">
        <v>48</v>
      </c>
      <c r="D992" s="3" t="s">
        <v>14</v>
      </c>
      <c r="E992" s="4">
        <v>42644.916666666664</v>
      </c>
      <c r="F992" s="3" t="s">
        <v>23</v>
      </c>
      <c r="G992" s="3" t="s">
        <v>9</v>
      </c>
      <c r="H992" s="3" t="s">
        <v>23</v>
      </c>
      <c r="I992" s="3" t="s">
        <v>9</v>
      </c>
      <c r="J992" s="6">
        <v>3</v>
      </c>
      <c r="K992" s="6">
        <v>3.2</v>
      </c>
      <c r="L992" s="6">
        <v>2.08</v>
      </c>
      <c r="M992" s="10">
        <v>1.55</v>
      </c>
      <c r="N992" s="10">
        <v>3.95</v>
      </c>
      <c r="O992" s="10">
        <v>4.4000000000000004</v>
      </c>
      <c r="P992" s="15">
        <v>1</v>
      </c>
      <c r="Q992" s="13"/>
      <c r="R992" s="13"/>
      <c r="S992" s="13"/>
      <c r="T992" s="13"/>
      <c r="U992" s="13"/>
      <c r="V992" s="13"/>
      <c r="W992" s="9"/>
      <c r="X992" s="9"/>
      <c r="Y992" s="9"/>
      <c r="Z992" s="9"/>
      <c r="AA992" s="9"/>
      <c r="AB992" s="9"/>
      <c r="AC992" s="13"/>
      <c r="AD992" s="13"/>
      <c r="AE992" s="13"/>
      <c r="AF992" s="13"/>
      <c r="AG992" s="13"/>
      <c r="AH992" s="13"/>
      <c r="AI992" s="9"/>
      <c r="AJ992" s="9"/>
      <c r="AK992" s="9"/>
      <c r="AL992" s="9"/>
      <c r="AM992" s="9"/>
      <c r="AN992" s="9"/>
      <c r="AO992" s="8">
        <v>1</v>
      </c>
      <c r="AP992" s="8">
        <v>2</v>
      </c>
      <c r="AQ992" s="8">
        <v>1</v>
      </c>
      <c r="AR992" s="8">
        <v>3</v>
      </c>
      <c r="AS992" s="8">
        <v>1.3173000000000008</v>
      </c>
      <c r="AT992" s="8">
        <v>1.3173000000000008</v>
      </c>
      <c r="AU992" s="8"/>
      <c r="AV992" s="8"/>
      <c r="AW992" s="8"/>
      <c r="AX992" s="8"/>
      <c r="AY992" s="15">
        <v>6</v>
      </c>
      <c r="AZ992" s="15">
        <v>2</v>
      </c>
      <c r="BA992" s="15">
        <v>1</v>
      </c>
      <c r="BB992" s="15">
        <v>5</v>
      </c>
      <c r="BC992" s="15">
        <v>0.21650000000000041</v>
      </c>
      <c r="BD992" s="15">
        <v>1.1931000000000003</v>
      </c>
      <c r="BE992" s="15"/>
      <c r="BF992" s="15"/>
      <c r="BG992" s="15"/>
      <c r="BH992" s="15"/>
      <c r="BI992" s="16">
        <f>Q992*参数!$D$3+W992</f>
        <v>0</v>
      </c>
      <c r="BJ992" s="16">
        <f>R992*参数!$D$3+X992</f>
        <v>0</v>
      </c>
      <c r="BK992" s="16">
        <f>S992*参数!$D$3+Y992</f>
        <v>0</v>
      </c>
      <c r="BL992" s="16">
        <f>T992*参数!$D$3+Z992</f>
        <v>0</v>
      </c>
      <c r="BM992" s="16">
        <f>U992*参数!$D$3+AA992</f>
        <v>0</v>
      </c>
      <c r="BN992" s="16">
        <f>V992*参数!$D$3+AB992</f>
        <v>0</v>
      </c>
      <c r="BO992" s="16">
        <f>AC992*参数!$D$3+AI992</f>
        <v>0</v>
      </c>
      <c r="BP992" s="16">
        <f>AD992*参数!$D$3+AJ992</f>
        <v>0</v>
      </c>
      <c r="BQ992" s="16">
        <f>AE992*参数!$D$3+AK992</f>
        <v>0</v>
      </c>
      <c r="BR992" s="16">
        <f>AF992*参数!$D$3+AL992</f>
        <v>0</v>
      </c>
      <c r="BS992" s="16">
        <f>AG992*参数!$D$3+AM992</f>
        <v>0</v>
      </c>
      <c r="BT992" s="16">
        <f>AH992*参数!$D$3+AN992</f>
        <v>0</v>
      </c>
      <c r="BU992" s="10"/>
      <c r="BV992" s="10"/>
      <c r="BW992" s="10">
        <f t="shared" si="324"/>
        <v>43</v>
      </c>
      <c r="BX992" s="10">
        <f t="shared" si="325"/>
        <v>43</v>
      </c>
      <c r="BY992" s="10">
        <f t="shared" si="326"/>
        <v>43</v>
      </c>
      <c r="BZ992" s="10">
        <f t="shared" si="327"/>
        <v>0</v>
      </c>
      <c r="CA992" s="10">
        <f t="shared" si="328"/>
        <v>43</v>
      </c>
      <c r="CB992" s="10" t="str">
        <f t="shared" si="329"/>
        <v/>
      </c>
      <c r="CC992" s="10" t="str">
        <f t="shared" si="330"/>
        <v/>
      </c>
      <c r="CD992" s="10"/>
      <c r="CE992" s="10">
        <v>43</v>
      </c>
      <c r="CF992" s="10"/>
      <c r="CG992" s="10">
        <f t="shared" si="331"/>
        <v>43</v>
      </c>
      <c r="CH992" s="10">
        <f t="shared" si="332"/>
        <v>43</v>
      </c>
      <c r="CI992" s="10">
        <f t="shared" si="333"/>
        <v>43</v>
      </c>
      <c r="CJ992" s="10">
        <f t="shared" si="334"/>
        <v>43</v>
      </c>
      <c r="CK992" s="10">
        <f t="shared" si="335"/>
        <v>43</v>
      </c>
      <c r="CL992" s="10" t="str">
        <f t="shared" si="336"/>
        <v/>
      </c>
      <c r="CM992" s="88"/>
      <c r="CN992" s="88"/>
      <c r="CO992" s="88"/>
      <c r="CP992" s="88"/>
    </row>
    <row r="993" spans="2:94">
      <c r="B993" s="19">
        <v>42644</v>
      </c>
      <c r="C993" s="3">
        <v>49</v>
      </c>
      <c r="D993" s="3" t="s">
        <v>14</v>
      </c>
      <c r="E993" s="4">
        <v>42644.916666666664</v>
      </c>
      <c r="F993" s="3" t="s">
        <v>975</v>
      </c>
      <c r="G993" s="3" t="s">
        <v>974</v>
      </c>
      <c r="H993" s="3" t="s">
        <v>975</v>
      </c>
      <c r="I993" s="3" t="s">
        <v>974</v>
      </c>
      <c r="J993" s="6">
        <v>2.0299999999999998</v>
      </c>
      <c r="K993" s="6">
        <v>3.25</v>
      </c>
      <c r="L993" s="6">
        <v>3.05</v>
      </c>
      <c r="M993" s="10">
        <v>4.2</v>
      </c>
      <c r="N993" s="10">
        <v>3.9</v>
      </c>
      <c r="O993" s="10">
        <v>1.58</v>
      </c>
      <c r="P993" s="15">
        <v>-1</v>
      </c>
      <c r="Q993" s="13"/>
      <c r="R993" s="13"/>
      <c r="S993" s="13"/>
      <c r="T993" s="13"/>
      <c r="U993" s="13"/>
      <c r="V993" s="13"/>
      <c r="W993" s="9"/>
      <c r="X993" s="9"/>
      <c r="Y993" s="9"/>
      <c r="Z993" s="9"/>
      <c r="AA993" s="9"/>
      <c r="AB993" s="9"/>
      <c r="AC993" s="13"/>
      <c r="AD993" s="13"/>
      <c r="AE993" s="13"/>
      <c r="AF993" s="13"/>
      <c r="AG993" s="13"/>
      <c r="AH993" s="13"/>
      <c r="AI993" s="9"/>
      <c r="AJ993" s="9"/>
      <c r="AK993" s="9"/>
      <c r="AL993" s="9"/>
      <c r="AM993" s="9"/>
      <c r="AN993" s="9"/>
      <c r="AO993" s="8">
        <v>18</v>
      </c>
      <c r="AP993" s="8">
        <v>3</v>
      </c>
      <c r="AQ993" s="8">
        <v>7</v>
      </c>
      <c r="AR993" s="8">
        <v>5</v>
      </c>
      <c r="AS993" s="8">
        <v>3.2500000000000126E-2</v>
      </c>
      <c r="AT993" s="8">
        <v>0.22619999999999954</v>
      </c>
      <c r="AU993" s="8"/>
      <c r="AV993" s="8"/>
      <c r="AW993" s="8"/>
      <c r="AX993" s="8"/>
      <c r="AY993" s="15">
        <v>13</v>
      </c>
      <c r="AZ993" s="15">
        <v>3</v>
      </c>
      <c r="BA993" s="15">
        <v>10</v>
      </c>
      <c r="BB993" s="15">
        <v>5</v>
      </c>
      <c r="BC993" s="15">
        <v>3.4999999999999667E-3</v>
      </c>
      <c r="BD993" s="15">
        <v>0.33619999999999994</v>
      </c>
      <c r="BE993" s="15"/>
      <c r="BF993" s="15"/>
      <c r="BG993" s="15"/>
      <c r="BH993" s="15"/>
      <c r="BI993" s="16">
        <f>Q993*参数!$D$3+W993</f>
        <v>0</v>
      </c>
      <c r="BJ993" s="16">
        <f>R993*参数!$D$3+X993</f>
        <v>0</v>
      </c>
      <c r="BK993" s="16">
        <f>S993*参数!$D$3+Y993</f>
        <v>0</v>
      </c>
      <c r="BL993" s="16">
        <f>T993*参数!$D$3+Z993</f>
        <v>0</v>
      </c>
      <c r="BM993" s="16">
        <f>U993*参数!$D$3+AA993</f>
        <v>0</v>
      </c>
      <c r="BN993" s="16">
        <f>V993*参数!$D$3+AB993</f>
        <v>0</v>
      </c>
      <c r="BO993" s="16">
        <f>AC993*参数!$D$3+AI993</f>
        <v>0</v>
      </c>
      <c r="BP993" s="16">
        <f>AD993*参数!$D$3+AJ993</f>
        <v>0</v>
      </c>
      <c r="BQ993" s="16">
        <f>AE993*参数!$D$3+AK993</f>
        <v>0</v>
      </c>
      <c r="BR993" s="16">
        <f>AF993*参数!$D$3+AL993</f>
        <v>0</v>
      </c>
      <c r="BS993" s="16">
        <f>AG993*参数!$D$3+AM993</f>
        <v>0</v>
      </c>
      <c r="BT993" s="16">
        <f>AH993*参数!$D$3+AN993</f>
        <v>0</v>
      </c>
      <c r="BU993" s="10"/>
      <c r="BV993" s="10"/>
      <c r="BW993" s="10">
        <f t="shared" si="324"/>
        <v>40</v>
      </c>
      <c r="BX993" s="10">
        <f t="shared" si="325"/>
        <v>40</v>
      </c>
      <c r="BY993" s="10">
        <f t="shared" si="326"/>
        <v>3</v>
      </c>
      <c r="BZ993" s="10">
        <f t="shared" si="327"/>
        <v>40</v>
      </c>
      <c r="CA993" s="10">
        <f t="shared" si="328"/>
        <v>40</v>
      </c>
      <c r="CB993" s="10" t="str">
        <f t="shared" si="329"/>
        <v/>
      </c>
      <c r="CC993" s="10" t="str">
        <f t="shared" si="330"/>
        <v/>
      </c>
      <c r="CD993" s="10"/>
      <c r="CE993" s="10">
        <v>40</v>
      </c>
      <c r="CF993" s="10"/>
      <c r="CG993" s="10" t="str">
        <f t="shared" si="331"/>
        <v/>
      </c>
      <c r="CH993" s="10" t="str">
        <f t="shared" si="332"/>
        <v/>
      </c>
      <c r="CI993" s="10">
        <f t="shared" si="333"/>
        <v>3</v>
      </c>
      <c r="CJ993" s="10">
        <f t="shared" si="334"/>
        <v>40</v>
      </c>
      <c r="CK993" s="10">
        <f t="shared" si="335"/>
        <v>40</v>
      </c>
      <c r="CL993" s="10">
        <f t="shared" si="336"/>
        <v>3</v>
      </c>
      <c r="CM993" s="88"/>
      <c r="CN993" s="88"/>
      <c r="CO993" s="88"/>
      <c r="CP993" s="88"/>
    </row>
    <row r="994" spans="2:94">
      <c r="B994" s="19">
        <v>42644</v>
      </c>
      <c r="C994" s="3">
        <v>50</v>
      </c>
      <c r="D994" s="3" t="s">
        <v>14</v>
      </c>
      <c r="E994" s="4">
        <v>42644.916666666664</v>
      </c>
      <c r="F994" s="3" t="s">
        <v>16</v>
      </c>
      <c r="G994" s="3" t="s">
        <v>519</v>
      </c>
      <c r="H994" s="3" t="s">
        <v>17</v>
      </c>
      <c r="I994" s="3" t="s">
        <v>519</v>
      </c>
      <c r="J994" s="6">
        <v>2.2200000000000002</v>
      </c>
      <c r="K994" s="6">
        <v>3.25</v>
      </c>
      <c r="L994" s="6">
        <v>2.69</v>
      </c>
      <c r="M994" s="10">
        <v>4.78</v>
      </c>
      <c r="N994" s="10">
        <v>4.0999999999999996</v>
      </c>
      <c r="O994" s="10">
        <v>1.48</v>
      </c>
      <c r="P994" s="15">
        <v>-1</v>
      </c>
      <c r="Q994" s="13"/>
      <c r="R994" s="13"/>
      <c r="S994" s="13"/>
      <c r="T994" s="13"/>
      <c r="U994" s="13"/>
      <c r="V994" s="13"/>
      <c r="W994" s="9"/>
      <c r="X994" s="9"/>
      <c r="Y994" s="9"/>
      <c r="Z994" s="9"/>
      <c r="AA994" s="9"/>
      <c r="AB994" s="9"/>
      <c r="AC994" s="13"/>
      <c r="AD994" s="13"/>
      <c r="AE994" s="13"/>
      <c r="AF994" s="13"/>
      <c r="AG994" s="13"/>
      <c r="AH994" s="13"/>
      <c r="AI994" s="9"/>
      <c r="AJ994" s="9"/>
      <c r="AK994" s="9"/>
      <c r="AL994" s="9"/>
      <c r="AM994" s="9"/>
      <c r="AN994" s="9"/>
      <c r="AO994" s="8">
        <v>50</v>
      </c>
      <c r="AP994" s="8">
        <v>3</v>
      </c>
      <c r="AQ994" s="8">
        <v>2</v>
      </c>
      <c r="AR994" s="8">
        <v>6</v>
      </c>
      <c r="AS994" s="8">
        <v>2.52E-2</v>
      </c>
      <c r="AT994" s="8">
        <v>6.5100000000000158E-2</v>
      </c>
      <c r="AU994" s="8"/>
      <c r="AV994" s="8"/>
      <c r="AW994" s="8"/>
      <c r="AX994" s="8"/>
      <c r="AY994" s="15">
        <v>61</v>
      </c>
      <c r="AZ994" s="15">
        <v>3</v>
      </c>
      <c r="BA994" s="15">
        <v>3</v>
      </c>
      <c r="BB994" s="15">
        <v>6</v>
      </c>
      <c r="BC994" s="15">
        <v>1.7500000000000012E-2</v>
      </c>
      <c r="BD994" s="15">
        <v>1.1949000000000007</v>
      </c>
      <c r="BE994" s="15"/>
      <c r="BF994" s="15"/>
      <c r="BG994" s="15"/>
      <c r="BH994" s="15"/>
      <c r="BI994" s="16">
        <f>Q994*参数!$D$3+W994</f>
        <v>0</v>
      </c>
      <c r="BJ994" s="16">
        <f>R994*参数!$D$3+X994</f>
        <v>0</v>
      </c>
      <c r="BK994" s="16">
        <f>S994*参数!$D$3+Y994</f>
        <v>0</v>
      </c>
      <c r="BL994" s="16">
        <f>T994*参数!$D$3+Z994</f>
        <v>0</v>
      </c>
      <c r="BM994" s="16">
        <f>U994*参数!$D$3+AA994</f>
        <v>0</v>
      </c>
      <c r="BN994" s="16">
        <f>V994*参数!$D$3+AB994</f>
        <v>0</v>
      </c>
      <c r="BO994" s="16">
        <f>AC994*参数!$D$3+AI994</f>
        <v>0</v>
      </c>
      <c r="BP994" s="16">
        <f>AD994*参数!$D$3+AJ994</f>
        <v>0</v>
      </c>
      <c r="BQ994" s="16">
        <f>AE994*参数!$D$3+AK994</f>
        <v>0</v>
      </c>
      <c r="BR994" s="16">
        <f>AF994*参数!$D$3+AL994</f>
        <v>0</v>
      </c>
      <c r="BS994" s="16">
        <f>AG994*参数!$D$3+AM994</f>
        <v>0</v>
      </c>
      <c r="BT994" s="16">
        <f>AH994*参数!$D$3+AN994</f>
        <v>0</v>
      </c>
      <c r="BU994" s="10"/>
      <c r="BV994" s="10"/>
      <c r="BW994" s="10">
        <f t="shared" si="324"/>
        <v>40</v>
      </c>
      <c r="BX994" s="10">
        <f t="shared" si="325"/>
        <v>40</v>
      </c>
      <c r="BY994" s="10">
        <f t="shared" si="326"/>
        <v>3</v>
      </c>
      <c r="BZ994" s="10">
        <f t="shared" si="327"/>
        <v>40</v>
      </c>
      <c r="CA994" s="10">
        <f t="shared" si="328"/>
        <v>40</v>
      </c>
      <c r="CB994" s="10" t="str">
        <f t="shared" si="329"/>
        <v/>
      </c>
      <c r="CC994" s="10" t="str">
        <f t="shared" si="330"/>
        <v/>
      </c>
      <c r="CD994" s="10"/>
      <c r="CE994" s="10">
        <v>40</v>
      </c>
      <c r="CF994" s="10"/>
      <c r="CG994" s="10" t="str">
        <f t="shared" si="331"/>
        <v/>
      </c>
      <c r="CH994" s="10" t="str">
        <f t="shared" si="332"/>
        <v/>
      </c>
      <c r="CI994" s="10">
        <f t="shared" si="333"/>
        <v>40</v>
      </c>
      <c r="CJ994" s="10">
        <f t="shared" si="334"/>
        <v>40</v>
      </c>
      <c r="CK994" s="10">
        <f t="shared" si="335"/>
        <v>40</v>
      </c>
      <c r="CL994" s="10">
        <f t="shared" si="336"/>
        <v>3</v>
      </c>
      <c r="CM994" s="88"/>
      <c r="CN994" s="88"/>
      <c r="CO994" s="88"/>
      <c r="CP994" s="88"/>
    </row>
    <row r="995" spans="2:94">
      <c r="B995" s="19">
        <v>42644</v>
      </c>
      <c r="C995" s="3">
        <v>51</v>
      </c>
      <c r="D995" s="3" t="s">
        <v>14</v>
      </c>
      <c r="E995" s="4">
        <v>42644.916666666664</v>
      </c>
      <c r="F995" s="3" t="s">
        <v>66</v>
      </c>
      <c r="G995" s="3" t="s">
        <v>26</v>
      </c>
      <c r="H995" s="3" t="s">
        <v>66</v>
      </c>
      <c r="I995" s="3" t="s">
        <v>26</v>
      </c>
      <c r="J995" s="6">
        <v>2.72</v>
      </c>
      <c r="K995" s="6">
        <v>3.35</v>
      </c>
      <c r="L995" s="6">
        <v>2.16</v>
      </c>
      <c r="M995" s="10">
        <v>1.51</v>
      </c>
      <c r="N995" s="10">
        <v>4.25</v>
      </c>
      <c r="O995" s="10">
        <v>4.3499999999999996</v>
      </c>
      <c r="P995" s="15">
        <v>1</v>
      </c>
      <c r="Q995" s="13"/>
      <c r="R995" s="13"/>
      <c r="S995" s="13"/>
      <c r="T995" s="13"/>
      <c r="U995" s="13"/>
      <c r="V995" s="13"/>
      <c r="W995" s="9"/>
      <c r="X995" s="9"/>
      <c r="Y995" s="9"/>
      <c r="Z995" s="9"/>
      <c r="AA995" s="9"/>
      <c r="AB995" s="9"/>
      <c r="AC995" s="13"/>
      <c r="AD995" s="13"/>
      <c r="AE995" s="13"/>
      <c r="AF995" s="13"/>
      <c r="AG995" s="13"/>
      <c r="AH995" s="13"/>
      <c r="AI995" s="9"/>
      <c r="AJ995" s="9"/>
      <c r="AK995" s="9"/>
      <c r="AL995" s="9"/>
      <c r="AM995" s="9"/>
      <c r="AN995" s="9"/>
      <c r="AO995" s="8">
        <v>3</v>
      </c>
      <c r="AP995" s="8">
        <v>3</v>
      </c>
      <c r="AQ995" s="8">
        <v>1</v>
      </c>
      <c r="AR995" s="8">
        <v>5</v>
      </c>
      <c r="AS995" s="8">
        <v>0.29600000000000004</v>
      </c>
      <c r="AT995" s="8">
        <v>1.6522000000000003</v>
      </c>
      <c r="AU995" s="8"/>
      <c r="AV995" s="8"/>
      <c r="AW995" s="8"/>
      <c r="AX995" s="8"/>
      <c r="AY995" s="15">
        <v>5</v>
      </c>
      <c r="AZ995" s="15">
        <v>3</v>
      </c>
      <c r="BA995" s="15">
        <v>2</v>
      </c>
      <c r="BB995" s="15">
        <v>5</v>
      </c>
      <c r="BC995" s="15">
        <v>0.94609999999999972</v>
      </c>
      <c r="BD995" s="15">
        <v>0.94609999999999972</v>
      </c>
      <c r="BE995" s="15"/>
      <c r="BF995" s="15"/>
      <c r="BG995" s="15"/>
      <c r="BH995" s="15"/>
      <c r="BI995" s="16">
        <f>Q995*参数!$D$3+W995</f>
        <v>0</v>
      </c>
      <c r="BJ995" s="16">
        <f>R995*参数!$D$3+X995</f>
        <v>0</v>
      </c>
      <c r="BK995" s="16">
        <f>S995*参数!$D$3+Y995</f>
        <v>0</v>
      </c>
      <c r="BL995" s="16">
        <f>T995*参数!$D$3+Z995</f>
        <v>0</v>
      </c>
      <c r="BM995" s="16">
        <f>U995*参数!$D$3+AA995</f>
        <v>0</v>
      </c>
      <c r="BN995" s="16">
        <f>V995*参数!$D$3+AB995</f>
        <v>0</v>
      </c>
      <c r="BO995" s="16">
        <f>AC995*参数!$D$3+AI995</f>
        <v>0</v>
      </c>
      <c r="BP995" s="16">
        <f>AD995*参数!$D$3+AJ995</f>
        <v>0</v>
      </c>
      <c r="BQ995" s="16">
        <f>AE995*参数!$D$3+AK995</f>
        <v>0</v>
      </c>
      <c r="BR995" s="16">
        <f>AF995*参数!$D$3+AL995</f>
        <v>0</v>
      </c>
      <c r="BS995" s="16">
        <f>AG995*参数!$D$3+AM995</f>
        <v>0</v>
      </c>
      <c r="BT995" s="16">
        <f>AH995*参数!$D$3+AN995</f>
        <v>0</v>
      </c>
      <c r="BU995" s="10"/>
      <c r="BV995" s="10"/>
      <c r="BW995" s="10">
        <f t="shared" si="324"/>
        <v>43</v>
      </c>
      <c r="BX995" s="10">
        <f t="shared" si="325"/>
        <v>43</v>
      </c>
      <c r="BY995" s="10">
        <f t="shared" si="326"/>
        <v>43</v>
      </c>
      <c r="BZ995" s="10">
        <f t="shared" si="327"/>
        <v>0</v>
      </c>
      <c r="CA995" s="10">
        <f t="shared" si="328"/>
        <v>43</v>
      </c>
      <c r="CB995" s="10" t="str">
        <f t="shared" si="329"/>
        <v/>
      </c>
      <c r="CC995" s="10" t="str">
        <f t="shared" si="330"/>
        <v/>
      </c>
      <c r="CD995" s="10"/>
      <c r="CE995" s="10">
        <v>43</v>
      </c>
      <c r="CF995" s="10"/>
      <c r="CG995" s="10" t="str">
        <f t="shared" si="331"/>
        <v/>
      </c>
      <c r="CH995" s="10" t="str">
        <f t="shared" si="332"/>
        <v/>
      </c>
      <c r="CI995" s="10">
        <f t="shared" si="333"/>
        <v>43</v>
      </c>
      <c r="CJ995" s="10">
        <f t="shared" si="334"/>
        <v>43</v>
      </c>
      <c r="CK995" s="10">
        <f t="shared" si="335"/>
        <v>0</v>
      </c>
      <c r="CL995" s="10">
        <f t="shared" si="336"/>
        <v>43</v>
      </c>
      <c r="CM995" s="88"/>
      <c r="CN995" s="88"/>
      <c r="CO995" s="88"/>
      <c r="CP995" s="88"/>
    </row>
    <row r="996" spans="2:94">
      <c r="B996" s="19">
        <v>42644</v>
      </c>
      <c r="C996" s="3">
        <v>52</v>
      </c>
      <c r="D996" s="3" t="s">
        <v>14</v>
      </c>
      <c r="E996" s="4">
        <v>42644.916666666664</v>
      </c>
      <c r="F996" s="3" t="s">
        <v>70</v>
      </c>
      <c r="G996" s="3" t="s">
        <v>979</v>
      </c>
      <c r="H996" s="3" t="s">
        <v>70</v>
      </c>
      <c r="I996" s="3" t="s">
        <v>979</v>
      </c>
      <c r="J996" s="6">
        <v>3.15</v>
      </c>
      <c r="K996" s="6">
        <v>3.35</v>
      </c>
      <c r="L996" s="6">
        <v>1.95</v>
      </c>
      <c r="M996" s="10">
        <v>1.63</v>
      </c>
      <c r="N996" s="10">
        <v>3.9</v>
      </c>
      <c r="O996" s="10">
        <v>3.9</v>
      </c>
      <c r="P996" s="15">
        <v>1</v>
      </c>
      <c r="Q996" s="13"/>
      <c r="R996" s="13"/>
      <c r="S996" s="13"/>
      <c r="T996" s="13"/>
      <c r="U996" s="13"/>
      <c r="V996" s="13"/>
      <c r="W996" s="9"/>
      <c r="X996" s="9"/>
      <c r="Y996" s="9"/>
      <c r="Z996" s="9"/>
      <c r="AA996" s="9"/>
      <c r="AB996" s="9"/>
      <c r="AC996" s="13"/>
      <c r="AD996" s="13"/>
      <c r="AE996" s="13"/>
      <c r="AF996" s="13"/>
      <c r="AG996" s="13"/>
      <c r="AH996" s="13"/>
      <c r="AI996" s="9"/>
      <c r="AJ996" s="9"/>
      <c r="AK996" s="9"/>
      <c r="AL996" s="9"/>
      <c r="AM996" s="9"/>
      <c r="AN996" s="9"/>
      <c r="AO996" s="8">
        <v>26</v>
      </c>
      <c r="AP996" s="8">
        <v>3</v>
      </c>
      <c r="AQ996" s="8">
        <v>3</v>
      </c>
      <c r="AR996" s="8">
        <v>6</v>
      </c>
      <c r="AS996" s="8">
        <v>0</v>
      </c>
      <c r="AT996" s="8">
        <v>0</v>
      </c>
      <c r="AU996" s="8"/>
      <c r="AV996" s="8"/>
      <c r="AW996" s="8"/>
      <c r="AX996" s="8"/>
      <c r="AY996" s="15">
        <v>24</v>
      </c>
      <c r="AZ996" s="15">
        <v>3</v>
      </c>
      <c r="BA996" s="15">
        <v>1</v>
      </c>
      <c r="BB996" s="15">
        <v>6</v>
      </c>
      <c r="BC996" s="15">
        <v>7.9900000000000082E-2</v>
      </c>
      <c r="BD996" s="15">
        <v>0.25199999999999978</v>
      </c>
      <c r="BE996" s="15"/>
      <c r="BF996" s="15"/>
      <c r="BG996" s="15"/>
      <c r="BH996" s="15"/>
      <c r="BI996" s="16">
        <f>Q996*参数!$D$3+W996</f>
        <v>0</v>
      </c>
      <c r="BJ996" s="16">
        <f>R996*参数!$D$3+X996</f>
        <v>0</v>
      </c>
      <c r="BK996" s="16">
        <f>S996*参数!$D$3+Y996</f>
        <v>0</v>
      </c>
      <c r="BL996" s="16">
        <f>T996*参数!$D$3+Z996</f>
        <v>0</v>
      </c>
      <c r="BM996" s="16">
        <f>U996*参数!$D$3+AA996</f>
        <v>0</v>
      </c>
      <c r="BN996" s="16">
        <f>V996*参数!$D$3+AB996</f>
        <v>0</v>
      </c>
      <c r="BO996" s="16">
        <f>AC996*参数!$D$3+AI996</f>
        <v>0</v>
      </c>
      <c r="BP996" s="16">
        <f>AD996*参数!$D$3+AJ996</f>
        <v>0</v>
      </c>
      <c r="BQ996" s="16">
        <f>AE996*参数!$D$3+AK996</f>
        <v>0</v>
      </c>
      <c r="BR996" s="16">
        <f>AF996*参数!$D$3+AL996</f>
        <v>0</v>
      </c>
      <c r="BS996" s="16">
        <f>AG996*参数!$D$3+AM996</f>
        <v>0</v>
      </c>
      <c r="BT996" s="16">
        <f>AH996*参数!$D$3+AN996</f>
        <v>0</v>
      </c>
      <c r="BU996" s="10"/>
      <c r="BV996" s="10"/>
      <c r="BW996" s="10">
        <f t="shared" si="324"/>
        <v>43</v>
      </c>
      <c r="BX996" s="10">
        <f t="shared" si="325"/>
        <v>43</v>
      </c>
      <c r="BY996" s="10">
        <f t="shared" si="326"/>
        <v>43</v>
      </c>
      <c r="BZ996" s="10">
        <f t="shared" si="327"/>
        <v>0</v>
      </c>
      <c r="CA996" s="10">
        <f t="shared" si="328"/>
        <v>43</v>
      </c>
      <c r="CB996" s="10" t="str">
        <f t="shared" si="329"/>
        <v/>
      </c>
      <c r="CC996" s="10" t="str">
        <f t="shared" si="330"/>
        <v/>
      </c>
      <c r="CD996" s="10"/>
      <c r="CE996" s="10">
        <v>0</v>
      </c>
      <c r="CF996" s="10"/>
      <c r="CG996" s="10">
        <f t="shared" si="331"/>
        <v>0</v>
      </c>
      <c r="CH996" s="10">
        <f t="shared" si="332"/>
        <v>0</v>
      </c>
      <c r="CI996" s="10">
        <f t="shared" si="333"/>
        <v>0</v>
      </c>
      <c r="CJ996" s="10">
        <f t="shared" si="334"/>
        <v>0</v>
      </c>
      <c r="CK996" s="10">
        <f t="shared" si="335"/>
        <v>0</v>
      </c>
      <c r="CL996" s="10">
        <f t="shared" si="336"/>
        <v>0</v>
      </c>
      <c r="CM996" s="88"/>
      <c r="CN996" s="88"/>
      <c r="CO996" s="88"/>
      <c r="CP996" s="88"/>
    </row>
    <row r="997" spans="2:94">
      <c r="B997" s="19">
        <v>42644</v>
      </c>
      <c r="C997" s="3">
        <v>53</v>
      </c>
      <c r="D997" s="3" t="s">
        <v>2</v>
      </c>
      <c r="E997" s="4">
        <v>42644.916666666664</v>
      </c>
      <c r="F997" s="3" t="s">
        <v>983</v>
      </c>
      <c r="G997" s="3" t="s">
        <v>73</v>
      </c>
      <c r="H997" s="3" t="s">
        <v>983</v>
      </c>
      <c r="I997" s="3" t="s">
        <v>73</v>
      </c>
      <c r="J997" s="6">
        <v>1.24</v>
      </c>
      <c r="K997" s="6">
        <v>4.75</v>
      </c>
      <c r="L997" s="6">
        <v>8.9</v>
      </c>
      <c r="M997" s="10">
        <v>1.86</v>
      </c>
      <c r="N997" s="10">
        <v>3.7</v>
      </c>
      <c r="O997" s="10">
        <v>3.12</v>
      </c>
      <c r="P997" s="15">
        <v>-1</v>
      </c>
      <c r="Q997" s="13"/>
      <c r="R997" s="13"/>
      <c r="S997" s="13"/>
      <c r="T997" s="13"/>
      <c r="U997" s="13"/>
      <c r="V997" s="13"/>
      <c r="W997" s="9"/>
      <c r="X997" s="9"/>
      <c r="Y997" s="9"/>
      <c r="Z997" s="9"/>
      <c r="AA997" s="9"/>
      <c r="AB997" s="9"/>
      <c r="AC997" s="13"/>
      <c r="AD997" s="13"/>
      <c r="AE997" s="13"/>
      <c r="AF997" s="13"/>
      <c r="AG997" s="13"/>
      <c r="AH997" s="13"/>
      <c r="AI997" s="9"/>
      <c r="AJ997" s="9"/>
      <c r="AK997" s="9"/>
      <c r="AL997" s="9"/>
      <c r="AM997" s="9"/>
      <c r="AN997" s="9"/>
      <c r="AO997" s="8">
        <v>6</v>
      </c>
      <c r="AP997" s="8">
        <v>3</v>
      </c>
      <c r="AQ997" s="8">
        <v>4</v>
      </c>
      <c r="AR997" s="8">
        <v>5</v>
      </c>
      <c r="AS997" s="8">
        <v>1.0835000000000015</v>
      </c>
      <c r="AT997" s="8">
        <v>5.5929000000000038</v>
      </c>
      <c r="AU997" s="8"/>
      <c r="AV997" s="8"/>
      <c r="AW997" s="8"/>
      <c r="AX997" s="8"/>
      <c r="AY997" s="15">
        <v>1</v>
      </c>
      <c r="AZ997" s="15">
        <v>3</v>
      </c>
      <c r="BA997" s="15">
        <v>1</v>
      </c>
      <c r="BB997" s="15">
        <v>4</v>
      </c>
      <c r="BC997" s="15">
        <v>6.0786000000000024</v>
      </c>
      <c r="BD997" s="15">
        <v>6.0786000000000024</v>
      </c>
      <c r="BE997" s="15"/>
      <c r="BF997" s="15"/>
      <c r="BG997" s="15"/>
      <c r="BH997" s="15"/>
      <c r="BI997" s="16">
        <f>Q997*参数!$D$3+W997</f>
        <v>0</v>
      </c>
      <c r="BJ997" s="16">
        <f>R997*参数!$D$3+X997</f>
        <v>0</v>
      </c>
      <c r="BK997" s="16">
        <f>S997*参数!$D$3+Y997</f>
        <v>0</v>
      </c>
      <c r="BL997" s="16">
        <f>T997*参数!$D$3+Z997</f>
        <v>0</v>
      </c>
      <c r="BM997" s="16">
        <f>U997*参数!$D$3+AA997</f>
        <v>0</v>
      </c>
      <c r="BN997" s="16">
        <f>V997*参数!$D$3+AB997</f>
        <v>0</v>
      </c>
      <c r="BO997" s="16">
        <f>AC997*参数!$D$3+AI997</f>
        <v>0</v>
      </c>
      <c r="BP997" s="16">
        <f>AD997*参数!$D$3+AJ997</f>
        <v>0</v>
      </c>
      <c r="BQ997" s="16">
        <f>AE997*参数!$D$3+AK997</f>
        <v>0</v>
      </c>
      <c r="BR997" s="16">
        <f>AF997*参数!$D$3+AL997</f>
        <v>0</v>
      </c>
      <c r="BS997" s="16">
        <f>AG997*参数!$D$3+AM997</f>
        <v>0</v>
      </c>
      <c r="BT997" s="16">
        <f>AH997*参数!$D$3+AN997</f>
        <v>0</v>
      </c>
      <c r="BU997" s="10"/>
      <c r="BV997" s="10"/>
      <c r="BW997" s="10">
        <f t="shared" si="324"/>
        <v>40</v>
      </c>
      <c r="BX997" s="10">
        <f t="shared" si="325"/>
        <v>40</v>
      </c>
      <c r="BY997" s="10">
        <f t="shared" si="326"/>
        <v>3</v>
      </c>
      <c r="BZ997" s="10">
        <f t="shared" si="327"/>
        <v>40</v>
      </c>
      <c r="CA997" s="10">
        <f t="shared" si="328"/>
        <v>40</v>
      </c>
      <c r="CB997" s="10" t="str">
        <f t="shared" si="329"/>
        <v/>
      </c>
      <c r="CC997" s="10" t="str">
        <f t="shared" si="330"/>
        <v/>
      </c>
      <c r="CD997" s="10"/>
      <c r="CE997" s="10">
        <v>3</v>
      </c>
      <c r="CF997" s="10"/>
      <c r="CG997" s="10">
        <f t="shared" si="331"/>
        <v>3</v>
      </c>
      <c r="CH997" s="10">
        <f t="shared" si="332"/>
        <v>3</v>
      </c>
      <c r="CI997" s="10">
        <f t="shared" si="333"/>
        <v>3</v>
      </c>
      <c r="CJ997" s="10">
        <f t="shared" si="334"/>
        <v>3</v>
      </c>
      <c r="CK997" s="10">
        <f t="shared" si="335"/>
        <v>3</v>
      </c>
      <c r="CL997" s="10" t="str">
        <f t="shared" si="336"/>
        <v/>
      </c>
      <c r="CM997" s="88"/>
      <c r="CN997" s="88"/>
      <c r="CO997" s="88"/>
      <c r="CP997" s="88"/>
    </row>
    <row r="998" spans="2:94">
      <c r="B998" s="19">
        <v>42644</v>
      </c>
      <c r="C998" s="3">
        <v>54</v>
      </c>
      <c r="D998" s="3" t="s">
        <v>2</v>
      </c>
      <c r="E998" s="4">
        <v>42644.916666666664</v>
      </c>
      <c r="F998" s="3" t="s">
        <v>81</v>
      </c>
      <c r="G998" s="3" t="s">
        <v>74</v>
      </c>
      <c r="H998" s="3" t="s">
        <v>81</v>
      </c>
      <c r="I998" s="3" t="s">
        <v>76</v>
      </c>
      <c r="J998" s="6">
        <v>2.88</v>
      </c>
      <c r="K998" s="6">
        <v>3.2</v>
      </c>
      <c r="L998" s="6">
        <v>2.13</v>
      </c>
      <c r="M998" s="10">
        <v>1.52</v>
      </c>
      <c r="N998" s="10">
        <v>4</v>
      </c>
      <c r="O998" s="10">
        <v>4.55</v>
      </c>
      <c r="P998" s="15">
        <v>1</v>
      </c>
      <c r="Q998" s="13"/>
      <c r="R998" s="13"/>
      <c r="S998" s="13"/>
      <c r="T998" s="13"/>
      <c r="U998" s="13"/>
      <c r="V998" s="13"/>
      <c r="W998" s="9"/>
      <c r="X998" s="9"/>
      <c r="Y998" s="9"/>
      <c r="Z998" s="9"/>
      <c r="AA998" s="9"/>
      <c r="AB998" s="9"/>
      <c r="AC998" s="13"/>
      <c r="AD998" s="13"/>
      <c r="AE998" s="13"/>
      <c r="AF998" s="13"/>
      <c r="AG998" s="13"/>
      <c r="AH998" s="13"/>
      <c r="AI998" s="9"/>
      <c r="AJ998" s="9"/>
      <c r="AK998" s="9"/>
      <c r="AL998" s="9"/>
      <c r="AM998" s="9"/>
      <c r="AN998" s="9"/>
      <c r="AO998" s="8">
        <v>26</v>
      </c>
      <c r="AP998" s="8">
        <v>3</v>
      </c>
      <c r="AQ998" s="8">
        <v>1</v>
      </c>
      <c r="AR998" s="8">
        <v>6</v>
      </c>
      <c r="AS998" s="8">
        <v>5.9000000000000103E-3</v>
      </c>
      <c r="AT998" s="8">
        <v>1.9221999999999992</v>
      </c>
      <c r="AU998" s="8"/>
      <c r="AV998" s="8"/>
      <c r="AW998" s="8"/>
      <c r="AX998" s="8"/>
      <c r="AY998" s="15">
        <v>25</v>
      </c>
      <c r="AZ998" s="15">
        <v>3</v>
      </c>
      <c r="BA998" s="15">
        <v>1</v>
      </c>
      <c r="BB998" s="15">
        <v>6</v>
      </c>
      <c r="BC998" s="15">
        <v>7.130000000000003E-2</v>
      </c>
      <c r="BD998" s="15">
        <v>7.130000000000003E-2</v>
      </c>
      <c r="BE998" s="15"/>
      <c r="BF998" s="15"/>
      <c r="BG998" s="15"/>
      <c r="BH998" s="15"/>
      <c r="BI998" s="16">
        <f>Q998*参数!$D$3+W998</f>
        <v>0</v>
      </c>
      <c r="BJ998" s="16">
        <f>R998*参数!$D$3+X998</f>
        <v>0</v>
      </c>
      <c r="BK998" s="16">
        <f>S998*参数!$D$3+Y998</f>
        <v>0</v>
      </c>
      <c r="BL998" s="16">
        <f>T998*参数!$D$3+Z998</f>
        <v>0</v>
      </c>
      <c r="BM998" s="16">
        <f>U998*参数!$D$3+AA998</f>
        <v>0</v>
      </c>
      <c r="BN998" s="16">
        <f>V998*参数!$D$3+AB998</f>
        <v>0</v>
      </c>
      <c r="BO998" s="16">
        <f>AC998*参数!$D$3+AI998</f>
        <v>0</v>
      </c>
      <c r="BP998" s="16">
        <f>AD998*参数!$D$3+AJ998</f>
        <v>0</v>
      </c>
      <c r="BQ998" s="16">
        <f>AE998*参数!$D$3+AK998</f>
        <v>0</v>
      </c>
      <c r="BR998" s="16">
        <f>AF998*参数!$D$3+AL998</f>
        <v>0</v>
      </c>
      <c r="BS998" s="16">
        <f>AG998*参数!$D$3+AM998</f>
        <v>0</v>
      </c>
      <c r="BT998" s="16">
        <f>AH998*参数!$D$3+AN998</f>
        <v>0</v>
      </c>
      <c r="BU998" s="10"/>
      <c r="BV998" s="10"/>
      <c r="BW998" s="10">
        <f t="shared" ref="BW998:BW1061" si="337">IF(ABS(MAX(BI998:BN998))&gt;ABS(MIN(BI998:BN998)),IF(P998&lt;0,IF(BI998=MAX(BI998:BN998),3,IF(BN998=MAX(BI998:BN998),40,"")),IF(BK998=MAX(BI998:BN998),0,IF(BL998=MAX(BI998:BN998),43,""))),IF(P998&lt;0,IF(BI998=MIN(BI998:BN998),40,IF(BN998=MIN(BI998:BN998),3,"")),IF(BK998=MIN(BI998:BN998),43,IF(BL998=MIN(BI998:BN998),0,""))))</f>
        <v>43</v>
      </c>
      <c r="BX998" s="10">
        <f t="shared" ref="BX998:BX1061" si="338" xml:space="preserve">
IF(P998&lt;0,
 IF(BI998&gt;BN998,3,40),
 IF(BK998&gt;BL998,0,43)
)</f>
        <v>43</v>
      </c>
      <c r="BY998" s="10">
        <f t="shared" ref="BY998:BY1061" si="339" xml:space="preserve">
IF(P998&lt;0,
 IF(OR(BI998=MAX(BI998:BN998),BL998=MAX(BI998:BN998),BM998=MAX(BI998:BN998)),
  3,40),
 IF(OR(BI998=MAX(BI998:BN998),BJ998=MAX(BI998:BN998),BL998=MAX(BI998:BN998)),
  43,0)
)</f>
        <v>43</v>
      </c>
      <c r="BZ998" s="10">
        <f t="shared" ref="BZ998:BZ1061" si="340" xml:space="preserve">
IF(P998&lt;0,
 IF(OR(BI998=MIN(BI998:BN998),BL998=MIN(BI998:BN998),BM998=MIN(BI998:BN998)),
  40,3),
 IF(OR(BI998=MIN(BI998:BN998),BJ998=MIN(BI998:BN998),BL998=MIN(BI998:BN998)),
  0,43)
)</f>
        <v>0</v>
      </c>
      <c r="CA998" s="10">
        <f t="shared" ref="CA998:CA1061" si="341" xml:space="preserve">
IF(P998&lt;0,
 IF(BI998=MIN(BI998:BN998),
  40,
  IF(BN998=MIN(BI998:BN998),
  3,"")),
 IF(BK998=MIN(BI998:BN998),
  43,
  IF(BL998=MIN(BI998:BN998),
  0,""))
)</f>
        <v>43</v>
      </c>
      <c r="CB998" s="10" t="str">
        <f t="shared" ref="CB998:CB1061" si="342">IF(COUNTIF(BX998:BZ998,"="&amp;BX998)=3,BX998,"")</f>
        <v/>
      </c>
      <c r="CC998" s="10" t="str">
        <f t="shared" ref="CC998:CC1061" si="343">IF(COUNTIF(BX998:CA998,"="&amp;BX998)=4,BX998,"")</f>
        <v/>
      </c>
      <c r="CD998" s="10"/>
      <c r="CE998" s="10">
        <v>43</v>
      </c>
      <c r="CF998" s="10"/>
      <c r="CG998" s="10" t="str">
        <f t="shared" ref="CG998:CG1061" si="344">IF(AND(AO998&gt;=AY998,AP998&gt;=AZ998,OR(AND(AQ998&gt;=BA998,AR998=BB998),AR998&gt;BB998),AS998&lt;=BC998,AT998&lt;=BD998),IF(P998=-1,3,0),IF(AND(AO998&lt;=AY998,AP998&lt;=AZ998,OR(AND(AQ998&lt;=BA998,AR998=BB998),AR998&lt;BB998),AS998&gt;=BC998,AT998&gt;=BD998),IF(P998=-1,40,43),""))</f>
        <v/>
      </c>
      <c r="CH998" s="10" t="str">
        <f t="shared" ref="CH998:CH1061" si="345">IF(AND(AO998&gt;=AY998,AP998&gt;=AZ998,OR(AND(AQ998&gt;=BA998,AR998=BB998),AR998&gt;BB998),AS998&lt;=BC998,AT998&lt;=BD998),IF(P998=-1,3,0),IF(AND(AO998&lt;=AY998,AP998&lt;=AZ998,OR(AND(AQ998&lt;=BA998,AR998=BB998),AR998&lt;BB998),AS998&gt;=BC998,AT998&gt;=BD998),IF(P998=-1,40,43),""))</f>
        <v/>
      </c>
      <c r="CI998" s="10">
        <f t="shared" ref="CI998:CI1061" si="346">IF(AP998=AZ998,
  IF(AO998=AY998,
    "",
    IF(AO998&gt;AY998,
      IF(P998=-1,3,0),
      IF(P998=-1,40,43)
    )
  ),
  IF(AP998&gt;AZ998,
    IF(P998=-1,3,0),
    IF(P998=-1,40,43)
  )
)</f>
        <v>0</v>
      </c>
      <c r="CJ998" s="10" t="str">
        <f t="shared" ref="CJ998:CJ1061" si="347">IF(AR998=BB998,
  IF(AQ998=BA998,
    "",
    IF(AQ998&gt;BA998,
      IF(P998=-1,3,0),
      IF(P998=-1,40,43)
    )
  ),
  IF(AR998&gt;BB998,
    IF(P998=-1,3,0),
    IF(P998=-1,40,43)
  )
)</f>
        <v/>
      </c>
      <c r="CK998" s="10">
        <f t="shared" ref="CK998:CK1061" si="348">IF(AP998=AZ998,
  IF(AS998=BC998,
    "",
    IF(AS998&lt;BC998,
      IF(P998=-1,3,0),
      IF(P998=-1,40,43)
    )
  ),
  ""
)</f>
        <v>0</v>
      </c>
      <c r="CL998" s="10">
        <f t="shared" ref="CL998:CL1061" si="349">IF(AND(AP998=AZ998,AR998=BB998,AQ998&lt;&gt;0,BA998&lt;&gt;0),
  IF(AT998=BD998,
    "",
    IF(AT998&lt;BD998,
      IF(P998=-1,3,0),
      IF(P998=-1,40,43)
    )
  ),
  ""
)</f>
        <v>43</v>
      </c>
      <c r="CM998" s="88"/>
      <c r="CN998" s="88"/>
      <c r="CO998" s="88"/>
      <c r="CP998" s="88"/>
    </row>
    <row r="999" spans="2:94">
      <c r="B999" s="19">
        <v>42644</v>
      </c>
      <c r="C999" s="3">
        <v>55</v>
      </c>
      <c r="D999" s="3" t="s">
        <v>2</v>
      </c>
      <c r="E999" s="4">
        <v>42644.916666666664</v>
      </c>
      <c r="F999" s="3" t="s">
        <v>77</v>
      </c>
      <c r="G999" s="3" t="s">
        <v>1095</v>
      </c>
      <c r="H999" s="3" t="s">
        <v>79</v>
      </c>
      <c r="I999" s="3" t="s">
        <v>1095</v>
      </c>
      <c r="J999" s="6">
        <v>6.05</v>
      </c>
      <c r="K999" s="6">
        <v>4</v>
      </c>
      <c r="L999" s="6">
        <v>1.4</v>
      </c>
      <c r="M999" s="10">
        <v>2.42</v>
      </c>
      <c r="N999" s="10">
        <v>3.45</v>
      </c>
      <c r="O999" s="10">
        <v>2.35</v>
      </c>
      <c r="P999" s="15">
        <v>1</v>
      </c>
      <c r="Q999" s="13"/>
      <c r="R999" s="13"/>
      <c r="S999" s="13"/>
      <c r="T999" s="13"/>
      <c r="U999" s="13"/>
      <c r="V999" s="13"/>
      <c r="W999" s="9"/>
      <c r="X999" s="9"/>
      <c r="Y999" s="9"/>
      <c r="Z999" s="9"/>
      <c r="AA999" s="9"/>
      <c r="AB999" s="9"/>
      <c r="AC999" s="13"/>
      <c r="AD999" s="13"/>
      <c r="AE999" s="13"/>
      <c r="AF999" s="13"/>
      <c r="AG999" s="13"/>
      <c r="AH999" s="13"/>
      <c r="AI999" s="9"/>
      <c r="AJ999" s="9"/>
      <c r="AK999" s="9"/>
      <c r="AL999" s="9"/>
      <c r="AM999" s="9"/>
      <c r="AN999" s="9"/>
      <c r="AO999" s="8">
        <v>6</v>
      </c>
      <c r="AP999" s="8">
        <v>2</v>
      </c>
      <c r="AQ999" s="8">
        <v>1</v>
      </c>
      <c r="AR999" s="8">
        <v>4</v>
      </c>
      <c r="AS999" s="8">
        <v>2.5035000000000003</v>
      </c>
      <c r="AT999" s="8">
        <v>56.081700000000005</v>
      </c>
      <c r="AU999" s="8"/>
      <c r="AV999" s="8"/>
      <c r="AW999" s="8"/>
      <c r="AX999" s="8"/>
      <c r="AY999" s="15">
        <v>5</v>
      </c>
      <c r="AZ999" s="15">
        <v>2</v>
      </c>
      <c r="BA999" s="15">
        <v>1</v>
      </c>
      <c r="BB999" s="15">
        <v>5</v>
      </c>
      <c r="BC999" s="15">
        <v>0.18790000000000043</v>
      </c>
      <c r="BD999" s="15">
        <v>16.907500000000006</v>
      </c>
      <c r="BE999" s="15"/>
      <c r="BF999" s="15"/>
      <c r="BG999" s="15"/>
      <c r="BH999" s="15"/>
      <c r="BI999" s="16">
        <f>Q999*参数!$D$3+W999</f>
        <v>0</v>
      </c>
      <c r="BJ999" s="16">
        <f>R999*参数!$D$3+X999</f>
        <v>0</v>
      </c>
      <c r="BK999" s="16">
        <f>S999*参数!$D$3+Y999</f>
        <v>0</v>
      </c>
      <c r="BL999" s="16">
        <f>T999*参数!$D$3+Z999</f>
        <v>0</v>
      </c>
      <c r="BM999" s="16">
        <f>U999*参数!$D$3+AA999</f>
        <v>0</v>
      </c>
      <c r="BN999" s="16">
        <f>V999*参数!$D$3+AB999</f>
        <v>0</v>
      </c>
      <c r="BO999" s="16">
        <f>AC999*参数!$D$3+AI999</f>
        <v>0</v>
      </c>
      <c r="BP999" s="16">
        <f>AD999*参数!$D$3+AJ999</f>
        <v>0</v>
      </c>
      <c r="BQ999" s="16">
        <f>AE999*参数!$D$3+AK999</f>
        <v>0</v>
      </c>
      <c r="BR999" s="16">
        <f>AF999*参数!$D$3+AL999</f>
        <v>0</v>
      </c>
      <c r="BS999" s="16">
        <f>AG999*参数!$D$3+AM999</f>
        <v>0</v>
      </c>
      <c r="BT999" s="16">
        <f>AH999*参数!$D$3+AN999</f>
        <v>0</v>
      </c>
      <c r="BU999" s="10"/>
      <c r="BV999" s="10"/>
      <c r="BW999" s="10">
        <f t="shared" si="337"/>
        <v>43</v>
      </c>
      <c r="BX999" s="10">
        <f t="shared" si="338"/>
        <v>43</v>
      </c>
      <c r="BY999" s="10">
        <f t="shared" si="339"/>
        <v>43</v>
      </c>
      <c r="BZ999" s="10">
        <f t="shared" si="340"/>
        <v>0</v>
      </c>
      <c r="CA999" s="10">
        <f t="shared" si="341"/>
        <v>43</v>
      </c>
      <c r="CB999" s="10" t="str">
        <f t="shared" si="342"/>
        <v/>
      </c>
      <c r="CC999" s="10" t="str">
        <f t="shared" si="343"/>
        <v/>
      </c>
      <c r="CD999" s="10"/>
      <c r="CE999" s="10">
        <v>0</v>
      </c>
      <c r="CF999" s="10"/>
      <c r="CG999" s="10" t="str">
        <f t="shared" si="344"/>
        <v/>
      </c>
      <c r="CH999" s="10" t="str">
        <f t="shared" si="345"/>
        <v/>
      </c>
      <c r="CI999" s="10">
        <f t="shared" si="346"/>
        <v>0</v>
      </c>
      <c r="CJ999" s="10">
        <f t="shared" si="347"/>
        <v>43</v>
      </c>
      <c r="CK999" s="10">
        <f t="shared" si="348"/>
        <v>43</v>
      </c>
      <c r="CL999" s="10" t="str">
        <f t="shared" si="349"/>
        <v/>
      </c>
      <c r="CM999" s="88"/>
      <c r="CN999" s="88"/>
      <c r="CO999" s="88"/>
      <c r="CP999" s="88"/>
    </row>
    <row r="1000" spans="2:94">
      <c r="B1000" s="19">
        <v>42644</v>
      </c>
      <c r="C1000" s="3">
        <v>56</v>
      </c>
      <c r="D1000" s="3" t="s">
        <v>2</v>
      </c>
      <c r="E1000" s="4">
        <v>42644.916666666664</v>
      </c>
      <c r="F1000" s="3" t="s">
        <v>75</v>
      </c>
      <c r="G1000" s="3" t="s">
        <v>981</v>
      </c>
      <c r="H1000" s="3" t="s">
        <v>75</v>
      </c>
      <c r="I1000" s="3" t="s">
        <v>982</v>
      </c>
      <c r="J1000" s="6">
        <v>2.27</v>
      </c>
      <c r="K1000" s="6">
        <v>3.15</v>
      </c>
      <c r="L1000" s="6">
        <v>2.7</v>
      </c>
      <c r="M1000" s="10">
        <v>5</v>
      </c>
      <c r="N1000" s="10">
        <v>4.0999999999999996</v>
      </c>
      <c r="O1000" s="10">
        <v>1.46</v>
      </c>
      <c r="P1000" s="15">
        <v>-1</v>
      </c>
      <c r="Q1000" s="13"/>
      <c r="R1000" s="13"/>
      <c r="S1000" s="13"/>
      <c r="T1000" s="13"/>
      <c r="U1000" s="13"/>
      <c r="V1000" s="13"/>
      <c r="W1000" s="9"/>
      <c r="X1000" s="9"/>
      <c r="Y1000" s="9"/>
      <c r="Z1000" s="9"/>
      <c r="AA1000" s="9"/>
      <c r="AB1000" s="9"/>
      <c r="AC1000" s="13"/>
      <c r="AD1000" s="13"/>
      <c r="AE1000" s="13"/>
      <c r="AF1000" s="13"/>
      <c r="AG1000" s="13"/>
      <c r="AH1000" s="13"/>
      <c r="AI1000" s="9"/>
      <c r="AJ1000" s="9"/>
      <c r="AK1000" s="9"/>
      <c r="AL1000" s="9"/>
      <c r="AM1000" s="9"/>
      <c r="AN1000" s="9"/>
      <c r="AO1000" s="8">
        <v>6</v>
      </c>
      <c r="AP1000" s="8">
        <v>3</v>
      </c>
      <c r="AQ1000" s="8">
        <v>5</v>
      </c>
      <c r="AR1000" s="8">
        <v>5</v>
      </c>
      <c r="AS1000" s="8">
        <v>6.9099999999999828E-2</v>
      </c>
      <c r="AT1000" s="8">
        <v>6.9099999999999828E-2</v>
      </c>
      <c r="AU1000" s="8"/>
      <c r="AV1000" s="8"/>
      <c r="AW1000" s="8"/>
      <c r="AX1000" s="8"/>
      <c r="AY1000" s="15">
        <v>5</v>
      </c>
      <c r="AZ1000" s="15">
        <v>3</v>
      </c>
      <c r="BA1000" s="15">
        <v>3</v>
      </c>
      <c r="BB1000" s="15">
        <v>5</v>
      </c>
      <c r="BC1000" s="15">
        <v>0.38299999999999956</v>
      </c>
      <c r="BD1000" s="15">
        <v>0.38299999999999956</v>
      </c>
      <c r="BE1000" s="15"/>
      <c r="BF1000" s="15"/>
      <c r="BG1000" s="15"/>
      <c r="BH1000" s="15"/>
      <c r="BI1000" s="16">
        <f>Q1000*参数!$D$3+W1000</f>
        <v>0</v>
      </c>
      <c r="BJ1000" s="16">
        <f>R1000*参数!$D$3+X1000</f>
        <v>0</v>
      </c>
      <c r="BK1000" s="16">
        <f>S1000*参数!$D$3+Y1000</f>
        <v>0</v>
      </c>
      <c r="BL1000" s="16">
        <f>T1000*参数!$D$3+Z1000</f>
        <v>0</v>
      </c>
      <c r="BM1000" s="16">
        <f>U1000*参数!$D$3+AA1000</f>
        <v>0</v>
      </c>
      <c r="BN1000" s="16">
        <f>V1000*参数!$D$3+AB1000</f>
        <v>0</v>
      </c>
      <c r="BO1000" s="16">
        <f>AC1000*参数!$D$3+AI1000</f>
        <v>0</v>
      </c>
      <c r="BP1000" s="16">
        <f>AD1000*参数!$D$3+AJ1000</f>
        <v>0</v>
      </c>
      <c r="BQ1000" s="16">
        <f>AE1000*参数!$D$3+AK1000</f>
        <v>0</v>
      </c>
      <c r="BR1000" s="16">
        <f>AF1000*参数!$D$3+AL1000</f>
        <v>0</v>
      </c>
      <c r="BS1000" s="16">
        <f>AG1000*参数!$D$3+AM1000</f>
        <v>0</v>
      </c>
      <c r="BT1000" s="16">
        <f>AH1000*参数!$D$3+AN1000</f>
        <v>0</v>
      </c>
      <c r="BU1000" s="10"/>
      <c r="BV1000" s="10"/>
      <c r="BW1000" s="10">
        <f t="shared" si="337"/>
        <v>40</v>
      </c>
      <c r="BX1000" s="10">
        <f t="shared" si="338"/>
        <v>40</v>
      </c>
      <c r="BY1000" s="10">
        <f t="shared" si="339"/>
        <v>3</v>
      </c>
      <c r="BZ1000" s="10">
        <f t="shared" si="340"/>
        <v>40</v>
      </c>
      <c r="CA1000" s="10">
        <f t="shared" si="341"/>
        <v>40</v>
      </c>
      <c r="CB1000" s="10" t="str">
        <f t="shared" si="342"/>
        <v/>
      </c>
      <c r="CC1000" s="10" t="str">
        <f t="shared" si="343"/>
        <v/>
      </c>
      <c r="CD1000" s="10"/>
      <c r="CE1000" s="10">
        <v>3</v>
      </c>
      <c r="CF1000" s="10"/>
      <c r="CG1000" s="10">
        <f t="shared" si="344"/>
        <v>3</v>
      </c>
      <c r="CH1000" s="10">
        <f t="shared" si="345"/>
        <v>3</v>
      </c>
      <c r="CI1000" s="10">
        <f t="shared" si="346"/>
        <v>3</v>
      </c>
      <c r="CJ1000" s="10">
        <f t="shared" si="347"/>
        <v>3</v>
      </c>
      <c r="CK1000" s="10">
        <f t="shared" si="348"/>
        <v>3</v>
      </c>
      <c r="CL1000" s="10">
        <f t="shared" si="349"/>
        <v>3</v>
      </c>
      <c r="CM1000" s="88"/>
      <c r="CN1000" s="88"/>
      <c r="CO1000" s="88"/>
      <c r="CP1000" s="88"/>
    </row>
    <row r="1001" spans="2:94">
      <c r="B1001" s="19">
        <v>42644</v>
      </c>
      <c r="C1001" s="3">
        <v>57</v>
      </c>
      <c r="D1001" s="3" t="s">
        <v>331</v>
      </c>
      <c r="E1001" s="4">
        <v>42644.916666666664</v>
      </c>
      <c r="F1001" s="3" t="s">
        <v>309</v>
      </c>
      <c r="G1001" s="3" t="s">
        <v>259</v>
      </c>
      <c r="H1001" s="3" t="s">
        <v>309</v>
      </c>
      <c r="I1001" s="3" t="s">
        <v>259</v>
      </c>
      <c r="J1001" s="6">
        <v>2.3199999999999998</v>
      </c>
      <c r="K1001" s="6">
        <v>3.4</v>
      </c>
      <c r="L1001" s="6">
        <v>2.48</v>
      </c>
      <c r="M1001" s="10">
        <v>4.82</v>
      </c>
      <c r="N1001" s="10">
        <v>4.4000000000000004</v>
      </c>
      <c r="O1001" s="10">
        <v>1.44</v>
      </c>
      <c r="P1001" s="15">
        <v>-1</v>
      </c>
      <c r="Q1001" s="13"/>
      <c r="R1001" s="13"/>
      <c r="S1001" s="13"/>
      <c r="T1001" s="13"/>
      <c r="U1001" s="13"/>
      <c r="V1001" s="13"/>
      <c r="W1001" s="9"/>
      <c r="X1001" s="9"/>
      <c r="Y1001" s="9"/>
      <c r="Z1001" s="9"/>
      <c r="AA1001" s="9"/>
      <c r="AB1001" s="9"/>
      <c r="AC1001" s="13"/>
      <c r="AD1001" s="13"/>
      <c r="AE1001" s="13"/>
      <c r="AF1001" s="13"/>
      <c r="AG1001" s="13"/>
      <c r="AH1001" s="13"/>
      <c r="AI1001" s="9"/>
      <c r="AJ1001" s="9"/>
      <c r="AK1001" s="9"/>
      <c r="AL1001" s="9"/>
      <c r="AM1001" s="9"/>
      <c r="AN1001" s="9"/>
      <c r="AO1001" s="8"/>
      <c r="AP1001" s="8"/>
      <c r="AQ1001" s="8"/>
      <c r="AR1001" s="8"/>
      <c r="AS1001" s="8"/>
      <c r="AT1001" s="8"/>
      <c r="AU1001" s="8"/>
      <c r="AV1001" s="8"/>
      <c r="AW1001" s="8"/>
      <c r="AX1001" s="8"/>
      <c r="AY1001" s="15"/>
      <c r="AZ1001" s="15"/>
      <c r="BA1001" s="15"/>
      <c r="BB1001" s="15"/>
      <c r="BC1001" s="15"/>
      <c r="BD1001" s="15"/>
      <c r="BE1001" s="15"/>
      <c r="BF1001" s="15"/>
      <c r="BG1001" s="15"/>
      <c r="BH1001" s="15"/>
      <c r="BI1001" s="16">
        <f>Q1001*参数!$D$3+W1001</f>
        <v>0</v>
      </c>
      <c r="BJ1001" s="16">
        <f>R1001*参数!$D$3+X1001</f>
        <v>0</v>
      </c>
      <c r="BK1001" s="16">
        <f>S1001*参数!$D$3+Y1001</f>
        <v>0</v>
      </c>
      <c r="BL1001" s="16">
        <f>T1001*参数!$D$3+Z1001</f>
        <v>0</v>
      </c>
      <c r="BM1001" s="16">
        <f>U1001*参数!$D$3+AA1001</f>
        <v>0</v>
      </c>
      <c r="BN1001" s="16">
        <f>V1001*参数!$D$3+AB1001</f>
        <v>0</v>
      </c>
      <c r="BO1001" s="16">
        <f>AC1001*参数!$D$3+AI1001</f>
        <v>0</v>
      </c>
      <c r="BP1001" s="16">
        <f>AD1001*参数!$D$3+AJ1001</f>
        <v>0</v>
      </c>
      <c r="BQ1001" s="16">
        <f>AE1001*参数!$D$3+AK1001</f>
        <v>0</v>
      </c>
      <c r="BR1001" s="16">
        <f>AF1001*参数!$D$3+AL1001</f>
        <v>0</v>
      </c>
      <c r="BS1001" s="16">
        <f>AG1001*参数!$D$3+AM1001</f>
        <v>0</v>
      </c>
      <c r="BT1001" s="16">
        <f>AH1001*参数!$D$3+AN1001</f>
        <v>0</v>
      </c>
      <c r="BU1001" s="10"/>
      <c r="BV1001" s="10"/>
      <c r="BW1001" s="10">
        <f t="shared" si="337"/>
        <v>40</v>
      </c>
      <c r="BX1001" s="10">
        <f t="shared" si="338"/>
        <v>40</v>
      </c>
      <c r="BY1001" s="10">
        <f t="shared" si="339"/>
        <v>3</v>
      </c>
      <c r="BZ1001" s="10">
        <f t="shared" si="340"/>
        <v>40</v>
      </c>
      <c r="CA1001" s="10">
        <f t="shared" si="341"/>
        <v>40</v>
      </c>
      <c r="CB1001" s="10" t="str">
        <f t="shared" si="342"/>
        <v/>
      </c>
      <c r="CC1001" s="10" t="str">
        <f t="shared" si="343"/>
        <v/>
      </c>
      <c r="CD1001" s="10"/>
      <c r="CE1001" s="10"/>
      <c r="CF1001" s="10"/>
      <c r="CG1001" s="10"/>
      <c r="CH1001" s="10"/>
      <c r="CI1001" s="10" t="str">
        <f t="shared" si="346"/>
        <v/>
      </c>
      <c r="CJ1001" s="10" t="str">
        <f t="shared" si="347"/>
        <v/>
      </c>
      <c r="CK1001" s="10" t="str">
        <f t="shared" si="348"/>
        <v/>
      </c>
      <c r="CL1001" s="10" t="str">
        <f t="shared" si="349"/>
        <v/>
      </c>
      <c r="CM1001" s="88"/>
      <c r="CN1001" s="88"/>
      <c r="CO1001" s="88"/>
      <c r="CP1001" s="88"/>
    </row>
    <row r="1002" spans="2:94">
      <c r="B1002" s="19">
        <v>42644</v>
      </c>
      <c r="C1002" s="3">
        <v>58</v>
      </c>
      <c r="D1002" s="3" t="s">
        <v>331</v>
      </c>
      <c r="E1002" s="4">
        <v>42644.916666666664</v>
      </c>
      <c r="F1002" s="3" t="s">
        <v>286</v>
      </c>
      <c r="G1002" s="3" t="s">
        <v>308</v>
      </c>
      <c r="H1002" s="3" t="s">
        <v>287</v>
      </c>
      <c r="I1002" s="3" t="s">
        <v>308</v>
      </c>
      <c r="J1002" s="6">
        <v>1.18</v>
      </c>
      <c r="K1002" s="6">
        <v>5.5</v>
      </c>
      <c r="L1002" s="6">
        <v>9.9499999999999993</v>
      </c>
      <c r="M1002" s="10">
        <v>1.7</v>
      </c>
      <c r="N1002" s="10">
        <v>3.82</v>
      </c>
      <c r="O1002" s="10">
        <v>3.6</v>
      </c>
      <c r="P1002" s="15">
        <v>-1</v>
      </c>
      <c r="Q1002" s="13"/>
      <c r="R1002" s="13"/>
      <c r="S1002" s="13"/>
      <c r="T1002" s="13"/>
      <c r="U1002" s="13"/>
      <c r="V1002" s="13"/>
      <c r="W1002" s="9"/>
      <c r="X1002" s="9"/>
      <c r="Y1002" s="9"/>
      <c r="Z1002" s="9"/>
      <c r="AA1002" s="9"/>
      <c r="AB1002" s="9"/>
      <c r="AC1002" s="13"/>
      <c r="AD1002" s="13"/>
      <c r="AE1002" s="13"/>
      <c r="AF1002" s="13"/>
      <c r="AG1002" s="13"/>
      <c r="AH1002" s="13"/>
      <c r="AI1002" s="9"/>
      <c r="AJ1002" s="9"/>
      <c r="AK1002" s="9"/>
      <c r="AL1002" s="9"/>
      <c r="AM1002" s="9"/>
      <c r="AN1002" s="9"/>
      <c r="AO1002" s="8">
        <v>6</v>
      </c>
      <c r="AP1002" s="8">
        <v>3</v>
      </c>
      <c r="AQ1002" s="8">
        <v>2</v>
      </c>
      <c r="AR1002" s="8">
        <v>5</v>
      </c>
      <c r="AS1002" s="8">
        <v>1.0119999999999989</v>
      </c>
      <c r="AT1002" s="8">
        <v>6.8311000000000037</v>
      </c>
      <c r="AU1002" s="8"/>
      <c r="AV1002" s="8"/>
      <c r="AW1002" s="8"/>
      <c r="AX1002" s="8"/>
      <c r="AY1002" s="15">
        <v>3</v>
      </c>
      <c r="AZ1002" s="15">
        <v>3</v>
      </c>
      <c r="BA1002" s="15">
        <v>3</v>
      </c>
      <c r="BB1002" s="15">
        <v>5</v>
      </c>
      <c r="BC1002" s="15">
        <v>0.23639999999999944</v>
      </c>
      <c r="BD1002" s="15">
        <v>0.23639999999999944</v>
      </c>
      <c r="BE1002" s="15"/>
      <c r="BF1002" s="15"/>
      <c r="BG1002" s="15"/>
      <c r="BH1002" s="15"/>
      <c r="BI1002" s="16">
        <f>Q1002*参数!$D$3+W1002</f>
        <v>0</v>
      </c>
      <c r="BJ1002" s="16">
        <f>R1002*参数!$D$3+X1002</f>
        <v>0</v>
      </c>
      <c r="BK1002" s="16">
        <f>S1002*参数!$D$3+Y1002</f>
        <v>0</v>
      </c>
      <c r="BL1002" s="16">
        <f>T1002*参数!$D$3+Z1002</f>
        <v>0</v>
      </c>
      <c r="BM1002" s="16">
        <f>U1002*参数!$D$3+AA1002</f>
        <v>0</v>
      </c>
      <c r="BN1002" s="16">
        <f>V1002*参数!$D$3+AB1002</f>
        <v>0</v>
      </c>
      <c r="BO1002" s="16">
        <f>AC1002*参数!$D$3+AI1002</f>
        <v>0</v>
      </c>
      <c r="BP1002" s="16">
        <f>AD1002*参数!$D$3+AJ1002</f>
        <v>0</v>
      </c>
      <c r="BQ1002" s="16">
        <f>AE1002*参数!$D$3+AK1002</f>
        <v>0</v>
      </c>
      <c r="BR1002" s="16">
        <f>AF1002*参数!$D$3+AL1002</f>
        <v>0</v>
      </c>
      <c r="BS1002" s="16">
        <f>AG1002*参数!$D$3+AM1002</f>
        <v>0</v>
      </c>
      <c r="BT1002" s="16">
        <f>AH1002*参数!$D$3+AN1002</f>
        <v>0</v>
      </c>
      <c r="BU1002" s="10"/>
      <c r="BV1002" s="10"/>
      <c r="BW1002" s="10">
        <f t="shared" si="337"/>
        <v>40</v>
      </c>
      <c r="BX1002" s="10">
        <f t="shared" si="338"/>
        <v>40</v>
      </c>
      <c r="BY1002" s="10">
        <f t="shared" si="339"/>
        <v>3</v>
      </c>
      <c r="BZ1002" s="10">
        <f t="shared" si="340"/>
        <v>40</v>
      </c>
      <c r="CA1002" s="10">
        <f t="shared" si="341"/>
        <v>40</v>
      </c>
      <c r="CB1002" s="10" t="str">
        <f t="shared" si="342"/>
        <v/>
      </c>
      <c r="CC1002" s="10" t="str">
        <f t="shared" si="343"/>
        <v/>
      </c>
      <c r="CD1002" s="10"/>
      <c r="CE1002" s="10">
        <v>3</v>
      </c>
      <c r="CF1002" s="10"/>
      <c r="CG1002" s="10" t="str">
        <f t="shared" si="344"/>
        <v/>
      </c>
      <c r="CH1002" s="10" t="str">
        <f t="shared" si="345"/>
        <v/>
      </c>
      <c r="CI1002" s="10">
        <f t="shared" si="346"/>
        <v>3</v>
      </c>
      <c r="CJ1002" s="10">
        <f t="shared" si="347"/>
        <v>40</v>
      </c>
      <c r="CK1002" s="10">
        <f t="shared" si="348"/>
        <v>40</v>
      </c>
      <c r="CL1002" s="10">
        <f t="shared" si="349"/>
        <v>40</v>
      </c>
      <c r="CM1002" s="88"/>
      <c r="CN1002" s="88"/>
      <c r="CO1002" s="88"/>
      <c r="CP1002" s="88"/>
    </row>
    <row r="1003" spans="2:94">
      <c r="B1003" s="19">
        <v>42644</v>
      </c>
      <c r="C1003" s="3">
        <v>59</v>
      </c>
      <c r="D1003" s="3" t="s">
        <v>306</v>
      </c>
      <c r="E1003" s="4">
        <v>42644.916666666664</v>
      </c>
      <c r="F1003" s="3" t="s">
        <v>256</v>
      </c>
      <c r="G1003" s="3" t="s">
        <v>334</v>
      </c>
      <c r="H1003" s="3" t="s">
        <v>256</v>
      </c>
      <c r="I1003" s="3" t="s">
        <v>334</v>
      </c>
      <c r="J1003" s="6">
        <v>1.35</v>
      </c>
      <c r="K1003" s="6">
        <v>3.8</v>
      </c>
      <c r="L1003" s="6">
        <v>8</v>
      </c>
      <c r="M1003" s="10">
        <v>2.3199999999999998</v>
      </c>
      <c r="N1003" s="10">
        <v>3.2</v>
      </c>
      <c r="O1003" s="10">
        <v>2.6</v>
      </c>
      <c r="P1003" s="15">
        <v>-1</v>
      </c>
      <c r="Q1003" s="13"/>
      <c r="R1003" s="13"/>
      <c r="S1003" s="13"/>
      <c r="T1003" s="13"/>
      <c r="U1003" s="13"/>
      <c r="V1003" s="13"/>
      <c r="W1003" s="9"/>
      <c r="X1003" s="9"/>
      <c r="Y1003" s="9"/>
      <c r="Z1003" s="9"/>
      <c r="AA1003" s="9"/>
      <c r="AB1003" s="9"/>
      <c r="AC1003" s="13"/>
      <c r="AD1003" s="13"/>
      <c r="AE1003" s="13"/>
      <c r="AF1003" s="13"/>
      <c r="AG1003" s="13"/>
      <c r="AH1003" s="13"/>
      <c r="AI1003" s="9"/>
      <c r="AJ1003" s="9"/>
      <c r="AK1003" s="9"/>
      <c r="AL1003" s="9"/>
      <c r="AM1003" s="9"/>
      <c r="AN1003" s="9"/>
      <c r="AO1003" s="8">
        <v>14</v>
      </c>
      <c r="AP1003" s="8">
        <v>3</v>
      </c>
      <c r="AQ1003" s="8">
        <v>9</v>
      </c>
      <c r="AR1003" s="8">
        <v>5</v>
      </c>
      <c r="AS1003" s="8">
        <v>0.48980000000000012</v>
      </c>
      <c r="AT1003" s="8">
        <v>0.48980000000000012</v>
      </c>
      <c r="AU1003" s="8"/>
      <c r="AV1003" s="8"/>
      <c r="AW1003" s="8"/>
      <c r="AX1003" s="8"/>
      <c r="AY1003" s="15">
        <v>1</v>
      </c>
      <c r="AZ1003" s="15">
        <v>3</v>
      </c>
      <c r="BA1003" s="15">
        <v>1</v>
      </c>
      <c r="BB1003" s="15">
        <v>4</v>
      </c>
      <c r="BC1003" s="15">
        <v>9.2599999999999918E-2</v>
      </c>
      <c r="BD1003" s="15">
        <v>9.2599999999999918E-2</v>
      </c>
      <c r="BE1003" s="15"/>
      <c r="BF1003" s="15"/>
      <c r="BG1003" s="15"/>
      <c r="BH1003" s="15"/>
      <c r="BI1003" s="16">
        <f>Q1003*参数!$D$3+W1003</f>
        <v>0</v>
      </c>
      <c r="BJ1003" s="16">
        <f>R1003*参数!$D$3+X1003</f>
        <v>0</v>
      </c>
      <c r="BK1003" s="16">
        <f>S1003*参数!$D$3+Y1003</f>
        <v>0</v>
      </c>
      <c r="BL1003" s="16">
        <f>T1003*参数!$D$3+Z1003</f>
        <v>0</v>
      </c>
      <c r="BM1003" s="16">
        <f>U1003*参数!$D$3+AA1003</f>
        <v>0</v>
      </c>
      <c r="BN1003" s="16">
        <f>V1003*参数!$D$3+AB1003</f>
        <v>0</v>
      </c>
      <c r="BO1003" s="16">
        <f>AC1003*参数!$D$3+AI1003</f>
        <v>0</v>
      </c>
      <c r="BP1003" s="16">
        <f>AD1003*参数!$D$3+AJ1003</f>
        <v>0</v>
      </c>
      <c r="BQ1003" s="16">
        <f>AE1003*参数!$D$3+AK1003</f>
        <v>0</v>
      </c>
      <c r="BR1003" s="16">
        <f>AF1003*参数!$D$3+AL1003</f>
        <v>0</v>
      </c>
      <c r="BS1003" s="16">
        <f>AG1003*参数!$D$3+AM1003</f>
        <v>0</v>
      </c>
      <c r="BT1003" s="16">
        <f>AH1003*参数!$D$3+AN1003</f>
        <v>0</v>
      </c>
      <c r="BU1003" s="10"/>
      <c r="BV1003" s="10"/>
      <c r="BW1003" s="10">
        <f t="shared" si="337"/>
        <v>40</v>
      </c>
      <c r="BX1003" s="10">
        <f t="shared" si="338"/>
        <v>40</v>
      </c>
      <c r="BY1003" s="10">
        <f t="shared" si="339"/>
        <v>3</v>
      </c>
      <c r="BZ1003" s="10">
        <f t="shared" si="340"/>
        <v>40</v>
      </c>
      <c r="CA1003" s="10">
        <f t="shared" si="341"/>
        <v>40</v>
      </c>
      <c r="CB1003" s="10" t="str">
        <f t="shared" si="342"/>
        <v/>
      </c>
      <c r="CC1003" s="10" t="str">
        <f t="shared" si="343"/>
        <v/>
      </c>
      <c r="CD1003" s="10"/>
      <c r="CE1003" s="10">
        <v>3</v>
      </c>
      <c r="CF1003" s="10"/>
      <c r="CG1003" s="10" t="str">
        <f t="shared" si="344"/>
        <v/>
      </c>
      <c r="CH1003" s="10" t="str">
        <f t="shared" si="345"/>
        <v/>
      </c>
      <c r="CI1003" s="10">
        <f t="shared" si="346"/>
        <v>3</v>
      </c>
      <c r="CJ1003" s="10">
        <f t="shared" si="347"/>
        <v>3</v>
      </c>
      <c r="CK1003" s="10">
        <f t="shared" si="348"/>
        <v>40</v>
      </c>
      <c r="CL1003" s="10" t="str">
        <f t="shared" si="349"/>
        <v/>
      </c>
      <c r="CM1003" s="88"/>
      <c r="CN1003" s="88"/>
      <c r="CO1003" s="88"/>
      <c r="CP1003" s="88"/>
    </row>
    <row r="1004" spans="2:94">
      <c r="B1004" s="19">
        <v>42644</v>
      </c>
      <c r="C1004" s="3">
        <v>60</v>
      </c>
      <c r="D1004" s="3" t="s">
        <v>335</v>
      </c>
      <c r="E1004" s="4">
        <v>42644.916666666664</v>
      </c>
      <c r="F1004" s="3" t="s">
        <v>239</v>
      </c>
      <c r="G1004" s="3" t="s">
        <v>356</v>
      </c>
      <c r="H1004" s="3" t="s">
        <v>239</v>
      </c>
      <c r="I1004" s="3" t="s">
        <v>356</v>
      </c>
      <c r="J1004" s="6">
        <v>1.53</v>
      </c>
      <c r="K1004" s="6">
        <v>3.6</v>
      </c>
      <c r="L1004" s="6">
        <v>5.05</v>
      </c>
      <c r="M1004" s="10">
        <v>2.78</v>
      </c>
      <c r="N1004" s="10">
        <v>3.35</v>
      </c>
      <c r="O1004" s="10">
        <v>2.12</v>
      </c>
      <c r="P1004" s="15">
        <v>-1</v>
      </c>
      <c r="Q1004" s="13"/>
      <c r="R1004" s="13"/>
      <c r="S1004" s="13"/>
      <c r="T1004" s="13"/>
      <c r="U1004" s="13"/>
      <c r="V1004" s="13"/>
      <c r="W1004" s="9"/>
      <c r="X1004" s="9"/>
      <c r="Y1004" s="9"/>
      <c r="Z1004" s="9"/>
      <c r="AA1004" s="9"/>
      <c r="AB1004" s="9"/>
      <c r="AC1004" s="13"/>
      <c r="AD1004" s="13"/>
      <c r="AE1004" s="13"/>
      <c r="AF1004" s="13"/>
      <c r="AG1004" s="13"/>
      <c r="AH1004" s="13"/>
      <c r="AI1004" s="9"/>
      <c r="AJ1004" s="9"/>
      <c r="AK1004" s="9"/>
      <c r="AL1004" s="9"/>
      <c r="AM1004" s="9"/>
      <c r="AN1004" s="9"/>
      <c r="AO1004" s="8">
        <v>11</v>
      </c>
      <c r="AP1004" s="8">
        <v>3</v>
      </c>
      <c r="AQ1004" s="8">
        <v>1</v>
      </c>
      <c r="AR1004" s="8">
        <v>6</v>
      </c>
      <c r="AS1004" s="8">
        <v>5.8600000000000124E-2</v>
      </c>
      <c r="AT1004" s="8">
        <v>5.8600000000000124E-2</v>
      </c>
      <c r="AU1004" s="8"/>
      <c r="AV1004" s="8"/>
      <c r="AW1004" s="8"/>
      <c r="AX1004" s="8"/>
      <c r="AY1004" s="15">
        <v>6</v>
      </c>
      <c r="AZ1004" s="15">
        <v>3</v>
      </c>
      <c r="BA1004" s="15">
        <v>1</v>
      </c>
      <c r="BB1004" s="15">
        <v>6</v>
      </c>
      <c r="BC1004" s="15">
        <v>0.1138999999999999</v>
      </c>
      <c r="BD1004" s="15">
        <v>0.82759999999999967</v>
      </c>
      <c r="BE1004" s="15"/>
      <c r="BF1004" s="15"/>
      <c r="BG1004" s="15"/>
      <c r="BH1004" s="15"/>
      <c r="BI1004" s="16">
        <f>Q1004*参数!$D$3+W1004</f>
        <v>0</v>
      </c>
      <c r="BJ1004" s="16">
        <f>R1004*参数!$D$3+X1004</f>
        <v>0</v>
      </c>
      <c r="BK1004" s="16">
        <f>S1004*参数!$D$3+Y1004</f>
        <v>0</v>
      </c>
      <c r="BL1004" s="16">
        <f>T1004*参数!$D$3+Z1004</f>
        <v>0</v>
      </c>
      <c r="BM1004" s="16">
        <f>U1004*参数!$D$3+AA1004</f>
        <v>0</v>
      </c>
      <c r="BN1004" s="16">
        <f>V1004*参数!$D$3+AB1004</f>
        <v>0</v>
      </c>
      <c r="BO1004" s="16">
        <f>AC1004*参数!$D$3+AI1004</f>
        <v>0</v>
      </c>
      <c r="BP1004" s="16">
        <f>AD1004*参数!$D$3+AJ1004</f>
        <v>0</v>
      </c>
      <c r="BQ1004" s="16">
        <f>AE1004*参数!$D$3+AK1004</f>
        <v>0</v>
      </c>
      <c r="BR1004" s="16">
        <f>AF1004*参数!$D$3+AL1004</f>
        <v>0</v>
      </c>
      <c r="BS1004" s="16">
        <f>AG1004*参数!$D$3+AM1004</f>
        <v>0</v>
      </c>
      <c r="BT1004" s="16">
        <f>AH1004*参数!$D$3+AN1004</f>
        <v>0</v>
      </c>
      <c r="BU1004" s="10"/>
      <c r="BV1004" s="10"/>
      <c r="BW1004" s="10">
        <f t="shared" si="337"/>
        <v>40</v>
      </c>
      <c r="BX1004" s="10">
        <f t="shared" si="338"/>
        <v>40</v>
      </c>
      <c r="BY1004" s="10">
        <f t="shared" si="339"/>
        <v>3</v>
      </c>
      <c r="BZ1004" s="10">
        <f t="shared" si="340"/>
        <v>40</v>
      </c>
      <c r="CA1004" s="10">
        <f t="shared" si="341"/>
        <v>40</v>
      </c>
      <c r="CB1004" s="10" t="str">
        <f t="shared" si="342"/>
        <v/>
      </c>
      <c r="CC1004" s="10" t="str">
        <f t="shared" si="343"/>
        <v/>
      </c>
      <c r="CD1004" s="10"/>
      <c r="CE1004" s="10">
        <v>3</v>
      </c>
      <c r="CF1004" s="10"/>
      <c r="CG1004" s="10">
        <f t="shared" si="344"/>
        <v>3</v>
      </c>
      <c r="CH1004" s="10">
        <f t="shared" si="345"/>
        <v>3</v>
      </c>
      <c r="CI1004" s="10">
        <f t="shared" si="346"/>
        <v>3</v>
      </c>
      <c r="CJ1004" s="10" t="str">
        <f t="shared" si="347"/>
        <v/>
      </c>
      <c r="CK1004" s="10">
        <f t="shared" si="348"/>
        <v>3</v>
      </c>
      <c r="CL1004" s="10">
        <f t="shared" si="349"/>
        <v>3</v>
      </c>
      <c r="CM1004" s="88"/>
      <c r="CN1004" s="88"/>
      <c r="CO1004" s="88"/>
      <c r="CP1004" s="88"/>
    </row>
    <row r="1005" spans="2:94">
      <c r="B1005" s="19">
        <v>42644</v>
      </c>
      <c r="C1005" s="3">
        <v>61</v>
      </c>
      <c r="D1005" s="3" t="s">
        <v>161</v>
      </c>
      <c r="E1005" s="4">
        <v>42644.927083333336</v>
      </c>
      <c r="F1005" s="3" t="s">
        <v>166</v>
      </c>
      <c r="G1005" s="3" t="s">
        <v>344</v>
      </c>
      <c r="H1005" s="3" t="s">
        <v>166</v>
      </c>
      <c r="I1005" s="3" t="s">
        <v>344</v>
      </c>
      <c r="J1005" s="6">
        <v>1.27</v>
      </c>
      <c r="K1005" s="6">
        <v>4.5</v>
      </c>
      <c r="L1005" s="6">
        <v>8.35</v>
      </c>
      <c r="M1005" s="10">
        <v>2</v>
      </c>
      <c r="N1005" s="10">
        <v>3.45</v>
      </c>
      <c r="O1005" s="10">
        <v>2.96</v>
      </c>
      <c r="P1005" s="15">
        <v>-1</v>
      </c>
      <c r="Q1005" s="13"/>
      <c r="R1005" s="13"/>
      <c r="S1005" s="13"/>
      <c r="T1005" s="13"/>
      <c r="U1005" s="13"/>
      <c r="V1005" s="13"/>
      <c r="W1005" s="9"/>
      <c r="X1005" s="9"/>
      <c r="Y1005" s="9"/>
      <c r="Z1005" s="9"/>
      <c r="AA1005" s="9"/>
      <c r="AB1005" s="9"/>
      <c r="AC1005" s="13"/>
      <c r="AD1005" s="13"/>
      <c r="AE1005" s="13"/>
      <c r="AF1005" s="13"/>
      <c r="AG1005" s="13"/>
      <c r="AH1005" s="13"/>
      <c r="AI1005" s="9"/>
      <c r="AJ1005" s="9"/>
      <c r="AK1005" s="9"/>
      <c r="AL1005" s="9"/>
      <c r="AM1005" s="9"/>
      <c r="AN1005" s="9"/>
      <c r="AO1005" s="8">
        <v>9</v>
      </c>
      <c r="AP1005" s="8">
        <v>3</v>
      </c>
      <c r="AQ1005" s="8">
        <v>2</v>
      </c>
      <c r="AR1005" s="8">
        <v>5</v>
      </c>
      <c r="AS1005" s="8">
        <v>7.2399999999999978E-2</v>
      </c>
      <c r="AT1005" s="8">
        <v>7.2399999999999978E-2</v>
      </c>
      <c r="AU1005" s="8"/>
      <c r="AV1005" s="8"/>
      <c r="AW1005" s="8"/>
      <c r="AX1005" s="8"/>
      <c r="AY1005" s="15">
        <v>4</v>
      </c>
      <c r="AZ1005" s="15">
        <v>3</v>
      </c>
      <c r="BA1005" s="15">
        <v>4</v>
      </c>
      <c r="BB1005" s="15">
        <v>4</v>
      </c>
      <c r="BC1005" s="15">
        <v>0.15789999999999987</v>
      </c>
      <c r="BD1005" s="15">
        <v>0.15789999999999987</v>
      </c>
      <c r="BE1005" s="15"/>
      <c r="BF1005" s="15"/>
      <c r="BG1005" s="15"/>
      <c r="BH1005" s="15"/>
      <c r="BI1005" s="16">
        <f>Q1005*参数!$D$3+W1005</f>
        <v>0</v>
      </c>
      <c r="BJ1005" s="16">
        <f>R1005*参数!$D$3+X1005</f>
        <v>0</v>
      </c>
      <c r="BK1005" s="16">
        <f>S1005*参数!$D$3+Y1005</f>
        <v>0</v>
      </c>
      <c r="BL1005" s="16">
        <f>T1005*参数!$D$3+Z1005</f>
        <v>0</v>
      </c>
      <c r="BM1005" s="16">
        <f>U1005*参数!$D$3+AA1005</f>
        <v>0</v>
      </c>
      <c r="BN1005" s="16">
        <f>V1005*参数!$D$3+AB1005</f>
        <v>0</v>
      </c>
      <c r="BO1005" s="16">
        <f>AC1005*参数!$D$3+AI1005</f>
        <v>0</v>
      </c>
      <c r="BP1005" s="16">
        <f>AD1005*参数!$D$3+AJ1005</f>
        <v>0</v>
      </c>
      <c r="BQ1005" s="16">
        <f>AE1005*参数!$D$3+AK1005</f>
        <v>0</v>
      </c>
      <c r="BR1005" s="16">
        <f>AF1005*参数!$D$3+AL1005</f>
        <v>0</v>
      </c>
      <c r="BS1005" s="16">
        <f>AG1005*参数!$D$3+AM1005</f>
        <v>0</v>
      </c>
      <c r="BT1005" s="16">
        <f>AH1005*参数!$D$3+AN1005</f>
        <v>0</v>
      </c>
      <c r="BU1005" s="10"/>
      <c r="BV1005" s="10"/>
      <c r="BW1005" s="10">
        <f t="shared" si="337"/>
        <v>40</v>
      </c>
      <c r="BX1005" s="10">
        <f t="shared" si="338"/>
        <v>40</v>
      </c>
      <c r="BY1005" s="10">
        <f t="shared" si="339"/>
        <v>3</v>
      </c>
      <c r="BZ1005" s="10">
        <f t="shared" si="340"/>
        <v>40</v>
      </c>
      <c r="CA1005" s="10">
        <f t="shared" si="341"/>
        <v>40</v>
      </c>
      <c r="CB1005" s="10" t="str">
        <f t="shared" si="342"/>
        <v/>
      </c>
      <c r="CC1005" s="10" t="str">
        <f t="shared" si="343"/>
        <v/>
      </c>
      <c r="CD1005" s="10"/>
      <c r="CE1005" s="10">
        <v>3</v>
      </c>
      <c r="CF1005" s="10"/>
      <c r="CG1005" s="10">
        <f t="shared" si="344"/>
        <v>3</v>
      </c>
      <c r="CH1005" s="10">
        <f t="shared" si="345"/>
        <v>3</v>
      </c>
      <c r="CI1005" s="10">
        <f t="shared" si="346"/>
        <v>3</v>
      </c>
      <c r="CJ1005" s="10">
        <f t="shared" si="347"/>
        <v>3</v>
      </c>
      <c r="CK1005" s="10">
        <f t="shared" si="348"/>
        <v>3</v>
      </c>
      <c r="CL1005" s="10" t="str">
        <f t="shared" si="349"/>
        <v/>
      </c>
      <c r="CM1005" s="88"/>
      <c r="CN1005" s="88"/>
      <c r="CO1005" s="88"/>
      <c r="CP1005" s="88"/>
    </row>
    <row r="1006" spans="2:94">
      <c r="B1006" s="19">
        <v>42644</v>
      </c>
      <c r="C1006" s="3">
        <v>62</v>
      </c>
      <c r="D1006" s="3" t="s">
        <v>192</v>
      </c>
      <c r="E1006" s="4">
        <v>42644.958333333336</v>
      </c>
      <c r="F1006" s="3" t="s">
        <v>213</v>
      </c>
      <c r="G1006" s="3" t="s">
        <v>164</v>
      </c>
      <c r="H1006" s="3" t="s">
        <v>214</v>
      </c>
      <c r="I1006" s="3" t="s">
        <v>164</v>
      </c>
      <c r="J1006" s="6">
        <v>1.1399999999999999</v>
      </c>
      <c r="K1006" s="6">
        <v>5.85</v>
      </c>
      <c r="L1006" s="6">
        <v>12.25</v>
      </c>
      <c r="M1006" s="10">
        <v>1.6</v>
      </c>
      <c r="N1006" s="10">
        <v>3.95</v>
      </c>
      <c r="O1006" s="10">
        <v>4</v>
      </c>
      <c r="P1006" s="15">
        <v>-1</v>
      </c>
      <c r="Q1006" s="13"/>
      <c r="R1006" s="13"/>
      <c r="S1006" s="13"/>
      <c r="T1006" s="13"/>
      <c r="U1006" s="13"/>
      <c r="V1006" s="13"/>
      <c r="W1006" s="9"/>
      <c r="X1006" s="9"/>
      <c r="Y1006" s="9"/>
      <c r="Z1006" s="9"/>
      <c r="AA1006" s="9"/>
      <c r="AB1006" s="9"/>
      <c r="AC1006" s="13"/>
      <c r="AD1006" s="13"/>
      <c r="AE1006" s="13"/>
      <c r="AF1006" s="13"/>
      <c r="AG1006" s="13"/>
      <c r="AH1006" s="13"/>
      <c r="AI1006" s="9"/>
      <c r="AJ1006" s="9"/>
      <c r="AK1006" s="9"/>
      <c r="AL1006" s="9"/>
      <c r="AM1006" s="9"/>
      <c r="AN1006" s="9"/>
      <c r="AO1006" s="8">
        <v>7</v>
      </c>
      <c r="AP1006" s="8">
        <v>3</v>
      </c>
      <c r="AQ1006" s="8">
        <v>7</v>
      </c>
      <c r="AR1006" s="8">
        <v>4</v>
      </c>
      <c r="AS1006" s="8">
        <v>6.5099999999999991E-2</v>
      </c>
      <c r="AT1006" s="8">
        <v>6.5099999999999991E-2</v>
      </c>
      <c r="AU1006" s="8"/>
      <c r="AV1006" s="8"/>
      <c r="AW1006" s="8"/>
      <c r="AX1006" s="8"/>
      <c r="AY1006" s="15">
        <v>3</v>
      </c>
      <c r="AZ1006" s="15">
        <v>3</v>
      </c>
      <c r="BA1006" s="15">
        <v>3</v>
      </c>
      <c r="BB1006" s="15">
        <v>4</v>
      </c>
      <c r="BC1006" s="15">
        <v>8.0053999999999998</v>
      </c>
      <c r="BD1006" s="15">
        <v>8.0053999999999998</v>
      </c>
      <c r="BE1006" s="15"/>
      <c r="BF1006" s="15"/>
      <c r="BG1006" s="15"/>
      <c r="BH1006" s="15"/>
      <c r="BI1006" s="16">
        <f>Q1006*参数!$D$3+W1006</f>
        <v>0</v>
      </c>
      <c r="BJ1006" s="16">
        <f>R1006*参数!$D$3+X1006</f>
        <v>0</v>
      </c>
      <c r="BK1006" s="16">
        <f>S1006*参数!$D$3+Y1006</f>
        <v>0</v>
      </c>
      <c r="BL1006" s="16">
        <f>T1006*参数!$D$3+Z1006</f>
        <v>0</v>
      </c>
      <c r="BM1006" s="16">
        <f>U1006*参数!$D$3+AA1006</f>
        <v>0</v>
      </c>
      <c r="BN1006" s="16">
        <f>V1006*参数!$D$3+AB1006</f>
        <v>0</v>
      </c>
      <c r="BO1006" s="16">
        <f>AC1006*参数!$D$3+AI1006</f>
        <v>0</v>
      </c>
      <c r="BP1006" s="16">
        <f>AD1006*参数!$D$3+AJ1006</f>
        <v>0</v>
      </c>
      <c r="BQ1006" s="16">
        <f>AE1006*参数!$D$3+AK1006</f>
        <v>0</v>
      </c>
      <c r="BR1006" s="16">
        <f>AF1006*参数!$D$3+AL1006</f>
        <v>0</v>
      </c>
      <c r="BS1006" s="16">
        <f>AG1006*参数!$D$3+AM1006</f>
        <v>0</v>
      </c>
      <c r="BT1006" s="16">
        <f>AH1006*参数!$D$3+AN1006</f>
        <v>0</v>
      </c>
      <c r="BU1006" s="10"/>
      <c r="BV1006" s="10"/>
      <c r="BW1006" s="10">
        <f t="shared" si="337"/>
        <v>40</v>
      </c>
      <c r="BX1006" s="10">
        <f t="shared" si="338"/>
        <v>40</v>
      </c>
      <c r="BY1006" s="10">
        <f t="shared" si="339"/>
        <v>3</v>
      </c>
      <c r="BZ1006" s="10">
        <f t="shared" si="340"/>
        <v>40</v>
      </c>
      <c r="CA1006" s="10">
        <f t="shared" si="341"/>
        <v>40</v>
      </c>
      <c r="CB1006" s="10" t="str">
        <f t="shared" si="342"/>
        <v/>
      </c>
      <c r="CC1006" s="10" t="str">
        <f t="shared" si="343"/>
        <v/>
      </c>
      <c r="CD1006" s="10"/>
      <c r="CE1006" s="10">
        <v>3</v>
      </c>
      <c r="CF1006" s="10">
        <v>3</v>
      </c>
      <c r="CG1006" s="10">
        <f t="shared" si="344"/>
        <v>3</v>
      </c>
      <c r="CH1006" s="10">
        <f t="shared" si="345"/>
        <v>3</v>
      </c>
      <c r="CI1006" s="10">
        <f t="shared" si="346"/>
        <v>3</v>
      </c>
      <c r="CJ1006" s="10">
        <f t="shared" si="347"/>
        <v>3</v>
      </c>
      <c r="CK1006" s="10">
        <f t="shared" si="348"/>
        <v>3</v>
      </c>
      <c r="CL1006" s="10">
        <f t="shared" si="349"/>
        <v>3</v>
      </c>
      <c r="CM1006" s="88"/>
      <c r="CN1006" s="88"/>
      <c r="CO1006" s="88"/>
      <c r="CP1006" s="88"/>
    </row>
    <row r="1007" spans="2:94">
      <c r="B1007" s="19">
        <v>42644</v>
      </c>
      <c r="C1007" s="3">
        <v>63</v>
      </c>
      <c r="D1007" s="3" t="s">
        <v>82</v>
      </c>
      <c r="E1007" s="4">
        <v>42644.958333333336</v>
      </c>
      <c r="F1007" s="3" t="s">
        <v>340</v>
      </c>
      <c r="G1007" s="3" t="s">
        <v>1021</v>
      </c>
      <c r="H1007" s="3" t="s">
        <v>341</v>
      </c>
      <c r="I1007" s="3" t="s">
        <v>1023</v>
      </c>
      <c r="J1007" s="6">
        <v>2.1800000000000002</v>
      </c>
      <c r="K1007" s="6">
        <v>2.8</v>
      </c>
      <c r="L1007" s="6">
        <v>3.2</v>
      </c>
      <c r="M1007" s="10">
        <v>5</v>
      </c>
      <c r="N1007" s="10">
        <v>3.8</v>
      </c>
      <c r="O1007" s="10">
        <v>1.5</v>
      </c>
      <c r="P1007" s="15">
        <v>-1</v>
      </c>
      <c r="Q1007" s="13"/>
      <c r="R1007" s="13"/>
      <c r="S1007" s="13"/>
      <c r="T1007" s="13"/>
      <c r="U1007" s="13"/>
      <c r="V1007" s="13"/>
      <c r="W1007" s="9"/>
      <c r="X1007" s="9"/>
      <c r="Y1007" s="9"/>
      <c r="Z1007" s="9"/>
      <c r="AA1007" s="9"/>
      <c r="AB1007" s="9"/>
      <c r="AC1007" s="13"/>
      <c r="AD1007" s="13"/>
      <c r="AE1007" s="13"/>
      <c r="AF1007" s="13"/>
      <c r="AG1007" s="13"/>
      <c r="AH1007" s="13"/>
      <c r="AI1007" s="9"/>
      <c r="AJ1007" s="9"/>
      <c r="AK1007" s="9"/>
      <c r="AL1007" s="9"/>
      <c r="AM1007" s="9"/>
      <c r="AN1007" s="9"/>
      <c r="AO1007" s="8">
        <v>9</v>
      </c>
      <c r="AP1007" s="8">
        <v>3</v>
      </c>
      <c r="AQ1007" s="8">
        <v>1</v>
      </c>
      <c r="AR1007" s="8">
        <v>5</v>
      </c>
      <c r="AS1007" s="8">
        <v>0.46989999999999982</v>
      </c>
      <c r="AT1007" s="8">
        <v>0.98949999999999982</v>
      </c>
      <c r="AU1007" s="8"/>
      <c r="AV1007" s="8"/>
      <c r="AW1007" s="8"/>
      <c r="AX1007" s="8"/>
      <c r="AY1007" s="15">
        <v>10</v>
      </c>
      <c r="AZ1007" s="15">
        <v>3</v>
      </c>
      <c r="BA1007" s="15">
        <v>1</v>
      </c>
      <c r="BB1007" s="15">
        <v>6</v>
      </c>
      <c r="BC1007" s="15">
        <v>0.32700000000000007</v>
      </c>
      <c r="BD1007" s="15">
        <v>0.32700000000000007</v>
      </c>
      <c r="BE1007" s="15"/>
      <c r="BF1007" s="15"/>
      <c r="BG1007" s="15"/>
      <c r="BH1007" s="15"/>
      <c r="BI1007" s="16">
        <f>Q1007*参数!$D$3+W1007</f>
        <v>0</v>
      </c>
      <c r="BJ1007" s="16">
        <f>R1007*参数!$D$3+X1007</f>
        <v>0</v>
      </c>
      <c r="BK1007" s="16">
        <f>S1007*参数!$D$3+Y1007</f>
        <v>0</v>
      </c>
      <c r="BL1007" s="16">
        <f>T1007*参数!$D$3+Z1007</f>
        <v>0</v>
      </c>
      <c r="BM1007" s="16">
        <f>U1007*参数!$D$3+AA1007</f>
        <v>0</v>
      </c>
      <c r="BN1007" s="16">
        <f>V1007*参数!$D$3+AB1007</f>
        <v>0</v>
      </c>
      <c r="BO1007" s="16">
        <f>AC1007*参数!$D$3+AI1007</f>
        <v>0</v>
      </c>
      <c r="BP1007" s="16">
        <f>AD1007*参数!$D$3+AJ1007</f>
        <v>0</v>
      </c>
      <c r="BQ1007" s="16">
        <f>AE1007*参数!$D$3+AK1007</f>
        <v>0</v>
      </c>
      <c r="BR1007" s="16">
        <f>AF1007*参数!$D$3+AL1007</f>
        <v>0</v>
      </c>
      <c r="BS1007" s="16">
        <f>AG1007*参数!$D$3+AM1007</f>
        <v>0</v>
      </c>
      <c r="BT1007" s="16">
        <f>AH1007*参数!$D$3+AN1007</f>
        <v>0</v>
      </c>
      <c r="BU1007" s="10"/>
      <c r="BV1007" s="10"/>
      <c r="BW1007" s="10">
        <f t="shared" si="337"/>
        <v>40</v>
      </c>
      <c r="BX1007" s="10">
        <f t="shared" si="338"/>
        <v>40</v>
      </c>
      <c r="BY1007" s="10">
        <f t="shared" si="339"/>
        <v>3</v>
      </c>
      <c r="BZ1007" s="10">
        <f t="shared" si="340"/>
        <v>40</v>
      </c>
      <c r="CA1007" s="10">
        <f t="shared" si="341"/>
        <v>40</v>
      </c>
      <c r="CB1007" s="10" t="str">
        <f t="shared" si="342"/>
        <v/>
      </c>
      <c r="CC1007" s="10" t="str">
        <f t="shared" si="343"/>
        <v/>
      </c>
      <c r="CD1007" s="10"/>
      <c r="CE1007" s="10">
        <v>40</v>
      </c>
      <c r="CF1007" s="10">
        <v>40</v>
      </c>
      <c r="CG1007" s="10">
        <f t="shared" si="344"/>
        <v>40</v>
      </c>
      <c r="CH1007" s="10">
        <f t="shared" si="345"/>
        <v>40</v>
      </c>
      <c r="CI1007" s="10">
        <f t="shared" si="346"/>
        <v>40</v>
      </c>
      <c r="CJ1007" s="10">
        <f t="shared" si="347"/>
        <v>40</v>
      </c>
      <c r="CK1007" s="10">
        <f t="shared" si="348"/>
        <v>40</v>
      </c>
      <c r="CL1007" s="10" t="str">
        <f t="shared" si="349"/>
        <v/>
      </c>
      <c r="CM1007" s="88"/>
      <c r="CN1007" s="88"/>
      <c r="CO1007" s="88"/>
      <c r="CP1007" s="88"/>
    </row>
    <row r="1008" spans="2:94">
      <c r="B1008" s="19">
        <v>42644</v>
      </c>
      <c r="C1008" s="3">
        <v>64</v>
      </c>
      <c r="D1008" s="3" t="s">
        <v>206</v>
      </c>
      <c r="E1008" s="4">
        <v>42644.958333333336</v>
      </c>
      <c r="F1008" s="3" t="s">
        <v>240</v>
      </c>
      <c r="G1008" s="3" t="s">
        <v>233</v>
      </c>
      <c r="H1008" s="3" t="s">
        <v>241</v>
      </c>
      <c r="I1008" s="3" t="s">
        <v>234</v>
      </c>
      <c r="J1008" s="6">
        <v>1.8</v>
      </c>
      <c r="K1008" s="6">
        <v>3.45</v>
      </c>
      <c r="L1008" s="6">
        <v>3.55</v>
      </c>
      <c r="M1008" s="10">
        <v>3.5</v>
      </c>
      <c r="N1008" s="10">
        <v>3.7</v>
      </c>
      <c r="O1008" s="10">
        <v>1.75</v>
      </c>
      <c r="P1008" s="15">
        <v>-1</v>
      </c>
      <c r="Q1008" s="13"/>
      <c r="R1008" s="13"/>
      <c r="S1008" s="13"/>
      <c r="T1008" s="13"/>
      <c r="U1008" s="13"/>
      <c r="V1008" s="13"/>
      <c r="W1008" s="9"/>
      <c r="X1008" s="9"/>
      <c r="Y1008" s="9"/>
      <c r="Z1008" s="9"/>
      <c r="AA1008" s="9"/>
      <c r="AB1008" s="9"/>
      <c r="AC1008" s="13"/>
      <c r="AD1008" s="13"/>
      <c r="AE1008" s="13"/>
      <c r="AF1008" s="13"/>
      <c r="AG1008" s="13"/>
      <c r="AH1008" s="13"/>
      <c r="AI1008" s="9"/>
      <c r="AJ1008" s="9"/>
      <c r="AK1008" s="9"/>
      <c r="AL1008" s="9"/>
      <c r="AM1008" s="9"/>
      <c r="AN1008" s="9"/>
      <c r="AO1008" s="8">
        <v>50</v>
      </c>
      <c r="AP1008" s="8">
        <v>3</v>
      </c>
      <c r="AQ1008" s="8">
        <v>2</v>
      </c>
      <c r="AR1008" s="8">
        <v>6</v>
      </c>
      <c r="AS1008" s="8">
        <v>2.079999999999986E-2</v>
      </c>
      <c r="AT1008" s="8">
        <v>0.43789999999999984</v>
      </c>
      <c r="AU1008" s="8"/>
      <c r="AV1008" s="8"/>
      <c r="AW1008" s="8"/>
      <c r="AX1008" s="8"/>
      <c r="AY1008" s="15">
        <v>62</v>
      </c>
      <c r="AZ1008" s="15">
        <v>3</v>
      </c>
      <c r="BA1008" s="15">
        <v>3</v>
      </c>
      <c r="BB1008" s="15">
        <v>6</v>
      </c>
      <c r="BC1008" s="15">
        <v>1.8201000000000068E-2</v>
      </c>
      <c r="BD1008" s="15">
        <v>0.10409999999999994</v>
      </c>
      <c r="BE1008" s="15"/>
      <c r="BF1008" s="15"/>
      <c r="BG1008" s="15"/>
      <c r="BH1008" s="15"/>
      <c r="BI1008" s="16">
        <f>Q1008*参数!$D$3+W1008</f>
        <v>0</v>
      </c>
      <c r="BJ1008" s="16">
        <f>R1008*参数!$D$3+X1008</f>
        <v>0</v>
      </c>
      <c r="BK1008" s="16">
        <f>S1008*参数!$D$3+Y1008</f>
        <v>0</v>
      </c>
      <c r="BL1008" s="16">
        <f>T1008*参数!$D$3+Z1008</f>
        <v>0</v>
      </c>
      <c r="BM1008" s="16">
        <f>U1008*参数!$D$3+AA1008</f>
        <v>0</v>
      </c>
      <c r="BN1008" s="16">
        <f>V1008*参数!$D$3+AB1008</f>
        <v>0</v>
      </c>
      <c r="BO1008" s="16">
        <f>AC1008*参数!$D$3+AI1008</f>
        <v>0</v>
      </c>
      <c r="BP1008" s="16">
        <f>AD1008*参数!$D$3+AJ1008</f>
        <v>0</v>
      </c>
      <c r="BQ1008" s="16">
        <f>AE1008*参数!$D$3+AK1008</f>
        <v>0</v>
      </c>
      <c r="BR1008" s="16">
        <f>AF1008*参数!$D$3+AL1008</f>
        <v>0</v>
      </c>
      <c r="BS1008" s="16">
        <f>AG1008*参数!$D$3+AM1008</f>
        <v>0</v>
      </c>
      <c r="BT1008" s="16">
        <f>AH1008*参数!$D$3+AN1008</f>
        <v>0</v>
      </c>
      <c r="BU1008" s="10"/>
      <c r="BV1008" s="10"/>
      <c r="BW1008" s="10">
        <f t="shared" si="337"/>
        <v>40</v>
      </c>
      <c r="BX1008" s="10">
        <f t="shared" si="338"/>
        <v>40</v>
      </c>
      <c r="BY1008" s="10">
        <f t="shared" si="339"/>
        <v>3</v>
      </c>
      <c r="BZ1008" s="10">
        <f t="shared" si="340"/>
        <v>40</v>
      </c>
      <c r="CA1008" s="10">
        <f t="shared" si="341"/>
        <v>40</v>
      </c>
      <c r="CB1008" s="10" t="str">
        <f t="shared" si="342"/>
        <v/>
      </c>
      <c r="CC1008" s="10" t="str">
        <f t="shared" si="343"/>
        <v/>
      </c>
      <c r="CD1008" s="10"/>
      <c r="CE1008" s="10">
        <v>40</v>
      </c>
      <c r="CF1008" s="10"/>
      <c r="CG1008" s="10">
        <f t="shared" si="344"/>
        <v>40</v>
      </c>
      <c r="CH1008" s="10">
        <f t="shared" si="345"/>
        <v>40</v>
      </c>
      <c r="CI1008" s="10">
        <f t="shared" si="346"/>
        <v>40</v>
      </c>
      <c r="CJ1008" s="10">
        <f t="shared" si="347"/>
        <v>40</v>
      </c>
      <c r="CK1008" s="10">
        <f t="shared" si="348"/>
        <v>40</v>
      </c>
      <c r="CL1008" s="10">
        <f t="shared" si="349"/>
        <v>40</v>
      </c>
      <c r="CM1008" s="88"/>
      <c r="CN1008" s="88"/>
      <c r="CO1008" s="88"/>
      <c r="CP1008" s="88"/>
    </row>
    <row r="1009" spans="2:94">
      <c r="B1009" s="19">
        <v>42644</v>
      </c>
      <c r="C1009" s="3">
        <v>65</v>
      </c>
      <c r="D1009" s="3" t="s">
        <v>174</v>
      </c>
      <c r="E1009" s="4">
        <v>42645</v>
      </c>
      <c r="F1009" s="3" t="s">
        <v>351</v>
      </c>
      <c r="G1009" s="3" t="s">
        <v>179</v>
      </c>
      <c r="H1009" s="3" t="s">
        <v>351</v>
      </c>
      <c r="I1009" s="3" t="s">
        <v>179</v>
      </c>
      <c r="J1009" s="6">
        <v>2.54</v>
      </c>
      <c r="K1009" s="6">
        <v>2.92</v>
      </c>
      <c r="L1009" s="6">
        <v>2.54</v>
      </c>
      <c r="M1009" s="10">
        <v>1.36</v>
      </c>
      <c r="N1009" s="10">
        <v>4.4000000000000004</v>
      </c>
      <c r="O1009" s="10">
        <v>6</v>
      </c>
      <c r="P1009" s="15">
        <v>1</v>
      </c>
      <c r="Q1009" s="13"/>
      <c r="R1009" s="13"/>
      <c r="S1009" s="13"/>
      <c r="T1009" s="13"/>
      <c r="U1009" s="13"/>
      <c r="V1009" s="13"/>
      <c r="W1009" s="9"/>
      <c r="X1009" s="9"/>
      <c r="Y1009" s="9"/>
      <c r="Z1009" s="9"/>
      <c r="AA1009" s="9"/>
      <c r="AB1009" s="9"/>
      <c r="AC1009" s="13"/>
      <c r="AD1009" s="13"/>
      <c r="AE1009" s="13"/>
      <c r="AF1009" s="13"/>
      <c r="AG1009" s="13"/>
      <c r="AH1009" s="13"/>
      <c r="AI1009" s="9"/>
      <c r="AJ1009" s="9"/>
      <c r="AK1009" s="9"/>
      <c r="AL1009" s="9"/>
      <c r="AM1009" s="9"/>
      <c r="AN1009" s="9"/>
      <c r="AO1009" s="8">
        <v>3</v>
      </c>
      <c r="AP1009" s="8">
        <v>3</v>
      </c>
      <c r="AQ1009" s="8">
        <v>3</v>
      </c>
      <c r="AR1009" s="8">
        <v>4</v>
      </c>
      <c r="AS1009" s="8">
        <v>0.2538000000000003</v>
      </c>
      <c r="AT1009" s="8">
        <v>0.2538000000000003</v>
      </c>
      <c r="AU1009" s="8"/>
      <c r="AV1009" s="8"/>
      <c r="AW1009" s="8"/>
      <c r="AX1009" s="8"/>
      <c r="AY1009" s="15">
        <v>6</v>
      </c>
      <c r="AZ1009" s="15">
        <v>3</v>
      </c>
      <c r="BA1009" s="15">
        <v>1</v>
      </c>
      <c r="BB1009" s="15">
        <v>5</v>
      </c>
      <c r="BC1009" s="15">
        <v>0.10990000000000043</v>
      </c>
      <c r="BD1009" s="15">
        <v>6.8076000000000008</v>
      </c>
      <c r="BE1009" s="15"/>
      <c r="BF1009" s="15"/>
      <c r="BG1009" s="15"/>
      <c r="BH1009" s="15"/>
      <c r="BI1009" s="16">
        <f>Q1009*参数!$D$3+W1009</f>
        <v>0</v>
      </c>
      <c r="BJ1009" s="16">
        <f>R1009*参数!$D$3+X1009</f>
        <v>0</v>
      </c>
      <c r="BK1009" s="16">
        <f>S1009*参数!$D$3+Y1009</f>
        <v>0</v>
      </c>
      <c r="BL1009" s="16">
        <f>T1009*参数!$D$3+Z1009</f>
        <v>0</v>
      </c>
      <c r="BM1009" s="16">
        <f>U1009*参数!$D$3+AA1009</f>
        <v>0</v>
      </c>
      <c r="BN1009" s="16">
        <f>V1009*参数!$D$3+AB1009</f>
        <v>0</v>
      </c>
      <c r="BO1009" s="16">
        <f>AC1009*参数!$D$3+AI1009</f>
        <v>0</v>
      </c>
      <c r="BP1009" s="16">
        <f>AD1009*参数!$D$3+AJ1009</f>
        <v>0</v>
      </c>
      <c r="BQ1009" s="16">
        <f>AE1009*参数!$D$3+AK1009</f>
        <v>0</v>
      </c>
      <c r="BR1009" s="16">
        <f>AF1009*参数!$D$3+AL1009</f>
        <v>0</v>
      </c>
      <c r="BS1009" s="16">
        <f>AG1009*参数!$D$3+AM1009</f>
        <v>0</v>
      </c>
      <c r="BT1009" s="16">
        <f>AH1009*参数!$D$3+AN1009</f>
        <v>0</v>
      </c>
      <c r="BU1009" s="10"/>
      <c r="BV1009" s="10"/>
      <c r="BW1009" s="10">
        <f t="shared" si="337"/>
        <v>43</v>
      </c>
      <c r="BX1009" s="10">
        <f t="shared" si="338"/>
        <v>43</v>
      </c>
      <c r="BY1009" s="10">
        <f t="shared" si="339"/>
        <v>43</v>
      </c>
      <c r="BZ1009" s="10">
        <f t="shared" si="340"/>
        <v>0</v>
      </c>
      <c r="CA1009" s="10">
        <f t="shared" si="341"/>
        <v>43</v>
      </c>
      <c r="CB1009" s="10" t="str">
        <f t="shared" si="342"/>
        <v/>
      </c>
      <c r="CC1009" s="10" t="str">
        <f t="shared" si="343"/>
        <v/>
      </c>
      <c r="CD1009" s="10"/>
      <c r="CE1009" s="10">
        <v>43</v>
      </c>
      <c r="CF1009" s="10"/>
      <c r="CG1009" s="10" t="str">
        <f t="shared" si="344"/>
        <v/>
      </c>
      <c r="CH1009" s="10" t="str">
        <f t="shared" si="345"/>
        <v/>
      </c>
      <c r="CI1009" s="10">
        <f t="shared" si="346"/>
        <v>43</v>
      </c>
      <c r="CJ1009" s="10">
        <f t="shared" si="347"/>
        <v>43</v>
      </c>
      <c r="CK1009" s="10">
        <f t="shared" si="348"/>
        <v>43</v>
      </c>
      <c r="CL1009" s="10" t="str">
        <f t="shared" si="349"/>
        <v/>
      </c>
      <c r="CM1009" s="88"/>
      <c r="CN1009" s="88"/>
      <c r="CO1009" s="88"/>
      <c r="CP1009" s="88"/>
    </row>
    <row r="1010" spans="2:94">
      <c r="B1010" s="19">
        <v>42644</v>
      </c>
      <c r="C1010" s="3">
        <v>66</v>
      </c>
      <c r="D1010" s="3" t="s">
        <v>313</v>
      </c>
      <c r="E1010" s="4">
        <v>42645</v>
      </c>
      <c r="F1010" s="3" t="s">
        <v>299</v>
      </c>
      <c r="G1010" s="3" t="s">
        <v>1113</v>
      </c>
      <c r="H1010" s="3" t="s">
        <v>299</v>
      </c>
      <c r="I1010" s="3" t="s">
        <v>1113</v>
      </c>
      <c r="J1010" s="6">
        <v>2.5499999999999998</v>
      </c>
      <c r="K1010" s="6">
        <v>3.05</v>
      </c>
      <c r="L1010" s="6">
        <v>2.4500000000000002</v>
      </c>
      <c r="M1010" s="10">
        <v>6.15</v>
      </c>
      <c r="N1010" s="10">
        <v>4.3499999999999996</v>
      </c>
      <c r="O1010" s="10">
        <v>1.36</v>
      </c>
      <c r="P1010" s="15">
        <v>-1</v>
      </c>
      <c r="Q1010" s="13"/>
      <c r="R1010" s="13"/>
      <c r="S1010" s="13"/>
      <c r="T1010" s="13"/>
      <c r="U1010" s="13"/>
      <c r="V1010" s="13"/>
      <c r="W1010" s="9"/>
      <c r="X1010" s="9"/>
      <c r="Y1010" s="9"/>
      <c r="Z1010" s="9"/>
      <c r="AA1010" s="9"/>
      <c r="AB1010" s="9"/>
      <c r="AC1010" s="13"/>
      <c r="AD1010" s="13"/>
      <c r="AE1010" s="13"/>
      <c r="AF1010" s="13"/>
      <c r="AG1010" s="13"/>
      <c r="AH1010" s="13"/>
      <c r="AI1010" s="9"/>
      <c r="AJ1010" s="9"/>
      <c r="AK1010" s="9"/>
      <c r="AL1010" s="9"/>
      <c r="AM1010" s="9"/>
      <c r="AN1010" s="9"/>
      <c r="AO1010" s="8">
        <v>3</v>
      </c>
      <c r="AP1010" s="8">
        <v>1</v>
      </c>
      <c r="AQ1010" s="8">
        <v>3</v>
      </c>
      <c r="AR1010" s="8">
        <v>3</v>
      </c>
      <c r="AS1010" s="8">
        <v>0.80840000000000134</v>
      </c>
      <c r="AT1010" s="8">
        <v>0.80840000000000134</v>
      </c>
      <c r="AU1010" s="8"/>
      <c r="AV1010" s="8"/>
      <c r="AW1010" s="8"/>
      <c r="AX1010" s="8"/>
      <c r="AY1010" s="15">
        <v>1</v>
      </c>
      <c r="AZ1010" s="15">
        <v>3</v>
      </c>
      <c r="BA1010" s="15">
        <v>1</v>
      </c>
      <c r="BB1010" s="15">
        <v>5</v>
      </c>
      <c r="BC1010" s="15">
        <v>2.3823999999999979</v>
      </c>
      <c r="BD1010" s="15">
        <v>2.3823999999999979</v>
      </c>
      <c r="BE1010" s="15"/>
      <c r="BF1010" s="15"/>
      <c r="BG1010" s="15"/>
      <c r="BH1010" s="15"/>
      <c r="BI1010" s="16">
        <f>Q1010*参数!$D$3+W1010</f>
        <v>0</v>
      </c>
      <c r="BJ1010" s="16">
        <f>R1010*参数!$D$3+X1010</f>
        <v>0</v>
      </c>
      <c r="BK1010" s="16">
        <f>S1010*参数!$D$3+Y1010</f>
        <v>0</v>
      </c>
      <c r="BL1010" s="16">
        <f>T1010*参数!$D$3+Z1010</f>
        <v>0</v>
      </c>
      <c r="BM1010" s="16">
        <f>U1010*参数!$D$3+AA1010</f>
        <v>0</v>
      </c>
      <c r="BN1010" s="16">
        <f>V1010*参数!$D$3+AB1010</f>
        <v>0</v>
      </c>
      <c r="BO1010" s="16">
        <f>AC1010*参数!$D$3+AI1010</f>
        <v>0</v>
      </c>
      <c r="BP1010" s="16">
        <f>AD1010*参数!$D$3+AJ1010</f>
        <v>0</v>
      </c>
      <c r="BQ1010" s="16">
        <f>AE1010*参数!$D$3+AK1010</f>
        <v>0</v>
      </c>
      <c r="BR1010" s="16">
        <f>AF1010*参数!$D$3+AL1010</f>
        <v>0</v>
      </c>
      <c r="BS1010" s="16">
        <f>AG1010*参数!$D$3+AM1010</f>
        <v>0</v>
      </c>
      <c r="BT1010" s="16">
        <f>AH1010*参数!$D$3+AN1010</f>
        <v>0</v>
      </c>
      <c r="BU1010" s="10"/>
      <c r="BV1010" s="10"/>
      <c r="BW1010" s="10">
        <f t="shared" si="337"/>
        <v>40</v>
      </c>
      <c r="BX1010" s="10">
        <f t="shared" si="338"/>
        <v>40</v>
      </c>
      <c r="BY1010" s="10">
        <f t="shared" si="339"/>
        <v>3</v>
      </c>
      <c r="BZ1010" s="10">
        <f t="shared" si="340"/>
        <v>40</v>
      </c>
      <c r="CA1010" s="10">
        <f t="shared" si="341"/>
        <v>40</v>
      </c>
      <c r="CB1010" s="10" t="str">
        <f t="shared" si="342"/>
        <v/>
      </c>
      <c r="CC1010" s="10" t="str">
        <f t="shared" si="343"/>
        <v/>
      </c>
      <c r="CD1010" s="10"/>
      <c r="CE1010" s="10">
        <v>40</v>
      </c>
      <c r="CF1010" s="10"/>
      <c r="CG1010" s="10" t="str">
        <f t="shared" si="344"/>
        <v/>
      </c>
      <c r="CH1010" s="10" t="str">
        <f t="shared" si="345"/>
        <v/>
      </c>
      <c r="CI1010" s="10">
        <f t="shared" si="346"/>
        <v>40</v>
      </c>
      <c r="CJ1010" s="10">
        <f t="shared" si="347"/>
        <v>40</v>
      </c>
      <c r="CK1010" s="10" t="str">
        <f t="shared" si="348"/>
        <v/>
      </c>
      <c r="CL1010" s="10" t="str">
        <f t="shared" si="349"/>
        <v/>
      </c>
      <c r="CM1010" s="88"/>
      <c r="CN1010" s="88"/>
      <c r="CO1010" s="88"/>
      <c r="CP1010" s="88"/>
    </row>
    <row r="1011" spans="2:94">
      <c r="B1011" s="19">
        <v>42644</v>
      </c>
      <c r="C1011" s="3">
        <v>67</v>
      </c>
      <c r="D1011" s="3" t="s">
        <v>329</v>
      </c>
      <c r="E1011" s="4">
        <v>42645</v>
      </c>
      <c r="F1011" s="3" t="s">
        <v>346</v>
      </c>
      <c r="G1011" s="3" t="s">
        <v>920</v>
      </c>
      <c r="H1011" s="3" t="s">
        <v>348</v>
      </c>
      <c r="I1011" s="3" t="s">
        <v>920</v>
      </c>
      <c r="J1011" s="6">
        <v>1.87</v>
      </c>
      <c r="K1011" s="6">
        <v>3.45</v>
      </c>
      <c r="L1011" s="6">
        <v>3.3</v>
      </c>
      <c r="M1011" s="10">
        <v>3.7</v>
      </c>
      <c r="N1011" s="10">
        <v>3.75</v>
      </c>
      <c r="O1011" s="10">
        <v>1.69</v>
      </c>
      <c r="P1011" s="15">
        <v>-1</v>
      </c>
      <c r="Q1011" s="13"/>
      <c r="R1011" s="13"/>
      <c r="S1011" s="13"/>
      <c r="T1011" s="13"/>
      <c r="U1011" s="13"/>
      <c r="V1011" s="13"/>
      <c r="W1011" s="9"/>
      <c r="X1011" s="9"/>
      <c r="Y1011" s="9"/>
      <c r="Z1011" s="9"/>
      <c r="AA1011" s="9"/>
      <c r="AB1011" s="9"/>
      <c r="AC1011" s="13"/>
      <c r="AD1011" s="13"/>
      <c r="AE1011" s="13"/>
      <c r="AF1011" s="13"/>
      <c r="AG1011" s="13"/>
      <c r="AH1011" s="13"/>
      <c r="AI1011" s="9"/>
      <c r="AJ1011" s="9"/>
      <c r="AK1011" s="9"/>
      <c r="AL1011" s="9"/>
      <c r="AM1011" s="9"/>
      <c r="AN1011" s="9"/>
      <c r="AO1011" s="8">
        <v>1</v>
      </c>
      <c r="AP1011" s="8">
        <v>3</v>
      </c>
      <c r="AQ1011" s="8">
        <v>1</v>
      </c>
      <c r="AR1011" s="8">
        <v>5</v>
      </c>
      <c r="AS1011" s="8">
        <v>0.87209999999999954</v>
      </c>
      <c r="AT1011" s="8">
        <v>0.87209999999999954</v>
      </c>
      <c r="AU1011" s="8"/>
      <c r="AV1011" s="8"/>
      <c r="AW1011" s="8"/>
      <c r="AX1011" s="8"/>
      <c r="AY1011" s="15">
        <v>2</v>
      </c>
      <c r="AZ1011" s="15">
        <v>3</v>
      </c>
      <c r="BA1011" s="15">
        <v>2</v>
      </c>
      <c r="BB1011" s="15">
        <v>5</v>
      </c>
      <c r="BC1011" s="15">
        <v>0.3731000000000001</v>
      </c>
      <c r="BD1011" s="15">
        <v>0.3731000000000001</v>
      </c>
      <c r="BE1011" s="15"/>
      <c r="BF1011" s="15"/>
      <c r="BG1011" s="15"/>
      <c r="BH1011" s="15"/>
      <c r="BI1011" s="16">
        <f>Q1011*参数!$D$3+W1011</f>
        <v>0</v>
      </c>
      <c r="BJ1011" s="16">
        <f>R1011*参数!$D$3+X1011</f>
        <v>0</v>
      </c>
      <c r="BK1011" s="16">
        <f>S1011*参数!$D$3+Y1011</f>
        <v>0</v>
      </c>
      <c r="BL1011" s="16">
        <f>T1011*参数!$D$3+Z1011</f>
        <v>0</v>
      </c>
      <c r="BM1011" s="16">
        <f>U1011*参数!$D$3+AA1011</f>
        <v>0</v>
      </c>
      <c r="BN1011" s="16">
        <f>V1011*参数!$D$3+AB1011</f>
        <v>0</v>
      </c>
      <c r="BO1011" s="16">
        <f>AC1011*参数!$D$3+AI1011</f>
        <v>0</v>
      </c>
      <c r="BP1011" s="16">
        <f>AD1011*参数!$D$3+AJ1011</f>
        <v>0</v>
      </c>
      <c r="BQ1011" s="16">
        <f>AE1011*参数!$D$3+AK1011</f>
        <v>0</v>
      </c>
      <c r="BR1011" s="16">
        <f>AF1011*参数!$D$3+AL1011</f>
        <v>0</v>
      </c>
      <c r="BS1011" s="16">
        <f>AG1011*参数!$D$3+AM1011</f>
        <v>0</v>
      </c>
      <c r="BT1011" s="16">
        <f>AH1011*参数!$D$3+AN1011</f>
        <v>0</v>
      </c>
      <c r="BU1011" s="10"/>
      <c r="BV1011" s="10"/>
      <c r="BW1011" s="10">
        <f t="shared" si="337"/>
        <v>40</v>
      </c>
      <c r="BX1011" s="10">
        <f t="shared" si="338"/>
        <v>40</v>
      </c>
      <c r="BY1011" s="10">
        <f t="shared" si="339"/>
        <v>3</v>
      </c>
      <c r="BZ1011" s="10">
        <f t="shared" si="340"/>
        <v>40</v>
      </c>
      <c r="CA1011" s="10">
        <f t="shared" si="341"/>
        <v>40</v>
      </c>
      <c r="CB1011" s="10" t="str">
        <f t="shared" si="342"/>
        <v/>
      </c>
      <c r="CC1011" s="10" t="str">
        <f t="shared" si="343"/>
        <v/>
      </c>
      <c r="CD1011" s="10"/>
      <c r="CE1011" s="10">
        <v>40</v>
      </c>
      <c r="CF1011" s="10"/>
      <c r="CG1011" s="10">
        <f t="shared" si="344"/>
        <v>40</v>
      </c>
      <c r="CH1011" s="10">
        <f t="shared" si="345"/>
        <v>40</v>
      </c>
      <c r="CI1011" s="10">
        <f t="shared" si="346"/>
        <v>40</v>
      </c>
      <c r="CJ1011" s="10">
        <f t="shared" si="347"/>
        <v>40</v>
      </c>
      <c r="CK1011" s="10">
        <f t="shared" si="348"/>
        <v>40</v>
      </c>
      <c r="CL1011" s="10">
        <f t="shared" si="349"/>
        <v>40</v>
      </c>
      <c r="CM1011" s="88"/>
      <c r="CN1011" s="88"/>
      <c r="CO1011" s="88"/>
      <c r="CP1011" s="88"/>
    </row>
    <row r="1012" spans="2:94">
      <c r="B1012" s="19">
        <v>42644</v>
      </c>
      <c r="C1012" s="3">
        <v>68</v>
      </c>
      <c r="D1012" s="3" t="s">
        <v>717</v>
      </c>
      <c r="E1012" s="4">
        <v>42645.020833333336</v>
      </c>
      <c r="F1012" s="3" t="s">
        <v>735</v>
      </c>
      <c r="G1012" s="3" t="s">
        <v>725</v>
      </c>
      <c r="H1012" s="3" t="s">
        <v>735</v>
      </c>
      <c r="I1012" s="3" t="s">
        <v>725</v>
      </c>
      <c r="J1012" s="6">
        <v>2.9</v>
      </c>
      <c r="K1012" s="6">
        <v>3.15</v>
      </c>
      <c r="L1012" s="6">
        <v>2.14</v>
      </c>
      <c r="M1012" s="10">
        <v>1.52</v>
      </c>
      <c r="N1012" s="10">
        <v>4.05</v>
      </c>
      <c r="O1012" s="10">
        <v>4.45</v>
      </c>
      <c r="P1012" s="15">
        <v>1</v>
      </c>
      <c r="Q1012" s="13"/>
      <c r="R1012" s="13"/>
      <c r="S1012" s="13"/>
      <c r="T1012" s="13"/>
      <c r="U1012" s="13"/>
      <c r="V1012" s="13"/>
      <c r="W1012" s="9"/>
      <c r="X1012" s="9"/>
      <c r="Y1012" s="9"/>
      <c r="Z1012" s="9"/>
      <c r="AA1012" s="9"/>
      <c r="AB1012" s="9"/>
      <c r="AC1012" s="13"/>
      <c r="AD1012" s="13"/>
      <c r="AE1012" s="13"/>
      <c r="AF1012" s="13"/>
      <c r="AG1012" s="13"/>
      <c r="AH1012" s="13"/>
      <c r="AI1012" s="9"/>
      <c r="AJ1012" s="9"/>
      <c r="AK1012" s="9"/>
      <c r="AL1012" s="9"/>
      <c r="AM1012" s="9"/>
      <c r="AN1012" s="9"/>
      <c r="AO1012" s="8">
        <v>2</v>
      </c>
      <c r="AP1012" s="8">
        <v>3</v>
      </c>
      <c r="AQ1012" s="8">
        <v>1</v>
      </c>
      <c r="AR1012" s="8">
        <v>6</v>
      </c>
      <c r="AS1012" s="8">
        <v>0.16749999999999995</v>
      </c>
      <c r="AT1012" s="8">
        <v>1.8131999999999997</v>
      </c>
      <c r="AU1012" s="8"/>
      <c r="AV1012" s="8"/>
      <c r="AW1012" s="8"/>
      <c r="AX1012" s="8"/>
      <c r="AY1012" s="15">
        <v>5</v>
      </c>
      <c r="AZ1012" s="15">
        <v>2</v>
      </c>
      <c r="BA1012" s="15">
        <v>2</v>
      </c>
      <c r="BB1012" s="15">
        <v>4</v>
      </c>
      <c r="BC1012" s="15">
        <v>0.13050000000000003</v>
      </c>
      <c r="BD1012" s="15">
        <v>0.40339999999999998</v>
      </c>
      <c r="BE1012" s="15"/>
      <c r="BF1012" s="15"/>
      <c r="BG1012" s="15"/>
      <c r="BH1012" s="15"/>
      <c r="BI1012" s="16">
        <f>Q1012*参数!$D$3+W1012</f>
        <v>0</v>
      </c>
      <c r="BJ1012" s="16">
        <f>R1012*参数!$D$3+X1012</f>
        <v>0</v>
      </c>
      <c r="BK1012" s="16">
        <f>S1012*参数!$D$3+Y1012</f>
        <v>0</v>
      </c>
      <c r="BL1012" s="16">
        <f>T1012*参数!$D$3+Z1012</f>
        <v>0</v>
      </c>
      <c r="BM1012" s="16">
        <f>U1012*参数!$D$3+AA1012</f>
        <v>0</v>
      </c>
      <c r="BN1012" s="16">
        <f>V1012*参数!$D$3+AB1012</f>
        <v>0</v>
      </c>
      <c r="BO1012" s="16">
        <f>AC1012*参数!$D$3+AI1012</f>
        <v>0</v>
      </c>
      <c r="BP1012" s="16">
        <f>AD1012*参数!$D$3+AJ1012</f>
        <v>0</v>
      </c>
      <c r="BQ1012" s="16">
        <f>AE1012*参数!$D$3+AK1012</f>
        <v>0</v>
      </c>
      <c r="BR1012" s="16">
        <f>AF1012*参数!$D$3+AL1012</f>
        <v>0</v>
      </c>
      <c r="BS1012" s="16">
        <f>AG1012*参数!$D$3+AM1012</f>
        <v>0</v>
      </c>
      <c r="BT1012" s="16">
        <f>AH1012*参数!$D$3+AN1012</f>
        <v>0</v>
      </c>
      <c r="BU1012" s="10"/>
      <c r="BV1012" s="10"/>
      <c r="BW1012" s="10">
        <f t="shared" si="337"/>
        <v>43</v>
      </c>
      <c r="BX1012" s="10">
        <f t="shared" si="338"/>
        <v>43</v>
      </c>
      <c r="BY1012" s="10">
        <f t="shared" si="339"/>
        <v>43</v>
      </c>
      <c r="BZ1012" s="10">
        <f t="shared" si="340"/>
        <v>0</v>
      </c>
      <c r="CA1012" s="10">
        <f t="shared" si="341"/>
        <v>43</v>
      </c>
      <c r="CB1012" s="10" t="str">
        <f t="shared" si="342"/>
        <v/>
      </c>
      <c r="CC1012" s="10" t="str">
        <f t="shared" si="343"/>
        <v/>
      </c>
      <c r="CD1012" s="10"/>
      <c r="CE1012" s="10">
        <v>0</v>
      </c>
      <c r="CF1012" s="10"/>
      <c r="CG1012" s="10" t="str">
        <f t="shared" si="344"/>
        <v/>
      </c>
      <c r="CH1012" s="10" t="str">
        <f t="shared" si="345"/>
        <v/>
      </c>
      <c r="CI1012" s="10">
        <f t="shared" si="346"/>
        <v>0</v>
      </c>
      <c r="CJ1012" s="10">
        <f t="shared" si="347"/>
        <v>0</v>
      </c>
      <c r="CK1012" s="10" t="str">
        <f t="shared" si="348"/>
        <v/>
      </c>
      <c r="CL1012" s="10" t="str">
        <f t="shared" si="349"/>
        <v/>
      </c>
      <c r="CM1012" s="88"/>
      <c r="CN1012" s="88"/>
      <c r="CO1012" s="88"/>
      <c r="CP1012" s="88"/>
    </row>
    <row r="1013" spans="2:94">
      <c r="B1013" s="19">
        <v>42644</v>
      </c>
      <c r="C1013" s="3">
        <v>69</v>
      </c>
      <c r="D1013" s="3" t="s">
        <v>246</v>
      </c>
      <c r="E1013" s="4">
        <v>42645.020833333336</v>
      </c>
      <c r="F1013" s="3" t="s">
        <v>762</v>
      </c>
      <c r="G1013" s="3" t="s">
        <v>770</v>
      </c>
      <c r="H1013" s="3" t="s">
        <v>762</v>
      </c>
      <c r="I1013" s="3" t="s">
        <v>770</v>
      </c>
      <c r="J1013" s="6">
        <v>3.5</v>
      </c>
      <c r="K1013" s="6">
        <v>3.6</v>
      </c>
      <c r="L1013" s="6">
        <v>1.77</v>
      </c>
      <c r="M1013" s="10">
        <v>1.78</v>
      </c>
      <c r="N1013" s="10">
        <v>3.8</v>
      </c>
      <c r="O1013" s="10">
        <v>3.3</v>
      </c>
      <c r="P1013" s="15">
        <v>1</v>
      </c>
      <c r="Q1013" s="13"/>
      <c r="R1013" s="13"/>
      <c r="S1013" s="13"/>
      <c r="T1013" s="13"/>
      <c r="U1013" s="13"/>
      <c r="V1013" s="13"/>
      <c r="W1013" s="9"/>
      <c r="X1013" s="9"/>
      <c r="Y1013" s="9"/>
      <c r="Z1013" s="9"/>
      <c r="AA1013" s="9"/>
      <c r="AB1013" s="9"/>
      <c r="AC1013" s="13"/>
      <c r="AD1013" s="13"/>
      <c r="AE1013" s="13"/>
      <c r="AF1013" s="13"/>
      <c r="AG1013" s="13"/>
      <c r="AH1013" s="13"/>
      <c r="AI1013" s="9"/>
      <c r="AJ1013" s="9"/>
      <c r="AK1013" s="9"/>
      <c r="AL1013" s="9"/>
      <c r="AM1013" s="9"/>
      <c r="AN1013" s="9"/>
      <c r="AO1013" s="8">
        <v>1</v>
      </c>
      <c r="AP1013" s="8">
        <v>3</v>
      </c>
      <c r="AQ1013" s="8">
        <v>1</v>
      </c>
      <c r="AR1013" s="8">
        <v>5</v>
      </c>
      <c r="AS1013" s="8">
        <v>1.8694000000000002</v>
      </c>
      <c r="AT1013" s="8">
        <v>1.8694000000000002</v>
      </c>
      <c r="AU1013" s="8"/>
      <c r="AV1013" s="8"/>
      <c r="AW1013" s="8"/>
      <c r="AX1013" s="8"/>
      <c r="AY1013" s="15">
        <v>2</v>
      </c>
      <c r="AZ1013" s="15">
        <v>2</v>
      </c>
      <c r="BA1013" s="15">
        <v>1</v>
      </c>
      <c r="BB1013" s="15">
        <v>4</v>
      </c>
      <c r="BC1013" s="15">
        <v>0.7989999999999996</v>
      </c>
      <c r="BD1013" s="15">
        <v>0.7989999999999996</v>
      </c>
      <c r="BE1013" s="15"/>
      <c r="BF1013" s="15"/>
      <c r="BG1013" s="15"/>
      <c r="BH1013" s="15"/>
      <c r="BI1013" s="16">
        <f>Q1013*参数!$D$3+W1013</f>
        <v>0</v>
      </c>
      <c r="BJ1013" s="16">
        <f>R1013*参数!$D$3+X1013</f>
        <v>0</v>
      </c>
      <c r="BK1013" s="16">
        <f>S1013*参数!$D$3+Y1013</f>
        <v>0</v>
      </c>
      <c r="BL1013" s="16">
        <f>T1013*参数!$D$3+Z1013</f>
        <v>0</v>
      </c>
      <c r="BM1013" s="16">
        <f>U1013*参数!$D$3+AA1013</f>
        <v>0</v>
      </c>
      <c r="BN1013" s="16">
        <f>V1013*参数!$D$3+AB1013</f>
        <v>0</v>
      </c>
      <c r="BO1013" s="16">
        <f>AC1013*参数!$D$3+AI1013</f>
        <v>0</v>
      </c>
      <c r="BP1013" s="16">
        <f>AD1013*参数!$D$3+AJ1013</f>
        <v>0</v>
      </c>
      <c r="BQ1013" s="16">
        <f>AE1013*参数!$D$3+AK1013</f>
        <v>0</v>
      </c>
      <c r="BR1013" s="16">
        <f>AF1013*参数!$D$3+AL1013</f>
        <v>0</v>
      </c>
      <c r="BS1013" s="16">
        <f>AG1013*参数!$D$3+AM1013</f>
        <v>0</v>
      </c>
      <c r="BT1013" s="16">
        <f>AH1013*参数!$D$3+AN1013</f>
        <v>0</v>
      </c>
      <c r="BU1013" s="10"/>
      <c r="BV1013" s="10"/>
      <c r="BW1013" s="10">
        <f t="shared" si="337"/>
        <v>43</v>
      </c>
      <c r="BX1013" s="10">
        <f t="shared" si="338"/>
        <v>43</v>
      </c>
      <c r="BY1013" s="10">
        <f t="shared" si="339"/>
        <v>43</v>
      </c>
      <c r="BZ1013" s="10">
        <f t="shared" si="340"/>
        <v>0</v>
      </c>
      <c r="CA1013" s="10">
        <f t="shared" si="341"/>
        <v>43</v>
      </c>
      <c r="CB1013" s="10" t="str">
        <f t="shared" si="342"/>
        <v/>
      </c>
      <c r="CC1013" s="10" t="str">
        <f t="shared" si="343"/>
        <v/>
      </c>
      <c r="CD1013" s="10"/>
      <c r="CE1013" s="10">
        <v>0</v>
      </c>
      <c r="CF1013" s="10"/>
      <c r="CG1013" s="10" t="str">
        <f t="shared" si="344"/>
        <v/>
      </c>
      <c r="CH1013" s="10" t="str">
        <f t="shared" si="345"/>
        <v/>
      </c>
      <c r="CI1013" s="10">
        <f t="shared" si="346"/>
        <v>0</v>
      </c>
      <c r="CJ1013" s="10">
        <f t="shared" si="347"/>
        <v>0</v>
      </c>
      <c r="CK1013" s="10" t="str">
        <f t="shared" si="348"/>
        <v/>
      </c>
      <c r="CL1013" s="10" t="str">
        <f t="shared" si="349"/>
        <v/>
      </c>
      <c r="CM1013" s="88"/>
      <c r="CN1013" s="88"/>
      <c r="CO1013" s="88"/>
      <c r="CP1013" s="88"/>
    </row>
    <row r="1014" spans="2:94">
      <c r="B1014" s="19">
        <v>42644</v>
      </c>
      <c r="C1014" s="3">
        <v>70</v>
      </c>
      <c r="D1014" s="3" t="s">
        <v>161</v>
      </c>
      <c r="E1014" s="4">
        <v>42645.020833333336</v>
      </c>
      <c r="F1014" s="3" t="s">
        <v>1089</v>
      </c>
      <c r="G1014" s="3" t="s">
        <v>170</v>
      </c>
      <c r="H1014" s="3" t="s">
        <v>1089</v>
      </c>
      <c r="I1014" s="3" t="s">
        <v>170</v>
      </c>
      <c r="J1014" s="6">
        <v>2.57</v>
      </c>
      <c r="K1014" s="6">
        <v>3.1</v>
      </c>
      <c r="L1014" s="6">
        <v>2.4</v>
      </c>
      <c r="M1014" s="10">
        <v>1.41</v>
      </c>
      <c r="N1014" s="10">
        <v>4.1500000000000004</v>
      </c>
      <c r="O1014" s="10">
        <v>5.6</v>
      </c>
      <c r="P1014" s="15">
        <v>1</v>
      </c>
      <c r="Q1014" s="13"/>
      <c r="R1014" s="13"/>
      <c r="S1014" s="13"/>
      <c r="T1014" s="13"/>
      <c r="U1014" s="13"/>
      <c r="V1014" s="13"/>
      <c r="W1014" s="9"/>
      <c r="X1014" s="9"/>
      <c r="Y1014" s="9"/>
      <c r="Z1014" s="9"/>
      <c r="AA1014" s="9"/>
      <c r="AB1014" s="9"/>
      <c r="AC1014" s="13"/>
      <c r="AD1014" s="13"/>
      <c r="AE1014" s="13"/>
      <c r="AF1014" s="13"/>
      <c r="AG1014" s="13"/>
      <c r="AH1014" s="13"/>
      <c r="AI1014" s="9"/>
      <c r="AJ1014" s="9"/>
      <c r="AK1014" s="9"/>
      <c r="AL1014" s="9"/>
      <c r="AM1014" s="9"/>
      <c r="AN1014" s="9"/>
      <c r="AO1014" s="8">
        <v>41</v>
      </c>
      <c r="AP1014" s="8">
        <v>2</v>
      </c>
      <c r="AQ1014" s="8">
        <v>11</v>
      </c>
      <c r="AR1014" s="8">
        <v>4</v>
      </c>
      <c r="AS1014" s="8">
        <v>3.7999999999999964E-2</v>
      </c>
      <c r="AT1014" s="8">
        <v>5.2899999999999628E-2</v>
      </c>
      <c r="AU1014" s="8"/>
      <c r="AV1014" s="8"/>
      <c r="AW1014" s="8"/>
      <c r="AX1014" s="8"/>
      <c r="AY1014" s="15">
        <v>2</v>
      </c>
      <c r="AZ1014" s="15">
        <v>3</v>
      </c>
      <c r="BA1014" s="15">
        <v>1</v>
      </c>
      <c r="BB1014" s="15">
        <v>6</v>
      </c>
      <c r="BC1014" s="15">
        <v>5.3099999999999897E-2</v>
      </c>
      <c r="BD1014" s="15">
        <v>0.73419999999999963</v>
      </c>
      <c r="BE1014" s="15"/>
      <c r="BF1014" s="15"/>
      <c r="BG1014" s="15"/>
      <c r="BH1014" s="15"/>
      <c r="BI1014" s="16">
        <f>Q1014*参数!$D$3+W1014</f>
        <v>0</v>
      </c>
      <c r="BJ1014" s="16">
        <f>R1014*参数!$D$3+X1014</f>
        <v>0</v>
      </c>
      <c r="BK1014" s="16">
        <f>S1014*参数!$D$3+Y1014</f>
        <v>0</v>
      </c>
      <c r="BL1014" s="16">
        <f>T1014*参数!$D$3+Z1014</f>
        <v>0</v>
      </c>
      <c r="BM1014" s="16">
        <f>U1014*参数!$D$3+AA1014</f>
        <v>0</v>
      </c>
      <c r="BN1014" s="16">
        <f>V1014*参数!$D$3+AB1014</f>
        <v>0</v>
      </c>
      <c r="BO1014" s="16">
        <f>AC1014*参数!$D$3+AI1014</f>
        <v>0</v>
      </c>
      <c r="BP1014" s="16">
        <f>AD1014*参数!$D$3+AJ1014</f>
        <v>0</v>
      </c>
      <c r="BQ1014" s="16">
        <f>AE1014*参数!$D$3+AK1014</f>
        <v>0</v>
      </c>
      <c r="BR1014" s="16">
        <f>AF1014*参数!$D$3+AL1014</f>
        <v>0</v>
      </c>
      <c r="BS1014" s="16">
        <f>AG1014*参数!$D$3+AM1014</f>
        <v>0</v>
      </c>
      <c r="BT1014" s="16">
        <f>AH1014*参数!$D$3+AN1014</f>
        <v>0</v>
      </c>
      <c r="BU1014" s="10"/>
      <c r="BV1014" s="10"/>
      <c r="BW1014" s="10">
        <f t="shared" si="337"/>
        <v>43</v>
      </c>
      <c r="BX1014" s="10">
        <f t="shared" si="338"/>
        <v>43</v>
      </c>
      <c r="BY1014" s="10">
        <f t="shared" si="339"/>
        <v>43</v>
      </c>
      <c r="BZ1014" s="10">
        <f t="shared" si="340"/>
        <v>0</v>
      </c>
      <c r="CA1014" s="10">
        <f t="shared" si="341"/>
        <v>43</v>
      </c>
      <c r="CB1014" s="10" t="str">
        <f t="shared" si="342"/>
        <v/>
      </c>
      <c r="CC1014" s="10" t="str">
        <f t="shared" si="343"/>
        <v/>
      </c>
      <c r="CD1014" s="10"/>
      <c r="CE1014" s="10">
        <v>43</v>
      </c>
      <c r="CF1014" s="10"/>
      <c r="CG1014" s="10" t="str">
        <f t="shared" si="344"/>
        <v/>
      </c>
      <c r="CH1014" s="10" t="str">
        <f t="shared" si="345"/>
        <v/>
      </c>
      <c r="CI1014" s="10">
        <f t="shared" si="346"/>
        <v>43</v>
      </c>
      <c r="CJ1014" s="10">
        <f t="shared" si="347"/>
        <v>43</v>
      </c>
      <c r="CK1014" s="10" t="str">
        <f t="shared" si="348"/>
        <v/>
      </c>
      <c r="CL1014" s="10" t="str">
        <f t="shared" si="349"/>
        <v/>
      </c>
      <c r="CM1014" s="88"/>
      <c r="CN1014" s="88"/>
      <c r="CO1014" s="88"/>
      <c r="CP1014" s="88"/>
    </row>
    <row r="1015" spans="2:94">
      <c r="B1015" s="19">
        <v>42644</v>
      </c>
      <c r="C1015" s="3">
        <v>71</v>
      </c>
      <c r="D1015" s="3" t="s">
        <v>219</v>
      </c>
      <c r="E1015" s="4">
        <v>42645.020833333336</v>
      </c>
      <c r="F1015" s="3" t="s">
        <v>998</v>
      </c>
      <c r="G1015" s="3" t="s">
        <v>236</v>
      </c>
      <c r="H1015" s="3" t="s">
        <v>998</v>
      </c>
      <c r="I1015" s="3" t="s">
        <v>236</v>
      </c>
      <c r="J1015" s="6">
        <v>1.5</v>
      </c>
      <c r="K1015" s="6">
        <v>3.95</v>
      </c>
      <c r="L1015" s="6">
        <v>4.8</v>
      </c>
      <c r="M1015" s="10">
        <v>2.54</v>
      </c>
      <c r="N1015" s="10">
        <v>3.65</v>
      </c>
      <c r="O1015" s="10">
        <v>2.17</v>
      </c>
      <c r="P1015" s="15">
        <v>-1</v>
      </c>
      <c r="Q1015" s="13"/>
      <c r="R1015" s="13"/>
      <c r="S1015" s="13"/>
      <c r="T1015" s="13"/>
      <c r="U1015" s="13"/>
      <c r="V1015" s="13"/>
      <c r="W1015" s="9"/>
      <c r="X1015" s="9"/>
      <c r="Y1015" s="9"/>
      <c r="Z1015" s="9"/>
      <c r="AA1015" s="9"/>
      <c r="AB1015" s="9"/>
      <c r="AC1015" s="13"/>
      <c r="AD1015" s="13"/>
      <c r="AE1015" s="13"/>
      <c r="AF1015" s="13"/>
      <c r="AG1015" s="13"/>
      <c r="AH1015" s="13"/>
      <c r="AI1015" s="9"/>
      <c r="AJ1015" s="9"/>
      <c r="AK1015" s="9"/>
      <c r="AL1015" s="9"/>
      <c r="AM1015" s="9"/>
      <c r="AN1015" s="9"/>
      <c r="AO1015" s="8">
        <v>7</v>
      </c>
      <c r="AP1015" s="8">
        <v>2</v>
      </c>
      <c r="AQ1015" s="8">
        <v>3</v>
      </c>
      <c r="AR1015" s="8">
        <v>4</v>
      </c>
      <c r="AS1015" s="8">
        <v>0.43059999999999976</v>
      </c>
      <c r="AT1015" s="8">
        <v>0.43059999999999976</v>
      </c>
      <c r="AU1015" s="8"/>
      <c r="AV1015" s="8"/>
      <c r="AW1015" s="8"/>
      <c r="AX1015" s="8"/>
      <c r="AY1015" s="15">
        <v>6</v>
      </c>
      <c r="AZ1015" s="15">
        <v>2</v>
      </c>
      <c r="BA1015" s="15">
        <v>2</v>
      </c>
      <c r="BB1015" s="15">
        <v>4</v>
      </c>
      <c r="BC1015" s="15">
        <v>0.2294000000000001</v>
      </c>
      <c r="BD1015" s="15">
        <v>0.2294000000000001</v>
      </c>
      <c r="BE1015" s="15"/>
      <c r="BF1015" s="15"/>
      <c r="BG1015" s="15"/>
      <c r="BH1015" s="15"/>
      <c r="BI1015" s="16">
        <f>Q1015*参数!$D$3+W1015</f>
        <v>0</v>
      </c>
      <c r="BJ1015" s="16">
        <f>R1015*参数!$D$3+X1015</f>
        <v>0</v>
      </c>
      <c r="BK1015" s="16">
        <f>S1015*参数!$D$3+Y1015</f>
        <v>0</v>
      </c>
      <c r="BL1015" s="16">
        <f>T1015*参数!$D$3+Z1015</f>
        <v>0</v>
      </c>
      <c r="BM1015" s="16">
        <f>U1015*参数!$D$3+AA1015</f>
        <v>0</v>
      </c>
      <c r="BN1015" s="16">
        <f>V1015*参数!$D$3+AB1015</f>
        <v>0</v>
      </c>
      <c r="BO1015" s="16">
        <f>AC1015*参数!$D$3+AI1015</f>
        <v>0</v>
      </c>
      <c r="BP1015" s="16">
        <f>AD1015*参数!$D$3+AJ1015</f>
        <v>0</v>
      </c>
      <c r="BQ1015" s="16">
        <f>AE1015*参数!$D$3+AK1015</f>
        <v>0</v>
      </c>
      <c r="BR1015" s="16">
        <f>AF1015*参数!$D$3+AL1015</f>
        <v>0</v>
      </c>
      <c r="BS1015" s="16">
        <f>AG1015*参数!$D$3+AM1015</f>
        <v>0</v>
      </c>
      <c r="BT1015" s="16">
        <f>AH1015*参数!$D$3+AN1015</f>
        <v>0</v>
      </c>
      <c r="BU1015" s="10"/>
      <c r="BV1015" s="10"/>
      <c r="BW1015" s="10">
        <f t="shared" si="337"/>
        <v>40</v>
      </c>
      <c r="BX1015" s="10">
        <f t="shared" si="338"/>
        <v>40</v>
      </c>
      <c r="BY1015" s="10">
        <f t="shared" si="339"/>
        <v>3</v>
      </c>
      <c r="BZ1015" s="10">
        <f t="shared" si="340"/>
        <v>40</v>
      </c>
      <c r="CA1015" s="10">
        <f t="shared" si="341"/>
        <v>40</v>
      </c>
      <c r="CB1015" s="10" t="str">
        <f t="shared" si="342"/>
        <v/>
      </c>
      <c r="CC1015" s="10" t="str">
        <f t="shared" si="343"/>
        <v/>
      </c>
      <c r="CD1015" s="10"/>
      <c r="CE1015" s="10">
        <v>3</v>
      </c>
      <c r="CF1015" s="10"/>
      <c r="CG1015" s="10" t="str">
        <f t="shared" si="344"/>
        <v/>
      </c>
      <c r="CH1015" s="10" t="str">
        <f t="shared" si="345"/>
        <v/>
      </c>
      <c r="CI1015" s="10">
        <f t="shared" si="346"/>
        <v>3</v>
      </c>
      <c r="CJ1015" s="10">
        <f t="shared" si="347"/>
        <v>3</v>
      </c>
      <c r="CK1015" s="10">
        <f t="shared" si="348"/>
        <v>40</v>
      </c>
      <c r="CL1015" s="10">
        <f t="shared" si="349"/>
        <v>40</v>
      </c>
      <c r="CM1015" s="88"/>
      <c r="CN1015" s="88"/>
      <c r="CO1015" s="88"/>
      <c r="CP1015" s="88"/>
    </row>
    <row r="1016" spans="2:94">
      <c r="B1016" s="19">
        <v>42644</v>
      </c>
      <c r="C1016" s="3">
        <v>72</v>
      </c>
      <c r="D1016" s="3" t="s">
        <v>306</v>
      </c>
      <c r="E1016" s="4">
        <v>42645.020833333336</v>
      </c>
      <c r="F1016" s="3" t="s">
        <v>304</v>
      </c>
      <c r="G1016" s="3" t="s">
        <v>876</v>
      </c>
      <c r="H1016" s="3" t="s">
        <v>305</v>
      </c>
      <c r="I1016" s="3" t="s">
        <v>877</v>
      </c>
      <c r="J1016" s="6">
        <v>1.73</v>
      </c>
      <c r="K1016" s="6">
        <v>2.88</v>
      </c>
      <c r="L1016" s="6">
        <v>4.9000000000000004</v>
      </c>
      <c r="M1016" s="10">
        <v>3.7</v>
      </c>
      <c r="N1016" s="10">
        <v>3.25</v>
      </c>
      <c r="O1016" s="10">
        <v>1.82</v>
      </c>
      <c r="P1016" s="15">
        <v>-1</v>
      </c>
      <c r="Q1016" s="13"/>
      <c r="R1016" s="13"/>
      <c r="S1016" s="13"/>
      <c r="T1016" s="13"/>
      <c r="U1016" s="13"/>
      <c r="V1016" s="13"/>
      <c r="W1016" s="9"/>
      <c r="X1016" s="9"/>
      <c r="Y1016" s="9"/>
      <c r="Z1016" s="9"/>
      <c r="AA1016" s="9"/>
      <c r="AB1016" s="9"/>
      <c r="AC1016" s="13"/>
      <c r="AD1016" s="13"/>
      <c r="AE1016" s="13"/>
      <c r="AF1016" s="13"/>
      <c r="AG1016" s="13"/>
      <c r="AH1016" s="13"/>
      <c r="AI1016" s="9"/>
      <c r="AJ1016" s="9"/>
      <c r="AK1016" s="9"/>
      <c r="AL1016" s="9"/>
      <c r="AM1016" s="9"/>
      <c r="AN1016" s="9"/>
      <c r="AO1016" s="8">
        <v>22</v>
      </c>
      <c r="AP1016" s="8">
        <v>3</v>
      </c>
      <c r="AQ1016" s="8">
        <v>7</v>
      </c>
      <c r="AR1016" s="8">
        <v>5</v>
      </c>
      <c r="AS1016" s="8">
        <v>0.2251000000000003</v>
      </c>
      <c r="AT1016" s="8">
        <v>0.30770000000000058</v>
      </c>
      <c r="AU1016" s="8"/>
      <c r="AV1016" s="8"/>
      <c r="AW1016" s="8"/>
      <c r="AX1016" s="8"/>
      <c r="AY1016" s="15">
        <v>13</v>
      </c>
      <c r="AZ1016" s="15">
        <v>3</v>
      </c>
      <c r="BA1016" s="15">
        <v>5</v>
      </c>
      <c r="BB1016" s="15">
        <v>5</v>
      </c>
      <c r="BC1016" s="15">
        <v>0.54420000000000024</v>
      </c>
      <c r="BD1016" s="15">
        <v>0.77080000000000015</v>
      </c>
      <c r="BE1016" s="15"/>
      <c r="BF1016" s="15"/>
      <c r="BG1016" s="15"/>
      <c r="BH1016" s="15"/>
      <c r="BI1016" s="16">
        <f>Q1016*参数!$D$3+W1016</f>
        <v>0</v>
      </c>
      <c r="BJ1016" s="16">
        <f>R1016*参数!$D$3+X1016</f>
        <v>0</v>
      </c>
      <c r="BK1016" s="16">
        <f>S1016*参数!$D$3+Y1016</f>
        <v>0</v>
      </c>
      <c r="BL1016" s="16">
        <f>T1016*参数!$D$3+Z1016</f>
        <v>0</v>
      </c>
      <c r="BM1016" s="16">
        <f>U1016*参数!$D$3+AA1016</f>
        <v>0</v>
      </c>
      <c r="BN1016" s="16">
        <f>V1016*参数!$D$3+AB1016</f>
        <v>0</v>
      </c>
      <c r="BO1016" s="16">
        <f>AC1016*参数!$D$3+AI1016</f>
        <v>0</v>
      </c>
      <c r="BP1016" s="16">
        <f>AD1016*参数!$D$3+AJ1016</f>
        <v>0</v>
      </c>
      <c r="BQ1016" s="16">
        <f>AE1016*参数!$D$3+AK1016</f>
        <v>0</v>
      </c>
      <c r="BR1016" s="16">
        <f>AF1016*参数!$D$3+AL1016</f>
        <v>0</v>
      </c>
      <c r="BS1016" s="16">
        <f>AG1016*参数!$D$3+AM1016</f>
        <v>0</v>
      </c>
      <c r="BT1016" s="16">
        <f>AH1016*参数!$D$3+AN1016</f>
        <v>0</v>
      </c>
      <c r="BU1016" s="10"/>
      <c r="BV1016" s="10"/>
      <c r="BW1016" s="10">
        <f t="shared" si="337"/>
        <v>40</v>
      </c>
      <c r="BX1016" s="10">
        <f t="shared" si="338"/>
        <v>40</v>
      </c>
      <c r="BY1016" s="10">
        <f t="shared" si="339"/>
        <v>3</v>
      </c>
      <c r="BZ1016" s="10">
        <f t="shared" si="340"/>
        <v>40</v>
      </c>
      <c r="CA1016" s="10">
        <f t="shared" si="341"/>
        <v>40</v>
      </c>
      <c r="CB1016" s="10" t="str">
        <f t="shared" si="342"/>
        <v/>
      </c>
      <c r="CC1016" s="10" t="str">
        <f t="shared" si="343"/>
        <v/>
      </c>
      <c r="CD1016" s="10"/>
      <c r="CE1016" s="10">
        <v>3</v>
      </c>
      <c r="CF1016" s="10"/>
      <c r="CG1016" s="10">
        <f t="shared" si="344"/>
        <v>3</v>
      </c>
      <c r="CH1016" s="10">
        <f t="shared" si="345"/>
        <v>3</v>
      </c>
      <c r="CI1016" s="10">
        <f t="shared" si="346"/>
        <v>3</v>
      </c>
      <c r="CJ1016" s="10">
        <f t="shared" si="347"/>
        <v>3</v>
      </c>
      <c r="CK1016" s="10">
        <f t="shared" si="348"/>
        <v>3</v>
      </c>
      <c r="CL1016" s="10">
        <f t="shared" si="349"/>
        <v>3</v>
      </c>
      <c r="CM1016" s="88"/>
      <c r="CN1016" s="88"/>
      <c r="CO1016" s="88"/>
      <c r="CP1016" s="88"/>
    </row>
    <row r="1017" spans="2:94">
      <c r="B1017" s="19">
        <v>42644</v>
      </c>
      <c r="C1017" s="3">
        <v>73</v>
      </c>
      <c r="D1017" s="3" t="s">
        <v>265</v>
      </c>
      <c r="E1017" s="4">
        <v>42645.041666666664</v>
      </c>
      <c r="F1017" s="3" t="s">
        <v>431</v>
      </c>
      <c r="G1017" s="3" t="s">
        <v>697</v>
      </c>
      <c r="H1017" s="3" t="s">
        <v>431</v>
      </c>
      <c r="I1017" s="3" t="s">
        <v>697</v>
      </c>
      <c r="J1017" s="6">
        <v>1.4</v>
      </c>
      <c r="K1017" s="6">
        <v>3.6</v>
      </c>
      <c r="L1017" s="6">
        <v>7.3</v>
      </c>
      <c r="M1017" s="10">
        <v>2.5099999999999998</v>
      </c>
      <c r="N1017" s="10">
        <v>3.15</v>
      </c>
      <c r="O1017" s="10">
        <v>2.42</v>
      </c>
      <c r="P1017" s="15">
        <v>-1</v>
      </c>
      <c r="Q1017" s="13"/>
      <c r="R1017" s="13"/>
      <c r="S1017" s="13"/>
      <c r="T1017" s="13"/>
      <c r="U1017" s="13"/>
      <c r="V1017" s="13"/>
      <c r="W1017" s="9"/>
      <c r="X1017" s="9"/>
      <c r="Y1017" s="9"/>
      <c r="Z1017" s="9"/>
      <c r="AA1017" s="9"/>
      <c r="AB1017" s="9"/>
      <c r="AC1017" s="13"/>
      <c r="AD1017" s="13"/>
      <c r="AE1017" s="13"/>
      <c r="AF1017" s="13"/>
      <c r="AG1017" s="13"/>
      <c r="AH1017" s="13"/>
      <c r="AI1017" s="9"/>
      <c r="AJ1017" s="9"/>
      <c r="AK1017" s="9"/>
      <c r="AL1017" s="9"/>
      <c r="AM1017" s="9"/>
      <c r="AN1017" s="9"/>
      <c r="AO1017" s="8">
        <v>3</v>
      </c>
      <c r="AP1017" s="8">
        <v>3</v>
      </c>
      <c r="AQ1017" s="8">
        <v>3</v>
      </c>
      <c r="AR1017" s="8">
        <v>4</v>
      </c>
      <c r="AS1017" s="8">
        <v>0.44439999999999935</v>
      </c>
      <c r="AT1017" s="8">
        <v>0.44439999999999935</v>
      </c>
      <c r="AU1017" s="8"/>
      <c r="AV1017" s="8"/>
      <c r="AW1017" s="8"/>
      <c r="AX1017" s="8"/>
      <c r="AY1017" s="15">
        <v>30</v>
      </c>
      <c r="AZ1017" s="15">
        <v>2</v>
      </c>
      <c r="BA1017" s="15">
        <v>11</v>
      </c>
      <c r="BB1017" s="15">
        <v>4</v>
      </c>
      <c r="BC1017" s="15">
        <v>1.2946999999999993</v>
      </c>
      <c r="BD1017" s="15">
        <v>4.6834999999999996</v>
      </c>
      <c r="BE1017" s="15"/>
      <c r="BF1017" s="15"/>
      <c r="BG1017" s="15"/>
      <c r="BH1017" s="15"/>
      <c r="BI1017" s="16">
        <f>Q1017*参数!$D$3+W1017</f>
        <v>0</v>
      </c>
      <c r="BJ1017" s="16">
        <f>R1017*参数!$D$3+X1017</f>
        <v>0</v>
      </c>
      <c r="BK1017" s="16">
        <f>S1017*参数!$D$3+Y1017</f>
        <v>0</v>
      </c>
      <c r="BL1017" s="16">
        <f>T1017*参数!$D$3+Z1017</f>
        <v>0</v>
      </c>
      <c r="BM1017" s="16">
        <f>U1017*参数!$D$3+AA1017</f>
        <v>0</v>
      </c>
      <c r="BN1017" s="16">
        <f>V1017*参数!$D$3+AB1017</f>
        <v>0</v>
      </c>
      <c r="BO1017" s="16">
        <f>AC1017*参数!$D$3+AI1017</f>
        <v>0</v>
      </c>
      <c r="BP1017" s="16">
        <f>AD1017*参数!$D$3+AJ1017</f>
        <v>0</v>
      </c>
      <c r="BQ1017" s="16">
        <f>AE1017*参数!$D$3+AK1017</f>
        <v>0</v>
      </c>
      <c r="BR1017" s="16">
        <f>AF1017*参数!$D$3+AL1017</f>
        <v>0</v>
      </c>
      <c r="BS1017" s="16">
        <f>AG1017*参数!$D$3+AM1017</f>
        <v>0</v>
      </c>
      <c r="BT1017" s="16">
        <f>AH1017*参数!$D$3+AN1017</f>
        <v>0</v>
      </c>
      <c r="BU1017" s="10"/>
      <c r="BV1017" s="10"/>
      <c r="BW1017" s="10">
        <f t="shared" si="337"/>
        <v>40</v>
      </c>
      <c r="BX1017" s="10">
        <f t="shared" si="338"/>
        <v>40</v>
      </c>
      <c r="BY1017" s="10">
        <f t="shared" si="339"/>
        <v>3</v>
      </c>
      <c r="BZ1017" s="10">
        <f t="shared" si="340"/>
        <v>40</v>
      </c>
      <c r="CA1017" s="10">
        <f t="shared" si="341"/>
        <v>40</v>
      </c>
      <c r="CB1017" s="10" t="str">
        <f t="shared" si="342"/>
        <v/>
      </c>
      <c r="CC1017" s="10" t="str">
        <f t="shared" si="343"/>
        <v/>
      </c>
      <c r="CD1017" s="10"/>
      <c r="CE1017" s="10">
        <v>3</v>
      </c>
      <c r="CF1017" s="10"/>
      <c r="CG1017" s="10" t="str">
        <f t="shared" si="344"/>
        <v/>
      </c>
      <c r="CH1017" s="10" t="str">
        <f t="shared" si="345"/>
        <v/>
      </c>
      <c r="CI1017" s="10">
        <f t="shared" si="346"/>
        <v>3</v>
      </c>
      <c r="CJ1017" s="10">
        <f t="shared" si="347"/>
        <v>40</v>
      </c>
      <c r="CK1017" s="10" t="str">
        <f t="shared" si="348"/>
        <v/>
      </c>
      <c r="CL1017" s="10" t="str">
        <f t="shared" si="349"/>
        <v/>
      </c>
      <c r="CM1017" s="88"/>
      <c r="CN1017" s="88"/>
      <c r="CO1017" s="88"/>
      <c r="CP1017" s="88"/>
    </row>
    <row r="1018" spans="2:94">
      <c r="B1018" s="19">
        <v>42644</v>
      </c>
      <c r="C1018" s="3">
        <v>74</v>
      </c>
      <c r="D1018" s="3" t="s">
        <v>82</v>
      </c>
      <c r="E1018" s="4">
        <v>42645.052083333336</v>
      </c>
      <c r="F1018" s="3" t="s">
        <v>1020</v>
      </c>
      <c r="G1018" s="3" t="s">
        <v>162</v>
      </c>
      <c r="H1018" s="3" t="s">
        <v>1022</v>
      </c>
      <c r="I1018" s="3" t="s">
        <v>162</v>
      </c>
      <c r="J1018" s="6">
        <v>6</v>
      </c>
      <c r="K1018" s="6">
        <v>3.8</v>
      </c>
      <c r="L1018" s="6">
        <v>1.43</v>
      </c>
      <c r="M1018" s="10">
        <v>2.33</v>
      </c>
      <c r="N1018" s="10">
        <v>3.35</v>
      </c>
      <c r="O1018" s="10">
        <v>2.4900000000000002</v>
      </c>
      <c r="P1018" s="15">
        <v>1</v>
      </c>
      <c r="Q1018" s="13"/>
      <c r="R1018" s="13"/>
      <c r="S1018" s="13"/>
      <c r="T1018" s="13"/>
      <c r="U1018" s="13"/>
      <c r="V1018" s="13"/>
      <c r="W1018" s="9"/>
      <c r="X1018" s="9"/>
      <c r="Y1018" s="9"/>
      <c r="Z1018" s="9"/>
      <c r="AA1018" s="9"/>
      <c r="AB1018" s="9"/>
      <c r="AC1018" s="13"/>
      <c r="AD1018" s="13"/>
      <c r="AE1018" s="13"/>
      <c r="AF1018" s="13"/>
      <c r="AG1018" s="13"/>
      <c r="AH1018" s="13"/>
      <c r="AI1018" s="9"/>
      <c r="AJ1018" s="9"/>
      <c r="AK1018" s="9"/>
      <c r="AL1018" s="9"/>
      <c r="AM1018" s="9"/>
      <c r="AN1018" s="9"/>
      <c r="AO1018" s="8">
        <v>2</v>
      </c>
      <c r="AP1018" s="8">
        <v>3</v>
      </c>
      <c r="AQ1018" s="8">
        <v>2</v>
      </c>
      <c r="AR1018" s="8">
        <v>4</v>
      </c>
      <c r="AS1018" s="8">
        <v>0.36269999999999958</v>
      </c>
      <c r="AT1018" s="8">
        <v>0.36269999999999958</v>
      </c>
      <c r="AU1018" s="8"/>
      <c r="AV1018" s="8"/>
      <c r="AW1018" s="8"/>
      <c r="AX1018" s="8"/>
      <c r="AY1018" s="15">
        <v>3</v>
      </c>
      <c r="AZ1018" s="15">
        <v>3</v>
      </c>
      <c r="BA1018" s="15">
        <v>1</v>
      </c>
      <c r="BB1018" s="15">
        <v>6</v>
      </c>
      <c r="BC1018" s="15">
        <v>0.13459999999999978</v>
      </c>
      <c r="BD1018" s="15">
        <v>0.13459999999999978</v>
      </c>
      <c r="BE1018" s="15"/>
      <c r="BF1018" s="15"/>
      <c r="BG1018" s="15"/>
      <c r="BH1018" s="15"/>
      <c r="BI1018" s="16">
        <f>Q1018*参数!$D$3+W1018</f>
        <v>0</v>
      </c>
      <c r="BJ1018" s="16">
        <f>R1018*参数!$D$3+X1018</f>
        <v>0</v>
      </c>
      <c r="BK1018" s="16">
        <f>S1018*参数!$D$3+Y1018</f>
        <v>0</v>
      </c>
      <c r="BL1018" s="16">
        <f>T1018*参数!$D$3+Z1018</f>
        <v>0</v>
      </c>
      <c r="BM1018" s="16">
        <f>U1018*参数!$D$3+AA1018</f>
        <v>0</v>
      </c>
      <c r="BN1018" s="16">
        <f>V1018*参数!$D$3+AB1018</f>
        <v>0</v>
      </c>
      <c r="BO1018" s="16">
        <f>AC1018*参数!$D$3+AI1018</f>
        <v>0</v>
      </c>
      <c r="BP1018" s="16">
        <f>AD1018*参数!$D$3+AJ1018</f>
        <v>0</v>
      </c>
      <c r="BQ1018" s="16">
        <f>AE1018*参数!$D$3+AK1018</f>
        <v>0</v>
      </c>
      <c r="BR1018" s="16">
        <f>AF1018*参数!$D$3+AL1018</f>
        <v>0</v>
      </c>
      <c r="BS1018" s="16">
        <f>AG1018*参数!$D$3+AM1018</f>
        <v>0</v>
      </c>
      <c r="BT1018" s="16">
        <f>AH1018*参数!$D$3+AN1018</f>
        <v>0</v>
      </c>
      <c r="BU1018" s="10"/>
      <c r="BV1018" s="10"/>
      <c r="BW1018" s="10">
        <f t="shared" si="337"/>
        <v>43</v>
      </c>
      <c r="BX1018" s="10">
        <f t="shared" si="338"/>
        <v>43</v>
      </c>
      <c r="BY1018" s="10">
        <f t="shared" si="339"/>
        <v>43</v>
      </c>
      <c r="BZ1018" s="10">
        <f t="shared" si="340"/>
        <v>0</v>
      </c>
      <c r="CA1018" s="10">
        <f t="shared" si="341"/>
        <v>43</v>
      </c>
      <c r="CB1018" s="10" t="str">
        <f t="shared" si="342"/>
        <v/>
      </c>
      <c r="CC1018" s="10" t="str">
        <f t="shared" si="343"/>
        <v/>
      </c>
      <c r="CD1018" s="10"/>
      <c r="CE1018" s="10">
        <v>43</v>
      </c>
      <c r="CF1018" s="10"/>
      <c r="CG1018" s="10">
        <f t="shared" si="344"/>
        <v>43</v>
      </c>
      <c r="CH1018" s="10">
        <f t="shared" si="345"/>
        <v>43</v>
      </c>
      <c r="CI1018" s="10">
        <f t="shared" si="346"/>
        <v>43</v>
      </c>
      <c r="CJ1018" s="10">
        <f t="shared" si="347"/>
        <v>43</v>
      </c>
      <c r="CK1018" s="10">
        <f t="shared" si="348"/>
        <v>43</v>
      </c>
      <c r="CL1018" s="10" t="str">
        <f t="shared" si="349"/>
        <v/>
      </c>
      <c r="CM1018" s="88"/>
      <c r="CN1018" s="88"/>
      <c r="CO1018" s="88"/>
      <c r="CP1018" s="88"/>
    </row>
    <row r="1019" spans="2:94">
      <c r="B1019" s="19">
        <v>42644</v>
      </c>
      <c r="C1019" s="3">
        <v>75</v>
      </c>
      <c r="D1019" s="3" t="s">
        <v>265</v>
      </c>
      <c r="E1019" s="4">
        <v>42645.0625</v>
      </c>
      <c r="F1019" s="3" t="s">
        <v>1024</v>
      </c>
      <c r="G1019" s="3" t="s">
        <v>930</v>
      </c>
      <c r="H1019" s="3" t="s">
        <v>1025</v>
      </c>
      <c r="I1019" s="3" t="s">
        <v>931</v>
      </c>
      <c r="J1019" s="6">
        <v>2.2000000000000002</v>
      </c>
      <c r="K1019" s="6">
        <v>2.8</v>
      </c>
      <c r="L1019" s="6">
        <v>3.15</v>
      </c>
      <c r="M1019" s="10">
        <v>5.15</v>
      </c>
      <c r="N1019" s="10">
        <v>3.8</v>
      </c>
      <c r="O1019" s="10">
        <v>1.49</v>
      </c>
      <c r="P1019" s="15">
        <v>-1</v>
      </c>
      <c r="Q1019" s="13"/>
      <c r="R1019" s="13"/>
      <c r="S1019" s="13"/>
      <c r="T1019" s="13"/>
      <c r="U1019" s="13"/>
      <c r="V1019" s="13"/>
      <c r="W1019" s="9"/>
      <c r="X1019" s="9"/>
      <c r="Y1019" s="9"/>
      <c r="Z1019" s="9"/>
      <c r="AA1019" s="9"/>
      <c r="AB1019" s="9"/>
      <c r="AC1019" s="13"/>
      <c r="AD1019" s="13"/>
      <c r="AE1019" s="13"/>
      <c r="AF1019" s="13"/>
      <c r="AG1019" s="13"/>
      <c r="AH1019" s="13"/>
      <c r="AI1019" s="9"/>
      <c r="AJ1019" s="9"/>
      <c r="AK1019" s="9"/>
      <c r="AL1019" s="9"/>
      <c r="AM1019" s="9"/>
      <c r="AN1019" s="9"/>
      <c r="AO1019" s="8">
        <v>51</v>
      </c>
      <c r="AP1019" s="8">
        <v>3</v>
      </c>
      <c r="AQ1019" s="8">
        <v>6</v>
      </c>
      <c r="AR1019" s="8">
        <v>6</v>
      </c>
      <c r="AS1019" s="8">
        <v>5.9600000000000021E-2</v>
      </c>
      <c r="AT1019" s="8">
        <v>5.9600000000000021E-2</v>
      </c>
      <c r="AU1019" s="8"/>
      <c r="AV1019" s="8"/>
      <c r="AW1019" s="8"/>
      <c r="AX1019" s="8"/>
      <c r="AY1019" s="15">
        <v>62</v>
      </c>
      <c r="AZ1019" s="15">
        <v>3</v>
      </c>
      <c r="BA1019" s="15">
        <v>5</v>
      </c>
      <c r="BB1019" s="15">
        <v>6</v>
      </c>
      <c r="BC1019" s="15">
        <v>0.12440000000000012</v>
      </c>
      <c r="BD1019" s="15">
        <v>0.14250099999999982</v>
      </c>
      <c r="BE1019" s="15"/>
      <c r="BF1019" s="15"/>
      <c r="BG1019" s="15"/>
      <c r="BH1019" s="15"/>
      <c r="BI1019" s="16">
        <f>Q1019*参数!$D$3+W1019</f>
        <v>0</v>
      </c>
      <c r="BJ1019" s="16">
        <f>R1019*参数!$D$3+X1019</f>
        <v>0</v>
      </c>
      <c r="BK1019" s="16">
        <f>S1019*参数!$D$3+Y1019</f>
        <v>0</v>
      </c>
      <c r="BL1019" s="16">
        <f>T1019*参数!$D$3+Z1019</f>
        <v>0</v>
      </c>
      <c r="BM1019" s="16">
        <f>U1019*参数!$D$3+AA1019</f>
        <v>0</v>
      </c>
      <c r="BN1019" s="16">
        <f>V1019*参数!$D$3+AB1019</f>
        <v>0</v>
      </c>
      <c r="BO1019" s="16">
        <f>AC1019*参数!$D$3+AI1019</f>
        <v>0</v>
      </c>
      <c r="BP1019" s="16">
        <f>AD1019*参数!$D$3+AJ1019</f>
        <v>0</v>
      </c>
      <c r="BQ1019" s="16">
        <f>AE1019*参数!$D$3+AK1019</f>
        <v>0</v>
      </c>
      <c r="BR1019" s="16">
        <f>AF1019*参数!$D$3+AL1019</f>
        <v>0</v>
      </c>
      <c r="BS1019" s="16">
        <f>AG1019*参数!$D$3+AM1019</f>
        <v>0</v>
      </c>
      <c r="BT1019" s="16">
        <f>AH1019*参数!$D$3+AN1019</f>
        <v>0</v>
      </c>
      <c r="BU1019" s="10"/>
      <c r="BV1019" s="10"/>
      <c r="BW1019" s="10">
        <f t="shared" si="337"/>
        <v>40</v>
      </c>
      <c r="BX1019" s="10">
        <f t="shared" si="338"/>
        <v>40</v>
      </c>
      <c r="BY1019" s="10">
        <f t="shared" si="339"/>
        <v>3</v>
      </c>
      <c r="BZ1019" s="10">
        <f t="shared" si="340"/>
        <v>40</v>
      </c>
      <c r="CA1019" s="10">
        <f t="shared" si="341"/>
        <v>40</v>
      </c>
      <c r="CB1019" s="10" t="str">
        <f t="shared" si="342"/>
        <v/>
      </c>
      <c r="CC1019" s="10" t="str">
        <f t="shared" si="343"/>
        <v/>
      </c>
      <c r="CD1019" s="10"/>
      <c r="CE1019" s="10">
        <v>3</v>
      </c>
      <c r="CF1019" s="10"/>
      <c r="CG1019" s="10" t="str">
        <f t="shared" si="344"/>
        <v/>
      </c>
      <c r="CH1019" s="10" t="str">
        <f t="shared" si="345"/>
        <v/>
      </c>
      <c r="CI1019" s="10">
        <f t="shared" si="346"/>
        <v>40</v>
      </c>
      <c r="CJ1019" s="10">
        <f t="shared" si="347"/>
        <v>3</v>
      </c>
      <c r="CK1019" s="10">
        <f t="shared" si="348"/>
        <v>3</v>
      </c>
      <c r="CL1019" s="10">
        <f t="shared" si="349"/>
        <v>3</v>
      </c>
      <c r="CM1019" s="88"/>
      <c r="CN1019" s="88"/>
      <c r="CO1019" s="88"/>
      <c r="CP1019" s="88"/>
    </row>
    <row r="1020" spans="2:94">
      <c r="B1020" s="19">
        <v>42644</v>
      </c>
      <c r="C1020" s="3">
        <v>76</v>
      </c>
      <c r="D1020" s="3" t="s">
        <v>219</v>
      </c>
      <c r="E1020" s="4">
        <v>42645.072916666664</v>
      </c>
      <c r="F1020" s="3" t="s">
        <v>996</v>
      </c>
      <c r="G1020" s="3" t="s">
        <v>189</v>
      </c>
      <c r="H1020" s="3" t="s">
        <v>996</v>
      </c>
      <c r="I1020" s="3" t="s">
        <v>189</v>
      </c>
      <c r="J1020" s="6">
        <v>2.0099999999999998</v>
      </c>
      <c r="K1020" s="6">
        <v>3.2</v>
      </c>
      <c r="L1020" s="6">
        <v>3.15</v>
      </c>
      <c r="M1020" s="10">
        <v>4.1500000000000004</v>
      </c>
      <c r="N1020" s="10">
        <v>3.85</v>
      </c>
      <c r="O1020" s="10">
        <v>1.59</v>
      </c>
      <c r="P1020" s="15">
        <v>-1</v>
      </c>
      <c r="Q1020" s="13"/>
      <c r="R1020" s="13"/>
      <c r="S1020" s="13"/>
      <c r="T1020" s="13"/>
      <c r="U1020" s="13"/>
      <c r="V1020" s="13"/>
      <c r="W1020" s="9"/>
      <c r="X1020" s="9"/>
      <c r="Y1020" s="9"/>
      <c r="Z1020" s="9"/>
      <c r="AA1020" s="9"/>
      <c r="AB1020" s="9"/>
      <c r="AC1020" s="13"/>
      <c r="AD1020" s="13"/>
      <c r="AE1020" s="13"/>
      <c r="AF1020" s="13"/>
      <c r="AG1020" s="13"/>
      <c r="AH1020" s="13"/>
      <c r="AI1020" s="9"/>
      <c r="AJ1020" s="9"/>
      <c r="AK1020" s="9"/>
      <c r="AL1020" s="9"/>
      <c r="AM1020" s="9"/>
      <c r="AN1020" s="9"/>
      <c r="AO1020" s="8">
        <v>52</v>
      </c>
      <c r="AP1020" s="8">
        <v>3</v>
      </c>
      <c r="AQ1020" s="8">
        <v>1</v>
      </c>
      <c r="AR1020" s="8">
        <v>6</v>
      </c>
      <c r="AS1020" s="8">
        <v>1.8000000000000044E-2</v>
      </c>
      <c r="AT1020" s="8">
        <v>0.23329999999999979</v>
      </c>
      <c r="AU1020" s="8"/>
      <c r="AV1020" s="8"/>
      <c r="AW1020" s="8"/>
      <c r="AX1020" s="8"/>
      <c r="AY1020" s="15">
        <v>62</v>
      </c>
      <c r="AZ1020" s="15">
        <v>3</v>
      </c>
      <c r="BA1020" s="15">
        <v>33</v>
      </c>
      <c r="BB1020" s="15">
        <v>5</v>
      </c>
      <c r="BC1020" s="15">
        <v>1.2800000000000089E-2</v>
      </c>
      <c r="BD1020" s="15">
        <v>3.2099999999999872E-2</v>
      </c>
      <c r="BE1020" s="15"/>
      <c r="BF1020" s="15"/>
      <c r="BG1020" s="15"/>
      <c r="BH1020" s="15"/>
      <c r="BI1020" s="16">
        <f>Q1020*参数!$D$3+W1020</f>
        <v>0</v>
      </c>
      <c r="BJ1020" s="16">
        <f>R1020*参数!$D$3+X1020</f>
        <v>0</v>
      </c>
      <c r="BK1020" s="16">
        <f>S1020*参数!$D$3+Y1020</f>
        <v>0</v>
      </c>
      <c r="BL1020" s="16">
        <f>T1020*参数!$D$3+Z1020</f>
        <v>0</v>
      </c>
      <c r="BM1020" s="16">
        <f>U1020*参数!$D$3+AA1020</f>
        <v>0</v>
      </c>
      <c r="BN1020" s="16">
        <f>V1020*参数!$D$3+AB1020</f>
        <v>0</v>
      </c>
      <c r="BO1020" s="16">
        <f>AC1020*参数!$D$3+AI1020</f>
        <v>0</v>
      </c>
      <c r="BP1020" s="16">
        <f>AD1020*参数!$D$3+AJ1020</f>
        <v>0</v>
      </c>
      <c r="BQ1020" s="16">
        <f>AE1020*参数!$D$3+AK1020</f>
        <v>0</v>
      </c>
      <c r="BR1020" s="16">
        <f>AF1020*参数!$D$3+AL1020</f>
        <v>0</v>
      </c>
      <c r="BS1020" s="16">
        <f>AG1020*参数!$D$3+AM1020</f>
        <v>0</v>
      </c>
      <c r="BT1020" s="16">
        <f>AH1020*参数!$D$3+AN1020</f>
        <v>0</v>
      </c>
      <c r="BU1020" s="10"/>
      <c r="BV1020" s="10"/>
      <c r="BW1020" s="10">
        <f t="shared" si="337"/>
        <v>40</v>
      </c>
      <c r="BX1020" s="10">
        <f t="shared" si="338"/>
        <v>40</v>
      </c>
      <c r="BY1020" s="10">
        <f t="shared" si="339"/>
        <v>3</v>
      </c>
      <c r="BZ1020" s="10">
        <f t="shared" si="340"/>
        <v>40</v>
      </c>
      <c r="CA1020" s="10">
        <f t="shared" si="341"/>
        <v>40</v>
      </c>
      <c r="CB1020" s="10" t="str">
        <f t="shared" si="342"/>
        <v/>
      </c>
      <c r="CC1020" s="10" t="str">
        <f t="shared" si="343"/>
        <v/>
      </c>
      <c r="CD1020" s="10"/>
      <c r="CE1020" s="10">
        <v>3</v>
      </c>
      <c r="CF1020" s="10"/>
      <c r="CG1020" s="10" t="str">
        <f t="shared" si="344"/>
        <v/>
      </c>
      <c r="CH1020" s="10" t="str">
        <f t="shared" si="345"/>
        <v/>
      </c>
      <c r="CI1020" s="10">
        <f t="shared" si="346"/>
        <v>40</v>
      </c>
      <c r="CJ1020" s="10">
        <f t="shared" si="347"/>
        <v>3</v>
      </c>
      <c r="CK1020" s="10">
        <f t="shared" si="348"/>
        <v>40</v>
      </c>
      <c r="CL1020" s="10" t="str">
        <f t="shared" si="349"/>
        <v/>
      </c>
      <c r="CM1020" s="88"/>
      <c r="CN1020" s="88"/>
      <c r="CO1020" s="88"/>
      <c r="CP1020" s="88"/>
    </row>
    <row r="1021" spans="2:94">
      <c r="B1021" s="19">
        <v>42644</v>
      </c>
      <c r="C1021" s="3">
        <v>77</v>
      </c>
      <c r="D1021" s="3" t="s">
        <v>219</v>
      </c>
      <c r="E1021" s="4">
        <v>42645.072916666664</v>
      </c>
      <c r="F1021" s="3" t="s">
        <v>997</v>
      </c>
      <c r="G1021" s="3" t="s">
        <v>237</v>
      </c>
      <c r="H1021" s="3" t="s">
        <v>997</v>
      </c>
      <c r="I1021" s="3" t="s">
        <v>238</v>
      </c>
      <c r="J1021" s="6">
        <v>4.9000000000000004</v>
      </c>
      <c r="K1021" s="6">
        <v>4.0999999999999996</v>
      </c>
      <c r="L1021" s="6">
        <v>1.47</v>
      </c>
      <c r="M1021" s="10">
        <v>2.2400000000000002</v>
      </c>
      <c r="N1021" s="10">
        <v>3.65</v>
      </c>
      <c r="O1021" s="10">
        <v>2.4500000000000002</v>
      </c>
      <c r="P1021" s="15">
        <v>1</v>
      </c>
      <c r="Q1021" s="13"/>
      <c r="R1021" s="13"/>
      <c r="S1021" s="13"/>
      <c r="T1021" s="13"/>
      <c r="U1021" s="13"/>
      <c r="V1021" s="13"/>
      <c r="W1021" s="9"/>
      <c r="X1021" s="9"/>
      <c r="Y1021" s="9"/>
      <c r="Z1021" s="9"/>
      <c r="AA1021" s="9"/>
      <c r="AB1021" s="9"/>
      <c r="AC1021" s="13"/>
      <c r="AD1021" s="13"/>
      <c r="AE1021" s="13"/>
      <c r="AF1021" s="13"/>
      <c r="AG1021" s="13"/>
      <c r="AH1021" s="13"/>
      <c r="AI1021" s="9"/>
      <c r="AJ1021" s="9"/>
      <c r="AK1021" s="9"/>
      <c r="AL1021" s="9"/>
      <c r="AM1021" s="9"/>
      <c r="AN1021" s="9"/>
      <c r="AO1021" s="8">
        <v>5</v>
      </c>
      <c r="AP1021" s="8">
        <v>2</v>
      </c>
      <c r="AQ1021" s="8">
        <v>4</v>
      </c>
      <c r="AR1021" s="8">
        <v>4</v>
      </c>
      <c r="AS1021" s="8">
        <v>0.15269999999999967</v>
      </c>
      <c r="AT1021" s="8">
        <v>0.15269999999999967</v>
      </c>
      <c r="AU1021" s="8"/>
      <c r="AV1021" s="8"/>
      <c r="AW1021" s="8"/>
      <c r="AX1021" s="8"/>
      <c r="AY1021" s="15">
        <v>4</v>
      </c>
      <c r="AZ1021" s="15">
        <v>2</v>
      </c>
      <c r="BA1021" s="15">
        <v>1</v>
      </c>
      <c r="BB1021" s="15">
        <v>4</v>
      </c>
      <c r="BC1021" s="15">
        <v>4.4999999999999804E-2</v>
      </c>
      <c r="BD1021" s="15">
        <v>4.4999999999999804E-2</v>
      </c>
      <c r="BE1021" s="15"/>
      <c r="BF1021" s="15"/>
      <c r="BG1021" s="15"/>
      <c r="BH1021" s="15"/>
      <c r="BI1021" s="16">
        <f>Q1021*参数!$D$3+W1021</f>
        <v>0</v>
      </c>
      <c r="BJ1021" s="16">
        <f>R1021*参数!$D$3+X1021</f>
        <v>0</v>
      </c>
      <c r="BK1021" s="16">
        <f>S1021*参数!$D$3+Y1021</f>
        <v>0</v>
      </c>
      <c r="BL1021" s="16">
        <f>T1021*参数!$D$3+Z1021</f>
        <v>0</v>
      </c>
      <c r="BM1021" s="16">
        <f>U1021*参数!$D$3+AA1021</f>
        <v>0</v>
      </c>
      <c r="BN1021" s="16">
        <f>V1021*参数!$D$3+AB1021</f>
        <v>0</v>
      </c>
      <c r="BO1021" s="16">
        <f>AC1021*参数!$D$3+AI1021</f>
        <v>0</v>
      </c>
      <c r="BP1021" s="16">
        <f>AD1021*参数!$D$3+AJ1021</f>
        <v>0</v>
      </c>
      <c r="BQ1021" s="16">
        <f>AE1021*参数!$D$3+AK1021</f>
        <v>0</v>
      </c>
      <c r="BR1021" s="16">
        <f>AF1021*参数!$D$3+AL1021</f>
        <v>0</v>
      </c>
      <c r="BS1021" s="16">
        <f>AG1021*参数!$D$3+AM1021</f>
        <v>0</v>
      </c>
      <c r="BT1021" s="16">
        <f>AH1021*参数!$D$3+AN1021</f>
        <v>0</v>
      </c>
      <c r="BU1021" s="10"/>
      <c r="BV1021" s="10"/>
      <c r="BW1021" s="10">
        <f t="shared" si="337"/>
        <v>43</v>
      </c>
      <c r="BX1021" s="10">
        <f t="shared" si="338"/>
        <v>43</v>
      </c>
      <c r="BY1021" s="10">
        <f t="shared" si="339"/>
        <v>43</v>
      </c>
      <c r="BZ1021" s="10">
        <f t="shared" si="340"/>
        <v>0</v>
      </c>
      <c r="CA1021" s="10">
        <f t="shared" si="341"/>
        <v>43</v>
      </c>
      <c r="CB1021" s="10" t="str">
        <f t="shared" si="342"/>
        <v/>
      </c>
      <c r="CC1021" s="10" t="str">
        <f t="shared" si="343"/>
        <v/>
      </c>
      <c r="CD1021" s="10"/>
      <c r="CE1021" s="10">
        <v>0</v>
      </c>
      <c r="CF1021" s="10"/>
      <c r="CG1021" s="10" t="str">
        <f t="shared" si="344"/>
        <v/>
      </c>
      <c r="CH1021" s="10" t="str">
        <f t="shared" si="345"/>
        <v/>
      </c>
      <c r="CI1021" s="10">
        <f t="shared" si="346"/>
        <v>0</v>
      </c>
      <c r="CJ1021" s="10">
        <f t="shared" si="347"/>
        <v>0</v>
      </c>
      <c r="CK1021" s="10">
        <f t="shared" si="348"/>
        <v>43</v>
      </c>
      <c r="CL1021" s="10">
        <f t="shared" si="349"/>
        <v>43</v>
      </c>
      <c r="CM1021" s="88"/>
      <c r="CN1021" s="88"/>
      <c r="CO1021" s="88"/>
      <c r="CP1021" s="88"/>
    </row>
    <row r="1022" spans="2:94">
      <c r="B1022" s="19">
        <v>42644</v>
      </c>
      <c r="C1022" s="3">
        <v>78</v>
      </c>
      <c r="D1022" s="3" t="s">
        <v>192</v>
      </c>
      <c r="E1022" s="4">
        <v>42645.083333333336</v>
      </c>
      <c r="F1022" s="3" t="s">
        <v>1000</v>
      </c>
      <c r="G1022" s="3" t="s">
        <v>1102</v>
      </c>
      <c r="H1022" s="3" t="s">
        <v>1000</v>
      </c>
      <c r="I1022" s="3" t="s">
        <v>1102</v>
      </c>
      <c r="J1022" s="6">
        <v>2.4</v>
      </c>
      <c r="K1022" s="6">
        <v>2.82</v>
      </c>
      <c r="L1022" s="6">
        <v>2.8</v>
      </c>
      <c r="M1022" s="10">
        <v>5.6</v>
      </c>
      <c r="N1022" s="10">
        <v>4.1500000000000004</v>
      </c>
      <c r="O1022" s="10">
        <v>1.41</v>
      </c>
      <c r="P1022" s="15">
        <v>-1</v>
      </c>
      <c r="Q1022" s="13"/>
      <c r="R1022" s="13"/>
      <c r="S1022" s="13"/>
      <c r="T1022" s="13"/>
      <c r="U1022" s="13"/>
      <c r="V1022" s="13"/>
      <c r="W1022" s="9"/>
      <c r="X1022" s="9"/>
      <c r="Y1022" s="9"/>
      <c r="Z1022" s="9"/>
      <c r="AA1022" s="9"/>
      <c r="AB1022" s="9"/>
      <c r="AC1022" s="13"/>
      <c r="AD1022" s="13"/>
      <c r="AE1022" s="13"/>
      <c r="AF1022" s="13"/>
      <c r="AG1022" s="13"/>
      <c r="AH1022" s="13"/>
      <c r="AI1022" s="9"/>
      <c r="AJ1022" s="9"/>
      <c r="AK1022" s="9"/>
      <c r="AL1022" s="9"/>
      <c r="AM1022" s="9"/>
      <c r="AN1022" s="9"/>
      <c r="AO1022" s="8">
        <v>52</v>
      </c>
      <c r="AP1022" s="8">
        <v>3</v>
      </c>
      <c r="AQ1022" s="8">
        <v>1</v>
      </c>
      <c r="AR1022" s="8">
        <v>6</v>
      </c>
      <c r="AS1022" s="8">
        <v>0.1049000000000002</v>
      </c>
      <c r="AT1022" s="8">
        <v>2.1257999999999999</v>
      </c>
      <c r="AU1022" s="8"/>
      <c r="AV1022" s="8"/>
      <c r="AW1022" s="8"/>
      <c r="AX1022" s="8"/>
      <c r="AY1022" s="15">
        <v>63</v>
      </c>
      <c r="AZ1022" s="15">
        <v>3</v>
      </c>
      <c r="BA1022" s="15">
        <v>3</v>
      </c>
      <c r="BB1022" s="15">
        <v>6</v>
      </c>
      <c r="BC1022" s="15">
        <v>3.8800000000000244E-2</v>
      </c>
      <c r="BD1022" s="15">
        <v>0.45479999999999982</v>
      </c>
      <c r="BE1022" s="15"/>
      <c r="BF1022" s="15"/>
      <c r="BG1022" s="15"/>
      <c r="BH1022" s="15"/>
      <c r="BI1022" s="16">
        <f>Q1022*参数!$D$3+W1022</f>
        <v>0</v>
      </c>
      <c r="BJ1022" s="16">
        <f>R1022*参数!$D$3+X1022</f>
        <v>0</v>
      </c>
      <c r="BK1022" s="16">
        <f>S1022*参数!$D$3+Y1022</f>
        <v>0</v>
      </c>
      <c r="BL1022" s="16">
        <f>T1022*参数!$D$3+Z1022</f>
        <v>0</v>
      </c>
      <c r="BM1022" s="16">
        <f>U1022*参数!$D$3+AA1022</f>
        <v>0</v>
      </c>
      <c r="BN1022" s="16">
        <f>V1022*参数!$D$3+AB1022</f>
        <v>0</v>
      </c>
      <c r="BO1022" s="16">
        <f>AC1022*参数!$D$3+AI1022</f>
        <v>0</v>
      </c>
      <c r="BP1022" s="16">
        <f>AD1022*参数!$D$3+AJ1022</f>
        <v>0</v>
      </c>
      <c r="BQ1022" s="16">
        <f>AE1022*参数!$D$3+AK1022</f>
        <v>0</v>
      </c>
      <c r="BR1022" s="16">
        <f>AF1022*参数!$D$3+AL1022</f>
        <v>0</v>
      </c>
      <c r="BS1022" s="16">
        <f>AG1022*参数!$D$3+AM1022</f>
        <v>0</v>
      </c>
      <c r="BT1022" s="16">
        <f>AH1022*参数!$D$3+AN1022</f>
        <v>0</v>
      </c>
      <c r="BU1022" s="10"/>
      <c r="BV1022" s="10"/>
      <c r="BW1022" s="10">
        <f t="shared" si="337"/>
        <v>40</v>
      </c>
      <c r="BX1022" s="10">
        <f t="shared" si="338"/>
        <v>40</v>
      </c>
      <c r="BY1022" s="10">
        <f t="shared" si="339"/>
        <v>3</v>
      </c>
      <c r="BZ1022" s="10">
        <f t="shared" si="340"/>
        <v>40</v>
      </c>
      <c r="CA1022" s="10">
        <f t="shared" si="341"/>
        <v>40</v>
      </c>
      <c r="CB1022" s="10" t="str">
        <f t="shared" si="342"/>
        <v/>
      </c>
      <c r="CC1022" s="10" t="str">
        <f t="shared" si="343"/>
        <v/>
      </c>
      <c r="CD1022" s="10"/>
      <c r="CE1022" s="10">
        <v>40</v>
      </c>
      <c r="CF1022" s="10">
        <v>40</v>
      </c>
      <c r="CG1022" s="10">
        <f t="shared" si="344"/>
        <v>40</v>
      </c>
      <c r="CH1022" s="10">
        <f t="shared" si="345"/>
        <v>40</v>
      </c>
      <c r="CI1022" s="10">
        <f t="shared" si="346"/>
        <v>40</v>
      </c>
      <c r="CJ1022" s="10">
        <f t="shared" si="347"/>
        <v>40</v>
      </c>
      <c r="CK1022" s="10">
        <f t="shared" si="348"/>
        <v>40</v>
      </c>
      <c r="CL1022" s="10">
        <f t="shared" si="349"/>
        <v>40</v>
      </c>
      <c r="CM1022" s="88"/>
      <c r="CN1022" s="88"/>
      <c r="CO1022" s="88"/>
      <c r="CP1022" s="88"/>
    </row>
    <row r="1023" spans="2:94">
      <c r="B1023" s="19">
        <v>42644</v>
      </c>
      <c r="C1023" s="3">
        <v>79</v>
      </c>
      <c r="D1023" s="3" t="s">
        <v>192</v>
      </c>
      <c r="E1023" s="4">
        <v>42645.083333333336</v>
      </c>
      <c r="F1023" s="3" t="s">
        <v>1001</v>
      </c>
      <c r="G1023" s="3" t="s">
        <v>194</v>
      </c>
      <c r="H1023" s="3" t="s">
        <v>1001</v>
      </c>
      <c r="I1023" s="3" t="s">
        <v>194</v>
      </c>
      <c r="J1023" s="6">
        <v>4.6500000000000004</v>
      </c>
      <c r="K1023" s="6">
        <v>3.45</v>
      </c>
      <c r="L1023" s="6">
        <v>1.6</v>
      </c>
      <c r="M1023" s="10">
        <v>1.99</v>
      </c>
      <c r="N1023" s="10">
        <v>3.45</v>
      </c>
      <c r="O1023" s="10">
        <v>2.98</v>
      </c>
      <c r="P1023" s="15">
        <v>1</v>
      </c>
      <c r="Q1023" s="13"/>
      <c r="R1023" s="13"/>
      <c r="S1023" s="13"/>
      <c r="T1023" s="13"/>
      <c r="U1023" s="13"/>
      <c r="V1023" s="13"/>
      <c r="W1023" s="9"/>
      <c r="X1023" s="9"/>
      <c r="Y1023" s="9"/>
      <c r="Z1023" s="9"/>
      <c r="AA1023" s="9"/>
      <c r="AB1023" s="9"/>
      <c r="AC1023" s="13"/>
      <c r="AD1023" s="13"/>
      <c r="AE1023" s="13"/>
      <c r="AF1023" s="13"/>
      <c r="AG1023" s="13"/>
      <c r="AH1023" s="13"/>
      <c r="AI1023" s="9"/>
      <c r="AJ1023" s="9"/>
      <c r="AK1023" s="9"/>
      <c r="AL1023" s="9"/>
      <c r="AM1023" s="9"/>
      <c r="AN1023" s="9"/>
      <c r="AO1023" s="8">
        <v>1</v>
      </c>
      <c r="AP1023" s="8">
        <v>3</v>
      </c>
      <c r="AQ1023" s="8">
        <v>1</v>
      </c>
      <c r="AR1023" s="8">
        <v>4</v>
      </c>
      <c r="AS1023" s="8">
        <v>0.28939999999999966</v>
      </c>
      <c r="AT1023" s="8">
        <v>0.28939999999999966</v>
      </c>
      <c r="AU1023" s="8"/>
      <c r="AV1023" s="8"/>
      <c r="AW1023" s="8"/>
      <c r="AX1023" s="8"/>
      <c r="AY1023" s="15">
        <v>2</v>
      </c>
      <c r="AZ1023" s="15">
        <v>3</v>
      </c>
      <c r="BA1023" s="15">
        <v>1</v>
      </c>
      <c r="BB1023" s="15">
        <v>4</v>
      </c>
      <c r="BC1023" s="15">
        <v>0.18770000000000037</v>
      </c>
      <c r="BD1023" s="15">
        <v>0.61669999999999991</v>
      </c>
      <c r="BE1023" s="15"/>
      <c r="BF1023" s="15"/>
      <c r="BG1023" s="15"/>
      <c r="BH1023" s="15"/>
      <c r="BI1023" s="16">
        <f>Q1023*参数!$D$3+W1023</f>
        <v>0</v>
      </c>
      <c r="BJ1023" s="16">
        <f>R1023*参数!$D$3+X1023</f>
        <v>0</v>
      </c>
      <c r="BK1023" s="16">
        <f>S1023*参数!$D$3+Y1023</f>
        <v>0</v>
      </c>
      <c r="BL1023" s="16">
        <f>T1023*参数!$D$3+Z1023</f>
        <v>0</v>
      </c>
      <c r="BM1023" s="16">
        <f>U1023*参数!$D$3+AA1023</f>
        <v>0</v>
      </c>
      <c r="BN1023" s="16">
        <f>V1023*参数!$D$3+AB1023</f>
        <v>0</v>
      </c>
      <c r="BO1023" s="16">
        <f>AC1023*参数!$D$3+AI1023</f>
        <v>0</v>
      </c>
      <c r="BP1023" s="16">
        <f>AD1023*参数!$D$3+AJ1023</f>
        <v>0</v>
      </c>
      <c r="BQ1023" s="16">
        <f>AE1023*参数!$D$3+AK1023</f>
        <v>0</v>
      </c>
      <c r="BR1023" s="16">
        <f>AF1023*参数!$D$3+AL1023</f>
        <v>0</v>
      </c>
      <c r="BS1023" s="16">
        <f>AG1023*参数!$D$3+AM1023</f>
        <v>0</v>
      </c>
      <c r="BT1023" s="16">
        <f>AH1023*参数!$D$3+AN1023</f>
        <v>0</v>
      </c>
      <c r="BU1023" s="10"/>
      <c r="BV1023" s="10"/>
      <c r="BW1023" s="10">
        <f t="shared" si="337"/>
        <v>43</v>
      </c>
      <c r="BX1023" s="10">
        <f t="shared" si="338"/>
        <v>43</v>
      </c>
      <c r="BY1023" s="10">
        <f t="shared" si="339"/>
        <v>43</v>
      </c>
      <c r="BZ1023" s="10">
        <f t="shared" si="340"/>
        <v>0</v>
      </c>
      <c r="CA1023" s="10">
        <f t="shared" si="341"/>
        <v>43</v>
      </c>
      <c r="CB1023" s="10" t="str">
        <f t="shared" si="342"/>
        <v/>
      </c>
      <c r="CC1023" s="10" t="str">
        <f t="shared" si="343"/>
        <v/>
      </c>
      <c r="CD1023" s="10"/>
      <c r="CE1023" s="10">
        <v>0</v>
      </c>
      <c r="CF1023" s="10"/>
      <c r="CG1023" s="10" t="str">
        <f t="shared" si="344"/>
        <v/>
      </c>
      <c r="CH1023" s="10" t="str">
        <f t="shared" si="345"/>
        <v/>
      </c>
      <c r="CI1023" s="10">
        <f t="shared" si="346"/>
        <v>43</v>
      </c>
      <c r="CJ1023" s="10" t="str">
        <f t="shared" si="347"/>
        <v/>
      </c>
      <c r="CK1023" s="10">
        <f t="shared" si="348"/>
        <v>43</v>
      </c>
      <c r="CL1023" s="10">
        <f t="shared" si="349"/>
        <v>0</v>
      </c>
      <c r="CM1023" s="88"/>
      <c r="CN1023" s="88"/>
      <c r="CO1023" s="88"/>
      <c r="CP1023" s="88"/>
    </row>
    <row r="1024" spans="2:94">
      <c r="B1024" s="19">
        <v>42644</v>
      </c>
      <c r="C1024" s="3">
        <v>80</v>
      </c>
      <c r="D1024" s="3" t="s">
        <v>192</v>
      </c>
      <c r="E1024" s="4">
        <v>42645.083333333336</v>
      </c>
      <c r="F1024" s="3" t="s">
        <v>201</v>
      </c>
      <c r="G1024" s="3" t="s">
        <v>1109</v>
      </c>
      <c r="H1024" s="3" t="s">
        <v>201</v>
      </c>
      <c r="I1024" s="3" t="s">
        <v>1109</v>
      </c>
      <c r="J1024" s="6">
        <v>1.72</v>
      </c>
      <c r="K1024" s="6">
        <v>2.9</v>
      </c>
      <c r="L1024" s="6">
        <v>4.95</v>
      </c>
      <c r="M1024" s="10">
        <v>3.7</v>
      </c>
      <c r="N1024" s="10">
        <v>3.2</v>
      </c>
      <c r="O1024" s="10">
        <v>1.83</v>
      </c>
      <c r="P1024" s="15">
        <v>-1</v>
      </c>
      <c r="Q1024" s="13"/>
      <c r="R1024" s="13"/>
      <c r="S1024" s="13"/>
      <c r="T1024" s="13"/>
      <c r="U1024" s="13"/>
      <c r="V1024" s="13"/>
      <c r="W1024" s="9"/>
      <c r="X1024" s="9"/>
      <c r="Y1024" s="9"/>
      <c r="Z1024" s="9"/>
      <c r="AA1024" s="9"/>
      <c r="AB1024" s="9"/>
      <c r="AC1024" s="13"/>
      <c r="AD1024" s="13"/>
      <c r="AE1024" s="13"/>
      <c r="AF1024" s="13"/>
      <c r="AG1024" s="13"/>
      <c r="AH1024" s="13"/>
      <c r="AI1024" s="9"/>
      <c r="AJ1024" s="9"/>
      <c r="AK1024" s="9"/>
      <c r="AL1024" s="9"/>
      <c r="AM1024" s="9"/>
      <c r="AN1024" s="9"/>
      <c r="AO1024" s="8">
        <v>5</v>
      </c>
      <c r="AP1024" s="8">
        <v>3</v>
      </c>
      <c r="AQ1024" s="8">
        <v>2</v>
      </c>
      <c r="AR1024" s="8">
        <v>5</v>
      </c>
      <c r="AS1024" s="8">
        <v>0.54680000000000017</v>
      </c>
      <c r="AT1024" s="8">
        <v>0.54680000000000017</v>
      </c>
      <c r="AU1024" s="8"/>
      <c r="AV1024" s="8"/>
      <c r="AW1024" s="8"/>
      <c r="AX1024" s="8"/>
      <c r="AY1024" s="15">
        <v>2</v>
      </c>
      <c r="AZ1024" s="15">
        <v>3</v>
      </c>
      <c r="BA1024" s="15">
        <v>2</v>
      </c>
      <c r="BB1024" s="15">
        <v>4</v>
      </c>
      <c r="BC1024" s="15">
        <v>1.8869</v>
      </c>
      <c r="BD1024" s="15">
        <v>1.8869</v>
      </c>
      <c r="BE1024" s="15"/>
      <c r="BF1024" s="15"/>
      <c r="BG1024" s="15"/>
      <c r="BH1024" s="15"/>
      <c r="BI1024" s="16">
        <f>Q1024*参数!$D$3+W1024</f>
        <v>0</v>
      </c>
      <c r="BJ1024" s="16">
        <f>R1024*参数!$D$3+X1024</f>
        <v>0</v>
      </c>
      <c r="BK1024" s="16">
        <f>S1024*参数!$D$3+Y1024</f>
        <v>0</v>
      </c>
      <c r="BL1024" s="16">
        <f>T1024*参数!$D$3+Z1024</f>
        <v>0</v>
      </c>
      <c r="BM1024" s="16">
        <f>U1024*参数!$D$3+AA1024</f>
        <v>0</v>
      </c>
      <c r="BN1024" s="16">
        <f>V1024*参数!$D$3+AB1024</f>
        <v>0</v>
      </c>
      <c r="BO1024" s="16">
        <f>AC1024*参数!$D$3+AI1024</f>
        <v>0</v>
      </c>
      <c r="BP1024" s="16">
        <f>AD1024*参数!$D$3+AJ1024</f>
        <v>0</v>
      </c>
      <c r="BQ1024" s="16">
        <f>AE1024*参数!$D$3+AK1024</f>
        <v>0</v>
      </c>
      <c r="BR1024" s="16">
        <f>AF1024*参数!$D$3+AL1024</f>
        <v>0</v>
      </c>
      <c r="BS1024" s="16">
        <f>AG1024*参数!$D$3+AM1024</f>
        <v>0</v>
      </c>
      <c r="BT1024" s="16">
        <f>AH1024*参数!$D$3+AN1024</f>
        <v>0</v>
      </c>
      <c r="BU1024" s="10"/>
      <c r="BV1024" s="10"/>
      <c r="BW1024" s="10">
        <f t="shared" si="337"/>
        <v>40</v>
      </c>
      <c r="BX1024" s="10">
        <f t="shared" si="338"/>
        <v>40</v>
      </c>
      <c r="BY1024" s="10">
        <f t="shared" si="339"/>
        <v>3</v>
      </c>
      <c r="BZ1024" s="10">
        <f t="shared" si="340"/>
        <v>40</v>
      </c>
      <c r="CA1024" s="10">
        <f t="shared" si="341"/>
        <v>40</v>
      </c>
      <c r="CB1024" s="10" t="str">
        <f t="shared" si="342"/>
        <v/>
      </c>
      <c r="CC1024" s="10" t="str">
        <f t="shared" si="343"/>
        <v/>
      </c>
      <c r="CD1024" s="10"/>
      <c r="CE1024" s="10">
        <v>3</v>
      </c>
      <c r="CF1024" s="10"/>
      <c r="CG1024" s="10">
        <f t="shared" si="344"/>
        <v>3</v>
      </c>
      <c r="CH1024" s="10">
        <f t="shared" si="345"/>
        <v>3</v>
      </c>
      <c r="CI1024" s="10">
        <f t="shared" si="346"/>
        <v>3</v>
      </c>
      <c r="CJ1024" s="10">
        <f t="shared" si="347"/>
        <v>3</v>
      </c>
      <c r="CK1024" s="10">
        <f t="shared" si="348"/>
        <v>3</v>
      </c>
      <c r="CL1024" s="10" t="str">
        <f t="shared" si="349"/>
        <v/>
      </c>
      <c r="CM1024" s="88"/>
      <c r="CN1024" s="88"/>
      <c r="CO1024" s="88"/>
      <c r="CP1024" s="88"/>
    </row>
    <row r="1025" spans="2:94">
      <c r="B1025" s="19">
        <v>42644</v>
      </c>
      <c r="C1025" s="3">
        <v>81</v>
      </c>
      <c r="D1025" s="3" t="s">
        <v>192</v>
      </c>
      <c r="E1025" s="4">
        <v>42645.083333333336</v>
      </c>
      <c r="F1025" s="3" t="s">
        <v>1004</v>
      </c>
      <c r="G1025" s="3" t="s">
        <v>999</v>
      </c>
      <c r="H1025" s="3" t="s">
        <v>1004</v>
      </c>
      <c r="I1025" s="3" t="s">
        <v>999</v>
      </c>
      <c r="J1025" s="6">
        <v>1.65</v>
      </c>
      <c r="K1025" s="6">
        <v>3.05</v>
      </c>
      <c r="L1025" s="6">
        <v>5.15</v>
      </c>
      <c r="M1025" s="10">
        <v>3.4</v>
      </c>
      <c r="N1025" s="10">
        <v>3.2</v>
      </c>
      <c r="O1025" s="10">
        <v>1.92</v>
      </c>
      <c r="P1025" s="15">
        <v>-1</v>
      </c>
      <c r="Q1025" s="13"/>
      <c r="R1025" s="13"/>
      <c r="S1025" s="13"/>
      <c r="T1025" s="13"/>
      <c r="U1025" s="13"/>
      <c r="V1025" s="13"/>
      <c r="W1025" s="9"/>
      <c r="X1025" s="9"/>
      <c r="Y1025" s="9"/>
      <c r="Z1025" s="9"/>
      <c r="AA1025" s="9"/>
      <c r="AB1025" s="9"/>
      <c r="AC1025" s="13"/>
      <c r="AD1025" s="13"/>
      <c r="AE1025" s="13"/>
      <c r="AF1025" s="13"/>
      <c r="AG1025" s="13"/>
      <c r="AH1025" s="13"/>
      <c r="AI1025" s="9"/>
      <c r="AJ1025" s="9"/>
      <c r="AK1025" s="9"/>
      <c r="AL1025" s="9"/>
      <c r="AM1025" s="9"/>
      <c r="AN1025" s="9"/>
      <c r="AO1025" s="8">
        <v>1</v>
      </c>
      <c r="AP1025" s="8">
        <v>3</v>
      </c>
      <c r="AQ1025" s="8">
        <v>0</v>
      </c>
      <c r="AR1025" s="8">
        <v>5</v>
      </c>
      <c r="AS1025" s="8">
        <v>2.4675000000000007</v>
      </c>
      <c r="AT1025" s="8">
        <v>0</v>
      </c>
      <c r="AU1025" s="8"/>
      <c r="AV1025" s="8"/>
      <c r="AW1025" s="8"/>
      <c r="AX1025" s="8"/>
      <c r="AY1025" s="15">
        <v>2</v>
      </c>
      <c r="AZ1025" s="15">
        <v>3</v>
      </c>
      <c r="BA1025" s="15">
        <v>0</v>
      </c>
      <c r="BB1025" s="15">
        <v>5</v>
      </c>
      <c r="BC1025" s="15">
        <v>1.2203000000000002</v>
      </c>
      <c r="BD1025" s="15">
        <v>0</v>
      </c>
      <c r="BE1025" s="15"/>
      <c r="BF1025" s="15"/>
      <c r="BG1025" s="15"/>
      <c r="BH1025" s="15"/>
      <c r="BI1025" s="16">
        <f>Q1025*参数!$D$3+W1025</f>
        <v>0</v>
      </c>
      <c r="BJ1025" s="16">
        <f>R1025*参数!$D$3+X1025</f>
        <v>0</v>
      </c>
      <c r="BK1025" s="16">
        <f>S1025*参数!$D$3+Y1025</f>
        <v>0</v>
      </c>
      <c r="BL1025" s="16">
        <f>T1025*参数!$D$3+Z1025</f>
        <v>0</v>
      </c>
      <c r="BM1025" s="16">
        <f>U1025*参数!$D$3+AA1025</f>
        <v>0</v>
      </c>
      <c r="BN1025" s="16">
        <f>V1025*参数!$D$3+AB1025</f>
        <v>0</v>
      </c>
      <c r="BO1025" s="16">
        <f>AC1025*参数!$D$3+AI1025</f>
        <v>0</v>
      </c>
      <c r="BP1025" s="16">
        <f>AD1025*参数!$D$3+AJ1025</f>
        <v>0</v>
      </c>
      <c r="BQ1025" s="16">
        <f>AE1025*参数!$D$3+AK1025</f>
        <v>0</v>
      </c>
      <c r="BR1025" s="16">
        <f>AF1025*参数!$D$3+AL1025</f>
        <v>0</v>
      </c>
      <c r="BS1025" s="16">
        <f>AG1025*参数!$D$3+AM1025</f>
        <v>0</v>
      </c>
      <c r="BT1025" s="16">
        <f>AH1025*参数!$D$3+AN1025</f>
        <v>0</v>
      </c>
      <c r="BU1025" s="10"/>
      <c r="BV1025" s="10"/>
      <c r="BW1025" s="10">
        <f t="shared" si="337"/>
        <v>40</v>
      </c>
      <c r="BX1025" s="10">
        <f t="shared" si="338"/>
        <v>40</v>
      </c>
      <c r="BY1025" s="10">
        <f t="shared" si="339"/>
        <v>3</v>
      </c>
      <c r="BZ1025" s="10">
        <f t="shared" si="340"/>
        <v>40</v>
      </c>
      <c r="CA1025" s="10">
        <f t="shared" si="341"/>
        <v>40</v>
      </c>
      <c r="CB1025" s="10" t="str">
        <f t="shared" si="342"/>
        <v/>
      </c>
      <c r="CC1025" s="10" t="str">
        <f t="shared" si="343"/>
        <v/>
      </c>
      <c r="CD1025" s="10"/>
      <c r="CE1025" s="10">
        <v>40</v>
      </c>
      <c r="CF1025" s="10"/>
      <c r="CG1025" s="10">
        <f t="shared" si="344"/>
        <v>40</v>
      </c>
      <c r="CH1025" s="10">
        <f t="shared" si="345"/>
        <v>40</v>
      </c>
      <c r="CI1025" s="10">
        <f t="shared" si="346"/>
        <v>40</v>
      </c>
      <c r="CJ1025" s="10" t="str">
        <f t="shared" si="347"/>
        <v/>
      </c>
      <c r="CK1025" s="10">
        <f t="shared" si="348"/>
        <v>40</v>
      </c>
      <c r="CL1025" s="10" t="str">
        <f t="shared" si="349"/>
        <v/>
      </c>
      <c r="CM1025" s="88"/>
      <c r="CN1025" s="88"/>
      <c r="CO1025" s="88"/>
      <c r="CP1025" s="88"/>
    </row>
    <row r="1026" spans="2:94">
      <c r="B1026" s="19">
        <v>42644</v>
      </c>
      <c r="C1026" s="3">
        <v>82</v>
      </c>
      <c r="D1026" s="3" t="s">
        <v>192</v>
      </c>
      <c r="E1026" s="4">
        <v>42645.083333333336</v>
      </c>
      <c r="F1026" s="3" t="s">
        <v>923</v>
      </c>
      <c r="G1026" s="3" t="s">
        <v>158</v>
      </c>
      <c r="H1026" s="3" t="s">
        <v>923</v>
      </c>
      <c r="I1026" s="3" t="s">
        <v>158</v>
      </c>
      <c r="J1026" s="6">
        <v>2.4900000000000002</v>
      </c>
      <c r="K1026" s="6">
        <v>2.92</v>
      </c>
      <c r="L1026" s="6">
        <v>2.6</v>
      </c>
      <c r="M1026" s="10">
        <v>5.75</v>
      </c>
      <c r="N1026" s="10">
        <v>4.3499999999999996</v>
      </c>
      <c r="O1026" s="10">
        <v>1.38</v>
      </c>
      <c r="P1026" s="15">
        <v>-1</v>
      </c>
      <c r="Q1026" s="13"/>
      <c r="R1026" s="13"/>
      <c r="S1026" s="13"/>
      <c r="T1026" s="13"/>
      <c r="U1026" s="13"/>
      <c r="V1026" s="13"/>
      <c r="W1026" s="9"/>
      <c r="X1026" s="9"/>
      <c r="Y1026" s="9"/>
      <c r="Z1026" s="9"/>
      <c r="AA1026" s="9"/>
      <c r="AB1026" s="9"/>
      <c r="AC1026" s="13"/>
      <c r="AD1026" s="13"/>
      <c r="AE1026" s="13"/>
      <c r="AF1026" s="13"/>
      <c r="AG1026" s="13"/>
      <c r="AH1026" s="13"/>
      <c r="AI1026" s="9"/>
      <c r="AJ1026" s="9"/>
      <c r="AK1026" s="9"/>
      <c r="AL1026" s="9"/>
      <c r="AM1026" s="9"/>
      <c r="AN1026" s="9"/>
      <c r="AO1026" s="8">
        <v>8</v>
      </c>
      <c r="AP1026" s="8">
        <v>3</v>
      </c>
      <c r="AQ1026" s="8">
        <v>2</v>
      </c>
      <c r="AR1026" s="8">
        <v>5</v>
      </c>
      <c r="AS1026" s="8">
        <v>0.53329999999999955</v>
      </c>
      <c r="AT1026" s="8">
        <v>1.8829000000000005</v>
      </c>
      <c r="AU1026" s="8"/>
      <c r="AV1026" s="8"/>
      <c r="AW1026" s="8"/>
      <c r="AX1026" s="8"/>
      <c r="AY1026" s="15">
        <v>6</v>
      </c>
      <c r="AZ1026" s="15">
        <v>3</v>
      </c>
      <c r="BA1026" s="15">
        <v>6</v>
      </c>
      <c r="BB1026" s="15">
        <v>4</v>
      </c>
      <c r="BC1026" s="15">
        <v>0.13999999999999968</v>
      </c>
      <c r="BD1026" s="15">
        <v>0.13999999999999968</v>
      </c>
      <c r="BE1026" s="15"/>
      <c r="BF1026" s="15"/>
      <c r="BG1026" s="15"/>
      <c r="BH1026" s="15"/>
      <c r="BI1026" s="16">
        <f>Q1026*参数!$D$3+W1026</f>
        <v>0</v>
      </c>
      <c r="BJ1026" s="16">
        <f>R1026*参数!$D$3+X1026</f>
        <v>0</v>
      </c>
      <c r="BK1026" s="16">
        <f>S1026*参数!$D$3+Y1026</f>
        <v>0</v>
      </c>
      <c r="BL1026" s="16">
        <f>T1026*参数!$D$3+Z1026</f>
        <v>0</v>
      </c>
      <c r="BM1026" s="16">
        <f>U1026*参数!$D$3+AA1026</f>
        <v>0</v>
      </c>
      <c r="BN1026" s="16">
        <f>V1026*参数!$D$3+AB1026</f>
        <v>0</v>
      </c>
      <c r="BO1026" s="16">
        <f>AC1026*参数!$D$3+AI1026</f>
        <v>0</v>
      </c>
      <c r="BP1026" s="16">
        <f>AD1026*参数!$D$3+AJ1026</f>
        <v>0</v>
      </c>
      <c r="BQ1026" s="16">
        <f>AE1026*参数!$D$3+AK1026</f>
        <v>0</v>
      </c>
      <c r="BR1026" s="16">
        <f>AF1026*参数!$D$3+AL1026</f>
        <v>0</v>
      </c>
      <c r="BS1026" s="16">
        <f>AG1026*参数!$D$3+AM1026</f>
        <v>0</v>
      </c>
      <c r="BT1026" s="16">
        <f>AH1026*参数!$D$3+AN1026</f>
        <v>0</v>
      </c>
      <c r="BU1026" s="10"/>
      <c r="BV1026" s="10"/>
      <c r="BW1026" s="10">
        <f t="shared" si="337"/>
        <v>40</v>
      </c>
      <c r="BX1026" s="10">
        <f t="shared" si="338"/>
        <v>40</v>
      </c>
      <c r="BY1026" s="10">
        <f t="shared" si="339"/>
        <v>3</v>
      </c>
      <c r="BZ1026" s="10">
        <f t="shared" si="340"/>
        <v>40</v>
      </c>
      <c r="CA1026" s="10">
        <f t="shared" si="341"/>
        <v>40</v>
      </c>
      <c r="CB1026" s="10" t="str">
        <f t="shared" si="342"/>
        <v/>
      </c>
      <c r="CC1026" s="10" t="str">
        <f t="shared" si="343"/>
        <v/>
      </c>
      <c r="CD1026" s="10"/>
      <c r="CE1026" s="10">
        <v>40</v>
      </c>
      <c r="CF1026" s="10"/>
      <c r="CG1026" s="10" t="str">
        <f t="shared" si="344"/>
        <v/>
      </c>
      <c r="CH1026" s="10" t="str">
        <f t="shared" si="345"/>
        <v/>
      </c>
      <c r="CI1026" s="10">
        <f t="shared" si="346"/>
        <v>3</v>
      </c>
      <c r="CJ1026" s="10">
        <f t="shared" si="347"/>
        <v>3</v>
      </c>
      <c r="CK1026" s="10">
        <f t="shared" si="348"/>
        <v>40</v>
      </c>
      <c r="CL1026" s="10" t="str">
        <f t="shared" si="349"/>
        <v/>
      </c>
      <c r="CM1026" s="88"/>
      <c r="CN1026" s="88"/>
      <c r="CO1026" s="88"/>
      <c r="CP1026" s="88"/>
    </row>
    <row r="1027" spans="2:94">
      <c r="B1027" s="19">
        <v>42644</v>
      </c>
      <c r="C1027" s="3">
        <v>83</v>
      </c>
      <c r="D1027" s="3" t="s">
        <v>329</v>
      </c>
      <c r="E1027" s="4">
        <v>42645.083333333336</v>
      </c>
      <c r="F1027" s="3" t="s">
        <v>992</v>
      </c>
      <c r="G1027" s="3" t="s">
        <v>1007</v>
      </c>
      <c r="H1027" s="3" t="s">
        <v>992</v>
      </c>
      <c r="I1027" s="3" t="s">
        <v>1009</v>
      </c>
      <c r="J1027" s="6">
        <v>1.77</v>
      </c>
      <c r="K1027" s="6">
        <v>3.55</v>
      </c>
      <c r="L1027" s="6">
        <v>3.55</v>
      </c>
      <c r="M1027" s="10">
        <v>3.4</v>
      </c>
      <c r="N1027" s="10">
        <v>3.65</v>
      </c>
      <c r="O1027" s="10">
        <v>1.78</v>
      </c>
      <c r="P1027" s="15">
        <v>-1</v>
      </c>
      <c r="Q1027" s="13"/>
      <c r="R1027" s="13"/>
      <c r="S1027" s="13"/>
      <c r="T1027" s="13"/>
      <c r="U1027" s="13"/>
      <c r="V1027" s="13"/>
      <c r="W1027" s="9"/>
      <c r="X1027" s="9"/>
      <c r="Y1027" s="9"/>
      <c r="Z1027" s="9"/>
      <c r="AA1027" s="9"/>
      <c r="AB1027" s="9"/>
      <c r="AC1027" s="13"/>
      <c r="AD1027" s="13"/>
      <c r="AE1027" s="13"/>
      <c r="AF1027" s="13"/>
      <c r="AG1027" s="13"/>
      <c r="AH1027" s="13"/>
      <c r="AI1027" s="9"/>
      <c r="AJ1027" s="9"/>
      <c r="AK1027" s="9"/>
      <c r="AL1027" s="9"/>
      <c r="AM1027" s="9"/>
      <c r="AN1027" s="9"/>
      <c r="AO1027" s="8">
        <v>9</v>
      </c>
      <c r="AP1027" s="8">
        <v>3</v>
      </c>
      <c r="AQ1027" s="8">
        <v>4</v>
      </c>
      <c r="AR1027" s="8">
        <v>5</v>
      </c>
      <c r="AS1027" s="8">
        <v>4.4199999999999996E-2</v>
      </c>
      <c r="AT1027" s="8">
        <v>4.4199999999999996E-2</v>
      </c>
      <c r="AU1027" s="8"/>
      <c r="AV1027" s="8"/>
      <c r="AW1027" s="8"/>
      <c r="AX1027" s="8"/>
      <c r="AY1027" s="15">
        <v>11</v>
      </c>
      <c r="AZ1027" s="15">
        <v>3</v>
      </c>
      <c r="BA1027" s="15">
        <v>4</v>
      </c>
      <c r="BB1027" s="15">
        <v>5</v>
      </c>
      <c r="BC1027" s="15">
        <v>2.3300000000000064E-2</v>
      </c>
      <c r="BD1027" s="15">
        <v>0.18520000000000006</v>
      </c>
      <c r="BE1027" s="15"/>
      <c r="BF1027" s="15"/>
      <c r="BG1027" s="15"/>
      <c r="BH1027" s="15"/>
      <c r="BI1027" s="16">
        <f>Q1027*参数!$D$3+W1027</f>
        <v>0</v>
      </c>
      <c r="BJ1027" s="16">
        <f>R1027*参数!$D$3+X1027</f>
        <v>0</v>
      </c>
      <c r="BK1027" s="16">
        <f>S1027*参数!$D$3+Y1027</f>
        <v>0</v>
      </c>
      <c r="BL1027" s="16">
        <f>T1027*参数!$D$3+Z1027</f>
        <v>0</v>
      </c>
      <c r="BM1027" s="16">
        <f>U1027*参数!$D$3+AA1027</f>
        <v>0</v>
      </c>
      <c r="BN1027" s="16">
        <f>V1027*参数!$D$3+AB1027</f>
        <v>0</v>
      </c>
      <c r="BO1027" s="16">
        <f>AC1027*参数!$D$3+AI1027</f>
        <v>0</v>
      </c>
      <c r="BP1027" s="16">
        <f>AD1027*参数!$D$3+AJ1027</f>
        <v>0</v>
      </c>
      <c r="BQ1027" s="16">
        <f>AE1027*参数!$D$3+AK1027</f>
        <v>0</v>
      </c>
      <c r="BR1027" s="16">
        <f>AF1027*参数!$D$3+AL1027</f>
        <v>0</v>
      </c>
      <c r="BS1027" s="16">
        <f>AG1027*参数!$D$3+AM1027</f>
        <v>0</v>
      </c>
      <c r="BT1027" s="16">
        <f>AH1027*参数!$D$3+AN1027</f>
        <v>0</v>
      </c>
      <c r="BU1027" s="10"/>
      <c r="BV1027" s="10"/>
      <c r="BW1027" s="10">
        <f t="shared" si="337"/>
        <v>40</v>
      </c>
      <c r="BX1027" s="10">
        <f t="shared" si="338"/>
        <v>40</v>
      </c>
      <c r="BY1027" s="10">
        <f t="shared" si="339"/>
        <v>3</v>
      </c>
      <c r="BZ1027" s="10">
        <f t="shared" si="340"/>
        <v>40</v>
      </c>
      <c r="CA1027" s="10">
        <f t="shared" si="341"/>
        <v>40</v>
      </c>
      <c r="CB1027" s="10" t="str">
        <f t="shared" si="342"/>
        <v/>
      </c>
      <c r="CC1027" s="10" t="str">
        <f t="shared" si="343"/>
        <v/>
      </c>
      <c r="CD1027" s="10"/>
      <c r="CE1027" s="10">
        <v>40</v>
      </c>
      <c r="CF1027" s="10"/>
      <c r="CG1027" s="10" t="str">
        <f t="shared" si="344"/>
        <v/>
      </c>
      <c r="CH1027" s="10" t="str">
        <f t="shared" si="345"/>
        <v/>
      </c>
      <c r="CI1027" s="10">
        <f t="shared" si="346"/>
        <v>40</v>
      </c>
      <c r="CJ1027" s="10" t="str">
        <f t="shared" si="347"/>
        <v/>
      </c>
      <c r="CK1027" s="10">
        <f t="shared" si="348"/>
        <v>40</v>
      </c>
      <c r="CL1027" s="10">
        <f t="shared" si="349"/>
        <v>3</v>
      </c>
      <c r="CM1027" s="88"/>
      <c r="CN1027" s="88"/>
      <c r="CO1027" s="88"/>
      <c r="CP1027" s="88"/>
    </row>
    <row r="1028" spans="2:94">
      <c r="B1028" s="19">
        <v>42644</v>
      </c>
      <c r="C1028" s="3">
        <v>84</v>
      </c>
      <c r="D1028" s="3" t="s">
        <v>329</v>
      </c>
      <c r="E1028" s="4">
        <v>42645.083333333336</v>
      </c>
      <c r="F1028" s="3" t="s">
        <v>1006</v>
      </c>
      <c r="G1028" s="3" t="s">
        <v>1011</v>
      </c>
      <c r="H1028" s="3" t="s">
        <v>1008</v>
      </c>
      <c r="I1028" s="3" t="s">
        <v>1012</v>
      </c>
      <c r="J1028" s="6">
        <v>2.52</v>
      </c>
      <c r="K1028" s="6">
        <v>3.3</v>
      </c>
      <c r="L1028" s="6">
        <v>2.34</v>
      </c>
      <c r="M1028" s="10">
        <v>1.43</v>
      </c>
      <c r="N1028" s="10">
        <v>4.3</v>
      </c>
      <c r="O1028" s="10">
        <v>5.05</v>
      </c>
      <c r="P1028" s="15">
        <v>1</v>
      </c>
      <c r="Q1028" s="13"/>
      <c r="R1028" s="13"/>
      <c r="S1028" s="13"/>
      <c r="T1028" s="13"/>
      <c r="U1028" s="13"/>
      <c r="V1028" s="13"/>
      <c r="W1028" s="9"/>
      <c r="X1028" s="9"/>
      <c r="Y1028" s="9"/>
      <c r="Z1028" s="9"/>
      <c r="AA1028" s="9"/>
      <c r="AB1028" s="9"/>
      <c r="AC1028" s="13"/>
      <c r="AD1028" s="13"/>
      <c r="AE1028" s="13"/>
      <c r="AF1028" s="13"/>
      <c r="AG1028" s="13"/>
      <c r="AH1028" s="13"/>
      <c r="AI1028" s="9"/>
      <c r="AJ1028" s="9"/>
      <c r="AK1028" s="9"/>
      <c r="AL1028" s="9"/>
      <c r="AM1028" s="9"/>
      <c r="AN1028" s="9"/>
      <c r="AO1028" s="8">
        <v>26</v>
      </c>
      <c r="AP1028" s="8">
        <v>3</v>
      </c>
      <c r="AQ1028" s="8">
        <v>12</v>
      </c>
      <c r="AR1028" s="8">
        <v>5</v>
      </c>
      <c r="AS1028" s="8">
        <v>6.9100000000000009E-2</v>
      </c>
      <c r="AT1028" s="8">
        <v>6.9100000000000009E-2</v>
      </c>
      <c r="AU1028" s="8"/>
      <c r="AV1028" s="8"/>
      <c r="AW1028" s="8"/>
      <c r="AX1028" s="8"/>
      <c r="AY1028" s="15">
        <v>26</v>
      </c>
      <c r="AZ1028" s="15">
        <v>3</v>
      </c>
      <c r="BA1028" s="15">
        <v>11</v>
      </c>
      <c r="BB1028" s="15">
        <v>5</v>
      </c>
      <c r="BC1028" s="15">
        <v>4.6000000000000138E-2</v>
      </c>
      <c r="BD1028" s="15">
        <v>4.6000000000000138E-2</v>
      </c>
      <c r="BE1028" s="15"/>
      <c r="BF1028" s="15"/>
      <c r="BG1028" s="15"/>
      <c r="BH1028" s="15"/>
      <c r="BI1028" s="16">
        <f>Q1028*参数!$D$3+W1028</f>
        <v>0</v>
      </c>
      <c r="BJ1028" s="16">
        <f>R1028*参数!$D$3+X1028</f>
        <v>0</v>
      </c>
      <c r="BK1028" s="16">
        <f>S1028*参数!$D$3+Y1028</f>
        <v>0</v>
      </c>
      <c r="BL1028" s="16">
        <f>T1028*参数!$D$3+Z1028</f>
        <v>0</v>
      </c>
      <c r="BM1028" s="16">
        <f>U1028*参数!$D$3+AA1028</f>
        <v>0</v>
      </c>
      <c r="BN1028" s="16">
        <f>V1028*参数!$D$3+AB1028</f>
        <v>0</v>
      </c>
      <c r="BO1028" s="16">
        <f>AC1028*参数!$D$3+AI1028</f>
        <v>0</v>
      </c>
      <c r="BP1028" s="16">
        <f>AD1028*参数!$D$3+AJ1028</f>
        <v>0</v>
      </c>
      <c r="BQ1028" s="16">
        <f>AE1028*参数!$D$3+AK1028</f>
        <v>0</v>
      </c>
      <c r="BR1028" s="16">
        <f>AF1028*参数!$D$3+AL1028</f>
        <v>0</v>
      </c>
      <c r="BS1028" s="16">
        <f>AG1028*参数!$D$3+AM1028</f>
        <v>0</v>
      </c>
      <c r="BT1028" s="16">
        <f>AH1028*参数!$D$3+AN1028</f>
        <v>0</v>
      </c>
      <c r="BU1028" s="10"/>
      <c r="BV1028" s="10"/>
      <c r="BW1028" s="10">
        <f t="shared" si="337"/>
        <v>43</v>
      </c>
      <c r="BX1028" s="10">
        <f t="shared" si="338"/>
        <v>43</v>
      </c>
      <c r="BY1028" s="10">
        <f t="shared" si="339"/>
        <v>43</v>
      </c>
      <c r="BZ1028" s="10">
        <f t="shared" si="340"/>
        <v>0</v>
      </c>
      <c r="CA1028" s="10">
        <f t="shared" si="341"/>
        <v>43</v>
      </c>
      <c r="CB1028" s="10" t="str">
        <f t="shared" si="342"/>
        <v/>
      </c>
      <c r="CC1028" s="10" t="str">
        <f t="shared" si="343"/>
        <v/>
      </c>
      <c r="CD1028" s="10"/>
      <c r="CE1028" s="10">
        <v>43</v>
      </c>
      <c r="CF1028" s="10"/>
      <c r="CG1028" s="10" t="str">
        <f t="shared" si="344"/>
        <v/>
      </c>
      <c r="CH1028" s="10" t="str">
        <f t="shared" si="345"/>
        <v/>
      </c>
      <c r="CI1028" s="10" t="str">
        <f t="shared" si="346"/>
        <v/>
      </c>
      <c r="CJ1028" s="10">
        <f t="shared" si="347"/>
        <v>0</v>
      </c>
      <c r="CK1028" s="10">
        <f t="shared" si="348"/>
        <v>43</v>
      </c>
      <c r="CL1028" s="10">
        <f t="shared" si="349"/>
        <v>43</v>
      </c>
      <c r="CM1028" s="88"/>
      <c r="CN1028" s="88"/>
      <c r="CO1028" s="88"/>
      <c r="CP1028" s="88"/>
    </row>
    <row r="1029" spans="2:94">
      <c r="B1029" s="19">
        <v>42644</v>
      </c>
      <c r="C1029" s="3">
        <v>85</v>
      </c>
      <c r="D1029" s="3" t="s">
        <v>206</v>
      </c>
      <c r="E1029" s="4">
        <v>42645.083333333336</v>
      </c>
      <c r="F1029" s="3" t="s">
        <v>1182</v>
      </c>
      <c r="G1029" s="3" t="s">
        <v>851</v>
      </c>
      <c r="H1029" s="3" t="s">
        <v>1182</v>
      </c>
      <c r="I1029" s="3" t="s">
        <v>851</v>
      </c>
      <c r="J1029" s="6">
        <v>2.88</v>
      </c>
      <c r="K1029" s="6">
        <v>3.35</v>
      </c>
      <c r="L1029" s="6">
        <v>2.08</v>
      </c>
      <c r="M1029" s="10">
        <v>1.55</v>
      </c>
      <c r="N1029" s="10">
        <v>4.05</v>
      </c>
      <c r="O1029" s="10">
        <v>4.25</v>
      </c>
      <c r="P1029" s="15">
        <v>1</v>
      </c>
      <c r="Q1029" s="13"/>
      <c r="R1029" s="13"/>
      <c r="S1029" s="13"/>
      <c r="T1029" s="13"/>
      <c r="U1029" s="13"/>
      <c r="V1029" s="13"/>
      <c r="W1029" s="9"/>
      <c r="X1029" s="9"/>
      <c r="Y1029" s="9"/>
      <c r="Z1029" s="9"/>
      <c r="AA1029" s="9"/>
      <c r="AB1029" s="9"/>
      <c r="AC1029" s="13"/>
      <c r="AD1029" s="13"/>
      <c r="AE1029" s="13"/>
      <c r="AF1029" s="13"/>
      <c r="AG1029" s="13"/>
      <c r="AH1029" s="13"/>
      <c r="AI1029" s="9"/>
      <c r="AJ1029" s="9"/>
      <c r="AK1029" s="9"/>
      <c r="AL1029" s="9"/>
      <c r="AM1029" s="9"/>
      <c r="AN1029" s="9"/>
      <c r="AO1029" s="8">
        <v>26</v>
      </c>
      <c r="AP1029" s="8">
        <v>3</v>
      </c>
      <c r="AQ1029" s="8">
        <v>7</v>
      </c>
      <c r="AR1029" s="8">
        <v>5</v>
      </c>
      <c r="AS1029" s="8">
        <v>0.1015000000000001</v>
      </c>
      <c r="AT1029" s="8">
        <v>0.11429999999999998</v>
      </c>
      <c r="AU1029" s="8"/>
      <c r="AV1029" s="8"/>
      <c r="AW1029" s="8"/>
      <c r="AX1029" s="8"/>
      <c r="AY1029" s="15">
        <v>27</v>
      </c>
      <c r="AZ1029" s="15">
        <v>3</v>
      </c>
      <c r="BA1029" s="15">
        <v>10</v>
      </c>
      <c r="BB1029" s="15">
        <v>5</v>
      </c>
      <c r="BC1029" s="15">
        <v>1.3400000000000044E-2</v>
      </c>
      <c r="BD1029" s="15">
        <v>1.3400000000000044E-2</v>
      </c>
      <c r="BE1029" s="15"/>
      <c r="BF1029" s="15"/>
      <c r="BG1029" s="15"/>
      <c r="BH1029" s="15"/>
      <c r="BI1029" s="16">
        <f>Q1029*参数!$D$3+W1029</f>
        <v>0</v>
      </c>
      <c r="BJ1029" s="16">
        <f>R1029*参数!$D$3+X1029</f>
        <v>0</v>
      </c>
      <c r="BK1029" s="16">
        <f>S1029*参数!$D$3+Y1029</f>
        <v>0</v>
      </c>
      <c r="BL1029" s="16">
        <f>T1029*参数!$D$3+Z1029</f>
        <v>0</v>
      </c>
      <c r="BM1029" s="16">
        <f>U1029*参数!$D$3+AA1029</f>
        <v>0</v>
      </c>
      <c r="BN1029" s="16">
        <f>V1029*参数!$D$3+AB1029</f>
        <v>0</v>
      </c>
      <c r="BO1029" s="16">
        <f>AC1029*参数!$D$3+AI1029</f>
        <v>0</v>
      </c>
      <c r="BP1029" s="16">
        <f>AD1029*参数!$D$3+AJ1029</f>
        <v>0</v>
      </c>
      <c r="BQ1029" s="16">
        <f>AE1029*参数!$D$3+AK1029</f>
        <v>0</v>
      </c>
      <c r="BR1029" s="16">
        <f>AF1029*参数!$D$3+AL1029</f>
        <v>0</v>
      </c>
      <c r="BS1029" s="16">
        <f>AG1029*参数!$D$3+AM1029</f>
        <v>0</v>
      </c>
      <c r="BT1029" s="16">
        <f>AH1029*参数!$D$3+AN1029</f>
        <v>0</v>
      </c>
      <c r="BU1029" s="10"/>
      <c r="BV1029" s="10"/>
      <c r="BW1029" s="10">
        <f t="shared" si="337"/>
        <v>43</v>
      </c>
      <c r="BX1029" s="10">
        <f t="shared" si="338"/>
        <v>43</v>
      </c>
      <c r="BY1029" s="10">
        <f t="shared" si="339"/>
        <v>43</v>
      </c>
      <c r="BZ1029" s="10">
        <f t="shared" si="340"/>
        <v>0</v>
      </c>
      <c r="CA1029" s="10">
        <f t="shared" si="341"/>
        <v>43</v>
      </c>
      <c r="CB1029" s="10" t="str">
        <f t="shared" si="342"/>
        <v/>
      </c>
      <c r="CC1029" s="10" t="str">
        <f t="shared" si="343"/>
        <v/>
      </c>
      <c r="CD1029" s="10"/>
      <c r="CE1029" s="10">
        <v>43</v>
      </c>
      <c r="CF1029" s="10"/>
      <c r="CG1029" s="10">
        <f t="shared" si="344"/>
        <v>43</v>
      </c>
      <c r="CH1029" s="10">
        <f t="shared" si="345"/>
        <v>43</v>
      </c>
      <c r="CI1029" s="10">
        <f t="shared" si="346"/>
        <v>43</v>
      </c>
      <c r="CJ1029" s="10">
        <f t="shared" si="347"/>
        <v>43</v>
      </c>
      <c r="CK1029" s="10">
        <f t="shared" si="348"/>
        <v>43</v>
      </c>
      <c r="CL1029" s="10">
        <f t="shared" si="349"/>
        <v>43</v>
      </c>
      <c r="CM1029" s="88"/>
      <c r="CN1029" s="88"/>
      <c r="CO1029" s="88"/>
      <c r="CP1029" s="88"/>
    </row>
    <row r="1030" spans="2:94">
      <c r="B1030" s="19">
        <v>42644</v>
      </c>
      <c r="C1030" s="3">
        <v>86</v>
      </c>
      <c r="D1030" s="3" t="s">
        <v>329</v>
      </c>
      <c r="E1030" s="4">
        <v>42645.104166666664</v>
      </c>
      <c r="F1030" s="3" t="s">
        <v>1114</v>
      </c>
      <c r="G1030" s="3" t="s">
        <v>1013</v>
      </c>
      <c r="H1030" s="3" t="s">
        <v>1114</v>
      </c>
      <c r="I1030" s="3" t="s">
        <v>1013</v>
      </c>
      <c r="J1030" s="6">
        <v>2.15</v>
      </c>
      <c r="K1030" s="6">
        <v>3.3</v>
      </c>
      <c r="L1030" s="6">
        <v>2.77</v>
      </c>
      <c r="M1030" s="10">
        <v>4.5999999999999996</v>
      </c>
      <c r="N1030" s="10">
        <v>4</v>
      </c>
      <c r="O1030" s="10">
        <v>1.51</v>
      </c>
      <c r="P1030" s="15">
        <v>-1</v>
      </c>
      <c r="Q1030" s="13"/>
      <c r="R1030" s="13"/>
      <c r="S1030" s="13"/>
      <c r="T1030" s="13"/>
      <c r="U1030" s="13"/>
      <c r="V1030" s="13"/>
      <c r="W1030" s="9"/>
      <c r="X1030" s="9"/>
      <c r="Y1030" s="9"/>
      <c r="Z1030" s="9"/>
      <c r="AA1030" s="9"/>
      <c r="AB1030" s="9"/>
      <c r="AC1030" s="13"/>
      <c r="AD1030" s="13"/>
      <c r="AE1030" s="13"/>
      <c r="AF1030" s="13"/>
      <c r="AG1030" s="13"/>
      <c r="AH1030" s="13"/>
      <c r="AI1030" s="9"/>
      <c r="AJ1030" s="9"/>
      <c r="AK1030" s="9"/>
      <c r="AL1030" s="9"/>
      <c r="AM1030" s="9"/>
      <c r="AN1030" s="9"/>
      <c r="AO1030" s="8">
        <v>19</v>
      </c>
      <c r="AP1030" s="8">
        <v>2</v>
      </c>
      <c r="AQ1030" s="8">
        <v>10</v>
      </c>
      <c r="AR1030" s="8">
        <v>4</v>
      </c>
      <c r="AS1030" s="8">
        <v>6.1399999999999955E-2</v>
      </c>
      <c r="AT1030" s="8">
        <v>0.25419999999999993</v>
      </c>
      <c r="AU1030" s="8"/>
      <c r="AV1030" s="8"/>
      <c r="AW1030" s="8"/>
      <c r="AX1030" s="8"/>
      <c r="AY1030" s="15">
        <v>33</v>
      </c>
      <c r="AZ1030" s="15">
        <v>2</v>
      </c>
      <c r="BA1030" s="15">
        <v>14</v>
      </c>
      <c r="BB1030" s="15">
        <v>4</v>
      </c>
      <c r="BC1030" s="15">
        <v>1.8399999999999948E-2</v>
      </c>
      <c r="BD1030" s="15">
        <v>0.26200000000000018</v>
      </c>
      <c r="BE1030" s="15"/>
      <c r="BF1030" s="15"/>
      <c r="BG1030" s="15"/>
      <c r="BH1030" s="15"/>
      <c r="BI1030" s="16">
        <f>Q1030*参数!$D$3+W1030</f>
        <v>0</v>
      </c>
      <c r="BJ1030" s="16">
        <f>R1030*参数!$D$3+X1030</f>
        <v>0</v>
      </c>
      <c r="BK1030" s="16">
        <f>S1030*参数!$D$3+Y1030</f>
        <v>0</v>
      </c>
      <c r="BL1030" s="16">
        <f>T1030*参数!$D$3+Z1030</f>
        <v>0</v>
      </c>
      <c r="BM1030" s="16">
        <f>U1030*参数!$D$3+AA1030</f>
        <v>0</v>
      </c>
      <c r="BN1030" s="16">
        <f>V1030*参数!$D$3+AB1030</f>
        <v>0</v>
      </c>
      <c r="BO1030" s="16">
        <f>AC1030*参数!$D$3+AI1030</f>
        <v>0</v>
      </c>
      <c r="BP1030" s="16">
        <f>AD1030*参数!$D$3+AJ1030</f>
        <v>0</v>
      </c>
      <c r="BQ1030" s="16">
        <f>AE1030*参数!$D$3+AK1030</f>
        <v>0</v>
      </c>
      <c r="BR1030" s="16">
        <f>AF1030*参数!$D$3+AL1030</f>
        <v>0</v>
      </c>
      <c r="BS1030" s="16">
        <f>AG1030*参数!$D$3+AM1030</f>
        <v>0</v>
      </c>
      <c r="BT1030" s="16">
        <f>AH1030*参数!$D$3+AN1030</f>
        <v>0</v>
      </c>
      <c r="BU1030" s="10"/>
      <c r="BV1030" s="10"/>
      <c r="BW1030" s="10">
        <f t="shared" si="337"/>
        <v>40</v>
      </c>
      <c r="BX1030" s="10">
        <f t="shared" si="338"/>
        <v>40</v>
      </c>
      <c r="BY1030" s="10">
        <f t="shared" si="339"/>
        <v>3</v>
      </c>
      <c r="BZ1030" s="10">
        <f t="shared" si="340"/>
        <v>40</v>
      </c>
      <c r="CA1030" s="10">
        <f t="shared" si="341"/>
        <v>40</v>
      </c>
      <c r="CB1030" s="10" t="str">
        <f t="shared" si="342"/>
        <v/>
      </c>
      <c r="CC1030" s="10" t="str">
        <f t="shared" si="343"/>
        <v/>
      </c>
      <c r="CD1030" s="10"/>
      <c r="CE1030" s="10">
        <v>40</v>
      </c>
      <c r="CF1030" s="10"/>
      <c r="CG1030" s="10" t="str">
        <f t="shared" si="344"/>
        <v/>
      </c>
      <c r="CH1030" s="10" t="str">
        <f t="shared" si="345"/>
        <v/>
      </c>
      <c r="CI1030" s="10">
        <f t="shared" si="346"/>
        <v>40</v>
      </c>
      <c r="CJ1030" s="10">
        <f t="shared" si="347"/>
        <v>40</v>
      </c>
      <c r="CK1030" s="10">
        <f t="shared" si="348"/>
        <v>40</v>
      </c>
      <c r="CL1030" s="10">
        <f t="shared" si="349"/>
        <v>3</v>
      </c>
      <c r="CM1030" s="88"/>
      <c r="CN1030" s="88"/>
      <c r="CO1030" s="88"/>
      <c r="CP1030" s="88"/>
    </row>
    <row r="1031" spans="2:94">
      <c r="B1031" s="19">
        <v>42644</v>
      </c>
      <c r="C1031" s="3">
        <v>87</v>
      </c>
      <c r="D1031" s="3" t="s">
        <v>174</v>
      </c>
      <c r="E1031" s="4">
        <v>42645.114583333336</v>
      </c>
      <c r="F1031" s="3" t="s">
        <v>177</v>
      </c>
      <c r="G1031" s="3" t="s">
        <v>988</v>
      </c>
      <c r="H1031" s="3" t="s">
        <v>177</v>
      </c>
      <c r="I1031" s="3" t="s">
        <v>988</v>
      </c>
      <c r="J1031" s="6">
        <v>3.02</v>
      </c>
      <c r="K1031" s="6">
        <v>2.92</v>
      </c>
      <c r="L1031" s="6">
        <v>2.2000000000000002</v>
      </c>
      <c r="M1031" s="10">
        <v>1.49</v>
      </c>
      <c r="N1031" s="10">
        <v>4</v>
      </c>
      <c r="O1031" s="10">
        <v>4.8</v>
      </c>
      <c r="P1031" s="15">
        <v>1</v>
      </c>
      <c r="Q1031" s="13"/>
      <c r="R1031" s="13"/>
      <c r="S1031" s="13"/>
      <c r="T1031" s="13"/>
      <c r="U1031" s="13"/>
      <c r="V1031" s="13"/>
      <c r="W1031" s="9"/>
      <c r="X1031" s="9"/>
      <c r="Y1031" s="9"/>
      <c r="Z1031" s="9"/>
      <c r="AA1031" s="9"/>
      <c r="AB1031" s="9"/>
      <c r="AC1031" s="13"/>
      <c r="AD1031" s="13"/>
      <c r="AE1031" s="13"/>
      <c r="AF1031" s="13"/>
      <c r="AG1031" s="13"/>
      <c r="AH1031" s="13"/>
      <c r="AI1031" s="9"/>
      <c r="AJ1031" s="9"/>
      <c r="AK1031" s="9"/>
      <c r="AL1031" s="9"/>
      <c r="AM1031" s="9"/>
      <c r="AN1031" s="9"/>
      <c r="AO1031" s="8">
        <v>1</v>
      </c>
      <c r="AP1031" s="8">
        <v>3</v>
      </c>
      <c r="AQ1031" s="8">
        <v>0</v>
      </c>
      <c r="AR1031" s="8">
        <v>5</v>
      </c>
      <c r="AS1031" s="8">
        <v>1.1085999999999998</v>
      </c>
      <c r="AT1031" s="8">
        <v>0</v>
      </c>
      <c r="AU1031" s="8"/>
      <c r="AV1031" s="8"/>
      <c r="AW1031" s="8"/>
      <c r="AX1031" s="8"/>
      <c r="AY1031" s="15">
        <v>3</v>
      </c>
      <c r="AZ1031" s="15">
        <v>3</v>
      </c>
      <c r="BA1031" s="15">
        <v>1</v>
      </c>
      <c r="BB1031" s="15">
        <v>5</v>
      </c>
      <c r="BC1031" s="15">
        <v>0.48500000000000015</v>
      </c>
      <c r="BD1031" s="15">
        <v>1.2376999999999998</v>
      </c>
      <c r="BE1031" s="15"/>
      <c r="BF1031" s="15"/>
      <c r="BG1031" s="15"/>
      <c r="BH1031" s="15"/>
      <c r="BI1031" s="16">
        <f>Q1031*参数!$D$3+W1031</f>
        <v>0</v>
      </c>
      <c r="BJ1031" s="16">
        <f>R1031*参数!$D$3+X1031</f>
        <v>0</v>
      </c>
      <c r="BK1031" s="16">
        <f>S1031*参数!$D$3+Y1031</f>
        <v>0</v>
      </c>
      <c r="BL1031" s="16">
        <f>T1031*参数!$D$3+Z1031</f>
        <v>0</v>
      </c>
      <c r="BM1031" s="16">
        <f>U1031*参数!$D$3+AA1031</f>
        <v>0</v>
      </c>
      <c r="BN1031" s="16">
        <f>V1031*参数!$D$3+AB1031</f>
        <v>0</v>
      </c>
      <c r="BO1031" s="16">
        <f>AC1031*参数!$D$3+AI1031</f>
        <v>0</v>
      </c>
      <c r="BP1031" s="16">
        <f>AD1031*参数!$D$3+AJ1031</f>
        <v>0</v>
      </c>
      <c r="BQ1031" s="16">
        <f>AE1031*参数!$D$3+AK1031</f>
        <v>0</v>
      </c>
      <c r="BR1031" s="16">
        <f>AF1031*参数!$D$3+AL1031</f>
        <v>0</v>
      </c>
      <c r="BS1031" s="16">
        <f>AG1031*参数!$D$3+AM1031</f>
        <v>0</v>
      </c>
      <c r="BT1031" s="16">
        <f>AH1031*参数!$D$3+AN1031</f>
        <v>0</v>
      </c>
      <c r="BU1031" s="10"/>
      <c r="BV1031" s="10"/>
      <c r="BW1031" s="10">
        <f t="shared" si="337"/>
        <v>43</v>
      </c>
      <c r="BX1031" s="10">
        <f t="shared" si="338"/>
        <v>43</v>
      </c>
      <c r="BY1031" s="10">
        <f t="shared" si="339"/>
        <v>43</v>
      </c>
      <c r="BZ1031" s="10">
        <f t="shared" si="340"/>
        <v>0</v>
      </c>
      <c r="CA1031" s="10">
        <f t="shared" si="341"/>
        <v>43</v>
      </c>
      <c r="CB1031" s="10" t="str">
        <f t="shared" si="342"/>
        <v/>
      </c>
      <c r="CC1031" s="10" t="str">
        <f t="shared" si="343"/>
        <v/>
      </c>
      <c r="CD1031" s="10"/>
      <c r="CE1031" s="10">
        <v>43</v>
      </c>
      <c r="CF1031" s="10"/>
      <c r="CG1031" s="10" t="str">
        <f t="shared" si="344"/>
        <v/>
      </c>
      <c r="CH1031" s="10" t="str">
        <f t="shared" si="345"/>
        <v/>
      </c>
      <c r="CI1031" s="10">
        <f t="shared" si="346"/>
        <v>43</v>
      </c>
      <c r="CJ1031" s="10">
        <f t="shared" si="347"/>
        <v>43</v>
      </c>
      <c r="CK1031" s="10">
        <f t="shared" si="348"/>
        <v>43</v>
      </c>
      <c r="CL1031" s="10" t="str">
        <f t="shared" si="349"/>
        <v/>
      </c>
      <c r="CM1031" s="88"/>
      <c r="CN1031" s="88"/>
      <c r="CO1031" s="88"/>
      <c r="CP1031" s="88"/>
    </row>
    <row r="1032" spans="2:94">
      <c r="B1032" s="19">
        <v>42644</v>
      </c>
      <c r="C1032" s="3">
        <v>88</v>
      </c>
      <c r="D1032" s="3" t="s">
        <v>161</v>
      </c>
      <c r="E1032" s="4">
        <v>42645.114583333336</v>
      </c>
      <c r="F1032" s="3" t="s">
        <v>1127</v>
      </c>
      <c r="G1032" s="3" t="s">
        <v>173</v>
      </c>
      <c r="H1032" s="3" t="s">
        <v>1127</v>
      </c>
      <c r="I1032" s="3" t="s">
        <v>173</v>
      </c>
      <c r="J1032" s="6">
        <v>1.7</v>
      </c>
      <c r="K1032" s="6">
        <v>3.1</v>
      </c>
      <c r="L1032" s="6">
        <v>4.5999999999999996</v>
      </c>
      <c r="M1032" s="10">
        <v>3.5</v>
      </c>
      <c r="N1032" s="10">
        <v>3.3</v>
      </c>
      <c r="O1032" s="10">
        <v>1.85</v>
      </c>
      <c r="P1032" s="15">
        <v>-1</v>
      </c>
      <c r="Q1032" s="13"/>
      <c r="R1032" s="13"/>
      <c r="S1032" s="13"/>
      <c r="T1032" s="13"/>
      <c r="U1032" s="13"/>
      <c r="V1032" s="13"/>
      <c r="W1032" s="9"/>
      <c r="X1032" s="9"/>
      <c r="Y1032" s="9"/>
      <c r="Z1032" s="9"/>
      <c r="AA1032" s="9"/>
      <c r="AB1032" s="9"/>
      <c r="AC1032" s="13"/>
      <c r="AD1032" s="13"/>
      <c r="AE1032" s="13"/>
      <c r="AF1032" s="13"/>
      <c r="AG1032" s="13"/>
      <c r="AH1032" s="13"/>
      <c r="AI1032" s="9"/>
      <c r="AJ1032" s="9"/>
      <c r="AK1032" s="9"/>
      <c r="AL1032" s="9"/>
      <c r="AM1032" s="9"/>
      <c r="AN1032" s="9"/>
      <c r="AO1032" s="8">
        <v>9</v>
      </c>
      <c r="AP1032" s="8">
        <v>3</v>
      </c>
      <c r="AQ1032" s="8">
        <v>2</v>
      </c>
      <c r="AR1032" s="8">
        <v>6</v>
      </c>
      <c r="AS1032" s="8">
        <v>2.7700000000000034E-2</v>
      </c>
      <c r="AT1032" s="8">
        <v>2.7700000000000034E-2</v>
      </c>
      <c r="AU1032" s="8"/>
      <c r="AV1032" s="8"/>
      <c r="AW1032" s="8"/>
      <c r="AX1032" s="8"/>
      <c r="AY1032" s="15">
        <v>12</v>
      </c>
      <c r="AZ1032" s="15">
        <v>3</v>
      </c>
      <c r="BA1032" s="15">
        <v>1</v>
      </c>
      <c r="BB1032" s="15">
        <v>5</v>
      </c>
      <c r="BC1032" s="15">
        <v>0.14359999999999973</v>
      </c>
      <c r="BD1032" s="15">
        <v>0.35960000000000009</v>
      </c>
      <c r="BE1032" s="15"/>
      <c r="BF1032" s="15"/>
      <c r="BG1032" s="15"/>
      <c r="BH1032" s="15"/>
      <c r="BI1032" s="16">
        <f>Q1032*参数!$D$3+W1032</f>
        <v>0</v>
      </c>
      <c r="BJ1032" s="16">
        <f>R1032*参数!$D$3+X1032</f>
        <v>0</v>
      </c>
      <c r="BK1032" s="16">
        <f>S1032*参数!$D$3+Y1032</f>
        <v>0</v>
      </c>
      <c r="BL1032" s="16">
        <f>T1032*参数!$D$3+Z1032</f>
        <v>0</v>
      </c>
      <c r="BM1032" s="16">
        <f>U1032*参数!$D$3+AA1032</f>
        <v>0</v>
      </c>
      <c r="BN1032" s="16">
        <f>V1032*参数!$D$3+AB1032</f>
        <v>0</v>
      </c>
      <c r="BO1032" s="16">
        <f>AC1032*参数!$D$3+AI1032</f>
        <v>0</v>
      </c>
      <c r="BP1032" s="16">
        <f>AD1032*参数!$D$3+AJ1032</f>
        <v>0</v>
      </c>
      <c r="BQ1032" s="16">
        <f>AE1032*参数!$D$3+AK1032</f>
        <v>0</v>
      </c>
      <c r="BR1032" s="16">
        <f>AF1032*参数!$D$3+AL1032</f>
        <v>0</v>
      </c>
      <c r="BS1032" s="16">
        <f>AG1032*参数!$D$3+AM1032</f>
        <v>0</v>
      </c>
      <c r="BT1032" s="16">
        <f>AH1032*参数!$D$3+AN1032</f>
        <v>0</v>
      </c>
      <c r="BU1032" s="10"/>
      <c r="BV1032" s="10"/>
      <c r="BW1032" s="10">
        <f t="shared" si="337"/>
        <v>40</v>
      </c>
      <c r="BX1032" s="10">
        <f t="shared" si="338"/>
        <v>40</v>
      </c>
      <c r="BY1032" s="10">
        <f t="shared" si="339"/>
        <v>3</v>
      </c>
      <c r="BZ1032" s="10">
        <f t="shared" si="340"/>
        <v>40</v>
      </c>
      <c r="CA1032" s="10">
        <f t="shared" si="341"/>
        <v>40</v>
      </c>
      <c r="CB1032" s="10" t="str">
        <f t="shared" si="342"/>
        <v/>
      </c>
      <c r="CC1032" s="10" t="str">
        <f t="shared" si="343"/>
        <v/>
      </c>
      <c r="CD1032" s="10"/>
      <c r="CE1032" s="10">
        <v>3</v>
      </c>
      <c r="CF1032" s="10"/>
      <c r="CG1032" s="10" t="str">
        <f t="shared" si="344"/>
        <v/>
      </c>
      <c r="CH1032" s="10" t="str">
        <f t="shared" si="345"/>
        <v/>
      </c>
      <c r="CI1032" s="10">
        <f t="shared" si="346"/>
        <v>40</v>
      </c>
      <c r="CJ1032" s="10">
        <f t="shared" si="347"/>
        <v>3</v>
      </c>
      <c r="CK1032" s="10">
        <f t="shared" si="348"/>
        <v>3</v>
      </c>
      <c r="CL1032" s="10" t="str">
        <f t="shared" si="349"/>
        <v/>
      </c>
      <c r="CM1032" s="88"/>
      <c r="CN1032" s="88"/>
      <c r="CO1032" s="88"/>
      <c r="CP1032" s="88"/>
    </row>
    <row r="1033" spans="2:94">
      <c r="B1033" s="19">
        <v>42644</v>
      </c>
      <c r="C1033" s="3">
        <v>89</v>
      </c>
      <c r="D1033" s="3" t="s">
        <v>219</v>
      </c>
      <c r="E1033" s="4">
        <v>42645.114583333336</v>
      </c>
      <c r="F1033" s="3" t="s">
        <v>223</v>
      </c>
      <c r="G1033" s="3" t="s">
        <v>1016</v>
      </c>
      <c r="H1033" s="3" t="s">
        <v>223</v>
      </c>
      <c r="I1033" s="3" t="s">
        <v>1016</v>
      </c>
      <c r="J1033" s="6">
        <v>2.0699999999999998</v>
      </c>
      <c r="K1033" s="6">
        <v>3.3</v>
      </c>
      <c r="L1033" s="6">
        <v>2.92</v>
      </c>
      <c r="M1033" s="10">
        <v>4.25</v>
      </c>
      <c r="N1033" s="10">
        <v>4.05</v>
      </c>
      <c r="O1033" s="10">
        <v>1.55</v>
      </c>
      <c r="P1033" s="15">
        <v>-1</v>
      </c>
      <c r="Q1033" s="13"/>
      <c r="R1033" s="13"/>
      <c r="S1033" s="13"/>
      <c r="T1033" s="13"/>
      <c r="U1033" s="13"/>
      <c r="V1033" s="13"/>
      <c r="W1033" s="9"/>
      <c r="X1033" s="9"/>
      <c r="Y1033" s="9"/>
      <c r="Z1033" s="9"/>
      <c r="AA1033" s="9"/>
      <c r="AB1033" s="9"/>
      <c r="AC1033" s="13"/>
      <c r="AD1033" s="13"/>
      <c r="AE1033" s="13"/>
      <c r="AF1033" s="13"/>
      <c r="AG1033" s="13"/>
      <c r="AH1033" s="13"/>
      <c r="AI1033" s="9"/>
      <c r="AJ1033" s="9"/>
      <c r="AK1033" s="9"/>
      <c r="AL1033" s="9"/>
      <c r="AM1033" s="9"/>
      <c r="AN1033" s="9"/>
      <c r="AO1033" s="8">
        <v>52</v>
      </c>
      <c r="AP1033" s="8">
        <v>3</v>
      </c>
      <c r="AQ1033" s="8">
        <v>1</v>
      </c>
      <c r="AR1033" s="8">
        <v>6</v>
      </c>
      <c r="AS1033" s="8">
        <v>7.0999999999999683E-3</v>
      </c>
      <c r="AT1033" s="8">
        <v>5.5800000000000169E-2</v>
      </c>
      <c r="AU1033" s="8"/>
      <c r="AV1033" s="8"/>
      <c r="AW1033" s="8"/>
      <c r="AX1033" s="8"/>
      <c r="AY1033" s="15">
        <v>64</v>
      </c>
      <c r="AZ1033" s="15">
        <v>3</v>
      </c>
      <c r="BA1033" s="15">
        <v>1</v>
      </c>
      <c r="BB1033" s="15">
        <v>6</v>
      </c>
      <c r="BC1033" s="15">
        <v>1.8599999999999898E-2</v>
      </c>
      <c r="BD1033" s="15">
        <v>0.11809999999999975</v>
      </c>
      <c r="BE1033" s="15"/>
      <c r="BF1033" s="15"/>
      <c r="BG1033" s="15"/>
      <c r="BH1033" s="15"/>
      <c r="BI1033" s="16">
        <f>Q1033*参数!$D$3+W1033</f>
        <v>0</v>
      </c>
      <c r="BJ1033" s="16">
        <f>R1033*参数!$D$3+X1033</f>
        <v>0</v>
      </c>
      <c r="BK1033" s="16">
        <f>S1033*参数!$D$3+Y1033</f>
        <v>0</v>
      </c>
      <c r="BL1033" s="16">
        <f>T1033*参数!$D$3+Z1033</f>
        <v>0</v>
      </c>
      <c r="BM1033" s="16">
        <f>U1033*参数!$D$3+AA1033</f>
        <v>0</v>
      </c>
      <c r="BN1033" s="16">
        <f>V1033*参数!$D$3+AB1033</f>
        <v>0</v>
      </c>
      <c r="BO1033" s="16">
        <f>AC1033*参数!$D$3+AI1033</f>
        <v>0</v>
      </c>
      <c r="BP1033" s="16">
        <f>AD1033*参数!$D$3+AJ1033</f>
        <v>0</v>
      </c>
      <c r="BQ1033" s="16">
        <f>AE1033*参数!$D$3+AK1033</f>
        <v>0</v>
      </c>
      <c r="BR1033" s="16">
        <f>AF1033*参数!$D$3+AL1033</f>
        <v>0</v>
      </c>
      <c r="BS1033" s="16">
        <f>AG1033*参数!$D$3+AM1033</f>
        <v>0</v>
      </c>
      <c r="BT1033" s="16">
        <f>AH1033*参数!$D$3+AN1033</f>
        <v>0</v>
      </c>
      <c r="BU1033" s="10"/>
      <c r="BV1033" s="10"/>
      <c r="BW1033" s="10">
        <f t="shared" si="337"/>
        <v>40</v>
      </c>
      <c r="BX1033" s="10">
        <f t="shared" si="338"/>
        <v>40</v>
      </c>
      <c r="BY1033" s="10">
        <f t="shared" si="339"/>
        <v>3</v>
      </c>
      <c r="BZ1033" s="10">
        <f t="shared" si="340"/>
        <v>40</v>
      </c>
      <c r="CA1033" s="10">
        <f t="shared" si="341"/>
        <v>40</v>
      </c>
      <c r="CB1033" s="10" t="str">
        <f t="shared" si="342"/>
        <v/>
      </c>
      <c r="CC1033" s="10" t="str">
        <f t="shared" si="343"/>
        <v/>
      </c>
      <c r="CD1033" s="10"/>
      <c r="CE1033" s="10">
        <v>3</v>
      </c>
      <c r="CF1033" s="10"/>
      <c r="CG1033" s="10" t="str">
        <f t="shared" si="344"/>
        <v/>
      </c>
      <c r="CH1033" s="10" t="str">
        <f t="shared" si="345"/>
        <v/>
      </c>
      <c r="CI1033" s="10">
        <f t="shared" si="346"/>
        <v>40</v>
      </c>
      <c r="CJ1033" s="10" t="str">
        <f t="shared" si="347"/>
        <v/>
      </c>
      <c r="CK1033" s="10">
        <f t="shared" si="348"/>
        <v>3</v>
      </c>
      <c r="CL1033" s="10">
        <f t="shared" si="349"/>
        <v>3</v>
      </c>
      <c r="CM1033" s="88"/>
      <c r="CN1033" s="88"/>
      <c r="CO1033" s="88"/>
      <c r="CP1033" s="88"/>
    </row>
    <row r="1034" spans="2:94">
      <c r="B1034" s="19">
        <v>42644</v>
      </c>
      <c r="C1034" s="3">
        <v>90</v>
      </c>
      <c r="D1034" s="3" t="s">
        <v>335</v>
      </c>
      <c r="E1034" s="4">
        <v>42645.125</v>
      </c>
      <c r="F1034" s="3" t="s">
        <v>352</v>
      </c>
      <c r="G1034" s="3" t="s">
        <v>357</v>
      </c>
      <c r="H1034" s="3" t="s">
        <v>354</v>
      </c>
      <c r="I1034" s="3" t="s">
        <v>357</v>
      </c>
      <c r="J1034" s="6">
        <v>1.83</v>
      </c>
      <c r="K1034" s="6">
        <v>3.25</v>
      </c>
      <c r="L1034" s="6">
        <v>3.65</v>
      </c>
      <c r="M1034" s="10">
        <v>3.65</v>
      </c>
      <c r="N1034" s="10">
        <v>3.65</v>
      </c>
      <c r="O1034" s="10">
        <v>1.72</v>
      </c>
      <c r="P1034" s="15">
        <v>-1</v>
      </c>
      <c r="Q1034" s="13"/>
      <c r="R1034" s="13"/>
      <c r="S1034" s="13"/>
      <c r="T1034" s="13"/>
      <c r="U1034" s="13"/>
      <c r="V1034" s="13"/>
      <c r="W1034" s="9"/>
      <c r="X1034" s="9"/>
      <c r="Y1034" s="9"/>
      <c r="Z1034" s="9"/>
      <c r="AA1034" s="9"/>
      <c r="AB1034" s="9"/>
      <c r="AC1034" s="13"/>
      <c r="AD1034" s="13"/>
      <c r="AE1034" s="13"/>
      <c r="AF1034" s="13"/>
      <c r="AG1034" s="13"/>
      <c r="AH1034" s="13"/>
      <c r="AI1034" s="9"/>
      <c r="AJ1034" s="9"/>
      <c r="AK1034" s="9"/>
      <c r="AL1034" s="9"/>
      <c r="AM1034" s="9"/>
      <c r="AN1034" s="9"/>
      <c r="AO1034" s="8"/>
      <c r="AP1034" s="8"/>
      <c r="AQ1034" s="8"/>
      <c r="AR1034" s="8"/>
      <c r="AS1034" s="8"/>
      <c r="AT1034" s="8"/>
      <c r="AU1034" s="8"/>
      <c r="AV1034" s="8"/>
      <c r="AW1034" s="8"/>
      <c r="AX1034" s="8"/>
      <c r="AY1034" s="15"/>
      <c r="AZ1034" s="15"/>
      <c r="BA1034" s="15"/>
      <c r="BB1034" s="15"/>
      <c r="BC1034" s="15"/>
      <c r="BD1034" s="15"/>
      <c r="BE1034" s="15"/>
      <c r="BF1034" s="15"/>
      <c r="BG1034" s="15"/>
      <c r="BH1034" s="15"/>
      <c r="BI1034" s="16">
        <f>Q1034*参数!$D$3+W1034</f>
        <v>0</v>
      </c>
      <c r="BJ1034" s="16">
        <f>R1034*参数!$D$3+X1034</f>
        <v>0</v>
      </c>
      <c r="BK1034" s="16">
        <f>S1034*参数!$D$3+Y1034</f>
        <v>0</v>
      </c>
      <c r="BL1034" s="16">
        <f>T1034*参数!$D$3+Z1034</f>
        <v>0</v>
      </c>
      <c r="BM1034" s="16">
        <f>U1034*参数!$D$3+AA1034</f>
        <v>0</v>
      </c>
      <c r="BN1034" s="16">
        <f>V1034*参数!$D$3+AB1034</f>
        <v>0</v>
      </c>
      <c r="BO1034" s="16">
        <f>AC1034*参数!$D$3+AI1034</f>
        <v>0</v>
      </c>
      <c r="BP1034" s="16">
        <f>AD1034*参数!$D$3+AJ1034</f>
        <v>0</v>
      </c>
      <c r="BQ1034" s="16">
        <f>AE1034*参数!$D$3+AK1034</f>
        <v>0</v>
      </c>
      <c r="BR1034" s="16">
        <f>AF1034*参数!$D$3+AL1034</f>
        <v>0</v>
      </c>
      <c r="BS1034" s="16">
        <f>AG1034*参数!$D$3+AM1034</f>
        <v>0</v>
      </c>
      <c r="BT1034" s="16">
        <f>AH1034*参数!$D$3+AN1034</f>
        <v>0</v>
      </c>
      <c r="BU1034" s="10"/>
      <c r="BV1034" s="10"/>
      <c r="BW1034" s="10">
        <f t="shared" si="337"/>
        <v>40</v>
      </c>
      <c r="BX1034" s="10">
        <f t="shared" si="338"/>
        <v>40</v>
      </c>
      <c r="BY1034" s="10">
        <f t="shared" si="339"/>
        <v>3</v>
      </c>
      <c r="BZ1034" s="10">
        <f t="shared" si="340"/>
        <v>40</v>
      </c>
      <c r="CA1034" s="10">
        <f t="shared" si="341"/>
        <v>40</v>
      </c>
      <c r="CB1034" s="10" t="str">
        <f t="shared" si="342"/>
        <v/>
      </c>
      <c r="CC1034" s="10" t="str">
        <f t="shared" si="343"/>
        <v/>
      </c>
      <c r="CD1034" s="10"/>
      <c r="CE1034" s="10"/>
      <c r="CF1034" s="10"/>
      <c r="CG1034" s="10"/>
      <c r="CH1034" s="10"/>
      <c r="CI1034" s="10" t="str">
        <f t="shared" si="346"/>
        <v/>
      </c>
      <c r="CJ1034" s="10" t="str">
        <f t="shared" si="347"/>
        <v/>
      </c>
      <c r="CK1034" s="10" t="str">
        <f t="shared" si="348"/>
        <v/>
      </c>
      <c r="CL1034" s="10" t="str">
        <f t="shared" si="349"/>
        <v/>
      </c>
      <c r="CM1034" s="88"/>
      <c r="CN1034" s="88"/>
      <c r="CO1034" s="88"/>
      <c r="CP1034" s="88"/>
    </row>
    <row r="1035" spans="2:94">
      <c r="B1035" s="19">
        <v>42644</v>
      </c>
      <c r="C1035" s="3">
        <v>91</v>
      </c>
      <c r="D1035" s="3" t="s">
        <v>335</v>
      </c>
      <c r="E1035" s="4">
        <v>42645.125</v>
      </c>
      <c r="F1035" s="3" t="s">
        <v>251</v>
      </c>
      <c r="G1035" s="3" t="s">
        <v>353</v>
      </c>
      <c r="H1035" s="3" t="s">
        <v>251</v>
      </c>
      <c r="I1035" s="3" t="s">
        <v>353</v>
      </c>
      <c r="J1035" s="6">
        <v>2.4</v>
      </c>
      <c r="K1035" s="6">
        <v>3</v>
      </c>
      <c r="L1035" s="6">
        <v>2.65</v>
      </c>
      <c r="M1035" s="10">
        <v>5.5</v>
      </c>
      <c r="N1035" s="10">
        <v>4.2</v>
      </c>
      <c r="O1035" s="10">
        <v>1.41</v>
      </c>
      <c r="P1035" s="15">
        <v>-1</v>
      </c>
      <c r="Q1035" s="13"/>
      <c r="R1035" s="13"/>
      <c r="S1035" s="13"/>
      <c r="T1035" s="13"/>
      <c r="U1035" s="13"/>
      <c r="V1035" s="13"/>
      <c r="W1035" s="9"/>
      <c r="X1035" s="9"/>
      <c r="Y1035" s="9"/>
      <c r="Z1035" s="9"/>
      <c r="AA1035" s="9"/>
      <c r="AB1035" s="9"/>
      <c r="AC1035" s="13"/>
      <c r="AD1035" s="13"/>
      <c r="AE1035" s="13"/>
      <c r="AF1035" s="13"/>
      <c r="AG1035" s="13"/>
      <c r="AH1035" s="13"/>
      <c r="AI1035" s="9"/>
      <c r="AJ1035" s="9"/>
      <c r="AK1035" s="9"/>
      <c r="AL1035" s="9"/>
      <c r="AM1035" s="9"/>
      <c r="AN1035" s="9"/>
      <c r="AO1035" s="8">
        <v>10</v>
      </c>
      <c r="AP1035" s="8">
        <v>3</v>
      </c>
      <c r="AQ1035" s="8">
        <v>1</v>
      </c>
      <c r="AR1035" s="8">
        <v>6</v>
      </c>
      <c r="AS1035" s="8">
        <v>0.3899999999999999</v>
      </c>
      <c r="AT1035" s="8">
        <v>0.3899999999999999</v>
      </c>
      <c r="AU1035" s="8"/>
      <c r="AV1035" s="8"/>
      <c r="AW1035" s="8"/>
      <c r="AX1035" s="8"/>
      <c r="AY1035" s="15">
        <v>13</v>
      </c>
      <c r="AZ1035" s="15">
        <v>3</v>
      </c>
      <c r="BA1035" s="15">
        <v>6</v>
      </c>
      <c r="BB1035" s="15">
        <v>5</v>
      </c>
      <c r="BC1035" s="15">
        <v>0.13819999999999993</v>
      </c>
      <c r="BD1035" s="15">
        <v>0.14789999999999998</v>
      </c>
      <c r="BE1035" s="15"/>
      <c r="BF1035" s="15"/>
      <c r="BG1035" s="15"/>
      <c r="BH1035" s="15"/>
      <c r="BI1035" s="16">
        <f>Q1035*参数!$D$3+W1035</f>
        <v>0</v>
      </c>
      <c r="BJ1035" s="16">
        <f>R1035*参数!$D$3+X1035</f>
        <v>0</v>
      </c>
      <c r="BK1035" s="16">
        <f>S1035*参数!$D$3+Y1035</f>
        <v>0</v>
      </c>
      <c r="BL1035" s="16">
        <f>T1035*参数!$D$3+Z1035</f>
        <v>0</v>
      </c>
      <c r="BM1035" s="16">
        <f>U1035*参数!$D$3+AA1035</f>
        <v>0</v>
      </c>
      <c r="BN1035" s="16">
        <f>V1035*参数!$D$3+AB1035</f>
        <v>0</v>
      </c>
      <c r="BO1035" s="16">
        <f>AC1035*参数!$D$3+AI1035</f>
        <v>0</v>
      </c>
      <c r="BP1035" s="16">
        <f>AD1035*参数!$D$3+AJ1035</f>
        <v>0</v>
      </c>
      <c r="BQ1035" s="16">
        <f>AE1035*参数!$D$3+AK1035</f>
        <v>0</v>
      </c>
      <c r="BR1035" s="16">
        <f>AF1035*参数!$D$3+AL1035</f>
        <v>0</v>
      </c>
      <c r="BS1035" s="16">
        <f>AG1035*参数!$D$3+AM1035</f>
        <v>0</v>
      </c>
      <c r="BT1035" s="16">
        <f>AH1035*参数!$D$3+AN1035</f>
        <v>0</v>
      </c>
      <c r="BU1035" s="10"/>
      <c r="BV1035" s="10"/>
      <c r="BW1035" s="10">
        <f t="shared" si="337"/>
        <v>40</v>
      </c>
      <c r="BX1035" s="10">
        <f t="shared" si="338"/>
        <v>40</v>
      </c>
      <c r="BY1035" s="10">
        <f t="shared" si="339"/>
        <v>3</v>
      </c>
      <c r="BZ1035" s="10">
        <f t="shared" si="340"/>
        <v>40</v>
      </c>
      <c r="CA1035" s="10">
        <f t="shared" si="341"/>
        <v>40</v>
      </c>
      <c r="CB1035" s="10" t="str">
        <f t="shared" si="342"/>
        <v/>
      </c>
      <c r="CC1035" s="10" t="str">
        <f t="shared" si="343"/>
        <v/>
      </c>
      <c r="CD1035" s="10"/>
      <c r="CE1035" s="10">
        <v>3</v>
      </c>
      <c r="CF1035" s="10"/>
      <c r="CG1035" s="10" t="str">
        <f t="shared" si="344"/>
        <v/>
      </c>
      <c r="CH1035" s="10" t="str">
        <f t="shared" si="345"/>
        <v/>
      </c>
      <c r="CI1035" s="10">
        <f t="shared" si="346"/>
        <v>40</v>
      </c>
      <c r="CJ1035" s="10">
        <f t="shared" si="347"/>
        <v>3</v>
      </c>
      <c r="CK1035" s="10">
        <f t="shared" si="348"/>
        <v>40</v>
      </c>
      <c r="CL1035" s="10" t="str">
        <f t="shared" si="349"/>
        <v/>
      </c>
      <c r="CM1035" s="88"/>
      <c r="CN1035" s="88"/>
      <c r="CO1035" s="88"/>
      <c r="CP1035" s="88"/>
    </row>
    <row r="1036" spans="2:94">
      <c r="B1036" s="19">
        <v>42644</v>
      </c>
      <c r="C1036" s="3">
        <v>92</v>
      </c>
      <c r="D1036" s="3" t="s">
        <v>335</v>
      </c>
      <c r="E1036" s="4">
        <v>42645.125</v>
      </c>
      <c r="F1036" s="3" t="s">
        <v>250</v>
      </c>
      <c r="G1036" s="3" t="s">
        <v>635</v>
      </c>
      <c r="H1036" s="3" t="s">
        <v>250</v>
      </c>
      <c r="I1036" s="3" t="s">
        <v>635</v>
      </c>
      <c r="J1036" s="6">
        <v>1.44</v>
      </c>
      <c r="K1036" s="6">
        <v>3.75</v>
      </c>
      <c r="L1036" s="6">
        <v>6</v>
      </c>
      <c r="M1036" s="10">
        <v>2.5499999999999998</v>
      </c>
      <c r="N1036" s="10">
        <v>3.3</v>
      </c>
      <c r="O1036" s="10">
        <v>2.31</v>
      </c>
      <c r="P1036" s="15">
        <v>-1</v>
      </c>
      <c r="Q1036" s="13"/>
      <c r="R1036" s="13"/>
      <c r="S1036" s="13"/>
      <c r="T1036" s="13"/>
      <c r="U1036" s="13"/>
      <c r="V1036" s="13"/>
      <c r="W1036" s="9"/>
      <c r="X1036" s="9"/>
      <c r="Y1036" s="9"/>
      <c r="Z1036" s="9"/>
      <c r="AA1036" s="9"/>
      <c r="AB1036" s="9"/>
      <c r="AC1036" s="13"/>
      <c r="AD1036" s="13"/>
      <c r="AE1036" s="13"/>
      <c r="AF1036" s="13"/>
      <c r="AG1036" s="13"/>
      <c r="AH1036" s="13"/>
      <c r="AI1036" s="9"/>
      <c r="AJ1036" s="9"/>
      <c r="AK1036" s="9"/>
      <c r="AL1036" s="9"/>
      <c r="AM1036" s="9"/>
      <c r="AN1036" s="9"/>
      <c r="AO1036" s="8">
        <v>23</v>
      </c>
      <c r="AP1036" s="8">
        <v>3</v>
      </c>
      <c r="AQ1036" s="8">
        <v>1</v>
      </c>
      <c r="AR1036" s="8">
        <v>6</v>
      </c>
      <c r="AS1036" s="8">
        <v>5.2900000000000003E-2</v>
      </c>
      <c r="AT1036" s="8">
        <v>0.27080000000000032</v>
      </c>
      <c r="AU1036" s="8"/>
      <c r="AV1036" s="8"/>
      <c r="AW1036" s="8"/>
      <c r="AX1036" s="8"/>
      <c r="AY1036" s="15">
        <v>13</v>
      </c>
      <c r="AZ1036" s="15">
        <v>3</v>
      </c>
      <c r="BA1036" s="15">
        <v>2</v>
      </c>
      <c r="BB1036" s="15">
        <v>6</v>
      </c>
      <c r="BC1036" s="15">
        <v>4.8299999999999899E-2</v>
      </c>
      <c r="BD1036" s="15">
        <v>1.3871000000000004</v>
      </c>
      <c r="BE1036" s="15"/>
      <c r="BF1036" s="15"/>
      <c r="BG1036" s="15"/>
      <c r="BH1036" s="15"/>
      <c r="BI1036" s="16">
        <f>Q1036*参数!$D$3+W1036</f>
        <v>0</v>
      </c>
      <c r="BJ1036" s="16">
        <f>R1036*参数!$D$3+X1036</f>
        <v>0</v>
      </c>
      <c r="BK1036" s="16">
        <f>S1036*参数!$D$3+Y1036</f>
        <v>0</v>
      </c>
      <c r="BL1036" s="16">
        <f>T1036*参数!$D$3+Z1036</f>
        <v>0</v>
      </c>
      <c r="BM1036" s="16">
        <f>U1036*参数!$D$3+AA1036</f>
        <v>0</v>
      </c>
      <c r="BN1036" s="16">
        <f>V1036*参数!$D$3+AB1036</f>
        <v>0</v>
      </c>
      <c r="BO1036" s="16">
        <f>AC1036*参数!$D$3+AI1036</f>
        <v>0</v>
      </c>
      <c r="BP1036" s="16">
        <f>AD1036*参数!$D$3+AJ1036</f>
        <v>0</v>
      </c>
      <c r="BQ1036" s="16">
        <f>AE1036*参数!$D$3+AK1036</f>
        <v>0</v>
      </c>
      <c r="BR1036" s="16">
        <f>AF1036*参数!$D$3+AL1036</f>
        <v>0</v>
      </c>
      <c r="BS1036" s="16">
        <f>AG1036*参数!$D$3+AM1036</f>
        <v>0</v>
      </c>
      <c r="BT1036" s="16">
        <f>AH1036*参数!$D$3+AN1036</f>
        <v>0</v>
      </c>
      <c r="BU1036" s="10"/>
      <c r="BV1036" s="10"/>
      <c r="BW1036" s="10">
        <f t="shared" si="337"/>
        <v>40</v>
      </c>
      <c r="BX1036" s="10">
        <f t="shared" si="338"/>
        <v>40</v>
      </c>
      <c r="BY1036" s="10">
        <f t="shared" si="339"/>
        <v>3</v>
      </c>
      <c r="BZ1036" s="10">
        <f t="shared" si="340"/>
        <v>40</v>
      </c>
      <c r="CA1036" s="10">
        <f t="shared" si="341"/>
        <v>40</v>
      </c>
      <c r="CB1036" s="10" t="str">
        <f t="shared" si="342"/>
        <v/>
      </c>
      <c r="CC1036" s="10" t="str">
        <f t="shared" si="343"/>
        <v/>
      </c>
      <c r="CD1036" s="10"/>
      <c r="CE1036" s="10">
        <v>3</v>
      </c>
      <c r="CF1036" s="10"/>
      <c r="CG1036" s="10" t="str">
        <f t="shared" si="344"/>
        <v/>
      </c>
      <c r="CH1036" s="10" t="str">
        <f t="shared" si="345"/>
        <v/>
      </c>
      <c r="CI1036" s="10">
        <f t="shared" si="346"/>
        <v>3</v>
      </c>
      <c r="CJ1036" s="10">
        <f t="shared" si="347"/>
        <v>40</v>
      </c>
      <c r="CK1036" s="10">
        <f t="shared" si="348"/>
        <v>40</v>
      </c>
      <c r="CL1036" s="10">
        <f t="shared" si="349"/>
        <v>3</v>
      </c>
      <c r="CM1036" s="88"/>
      <c r="CN1036" s="88"/>
      <c r="CO1036" s="88"/>
      <c r="CP1036" s="88"/>
    </row>
    <row r="1037" spans="2:94">
      <c r="B1037" s="19">
        <v>42644</v>
      </c>
      <c r="C1037" s="3">
        <v>93</v>
      </c>
      <c r="D1037" s="3" t="s">
        <v>82</v>
      </c>
      <c r="E1037" s="4">
        <v>42645.145833333336</v>
      </c>
      <c r="F1037" s="3" t="s">
        <v>88</v>
      </c>
      <c r="G1037" s="3" t="s">
        <v>163</v>
      </c>
      <c r="H1037" s="3" t="s">
        <v>90</v>
      </c>
      <c r="I1037" s="3" t="s">
        <v>163</v>
      </c>
      <c r="J1037" s="6">
        <v>10.7</v>
      </c>
      <c r="K1037" s="6">
        <v>4.95</v>
      </c>
      <c r="L1037" s="6">
        <v>1.2</v>
      </c>
      <c r="M1037" s="10">
        <v>3.42</v>
      </c>
      <c r="N1037" s="10">
        <v>3.7</v>
      </c>
      <c r="O1037" s="10">
        <v>1.77</v>
      </c>
      <c r="P1037" s="15">
        <v>1</v>
      </c>
      <c r="Q1037" s="13"/>
      <c r="R1037" s="13"/>
      <c r="S1037" s="13"/>
      <c r="T1037" s="13"/>
      <c r="U1037" s="13"/>
      <c r="V1037" s="13"/>
      <c r="W1037" s="9"/>
      <c r="X1037" s="9"/>
      <c r="Y1037" s="9"/>
      <c r="Z1037" s="9"/>
      <c r="AA1037" s="9"/>
      <c r="AB1037" s="9"/>
      <c r="AC1037" s="13"/>
      <c r="AD1037" s="13"/>
      <c r="AE1037" s="13"/>
      <c r="AF1037" s="13"/>
      <c r="AG1037" s="13"/>
      <c r="AH1037" s="13"/>
      <c r="AI1037" s="9"/>
      <c r="AJ1037" s="9"/>
      <c r="AK1037" s="9"/>
      <c r="AL1037" s="9"/>
      <c r="AM1037" s="9"/>
      <c r="AN1037" s="9"/>
      <c r="AO1037" s="8">
        <v>7</v>
      </c>
      <c r="AP1037" s="8">
        <v>3</v>
      </c>
      <c r="AQ1037" s="8">
        <v>2</v>
      </c>
      <c r="AR1037" s="8">
        <v>5</v>
      </c>
      <c r="AS1037" s="8">
        <v>1.0766999999999982</v>
      </c>
      <c r="AT1037" s="8">
        <v>14.101899999999995</v>
      </c>
      <c r="AU1037" s="8"/>
      <c r="AV1037" s="8"/>
      <c r="AW1037" s="8"/>
      <c r="AX1037" s="8"/>
      <c r="AY1037" s="15">
        <v>2</v>
      </c>
      <c r="AZ1037" s="15">
        <v>3</v>
      </c>
      <c r="BA1037" s="15">
        <v>1</v>
      </c>
      <c r="BB1037" s="15">
        <v>5</v>
      </c>
      <c r="BC1037" s="15">
        <v>3.4740999999999982</v>
      </c>
      <c r="BD1037" s="15">
        <v>30.126999999999992</v>
      </c>
      <c r="BE1037" s="15"/>
      <c r="BF1037" s="15"/>
      <c r="BG1037" s="15"/>
      <c r="BH1037" s="15"/>
      <c r="BI1037" s="16">
        <f>Q1037*参数!$D$3+W1037</f>
        <v>0</v>
      </c>
      <c r="BJ1037" s="16">
        <f>R1037*参数!$D$3+X1037</f>
        <v>0</v>
      </c>
      <c r="BK1037" s="16">
        <f>S1037*参数!$D$3+Y1037</f>
        <v>0</v>
      </c>
      <c r="BL1037" s="16">
        <f>T1037*参数!$D$3+Z1037</f>
        <v>0</v>
      </c>
      <c r="BM1037" s="16">
        <f>U1037*参数!$D$3+AA1037</f>
        <v>0</v>
      </c>
      <c r="BN1037" s="16">
        <f>V1037*参数!$D$3+AB1037</f>
        <v>0</v>
      </c>
      <c r="BO1037" s="16">
        <f>AC1037*参数!$D$3+AI1037</f>
        <v>0</v>
      </c>
      <c r="BP1037" s="16">
        <f>AD1037*参数!$D$3+AJ1037</f>
        <v>0</v>
      </c>
      <c r="BQ1037" s="16">
        <f>AE1037*参数!$D$3+AK1037</f>
        <v>0</v>
      </c>
      <c r="BR1037" s="16">
        <f>AF1037*参数!$D$3+AL1037</f>
        <v>0</v>
      </c>
      <c r="BS1037" s="16">
        <f>AG1037*参数!$D$3+AM1037</f>
        <v>0</v>
      </c>
      <c r="BT1037" s="16">
        <f>AH1037*参数!$D$3+AN1037</f>
        <v>0</v>
      </c>
      <c r="BU1037" s="10"/>
      <c r="BV1037" s="10"/>
      <c r="BW1037" s="10">
        <f t="shared" si="337"/>
        <v>43</v>
      </c>
      <c r="BX1037" s="10">
        <f t="shared" si="338"/>
        <v>43</v>
      </c>
      <c r="BY1037" s="10">
        <f t="shared" si="339"/>
        <v>43</v>
      </c>
      <c r="BZ1037" s="10">
        <f t="shared" si="340"/>
        <v>0</v>
      </c>
      <c r="CA1037" s="10">
        <f t="shared" si="341"/>
        <v>43</v>
      </c>
      <c r="CB1037" s="10" t="str">
        <f t="shared" si="342"/>
        <v/>
      </c>
      <c r="CC1037" s="10" t="str">
        <f t="shared" si="343"/>
        <v/>
      </c>
      <c r="CD1037" s="10"/>
      <c r="CE1037" s="10">
        <v>0</v>
      </c>
      <c r="CF1037" s="10"/>
      <c r="CG1037" s="10">
        <f t="shared" si="344"/>
        <v>0</v>
      </c>
      <c r="CH1037" s="10">
        <f t="shared" si="345"/>
        <v>0</v>
      </c>
      <c r="CI1037" s="10">
        <f t="shared" si="346"/>
        <v>0</v>
      </c>
      <c r="CJ1037" s="10">
        <f t="shared" si="347"/>
        <v>0</v>
      </c>
      <c r="CK1037" s="10">
        <f t="shared" si="348"/>
        <v>0</v>
      </c>
      <c r="CL1037" s="10">
        <f t="shared" si="349"/>
        <v>0</v>
      </c>
      <c r="CM1037" s="88"/>
      <c r="CN1037" s="88"/>
      <c r="CO1037" s="88"/>
      <c r="CP1037" s="88"/>
    </row>
    <row r="1038" spans="2:94">
      <c r="B1038" s="19">
        <v>42644</v>
      </c>
      <c r="C1038" s="3">
        <v>94</v>
      </c>
      <c r="D1038" s="3" t="s">
        <v>335</v>
      </c>
      <c r="E1038" s="4">
        <v>42645.145833333336</v>
      </c>
      <c r="F1038" s="3" t="s">
        <v>560</v>
      </c>
      <c r="G1038" s="3" t="s">
        <v>469</v>
      </c>
      <c r="H1038" s="3" t="s">
        <v>560</v>
      </c>
      <c r="I1038" s="3" t="s">
        <v>469</v>
      </c>
      <c r="J1038" s="6">
        <v>2.2799999999999998</v>
      </c>
      <c r="K1038" s="6">
        <v>3</v>
      </c>
      <c r="L1038" s="6">
        <v>2.8</v>
      </c>
      <c r="M1038" s="10">
        <v>5.3</v>
      </c>
      <c r="N1038" s="10">
        <v>4</v>
      </c>
      <c r="O1038" s="10">
        <v>1.45</v>
      </c>
      <c r="P1038" s="15">
        <v>-1</v>
      </c>
      <c r="Q1038" s="13"/>
      <c r="R1038" s="13"/>
      <c r="S1038" s="13"/>
      <c r="T1038" s="13"/>
      <c r="U1038" s="13"/>
      <c r="V1038" s="13"/>
      <c r="W1038" s="9"/>
      <c r="X1038" s="9"/>
      <c r="Y1038" s="9"/>
      <c r="Z1038" s="9"/>
      <c r="AA1038" s="9"/>
      <c r="AB1038" s="9"/>
      <c r="AC1038" s="13"/>
      <c r="AD1038" s="13"/>
      <c r="AE1038" s="13"/>
      <c r="AF1038" s="13"/>
      <c r="AG1038" s="13"/>
      <c r="AH1038" s="13"/>
      <c r="AI1038" s="9"/>
      <c r="AJ1038" s="9"/>
      <c r="AK1038" s="9"/>
      <c r="AL1038" s="9"/>
      <c r="AM1038" s="9"/>
      <c r="AN1038" s="9"/>
      <c r="AO1038" s="8">
        <v>18</v>
      </c>
      <c r="AP1038" s="8">
        <v>3</v>
      </c>
      <c r="AQ1038" s="8">
        <v>2</v>
      </c>
      <c r="AR1038" s="8">
        <v>6</v>
      </c>
      <c r="AS1038" s="8">
        <v>7.9000000000000223E-2</v>
      </c>
      <c r="AT1038" s="8">
        <v>7.9000000000000223E-2</v>
      </c>
      <c r="AU1038" s="8"/>
      <c r="AV1038" s="8"/>
      <c r="AW1038" s="8"/>
      <c r="AX1038" s="8"/>
      <c r="AY1038" s="15">
        <v>14</v>
      </c>
      <c r="AZ1038" s="15">
        <v>3</v>
      </c>
      <c r="BA1038" s="15">
        <v>1</v>
      </c>
      <c r="BB1038" s="15">
        <v>6</v>
      </c>
      <c r="BC1038" s="15">
        <v>0.10690000000000004</v>
      </c>
      <c r="BD1038" s="15">
        <v>4.1484000000000005</v>
      </c>
      <c r="BE1038" s="15"/>
      <c r="BF1038" s="15"/>
      <c r="BG1038" s="15"/>
      <c r="BH1038" s="15"/>
      <c r="BI1038" s="16">
        <f>Q1038*参数!$D$3+W1038</f>
        <v>0</v>
      </c>
      <c r="BJ1038" s="16">
        <f>R1038*参数!$D$3+X1038</f>
        <v>0</v>
      </c>
      <c r="BK1038" s="16">
        <f>S1038*参数!$D$3+Y1038</f>
        <v>0</v>
      </c>
      <c r="BL1038" s="16">
        <f>T1038*参数!$D$3+Z1038</f>
        <v>0</v>
      </c>
      <c r="BM1038" s="16">
        <f>U1038*参数!$D$3+AA1038</f>
        <v>0</v>
      </c>
      <c r="BN1038" s="16">
        <f>V1038*参数!$D$3+AB1038</f>
        <v>0</v>
      </c>
      <c r="BO1038" s="16">
        <f>AC1038*参数!$D$3+AI1038</f>
        <v>0</v>
      </c>
      <c r="BP1038" s="16">
        <f>AD1038*参数!$D$3+AJ1038</f>
        <v>0</v>
      </c>
      <c r="BQ1038" s="16">
        <f>AE1038*参数!$D$3+AK1038</f>
        <v>0</v>
      </c>
      <c r="BR1038" s="16">
        <f>AF1038*参数!$D$3+AL1038</f>
        <v>0</v>
      </c>
      <c r="BS1038" s="16">
        <f>AG1038*参数!$D$3+AM1038</f>
        <v>0</v>
      </c>
      <c r="BT1038" s="16">
        <f>AH1038*参数!$D$3+AN1038</f>
        <v>0</v>
      </c>
      <c r="BU1038" s="10"/>
      <c r="BV1038" s="10"/>
      <c r="BW1038" s="10">
        <f t="shared" si="337"/>
        <v>40</v>
      </c>
      <c r="BX1038" s="10">
        <f t="shared" si="338"/>
        <v>40</v>
      </c>
      <c r="BY1038" s="10">
        <f t="shared" si="339"/>
        <v>3</v>
      </c>
      <c r="BZ1038" s="10">
        <f t="shared" si="340"/>
        <v>40</v>
      </c>
      <c r="CA1038" s="10">
        <f t="shared" si="341"/>
        <v>40</v>
      </c>
      <c r="CB1038" s="10" t="str">
        <f t="shared" si="342"/>
        <v/>
      </c>
      <c r="CC1038" s="10" t="str">
        <f t="shared" si="343"/>
        <v/>
      </c>
      <c r="CD1038" s="10"/>
      <c r="CE1038" s="10">
        <v>3</v>
      </c>
      <c r="CF1038" s="10"/>
      <c r="CG1038" s="10">
        <f t="shared" si="344"/>
        <v>3</v>
      </c>
      <c r="CH1038" s="10">
        <f t="shared" si="345"/>
        <v>3</v>
      </c>
      <c r="CI1038" s="10">
        <f t="shared" si="346"/>
        <v>3</v>
      </c>
      <c r="CJ1038" s="10">
        <f t="shared" si="347"/>
        <v>3</v>
      </c>
      <c r="CK1038" s="10">
        <f t="shared" si="348"/>
        <v>3</v>
      </c>
      <c r="CL1038" s="10">
        <f t="shared" si="349"/>
        <v>3</v>
      </c>
      <c r="CM1038" s="88"/>
      <c r="CN1038" s="88"/>
      <c r="CO1038" s="88"/>
      <c r="CP1038" s="88"/>
    </row>
    <row r="1039" spans="2:94">
      <c r="B1039" s="19">
        <v>42644</v>
      </c>
      <c r="C1039" s="3">
        <v>95</v>
      </c>
      <c r="D1039" s="3" t="s">
        <v>335</v>
      </c>
      <c r="E1039" s="4">
        <v>42645.145833333336</v>
      </c>
      <c r="F1039" s="3" t="s">
        <v>642</v>
      </c>
      <c r="G1039" s="3" t="s">
        <v>215</v>
      </c>
      <c r="H1039" s="3" t="s">
        <v>642</v>
      </c>
      <c r="I1039" s="3" t="s">
        <v>215</v>
      </c>
      <c r="J1039" s="6">
        <v>2.3199999999999998</v>
      </c>
      <c r="K1039" s="6">
        <v>3.2</v>
      </c>
      <c r="L1039" s="6">
        <v>2.6</v>
      </c>
      <c r="M1039" s="10">
        <v>5.0999999999999996</v>
      </c>
      <c r="N1039" s="10">
        <v>4.2</v>
      </c>
      <c r="O1039" s="10">
        <v>1.44</v>
      </c>
      <c r="P1039" s="15">
        <v>-1</v>
      </c>
      <c r="Q1039" s="13"/>
      <c r="R1039" s="13"/>
      <c r="S1039" s="13"/>
      <c r="T1039" s="13"/>
      <c r="U1039" s="13"/>
      <c r="V1039" s="13"/>
      <c r="W1039" s="9"/>
      <c r="X1039" s="9"/>
      <c r="Y1039" s="9"/>
      <c r="Z1039" s="9"/>
      <c r="AA1039" s="9"/>
      <c r="AB1039" s="9"/>
      <c r="AC1039" s="13"/>
      <c r="AD1039" s="13"/>
      <c r="AE1039" s="13"/>
      <c r="AF1039" s="13"/>
      <c r="AG1039" s="13"/>
      <c r="AH1039" s="13"/>
      <c r="AI1039" s="9"/>
      <c r="AJ1039" s="9"/>
      <c r="AK1039" s="9"/>
      <c r="AL1039" s="9"/>
      <c r="AM1039" s="9"/>
      <c r="AN1039" s="9"/>
      <c r="AO1039" s="8">
        <v>10</v>
      </c>
      <c r="AP1039" s="8">
        <v>3</v>
      </c>
      <c r="AQ1039" s="8">
        <v>1</v>
      </c>
      <c r="AR1039" s="8">
        <v>6</v>
      </c>
      <c r="AS1039" s="8">
        <v>7.8999999999999918E-2</v>
      </c>
      <c r="AT1039" s="8">
        <v>7.8999999999999918E-2</v>
      </c>
      <c r="AU1039" s="8"/>
      <c r="AV1039" s="8"/>
      <c r="AW1039" s="8"/>
      <c r="AX1039" s="8"/>
      <c r="AY1039" s="15">
        <v>14</v>
      </c>
      <c r="AZ1039" s="15">
        <v>3</v>
      </c>
      <c r="BA1039" s="15">
        <v>1</v>
      </c>
      <c r="BB1039" s="15">
        <v>6</v>
      </c>
      <c r="BC1039" s="15">
        <v>6.5199999999999772E-2</v>
      </c>
      <c r="BD1039" s="15">
        <v>0.20980000000000035</v>
      </c>
      <c r="BE1039" s="15"/>
      <c r="BF1039" s="15"/>
      <c r="BG1039" s="15"/>
      <c r="BH1039" s="15"/>
      <c r="BI1039" s="16">
        <f>Q1039*参数!$D$3+W1039</f>
        <v>0</v>
      </c>
      <c r="BJ1039" s="16">
        <f>R1039*参数!$D$3+X1039</f>
        <v>0</v>
      </c>
      <c r="BK1039" s="16">
        <f>S1039*参数!$D$3+Y1039</f>
        <v>0</v>
      </c>
      <c r="BL1039" s="16">
        <f>T1039*参数!$D$3+Z1039</f>
        <v>0</v>
      </c>
      <c r="BM1039" s="16">
        <f>U1039*参数!$D$3+AA1039</f>
        <v>0</v>
      </c>
      <c r="BN1039" s="16">
        <f>V1039*参数!$D$3+AB1039</f>
        <v>0</v>
      </c>
      <c r="BO1039" s="16">
        <f>AC1039*参数!$D$3+AI1039</f>
        <v>0</v>
      </c>
      <c r="BP1039" s="16">
        <f>AD1039*参数!$D$3+AJ1039</f>
        <v>0</v>
      </c>
      <c r="BQ1039" s="16">
        <f>AE1039*参数!$D$3+AK1039</f>
        <v>0</v>
      </c>
      <c r="BR1039" s="16">
        <f>AF1039*参数!$D$3+AL1039</f>
        <v>0</v>
      </c>
      <c r="BS1039" s="16">
        <f>AG1039*参数!$D$3+AM1039</f>
        <v>0</v>
      </c>
      <c r="BT1039" s="16">
        <f>AH1039*参数!$D$3+AN1039</f>
        <v>0</v>
      </c>
      <c r="BU1039" s="10"/>
      <c r="BV1039" s="10"/>
      <c r="BW1039" s="10">
        <f t="shared" si="337"/>
        <v>40</v>
      </c>
      <c r="BX1039" s="10">
        <f t="shared" si="338"/>
        <v>40</v>
      </c>
      <c r="BY1039" s="10">
        <f t="shared" si="339"/>
        <v>3</v>
      </c>
      <c r="BZ1039" s="10">
        <f t="shared" si="340"/>
        <v>40</v>
      </c>
      <c r="CA1039" s="10">
        <f t="shared" si="341"/>
        <v>40</v>
      </c>
      <c r="CB1039" s="10" t="str">
        <f t="shared" si="342"/>
        <v/>
      </c>
      <c r="CC1039" s="10" t="str">
        <f t="shared" si="343"/>
        <v/>
      </c>
      <c r="CD1039" s="10"/>
      <c r="CE1039" s="10">
        <v>3</v>
      </c>
      <c r="CF1039" s="10"/>
      <c r="CG1039" s="10" t="str">
        <f t="shared" si="344"/>
        <v/>
      </c>
      <c r="CH1039" s="10" t="str">
        <f t="shared" si="345"/>
        <v/>
      </c>
      <c r="CI1039" s="10">
        <f t="shared" si="346"/>
        <v>40</v>
      </c>
      <c r="CJ1039" s="10" t="str">
        <f t="shared" si="347"/>
        <v/>
      </c>
      <c r="CK1039" s="10">
        <f t="shared" si="348"/>
        <v>40</v>
      </c>
      <c r="CL1039" s="10">
        <f t="shared" si="349"/>
        <v>3</v>
      </c>
      <c r="CM1039" s="88"/>
      <c r="CN1039" s="88"/>
      <c r="CO1039" s="88"/>
      <c r="CP1039" s="88"/>
    </row>
    <row r="1040" spans="2:94">
      <c r="B1040" s="19">
        <v>42644</v>
      </c>
      <c r="C1040" s="3">
        <v>96</v>
      </c>
      <c r="D1040" s="3" t="s">
        <v>265</v>
      </c>
      <c r="E1040" s="4">
        <v>42645.15625</v>
      </c>
      <c r="F1040" s="3" t="s">
        <v>700</v>
      </c>
      <c r="G1040" s="3" t="s">
        <v>269</v>
      </c>
      <c r="H1040" s="3" t="s">
        <v>701</v>
      </c>
      <c r="I1040" s="3" t="s">
        <v>269</v>
      </c>
      <c r="J1040" s="6">
        <v>2.88</v>
      </c>
      <c r="K1040" s="6">
        <v>2.8</v>
      </c>
      <c r="L1040" s="6">
        <v>2.35</v>
      </c>
      <c r="M1040" s="10">
        <v>1.42</v>
      </c>
      <c r="N1040" s="10">
        <v>3.95</v>
      </c>
      <c r="O1040" s="10">
        <v>5.8</v>
      </c>
      <c r="P1040" s="15">
        <v>1</v>
      </c>
      <c r="Q1040" s="13"/>
      <c r="R1040" s="13"/>
      <c r="S1040" s="13"/>
      <c r="T1040" s="13"/>
      <c r="U1040" s="13"/>
      <c r="V1040" s="13"/>
      <c r="W1040" s="9"/>
      <c r="X1040" s="9"/>
      <c r="Y1040" s="9"/>
      <c r="Z1040" s="9"/>
      <c r="AA1040" s="9"/>
      <c r="AB1040" s="9"/>
      <c r="AC1040" s="13"/>
      <c r="AD1040" s="13"/>
      <c r="AE1040" s="13"/>
      <c r="AF1040" s="13"/>
      <c r="AG1040" s="13"/>
      <c r="AH1040" s="13"/>
      <c r="AI1040" s="9"/>
      <c r="AJ1040" s="9"/>
      <c r="AK1040" s="9"/>
      <c r="AL1040" s="9"/>
      <c r="AM1040" s="9"/>
      <c r="AN1040" s="9"/>
      <c r="AO1040" s="8">
        <v>40</v>
      </c>
      <c r="AP1040" s="8">
        <v>2</v>
      </c>
      <c r="AQ1040" s="8">
        <v>1</v>
      </c>
      <c r="AR1040" s="8">
        <v>5</v>
      </c>
      <c r="AS1040" s="8">
        <v>9.5100000000000073E-2</v>
      </c>
      <c r="AT1040" s="8">
        <v>1.0113999999999994</v>
      </c>
      <c r="AU1040" s="8"/>
      <c r="AV1040" s="8"/>
      <c r="AW1040" s="8"/>
      <c r="AX1040" s="8"/>
      <c r="AY1040" s="15">
        <v>54</v>
      </c>
      <c r="AZ1040" s="15">
        <v>2</v>
      </c>
      <c r="BA1040" s="15">
        <v>4</v>
      </c>
      <c r="BB1040" s="15">
        <v>5</v>
      </c>
      <c r="BC1040" s="15">
        <v>4.3000000000000066E-2</v>
      </c>
      <c r="BD1040" s="15">
        <v>4.3000000000000066E-2</v>
      </c>
      <c r="BE1040" s="15"/>
      <c r="BF1040" s="15"/>
      <c r="BG1040" s="15"/>
      <c r="BH1040" s="15"/>
      <c r="BI1040" s="16">
        <f>Q1040*参数!$D$3+W1040</f>
        <v>0</v>
      </c>
      <c r="BJ1040" s="16">
        <f>R1040*参数!$D$3+X1040</f>
        <v>0</v>
      </c>
      <c r="BK1040" s="16">
        <f>S1040*参数!$D$3+Y1040</f>
        <v>0</v>
      </c>
      <c r="BL1040" s="16">
        <f>T1040*参数!$D$3+Z1040</f>
        <v>0</v>
      </c>
      <c r="BM1040" s="16">
        <f>U1040*参数!$D$3+AA1040</f>
        <v>0</v>
      </c>
      <c r="BN1040" s="16">
        <f>V1040*参数!$D$3+AB1040</f>
        <v>0</v>
      </c>
      <c r="BO1040" s="16">
        <f>AC1040*参数!$D$3+AI1040</f>
        <v>0</v>
      </c>
      <c r="BP1040" s="16">
        <f>AD1040*参数!$D$3+AJ1040</f>
        <v>0</v>
      </c>
      <c r="BQ1040" s="16">
        <f>AE1040*参数!$D$3+AK1040</f>
        <v>0</v>
      </c>
      <c r="BR1040" s="16">
        <f>AF1040*参数!$D$3+AL1040</f>
        <v>0</v>
      </c>
      <c r="BS1040" s="16">
        <f>AG1040*参数!$D$3+AM1040</f>
        <v>0</v>
      </c>
      <c r="BT1040" s="16">
        <f>AH1040*参数!$D$3+AN1040</f>
        <v>0</v>
      </c>
      <c r="BU1040" s="10"/>
      <c r="BV1040" s="10"/>
      <c r="BW1040" s="10">
        <f t="shared" si="337"/>
        <v>43</v>
      </c>
      <c r="BX1040" s="10">
        <f t="shared" si="338"/>
        <v>43</v>
      </c>
      <c r="BY1040" s="10">
        <f t="shared" si="339"/>
        <v>43</v>
      </c>
      <c r="BZ1040" s="10">
        <f t="shared" si="340"/>
        <v>0</v>
      </c>
      <c r="CA1040" s="10">
        <f t="shared" si="341"/>
        <v>43</v>
      </c>
      <c r="CB1040" s="10" t="str">
        <f t="shared" si="342"/>
        <v/>
      </c>
      <c r="CC1040" s="10" t="str">
        <f t="shared" si="343"/>
        <v/>
      </c>
      <c r="CD1040" s="10"/>
      <c r="CE1040" s="10">
        <v>43</v>
      </c>
      <c r="CF1040" s="10"/>
      <c r="CG1040" s="10">
        <f t="shared" si="344"/>
        <v>43</v>
      </c>
      <c r="CH1040" s="10">
        <f t="shared" si="345"/>
        <v>43</v>
      </c>
      <c r="CI1040" s="10">
        <f t="shared" si="346"/>
        <v>43</v>
      </c>
      <c r="CJ1040" s="10">
        <f t="shared" si="347"/>
        <v>43</v>
      </c>
      <c r="CK1040" s="10">
        <f t="shared" si="348"/>
        <v>43</v>
      </c>
      <c r="CL1040" s="10">
        <f t="shared" si="349"/>
        <v>43</v>
      </c>
      <c r="CM1040" s="88"/>
      <c r="CN1040" s="88"/>
      <c r="CO1040" s="88"/>
      <c r="CP1040" s="88"/>
    </row>
    <row r="1041" spans="2:94">
      <c r="B1041" s="19">
        <v>42644</v>
      </c>
      <c r="C1041" s="3">
        <v>97</v>
      </c>
      <c r="D1041" s="3" t="s">
        <v>265</v>
      </c>
      <c r="E1041" s="4">
        <v>42645.208333333336</v>
      </c>
      <c r="F1041" s="3" t="s">
        <v>1123</v>
      </c>
      <c r="G1041" s="3" t="s">
        <v>1018</v>
      </c>
      <c r="H1041" s="3" t="s">
        <v>1123</v>
      </c>
      <c r="I1041" s="3" t="s">
        <v>1019</v>
      </c>
      <c r="J1041" s="6">
        <v>1.45</v>
      </c>
      <c r="K1041" s="6">
        <v>3.5</v>
      </c>
      <c r="L1041" s="6">
        <v>6.5</v>
      </c>
      <c r="M1041" s="10">
        <v>2.58</v>
      </c>
      <c r="N1041" s="10">
        <v>3.3</v>
      </c>
      <c r="O1041" s="10">
        <v>2.2799999999999998</v>
      </c>
      <c r="P1041" s="15">
        <v>-1</v>
      </c>
      <c r="Q1041" s="13"/>
      <c r="R1041" s="13"/>
      <c r="S1041" s="13"/>
      <c r="T1041" s="13"/>
      <c r="U1041" s="13"/>
      <c r="V1041" s="13"/>
      <c r="W1041" s="9"/>
      <c r="X1041" s="9"/>
      <c r="Y1041" s="9"/>
      <c r="Z1041" s="9"/>
      <c r="AA1041" s="9"/>
      <c r="AB1041" s="9"/>
      <c r="AC1041" s="13"/>
      <c r="AD1041" s="13"/>
      <c r="AE1041" s="13"/>
      <c r="AF1041" s="13"/>
      <c r="AG1041" s="13"/>
      <c r="AH1041" s="13"/>
      <c r="AI1041" s="9"/>
      <c r="AJ1041" s="9"/>
      <c r="AK1041" s="9"/>
      <c r="AL1041" s="9"/>
      <c r="AM1041" s="9"/>
      <c r="AN1041" s="9"/>
      <c r="AO1041" s="8">
        <v>13</v>
      </c>
      <c r="AP1041" s="8">
        <v>3</v>
      </c>
      <c r="AQ1041" s="8">
        <v>2</v>
      </c>
      <c r="AR1041" s="8">
        <v>5</v>
      </c>
      <c r="AS1041" s="8">
        <v>0.22910000000000016</v>
      </c>
      <c r="AT1041" s="8">
        <v>0.75640000000000074</v>
      </c>
      <c r="AU1041" s="8"/>
      <c r="AV1041" s="8"/>
      <c r="AW1041" s="8"/>
      <c r="AX1041" s="8"/>
      <c r="AY1041" s="15">
        <v>4</v>
      </c>
      <c r="AZ1041" s="15">
        <v>3</v>
      </c>
      <c r="BA1041" s="15">
        <v>0</v>
      </c>
      <c r="BB1041" s="15">
        <v>5</v>
      </c>
      <c r="BC1041" s="15">
        <v>2.8400000000000057E-2</v>
      </c>
      <c r="BD1041" s="15">
        <v>0</v>
      </c>
      <c r="BE1041" s="15"/>
      <c r="BF1041" s="15"/>
      <c r="BG1041" s="15"/>
      <c r="BH1041" s="15"/>
      <c r="BI1041" s="16">
        <f>Q1041*参数!$D$3+W1041</f>
        <v>0</v>
      </c>
      <c r="BJ1041" s="16">
        <f>R1041*参数!$D$3+X1041</f>
        <v>0</v>
      </c>
      <c r="BK1041" s="16">
        <f>S1041*参数!$D$3+Y1041</f>
        <v>0</v>
      </c>
      <c r="BL1041" s="16">
        <f>T1041*参数!$D$3+Z1041</f>
        <v>0</v>
      </c>
      <c r="BM1041" s="16">
        <f>U1041*参数!$D$3+AA1041</f>
        <v>0</v>
      </c>
      <c r="BN1041" s="16">
        <f>V1041*参数!$D$3+AB1041</f>
        <v>0</v>
      </c>
      <c r="BO1041" s="16">
        <f>AC1041*参数!$D$3+AI1041</f>
        <v>0</v>
      </c>
      <c r="BP1041" s="16">
        <f>AD1041*参数!$D$3+AJ1041</f>
        <v>0</v>
      </c>
      <c r="BQ1041" s="16">
        <f>AE1041*参数!$D$3+AK1041</f>
        <v>0</v>
      </c>
      <c r="BR1041" s="16">
        <f>AF1041*参数!$D$3+AL1041</f>
        <v>0</v>
      </c>
      <c r="BS1041" s="16">
        <f>AG1041*参数!$D$3+AM1041</f>
        <v>0</v>
      </c>
      <c r="BT1041" s="16">
        <f>AH1041*参数!$D$3+AN1041</f>
        <v>0</v>
      </c>
      <c r="BU1041" s="10"/>
      <c r="BV1041" s="10"/>
      <c r="BW1041" s="10">
        <f t="shared" si="337"/>
        <v>40</v>
      </c>
      <c r="BX1041" s="10">
        <f t="shared" si="338"/>
        <v>40</v>
      </c>
      <c r="BY1041" s="10">
        <f t="shared" si="339"/>
        <v>3</v>
      </c>
      <c r="BZ1041" s="10">
        <f t="shared" si="340"/>
        <v>40</v>
      </c>
      <c r="CA1041" s="10">
        <f t="shared" si="341"/>
        <v>40</v>
      </c>
      <c r="CB1041" s="10" t="str">
        <f t="shared" si="342"/>
        <v/>
      </c>
      <c r="CC1041" s="10" t="str">
        <f t="shared" si="343"/>
        <v/>
      </c>
      <c r="CD1041" s="10"/>
      <c r="CE1041" s="10">
        <v>40</v>
      </c>
      <c r="CF1041" s="10"/>
      <c r="CG1041" s="10" t="str">
        <f t="shared" si="344"/>
        <v/>
      </c>
      <c r="CH1041" s="10" t="str">
        <f t="shared" si="345"/>
        <v/>
      </c>
      <c r="CI1041" s="10">
        <f t="shared" si="346"/>
        <v>3</v>
      </c>
      <c r="CJ1041" s="10">
        <f t="shared" si="347"/>
        <v>3</v>
      </c>
      <c r="CK1041" s="10">
        <f t="shared" si="348"/>
        <v>40</v>
      </c>
      <c r="CL1041" s="10" t="str">
        <f t="shared" si="349"/>
        <v/>
      </c>
      <c r="CM1041" s="88"/>
      <c r="CN1041" s="88"/>
      <c r="CO1041" s="88"/>
      <c r="CP1041" s="88"/>
    </row>
    <row r="1042" spans="2:94">
      <c r="B1042" s="19">
        <v>42644</v>
      </c>
      <c r="C1042" s="3">
        <v>98</v>
      </c>
      <c r="D1042" s="3" t="s">
        <v>206</v>
      </c>
      <c r="E1042" s="4">
        <v>42645.208333333336</v>
      </c>
      <c r="F1042" s="3" t="s">
        <v>858</v>
      </c>
      <c r="G1042" s="3" t="s">
        <v>229</v>
      </c>
      <c r="H1042" s="3" t="s">
        <v>860</v>
      </c>
      <c r="I1042" s="3" t="s">
        <v>231</v>
      </c>
      <c r="J1042" s="6">
        <v>1.44</v>
      </c>
      <c r="K1042" s="6">
        <v>4.25</v>
      </c>
      <c r="L1042" s="6">
        <v>5</v>
      </c>
      <c r="M1042" s="10">
        <v>2.38</v>
      </c>
      <c r="N1042" s="10">
        <v>3.6</v>
      </c>
      <c r="O1042" s="10">
        <v>2.3199999999999998</v>
      </c>
      <c r="P1042" s="15">
        <v>-1</v>
      </c>
      <c r="Q1042" s="13"/>
      <c r="R1042" s="13"/>
      <c r="S1042" s="13"/>
      <c r="T1042" s="13"/>
      <c r="U1042" s="13"/>
      <c r="V1042" s="13"/>
      <c r="W1042" s="9"/>
      <c r="X1042" s="9"/>
      <c r="Y1042" s="9"/>
      <c r="Z1042" s="9"/>
      <c r="AA1042" s="9"/>
      <c r="AB1042" s="9"/>
      <c r="AC1042" s="13"/>
      <c r="AD1042" s="13"/>
      <c r="AE1042" s="13"/>
      <c r="AF1042" s="13"/>
      <c r="AG1042" s="13"/>
      <c r="AH1042" s="13"/>
      <c r="AI1042" s="9"/>
      <c r="AJ1042" s="9"/>
      <c r="AK1042" s="9"/>
      <c r="AL1042" s="9"/>
      <c r="AM1042" s="9"/>
      <c r="AN1042" s="9"/>
      <c r="AO1042" s="8">
        <v>24</v>
      </c>
      <c r="AP1042" s="8">
        <v>3</v>
      </c>
      <c r="AQ1042" s="8">
        <v>6</v>
      </c>
      <c r="AR1042" s="8">
        <v>5</v>
      </c>
      <c r="AS1042" s="8">
        <v>8.7900000000000131E-2</v>
      </c>
      <c r="AT1042" s="8">
        <v>8.7900000000000131E-2</v>
      </c>
      <c r="AU1042" s="8"/>
      <c r="AV1042" s="8"/>
      <c r="AW1042" s="8"/>
      <c r="AX1042" s="8"/>
      <c r="AY1042" s="15">
        <v>13</v>
      </c>
      <c r="AZ1042" s="15">
        <v>3</v>
      </c>
      <c r="BA1042" s="15">
        <v>6</v>
      </c>
      <c r="BB1042" s="15">
        <v>5</v>
      </c>
      <c r="BC1042" s="15">
        <v>2.9899999999999923E-2</v>
      </c>
      <c r="BD1042" s="15">
        <v>2.9899999999999923E-2</v>
      </c>
      <c r="BE1042" s="15"/>
      <c r="BF1042" s="15"/>
      <c r="BG1042" s="15"/>
      <c r="BH1042" s="15"/>
      <c r="BI1042" s="16">
        <f>Q1042*参数!$D$3+W1042</f>
        <v>0</v>
      </c>
      <c r="BJ1042" s="16">
        <f>R1042*参数!$D$3+X1042</f>
        <v>0</v>
      </c>
      <c r="BK1042" s="16">
        <f>S1042*参数!$D$3+Y1042</f>
        <v>0</v>
      </c>
      <c r="BL1042" s="16">
        <f>T1042*参数!$D$3+Z1042</f>
        <v>0</v>
      </c>
      <c r="BM1042" s="16">
        <f>U1042*参数!$D$3+AA1042</f>
        <v>0</v>
      </c>
      <c r="BN1042" s="16">
        <f>V1042*参数!$D$3+AB1042</f>
        <v>0</v>
      </c>
      <c r="BO1042" s="16">
        <f>AC1042*参数!$D$3+AI1042</f>
        <v>0</v>
      </c>
      <c r="BP1042" s="16">
        <f>AD1042*参数!$D$3+AJ1042</f>
        <v>0</v>
      </c>
      <c r="BQ1042" s="16">
        <f>AE1042*参数!$D$3+AK1042</f>
        <v>0</v>
      </c>
      <c r="BR1042" s="16">
        <f>AF1042*参数!$D$3+AL1042</f>
        <v>0</v>
      </c>
      <c r="BS1042" s="16">
        <f>AG1042*参数!$D$3+AM1042</f>
        <v>0</v>
      </c>
      <c r="BT1042" s="16">
        <f>AH1042*参数!$D$3+AN1042</f>
        <v>0</v>
      </c>
      <c r="BU1042" s="10"/>
      <c r="BV1042" s="10"/>
      <c r="BW1042" s="10">
        <f t="shared" si="337"/>
        <v>40</v>
      </c>
      <c r="BX1042" s="10">
        <f t="shared" si="338"/>
        <v>40</v>
      </c>
      <c r="BY1042" s="10">
        <f t="shared" si="339"/>
        <v>3</v>
      </c>
      <c r="BZ1042" s="10">
        <f t="shared" si="340"/>
        <v>40</v>
      </c>
      <c r="CA1042" s="10">
        <f t="shared" si="341"/>
        <v>40</v>
      </c>
      <c r="CB1042" s="10" t="str">
        <f t="shared" si="342"/>
        <v/>
      </c>
      <c r="CC1042" s="10" t="str">
        <f t="shared" si="343"/>
        <v/>
      </c>
      <c r="CD1042" s="10"/>
      <c r="CE1042" s="10">
        <v>3</v>
      </c>
      <c r="CF1042" s="10"/>
      <c r="CG1042" s="10" t="str">
        <f t="shared" si="344"/>
        <v/>
      </c>
      <c r="CH1042" s="10" t="str">
        <f t="shared" si="345"/>
        <v/>
      </c>
      <c r="CI1042" s="10">
        <f t="shared" si="346"/>
        <v>3</v>
      </c>
      <c r="CJ1042" s="10" t="str">
        <f t="shared" si="347"/>
        <v/>
      </c>
      <c r="CK1042" s="10">
        <f t="shared" si="348"/>
        <v>40</v>
      </c>
      <c r="CL1042" s="10">
        <f t="shared" si="349"/>
        <v>40</v>
      </c>
      <c r="CM1042" s="88"/>
      <c r="CN1042" s="88"/>
      <c r="CO1042" s="88"/>
      <c r="CP1042" s="88"/>
    </row>
    <row r="1043" spans="2:94">
      <c r="B1043" s="19">
        <v>42644</v>
      </c>
      <c r="C1043" s="3">
        <v>99</v>
      </c>
      <c r="D1043" s="3" t="s">
        <v>335</v>
      </c>
      <c r="E1043" s="4">
        <v>42645.229166666664</v>
      </c>
      <c r="F1043" s="3" t="s">
        <v>336</v>
      </c>
      <c r="G1043" s="3" t="s">
        <v>282</v>
      </c>
      <c r="H1043" s="3" t="s">
        <v>336</v>
      </c>
      <c r="I1043" s="3" t="s">
        <v>282</v>
      </c>
      <c r="J1043" s="6">
        <v>1.59</v>
      </c>
      <c r="K1043" s="6">
        <v>3.5</v>
      </c>
      <c r="L1043" s="6">
        <v>4.6500000000000004</v>
      </c>
      <c r="M1043" s="10">
        <v>3</v>
      </c>
      <c r="N1043" s="10">
        <v>3.35</v>
      </c>
      <c r="O1043" s="10">
        <v>2.0099999999999998</v>
      </c>
      <c r="P1043" s="15">
        <v>-1</v>
      </c>
      <c r="Q1043" s="13"/>
      <c r="R1043" s="13"/>
      <c r="S1043" s="13"/>
      <c r="T1043" s="13"/>
      <c r="U1043" s="13"/>
      <c r="V1043" s="13"/>
      <c r="W1043" s="9"/>
      <c r="X1043" s="9"/>
      <c r="Y1043" s="9"/>
      <c r="Z1043" s="9"/>
      <c r="AA1043" s="9"/>
      <c r="AB1043" s="9"/>
      <c r="AC1043" s="13"/>
      <c r="AD1043" s="13"/>
      <c r="AE1043" s="13"/>
      <c r="AF1043" s="13"/>
      <c r="AG1043" s="13"/>
      <c r="AH1043" s="13"/>
      <c r="AI1043" s="9"/>
      <c r="AJ1043" s="9"/>
      <c r="AK1043" s="9"/>
      <c r="AL1043" s="9"/>
      <c r="AM1043" s="9"/>
      <c r="AN1043" s="9"/>
      <c r="AO1043" s="8">
        <v>10</v>
      </c>
      <c r="AP1043" s="8">
        <v>3</v>
      </c>
      <c r="AQ1043" s="8">
        <v>1</v>
      </c>
      <c r="AR1043" s="8">
        <v>6</v>
      </c>
      <c r="AS1043" s="8">
        <v>0.18139999999999962</v>
      </c>
      <c r="AT1043" s="8">
        <v>0.18139999999999962</v>
      </c>
      <c r="AU1043" s="8"/>
      <c r="AV1043" s="8"/>
      <c r="AW1043" s="8"/>
      <c r="AX1043" s="8"/>
      <c r="AY1043" s="15">
        <v>12</v>
      </c>
      <c r="AZ1043" s="15">
        <v>3</v>
      </c>
      <c r="BA1043" s="15">
        <v>5</v>
      </c>
      <c r="BB1043" s="15">
        <v>5</v>
      </c>
      <c r="BC1043" s="15">
        <v>3.1399999999999942E-2</v>
      </c>
      <c r="BD1043" s="15">
        <v>0.12830000000000019</v>
      </c>
      <c r="BE1043" s="15"/>
      <c r="BF1043" s="15"/>
      <c r="BG1043" s="15"/>
      <c r="BH1043" s="15"/>
      <c r="BI1043" s="16">
        <f>Q1043*参数!$D$3+W1043</f>
        <v>0</v>
      </c>
      <c r="BJ1043" s="16">
        <f>R1043*参数!$D$3+X1043</f>
        <v>0</v>
      </c>
      <c r="BK1043" s="16">
        <f>S1043*参数!$D$3+Y1043</f>
        <v>0</v>
      </c>
      <c r="BL1043" s="16">
        <f>T1043*参数!$D$3+Z1043</f>
        <v>0</v>
      </c>
      <c r="BM1043" s="16">
        <f>U1043*参数!$D$3+AA1043</f>
        <v>0</v>
      </c>
      <c r="BN1043" s="16">
        <f>V1043*参数!$D$3+AB1043</f>
        <v>0</v>
      </c>
      <c r="BO1043" s="16">
        <f>AC1043*参数!$D$3+AI1043</f>
        <v>0</v>
      </c>
      <c r="BP1043" s="16">
        <f>AD1043*参数!$D$3+AJ1043</f>
        <v>0</v>
      </c>
      <c r="BQ1043" s="16">
        <f>AE1043*参数!$D$3+AK1043</f>
        <v>0</v>
      </c>
      <c r="BR1043" s="16">
        <f>AF1043*参数!$D$3+AL1043</f>
        <v>0</v>
      </c>
      <c r="BS1043" s="16">
        <f>AG1043*参数!$D$3+AM1043</f>
        <v>0</v>
      </c>
      <c r="BT1043" s="16">
        <f>AH1043*参数!$D$3+AN1043</f>
        <v>0</v>
      </c>
      <c r="BU1043" s="10"/>
      <c r="BV1043" s="10"/>
      <c r="BW1043" s="10">
        <f t="shared" si="337"/>
        <v>40</v>
      </c>
      <c r="BX1043" s="10">
        <f t="shared" si="338"/>
        <v>40</v>
      </c>
      <c r="BY1043" s="10">
        <f t="shared" si="339"/>
        <v>3</v>
      </c>
      <c r="BZ1043" s="10">
        <f t="shared" si="340"/>
        <v>40</v>
      </c>
      <c r="CA1043" s="10">
        <f t="shared" si="341"/>
        <v>40</v>
      </c>
      <c r="CB1043" s="10" t="str">
        <f t="shared" si="342"/>
        <v/>
      </c>
      <c r="CC1043" s="10" t="str">
        <f t="shared" si="343"/>
        <v/>
      </c>
      <c r="CD1043" s="10"/>
      <c r="CE1043" s="10">
        <v>3</v>
      </c>
      <c r="CF1043" s="10"/>
      <c r="CG1043" s="10" t="str">
        <f t="shared" si="344"/>
        <v/>
      </c>
      <c r="CH1043" s="10" t="str">
        <f t="shared" si="345"/>
        <v/>
      </c>
      <c r="CI1043" s="10">
        <f t="shared" si="346"/>
        <v>40</v>
      </c>
      <c r="CJ1043" s="10">
        <f t="shared" si="347"/>
        <v>3</v>
      </c>
      <c r="CK1043" s="10">
        <f t="shared" si="348"/>
        <v>40</v>
      </c>
      <c r="CL1043" s="10" t="str">
        <f t="shared" si="349"/>
        <v/>
      </c>
      <c r="CM1043" s="88"/>
      <c r="CN1043" s="88"/>
      <c r="CO1043" s="88"/>
      <c r="CP1043" s="88"/>
    </row>
    <row r="1044" spans="2:94">
      <c r="B1044" s="19">
        <v>42644</v>
      </c>
      <c r="C1044" s="3">
        <v>100</v>
      </c>
      <c r="D1044" s="3" t="s">
        <v>190</v>
      </c>
      <c r="E1044" s="4">
        <v>42645.25</v>
      </c>
      <c r="F1044" s="3" t="s">
        <v>31</v>
      </c>
      <c r="G1044" s="3" t="s">
        <v>758</v>
      </c>
      <c r="H1044" s="3" t="s">
        <v>31</v>
      </c>
      <c r="I1044" s="3" t="s">
        <v>759</v>
      </c>
      <c r="J1044" s="6">
        <v>1.47</v>
      </c>
      <c r="K1044" s="6">
        <v>3.8</v>
      </c>
      <c r="L1044" s="6">
        <v>5.4</v>
      </c>
      <c r="M1044" s="10">
        <v>2.63</v>
      </c>
      <c r="N1044" s="10">
        <v>3.3</v>
      </c>
      <c r="O1044" s="10">
        <v>2.2400000000000002</v>
      </c>
      <c r="P1044" s="15">
        <v>-1</v>
      </c>
      <c r="Q1044" s="13"/>
      <c r="R1044" s="13"/>
      <c r="S1044" s="13"/>
      <c r="T1044" s="13"/>
      <c r="U1044" s="13"/>
      <c r="V1044" s="13"/>
      <c r="W1044" s="9"/>
      <c r="X1044" s="9"/>
      <c r="Y1044" s="9"/>
      <c r="Z1044" s="9"/>
      <c r="AA1044" s="9"/>
      <c r="AB1044" s="9"/>
      <c r="AC1044" s="13"/>
      <c r="AD1044" s="13"/>
      <c r="AE1044" s="13"/>
      <c r="AF1044" s="13"/>
      <c r="AG1044" s="13"/>
      <c r="AH1044" s="13"/>
      <c r="AI1044" s="9"/>
      <c r="AJ1044" s="9"/>
      <c r="AK1044" s="9"/>
      <c r="AL1044" s="9"/>
      <c r="AM1044" s="9"/>
      <c r="AN1044" s="9"/>
      <c r="AO1044" s="8">
        <v>14</v>
      </c>
      <c r="AP1044" s="8">
        <v>3</v>
      </c>
      <c r="AQ1044" s="8">
        <v>2</v>
      </c>
      <c r="AR1044" s="8">
        <v>6</v>
      </c>
      <c r="AS1044" s="8">
        <v>0.12499999999999989</v>
      </c>
      <c r="AT1044" s="8">
        <v>1.6174000000000013</v>
      </c>
      <c r="AU1044" s="8"/>
      <c r="AV1044" s="8"/>
      <c r="AW1044" s="8"/>
      <c r="AX1044" s="8"/>
      <c r="AY1044" s="15">
        <v>4</v>
      </c>
      <c r="AZ1044" s="15">
        <v>3</v>
      </c>
      <c r="BA1044" s="15">
        <v>1</v>
      </c>
      <c r="BB1044" s="15">
        <v>5</v>
      </c>
      <c r="BC1044" s="15">
        <v>0.11689999999999999</v>
      </c>
      <c r="BD1044" s="15">
        <v>0.11689999999999999</v>
      </c>
      <c r="BE1044" s="15"/>
      <c r="BF1044" s="15"/>
      <c r="BG1044" s="15"/>
      <c r="BH1044" s="15"/>
      <c r="BI1044" s="16">
        <f>Q1044*参数!$D$3+W1044</f>
        <v>0</v>
      </c>
      <c r="BJ1044" s="16">
        <f>R1044*参数!$D$3+X1044</f>
        <v>0</v>
      </c>
      <c r="BK1044" s="16">
        <f>S1044*参数!$D$3+Y1044</f>
        <v>0</v>
      </c>
      <c r="BL1044" s="16">
        <f>T1044*参数!$D$3+Z1044</f>
        <v>0</v>
      </c>
      <c r="BM1044" s="16">
        <f>U1044*参数!$D$3+AA1044</f>
        <v>0</v>
      </c>
      <c r="BN1044" s="16">
        <f>V1044*参数!$D$3+AB1044</f>
        <v>0</v>
      </c>
      <c r="BO1044" s="16">
        <f>AC1044*参数!$D$3+AI1044</f>
        <v>0</v>
      </c>
      <c r="BP1044" s="16">
        <f>AD1044*参数!$D$3+AJ1044</f>
        <v>0</v>
      </c>
      <c r="BQ1044" s="16">
        <f>AE1044*参数!$D$3+AK1044</f>
        <v>0</v>
      </c>
      <c r="BR1044" s="16">
        <f>AF1044*参数!$D$3+AL1044</f>
        <v>0</v>
      </c>
      <c r="BS1044" s="16">
        <f>AG1044*参数!$D$3+AM1044</f>
        <v>0</v>
      </c>
      <c r="BT1044" s="16">
        <f>AH1044*参数!$D$3+AN1044</f>
        <v>0</v>
      </c>
      <c r="BU1044" s="10"/>
      <c r="BV1044" s="10"/>
      <c r="BW1044" s="10">
        <f t="shared" si="337"/>
        <v>40</v>
      </c>
      <c r="BX1044" s="10">
        <f t="shared" si="338"/>
        <v>40</v>
      </c>
      <c r="BY1044" s="10">
        <f t="shared" si="339"/>
        <v>3</v>
      </c>
      <c r="BZ1044" s="10">
        <f t="shared" si="340"/>
        <v>40</v>
      </c>
      <c r="CA1044" s="10">
        <f t="shared" si="341"/>
        <v>40</v>
      </c>
      <c r="CB1044" s="10" t="str">
        <f t="shared" si="342"/>
        <v/>
      </c>
      <c r="CC1044" s="10" t="str">
        <f t="shared" si="343"/>
        <v/>
      </c>
      <c r="CD1044" s="10"/>
      <c r="CE1044" s="10">
        <v>3</v>
      </c>
      <c r="CF1044" s="10"/>
      <c r="CG1044" s="10" t="str">
        <f t="shared" si="344"/>
        <v/>
      </c>
      <c r="CH1044" s="10" t="str">
        <f t="shared" si="345"/>
        <v/>
      </c>
      <c r="CI1044" s="10">
        <f t="shared" si="346"/>
        <v>3</v>
      </c>
      <c r="CJ1044" s="10">
        <f t="shared" si="347"/>
        <v>3</v>
      </c>
      <c r="CK1044" s="10">
        <f t="shared" si="348"/>
        <v>40</v>
      </c>
      <c r="CL1044" s="10" t="str">
        <f t="shared" si="349"/>
        <v/>
      </c>
      <c r="CM1044" s="88"/>
      <c r="CN1044" s="88"/>
      <c r="CO1044" s="88"/>
      <c r="CP1044" s="88"/>
    </row>
    <row r="1045" spans="2:94">
      <c r="B1045" s="19">
        <v>42644</v>
      </c>
      <c r="C1045" s="3">
        <v>101</v>
      </c>
      <c r="D1045" s="3" t="s">
        <v>190</v>
      </c>
      <c r="E1045" s="4">
        <v>42645.25</v>
      </c>
      <c r="F1045" s="3" t="s">
        <v>1027</v>
      </c>
      <c r="G1045" s="3" t="s">
        <v>197</v>
      </c>
      <c r="H1045" s="3" t="s">
        <v>1028</v>
      </c>
      <c r="I1045" s="3" t="s">
        <v>197</v>
      </c>
      <c r="J1045" s="6">
        <v>2.2200000000000002</v>
      </c>
      <c r="K1045" s="6">
        <v>3.2</v>
      </c>
      <c r="L1045" s="6">
        <v>2.73</v>
      </c>
      <c r="M1045" s="10">
        <v>4.9000000000000004</v>
      </c>
      <c r="N1045" s="10">
        <v>4</v>
      </c>
      <c r="O1045" s="10">
        <v>1.48</v>
      </c>
      <c r="P1045" s="15">
        <v>-1</v>
      </c>
      <c r="Q1045" s="13"/>
      <c r="R1045" s="13"/>
      <c r="S1045" s="13"/>
      <c r="T1045" s="13"/>
      <c r="U1045" s="13"/>
      <c r="V1045" s="13"/>
      <c r="W1045" s="9"/>
      <c r="X1045" s="9"/>
      <c r="Y1045" s="9"/>
      <c r="Z1045" s="9"/>
      <c r="AA1045" s="9"/>
      <c r="AB1045" s="9"/>
      <c r="AC1045" s="13"/>
      <c r="AD1045" s="13"/>
      <c r="AE1045" s="13"/>
      <c r="AF1045" s="13"/>
      <c r="AG1045" s="13"/>
      <c r="AH1045" s="13"/>
      <c r="AI1045" s="9"/>
      <c r="AJ1045" s="9"/>
      <c r="AK1045" s="9"/>
      <c r="AL1045" s="9"/>
      <c r="AM1045" s="9"/>
      <c r="AN1045" s="9"/>
      <c r="AO1045" s="8">
        <v>53</v>
      </c>
      <c r="AP1045" s="8">
        <v>3</v>
      </c>
      <c r="AQ1045" s="8">
        <v>3</v>
      </c>
      <c r="AR1045" s="8">
        <v>6</v>
      </c>
      <c r="AS1045" s="8">
        <v>4.5500000000000124E-2</v>
      </c>
      <c r="AT1045" s="8">
        <v>7.1899999999999964E-2</v>
      </c>
      <c r="AU1045" s="8"/>
      <c r="AV1045" s="8"/>
      <c r="AW1045" s="8"/>
      <c r="AX1045" s="8"/>
      <c r="AY1045" s="15">
        <v>64</v>
      </c>
      <c r="AZ1045" s="15">
        <v>3</v>
      </c>
      <c r="BA1045" s="15">
        <v>7</v>
      </c>
      <c r="BB1045" s="15">
        <v>6</v>
      </c>
      <c r="BC1045" s="15">
        <v>1.1399999999999917E-2</v>
      </c>
      <c r="BD1045" s="15">
        <v>0.19829999999999984</v>
      </c>
      <c r="BE1045" s="15"/>
      <c r="BF1045" s="15"/>
      <c r="BG1045" s="15"/>
      <c r="BH1045" s="15"/>
      <c r="BI1045" s="16">
        <f>Q1045*参数!$D$3+W1045</f>
        <v>0</v>
      </c>
      <c r="BJ1045" s="16">
        <f>R1045*参数!$D$3+X1045</f>
        <v>0</v>
      </c>
      <c r="BK1045" s="16">
        <f>S1045*参数!$D$3+Y1045</f>
        <v>0</v>
      </c>
      <c r="BL1045" s="16">
        <f>T1045*参数!$D$3+Z1045</f>
        <v>0</v>
      </c>
      <c r="BM1045" s="16">
        <f>U1045*参数!$D$3+AA1045</f>
        <v>0</v>
      </c>
      <c r="BN1045" s="16">
        <f>V1045*参数!$D$3+AB1045</f>
        <v>0</v>
      </c>
      <c r="BO1045" s="16">
        <f>AC1045*参数!$D$3+AI1045</f>
        <v>0</v>
      </c>
      <c r="BP1045" s="16">
        <f>AD1045*参数!$D$3+AJ1045</f>
        <v>0</v>
      </c>
      <c r="BQ1045" s="16">
        <f>AE1045*参数!$D$3+AK1045</f>
        <v>0</v>
      </c>
      <c r="BR1045" s="16">
        <f>AF1045*参数!$D$3+AL1045</f>
        <v>0</v>
      </c>
      <c r="BS1045" s="16">
        <f>AG1045*参数!$D$3+AM1045</f>
        <v>0</v>
      </c>
      <c r="BT1045" s="16">
        <f>AH1045*参数!$D$3+AN1045</f>
        <v>0</v>
      </c>
      <c r="BU1045" s="10"/>
      <c r="BV1045" s="10"/>
      <c r="BW1045" s="10">
        <f t="shared" si="337"/>
        <v>40</v>
      </c>
      <c r="BX1045" s="10">
        <f t="shared" si="338"/>
        <v>40</v>
      </c>
      <c r="BY1045" s="10">
        <f t="shared" si="339"/>
        <v>3</v>
      </c>
      <c r="BZ1045" s="10">
        <f t="shared" si="340"/>
        <v>40</v>
      </c>
      <c r="CA1045" s="10">
        <f t="shared" si="341"/>
        <v>40</v>
      </c>
      <c r="CB1045" s="10" t="str">
        <f t="shared" si="342"/>
        <v/>
      </c>
      <c r="CC1045" s="10" t="str">
        <f t="shared" si="343"/>
        <v/>
      </c>
      <c r="CD1045" s="10"/>
      <c r="CE1045" s="10">
        <v>40</v>
      </c>
      <c r="CF1045" s="10"/>
      <c r="CG1045" s="10" t="str">
        <f t="shared" si="344"/>
        <v/>
      </c>
      <c r="CH1045" s="10" t="str">
        <f t="shared" si="345"/>
        <v/>
      </c>
      <c r="CI1045" s="10">
        <f t="shared" si="346"/>
        <v>40</v>
      </c>
      <c r="CJ1045" s="10">
        <f t="shared" si="347"/>
        <v>40</v>
      </c>
      <c r="CK1045" s="10">
        <f t="shared" si="348"/>
        <v>40</v>
      </c>
      <c r="CL1045" s="10">
        <f t="shared" si="349"/>
        <v>3</v>
      </c>
      <c r="CM1045" s="88"/>
      <c r="CN1045" s="88"/>
      <c r="CO1045" s="88"/>
      <c r="CP1045" s="88"/>
    </row>
    <row r="1046" spans="2:94">
      <c r="B1046" s="19">
        <v>42644</v>
      </c>
      <c r="C1046" s="3">
        <v>102</v>
      </c>
      <c r="D1046" s="3" t="s">
        <v>265</v>
      </c>
      <c r="E1046" s="4">
        <v>42645.291666666664</v>
      </c>
      <c r="F1046" s="3" t="s">
        <v>244</v>
      </c>
      <c r="G1046" s="3" t="s">
        <v>1017</v>
      </c>
      <c r="H1046" s="3" t="s">
        <v>244</v>
      </c>
      <c r="I1046" s="3" t="s">
        <v>1017</v>
      </c>
      <c r="J1046" s="6">
        <v>1.34</v>
      </c>
      <c r="K1046" s="6">
        <v>3.9</v>
      </c>
      <c r="L1046" s="6">
        <v>7.9</v>
      </c>
      <c r="M1046" s="10">
        <v>2.33</v>
      </c>
      <c r="N1046" s="10">
        <v>3.15</v>
      </c>
      <c r="O1046" s="10">
        <v>2.62</v>
      </c>
      <c r="P1046" s="15">
        <v>-1</v>
      </c>
      <c r="Q1046" s="13"/>
      <c r="R1046" s="13"/>
      <c r="S1046" s="13"/>
      <c r="T1046" s="13"/>
      <c r="U1046" s="13"/>
      <c r="V1046" s="13"/>
      <c r="W1046" s="9"/>
      <c r="X1046" s="9"/>
      <c r="Y1046" s="9"/>
      <c r="Z1046" s="9"/>
      <c r="AA1046" s="9"/>
      <c r="AB1046" s="9"/>
      <c r="AC1046" s="13"/>
      <c r="AD1046" s="13"/>
      <c r="AE1046" s="13"/>
      <c r="AF1046" s="13"/>
      <c r="AG1046" s="13"/>
      <c r="AH1046" s="13"/>
      <c r="AI1046" s="9"/>
      <c r="AJ1046" s="9"/>
      <c r="AK1046" s="9"/>
      <c r="AL1046" s="9"/>
      <c r="AM1046" s="9"/>
      <c r="AN1046" s="9"/>
      <c r="AO1046" s="8">
        <v>2</v>
      </c>
      <c r="AP1046" s="8">
        <v>3</v>
      </c>
      <c r="AQ1046" s="8">
        <v>0</v>
      </c>
      <c r="AR1046" s="8">
        <v>5</v>
      </c>
      <c r="AS1046" s="8">
        <v>0.6104000000000005</v>
      </c>
      <c r="AT1046" s="8">
        <v>0</v>
      </c>
      <c r="AU1046" s="8"/>
      <c r="AV1046" s="8"/>
      <c r="AW1046" s="8"/>
      <c r="AX1046" s="8"/>
      <c r="AY1046" s="15">
        <v>2</v>
      </c>
      <c r="AZ1046" s="15">
        <v>3</v>
      </c>
      <c r="BA1046" s="15">
        <v>1</v>
      </c>
      <c r="BB1046" s="15">
        <v>5</v>
      </c>
      <c r="BC1046" s="15">
        <v>0.12289999999999945</v>
      </c>
      <c r="BD1046" s="15">
        <v>4.7875000000000014</v>
      </c>
      <c r="BE1046" s="15"/>
      <c r="BF1046" s="15"/>
      <c r="BG1046" s="15"/>
      <c r="BH1046" s="15"/>
      <c r="BI1046" s="16">
        <f>Q1046*参数!$D$3+W1046</f>
        <v>0</v>
      </c>
      <c r="BJ1046" s="16">
        <f>R1046*参数!$D$3+X1046</f>
        <v>0</v>
      </c>
      <c r="BK1046" s="16">
        <f>S1046*参数!$D$3+Y1046</f>
        <v>0</v>
      </c>
      <c r="BL1046" s="16">
        <f>T1046*参数!$D$3+Z1046</f>
        <v>0</v>
      </c>
      <c r="BM1046" s="16">
        <f>U1046*参数!$D$3+AA1046</f>
        <v>0</v>
      </c>
      <c r="BN1046" s="16">
        <f>V1046*参数!$D$3+AB1046</f>
        <v>0</v>
      </c>
      <c r="BO1046" s="16">
        <f>AC1046*参数!$D$3+AI1046</f>
        <v>0</v>
      </c>
      <c r="BP1046" s="16">
        <f>AD1046*参数!$D$3+AJ1046</f>
        <v>0</v>
      </c>
      <c r="BQ1046" s="16">
        <f>AE1046*参数!$D$3+AK1046</f>
        <v>0</v>
      </c>
      <c r="BR1046" s="16">
        <f>AF1046*参数!$D$3+AL1046</f>
        <v>0</v>
      </c>
      <c r="BS1046" s="16">
        <f>AG1046*参数!$D$3+AM1046</f>
        <v>0</v>
      </c>
      <c r="BT1046" s="16">
        <f>AH1046*参数!$D$3+AN1046</f>
        <v>0</v>
      </c>
      <c r="BU1046" s="10"/>
      <c r="BV1046" s="10"/>
      <c r="BW1046" s="10">
        <f t="shared" si="337"/>
        <v>40</v>
      </c>
      <c r="BX1046" s="10">
        <f t="shared" si="338"/>
        <v>40</v>
      </c>
      <c r="BY1046" s="10">
        <f t="shared" si="339"/>
        <v>3</v>
      </c>
      <c r="BZ1046" s="10">
        <f t="shared" si="340"/>
        <v>40</v>
      </c>
      <c r="CA1046" s="10">
        <f t="shared" si="341"/>
        <v>40</v>
      </c>
      <c r="CB1046" s="10" t="str">
        <f t="shared" si="342"/>
        <v/>
      </c>
      <c r="CC1046" s="10" t="str">
        <f t="shared" si="343"/>
        <v/>
      </c>
      <c r="CD1046" s="10"/>
      <c r="CE1046" s="10">
        <v>40</v>
      </c>
      <c r="CF1046" s="10"/>
      <c r="CG1046" s="10" t="str">
        <f t="shared" si="344"/>
        <v/>
      </c>
      <c r="CH1046" s="10" t="str">
        <f t="shared" si="345"/>
        <v/>
      </c>
      <c r="CI1046" s="10" t="str">
        <f t="shared" si="346"/>
        <v/>
      </c>
      <c r="CJ1046" s="10">
        <f t="shared" si="347"/>
        <v>40</v>
      </c>
      <c r="CK1046" s="10">
        <f t="shared" si="348"/>
        <v>40</v>
      </c>
      <c r="CL1046" s="10" t="str">
        <f t="shared" si="349"/>
        <v/>
      </c>
      <c r="CM1046" s="88"/>
      <c r="CN1046" s="88"/>
      <c r="CO1046" s="88"/>
      <c r="CP1046" s="88"/>
    </row>
    <row r="1047" spans="2:94">
      <c r="B1047" s="19">
        <v>42644</v>
      </c>
      <c r="C1047" s="3">
        <v>103</v>
      </c>
      <c r="D1047" s="3" t="s">
        <v>117</v>
      </c>
      <c r="E1047" s="4">
        <v>42645.291666666664</v>
      </c>
      <c r="F1047" s="3" t="s">
        <v>298</v>
      </c>
      <c r="G1047" s="3" t="s">
        <v>1026</v>
      </c>
      <c r="H1047" s="3" t="s">
        <v>298</v>
      </c>
      <c r="I1047" s="3" t="s">
        <v>1026</v>
      </c>
      <c r="J1047" s="6">
        <v>1.39</v>
      </c>
      <c r="K1047" s="6">
        <v>4.3499999999999996</v>
      </c>
      <c r="L1047" s="6">
        <v>5.6</v>
      </c>
      <c r="M1047" s="10">
        <v>2.25</v>
      </c>
      <c r="N1047" s="10">
        <v>3.6</v>
      </c>
      <c r="O1047" s="10">
        <v>2.46</v>
      </c>
      <c r="P1047" s="15">
        <v>-1</v>
      </c>
      <c r="Q1047" s="13"/>
      <c r="R1047" s="13"/>
      <c r="S1047" s="13"/>
      <c r="T1047" s="13"/>
      <c r="U1047" s="13"/>
      <c r="V1047" s="13"/>
      <c r="W1047" s="9"/>
      <c r="X1047" s="9"/>
      <c r="Y1047" s="9"/>
      <c r="Z1047" s="9"/>
      <c r="AA1047" s="9"/>
      <c r="AB1047" s="9"/>
      <c r="AC1047" s="13"/>
      <c r="AD1047" s="13"/>
      <c r="AE1047" s="13"/>
      <c r="AF1047" s="13"/>
      <c r="AG1047" s="13"/>
      <c r="AH1047" s="13"/>
      <c r="AI1047" s="9"/>
      <c r="AJ1047" s="9"/>
      <c r="AK1047" s="9"/>
      <c r="AL1047" s="9"/>
      <c r="AM1047" s="9"/>
      <c r="AN1047" s="9"/>
      <c r="AO1047" s="8">
        <v>7</v>
      </c>
      <c r="AP1047" s="8">
        <v>3</v>
      </c>
      <c r="AQ1047" s="8">
        <v>1</v>
      </c>
      <c r="AR1047" s="8">
        <v>6</v>
      </c>
      <c r="AS1047" s="8">
        <v>9.8900000000000404E-2</v>
      </c>
      <c r="AT1047" s="8">
        <v>9.8900000000000404E-2</v>
      </c>
      <c r="AU1047" s="8"/>
      <c r="AV1047" s="8"/>
      <c r="AW1047" s="8"/>
      <c r="AX1047" s="8"/>
      <c r="AY1047" s="15">
        <v>1</v>
      </c>
      <c r="AZ1047" s="15">
        <v>3</v>
      </c>
      <c r="BA1047" s="15">
        <v>0</v>
      </c>
      <c r="BB1047" s="15">
        <v>5</v>
      </c>
      <c r="BC1047" s="15">
        <v>0.94700000000000029</v>
      </c>
      <c r="BD1047" s="15">
        <v>0</v>
      </c>
      <c r="BE1047" s="15"/>
      <c r="BF1047" s="15"/>
      <c r="BG1047" s="15"/>
      <c r="BH1047" s="15"/>
      <c r="BI1047" s="16">
        <f>Q1047*参数!$D$3+W1047</f>
        <v>0</v>
      </c>
      <c r="BJ1047" s="16">
        <f>R1047*参数!$D$3+X1047</f>
        <v>0</v>
      </c>
      <c r="BK1047" s="16">
        <f>S1047*参数!$D$3+Y1047</f>
        <v>0</v>
      </c>
      <c r="BL1047" s="16">
        <f>T1047*参数!$D$3+Z1047</f>
        <v>0</v>
      </c>
      <c r="BM1047" s="16">
        <f>U1047*参数!$D$3+AA1047</f>
        <v>0</v>
      </c>
      <c r="BN1047" s="16">
        <f>V1047*参数!$D$3+AB1047</f>
        <v>0</v>
      </c>
      <c r="BO1047" s="16">
        <f>AC1047*参数!$D$3+AI1047</f>
        <v>0</v>
      </c>
      <c r="BP1047" s="16">
        <f>AD1047*参数!$D$3+AJ1047</f>
        <v>0</v>
      </c>
      <c r="BQ1047" s="16">
        <f>AE1047*参数!$D$3+AK1047</f>
        <v>0</v>
      </c>
      <c r="BR1047" s="16">
        <f>AF1047*参数!$D$3+AL1047</f>
        <v>0</v>
      </c>
      <c r="BS1047" s="16">
        <f>AG1047*参数!$D$3+AM1047</f>
        <v>0</v>
      </c>
      <c r="BT1047" s="16">
        <f>AH1047*参数!$D$3+AN1047</f>
        <v>0</v>
      </c>
      <c r="BU1047" s="10"/>
      <c r="BV1047" s="10"/>
      <c r="BW1047" s="10">
        <f t="shared" si="337"/>
        <v>40</v>
      </c>
      <c r="BX1047" s="10">
        <f t="shared" si="338"/>
        <v>40</v>
      </c>
      <c r="BY1047" s="10">
        <f t="shared" si="339"/>
        <v>3</v>
      </c>
      <c r="BZ1047" s="10">
        <f t="shared" si="340"/>
        <v>40</v>
      </c>
      <c r="CA1047" s="10">
        <f t="shared" si="341"/>
        <v>40</v>
      </c>
      <c r="CB1047" s="10" t="str">
        <f t="shared" si="342"/>
        <v/>
      </c>
      <c r="CC1047" s="10" t="str">
        <f t="shared" si="343"/>
        <v/>
      </c>
      <c r="CD1047" s="10"/>
      <c r="CE1047" s="10">
        <v>3</v>
      </c>
      <c r="CF1047" s="10"/>
      <c r="CG1047" s="10" t="str">
        <f t="shared" si="344"/>
        <v/>
      </c>
      <c r="CH1047" s="10" t="str">
        <f t="shared" si="345"/>
        <v/>
      </c>
      <c r="CI1047" s="10">
        <f t="shared" si="346"/>
        <v>3</v>
      </c>
      <c r="CJ1047" s="10">
        <f t="shared" si="347"/>
        <v>3</v>
      </c>
      <c r="CK1047" s="10">
        <f t="shared" si="348"/>
        <v>3</v>
      </c>
      <c r="CL1047" s="10" t="str">
        <f t="shared" si="349"/>
        <v/>
      </c>
      <c r="CM1047" s="88"/>
      <c r="CN1047" s="88"/>
      <c r="CO1047" s="88"/>
      <c r="CP1047" s="88"/>
    </row>
    <row r="1048" spans="2:94">
      <c r="B1048" s="19">
        <v>42644</v>
      </c>
      <c r="C1048" s="3">
        <v>104</v>
      </c>
      <c r="D1048" s="3" t="s">
        <v>117</v>
      </c>
      <c r="E1048" s="4">
        <v>42645.3125</v>
      </c>
      <c r="F1048" s="3" t="s">
        <v>1122</v>
      </c>
      <c r="G1048" s="3" t="s">
        <v>927</v>
      </c>
      <c r="H1048" s="3" t="s">
        <v>1122</v>
      </c>
      <c r="I1048" s="3" t="s">
        <v>928</v>
      </c>
      <c r="J1048" s="6">
        <v>1.57</v>
      </c>
      <c r="K1048" s="6">
        <v>3.7</v>
      </c>
      <c r="L1048" s="6">
        <v>4.5</v>
      </c>
      <c r="M1048" s="10">
        <v>2.75</v>
      </c>
      <c r="N1048" s="10">
        <v>3.65</v>
      </c>
      <c r="O1048" s="10">
        <v>2.04</v>
      </c>
      <c r="P1048" s="15">
        <v>-1</v>
      </c>
      <c r="Q1048" s="13"/>
      <c r="R1048" s="13"/>
      <c r="S1048" s="13"/>
      <c r="T1048" s="13"/>
      <c r="U1048" s="13"/>
      <c r="V1048" s="13"/>
      <c r="W1048" s="9"/>
      <c r="X1048" s="9"/>
      <c r="Y1048" s="9"/>
      <c r="Z1048" s="9"/>
      <c r="AA1048" s="9"/>
      <c r="AB1048" s="9"/>
      <c r="AC1048" s="13"/>
      <c r="AD1048" s="13"/>
      <c r="AE1048" s="13"/>
      <c r="AF1048" s="13"/>
      <c r="AG1048" s="13"/>
      <c r="AH1048" s="13"/>
      <c r="AI1048" s="9"/>
      <c r="AJ1048" s="9"/>
      <c r="AK1048" s="9"/>
      <c r="AL1048" s="9"/>
      <c r="AM1048" s="9"/>
      <c r="AN1048" s="9"/>
      <c r="AO1048" s="8">
        <v>25</v>
      </c>
      <c r="AP1048" s="8">
        <v>3</v>
      </c>
      <c r="AQ1048" s="8">
        <v>2</v>
      </c>
      <c r="AR1048" s="8">
        <v>6</v>
      </c>
      <c r="AS1048" s="8">
        <v>0.12389999999999993</v>
      </c>
      <c r="AT1048" s="8">
        <v>0.12389999999999993</v>
      </c>
      <c r="AU1048" s="8"/>
      <c r="AV1048" s="8"/>
      <c r="AW1048" s="8"/>
      <c r="AX1048" s="8"/>
      <c r="AY1048" s="15">
        <v>13</v>
      </c>
      <c r="AZ1048" s="15">
        <v>3</v>
      </c>
      <c r="BA1048" s="15">
        <v>1</v>
      </c>
      <c r="BB1048" s="15">
        <v>6</v>
      </c>
      <c r="BC1048" s="15">
        <v>5.2999999999999978E-2</v>
      </c>
      <c r="BD1048" s="15">
        <v>0.58820000000000028</v>
      </c>
      <c r="BE1048" s="15"/>
      <c r="BF1048" s="15"/>
      <c r="BG1048" s="15"/>
      <c r="BH1048" s="15"/>
      <c r="BI1048" s="16">
        <f>Q1048*参数!$D$3+W1048</f>
        <v>0</v>
      </c>
      <c r="BJ1048" s="16">
        <f>R1048*参数!$D$3+X1048</f>
        <v>0</v>
      </c>
      <c r="BK1048" s="16">
        <f>S1048*参数!$D$3+Y1048</f>
        <v>0</v>
      </c>
      <c r="BL1048" s="16">
        <f>T1048*参数!$D$3+Z1048</f>
        <v>0</v>
      </c>
      <c r="BM1048" s="16">
        <f>U1048*参数!$D$3+AA1048</f>
        <v>0</v>
      </c>
      <c r="BN1048" s="16">
        <f>V1048*参数!$D$3+AB1048</f>
        <v>0</v>
      </c>
      <c r="BO1048" s="16">
        <f>AC1048*参数!$D$3+AI1048</f>
        <v>0</v>
      </c>
      <c r="BP1048" s="16">
        <f>AD1048*参数!$D$3+AJ1048</f>
        <v>0</v>
      </c>
      <c r="BQ1048" s="16">
        <f>AE1048*参数!$D$3+AK1048</f>
        <v>0</v>
      </c>
      <c r="BR1048" s="16">
        <f>AF1048*参数!$D$3+AL1048</f>
        <v>0</v>
      </c>
      <c r="BS1048" s="16">
        <f>AG1048*参数!$D$3+AM1048</f>
        <v>0</v>
      </c>
      <c r="BT1048" s="16">
        <f>AH1048*参数!$D$3+AN1048</f>
        <v>0</v>
      </c>
      <c r="BU1048" s="10"/>
      <c r="BV1048" s="10"/>
      <c r="BW1048" s="10">
        <f t="shared" si="337"/>
        <v>40</v>
      </c>
      <c r="BX1048" s="10">
        <f t="shared" si="338"/>
        <v>40</v>
      </c>
      <c r="BY1048" s="10">
        <f t="shared" si="339"/>
        <v>3</v>
      </c>
      <c r="BZ1048" s="10">
        <f t="shared" si="340"/>
        <v>40</v>
      </c>
      <c r="CA1048" s="10">
        <f t="shared" si="341"/>
        <v>40</v>
      </c>
      <c r="CB1048" s="10" t="str">
        <f t="shared" si="342"/>
        <v/>
      </c>
      <c r="CC1048" s="10" t="str">
        <f t="shared" si="343"/>
        <v/>
      </c>
      <c r="CD1048" s="10"/>
      <c r="CE1048" s="10">
        <v>3</v>
      </c>
      <c r="CF1048" s="10">
        <v>3</v>
      </c>
      <c r="CG1048" s="10" t="str">
        <f t="shared" si="344"/>
        <v/>
      </c>
      <c r="CH1048" s="10" t="str">
        <f t="shared" si="345"/>
        <v/>
      </c>
      <c r="CI1048" s="10">
        <f t="shared" si="346"/>
        <v>3</v>
      </c>
      <c r="CJ1048" s="10">
        <f t="shared" si="347"/>
        <v>3</v>
      </c>
      <c r="CK1048" s="10">
        <f t="shared" si="348"/>
        <v>40</v>
      </c>
      <c r="CL1048" s="10">
        <f t="shared" si="349"/>
        <v>3</v>
      </c>
      <c r="CM1048" s="88"/>
      <c r="CN1048" s="88"/>
      <c r="CO1048" s="88"/>
      <c r="CP1048" s="88"/>
    </row>
    <row r="1049" spans="2:94">
      <c r="B1049" s="19">
        <v>42644</v>
      </c>
      <c r="C1049" s="3">
        <v>105</v>
      </c>
      <c r="D1049" s="3" t="s">
        <v>117</v>
      </c>
      <c r="E1049" s="4">
        <v>42645.3125</v>
      </c>
      <c r="F1049" s="3" t="s">
        <v>1031</v>
      </c>
      <c r="G1049" s="3" t="s">
        <v>926</v>
      </c>
      <c r="H1049" s="3" t="s">
        <v>1031</v>
      </c>
      <c r="I1049" s="3" t="s">
        <v>926</v>
      </c>
      <c r="J1049" s="6">
        <v>1.44</v>
      </c>
      <c r="K1049" s="6">
        <v>4.3</v>
      </c>
      <c r="L1049" s="6">
        <v>4.95</v>
      </c>
      <c r="M1049" s="10">
        <v>2.3199999999999998</v>
      </c>
      <c r="N1049" s="10">
        <v>3.75</v>
      </c>
      <c r="O1049" s="10">
        <v>2.3199999999999998</v>
      </c>
      <c r="P1049" s="15">
        <v>-1</v>
      </c>
      <c r="Q1049" s="13"/>
      <c r="R1049" s="13"/>
      <c r="S1049" s="13"/>
      <c r="T1049" s="13"/>
      <c r="U1049" s="13"/>
      <c r="V1049" s="13"/>
      <c r="W1049" s="9"/>
      <c r="X1049" s="9"/>
      <c r="Y1049" s="9"/>
      <c r="Z1049" s="9"/>
      <c r="AA1049" s="9"/>
      <c r="AB1049" s="9"/>
      <c r="AC1049" s="13"/>
      <c r="AD1049" s="13"/>
      <c r="AE1049" s="13"/>
      <c r="AF1049" s="13"/>
      <c r="AG1049" s="13"/>
      <c r="AH1049" s="13"/>
      <c r="AI1049" s="9"/>
      <c r="AJ1049" s="9"/>
      <c r="AK1049" s="9"/>
      <c r="AL1049" s="9"/>
      <c r="AM1049" s="9"/>
      <c r="AN1049" s="9"/>
      <c r="AO1049" s="8">
        <v>8</v>
      </c>
      <c r="AP1049" s="8">
        <v>3</v>
      </c>
      <c r="AQ1049" s="8">
        <v>4</v>
      </c>
      <c r="AR1049" s="8">
        <v>5</v>
      </c>
      <c r="AS1049" s="8">
        <v>2.5958999999999994</v>
      </c>
      <c r="AT1049" s="8">
        <v>2.5958999999999994</v>
      </c>
      <c r="AU1049" s="8"/>
      <c r="AV1049" s="8"/>
      <c r="AW1049" s="8"/>
      <c r="AX1049" s="8"/>
      <c r="AY1049" s="15">
        <v>3</v>
      </c>
      <c r="AZ1049" s="15">
        <v>3</v>
      </c>
      <c r="BA1049" s="15">
        <v>0</v>
      </c>
      <c r="BB1049" s="15">
        <v>5</v>
      </c>
      <c r="BC1049" s="15">
        <v>0.90199999999999914</v>
      </c>
      <c r="BD1049" s="15">
        <v>0</v>
      </c>
      <c r="BE1049" s="15"/>
      <c r="BF1049" s="15"/>
      <c r="BG1049" s="15"/>
      <c r="BH1049" s="15"/>
      <c r="BI1049" s="16">
        <f>Q1049*参数!$D$3+W1049</f>
        <v>0</v>
      </c>
      <c r="BJ1049" s="16">
        <f>R1049*参数!$D$3+X1049</f>
        <v>0</v>
      </c>
      <c r="BK1049" s="16">
        <f>S1049*参数!$D$3+Y1049</f>
        <v>0</v>
      </c>
      <c r="BL1049" s="16">
        <f>T1049*参数!$D$3+Z1049</f>
        <v>0</v>
      </c>
      <c r="BM1049" s="16">
        <f>U1049*参数!$D$3+AA1049</f>
        <v>0</v>
      </c>
      <c r="BN1049" s="16">
        <f>V1049*参数!$D$3+AB1049</f>
        <v>0</v>
      </c>
      <c r="BO1049" s="16">
        <f>AC1049*参数!$D$3+AI1049</f>
        <v>0</v>
      </c>
      <c r="BP1049" s="16">
        <f>AD1049*参数!$D$3+AJ1049</f>
        <v>0</v>
      </c>
      <c r="BQ1049" s="16">
        <f>AE1049*参数!$D$3+AK1049</f>
        <v>0</v>
      </c>
      <c r="BR1049" s="16">
        <f>AF1049*参数!$D$3+AL1049</f>
        <v>0</v>
      </c>
      <c r="BS1049" s="16">
        <f>AG1049*参数!$D$3+AM1049</f>
        <v>0</v>
      </c>
      <c r="BT1049" s="16">
        <f>AH1049*参数!$D$3+AN1049</f>
        <v>0</v>
      </c>
      <c r="BU1049" s="10"/>
      <c r="BV1049" s="10"/>
      <c r="BW1049" s="10">
        <f t="shared" si="337"/>
        <v>40</v>
      </c>
      <c r="BX1049" s="10">
        <f t="shared" si="338"/>
        <v>40</v>
      </c>
      <c r="BY1049" s="10">
        <f t="shared" si="339"/>
        <v>3</v>
      </c>
      <c r="BZ1049" s="10">
        <f t="shared" si="340"/>
        <v>40</v>
      </c>
      <c r="CA1049" s="10">
        <f t="shared" si="341"/>
        <v>40</v>
      </c>
      <c r="CB1049" s="10" t="str">
        <f t="shared" si="342"/>
        <v/>
      </c>
      <c r="CC1049" s="10" t="str">
        <f t="shared" si="343"/>
        <v/>
      </c>
      <c r="CD1049" s="10"/>
      <c r="CE1049" s="10">
        <v>3</v>
      </c>
      <c r="CF1049" s="10"/>
      <c r="CG1049" s="10" t="str">
        <f t="shared" si="344"/>
        <v/>
      </c>
      <c r="CH1049" s="10" t="str">
        <f t="shared" si="345"/>
        <v/>
      </c>
      <c r="CI1049" s="10">
        <f t="shared" si="346"/>
        <v>3</v>
      </c>
      <c r="CJ1049" s="10">
        <f t="shared" si="347"/>
        <v>3</v>
      </c>
      <c r="CK1049" s="10">
        <f t="shared" si="348"/>
        <v>40</v>
      </c>
      <c r="CL1049" s="10" t="str">
        <f t="shared" si="349"/>
        <v/>
      </c>
      <c r="CM1049" s="88"/>
      <c r="CN1049" s="88"/>
      <c r="CO1049" s="88"/>
      <c r="CP1049" s="88"/>
    </row>
    <row r="1050" spans="2:94">
      <c r="B1050" s="19">
        <v>42644</v>
      </c>
      <c r="C1050" s="3">
        <v>106</v>
      </c>
      <c r="D1050" s="3" t="s">
        <v>117</v>
      </c>
      <c r="E1050" s="4">
        <v>42645.3125</v>
      </c>
      <c r="F1050" s="3" t="s">
        <v>283</v>
      </c>
      <c r="G1050" s="3" t="s">
        <v>748</v>
      </c>
      <c r="H1050" s="3" t="s">
        <v>283</v>
      </c>
      <c r="I1050" s="3" t="s">
        <v>748</v>
      </c>
      <c r="J1050" s="6">
        <v>2.0299999999999998</v>
      </c>
      <c r="K1050" s="6">
        <v>3.25</v>
      </c>
      <c r="L1050" s="6">
        <v>3.05</v>
      </c>
      <c r="M1050" s="10">
        <v>4.05</v>
      </c>
      <c r="N1050" s="10">
        <v>4</v>
      </c>
      <c r="O1050" s="10">
        <v>1.58</v>
      </c>
      <c r="P1050" s="15">
        <v>-1</v>
      </c>
      <c r="Q1050" s="13"/>
      <c r="R1050" s="13"/>
      <c r="S1050" s="13"/>
      <c r="T1050" s="13"/>
      <c r="U1050" s="13"/>
      <c r="V1050" s="13"/>
      <c r="W1050" s="9"/>
      <c r="X1050" s="9"/>
      <c r="Y1050" s="9"/>
      <c r="Z1050" s="9"/>
      <c r="AA1050" s="9"/>
      <c r="AB1050" s="9"/>
      <c r="AC1050" s="13"/>
      <c r="AD1050" s="13"/>
      <c r="AE1050" s="13"/>
      <c r="AF1050" s="13"/>
      <c r="AG1050" s="13"/>
      <c r="AH1050" s="13"/>
      <c r="AI1050" s="9"/>
      <c r="AJ1050" s="9"/>
      <c r="AK1050" s="9"/>
      <c r="AL1050" s="9"/>
      <c r="AM1050" s="9"/>
      <c r="AN1050" s="9"/>
      <c r="AO1050" s="8">
        <v>1</v>
      </c>
      <c r="AP1050" s="8">
        <v>3</v>
      </c>
      <c r="AQ1050" s="8">
        <v>0</v>
      </c>
      <c r="AR1050" s="8">
        <v>5</v>
      </c>
      <c r="AS1050" s="8">
        <v>2.5394000000000001</v>
      </c>
      <c r="AT1050" s="8">
        <v>0</v>
      </c>
      <c r="AU1050" s="8"/>
      <c r="AV1050" s="8"/>
      <c r="AW1050" s="8"/>
      <c r="AX1050" s="8"/>
      <c r="AY1050" s="15">
        <v>3</v>
      </c>
      <c r="AZ1050" s="15">
        <v>3</v>
      </c>
      <c r="BA1050" s="15">
        <v>3</v>
      </c>
      <c r="BB1050" s="15">
        <v>4</v>
      </c>
      <c r="BC1050" s="15">
        <v>1.5932999999999999</v>
      </c>
      <c r="BD1050" s="15">
        <v>1.5932999999999999</v>
      </c>
      <c r="BE1050" s="15"/>
      <c r="BF1050" s="15"/>
      <c r="BG1050" s="15"/>
      <c r="BH1050" s="15"/>
      <c r="BI1050" s="16">
        <f>Q1050*参数!$D$3+W1050</f>
        <v>0</v>
      </c>
      <c r="BJ1050" s="16">
        <f>R1050*参数!$D$3+X1050</f>
        <v>0</v>
      </c>
      <c r="BK1050" s="16">
        <f>S1050*参数!$D$3+Y1050</f>
        <v>0</v>
      </c>
      <c r="BL1050" s="16">
        <f>T1050*参数!$D$3+Z1050</f>
        <v>0</v>
      </c>
      <c r="BM1050" s="16">
        <f>U1050*参数!$D$3+AA1050</f>
        <v>0</v>
      </c>
      <c r="BN1050" s="16">
        <f>V1050*参数!$D$3+AB1050</f>
        <v>0</v>
      </c>
      <c r="BO1050" s="16">
        <f>AC1050*参数!$D$3+AI1050</f>
        <v>0</v>
      </c>
      <c r="BP1050" s="16">
        <f>AD1050*参数!$D$3+AJ1050</f>
        <v>0</v>
      </c>
      <c r="BQ1050" s="16">
        <f>AE1050*参数!$D$3+AK1050</f>
        <v>0</v>
      </c>
      <c r="BR1050" s="16">
        <f>AF1050*参数!$D$3+AL1050</f>
        <v>0</v>
      </c>
      <c r="BS1050" s="16">
        <f>AG1050*参数!$D$3+AM1050</f>
        <v>0</v>
      </c>
      <c r="BT1050" s="16">
        <f>AH1050*参数!$D$3+AN1050</f>
        <v>0</v>
      </c>
      <c r="BU1050" s="10"/>
      <c r="BV1050" s="10"/>
      <c r="BW1050" s="10">
        <f t="shared" si="337"/>
        <v>40</v>
      </c>
      <c r="BX1050" s="10">
        <f t="shared" si="338"/>
        <v>40</v>
      </c>
      <c r="BY1050" s="10">
        <f t="shared" si="339"/>
        <v>3</v>
      </c>
      <c r="BZ1050" s="10">
        <f t="shared" si="340"/>
        <v>40</v>
      </c>
      <c r="CA1050" s="10">
        <f t="shared" si="341"/>
        <v>40</v>
      </c>
      <c r="CB1050" s="10" t="str">
        <f t="shared" si="342"/>
        <v/>
      </c>
      <c r="CC1050" s="10" t="str">
        <f t="shared" si="343"/>
        <v/>
      </c>
      <c r="CD1050" s="10"/>
      <c r="CE1050" s="10">
        <v>40</v>
      </c>
      <c r="CF1050" s="10"/>
      <c r="CG1050" s="10" t="str">
        <f t="shared" si="344"/>
        <v/>
      </c>
      <c r="CH1050" s="10" t="str">
        <f t="shared" si="345"/>
        <v/>
      </c>
      <c r="CI1050" s="10">
        <f t="shared" si="346"/>
        <v>40</v>
      </c>
      <c r="CJ1050" s="10">
        <f t="shared" si="347"/>
        <v>3</v>
      </c>
      <c r="CK1050" s="10">
        <f t="shared" si="348"/>
        <v>40</v>
      </c>
      <c r="CL1050" s="10" t="str">
        <f t="shared" si="349"/>
        <v/>
      </c>
      <c r="CM1050" s="88"/>
      <c r="CN1050" s="88"/>
      <c r="CO1050" s="88"/>
      <c r="CP1050" s="88"/>
    </row>
    <row r="1051" spans="2:94">
      <c r="B1051" s="19">
        <v>42644</v>
      </c>
      <c r="C1051" s="3">
        <v>107</v>
      </c>
      <c r="D1051" s="3" t="s">
        <v>335</v>
      </c>
      <c r="E1051" s="4">
        <v>42645.333333333336</v>
      </c>
      <c r="F1051" s="3" t="s">
        <v>216</v>
      </c>
      <c r="G1051" s="3" t="s">
        <v>339</v>
      </c>
      <c r="H1051" s="3" t="s">
        <v>216</v>
      </c>
      <c r="I1051" s="3" t="s">
        <v>339</v>
      </c>
      <c r="J1051" s="6">
        <v>1.31</v>
      </c>
      <c r="K1051" s="6">
        <v>4.1500000000000004</v>
      </c>
      <c r="L1051" s="6">
        <v>8</v>
      </c>
      <c r="M1051" s="10">
        <v>2.14</v>
      </c>
      <c r="N1051" s="10">
        <v>3.35</v>
      </c>
      <c r="O1051" s="10">
        <v>2.76</v>
      </c>
      <c r="P1051" s="15">
        <v>-1</v>
      </c>
      <c r="Q1051" s="13"/>
      <c r="R1051" s="13"/>
      <c r="S1051" s="13"/>
      <c r="T1051" s="13"/>
      <c r="U1051" s="13"/>
      <c r="V1051" s="13"/>
      <c r="W1051" s="9"/>
      <c r="X1051" s="9"/>
      <c r="Y1051" s="9"/>
      <c r="Z1051" s="9"/>
      <c r="AA1051" s="9"/>
      <c r="AB1051" s="9"/>
      <c r="AC1051" s="13"/>
      <c r="AD1051" s="13"/>
      <c r="AE1051" s="13"/>
      <c r="AF1051" s="13"/>
      <c r="AG1051" s="13"/>
      <c r="AH1051" s="13"/>
      <c r="AI1051" s="9"/>
      <c r="AJ1051" s="9"/>
      <c r="AK1051" s="9"/>
      <c r="AL1051" s="9"/>
      <c r="AM1051" s="9"/>
      <c r="AN1051" s="9"/>
      <c r="AO1051" s="8">
        <v>14</v>
      </c>
      <c r="AP1051" s="8">
        <v>3</v>
      </c>
      <c r="AQ1051" s="8">
        <v>2</v>
      </c>
      <c r="AR1051" s="8">
        <v>6</v>
      </c>
      <c r="AS1051" s="8">
        <v>0.25879999999999992</v>
      </c>
      <c r="AT1051" s="8">
        <v>0.25879999999999992</v>
      </c>
      <c r="AU1051" s="8"/>
      <c r="AV1051" s="8"/>
      <c r="AW1051" s="8"/>
      <c r="AX1051" s="8"/>
      <c r="AY1051" s="15">
        <v>2</v>
      </c>
      <c r="AZ1051" s="15">
        <v>3</v>
      </c>
      <c r="BA1051" s="15">
        <v>1</v>
      </c>
      <c r="BB1051" s="15">
        <v>5</v>
      </c>
      <c r="BC1051" s="15">
        <v>0.20460000000000014</v>
      </c>
      <c r="BD1051" s="15">
        <v>0.20460000000000014</v>
      </c>
      <c r="BE1051" s="15"/>
      <c r="BF1051" s="15"/>
      <c r="BG1051" s="15"/>
      <c r="BH1051" s="15"/>
      <c r="BI1051" s="16">
        <f>Q1051*参数!$D$3+W1051</f>
        <v>0</v>
      </c>
      <c r="BJ1051" s="16">
        <f>R1051*参数!$D$3+X1051</f>
        <v>0</v>
      </c>
      <c r="BK1051" s="16">
        <f>S1051*参数!$D$3+Y1051</f>
        <v>0</v>
      </c>
      <c r="BL1051" s="16">
        <f>T1051*参数!$D$3+Z1051</f>
        <v>0</v>
      </c>
      <c r="BM1051" s="16">
        <f>U1051*参数!$D$3+AA1051</f>
        <v>0</v>
      </c>
      <c r="BN1051" s="16">
        <f>V1051*参数!$D$3+AB1051</f>
        <v>0</v>
      </c>
      <c r="BO1051" s="16">
        <f>AC1051*参数!$D$3+AI1051</f>
        <v>0</v>
      </c>
      <c r="BP1051" s="16">
        <f>AD1051*参数!$D$3+AJ1051</f>
        <v>0</v>
      </c>
      <c r="BQ1051" s="16">
        <f>AE1051*参数!$D$3+AK1051</f>
        <v>0</v>
      </c>
      <c r="BR1051" s="16">
        <f>AF1051*参数!$D$3+AL1051</f>
        <v>0</v>
      </c>
      <c r="BS1051" s="16">
        <f>AG1051*参数!$D$3+AM1051</f>
        <v>0</v>
      </c>
      <c r="BT1051" s="16">
        <f>AH1051*参数!$D$3+AN1051</f>
        <v>0</v>
      </c>
      <c r="BU1051" s="10"/>
      <c r="BV1051" s="10"/>
      <c r="BW1051" s="10">
        <f t="shared" si="337"/>
        <v>40</v>
      </c>
      <c r="BX1051" s="10">
        <f t="shared" si="338"/>
        <v>40</v>
      </c>
      <c r="BY1051" s="10">
        <f t="shared" si="339"/>
        <v>3</v>
      </c>
      <c r="BZ1051" s="10">
        <f t="shared" si="340"/>
        <v>40</v>
      </c>
      <c r="CA1051" s="10">
        <f t="shared" si="341"/>
        <v>40</v>
      </c>
      <c r="CB1051" s="10" t="str">
        <f t="shared" si="342"/>
        <v/>
      </c>
      <c r="CC1051" s="10" t="str">
        <f t="shared" si="343"/>
        <v/>
      </c>
      <c r="CD1051" s="10"/>
      <c r="CE1051" s="10">
        <v>3</v>
      </c>
      <c r="CF1051" s="10">
        <v>3</v>
      </c>
      <c r="CG1051" s="10" t="str">
        <f t="shared" si="344"/>
        <v/>
      </c>
      <c r="CH1051" s="10" t="str">
        <f t="shared" si="345"/>
        <v/>
      </c>
      <c r="CI1051" s="10">
        <f t="shared" si="346"/>
        <v>3</v>
      </c>
      <c r="CJ1051" s="10">
        <f t="shared" si="347"/>
        <v>3</v>
      </c>
      <c r="CK1051" s="10">
        <f t="shared" si="348"/>
        <v>40</v>
      </c>
      <c r="CL1051" s="10" t="str">
        <f t="shared" si="349"/>
        <v/>
      </c>
      <c r="CM1051" s="88"/>
      <c r="CN1051" s="88"/>
      <c r="CO1051" s="88"/>
      <c r="CP1051" s="88"/>
    </row>
    <row r="1052" spans="2:94">
      <c r="B1052" s="19">
        <v>42644</v>
      </c>
      <c r="C1052" s="3">
        <v>108</v>
      </c>
      <c r="D1052" s="3" t="s">
        <v>190</v>
      </c>
      <c r="E1052" s="4">
        <v>42645.333333333336</v>
      </c>
      <c r="F1052" s="3" t="s">
        <v>786</v>
      </c>
      <c r="G1052" s="3" t="s">
        <v>1042</v>
      </c>
      <c r="H1052" s="3" t="s">
        <v>786</v>
      </c>
      <c r="I1052" s="3" t="s">
        <v>1042</v>
      </c>
      <c r="J1052" s="6">
        <v>1.95</v>
      </c>
      <c r="K1052" s="6">
        <v>3.4</v>
      </c>
      <c r="L1052" s="6">
        <v>3.1</v>
      </c>
      <c r="M1052" s="10">
        <v>3.8</v>
      </c>
      <c r="N1052" s="10">
        <v>3.95</v>
      </c>
      <c r="O1052" s="10">
        <v>1.63</v>
      </c>
      <c r="P1052" s="15">
        <v>-1</v>
      </c>
      <c r="Q1052" s="13"/>
      <c r="R1052" s="13"/>
      <c r="S1052" s="13"/>
      <c r="T1052" s="13"/>
      <c r="U1052" s="13"/>
      <c r="V1052" s="13"/>
      <c r="W1052" s="9"/>
      <c r="X1052" s="9"/>
      <c r="Y1052" s="9"/>
      <c r="Z1052" s="9"/>
      <c r="AA1052" s="9"/>
      <c r="AB1052" s="9"/>
      <c r="AC1052" s="13"/>
      <c r="AD1052" s="13"/>
      <c r="AE1052" s="13"/>
      <c r="AF1052" s="13"/>
      <c r="AG1052" s="13"/>
      <c r="AH1052" s="13"/>
      <c r="AI1052" s="9"/>
      <c r="AJ1052" s="9"/>
      <c r="AK1052" s="9"/>
      <c r="AL1052" s="9"/>
      <c r="AM1052" s="9"/>
      <c r="AN1052" s="9"/>
      <c r="AO1052" s="8">
        <v>53</v>
      </c>
      <c r="AP1052" s="8">
        <v>3</v>
      </c>
      <c r="AQ1052" s="8">
        <v>3</v>
      </c>
      <c r="AR1052" s="8">
        <v>6</v>
      </c>
      <c r="AS1052" s="8">
        <v>1.9899999999999998E-2</v>
      </c>
      <c r="AT1052" s="8">
        <v>0.12299999999999994</v>
      </c>
      <c r="AU1052" s="8"/>
      <c r="AV1052" s="8"/>
      <c r="AW1052" s="8"/>
      <c r="AX1052" s="8"/>
      <c r="AY1052" s="15">
        <v>65</v>
      </c>
      <c r="AZ1052" s="15">
        <v>3</v>
      </c>
      <c r="BA1052" s="15">
        <v>8</v>
      </c>
      <c r="BB1052" s="15">
        <v>6</v>
      </c>
      <c r="BC1052" s="15">
        <v>1.5499999999999983E-2</v>
      </c>
      <c r="BD1052" s="15">
        <v>3.4900000000000118E-2</v>
      </c>
      <c r="BE1052" s="15"/>
      <c r="BF1052" s="15"/>
      <c r="BG1052" s="15"/>
      <c r="BH1052" s="15"/>
      <c r="BI1052" s="16">
        <f>Q1052*参数!$D$3+W1052</f>
        <v>0</v>
      </c>
      <c r="BJ1052" s="16">
        <f>R1052*参数!$D$3+X1052</f>
        <v>0</v>
      </c>
      <c r="BK1052" s="16">
        <f>S1052*参数!$D$3+Y1052</f>
        <v>0</v>
      </c>
      <c r="BL1052" s="16">
        <f>T1052*参数!$D$3+Z1052</f>
        <v>0</v>
      </c>
      <c r="BM1052" s="16">
        <f>U1052*参数!$D$3+AA1052</f>
        <v>0</v>
      </c>
      <c r="BN1052" s="16">
        <f>V1052*参数!$D$3+AB1052</f>
        <v>0</v>
      </c>
      <c r="BO1052" s="16">
        <f>AC1052*参数!$D$3+AI1052</f>
        <v>0</v>
      </c>
      <c r="BP1052" s="16">
        <f>AD1052*参数!$D$3+AJ1052</f>
        <v>0</v>
      </c>
      <c r="BQ1052" s="16">
        <f>AE1052*参数!$D$3+AK1052</f>
        <v>0</v>
      </c>
      <c r="BR1052" s="16">
        <f>AF1052*参数!$D$3+AL1052</f>
        <v>0</v>
      </c>
      <c r="BS1052" s="16">
        <f>AG1052*参数!$D$3+AM1052</f>
        <v>0</v>
      </c>
      <c r="BT1052" s="16">
        <f>AH1052*参数!$D$3+AN1052</f>
        <v>0</v>
      </c>
      <c r="BU1052" s="10"/>
      <c r="BV1052" s="10"/>
      <c r="BW1052" s="10">
        <f t="shared" si="337"/>
        <v>40</v>
      </c>
      <c r="BX1052" s="10">
        <f t="shared" si="338"/>
        <v>40</v>
      </c>
      <c r="BY1052" s="10">
        <f t="shared" si="339"/>
        <v>3</v>
      </c>
      <c r="BZ1052" s="10">
        <f t="shared" si="340"/>
        <v>40</v>
      </c>
      <c r="CA1052" s="10">
        <f t="shared" si="341"/>
        <v>40</v>
      </c>
      <c r="CB1052" s="10" t="str">
        <f t="shared" si="342"/>
        <v/>
      </c>
      <c r="CC1052" s="10" t="str">
        <f t="shared" si="343"/>
        <v/>
      </c>
      <c r="CD1052" s="10"/>
      <c r="CE1052" s="10">
        <v>40</v>
      </c>
      <c r="CF1052" s="10"/>
      <c r="CG1052" s="10">
        <f t="shared" si="344"/>
        <v>40</v>
      </c>
      <c r="CH1052" s="10">
        <f t="shared" si="345"/>
        <v>40</v>
      </c>
      <c r="CI1052" s="10">
        <f t="shared" si="346"/>
        <v>40</v>
      </c>
      <c r="CJ1052" s="10">
        <f t="shared" si="347"/>
        <v>40</v>
      </c>
      <c r="CK1052" s="10">
        <f t="shared" si="348"/>
        <v>40</v>
      </c>
      <c r="CL1052" s="10">
        <f t="shared" si="349"/>
        <v>40</v>
      </c>
      <c r="CM1052" s="88"/>
      <c r="CN1052" s="88"/>
      <c r="CO1052" s="88"/>
      <c r="CP1052" s="88"/>
    </row>
    <row r="1053" spans="2:94">
      <c r="B1053" s="19">
        <v>42644</v>
      </c>
      <c r="C1053" s="3">
        <v>109</v>
      </c>
      <c r="D1053" s="3" t="s">
        <v>190</v>
      </c>
      <c r="E1053" s="4">
        <v>42645.337500000001</v>
      </c>
      <c r="F1053" s="3" t="s">
        <v>196</v>
      </c>
      <c r="G1053" s="3" t="s">
        <v>1035</v>
      </c>
      <c r="H1053" s="3" t="s">
        <v>196</v>
      </c>
      <c r="I1053" s="3" t="s">
        <v>1036</v>
      </c>
      <c r="J1053" s="6">
        <v>2.63</v>
      </c>
      <c r="K1053" s="6">
        <v>3.15</v>
      </c>
      <c r="L1053" s="6">
        <v>2.3199999999999998</v>
      </c>
      <c r="M1053" s="10">
        <v>1.44</v>
      </c>
      <c r="N1053" s="10">
        <v>4.2</v>
      </c>
      <c r="O1053" s="10">
        <v>5.0999999999999996</v>
      </c>
      <c r="P1053" s="15">
        <v>1</v>
      </c>
      <c r="Q1053" s="13"/>
      <c r="R1053" s="13"/>
      <c r="S1053" s="13"/>
      <c r="T1053" s="13"/>
      <c r="U1053" s="13"/>
      <c r="V1053" s="13"/>
      <c r="W1053" s="9"/>
      <c r="X1053" s="9"/>
      <c r="Y1053" s="9"/>
      <c r="Z1053" s="9"/>
      <c r="AA1053" s="9"/>
      <c r="AB1053" s="9"/>
      <c r="AC1053" s="13"/>
      <c r="AD1053" s="13"/>
      <c r="AE1053" s="13"/>
      <c r="AF1053" s="13"/>
      <c r="AG1053" s="13"/>
      <c r="AH1053" s="13"/>
      <c r="AI1053" s="9"/>
      <c r="AJ1053" s="9"/>
      <c r="AK1053" s="9"/>
      <c r="AL1053" s="9"/>
      <c r="AM1053" s="9"/>
      <c r="AN1053" s="9"/>
      <c r="AO1053" s="8">
        <v>26</v>
      </c>
      <c r="AP1053" s="8">
        <v>3</v>
      </c>
      <c r="AQ1053" s="8">
        <v>2</v>
      </c>
      <c r="AR1053" s="8">
        <v>6</v>
      </c>
      <c r="AS1053" s="8">
        <v>5.2899999999999919E-2</v>
      </c>
      <c r="AT1053" s="8">
        <v>0.35690000000000077</v>
      </c>
      <c r="AU1053" s="8"/>
      <c r="AV1053" s="8"/>
      <c r="AW1053" s="8"/>
      <c r="AX1053" s="8"/>
      <c r="AY1053" s="15">
        <v>28</v>
      </c>
      <c r="AZ1053" s="15">
        <v>3</v>
      </c>
      <c r="BA1053" s="15">
        <v>1</v>
      </c>
      <c r="BB1053" s="15">
        <v>6</v>
      </c>
      <c r="BC1053" s="15">
        <v>2.7099999999999871E-2</v>
      </c>
      <c r="BD1053" s="15">
        <v>0.34830000000000083</v>
      </c>
      <c r="BE1053" s="15"/>
      <c r="BF1053" s="15"/>
      <c r="BG1053" s="15"/>
      <c r="BH1053" s="15"/>
      <c r="BI1053" s="16">
        <f>Q1053*参数!$D$3+W1053</f>
        <v>0</v>
      </c>
      <c r="BJ1053" s="16">
        <f>R1053*参数!$D$3+X1053</f>
        <v>0</v>
      </c>
      <c r="BK1053" s="16">
        <f>S1053*参数!$D$3+Y1053</f>
        <v>0</v>
      </c>
      <c r="BL1053" s="16">
        <f>T1053*参数!$D$3+Z1053</f>
        <v>0</v>
      </c>
      <c r="BM1053" s="16">
        <f>U1053*参数!$D$3+AA1053</f>
        <v>0</v>
      </c>
      <c r="BN1053" s="16">
        <f>V1053*参数!$D$3+AB1053</f>
        <v>0</v>
      </c>
      <c r="BO1053" s="16">
        <f>AC1053*参数!$D$3+AI1053</f>
        <v>0</v>
      </c>
      <c r="BP1053" s="16">
        <f>AD1053*参数!$D$3+AJ1053</f>
        <v>0</v>
      </c>
      <c r="BQ1053" s="16">
        <f>AE1053*参数!$D$3+AK1053</f>
        <v>0</v>
      </c>
      <c r="BR1053" s="16">
        <f>AF1053*参数!$D$3+AL1053</f>
        <v>0</v>
      </c>
      <c r="BS1053" s="16">
        <f>AG1053*参数!$D$3+AM1053</f>
        <v>0</v>
      </c>
      <c r="BT1053" s="16">
        <f>AH1053*参数!$D$3+AN1053</f>
        <v>0</v>
      </c>
      <c r="BU1053" s="10"/>
      <c r="BV1053" s="10"/>
      <c r="BW1053" s="10">
        <f t="shared" si="337"/>
        <v>43</v>
      </c>
      <c r="BX1053" s="10">
        <f t="shared" si="338"/>
        <v>43</v>
      </c>
      <c r="BY1053" s="10">
        <f t="shared" si="339"/>
        <v>43</v>
      </c>
      <c r="BZ1053" s="10">
        <f t="shared" si="340"/>
        <v>0</v>
      </c>
      <c r="CA1053" s="10">
        <f t="shared" si="341"/>
        <v>43</v>
      </c>
      <c r="CB1053" s="10" t="str">
        <f t="shared" si="342"/>
        <v/>
      </c>
      <c r="CC1053" s="10" t="str">
        <f t="shared" si="343"/>
        <v/>
      </c>
      <c r="CD1053" s="10"/>
      <c r="CE1053" s="10">
        <v>43</v>
      </c>
      <c r="CF1053" s="10"/>
      <c r="CG1053" s="10" t="str">
        <f t="shared" si="344"/>
        <v/>
      </c>
      <c r="CH1053" s="10" t="str">
        <f t="shared" si="345"/>
        <v/>
      </c>
      <c r="CI1053" s="10">
        <f t="shared" si="346"/>
        <v>43</v>
      </c>
      <c r="CJ1053" s="10">
        <f t="shared" si="347"/>
        <v>0</v>
      </c>
      <c r="CK1053" s="10">
        <f t="shared" si="348"/>
        <v>43</v>
      </c>
      <c r="CL1053" s="10">
        <f t="shared" si="349"/>
        <v>43</v>
      </c>
      <c r="CM1053" s="88"/>
      <c r="CN1053" s="88"/>
      <c r="CO1053" s="88"/>
      <c r="CP1053" s="88"/>
    </row>
    <row r="1054" spans="2:94">
      <c r="B1054" s="19">
        <v>42644</v>
      </c>
      <c r="C1054" s="3">
        <v>110</v>
      </c>
      <c r="D1054" s="3" t="s">
        <v>117</v>
      </c>
      <c r="E1054" s="4">
        <v>42645.375</v>
      </c>
      <c r="F1054" s="3" t="s">
        <v>1039</v>
      </c>
      <c r="G1054" s="3" t="s">
        <v>292</v>
      </c>
      <c r="H1054" s="3" t="s">
        <v>1039</v>
      </c>
      <c r="I1054" s="3" t="s">
        <v>292</v>
      </c>
      <c r="J1054" s="6">
        <v>1.74</v>
      </c>
      <c r="K1054" s="6">
        <v>3.28</v>
      </c>
      <c r="L1054" s="6">
        <v>4</v>
      </c>
      <c r="M1054" s="10">
        <v>3.4</v>
      </c>
      <c r="N1054" s="10">
        <v>3.55</v>
      </c>
      <c r="O1054" s="10">
        <v>1.81</v>
      </c>
      <c r="P1054" s="15">
        <v>-1</v>
      </c>
      <c r="Q1054" s="13"/>
      <c r="R1054" s="13"/>
      <c r="S1054" s="13"/>
      <c r="T1054" s="13"/>
      <c r="U1054" s="13"/>
      <c r="V1054" s="13"/>
      <c r="W1054" s="9"/>
      <c r="X1054" s="9"/>
      <c r="Y1054" s="9"/>
      <c r="Z1054" s="9"/>
      <c r="AA1054" s="9"/>
      <c r="AB1054" s="9"/>
      <c r="AC1054" s="13"/>
      <c r="AD1054" s="13"/>
      <c r="AE1054" s="13"/>
      <c r="AF1054" s="13"/>
      <c r="AG1054" s="13"/>
      <c r="AH1054" s="13"/>
      <c r="AI1054" s="9"/>
      <c r="AJ1054" s="9"/>
      <c r="AK1054" s="9"/>
      <c r="AL1054" s="9"/>
      <c r="AM1054" s="9"/>
      <c r="AN1054" s="9"/>
      <c r="AO1054" s="8">
        <v>25</v>
      </c>
      <c r="AP1054" s="8">
        <v>3</v>
      </c>
      <c r="AQ1054" s="8">
        <v>2</v>
      </c>
      <c r="AR1054" s="8">
        <v>6</v>
      </c>
      <c r="AS1054" s="8">
        <v>1.650000000000006E-2</v>
      </c>
      <c r="AT1054" s="8">
        <v>0.47380000000000011</v>
      </c>
      <c r="AU1054" s="8"/>
      <c r="AV1054" s="8"/>
      <c r="AW1054" s="8"/>
      <c r="AX1054" s="8"/>
      <c r="AY1054" s="15">
        <v>14</v>
      </c>
      <c r="AZ1054" s="15">
        <v>3</v>
      </c>
      <c r="BA1054" s="15">
        <v>2</v>
      </c>
      <c r="BB1054" s="15">
        <v>6</v>
      </c>
      <c r="BC1054" s="15">
        <v>0.14470000000000013</v>
      </c>
      <c r="BD1054" s="15">
        <v>0.19090000000000007</v>
      </c>
      <c r="BE1054" s="15"/>
      <c r="BF1054" s="15"/>
      <c r="BG1054" s="15"/>
      <c r="BH1054" s="15"/>
      <c r="BI1054" s="16">
        <f>Q1054*参数!$D$3+W1054</f>
        <v>0</v>
      </c>
      <c r="BJ1054" s="16">
        <f>R1054*参数!$D$3+X1054</f>
        <v>0</v>
      </c>
      <c r="BK1054" s="16">
        <f>S1054*参数!$D$3+Y1054</f>
        <v>0</v>
      </c>
      <c r="BL1054" s="16">
        <f>T1054*参数!$D$3+Z1054</f>
        <v>0</v>
      </c>
      <c r="BM1054" s="16">
        <f>U1054*参数!$D$3+AA1054</f>
        <v>0</v>
      </c>
      <c r="BN1054" s="16">
        <f>V1054*参数!$D$3+AB1054</f>
        <v>0</v>
      </c>
      <c r="BO1054" s="16">
        <f>AC1054*参数!$D$3+AI1054</f>
        <v>0</v>
      </c>
      <c r="BP1054" s="16">
        <f>AD1054*参数!$D$3+AJ1054</f>
        <v>0</v>
      </c>
      <c r="BQ1054" s="16">
        <f>AE1054*参数!$D$3+AK1054</f>
        <v>0</v>
      </c>
      <c r="BR1054" s="16">
        <f>AF1054*参数!$D$3+AL1054</f>
        <v>0</v>
      </c>
      <c r="BS1054" s="16">
        <f>AG1054*参数!$D$3+AM1054</f>
        <v>0</v>
      </c>
      <c r="BT1054" s="16">
        <f>AH1054*参数!$D$3+AN1054</f>
        <v>0</v>
      </c>
      <c r="BU1054" s="10"/>
      <c r="BV1054" s="10"/>
      <c r="BW1054" s="10">
        <f t="shared" si="337"/>
        <v>40</v>
      </c>
      <c r="BX1054" s="10">
        <f t="shared" si="338"/>
        <v>40</v>
      </c>
      <c r="BY1054" s="10">
        <f t="shared" si="339"/>
        <v>3</v>
      </c>
      <c r="BZ1054" s="10">
        <f t="shared" si="340"/>
        <v>40</v>
      </c>
      <c r="CA1054" s="10">
        <f t="shared" si="341"/>
        <v>40</v>
      </c>
      <c r="CB1054" s="10" t="str">
        <f t="shared" si="342"/>
        <v/>
      </c>
      <c r="CC1054" s="10" t="str">
        <f t="shared" si="343"/>
        <v/>
      </c>
      <c r="CD1054" s="10"/>
      <c r="CE1054" s="10">
        <v>40</v>
      </c>
      <c r="CF1054" s="10"/>
      <c r="CG1054" s="10" t="str">
        <f t="shared" si="344"/>
        <v/>
      </c>
      <c r="CH1054" s="10" t="str">
        <f t="shared" si="345"/>
        <v/>
      </c>
      <c r="CI1054" s="10">
        <f t="shared" si="346"/>
        <v>3</v>
      </c>
      <c r="CJ1054" s="10" t="str">
        <f t="shared" si="347"/>
        <v/>
      </c>
      <c r="CK1054" s="10">
        <f t="shared" si="348"/>
        <v>3</v>
      </c>
      <c r="CL1054" s="10">
        <f t="shared" si="349"/>
        <v>40</v>
      </c>
      <c r="CM1054" s="88"/>
      <c r="CN1054" s="88"/>
      <c r="CO1054" s="88"/>
      <c r="CP1054" s="88"/>
    </row>
    <row r="1055" spans="2:94">
      <c r="B1055" s="19">
        <v>42644</v>
      </c>
      <c r="C1055" s="3">
        <v>111</v>
      </c>
      <c r="D1055" s="3" t="s">
        <v>117</v>
      </c>
      <c r="E1055" s="4">
        <v>42645.375</v>
      </c>
      <c r="F1055" s="3" t="s">
        <v>121</v>
      </c>
      <c r="G1055" s="3" t="s">
        <v>646</v>
      </c>
      <c r="H1055" s="3" t="s">
        <v>123</v>
      </c>
      <c r="I1055" s="3" t="s">
        <v>646</v>
      </c>
      <c r="J1055" s="6">
        <v>1.64</v>
      </c>
      <c r="K1055" s="6">
        <v>3.6</v>
      </c>
      <c r="L1055" s="6">
        <v>4.1500000000000004</v>
      </c>
      <c r="M1055" s="10">
        <v>2.95</v>
      </c>
      <c r="N1055" s="10">
        <v>3.65</v>
      </c>
      <c r="O1055" s="10">
        <v>1.94</v>
      </c>
      <c r="P1055" s="15">
        <v>-1</v>
      </c>
      <c r="Q1055" s="13"/>
      <c r="R1055" s="13"/>
      <c r="S1055" s="13"/>
      <c r="T1055" s="13"/>
      <c r="U1055" s="13"/>
      <c r="V1055" s="13"/>
      <c r="W1055" s="9"/>
      <c r="X1055" s="9"/>
      <c r="Y1055" s="9"/>
      <c r="Z1055" s="9"/>
      <c r="AA1055" s="9"/>
      <c r="AB1055" s="9"/>
      <c r="AC1055" s="13"/>
      <c r="AD1055" s="13"/>
      <c r="AE1055" s="13"/>
      <c r="AF1055" s="13"/>
      <c r="AG1055" s="13"/>
      <c r="AH1055" s="13"/>
      <c r="AI1055" s="9"/>
      <c r="AJ1055" s="9"/>
      <c r="AK1055" s="9"/>
      <c r="AL1055" s="9"/>
      <c r="AM1055" s="9"/>
      <c r="AN1055" s="9"/>
      <c r="AO1055" s="8">
        <v>3</v>
      </c>
      <c r="AP1055" s="8">
        <v>3</v>
      </c>
      <c r="AQ1055" s="8">
        <v>0</v>
      </c>
      <c r="AR1055" s="8">
        <v>5</v>
      </c>
      <c r="AS1055" s="8">
        <v>0.93109999999999904</v>
      </c>
      <c r="AT1055" s="8">
        <v>0</v>
      </c>
      <c r="AU1055" s="8"/>
      <c r="AV1055" s="8"/>
      <c r="AW1055" s="8"/>
      <c r="AX1055" s="8"/>
      <c r="AY1055" s="15">
        <v>2</v>
      </c>
      <c r="AZ1055" s="15">
        <v>3</v>
      </c>
      <c r="BA1055" s="15">
        <v>2</v>
      </c>
      <c r="BB1055" s="15">
        <v>4</v>
      </c>
      <c r="BC1055" s="15">
        <v>0.81439999999999979</v>
      </c>
      <c r="BD1055" s="15">
        <v>0.81439999999999979</v>
      </c>
      <c r="BE1055" s="15"/>
      <c r="BF1055" s="15"/>
      <c r="BG1055" s="15"/>
      <c r="BH1055" s="15"/>
      <c r="BI1055" s="16">
        <f>Q1055*参数!$D$3+W1055</f>
        <v>0</v>
      </c>
      <c r="BJ1055" s="16">
        <f>R1055*参数!$D$3+X1055</f>
        <v>0</v>
      </c>
      <c r="BK1055" s="16">
        <f>S1055*参数!$D$3+Y1055</f>
        <v>0</v>
      </c>
      <c r="BL1055" s="16">
        <f>T1055*参数!$D$3+Z1055</f>
        <v>0</v>
      </c>
      <c r="BM1055" s="16">
        <f>U1055*参数!$D$3+AA1055</f>
        <v>0</v>
      </c>
      <c r="BN1055" s="16">
        <f>V1055*参数!$D$3+AB1055</f>
        <v>0</v>
      </c>
      <c r="BO1055" s="16">
        <f>AC1055*参数!$D$3+AI1055</f>
        <v>0</v>
      </c>
      <c r="BP1055" s="16">
        <f>AD1055*参数!$D$3+AJ1055</f>
        <v>0</v>
      </c>
      <c r="BQ1055" s="16">
        <f>AE1055*参数!$D$3+AK1055</f>
        <v>0</v>
      </c>
      <c r="BR1055" s="16">
        <f>AF1055*参数!$D$3+AL1055</f>
        <v>0</v>
      </c>
      <c r="BS1055" s="16">
        <f>AG1055*参数!$D$3+AM1055</f>
        <v>0</v>
      </c>
      <c r="BT1055" s="16">
        <f>AH1055*参数!$D$3+AN1055</f>
        <v>0</v>
      </c>
      <c r="BU1055" s="10"/>
      <c r="BV1055" s="10"/>
      <c r="BW1055" s="10">
        <f t="shared" si="337"/>
        <v>40</v>
      </c>
      <c r="BX1055" s="10">
        <f t="shared" si="338"/>
        <v>40</v>
      </c>
      <c r="BY1055" s="10">
        <f t="shared" si="339"/>
        <v>3</v>
      </c>
      <c r="BZ1055" s="10">
        <f t="shared" si="340"/>
        <v>40</v>
      </c>
      <c r="CA1055" s="10">
        <f t="shared" si="341"/>
        <v>40</v>
      </c>
      <c r="CB1055" s="10" t="str">
        <f t="shared" si="342"/>
        <v/>
      </c>
      <c r="CC1055" s="10" t="str">
        <f t="shared" si="343"/>
        <v/>
      </c>
      <c r="CD1055" s="10"/>
      <c r="CE1055" s="10">
        <v>3</v>
      </c>
      <c r="CF1055" s="10"/>
      <c r="CG1055" s="10" t="str">
        <f t="shared" si="344"/>
        <v/>
      </c>
      <c r="CH1055" s="10" t="str">
        <f t="shared" si="345"/>
        <v/>
      </c>
      <c r="CI1055" s="10">
        <f t="shared" si="346"/>
        <v>3</v>
      </c>
      <c r="CJ1055" s="10">
        <f t="shared" si="347"/>
        <v>3</v>
      </c>
      <c r="CK1055" s="10">
        <f t="shared" si="348"/>
        <v>40</v>
      </c>
      <c r="CL1055" s="10" t="str">
        <f t="shared" si="349"/>
        <v/>
      </c>
      <c r="CM1055" s="88"/>
      <c r="CN1055" s="88"/>
      <c r="CO1055" s="88"/>
      <c r="CP1055" s="88"/>
    </row>
    <row r="1056" spans="2:94">
      <c r="B1056" s="19">
        <v>42644</v>
      </c>
      <c r="C1056" s="3">
        <v>112</v>
      </c>
      <c r="D1056" s="3" t="s">
        <v>190</v>
      </c>
      <c r="E1056" s="4">
        <v>42645.416666666664</v>
      </c>
      <c r="F1056" s="3" t="s">
        <v>124</v>
      </c>
      <c r="G1056" s="3" t="s">
        <v>198</v>
      </c>
      <c r="H1056" s="3" t="s">
        <v>124</v>
      </c>
      <c r="I1056" s="3" t="s">
        <v>198</v>
      </c>
      <c r="J1056" s="6">
        <v>1.63</v>
      </c>
      <c r="K1056" s="6">
        <v>3.55</v>
      </c>
      <c r="L1056" s="6">
        <v>4.26</v>
      </c>
      <c r="M1056" s="10">
        <v>3.13</v>
      </c>
      <c r="N1056" s="10">
        <v>3.4</v>
      </c>
      <c r="O1056" s="10">
        <v>1.94</v>
      </c>
      <c r="P1056" s="15">
        <v>-1</v>
      </c>
      <c r="Q1056" s="13"/>
      <c r="R1056" s="13"/>
      <c r="S1056" s="13"/>
      <c r="T1056" s="13"/>
      <c r="U1056" s="13"/>
      <c r="V1056" s="13"/>
      <c r="W1056" s="9"/>
      <c r="X1056" s="9"/>
      <c r="Y1056" s="9"/>
      <c r="Z1056" s="9"/>
      <c r="AA1056" s="9"/>
      <c r="AB1056" s="9"/>
      <c r="AC1056" s="13"/>
      <c r="AD1056" s="13"/>
      <c r="AE1056" s="13"/>
      <c r="AF1056" s="13"/>
      <c r="AG1056" s="13"/>
      <c r="AH1056" s="13"/>
      <c r="AI1056" s="9"/>
      <c r="AJ1056" s="9"/>
      <c r="AK1056" s="9"/>
      <c r="AL1056" s="9"/>
      <c r="AM1056" s="9"/>
      <c r="AN1056" s="9"/>
      <c r="AO1056" s="8">
        <v>4</v>
      </c>
      <c r="AP1056" s="8">
        <v>3</v>
      </c>
      <c r="AQ1056" s="8">
        <v>1</v>
      </c>
      <c r="AR1056" s="8">
        <v>5</v>
      </c>
      <c r="AS1056" s="8">
        <v>0.10959999999999981</v>
      </c>
      <c r="AT1056" s="8">
        <v>0.10959999999999981</v>
      </c>
      <c r="AU1056" s="8"/>
      <c r="AV1056" s="8"/>
      <c r="AW1056" s="8"/>
      <c r="AX1056" s="8"/>
      <c r="AY1056" s="15">
        <v>2</v>
      </c>
      <c r="AZ1056" s="15">
        <v>3</v>
      </c>
      <c r="BA1056" s="15">
        <v>2</v>
      </c>
      <c r="BB1056" s="15">
        <v>4</v>
      </c>
      <c r="BC1056" s="15">
        <v>0.47500000000000009</v>
      </c>
      <c r="BD1056" s="15">
        <v>0.47500000000000009</v>
      </c>
      <c r="BE1056" s="15"/>
      <c r="BF1056" s="15"/>
      <c r="BG1056" s="15"/>
      <c r="BH1056" s="15"/>
      <c r="BI1056" s="16">
        <f>Q1056*参数!$D$3+W1056</f>
        <v>0</v>
      </c>
      <c r="BJ1056" s="16">
        <f>R1056*参数!$D$3+X1056</f>
        <v>0</v>
      </c>
      <c r="BK1056" s="16">
        <f>S1056*参数!$D$3+Y1056</f>
        <v>0</v>
      </c>
      <c r="BL1056" s="16">
        <f>T1056*参数!$D$3+Z1056</f>
        <v>0</v>
      </c>
      <c r="BM1056" s="16">
        <f>U1056*参数!$D$3+AA1056</f>
        <v>0</v>
      </c>
      <c r="BN1056" s="16">
        <f>V1056*参数!$D$3+AB1056</f>
        <v>0</v>
      </c>
      <c r="BO1056" s="16">
        <f>AC1056*参数!$D$3+AI1056</f>
        <v>0</v>
      </c>
      <c r="BP1056" s="16">
        <f>AD1056*参数!$D$3+AJ1056</f>
        <v>0</v>
      </c>
      <c r="BQ1056" s="16">
        <f>AE1056*参数!$D$3+AK1056</f>
        <v>0</v>
      </c>
      <c r="BR1056" s="16">
        <f>AF1056*参数!$D$3+AL1056</f>
        <v>0</v>
      </c>
      <c r="BS1056" s="16">
        <f>AG1056*参数!$D$3+AM1056</f>
        <v>0</v>
      </c>
      <c r="BT1056" s="16">
        <f>AH1056*参数!$D$3+AN1056</f>
        <v>0</v>
      </c>
      <c r="BU1056" s="10"/>
      <c r="BV1056" s="10"/>
      <c r="BW1056" s="10">
        <f t="shared" si="337"/>
        <v>40</v>
      </c>
      <c r="BX1056" s="10">
        <f t="shared" si="338"/>
        <v>40</v>
      </c>
      <c r="BY1056" s="10">
        <f t="shared" si="339"/>
        <v>3</v>
      </c>
      <c r="BZ1056" s="10">
        <f t="shared" si="340"/>
        <v>40</v>
      </c>
      <c r="CA1056" s="10">
        <f t="shared" si="341"/>
        <v>40</v>
      </c>
      <c r="CB1056" s="10" t="str">
        <f t="shared" si="342"/>
        <v/>
      </c>
      <c r="CC1056" s="10" t="str">
        <f t="shared" si="343"/>
        <v/>
      </c>
      <c r="CD1056" s="10"/>
      <c r="CE1056" s="10">
        <v>3</v>
      </c>
      <c r="CF1056" s="10"/>
      <c r="CG1056" s="10">
        <f t="shared" si="344"/>
        <v>3</v>
      </c>
      <c r="CH1056" s="10">
        <f t="shared" si="345"/>
        <v>3</v>
      </c>
      <c r="CI1056" s="10">
        <f t="shared" si="346"/>
        <v>3</v>
      </c>
      <c r="CJ1056" s="10">
        <f t="shared" si="347"/>
        <v>3</v>
      </c>
      <c r="CK1056" s="10">
        <f t="shared" si="348"/>
        <v>3</v>
      </c>
      <c r="CL1056" s="10" t="str">
        <f t="shared" si="349"/>
        <v/>
      </c>
      <c r="CM1056" s="88"/>
      <c r="CN1056" s="88"/>
      <c r="CO1056" s="88"/>
      <c r="CP1056" s="88"/>
    </row>
    <row r="1057" spans="2:94">
      <c r="B1057" s="19">
        <v>42644</v>
      </c>
      <c r="C1057" s="3">
        <v>113</v>
      </c>
      <c r="D1057" s="3" t="s">
        <v>190</v>
      </c>
      <c r="E1057" s="4">
        <v>42645.416666666664</v>
      </c>
      <c r="F1057" s="3" t="s">
        <v>1033</v>
      </c>
      <c r="G1057" s="3" t="s">
        <v>203</v>
      </c>
      <c r="H1057" s="3" t="s">
        <v>1033</v>
      </c>
      <c r="I1057" s="3" t="s">
        <v>204</v>
      </c>
      <c r="J1057" s="6">
        <v>2.2799999999999998</v>
      </c>
      <c r="K1057" s="6">
        <v>3</v>
      </c>
      <c r="L1057" s="6">
        <v>2.8</v>
      </c>
      <c r="M1057" s="10">
        <v>5.26</v>
      </c>
      <c r="N1057" s="10">
        <v>4</v>
      </c>
      <c r="O1057" s="10">
        <v>1.45</v>
      </c>
      <c r="P1057" s="15">
        <v>-1</v>
      </c>
      <c r="Q1057" s="13"/>
      <c r="R1057" s="13"/>
      <c r="S1057" s="13"/>
      <c r="T1057" s="13"/>
      <c r="U1057" s="13"/>
      <c r="V1057" s="13"/>
      <c r="W1057" s="9"/>
      <c r="X1057" s="9"/>
      <c r="Y1057" s="9"/>
      <c r="Z1057" s="9"/>
      <c r="AA1057" s="9"/>
      <c r="AB1057" s="9"/>
      <c r="AC1057" s="13"/>
      <c r="AD1057" s="13"/>
      <c r="AE1057" s="13"/>
      <c r="AF1057" s="13"/>
      <c r="AG1057" s="13"/>
      <c r="AH1057" s="13"/>
      <c r="AI1057" s="9"/>
      <c r="AJ1057" s="9"/>
      <c r="AK1057" s="9"/>
      <c r="AL1057" s="9"/>
      <c r="AM1057" s="9"/>
      <c r="AN1057" s="9"/>
      <c r="AO1057" s="8">
        <v>6</v>
      </c>
      <c r="AP1057" s="8">
        <v>3</v>
      </c>
      <c r="AQ1057" s="8">
        <v>1</v>
      </c>
      <c r="AR1057" s="8">
        <v>5</v>
      </c>
      <c r="AS1057" s="8">
        <v>1.4999999999999914E-2</v>
      </c>
      <c r="AT1057" s="8">
        <v>2.3906999999999998</v>
      </c>
      <c r="AU1057" s="8"/>
      <c r="AV1057" s="8"/>
      <c r="AW1057" s="8"/>
      <c r="AX1057" s="8"/>
      <c r="AY1057" s="15">
        <v>6</v>
      </c>
      <c r="AZ1057" s="15">
        <v>3</v>
      </c>
      <c r="BA1057" s="15">
        <v>1</v>
      </c>
      <c r="BB1057" s="15">
        <v>5</v>
      </c>
      <c r="BC1057" s="15">
        <v>0.11029999999999972</v>
      </c>
      <c r="BD1057" s="15">
        <v>4.0775999999999994</v>
      </c>
      <c r="BE1057" s="15"/>
      <c r="BF1057" s="15"/>
      <c r="BG1057" s="15"/>
      <c r="BH1057" s="15"/>
      <c r="BI1057" s="16">
        <f>Q1057*参数!$D$3+W1057</f>
        <v>0</v>
      </c>
      <c r="BJ1057" s="16">
        <f>R1057*参数!$D$3+X1057</f>
        <v>0</v>
      </c>
      <c r="BK1057" s="16">
        <f>S1057*参数!$D$3+Y1057</f>
        <v>0</v>
      </c>
      <c r="BL1057" s="16">
        <f>T1057*参数!$D$3+Z1057</f>
        <v>0</v>
      </c>
      <c r="BM1057" s="16">
        <f>U1057*参数!$D$3+AA1057</f>
        <v>0</v>
      </c>
      <c r="BN1057" s="16">
        <f>V1057*参数!$D$3+AB1057</f>
        <v>0</v>
      </c>
      <c r="BO1057" s="16">
        <f>AC1057*参数!$D$3+AI1057</f>
        <v>0</v>
      </c>
      <c r="BP1057" s="16">
        <f>AD1057*参数!$D$3+AJ1057</f>
        <v>0</v>
      </c>
      <c r="BQ1057" s="16">
        <f>AE1057*参数!$D$3+AK1057</f>
        <v>0</v>
      </c>
      <c r="BR1057" s="16">
        <f>AF1057*参数!$D$3+AL1057</f>
        <v>0</v>
      </c>
      <c r="BS1057" s="16">
        <f>AG1057*参数!$D$3+AM1057</f>
        <v>0</v>
      </c>
      <c r="BT1057" s="16">
        <f>AH1057*参数!$D$3+AN1057</f>
        <v>0</v>
      </c>
      <c r="BU1057" s="10"/>
      <c r="BV1057" s="10"/>
      <c r="BW1057" s="10">
        <f t="shared" si="337"/>
        <v>40</v>
      </c>
      <c r="BX1057" s="10">
        <f t="shared" si="338"/>
        <v>40</v>
      </c>
      <c r="BY1057" s="10">
        <f t="shared" si="339"/>
        <v>3</v>
      </c>
      <c r="BZ1057" s="10">
        <f t="shared" si="340"/>
        <v>40</v>
      </c>
      <c r="CA1057" s="10">
        <f t="shared" si="341"/>
        <v>40</v>
      </c>
      <c r="CB1057" s="10" t="str">
        <f t="shared" si="342"/>
        <v/>
      </c>
      <c r="CC1057" s="10" t="str">
        <f t="shared" si="343"/>
        <v/>
      </c>
      <c r="CD1057" s="10"/>
      <c r="CE1057" s="10">
        <v>3</v>
      </c>
      <c r="CF1057" s="10"/>
      <c r="CG1057" s="10">
        <f t="shared" si="344"/>
        <v>3</v>
      </c>
      <c r="CH1057" s="10">
        <f t="shared" si="345"/>
        <v>3</v>
      </c>
      <c r="CI1057" s="10" t="str">
        <f t="shared" si="346"/>
        <v/>
      </c>
      <c r="CJ1057" s="10" t="str">
        <f t="shared" si="347"/>
        <v/>
      </c>
      <c r="CK1057" s="10">
        <f t="shared" si="348"/>
        <v>3</v>
      </c>
      <c r="CL1057" s="10">
        <f t="shared" si="349"/>
        <v>3</v>
      </c>
      <c r="CM1057" s="88"/>
      <c r="CN1057" s="88"/>
      <c r="CO1057" s="88"/>
      <c r="CP1057" s="88"/>
    </row>
    <row r="1058" spans="2:94">
      <c r="B1058" s="19">
        <v>42644</v>
      </c>
      <c r="C1058" s="3">
        <v>114</v>
      </c>
      <c r="D1058" s="3" t="s">
        <v>117</v>
      </c>
      <c r="E1058" s="4">
        <v>42645.4375</v>
      </c>
      <c r="F1058" s="3" t="s">
        <v>1040</v>
      </c>
      <c r="G1058" s="3" t="s">
        <v>645</v>
      </c>
      <c r="H1058" s="3" t="s">
        <v>1041</v>
      </c>
      <c r="I1058" s="3" t="s">
        <v>645</v>
      </c>
      <c r="J1058" s="6">
        <v>2</v>
      </c>
      <c r="K1058" s="6">
        <v>3.15</v>
      </c>
      <c r="L1058" s="6">
        <v>3.21</v>
      </c>
      <c r="M1058" s="10">
        <v>4.2</v>
      </c>
      <c r="N1058" s="10">
        <v>3.75</v>
      </c>
      <c r="O1058" s="10">
        <v>1.6</v>
      </c>
      <c r="P1058" s="15">
        <v>-1</v>
      </c>
      <c r="Q1058" s="13"/>
      <c r="R1058" s="13"/>
      <c r="S1058" s="13"/>
      <c r="T1058" s="13"/>
      <c r="U1058" s="13"/>
      <c r="V1058" s="13"/>
      <c r="W1058" s="9"/>
      <c r="X1058" s="9"/>
      <c r="Y1058" s="9"/>
      <c r="Z1058" s="9"/>
      <c r="AA1058" s="9"/>
      <c r="AB1058" s="9"/>
      <c r="AC1058" s="13"/>
      <c r="AD1058" s="13"/>
      <c r="AE1058" s="13"/>
      <c r="AF1058" s="13"/>
      <c r="AG1058" s="13"/>
      <c r="AH1058" s="13"/>
      <c r="AI1058" s="9"/>
      <c r="AJ1058" s="9"/>
      <c r="AK1058" s="9"/>
      <c r="AL1058" s="9"/>
      <c r="AM1058" s="9"/>
      <c r="AN1058" s="9"/>
      <c r="AO1058" s="8">
        <v>7</v>
      </c>
      <c r="AP1058" s="8">
        <v>3</v>
      </c>
      <c r="AQ1058" s="8">
        <v>2</v>
      </c>
      <c r="AR1058" s="8">
        <v>5</v>
      </c>
      <c r="AS1058" s="8">
        <v>0.12110000000000021</v>
      </c>
      <c r="AT1058" s="8">
        <v>0.12110000000000021</v>
      </c>
      <c r="AU1058" s="8"/>
      <c r="AV1058" s="8"/>
      <c r="AW1058" s="8"/>
      <c r="AX1058" s="8"/>
      <c r="AY1058" s="15">
        <v>6</v>
      </c>
      <c r="AZ1058" s="15">
        <v>3</v>
      </c>
      <c r="BA1058" s="15">
        <v>1</v>
      </c>
      <c r="BB1058" s="15">
        <v>5</v>
      </c>
      <c r="BC1058" s="15">
        <v>0.17659999999999981</v>
      </c>
      <c r="BD1058" s="15">
        <v>0.68840000000000012</v>
      </c>
      <c r="BE1058" s="15"/>
      <c r="BF1058" s="15"/>
      <c r="BG1058" s="15"/>
      <c r="BH1058" s="15"/>
      <c r="BI1058" s="16">
        <f>Q1058*参数!$D$3+W1058</f>
        <v>0</v>
      </c>
      <c r="BJ1058" s="16">
        <f>R1058*参数!$D$3+X1058</f>
        <v>0</v>
      </c>
      <c r="BK1058" s="16">
        <f>S1058*参数!$D$3+Y1058</f>
        <v>0</v>
      </c>
      <c r="BL1058" s="16">
        <f>T1058*参数!$D$3+Z1058</f>
        <v>0</v>
      </c>
      <c r="BM1058" s="16">
        <f>U1058*参数!$D$3+AA1058</f>
        <v>0</v>
      </c>
      <c r="BN1058" s="16">
        <f>V1058*参数!$D$3+AB1058</f>
        <v>0</v>
      </c>
      <c r="BO1058" s="16">
        <f>AC1058*参数!$D$3+AI1058</f>
        <v>0</v>
      </c>
      <c r="BP1058" s="16">
        <f>AD1058*参数!$D$3+AJ1058</f>
        <v>0</v>
      </c>
      <c r="BQ1058" s="16">
        <f>AE1058*参数!$D$3+AK1058</f>
        <v>0</v>
      </c>
      <c r="BR1058" s="16">
        <f>AF1058*参数!$D$3+AL1058</f>
        <v>0</v>
      </c>
      <c r="BS1058" s="16">
        <f>AG1058*参数!$D$3+AM1058</f>
        <v>0</v>
      </c>
      <c r="BT1058" s="16">
        <f>AH1058*参数!$D$3+AN1058</f>
        <v>0</v>
      </c>
      <c r="BU1058" s="10"/>
      <c r="BV1058" s="10"/>
      <c r="BW1058" s="10">
        <f t="shared" si="337"/>
        <v>40</v>
      </c>
      <c r="BX1058" s="10">
        <f t="shared" si="338"/>
        <v>40</v>
      </c>
      <c r="BY1058" s="10">
        <f t="shared" si="339"/>
        <v>3</v>
      </c>
      <c r="BZ1058" s="10">
        <f t="shared" si="340"/>
        <v>40</v>
      </c>
      <c r="CA1058" s="10">
        <f t="shared" si="341"/>
        <v>40</v>
      </c>
      <c r="CB1058" s="10" t="str">
        <f t="shared" si="342"/>
        <v/>
      </c>
      <c r="CC1058" s="10" t="str">
        <f t="shared" si="343"/>
        <v/>
      </c>
      <c r="CD1058" s="10"/>
      <c r="CE1058" s="10">
        <v>3</v>
      </c>
      <c r="CF1058" s="10"/>
      <c r="CG1058" s="10">
        <f t="shared" si="344"/>
        <v>3</v>
      </c>
      <c r="CH1058" s="10">
        <f t="shared" si="345"/>
        <v>3</v>
      </c>
      <c r="CI1058" s="10">
        <f t="shared" si="346"/>
        <v>3</v>
      </c>
      <c r="CJ1058" s="10">
        <f t="shared" si="347"/>
        <v>3</v>
      </c>
      <c r="CK1058" s="10">
        <f t="shared" si="348"/>
        <v>3</v>
      </c>
      <c r="CL1058" s="10">
        <f t="shared" si="349"/>
        <v>3</v>
      </c>
      <c r="CM1058" s="88"/>
      <c r="CN1058" s="88"/>
      <c r="CO1058" s="88"/>
      <c r="CP1058" s="88"/>
    </row>
    <row r="1059" spans="2:94">
      <c r="B1059" s="19">
        <v>42645</v>
      </c>
      <c r="C1059" s="3">
        <v>1</v>
      </c>
      <c r="D1059" s="3" t="s">
        <v>396</v>
      </c>
      <c r="E1059" s="4">
        <v>42645.5</v>
      </c>
      <c r="F1059" s="3" t="s">
        <v>302</v>
      </c>
      <c r="G1059" s="3" t="s">
        <v>1087</v>
      </c>
      <c r="H1059" s="3" t="s">
        <v>302</v>
      </c>
      <c r="I1059" s="3" t="s">
        <v>1087</v>
      </c>
      <c r="J1059" s="6">
        <v>6.2</v>
      </c>
      <c r="K1059" s="6">
        <v>3.6</v>
      </c>
      <c r="L1059" s="6">
        <v>1.45</v>
      </c>
      <c r="M1059" s="10">
        <v>2.29</v>
      </c>
      <c r="N1059" s="10">
        <v>3.15</v>
      </c>
      <c r="O1059" s="10">
        <v>2.67</v>
      </c>
      <c r="P1059" s="15">
        <v>1</v>
      </c>
      <c r="Q1059" s="13"/>
      <c r="R1059" s="13"/>
      <c r="S1059" s="13"/>
      <c r="T1059" s="13"/>
      <c r="U1059" s="13"/>
      <c r="V1059" s="13"/>
      <c r="W1059" s="9"/>
      <c r="X1059" s="9"/>
      <c r="Y1059" s="9"/>
      <c r="Z1059" s="9"/>
      <c r="AA1059" s="9"/>
      <c r="AB1059" s="9"/>
      <c r="AC1059" s="13"/>
      <c r="AD1059" s="13"/>
      <c r="AE1059" s="13"/>
      <c r="AF1059" s="13"/>
      <c r="AG1059" s="13"/>
      <c r="AH1059" s="13"/>
      <c r="AI1059" s="9"/>
      <c r="AJ1059" s="9"/>
      <c r="AK1059" s="9"/>
      <c r="AL1059" s="9"/>
      <c r="AM1059" s="9"/>
      <c r="AN1059" s="9"/>
      <c r="AO1059" s="8">
        <v>5</v>
      </c>
      <c r="AP1059" s="8">
        <v>2</v>
      </c>
      <c r="AQ1059" s="8">
        <v>0</v>
      </c>
      <c r="AR1059" s="8">
        <v>4</v>
      </c>
      <c r="AS1059" s="8">
        <v>0.18070000000000003</v>
      </c>
      <c r="AT1059" s="8">
        <v>0</v>
      </c>
      <c r="AU1059" s="8"/>
      <c r="AV1059" s="8"/>
      <c r="AW1059" s="8"/>
      <c r="AX1059" s="8"/>
      <c r="AY1059" s="15">
        <v>1</v>
      </c>
      <c r="AZ1059" s="15">
        <v>3</v>
      </c>
      <c r="BA1059" s="15">
        <v>0</v>
      </c>
      <c r="BB1059" s="15">
        <v>5</v>
      </c>
      <c r="BC1059" s="15">
        <v>2.241299999999999</v>
      </c>
      <c r="BD1059" s="15">
        <v>0</v>
      </c>
      <c r="BE1059" s="15"/>
      <c r="BF1059" s="15"/>
      <c r="BG1059" s="15"/>
      <c r="BH1059" s="15"/>
      <c r="BI1059" s="16">
        <f>Q1059*参数!$D$3+W1059</f>
        <v>0</v>
      </c>
      <c r="BJ1059" s="16">
        <f>R1059*参数!$D$3+X1059</f>
        <v>0</v>
      </c>
      <c r="BK1059" s="16">
        <f>S1059*参数!$D$3+Y1059</f>
        <v>0</v>
      </c>
      <c r="BL1059" s="16">
        <f>T1059*参数!$D$3+Z1059</f>
        <v>0</v>
      </c>
      <c r="BM1059" s="16">
        <f>U1059*参数!$D$3+AA1059</f>
        <v>0</v>
      </c>
      <c r="BN1059" s="16">
        <f>V1059*参数!$D$3+AB1059</f>
        <v>0</v>
      </c>
      <c r="BO1059" s="16">
        <f>AC1059*参数!$D$3+AI1059</f>
        <v>0</v>
      </c>
      <c r="BP1059" s="16">
        <f>AD1059*参数!$D$3+AJ1059</f>
        <v>0</v>
      </c>
      <c r="BQ1059" s="16">
        <f>AE1059*参数!$D$3+AK1059</f>
        <v>0</v>
      </c>
      <c r="BR1059" s="16">
        <f>AF1059*参数!$D$3+AL1059</f>
        <v>0</v>
      </c>
      <c r="BS1059" s="16">
        <f>AG1059*参数!$D$3+AM1059</f>
        <v>0</v>
      </c>
      <c r="BT1059" s="16">
        <f>AH1059*参数!$D$3+AN1059</f>
        <v>0</v>
      </c>
      <c r="BU1059" s="10"/>
      <c r="BV1059" s="10"/>
      <c r="BW1059" s="10">
        <f t="shared" si="337"/>
        <v>43</v>
      </c>
      <c r="BX1059" s="10">
        <f t="shared" si="338"/>
        <v>43</v>
      </c>
      <c r="BY1059" s="10">
        <f t="shared" si="339"/>
        <v>43</v>
      </c>
      <c r="BZ1059" s="10">
        <f t="shared" si="340"/>
        <v>0</v>
      </c>
      <c r="CA1059" s="10">
        <f t="shared" si="341"/>
        <v>43</v>
      </c>
      <c r="CB1059" s="10" t="str">
        <f t="shared" si="342"/>
        <v/>
      </c>
      <c r="CC1059" s="10" t="str">
        <f t="shared" si="343"/>
        <v/>
      </c>
      <c r="CD1059" s="10"/>
      <c r="CE1059" s="10">
        <v>0</v>
      </c>
      <c r="CF1059" s="10"/>
      <c r="CG1059" s="10" t="str">
        <f t="shared" si="344"/>
        <v/>
      </c>
      <c r="CH1059" s="10" t="str">
        <f t="shared" si="345"/>
        <v/>
      </c>
      <c r="CI1059" s="10">
        <f t="shared" si="346"/>
        <v>43</v>
      </c>
      <c r="CJ1059" s="10">
        <f t="shared" si="347"/>
        <v>43</v>
      </c>
      <c r="CK1059" s="10" t="str">
        <f t="shared" si="348"/>
        <v/>
      </c>
      <c r="CL1059" s="10" t="str">
        <f t="shared" si="349"/>
        <v/>
      </c>
      <c r="CM1059" s="88"/>
      <c r="CN1059" s="88"/>
      <c r="CO1059" s="88"/>
      <c r="CP1059" s="88"/>
    </row>
    <row r="1060" spans="2:94">
      <c r="B1060" s="19">
        <v>42645</v>
      </c>
      <c r="C1060" s="3">
        <v>2</v>
      </c>
      <c r="D1060" s="3" t="s">
        <v>396</v>
      </c>
      <c r="E1060" s="4">
        <v>42645.5</v>
      </c>
      <c r="F1060" s="3" t="s">
        <v>524</v>
      </c>
      <c r="G1060" s="3" t="s">
        <v>1075</v>
      </c>
      <c r="H1060" s="3" t="s">
        <v>524</v>
      </c>
      <c r="I1060" s="3" t="s">
        <v>1075</v>
      </c>
      <c r="J1060" s="6">
        <v>2.52</v>
      </c>
      <c r="K1060" s="6">
        <v>2.87</v>
      </c>
      <c r="L1060" s="6">
        <v>2.6</v>
      </c>
      <c r="M1060" s="10">
        <v>6.42</v>
      </c>
      <c r="N1060" s="10">
        <v>4.0999999999999996</v>
      </c>
      <c r="O1060" s="10">
        <v>1.37</v>
      </c>
      <c r="P1060" s="15">
        <v>-1</v>
      </c>
      <c r="Q1060" s="13"/>
      <c r="R1060" s="13"/>
      <c r="S1060" s="13"/>
      <c r="T1060" s="13"/>
      <c r="U1060" s="13"/>
      <c r="V1060" s="13"/>
      <c r="W1060" s="9"/>
      <c r="X1060" s="9"/>
      <c r="Y1060" s="9"/>
      <c r="Z1060" s="9"/>
      <c r="AA1060" s="9"/>
      <c r="AB1060" s="9"/>
      <c r="AC1060" s="13"/>
      <c r="AD1060" s="13"/>
      <c r="AE1060" s="13"/>
      <c r="AF1060" s="13"/>
      <c r="AG1060" s="13"/>
      <c r="AH1060" s="13"/>
      <c r="AI1060" s="9"/>
      <c r="AJ1060" s="9"/>
      <c r="AK1060" s="9"/>
      <c r="AL1060" s="9"/>
      <c r="AM1060" s="9"/>
      <c r="AN1060" s="9"/>
      <c r="AO1060" s="8">
        <v>8</v>
      </c>
      <c r="AP1060" s="8">
        <v>3</v>
      </c>
      <c r="AQ1060" s="8">
        <v>3</v>
      </c>
      <c r="AR1060" s="8">
        <v>5</v>
      </c>
      <c r="AS1060" s="8">
        <v>1.4765000000000004</v>
      </c>
      <c r="AT1060" s="8">
        <v>1.4765000000000004</v>
      </c>
      <c r="AU1060" s="8"/>
      <c r="AV1060" s="8"/>
      <c r="AW1060" s="8"/>
      <c r="AX1060" s="8"/>
      <c r="AY1060" s="15">
        <v>6</v>
      </c>
      <c r="AZ1060" s="15">
        <v>3</v>
      </c>
      <c r="BA1060" s="15">
        <v>1</v>
      </c>
      <c r="BB1060" s="15">
        <v>5</v>
      </c>
      <c r="BC1060" s="15">
        <v>1.5406</v>
      </c>
      <c r="BD1060" s="15">
        <v>10.326899999999998</v>
      </c>
      <c r="BE1060" s="15"/>
      <c r="BF1060" s="15"/>
      <c r="BG1060" s="15"/>
      <c r="BH1060" s="15"/>
      <c r="BI1060" s="16">
        <f>Q1060*参数!$D$3+W1060</f>
        <v>0</v>
      </c>
      <c r="BJ1060" s="16">
        <f>R1060*参数!$D$3+X1060</f>
        <v>0</v>
      </c>
      <c r="BK1060" s="16">
        <f>S1060*参数!$D$3+Y1060</f>
        <v>0</v>
      </c>
      <c r="BL1060" s="16">
        <f>T1060*参数!$D$3+Z1060</f>
        <v>0</v>
      </c>
      <c r="BM1060" s="16">
        <f>U1060*参数!$D$3+AA1060</f>
        <v>0</v>
      </c>
      <c r="BN1060" s="16">
        <f>V1060*参数!$D$3+AB1060</f>
        <v>0</v>
      </c>
      <c r="BO1060" s="16">
        <f>AC1060*参数!$D$3+AI1060</f>
        <v>0</v>
      </c>
      <c r="BP1060" s="16">
        <f>AD1060*参数!$D$3+AJ1060</f>
        <v>0</v>
      </c>
      <c r="BQ1060" s="16">
        <f>AE1060*参数!$D$3+AK1060</f>
        <v>0</v>
      </c>
      <c r="BR1060" s="16">
        <f>AF1060*参数!$D$3+AL1060</f>
        <v>0</v>
      </c>
      <c r="BS1060" s="16">
        <f>AG1060*参数!$D$3+AM1060</f>
        <v>0</v>
      </c>
      <c r="BT1060" s="16">
        <f>AH1060*参数!$D$3+AN1060</f>
        <v>0</v>
      </c>
      <c r="BU1060" s="10"/>
      <c r="BV1060" s="10"/>
      <c r="BW1060" s="10">
        <f t="shared" si="337"/>
        <v>40</v>
      </c>
      <c r="BX1060" s="10">
        <f t="shared" si="338"/>
        <v>40</v>
      </c>
      <c r="BY1060" s="10">
        <f t="shared" si="339"/>
        <v>3</v>
      </c>
      <c r="BZ1060" s="10">
        <f t="shared" si="340"/>
        <v>40</v>
      </c>
      <c r="CA1060" s="10">
        <f t="shared" si="341"/>
        <v>40</v>
      </c>
      <c r="CB1060" s="10" t="str">
        <f t="shared" si="342"/>
        <v/>
      </c>
      <c r="CC1060" s="10" t="str">
        <f t="shared" si="343"/>
        <v/>
      </c>
      <c r="CD1060" s="10"/>
      <c r="CE1060" s="10">
        <v>3</v>
      </c>
      <c r="CF1060" s="10"/>
      <c r="CG1060" s="10">
        <f t="shared" si="344"/>
        <v>3</v>
      </c>
      <c r="CH1060" s="10">
        <f t="shared" si="345"/>
        <v>3</v>
      </c>
      <c r="CI1060" s="10">
        <f t="shared" si="346"/>
        <v>3</v>
      </c>
      <c r="CJ1060" s="10">
        <f t="shared" si="347"/>
        <v>3</v>
      </c>
      <c r="CK1060" s="10">
        <f t="shared" si="348"/>
        <v>3</v>
      </c>
      <c r="CL1060" s="10">
        <f t="shared" si="349"/>
        <v>3</v>
      </c>
      <c r="CM1060" s="88"/>
      <c r="CN1060" s="88"/>
      <c r="CO1060" s="88"/>
      <c r="CP1060" s="88"/>
    </row>
    <row r="1061" spans="2:94">
      <c r="B1061" s="19">
        <v>42645</v>
      </c>
      <c r="C1061" s="3">
        <v>3</v>
      </c>
      <c r="D1061" s="3" t="s">
        <v>396</v>
      </c>
      <c r="E1061" s="4">
        <v>42645.5</v>
      </c>
      <c r="F1061" s="3" t="s">
        <v>1086</v>
      </c>
      <c r="G1061" s="3" t="s">
        <v>1072</v>
      </c>
      <c r="H1061" s="3" t="s">
        <v>1088</v>
      </c>
      <c r="I1061" s="3" t="s">
        <v>1072</v>
      </c>
      <c r="J1061" s="6">
        <v>3.5</v>
      </c>
      <c r="K1061" s="6">
        <v>3.3</v>
      </c>
      <c r="L1061" s="6">
        <v>1.85</v>
      </c>
      <c r="M1061" s="10">
        <v>1.7</v>
      </c>
      <c r="N1061" s="10">
        <v>3.65</v>
      </c>
      <c r="O1061" s="10">
        <v>3.75</v>
      </c>
      <c r="P1061" s="15">
        <v>1</v>
      </c>
      <c r="Q1061" s="13"/>
      <c r="R1061" s="13"/>
      <c r="S1061" s="13"/>
      <c r="T1061" s="13"/>
      <c r="U1061" s="13"/>
      <c r="V1061" s="13"/>
      <c r="W1061" s="9"/>
      <c r="X1061" s="9"/>
      <c r="Y1061" s="9"/>
      <c r="Z1061" s="9"/>
      <c r="AA1061" s="9"/>
      <c r="AB1061" s="9"/>
      <c r="AC1061" s="13"/>
      <c r="AD1061" s="13"/>
      <c r="AE1061" s="13"/>
      <c r="AF1061" s="13"/>
      <c r="AG1061" s="13"/>
      <c r="AH1061" s="13"/>
      <c r="AI1061" s="9"/>
      <c r="AJ1061" s="9"/>
      <c r="AK1061" s="9"/>
      <c r="AL1061" s="9"/>
      <c r="AM1061" s="9"/>
      <c r="AN1061" s="9"/>
      <c r="AO1061" s="8">
        <v>8</v>
      </c>
      <c r="AP1061" s="8">
        <v>3</v>
      </c>
      <c r="AQ1061" s="8">
        <v>1</v>
      </c>
      <c r="AR1061" s="8">
        <v>5</v>
      </c>
      <c r="AS1061" s="8">
        <v>0.17440000000000022</v>
      </c>
      <c r="AT1061" s="8">
        <v>0.17440000000000022</v>
      </c>
      <c r="AU1061" s="8"/>
      <c r="AV1061" s="8"/>
      <c r="AW1061" s="8"/>
      <c r="AX1061" s="8"/>
      <c r="AY1061" s="15">
        <v>8</v>
      </c>
      <c r="AZ1061" s="15">
        <v>3</v>
      </c>
      <c r="BA1061" s="15">
        <v>1</v>
      </c>
      <c r="BB1061" s="15">
        <v>5</v>
      </c>
      <c r="BC1061" s="15">
        <v>2.1699999999999935E-2</v>
      </c>
      <c r="BD1061" s="15">
        <v>2.1699999999999935E-2</v>
      </c>
      <c r="BE1061" s="15"/>
      <c r="BF1061" s="15"/>
      <c r="BG1061" s="15"/>
      <c r="BH1061" s="15"/>
      <c r="BI1061" s="16">
        <f>Q1061*参数!$D$3+W1061</f>
        <v>0</v>
      </c>
      <c r="BJ1061" s="16">
        <f>R1061*参数!$D$3+X1061</f>
        <v>0</v>
      </c>
      <c r="BK1061" s="16">
        <f>S1061*参数!$D$3+Y1061</f>
        <v>0</v>
      </c>
      <c r="BL1061" s="16">
        <f>T1061*参数!$D$3+Z1061</f>
        <v>0</v>
      </c>
      <c r="BM1061" s="16">
        <f>U1061*参数!$D$3+AA1061</f>
        <v>0</v>
      </c>
      <c r="BN1061" s="16">
        <f>V1061*参数!$D$3+AB1061</f>
        <v>0</v>
      </c>
      <c r="BO1061" s="16">
        <f>AC1061*参数!$D$3+AI1061</f>
        <v>0</v>
      </c>
      <c r="BP1061" s="16">
        <f>AD1061*参数!$D$3+AJ1061</f>
        <v>0</v>
      </c>
      <c r="BQ1061" s="16">
        <f>AE1061*参数!$D$3+AK1061</f>
        <v>0</v>
      </c>
      <c r="BR1061" s="16">
        <f>AF1061*参数!$D$3+AL1061</f>
        <v>0</v>
      </c>
      <c r="BS1061" s="16">
        <f>AG1061*参数!$D$3+AM1061</f>
        <v>0</v>
      </c>
      <c r="BT1061" s="16">
        <f>AH1061*参数!$D$3+AN1061</f>
        <v>0</v>
      </c>
      <c r="BU1061" s="10"/>
      <c r="BV1061" s="10"/>
      <c r="BW1061" s="10">
        <f t="shared" si="337"/>
        <v>43</v>
      </c>
      <c r="BX1061" s="10">
        <f t="shared" si="338"/>
        <v>43</v>
      </c>
      <c r="BY1061" s="10">
        <f t="shared" si="339"/>
        <v>43</v>
      </c>
      <c r="BZ1061" s="10">
        <f t="shared" si="340"/>
        <v>0</v>
      </c>
      <c r="CA1061" s="10">
        <f t="shared" si="341"/>
        <v>43</v>
      </c>
      <c r="CB1061" s="10" t="str">
        <f t="shared" si="342"/>
        <v/>
      </c>
      <c r="CC1061" s="10" t="str">
        <f t="shared" si="343"/>
        <v/>
      </c>
      <c r="CD1061" s="10"/>
      <c r="CE1061" s="10">
        <v>43</v>
      </c>
      <c r="CF1061" s="10"/>
      <c r="CG1061" s="10">
        <f t="shared" si="344"/>
        <v>43</v>
      </c>
      <c r="CH1061" s="10">
        <f t="shared" si="345"/>
        <v>43</v>
      </c>
      <c r="CI1061" s="10" t="str">
        <f t="shared" si="346"/>
        <v/>
      </c>
      <c r="CJ1061" s="10" t="str">
        <f t="shared" si="347"/>
        <v/>
      </c>
      <c r="CK1061" s="10">
        <f t="shared" si="348"/>
        <v>43</v>
      </c>
      <c r="CL1061" s="10">
        <f t="shared" si="349"/>
        <v>43</v>
      </c>
      <c r="CM1061" s="88"/>
      <c r="CN1061" s="88"/>
      <c r="CO1061" s="88"/>
      <c r="CP1061" s="88"/>
    </row>
    <row r="1062" spans="2:94">
      <c r="B1062" s="19">
        <v>42645</v>
      </c>
      <c r="C1062" s="3">
        <v>4</v>
      </c>
      <c r="D1062" s="3" t="s">
        <v>396</v>
      </c>
      <c r="E1062" s="4">
        <v>42645.5</v>
      </c>
      <c r="F1062" s="3" t="s">
        <v>620</v>
      </c>
      <c r="G1062" s="3" t="s">
        <v>1076</v>
      </c>
      <c r="H1062" s="3" t="s">
        <v>621</v>
      </c>
      <c r="I1062" s="3" t="s">
        <v>1076</v>
      </c>
      <c r="J1062" s="6">
        <v>2.15</v>
      </c>
      <c r="K1062" s="6">
        <v>2.9</v>
      </c>
      <c r="L1062" s="6">
        <v>3.13</v>
      </c>
      <c r="M1062" s="10">
        <v>5.08</v>
      </c>
      <c r="N1062" s="10">
        <v>3.7</v>
      </c>
      <c r="O1062" s="10">
        <v>1.51</v>
      </c>
      <c r="P1062" s="15">
        <v>-1</v>
      </c>
      <c r="Q1062" s="13"/>
      <c r="R1062" s="13"/>
      <c r="S1062" s="13"/>
      <c r="T1062" s="13"/>
      <c r="U1062" s="13"/>
      <c r="V1062" s="13"/>
      <c r="W1062" s="9"/>
      <c r="X1062" s="9"/>
      <c r="Y1062" s="9"/>
      <c r="Z1062" s="9"/>
      <c r="AA1062" s="9"/>
      <c r="AB1062" s="9"/>
      <c r="AC1062" s="13"/>
      <c r="AD1062" s="13"/>
      <c r="AE1062" s="13"/>
      <c r="AF1062" s="13"/>
      <c r="AG1062" s="13"/>
      <c r="AH1062" s="13"/>
      <c r="AI1062" s="9"/>
      <c r="AJ1062" s="9"/>
      <c r="AK1062" s="9"/>
      <c r="AL1062" s="9"/>
      <c r="AM1062" s="9"/>
      <c r="AN1062" s="9"/>
      <c r="AO1062" s="8">
        <v>9</v>
      </c>
      <c r="AP1062" s="8">
        <v>3</v>
      </c>
      <c r="AQ1062" s="8">
        <v>1</v>
      </c>
      <c r="AR1062" s="8">
        <v>6</v>
      </c>
      <c r="AS1062" s="8">
        <v>9.2999999999999958E-2</v>
      </c>
      <c r="AT1062" s="8">
        <v>2.3938999999999995</v>
      </c>
      <c r="AU1062" s="8"/>
      <c r="AV1062" s="8"/>
      <c r="AW1062" s="8"/>
      <c r="AX1062" s="8"/>
      <c r="AY1062" s="15">
        <v>6</v>
      </c>
      <c r="AZ1062" s="15">
        <v>3</v>
      </c>
      <c r="BA1062" s="15">
        <v>1</v>
      </c>
      <c r="BB1062" s="15">
        <v>5</v>
      </c>
      <c r="BC1062" s="15">
        <v>0.17670000000000044</v>
      </c>
      <c r="BD1062" s="15">
        <v>3.0506000000000002</v>
      </c>
      <c r="BE1062" s="15"/>
      <c r="BF1062" s="15"/>
      <c r="BG1062" s="15"/>
      <c r="BH1062" s="15"/>
      <c r="BI1062" s="16">
        <f>Q1062*参数!$D$3+W1062</f>
        <v>0</v>
      </c>
      <c r="BJ1062" s="16">
        <f>R1062*参数!$D$3+X1062</f>
        <v>0</v>
      </c>
      <c r="BK1062" s="16">
        <f>S1062*参数!$D$3+Y1062</f>
        <v>0</v>
      </c>
      <c r="BL1062" s="16">
        <f>T1062*参数!$D$3+Z1062</f>
        <v>0</v>
      </c>
      <c r="BM1062" s="16">
        <f>U1062*参数!$D$3+AA1062</f>
        <v>0</v>
      </c>
      <c r="BN1062" s="16">
        <f>V1062*参数!$D$3+AB1062</f>
        <v>0</v>
      </c>
      <c r="BO1062" s="16">
        <f>AC1062*参数!$D$3+AI1062</f>
        <v>0</v>
      </c>
      <c r="BP1062" s="16">
        <f>AD1062*参数!$D$3+AJ1062</f>
        <v>0</v>
      </c>
      <c r="BQ1062" s="16">
        <f>AE1062*参数!$D$3+AK1062</f>
        <v>0</v>
      </c>
      <c r="BR1062" s="16">
        <f>AF1062*参数!$D$3+AL1062</f>
        <v>0</v>
      </c>
      <c r="BS1062" s="16">
        <f>AG1062*参数!$D$3+AM1062</f>
        <v>0</v>
      </c>
      <c r="BT1062" s="16">
        <f>AH1062*参数!$D$3+AN1062</f>
        <v>0</v>
      </c>
      <c r="BU1062" s="10"/>
      <c r="BV1062" s="10"/>
      <c r="BW1062" s="10">
        <f t="shared" ref="BW1062:BW1125" si="350">IF(ABS(MAX(BI1062:BN1062))&gt;ABS(MIN(BI1062:BN1062)),IF(P1062&lt;0,IF(BI1062=MAX(BI1062:BN1062),3,IF(BN1062=MAX(BI1062:BN1062),40,"")),IF(BK1062=MAX(BI1062:BN1062),0,IF(BL1062=MAX(BI1062:BN1062),43,""))),IF(P1062&lt;0,IF(BI1062=MIN(BI1062:BN1062),40,IF(BN1062=MIN(BI1062:BN1062),3,"")),IF(BK1062=MIN(BI1062:BN1062),43,IF(BL1062=MIN(BI1062:BN1062),0,""))))</f>
        <v>40</v>
      </c>
      <c r="BX1062" s="10">
        <f t="shared" ref="BX1062:BX1125" si="351" xml:space="preserve">
IF(P1062&lt;0,
 IF(BI1062&gt;BN1062,3,40),
 IF(BK1062&gt;BL1062,0,43)
)</f>
        <v>40</v>
      </c>
      <c r="BY1062" s="10">
        <f t="shared" ref="BY1062:BY1125" si="352" xml:space="preserve">
IF(P1062&lt;0,
 IF(OR(BI1062=MAX(BI1062:BN1062),BL1062=MAX(BI1062:BN1062),BM1062=MAX(BI1062:BN1062)),
  3,40),
 IF(OR(BI1062=MAX(BI1062:BN1062),BJ1062=MAX(BI1062:BN1062),BL1062=MAX(BI1062:BN1062)),
  43,0)
)</f>
        <v>3</v>
      </c>
      <c r="BZ1062" s="10">
        <f t="shared" ref="BZ1062:BZ1125" si="353" xml:space="preserve">
IF(P1062&lt;0,
 IF(OR(BI1062=MIN(BI1062:BN1062),BL1062=MIN(BI1062:BN1062),BM1062=MIN(BI1062:BN1062)),
  40,3),
 IF(OR(BI1062=MIN(BI1062:BN1062),BJ1062=MIN(BI1062:BN1062),BL1062=MIN(BI1062:BN1062)),
  0,43)
)</f>
        <v>40</v>
      </c>
      <c r="CA1062" s="10">
        <f t="shared" ref="CA1062:CA1125" si="354" xml:space="preserve">
IF(P1062&lt;0,
 IF(BI1062=MIN(BI1062:BN1062),
  40,
  IF(BN1062=MIN(BI1062:BN1062),
  3,"")),
 IF(BK1062=MIN(BI1062:BN1062),
  43,
  IF(BL1062=MIN(BI1062:BN1062),
  0,""))
)</f>
        <v>40</v>
      </c>
      <c r="CB1062" s="10" t="str">
        <f t="shared" ref="CB1062:CB1125" si="355">IF(COUNTIF(BX1062:BZ1062,"="&amp;BX1062)=3,BX1062,"")</f>
        <v/>
      </c>
      <c r="CC1062" s="10" t="str">
        <f t="shared" ref="CC1062:CC1125" si="356">IF(COUNTIF(BX1062:CA1062,"="&amp;BX1062)=4,BX1062,"")</f>
        <v/>
      </c>
      <c r="CD1062" s="10"/>
      <c r="CE1062" s="10">
        <v>3</v>
      </c>
      <c r="CF1062" s="10"/>
      <c r="CG1062" s="10">
        <f t="shared" ref="CG1062:CG1125" si="357">IF(AND(AO1062&gt;=AY1062,AP1062&gt;=AZ1062,OR(AND(AQ1062&gt;=BA1062,AR1062=BB1062),AR1062&gt;BB1062),AS1062&lt;=BC1062,AT1062&lt;=BD1062),IF(P1062=-1,3,0),IF(AND(AO1062&lt;=AY1062,AP1062&lt;=AZ1062,OR(AND(AQ1062&lt;=BA1062,AR1062=BB1062),AR1062&lt;BB1062),AS1062&gt;=BC1062,AT1062&gt;=BD1062),IF(P1062=-1,40,43),""))</f>
        <v>3</v>
      </c>
      <c r="CH1062" s="10">
        <f t="shared" ref="CH1062:CH1125" si="358">IF(AND(AO1062&gt;=AY1062,AP1062&gt;=AZ1062,OR(AND(AQ1062&gt;=BA1062,AR1062=BB1062),AR1062&gt;BB1062),AS1062&lt;=BC1062,AT1062&lt;=BD1062),IF(P1062=-1,3,0),IF(AND(AO1062&lt;=AY1062,AP1062&lt;=AZ1062,OR(AND(AQ1062&lt;=BA1062,AR1062=BB1062),AR1062&lt;BB1062),AS1062&gt;=BC1062,AT1062&gt;=BD1062),IF(P1062=-1,40,43),""))</f>
        <v>3</v>
      </c>
      <c r="CI1062" s="10">
        <f t="shared" ref="CI1062:CI1125" si="359">IF(AP1062=AZ1062,
  IF(AO1062=AY1062,
    "",
    IF(AO1062&gt;AY1062,
      IF(P1062=-1,3,0),
      IF(P1062=-1,40,43)
    )
  ),
  IF(AP1062&gt;AZ1062,
    IF(P1062=-1,3,0),
    IF(P1062=-1,40,43)
  )
)</f>
        <v>3</v>
      </c>
      <c r="CJ1062" s="10">
        <f t="shared" ref="CJ1062:CJ1125" si="360">IF(AR1062=BB1062,
  IF(AQ1062=BA1062,
    "",
    IF(AQ1062&gt;BA1062,
      IF(P1062=-1,3,0),
      IF(P1062=-1,40,43)
    )
  ),
  IF(AR1062&gt;BB1062,
    IF(P1062=-1,3,0),
    IF(P1062=-1,40,43)
  )
)</f>
        <v>3</v>
      </c>
      <c r="CK1062" s="10">
        <f t="shared" ref="CK1062:CK1125" si="361">IF(AP1062=AZ1062,
  IF(AS1062=BC1062,
    "",
    IF(AS1062&lt;BC1062,
      IF(P1062=-1,3,0),
      IF(P1062=-1,40,43)
    )
  ),
  ""
)</f>
        <v>3</v>
      </c>
      <c r="CL1062" s="10" t="str">
        <f t="shared" ref="CL1062:CL1125" si="362">IF(AND(AP1062=AZ1062,AR1062=BB1062,AQ1062&lt;&gt;0,BA1062&lt;&gt;0),
  IF(AT1062=BD1062,
    "",
    IF(AT1062&lt;BD1062,
      IF(P1062=-1,3,0),
      IF(P1062=-1,40,43)
    )
  ),
  ""
)</f>
        <v/>
      </c>
      <c r="CM1062" s="88"/>
      <c r="CN1062" s="88"/>
      <c r="CO1062" s="88"/>
      <c r="CP1062" s="88"/>
    </row>
    <row r="1063" spans="2:94">
      <c r="B1063" s="19">
        <v>42645</v>
      </c>
      <c r="C1063" s="3">
        <v>5</v>
      </c>
      <c r="D1063" s="3" t="s">
        <v>396</v>
      </c>
      <c r="E1063" s="4">
        <v>42645.541666666664</v>
      </c>
      <c r="F1063" s="3" t="s">
        <v>1071</v>
      </c>
      <c r="G1063" s="3" t="s">
        <v>523</v>
      </c>
      <c r="H1063" s="3" t="s">
        <v>1071</v>
      </c>
      <c r="I1063" s="3" t="s">
        <v>525</v>
      </c>
      <c r="J1063" s="6">
        <v>2.2999999999999998</v>
      </c>
      <c r="K1063" s="6">
        <v>3.3</v>
      </c>
      <c r="L1063" s="6">
        <v>2.56</v>
      </c>
      <c r="M1063" s="10">
        <v>5.07</v>
      </c>
      <c r="N1063" s="10">
        <v>4.2</v>
      </c>
      <c r="O1063" s="10">
        <v>1.44</v>
      </c>
      <c r="P1063" s="15">
        <v>-1</v>
      </c>
      <c r="Q1063" s="13"/>
      <c r="R1063" s="13"/>
      <c r="S1063" s="13"/>
      <c r="T1063" s="13"/>
      <c r="U1063" s="13"/>
      <c r="V1063" s="13"/>
      <c r="W1063" s="9"/>
      <c r="X1063" s="9"/>
      <c r="Y1063" s="9"/>
      <c r="Z1063" s="9"/>
      <c r="AA1063" s="9"/>
      <c r="AB1063" s="9"/>
      <c r="AC1063" s="13"/>
      <c r="AD1063" s="13"/>
      <c r="AE1063" s="13"/>
      <c r="AF1063" s="13"/>
      <c r="AG1063" s="13"/>
      <c r="AH1063" s="13"/>
      <c r="AI1063" s="9"/>
      <c r="AJ1063" s="9"/>
      <c r="AK1063" s="9"/>
      <c r="AL1063" s="9"/>
      <c r="AM1063" s="9"/>
      <c r="AN1063" s="9"/>
      <c r="AO1063" s="8">
        <v>10</v>
      </c>
      <c r="AP1063" s="8">
        <v>3</v>
      </c>
      <c r="AQ1063" s="8">
        <v>1</v>
      </c>
      <c r="AR1063" s="8">
        <v>5</v>
      </c>
      <c r="AS1063" s="8">
        <v>6.6599999999999895E-2</v>
      </c>
      <c r="AT1063" s="8">
        <v>0.88399999999999967</v>
      </c>
      <c r="AU1063" s="8"/>
      <c r="AV1063" s="8"/>
      <c r="AW1063" s="8"/>
      <c r="AX1063" s="8"/>
      <c r="AY1063" s="15">
        <v>10</v>
      </c>
      <c r="AZ1063" s="15">
        <v>3</v>
      </c>
      <c r="BA1063" s="15">
        <v>5</v>
      </c>
      <c r="BB1063" s="15">
        <v>5</v>
      </c>
      <c r="BC1063" s="15">
        <v>0.12139999999999983</v>
      </c>
      <c r="BD1063" s="15">
        <v>0.12139999999999983</v>
      </c>
      <c r="BE1063" s="15"/>
      <c r="BF1063" s="15"/>
      <c r="BG1063" s="15"/>
      <c r="BH1063" s="15"/>
      <c r="BI1063" s="16">
        <f>Q1063*参数!$D$3+W1063</f>
        <v>0</v>
      </c>
      <c r="BJ1063" s="16">
        <f>R1063*参数!$D$3+X1063</f>
        <v>0</v>
      </c>
      <c r="BK1063" s="16">
        <f>S1063*参数!$D$3+Y1063</f>
        <v>0</v>
      </c>
      <c r="BL1063" s="16">
        <f>T1063*参数!$D$3+Z1063</f>
        <v>0</v>
      </c>
      <c r="BM1063" s="16">
        <f>U1063*参数!$D$3+AA1063</f>
        <v>0</v>
      </c>
      <c r="BN1063" s="16">
        <f>V1063*参数!$D$3+AB1063</f>
        <v>0</v>
      </c>
      <c r="BO1063" s="16">
        <f>AC1063*参数!$D$3+AI1063</f>
        <v>0</v>
      </c>
      <c r="BP1063" s="16">
        <f>AD1063*参数!$D$3+AJ1063</f>
        <v>0</v>
      </c>
      <c r="BQ1063" s="16">
        <f>AE1063*参数!$D$3+AK1063</f>
        <v>0</v>
      </c>
      <c r="BR1063" s="16">
        <f>AF1063*参数!$D$3+AL1063</f>
        <v>0</v>
      </c>
      <c r="BS1063" s="16">
        <f>AG1063*参数!$D$3+AM1063</f>
        <v>0</v>
      </c>
      <c r="BT1063" s="16">
        <f>AH1063*参数!$D$3+AN1063</f>
        <v>0</v>
      </c>
      <c r="BU1063" s="10"/>
      <c r="BV1063" s="10"/>
      <c r="BW1063" s="10">
        <f t="shared" si="350"/>
        <v>40</v>
      </c>
      <c r="BX1063" s="10">
        <f t="shared" si="351"/>
        <v>40</v>
      </c>
      <c r="BY1063" s="10">
        <f t="shared" si="352"/>
        <v>3</v>
      </c>
      <c r="BZ1063" s="10">
        <f t="shared" si="353"/>
        <v>40</v>
      </c>
      <c r="CA1063" s="10">
        <f t="shared" si="354"/>
        <v>40</v>
      </c>
      <c r="CB1063" s="10" t="str">
        <f t="shared" si="355"/>
        <v/>
      </c>
      <c r="CC1063" s="10" t="str">
        <f t="shared" si="356"/>
        <v/>
      </c>
      <c r="CD1063" s="10"/>
      <c r="CE1063" s="10">
        <v>40</v>
      </c>
      <c r="CF1063" s="10"/>
      <c r="CG1063" s="10" t="str">
        <f t="shared" si="357"/>
        <v/>
      </c>
      <c r="CH1063" s="10" t="str">
        <f t="shared" si="358"/>
        <v/>
      </c>
      <c r="CI1063" s="10" t="str">
        <f t="shared" si="359"/>
        <v/>
      </c>
      <c r="CJ1063" s="10">
        <f t="shared" si="360"/>
        <v>40</v>
      </c>
      <c r="CK1063" s="10">
        <f t="shared" si="361"/>
        <v>3</v>
      </c>
      <c r="CL1063" s="10">
        <f t="shared" si="362"/>
        <v>40</v>
      </c>
      <c r="CM1063" s="88"/>
      <c r="CN1063" s="88"/>
      <c r="CO1063" s="88"/>
      <c r="CP1063" s="88"/>
    </row>
    <row r="1064" spans="2:94">
      <c r="B1064" s="19">
        <v>42645</v>
      </c>
      <c r="C1064" s="3">
        <v>6</v>
      </c>
      <c r="D1064" s="3" t="s">
        <v>396</v>
      </c>
      <c r="E1064" s="4">
        <v>42645.541666666664</v>
      </c>
      <c r="F1064" s="3" t="s">
        <v>1070</v>
      </c>
      <c r="G1064" s="3" t="s">
        <v>1090</v>
      </c>
      <c r="H1064" s="3" t="s">
        <v>1070</v>
      </c>
      <c r="I1064" s="3" t="s">
        <v>1091</v>
      </c>
      <c r="J1064" s="6">
        <v>4.05</v>
      </c>
      <c r="K1064" s="6">
        <v>3.5</v>
      </c>
      <c r="L1064" s="6">
        <v>1.68</v>
      </c>
      <c r="M1064" s="10">
        <v>1.88</v>
      </c>
      <c r="N1064" s="10">
        <v>3.45</v>
      </c>
      <c r="O1064" s="10">
        <v>3.25</v>
      </c>
      <c r="P1064" s="15">
        <v>1</v>
      </c>
      <c r="Q1064" s="13"/>
      <c r="R1064" s="13"/>
      <c r="S1064" s="13"/>
      <c r="T1064" s="13"/>
      <c r="U1064" s="13"/>
      <c r="V1064" s="13"/>
      <c r="W1064" s="9"/>
      <c r="X1064" s="9"/>
      <c r="Y1064" s="9"/>
      <c r="Z1064" s="9"/>
      <c r="AA1064" s="9"/>
      <c r="AB1064" s="9"/>
      <c r="AC1064" s="13"/>
      <c r="AD1064" s="13"/>
      <c r="AE1064" s="13"/>
      <c r="AF1064" s="13"/>
      <c r="AG1064" s="13"/>
      <c r="AH1064" s="13"/>
      <c r="AI1064" s="9"/>
      <c r="AJ1064" s="9"/>
      <c r="AK1064" s="9"/>
      <c r="AL1064" s="9"/>
      <c r="AM1064" s="9"/>
      <c r="AN1064" s="9"/>
      <c r="AO1064" s="8">
        <v>1</v>
      </c>
      <c r="AP1064" s="8">
        <v>3</v>
      </c>
      <c r="AQ1064" s="8">
        <v>0</v>
      </c>
      <c r="AR1064" s="8">
        <v>4</v>
      </c>
      <c r="AS1064" s="8">
        <v>0.50390000000000001</v>
      </c>
      <c r="AT1064" s="8">
        <v>0</v>
      </c>
      <c r="AU1064" s="8"/>
      <c r="AV1064" s="8"/>
      <c r="AW1064" s="8"/>
      <c r="AX1064" s="8"/>
      <c r="AY1064" s="15">
        <v>15</v>
      </c>
      <c r="AZ1064" s="15">
        <v>1</v>
      </c>
      <c r="BA1064" s="15">
        <v>1</v>
      </c>
      <c r="BB1064" s="15">
        <v>4</v>
      </c>
      <c r="BC1064" s="15">
        <v>3.3699999999999966E-2</v>
      </c>
      <c r="BD1064" s="15">
        <v>5.3000000000000068E-2</v>
      </c>
      <c r="BE1064" s="15"/>
      <c r="BF1064" s="15"/>
      <c r="BG1064" s="15"/>
      <c r="BH1064" s="15"/>
      <c r="BI1064" s="16">
        <f>Q1064*参数!$D$3+W1064</f>
        <v>0</v>
      </c>
      <c r="BJ1064" s="16">
        <f>R1064*参数!$D$3+X1064</f>
        <v>0</v>
      </c>
      <c r="BK1064" s="16">
        <f>S1064*参数!$D$3+Y1064</f>
        <v>0</v>
      </c>
      <c r="BL1064" s="16">
        <f>T1064*参数!$D$3+Z1064</f>
        <v>0</v>
      </c>
      <c r="BM1064" s="16">
        <f>U1064*参数!$D$3+AA1064</f>
        <v>0</v>
      </c>
      <c r="BN1064" s="16">
        <f>V1064*参数!$D$3+AB1064</f>
        <v>0</v>
      </c>
      <c r="BO1064" s="16">
        <f>AC1064*参数!$D$3+AI1064</f>
        <v>0</v>
      </c>
      <c r="BP1064" s="16">
        <f>AD1064*参数!$D$3+AJ1064</f>
        <v>0</v>
      </c>
      <c r="BQ1064" s="16">
        <f>AE1064*参数!$D$3+AK1064</f>
        <v>0</v>
      </c>
      <c r="BR1064" s="16">
        <f>AF1064*参数!$D$3+AL1064</f>
        <v>0</v>
      </c>
      <c r="BS1064" s="16">
        <f>AG1064*参数!$D$3+AM1064</f>
        <v>0</v>
      </c>
      <c r="BT1064" s="16">
        <f>AH1064*参数!$D$3+AN1064</f>
        <v>0</v>
      </c>
      <c r="BU1064" s="10"/>
      <c r="BV1064" s="10"/>
      <c r="BW1064" s="10">
        <f t="shared" si="350"/>
        <v>43</v>
      </c>
      <c r="BX1064" s="10">
        <f t="shared" si="351"/>
        <v>43</v>
      </c>
      <c r="BY1064" s="10">
        <f t="shared" si="352"/>
        <v>43</v>
      </c>
      <c r="BZ1064" s="10">
        <f t="shared" si="353"/>
        <v>0</v>
      </c>
      <c r="CA1064" s="10">
        <f t="shared" si="354"/>
        <v>43</v>
      </c>
      <c r="CB1064" s="10" t="str">
        <f t="shared" si="355"/>
        <v/>
      </c>
      <c r="CC1064" s="10" t="str">
        <f t="shared" si="356"/>
        <v/>
      </c>
      <c r="CD1064" s="10"/>
      <c r="CE1064" s="10">
        <v>0</v>
      </c>
      <c r="CF1064" s="10"/>
      <c r="CG1064" s="10" t="str">
        <f t="shared" si="357"/>
        <v/>
      </c>
      <c r="CH1064" s="10" t="str">
        <f t="shared" si="358"/>
        <v/>
      </c>
      <c r="CI1064" s="10">
        <f t="shared" si="359"/>
        <v>0</v>
      </c>
      <c r="CJ1064" s="10">
        <f t="shared" si="360"/>
        <v>43</v>
      </c>
      <c r="CK1064" s="10" t="str">
        <f t="shared" si="361"/>
        <v/>
      </c>
      <c r="CL1064" s="10" t="str">
        <f t="shared" si="362"/>
        <v/>
      </c>
      <c r="CM1064" s="88"/>
      <c r="CN1064" s="88"/>
      <c r="CO1064" s="88"/>
      <c r="CP1064" s="88"/>
    </row>
    <row r="1065" spans="2:94">
      <c r="B1065" s="19">
        <v>42645</v>
      </c>
      <c r="C1065" s="3">
        <v>7</v>
      </c>
      <c r="D1065" s="3" t="s">
        <v>396</v>
      </c>
      <c r="E1065" s="4">
        <v>42645.541666666664</v>
      </c>
      <c r="F1065" s="3" t="s">
        <v>622</v>
      </c>
      <c r="G1065" s="3" t="s">
        <v>397</v>
      </c>
      <c r="H1065" s="3" t="s">
        <v>623</v>
      </c>
      <c r="I1065" s="3" t="s">
        <v>397</v>
      </c>
      <c r="J1065" s="6">
        <v>1.64</v>
      </c>
      <c r="K1065" s="6">
        <v>3.55</v>
      </c>
      <c r="L1065" s="6">
        <v>4.2</v>
      </c>
      <c r="M1065" s="10">
        <v>3.12</v>
      </c>
      <c r="N1065" s="10">
        <v>3.45</v>
      </c>
      <c r="O1065" s="10">
        <v>1.93</v>
      </c>
      <c r="P1065" s="15">
        <v>-1</v>
      </c>
      <c r="Q1065" s="13"/>
      <c r="R1065" s="13"/>
      <c r="S1065" s="13"/>
      <c r="T1065" s="13"/>
      <c r="U1065" s="13"/>
      <c r="V1065" s="13"/>
      <c r="W1065" s="9"/>
      <c r="X1065" s="9"/>
      <c r="Y1065" s="9"/>
      <c r="Z1065" s="9"/>
      <c r="AA1065" s="9"/>
      <c r="AB1065" s="9"/>
      <c r="AC1065" s="13"/>
      <c r="AD1065" s="13"/>
      <c r="AE1065" s="13"/>
      <c r="AF1065" s="13"/>
      <c r="AG1065" s="13"/>
      <c r="AH1065" s="13"/>
      <c r="AI1065" s="9"/>
      <c r="AJ1065" s="9"/>
      <c r="AK1065" s="9"/>
      <c r="AL1065" s="9"/>
      <c r="AM1065" s="9"/>
      <c r="AN1065" s="9"/>
      <c r="AO1065" s="8">
        <v>5</v>
      </c>
      <c r="AP1065" s="8">
        <v>3</v>
      </c>
      <c r="AQ1065" s="8">
        <v>2</v>
      </c>
      <c r="AR1065" s="8">
        <v>5</v>
      </c>
      <c r="AS1065" s="8">
        <v>6.399999999999976E-3</v>
      </c>
      <c r="AT1065" s="8">
        <v>6.399999999999976E-3</v>
      </c>
      <c r="AU1065" s="8"/>
      <c r="AV1065" s="8"/>
      <c r="AW1065" s="8"/>
      <c r="AX1065" s="8"/>
      <c r="AY1065" s="15">
        <v>2</v>
      </c>
      <c r="AZ1065" s="15">
        <v>3</v>
      </c>
      <c r="BA1065" s="15">
        <v>2</v>
      </c>
      <c r="BB1065" s="15">
        <v>4</v>
      </c>
      <c r="BC1065" s="15">
        <v>0.50179999999999991</v>
      </c>
      <c r="BD1065" s="15">
        <v>0.50179999999999991</v>
      </c>
      <c r="BE1065" s="15"/>
      <c r="BF1065" s="15"/>
      <c r="BG1065" s="15"/>
      <c r="BH1065" s="15"/>
      <c r="BI1065" s="16">
        <f>Q1065*参数!$D$3+W1065</f>
        <v>0</v>
      </c>
      <c r="BJ1065" s="16">
        <f>R1065*参数!$D$3+X1065</f>
        <v>0</v>
      </c>
      <c r="BK1065" s="16">
        <f>S1065*参数!$D$3+Y1065</f>
        <v>0</v>
      </c>
      <c r="BL1065" s="16">
        <f>T1065*参数!$D$3+Z1065</f>
        <v>0</v>
      </c>
      <c r="BM1065" s="16">
        <f>U1065*参数!$D$3+AA1065</f>
        <v>0</v>
      </c>
      <c r="BN1065" s="16">
        <f>V1065*参数!$D$3+AB1065</f>
        <v>0</v>
      </c>
      <c r="BO1065" s="16">
        <f>AC1065*参数!$D$3+AI1065</f>
        <v>0</v>
      </c>
      <c r="BP1065" s="16">
        <f>AD1065*参数!$D$3+AJ1065</f>
        <v>0</v>
      </c>
      <c r="BQ1065" s="16">
        <f>AE1065*参数!$D$3+AK1065</f>
        <v>0</v>
      </c>
      <c r="BR1065" s="16">
        <f>AF1065*参数!$D$3+AL1065</f>
        <v>0</v>
      </c>
      <c r="BS1065" s="16">
        <f>AG1065*参数!$D$3+AM1065</f>
        <v>0</v>
      </c>
      <c r="BT1065" s="16">
        <f>AH1065*参数!$D$3+AN1065</f>
        <v>0</v>
      </c>
      <c r="BU1065" s="10"/>
      <c r="BV1065" s="10"/>
      <c r="BW1065" s="10">
        <f t="shared" si="350"/>
        <v>40</v>
      </c>
      <c r="BX1065" s="10">
        <f t="shared" si="351"/>
        <v>40</v>
      </c>
      <c r="BY1065" s="10">
        <f t="shared" si="352"/>
        <v>3</v>
      </c>
      <c r="BZ1065" s="10">
        <f t="shared" si="353"/>
        <v>40</v>
      </c>
      <c r="CA1065" s="10">
        <f t="shared" si="354"/>
        <v>40</v>
      </c>
      <c r="CB1065" s="10" t="str">
        <f t="shared" si="355"/>
        <v/>
      </c>
      <c r="CC1065" s="10" t="str">
        <f t="shared" si="356"/>
        <v/>
      </c>
      <c r="CD1065" s="10"/>
      <c r="CE1065" s="10">
        <v>3</v>
      </c>
      <c r="CF1065" s="10"/>
      <c r="CG1065" s="10">
        <f t="shared" si="357"/>
        <v>3</v>
      </c>
      <c r="CH1065" s="10">
        <f t="shared" si="358"/>
        <v>3</v>
      </c>
      <c r="CI1065" s="10">
        <f t="shared" si="359"/>
        <v>3</v>
      </c>
      <c r="CJ1065" s="10">
        <f t="shared" si="360"/>
        <v>3</v>
      </c>
      <c r="CK1065" s="10">
        <f t="shared" si="361"/>
        <v>3</v>
      </c>
      <c r="CL1065" s="10" t="str">
        <f t="shared" si="362"/>
        <v/>
      </c>
      <c r="CM1065" s="88"/>
      <c r="CN1065" s="88"/>
      <c r="CO1065" s="88"/>
      <c r="CP1065" s="88"/>
    </row>
    <row r="1066" spans="2:94">
      <c r="B1066" s="19">
        <v>42645</v>
      </c>
      <c r="C1066" s="3">
        <v>8</v>
      </c>
      <c r="D1066" s="3" t="s">
        <v>314</v>
      </c>
      <c r="E1066" s="4">
        <v>42645.541666666664</v>
      </c>
      <c r="F1066" s="3" t="s">
        <v>942</v>
      </c>
      <c r="G1066" s="3" t="s">
        <v>296</v>
      </c>
      <c r="H1066" s="3" t="s">
        <v>944</v>
      </c>
      <c r="I1066" s="3" t="s">
        <v>296</v>
      </c>
      <c r="J1066" s="6">
        <v>2.2200000000000002</v>
      </c>
      <c r="K1066" s="6">
        <v>3.05</v>
      </c>
      <c r="L1066" s="6">
        <v>2.85</v>
      </c>
      <c r="M1066" s="10">
        <v>4.8499999999999996</v>
      </c>
      <c r="N1066" s="10">
        <v>4.05</v>
      </c>
      <c r="O1066" s="10">
        <v>1.48</v>
      </c>
      <c r="P1066" s="15">
        <v>-1</v>
      </c>
      <c r="Q1066" s="13"/>
      <c r="R1066" s="13"/>
      <c r="S1066" s="13"/>
      <c r="T1066" s="13"/>
      <c r="U1066" s="13"/>
      <c r="V1066" s="13"/>
      <c r="W1066" s="9"/>
      <c r="X1066" s="9"/>
      <c r="Y1066" s="9"/>
      <c r="Z1066" s="9"/>
      <c r="AA1066" s="9"/>
      <c r="AB1066" s="9"/>
      <c r="AC1066" s="13"/>
      <c r="AD1066" s="13"/>
      <c r="AE1066" s="13"/>
      <c r="AF1066" s="13"/>
      <c r="AG1066" s="13"/>
      <c r="AH1066" s="13"/>
      <c r="AI1066" s="9"/>
      <c r="AJ1066" s="9"/>
      <c r="AK1066" s="9"/>
      <c r="AL1066" s="9"/>
      <c r="AM1066" s="9"/>
      <c r="AN1066" s="9"/>
      <c r="AO1066" s="8">
        <v>10</v>
      </c>
      <c r="AP1066" s="8">
        <v>3</v>
      </c>
      <c r="AQ1066" s="8">
        <v>1</v>
      </c>
      <c r="AR1066" s="8">
        <v>5</v>
      </c>
      <c r="AS1066" s="8">
        <v>0.14730000000000007</v>
      </c>
      <c r="AT1066" s="8">
        <v>0.2788999999999992</v>
      </c>
      <c r="AU1066" s="8"/>
      <c r="AV1066" s="8"/>
      <c r="AW1066" s="8"/>
      <c r="AX1066" s="8"/>
      <c r="AY1066" s="15">
        <v>11</v>
      </c>
      <c r="AZ1066" s="15">
        <v>3</v>
      </c>
      <c r="BA1066" s="15">
        <v>6</v>
      </c>
      <c r="BB1066" s="15">
        <v>5</v>
      </c>
      <c r="BC1066" s="15">
        <v>0.12560000000000004</v>
      </c>
      <c r="BD1066" s="15">
        <v>0.12560000000000004</v>
      </c>
      <c r="BE1066" s="15"/>
      <c r="BF1066" s="15"/>
      <c r="BG1066" s="15"/>
      <c r="BH1066" s="15"/>
      <c r="BI1066" s="16">
        <f>Q1066*参数!$D$3+W1066</f>
        <v>0</v>
      </c>
      <c r="BJ1066" s="16">
        <f>R1066*参数!$D$3+X1066</f>
        <v>0</v>
      </c>
      <c r="BK1066" s="16">
        <f>S1066*参数!$D$3+Y1066</f>
        <v>0</v>
      </c>
      <c r="BL1066" s="16">
        <f>T1066*参数!$D$3+Z1066</f>
        <v>0</v>
      </c>
      <c r="BM1066" s="16">
        <f>U1066*参数!$D$3+AA1066</f>
        <v>0</v>
      </c>
      <c r="BN1066" s="16">
        <f>V1066*参数!$D$3+AB1066</f>
        <v>0</v>
      </c>
      <c r="BO1066" s="16">
        <f>AC1066*参数!$D$3+AI1066</f>
        <v>0</v>
      </c>
      <c r="BP1066" s="16">
        <f>AD1066*参数!$D$3+AJ1066</f>
        <v>0</v>
      </c>
      <c r="BQ1066" s="16">
        <f>AE1066*参数!$D$3+AK1066</f>
        <v>0</v>
      </c>
      <c r="BR1066" s="16">
        <f>AF1066*参数!$D$3+AL1066</f>
        <v>0</v>
      </c>
      <c r="BS1066" s="16">
        <f>AG1066*参数!$D$3+AM1066</f>
        <v>0</v>
      </c>
      <c r="BT1066" s="16">
        <f>AH1066*参数!$D$3+AN1066</f>
        <v>0</v>
      </c>
      <c r="BU1066" s="10"/>
      <c r="BV1066" s="10"/>
      <c r="BW1066" s="10">
        <f t="shared" si="350"/>
        <v>40</v>
      </c>
      <c r="BX1066" s="10">
        <f t="shared" si="351"/>
        <v>40</v>
      </c>
      <c r="BY1066" s="10">
        <f t="shared" si="352"/>
        <v>3</v>
      </c>
      <c r="BZ1066" s="10">
        <f t="shared" si="353"/>
        <v>40</v>
      </c>
      <c r="CA1066" s="10">
        <f t="shared" si="354"/>
        <v>40</v>
      </c>
      <c r="CB1066" s="10" t="str">
        <f t="shared" si="355"/>
        <v/>
      </c>
      <c r="CC1066" s="10" t="str">
        <f t="shared" si="356"/>
        <v/>
      </c>
      <c r="CD1066" s="10"/>
      <c r="CE1066" s="10">
        <v>40</v>
      </c>
      <c r="CF1066" s="10"/>
      <c r="CG1066" s="10">
        <f t="shared" si="357"/>
        <v>40</v>
      </c>
      <c r="CH1066" s="10">
        <f t="shared" si="358"/>
        <v>40</v>
      </c>
      <c r="CI1066" s="10">
        <f t="shared" si="359"/>
        <v>40</v>
      </c>
      <c r="CJ1066" s="10">
        <f t="shared" si="360"/>
        <v>40</v>
      </c>
      <c r="CK1066" s="10">
        <f t="shared" si="361"/>
        <v>40</v>
      </c>
      <c r="CL1066" s="10">
        <f t="shared" si="362"/>
        <v>40</v>
      </c>
      <c r="CM1066" s="88"/>
      <c r="CN1066" s="88"/>
      <c r="CO1066" s="88"/>
      <c r="CP1066" s="88"/>
    </row>
    <row r="1067" spans="2:94">
      <c r="B1067" s="19">
        <v>42645</v>
      </c>
      <c r="C1067" s="3">
        <v>9</v>
      </c>
      <c r="D1067" s="3" t="s">
        <v>314</v>
      </c>
      <c r="E1067" s="4">
        <v>42645.541666666664</v>
      </c>
      <c r="F1067" s="3" t="s">
        <v>952</v>
      </c>
      <c r="G1067" s="3" t="s">
        <v>293</v>
      </c>
      <c r="H1067" s="3" t="s">
        <v>952</v>
      </c>
      <c r="I1067" s="3" t="s">
        <v>293</v>
      </c>
      <c r="J1067" s="6">
        <v>2.94</v>
      </c>
      <c r="K1067" s="6">
        <v>3.15</v>
      </c>
      <c r="L1067" s="6">
        <v>2.12</v>
      </c>
      <c r="M1067" s="10">
        <v>1.53</v>
      </c>
      <c r="N1067" s="10">
        <v>3.95</v>
      </c>
      <c r="O1067" s="10">
        <v>4.5</v>
      </c>
      <c r="P1067" s="15">
        <v>1</v>
      </c>
      <c r="Q1067" s="13"/>
      <c r="R1067" s="13"/>
      <c r="S1067" s="13"/>
      <c r="T1067" s="13"/>
      <c r="U1067" s="13"/>
      <c r="V1067" s="13"/>
      <c r="W1067" s="9"/>
      <c r="X1067" s="9"/>
      <c r="Y1067" s="9"/>
      <c r="Z1067" s="9"/>
      <c r="AA1067" s="9"/>
      <c r="AB1067" s="9"/>
      <c r="AC1067" s="13"/>
      <c r="AD1067" s="13"/>
      <c r="AE1067" s="13"/>
      <c r="AF1067" s="13"/>
      <c r="AG1067" s="13"/>
      <c r="AH1067" s="13"/>
      <c r="AI1067" s="9"/>
      <c r="AJ1067" s="9"/>
      <c r="AK1067" s="9"/>
      <c r="AL1067" s="9"/>
      <c r="AM1067" s="9"/>
      <c r="AN1067" s="9"/>
      <c r="AO1067" s="8">
        <v>1</v>
      </c>
      <c r="AP1067" s="8">
        <v>3</v>
      </c>
      <c r="AQ1067" s="8">
        <v>1</v>
      </c>
      <c r="AR1067" s="8">
        <v>4</v>
      </c>
      <c r="AS1067" s="8">
        <v>0.66119999999999957</v>
      </c>
      <c r="AT1067" s="8">
        <v>0.66119999999999957</v>
      </c>
      <c r="AU1067" s="8"/>
      <c r="AV1067" s="8"/>
      <c r="AW1067" s="8"/>
      <c r="AX1067" s="8"/>
      <c r="AY1067" s="15">
        <v>2</v>
      </c>
      <c r="AZ1067" s="15">
        <v>3</v>
      </c>
      <c r="BA1067" s="15">
        <v>2</v>
      </c>
      <c r="BB1067" s="15">
        <v>5</v>
      </c>
      <c r="BC1067" s="15">
        <v>0.1266000000000001</v>
      </c>
      <c r="BD1067" s="15">
        <v>0.1266000000000001</v>
      </c>
      <c r="BE1067" s="15"/>
      <c r="BF1067" s="15"/>
      <c r="BG1067" s="15"/>
      <c r="BH1067" s="15"/>
      <c r="BI1067" s="16">
        <f>Q1067*参数!$D$3+W1067</f>
        <v>0</v>
      </c>
      <c r="BJ1067" s="16">
        <f>R1067*参数!$D$3+X1067</f>
        <v>0</v>
      </c>
      <c r="BK1067" s="16">
        <f>S1067*参数!$D$3+Y1067</f>
        <v>0</v>
      </c>
      <c r="BL1067" s="16">
        <f>T1067*参数!$D$3+Z1067</f>
        <v>0</v>
      </c>
      <c r="BM1067" s="16">
        <f>U1067*参数!$D$3+AA1067</f>
        <v>0</v>
      </c>
      <c r="BN1067" s="16">
        <f>V1067*参数!$D$3+AB1067</f>
        <v>0</v>
      </c>
      <c r="BO1067" s="16">
        <f>AC1067*参数!$D$3+AI1067</f>
        <v>0</v>
      </c>
      <c r="BP1067" s="16">
        <f>AD1067*参数!$D$3+AJ1067</f>
        <v>0</v>
      </c>
      <c r="BQ1067" s="16">
        <f>AE1067*参数!$D$3+AK1067</f>
        <v>0</v>
      </c>
      <c r="BR1067" s="16">
        <f>AF1067*参数!$D$3+AL1067</f>
        <v>0</v>
      </c>
      <c r="BS1067" s="16">
        <f>AG1067*参数!$D$3+AM1067</f>
        <v>0</v>
      </c>
      <c r="BT1067" s="16">
        <f>AH1067*参数!$D$3+AN1067</f>
        <v>0</v>
      </c>
      <c r="BU1067" s="10"/>
      <c r="BV1067" s="10"/>
      <c r="BW1067" s="10">
        <f t="shared" si="350"/>
        <v>43</v>
      </c>
      <c r="BX1067" s="10">
        <f t="shared" si="351"/>
        <v>43</v>
      </c>
      <c r="BY1067" s="10">
        <f t="shared" si="352"/>
        <v>43</v>
      </c>
      <c r="BZ1067" s="10">
        <f t="shared" si="353"/>
        <v>0</v>
      </c>
      <c r="CA1067" s="10">
        <f t="shared" si="354"/>
        <v>43</v>
      </c>
      <c r="CB1067" s="10" t="str">
        <f t="shared" si="355"/>
        <v/>
      </c>
      <c r="CC1067" s="10" t="str">
        <f t="shared" si="356"/>
        <v/>
      </c>
      <c r="CD1067" s="10"/>
      <c r="CE1067" s="10">
        <v>43</v>
      </c>
      <c r="CF1067" s="10"/>
      <c r="CG1067" s="10">
        <f t="shared" si="357"/>
        <v>43</v>
      </c>
      <c r="CH1067" s="10">
        <f t="shared" si="358"/>
        <v>43</v>
      </c>
      <c r="CI1067" s="10">
        <f t="shared" si="359"/>
        <v>43</v>
      </c>
      <c r="CJ1067" s="10">
        <f t="shared" si="360"/>
        <v>43</v>
      </c>
      <c r="CK1067" s="10">
        <f t="shared" si="361"/>
        <v>43</v>
      </c>
      <c r="CL1067" s="10" t="str">
        <f t="shared" si="362"/>
        <v/>
      </c>
      <c r="CM1067" s="88"/>
      <c r="CN1067" s="88"/>
      <c r="CO1067" s="88"/>
      <c r="CP1067" s="88"/>
    </row>
    <row r="1068" spans="2:94">
      <c r="B1068" s="19">
        <v>42645</v>
      </c>
      <c r="C1068" s="3">
        <v>10</v>
      </c>
      <c r="D1068" s="3" t="s">
        <v>314</v>
      </c>
      <c r="E1068" s="4">
        <v>42645.541666666664</v>
      </c>
      <c r="F1068" s="3" t="s">
        <v>319</v>
      </c>
      <c r="G1068" s="3" t="s">
        <v>8</v>
      </c>
      <c r="H1068" s="3" t="s">
        <v>319</v>
      </c>
      <c r="I1068" s="3" t="s">
        <v>8</v>
      </c>
      <c r="J1068" s="6">
        <v>4.8</v>
      </c>
      <c r="K1068" s="6">
        <v>3.8</v>
      </c>
      <c r="L1068" s="6">
        <v>1.52</v>
      </c>
      <c r="M1068" s="10">
        <v>2.14</v>
      </c>
      <c r="N1068" s="10">
        <v>3.5</v>
      </c>
      <c r="O1068" s="10">
        <v>2.66</v>
      </c>
      <c r="P1068" s="15">
        <v>1</v>
      </c>
      <c r="Q1068" s="13"/>
      <c r="R1068" s="13"/>
      <c r="S1068" s="13"/>
      <c r="T1068" s="13"/>
      <c r="U1068" s="13"/>
      <c r="V1068" s="13"/>
      <c r="W1068" s="9"/>
      <c r="X1068" s="9"/>
      <c r="Y1068" s="9"/>
      <c r="Z1068" s="9"/>
      <c r="AA1068" s="9"/>
      <c r="AB1068" s="9"/>
      <c r="AC1068" s="13"/>
      <c r="AD1068" s="13"/>
      <c r="AE1068" s="13"/>
      <c r="AF1068" s="13"/>
      <c r="AG1068" s="13"/>
      <c r="AH1068" s="13"/>
      <c r="AI1068" s="9"/>
      <c r="AJ1068" s="9"/>
      <c r="AK1068" s="9"/>
      <c r="AL1068" s="9"/>
      <c r="AM1068" s="9"/>
      <c r="AN1068" s="9"/>
      <c r="AO1068" s="8">
        <v>1</v>
      </c>
      <c r="AP1068" s="8">
        <v>3</v>
      </c>
      <c r="AQ1068" s="8">
        <v>1</v>
      </c>
      <c r="AR1068" s="8">
        <v>5</v>
      </c>
      <c r="AS1068" s="8">
        <v>2.1500000000000012</v>
      </c>
      <c r="AT1068" s="8">
        <v>2.1500000000000012</v>
      </c>
      <c r="AU1068" s="8"/>
      <c r="AV1068" s="8"/>
      <c r="AW1068" s="8"/>
      <c r="AX1068" s="8"/>
      <c r="AY1068" s="15">
        <v>1</v>
      </c>
      <c r="AZ1068" s="15">
        <v>3</v>
      </c>
      <c r="BA1068" s="15">
        <v>1</v>
      </c>
      <c r="BB1068" s="15">
        <v>4</v>
      </c>
      <c r="BC1068" s="15">
        <v>0.17909999999999998</v>
      </c>
      <c r="BD1068" s="15">
        <v>0.17909999999999998</v>
      </c>
      <c r="BE1068" s="15"/>
      <c r="BF1068" s="15"/>
      <c r="BG1068" s="15"/>
      <c r="BH1068" s="15"/>
      <c r="BI1068" s="16">
        <f>Q1068*参数!$D$3+W1068</f>
        <v>0</v>
      </c>
      <c r="BJ1068" s="16">
        <f>R1068*参数!$D$3+X1068</f>
        <v>0</v>
      </c>
      <c r="BK1068" s="16">
        <f>S1068*参数!$D$3+Y1068</f>
        <v>0</v>
      </c>
      <c r="BL1068" s="16">
        <f>T1068*参数!$D$3+Z1068</f>
        <v>0</v>
      </c>
      <c r="BM1068" s="16">
        <f>U1068*参数!$D$3+AA1068</f>
        <v>0</v>
      </c>
      <c r="BN1068" s="16">
        <f>V1068*参数!$D$3+AB1068</f>
        <v>0</v>
      </c>
      <c r="BO1068" s="16">
        <f>AC1068*参数!$D$3+AI1068</f>
        <v>0</v>
      </c>
      <c r="BP1068" s="16">
        <f>AD1068*参数!$D$3+AJ1068</f>
        <v>0</v>
      </c>
      <c r="BQ1068" s="16">
        <f>AE1068*参数!$D$3+AK1068</f>
        <v>0</v>
      </c>
      <c r="BR1068" s="16">
        <f>AF1068*参数!$D$3+AL1068</f>
        <v>0</v>
      </c>
      <c r="BS1068" s="16">
        <f>AG1068*参数!$D$3+AM1068</f>
        <v>0</v>
      </c>
      <c r="BT1068" s="16">
        <f>AH1068*参数!$D$3+AN1068</f>
        <v>0</v>
      </c>
      <c r="BU1068" s="10"/>
      <c r="BV1068" s="10"/>
      <c r="BW1068" s="10">
        <f t="shared" si="350"/>
        <v>43</v>
      </c>
      <c r="BX1068" s="10">
        <f t="shared" si="351"/>
        <v>43</v>
      </c>
      <c r="BY1068" s="10">
        <f t="shared" si="352"/>
        <v>43</v>
      </c>
      <c r="BZ1068" s="10">
        <f t="shared" si="353"/>
        <v>0</v>
      </c>
      <c r="CA1068" s="10">
        <f t="shared" si="354"/>
        <v>43</v>
      </c>
      <c r="CB1068" s="10" t="str">
        <f t="shared" si="355"/>
        <v/>
      </c>
      <c r="CC1068" s="10" t="str">
        <f t="shared" si="356"/>
        <v/>
      </c>
      <c r="CD1068" s="10"/>
      <c r="CE1068" s="10">
        <v>43</v>
      </c>
      <c r="CF1068" s="10"/>
      <c r="CG1068" s="10" t="str">
        <f t="shared" si="357"/>
        <v/>
      </c>
      <c r="CH1068" s="10" t="str">
        <f t="shared" si="358"/>
        <v/>
      </c>
      <c r="CI1068" s="10" t="str">
        <f t="shared" si="359"/>
        <v/>
      </c>
      <c r="CJ1068" s="10">
        <f t="shared" si="360"/>
        <v>0</v>
      </c>
      <c r="CK1068" s="10">
        <f t="shared" si="361"/>
        <v>43</v>
      </c>
      <c r="CL1068" s="10" t="str">
        <f t="shared" si="362"/>
        <v/>
      </c>
      <c r="CM1068" s="88"/>
      <c r="CN1068" s="88"/>
      <c r="CO1068" s="88"/>
      <c r="CP1068" s="88"/>
    </row>
    <row r="1069" spans="2:94">
      <c r="B1069" s="19">
        <v>42645</v>
      </c>
      <c r="C1069" s="3">
        <v>11</v>
      </c>
      <c r="D1069" s="3" t="s">
        <v>314</v>
      </c>
      <c r="E1069" s="4">
        <v>42645.541666666664</v>
      </c>
      <c r="F1069" s="3" t="s">
        <v>318</v>
      </c>
      <c r="G1069" s="3" t="s">
        <v>1073</v>
      </c>
      <c r="H1069" s="3" t="s">
        <v>318</v>
      </c>
      <c r="I1069" s="3" t="s">
        <v>1074</v>
      </c>
      <c r="J1069" s="6">
        <v>2.58</v>
      </c>
      <c r="K1069" s="6">
        <v>3.15</v>
      </c>
      <c r="L1069" s="6">
        <v>2.36</v>
      </c>
      <c r="M1069" s="10">
        <v>1.42</v>
      </c>
      <c r="N1069" s="10">
        <v>4.3</v>
      </c>
      <c r="O1069" s="10">
        <v>5.2</v>
      </c>
      <c r="P1069" s="15">
        <v>1</v>
      </c>
      <c r="Q1069" s="13"/>
      <c r="R1069" s="13"/>
      <c r="S1069" s="13"/>
      <c r="T1069" s="13"/>
      <c r="U1069" s="13"/>
      <c r="V1069" s="13"/>
      <c r="W1069" s="9"/>
      <c r="X1069" s="9"/>
      <c r="Y1069" s="9"/>
      <c r="Z1069" s="9"/>
      <c r="AA1069" s="9"/>
      <c r="AB1069" s="9"/>
      <c r="AC1069" s="13"/>
      <c r="AD1069" s="13"/>
      <c r="AE1069" s="13"/>
      <c r="AF1069" s="13"/>
      <c r="AG1069" s="13"/>
      <c r="AH1069" s="13"/>
      <c r="AI1069" s="9"/>
      <c r="AJ1069" s="9"/>
      <c r="AK1069" s="9"/>
      <c r="AL1069" s="9"/>
      <c r="AM1069" s="9"/>
      <c r="AN1069" s="9"/>
      <c r="AO1069" s="8">
        <v>26</v>
      </c>
      <c r="AP1069" s="8">
        <v>3</v>
      </c>
      <c r="AQ1069" s="8">
        <v>7</v>
      </c>
      <c r="AR1069" s="8">
        <v>5</v>
      </c>
      <c r="AS1069" s="8">
        <v>8.3999999999999492E-3</v>
      </c>
      <c r="AT1069" s="8">
        <v>0.23400000000000018</v>
      </c>
      <c r="AU1069" s="8"/>
      <c r="AV1069" s="8"/>
      <c r="AW1069" s="8"/>
      <c r="AX1069" s="8"/>
      <c r="AY1069" s="15">
        <v>29</v>
      </c>
      <c r="AZ1069" s="15">
        <v>3</v>
      </c>
      <c r="BA1069" s="15">
        <v>1</v>
      </c>
      <c r="BB1069" s="15">
        <v>6</v>
      </c>
      <c r="BC1069" s="15">
        <v>2.4500000000000022E-2</v>
      </c>
      <c r="BD1069" s="15">
        <v>0.39939999999999964</v>
      </c>
      <c r="BE1069" s="15"/>
      <c r="BF1069" s="15"/>
      <c r="BG1069" s="15"/>
      <c r="BH1069" s="15"/>
      <c r="BI1069" s="16">
        <f>Q1069*参数!$D$3+W1069</f>
        <v>0</v>
      </c>
      <c r="BJ1069" s="16">
        <f>R1069*参数!$D$3+X1069</f>
        <v>0</v>
      </c>
      <c r="BK1069" s="16">
        <f>S1069*参数!$D$3+Y1069</f>
        <v>0</v>
      </c>
      <c r="BL1069" s="16">
        <f>T1069*参数!$D$3+Z1069</f>
        <v>0</v>
      </c>
      <c r="BM1069" s="16">
        <f>U1069*参数!$D$3+AA1069</f>
        <v>0</v>
      </c>
      <c r="BN1069" s="16">
        <f>V1069*参数!$D$3+AB1069</f>
        <v>0</v>
      </c>
      <c r="BO1069" s="16">
        <f>AC1069*参数!$D$3+AI1069</f>
        <v>0</v>
      </c>
      <c r="BP1069" s="16">
        <f>AD1069*参数!$D$3+AJ1069</f>
        <v>0</v>
      </c>
      <c r="BQ1069" s="16">
        <f>AE1069*参数!$D$3+AK1069</f>
        <v>0</v>
      </c>
      <c r="BR1069" s="16">
        <f>AF1069*参数!$D$3+AL1069</f>
        <v>0</v>
      </c>
      <c r="BS1069" s="16">
        <f>AG1069*参数!$D$3+AM1069</f>
        <v>0</v>
      </c>
      <c r="BT1069" s="16">
        <f>AH1069*参数!$D$3+AN1069</f>
        <v>0</v>
      </c>
      <c r="BU1069" s="10"/>
      <c r="BV1069" s="10"/>
      <c r="BW1069" s="10">
        <f t="shared" si="350"/>
        <v>43</v>
      </c>
      <c r="BX1069" s="10">
        <f t="shared" si="351"/>
        <v>43</v>
      </c>
      <c r="BY1069" s="10">
        <f t="shared" si="352"/>
        <v>43</v>
      </c>
      <c r="BZ1069" s="10">
        <f t="shared" si="353"/>
        <v>0</v>
      </c>
      <c r="CA1069" s="10">
        <f t="shared" si="354"/>
        <v>43</v>
      </c>
      <c r="CB1069" s="10" t="str">
        <f t="shared" si="355"/>
        <v/>
      </c>
      <c r="CC1069" s="10" t="str">
        <f t="shared" si="356"/>
        <v/>
      </c>
      <c r="CD1069" s="10"/>
      <c r="CE1069" s="10">
        <v>43</v>
      </c>
      <c r="CF1069" s="10"/>
      <c r="CG1069" s="10" t="str">
        <f t="shared" si="357"/>
        <v/>
      </c>
      <c r="CH1069" s="10" t="str">
        <f t="shared" si="358"/>
        <v/>
      </c>
      <c r="CI1069" s="10">
        <f t="shared" si="359"/>
        <v>43</v>
      </c>
      <c r="CJ1069" s="10">
        <f t="shared" si="360"/>
        <v>43</v>
      </c>
      <c r="CK1069" s="10">
        <f t="shared" si="361"/>
        <v>0</v>
      </c>
      <c r="CL1069" s="10" t="str">
        <f t="shared" si="362"/>
        <v/>
      </c>
      <c r="CM1069" s="88"/>
      <c r="CN1069" s="88"/>
      <c r="CO1069" s="88"/>
      <c r="CP1069" s="88"/>
    </row>
    <row r="1070" spans="2:94">
      <c r="B1070" s="19">
        <v>42645</v>
      </c>
      <c r="C1070" s="3">
        <v>12</v>
      </c>
      <c r="D1070" s="3" t="s">
        <v>314</v>
      </c>
      <c r="E1070" s="4">
        <v>42645.541666666664</v>
      </c>
      <c r="F1070" s="3" t="s">
        <v>294</v>
      </c>
      <c r="G1070" s="3" t="s">
        <v>943</v>
      </c>
      <c r="H1070" s="3" t="s">
        <v>295</v>
      </c>
      <c r="I1070" s="3" t="s">
        <v>945</v>
      </c>
      <c r="J1070" s="6">
        <v>1.68</v>
      </c>
      <c r="K1070" s="6">
        <v>3.4</v>
      </c>
      <c r="L1070" s="6">
        <v>4.2</v>
      </c>
      <c r="M1070" s="10">
        <v>3.18</v>
      </c>
      <c r="N1070" s="10">
        <v>3.55</v>
      </c>
      <c r="O1070" s="10">
        <v>1.88</v>
      </c>
      <c r="P1070" s="15">
        <v>-1</v>
      </c>
      <c r="Q1070" s="13"/>
      <c r="R1070" s="13"/>
      <c r="S1070" s="13"/>
      <c r="T1070" s="13"/>
      <c r="U1070" s="13"/>
      <c r="V1070" s="13"/>
      <c r="W1070" s="9"/>
      <c r="X1070" s="9"/>
      <c r="Y1070" s="9"/>
      <c r="Z1070" s="9"/>
      <c r="AA1070" s="9"/>
      <c r="AB1070" s="9"/>
      <c r="AC1070" s="13"/>
      <c r="AD1070" s="13"/>
      <c r="AE1070" s="13"/>
      <c r="AF1070" s="13"/>
      <c r="AG1070" s="13"/>
      <c r="AH1070" s="13"/>
      <c r="AI1070" s="9"/>
      <c r="AJ1070" s="9"/>
      <c r="AK1070" s="9"/>
      <c r="AL1070" s="9"/>
      <c r="AM1070" s="9"/>
      <c r="AN1070" s="9"/>
      <c r="AO1070" s="8">
        <v>12</v>
      </c>
      <c r="AP1070" s="8">
        <v>3</v>
      </c>
      <c r="AQ1070" s="8">
        <v>4</v>
      </c>
      <c r="AR1070" s="8">
        <v>5</v>
      </c>
      <c r="AS1070" s="8">
        <v>0.10940000000000003</v>
      </c>
      <c r="AT1070" s="8">
        <v>0.26720000000000005</v>
      </c>
      <c r="AU1070" s="8"/>
      <c r="AV1070" s="8"/>
      <c r="AW1070" s="8"/>
      <c r="AX1070" s="8"/>
      <c r="AY1070" s="15">
        <v>6</v>
      </c>
      <c r="AZ1070" s="15">
        <v>3</v>
      </c>
      <c r="BA1070" s="15">
        <v>2</v>
      </c>
      <c r="BB1070" s="15">
        <v>5</v>
      </c>
      <c r="BC1070" s="15">
        <v>8.0800000000000038E-2</v>
      </c>
      <c r="BD1070" s="15">
        <v>0.15789999999999974</v>
      </c>
      <c r="BE1070" s="15"/>
      <c r="BF1070" s="15"/>
      <c r="BG1070" s="15"/>
      <c r="BH1070" s="15"/>
      <c r="BI1070" s="16">
        <f>Q1070*参数!$D$3+W1070</f>
        <v>0</v>
      </c>
      <c r="BJ1070" s="16">
        <f>R1070*参数!$D$3+X1070</f>
        <v>0</v>
      </c>
      <c r="BK1070" s="16">
        <f>S1070*参数!$D$3+Y1070</f>
        <v>0</v>
      </c>
      <c r="BL1070" s="16">
        <f>T1070*参数!$D$3+Z1070</f>
        <v>0</v>
      </c>
      <c r="BM1070" s="16">
        <f>U1070*参数!$D$3+AA1070</f>
        <v>0</v>
      </c>
      <c r="BN1070" s="16">
        <f>V1070*参数!$D$3+AB1070</f>
        <v>0</v>
      </c>
      <c r="BO1070" s="16">
        <f>AC1070*参数!$D$3+AI1070</f>
        <v>0</v>
      </c>
      <c r="BP1070" s="16">
        <f>AD1070*参数!$D$3+AJ1070</f>
        <v>0</v>
      </c>
      <c r="BQ1070" s="16">
        <f>AE1070*参数!$D$3+AK1070</f>
        <v>0</v>
      </c>
      <c r="BR1070" s="16">
        <f>AF1070*参数!$D$3+AL1070</f>
        <v>0</v>
      </c>
      <c r="BS1070" s="16">
        <f>AG1070*参数!$D$3+AM1070</f>
        <v>0</v>
      </c>
      <c r="BT1070" s="16">
        <f>AH1070*参数!$D$3+AN1070</f>
        <v>0</v>
      </c>
      <c r="BU1070" s="10"/>
      <c r="BV1070" s="10"/>
      <c r="BW1070" s="10">
        <f t="shared" si="350"/>
        <v>40</v>
      </c>
      <c r="BX1070" s="10">
        <f t="shared" si="351"/>
        <v>40</v>
      </c>
      <c r="BY1070" s="10">
        <f t="shared" si="352"/>
        <v>3</v>
      </c>
      <c r="BZ1070" s="10">
        <f t="shared" si="353"/>
        <v>40</v>
      </c>
      <c r="CA1070" s="10">
        <f t="shared" si="354"/>
        <v>40</v>
      </c>
      <c r="CB1070" s="10" t="str">
        <f t="shared" si="355"/>
        <v/>
      </c>
      <c r="CC1070" s="10" t="str">
        <f t="shared" si="356"/>
        <v/>
      </c>
      <c r="CD1070" s="10"/>
      <c r="CE1070" s="10">
        <v>40</v>
      </c>
      <c r="CF1070" s="10"/>
      <c r="CG1070" s="10" t="str">
        <f t="shared" si="357"/>
        <v/>
      </c>
      <c r="CH1070" s="10" t="str">
        <f t="shared" si="358"/>
        <v/>
      </c>
      <c r="CI1070" s="10">
        <f t="shared" si="359"/>
        <v>3</v>
      </c>
      <c r="CJ1070" s="10">
        <f t="shared" si="360"/>
        <v>3</v>
      </c>
      <c r="CK1070" s="10">
        <f t="shared" si="361"/>
        <v>40</v>
      </c>
      <c r="CL1070" s="10">
        <f t="shared" si="362"/>
        <v>40</v>
      </c>
      <c r="CM1070" s="88"/>
      <c r="CN1070" s="88"/>
      <c r="CO1070" s="88"/>
      <c r="CP1070" s="88"/>
    </row>
    <row r="1071" spans="2:94">
      <c r="B1071" s="19">
        <v>42645</v>
      </c>
      <c r="C1071" s="3">
        <v>13</v>
      </c>
      <c r="D1071" s="3" t="s">
        <v>314</v>
      </c>
      <c r="E1071" s="4">
        <v>42645.541666666664</v>
      </c>
      <c r="F1071" s="3" t="s">
        <v>520</v>
      </c>
      <c r="G1071" s="3" t="s">
        <v>1080</v>
      </c>
      <c r="H1071" s="3" t="s">
        <v>520</v>
      </c>
      <c r="I1071" s="3" t="s">
        <v>1081</v>
      </c>
      <c r="J1071" s="6">
        <v>1.73</v>
      </c>
      <c r="K1071" s="6">
        <v>3.1</v>
      </c>
      <c r="L1071" s="6">
        <v>4.4000000000000004</v>
      </c>
      <c r="M1071" s="10">
        <v>3.4</v>
      </c>
      <c r="N1071" s="10">
        <v>3.5</v>
      </c>
      <c r="O1071" s="10">
        <v>1.82</v>
      </c>
      <c r="P1071" s="15">
        <v>-1</v>
      </c>
      <c r="Q1071" s="13"/>
      <c r="R1071" s="13"/>
      <c r="S1071" s="13"/>
      <c r="T1071" s="13"/>
      <c r="U1071" s="13"/>
      <c r="V1071" s="13"/>
      <c r="W1071" s="9"/>
      <c r="X1071" s="9"/>
      <c r="Y1071" s="9"/>
      <c r="Z1071" s="9"/>
      <c r="AA1071" s="9"/>
      <c r="AB1071" s="9"/>
      <c r="AC1071" s="13"/>
      <c r="AD1071" s="13"/>
      <c r="AE1071" s="13"/>
      <c r="AF1071" s="13"/>
      <c r="AG1071" s="13"/>
      <c r="AH1071" s="13"/>
      <c r="AI1071" s="9"/>
      <c r="AJ1071" s="9"/>
      <c r="AK1071" s="9"/>
      <c r="AL1071" s="9"/>
      <c r="AM1071" s="9"/>
      <c r="AN1071" s="9"/>
      <c r="AO1071" s="8">
        <v>26</v>
      </c>
      <c r="AP1071" s="8">
        <v>3</v>
      </c>
      <c r="AQ1071" s="8">
        <v>8</v>
      </c>
      <c r="AR1071" s="8">
        <v>5</v>
      </c>
      <c r="AS1071" s="8">
        <v>1.2500000000000001E-2</v>
      </c>
      <c r="AT1071" s="8">
        <v>1.2500000000000001E-2</v>
      </c>
      <c r="AU1071" s="8"/>
      <c r="AV1071" s="8"/>
      <c r="AW1071" s="8"/>
      <c r="AX1071" s="8"/>
      <c r="AY1071" s="15">
        <v>14</v>
      </c>
      <c r="AZ1071" s="15">
        <v>3</v>
      </c>
      <c r="BA1071" s="15">
        <v>7</v>
      </c>
      <c r="BB1071" s="15">
        <v>5</v>
      </c>
      <c r="BC1071" s="15">
        <v>0.41269999999999951</v>
      </c>
      <c r="BD1071" s="15">
        <v>0.5638000000000003</v>
      </c>
      <c r="BE1071" s="15"/>
      <c r="BF1071" s="15"/>
      <c r="BG1071" s="15"/>
      <c r="BH1071" s="15"/>
      <c r="BI1071" s="16">
        <f>Q1071*参数!$D$3+W1071</f>
        <v>0</v>
      </c>
      <c r="BJ1071" s="16">
        <f>R1071*参数!$D$3+X1071</f>
        <v>0</v>
      </c>
      <c r="BK1071" s="16">
        <f>S1071*参数!$D$3+Y1071</f>
        <v>0</v>
      </c>
      <c r="BL1071" s="16">
        <f>T1071*参数!$D$3+Z1071</f>
        <v>0</v>
      </c>
      <c r="BM1071" s="16">
        <f>U1071*参数!$D$3+AA1071</f>
        <v>0</v>
      </c>
      <c r="BN1071" s="16">
        <f>V1071*参数!$D$3+AB1071</f>
        <v>0</v>
      </c>
      <c r="BO1071" s="16">
        <f>AC1071*参数!$D$3+AI1071</f>
        <v>0</v>
      </c>
      <c r="BP1071" s="16">
        <f>AD1071*参数!$D$3+AJ1071</f>
        <v>0</v>
      </c>
      <c r="BQ1071" s="16">
        <f>AE1071*参数!$D$3+AK1071</f>
        <v>0</v>
      </c>
      <c r="BR1071" s="16">
        <f>AF1071*参数!$D$3+AL1071</f>
        <v>0</v>
      </c>
      <c r="BS1071" s="16">
        <f>AG1071*参数!$D$3+AM1071</f>
        <v>0</v>
      </c>
      <c r="BT1071" s="16">
        <f>AH1071*参数!$D$3+AN1071</f>
        <v>0</v>
      </c>
      <c r="BU1071" s="10"/>
      <c r="BV1071" s="10"/>
      <c r="BW1071" s="10">
        <f t="shared" si="350"/>
        <v>40</v>
      </c>
      <c r="BX1071" s="10">
        <f t="shared" si="351"/>
        <v>40</v>
      </c>
      <c r="BY1071" s="10">
        <f t="shared" si="352"/>
        <v>3</v>
      </c>
      <c r="BZ1071" s="10">
        <f t="shared" si="353"/>
        <v>40</v>
      </c>
      <c r="CA1071" s="10">
        <f t="shared" si="354"/>
        <v>40</v>
      </c>
      <c r="CB1071" s="10" t="str">
        <f t="shared" si="355"/>
        <v/>
      </c>
      <c r="CC1071" s="10" t="str">
        <f t="shared" si="356"/>
        <v/>
      </c>
      <c r="CD1071" s="10"/>
      <c r="CE1071" s="10">
        <v>3</v>
      </c>
      <c r="CF1071" s="10"/>
      <c r="CG1071" s="10">
        <f t="shared" si="357"/>
        <v>3</v>
      </c>
      <c r="CH1071" s="10">
        <f t="shared" si="358"/>
        <v>3</v>
      </c>
      <c r="CI1071" s="10">
        <f t="shared" si="359"/>
        <v>3</v>
      </c>
      <c r="CJ1071" s="10">
        <f t="shared" si="360"/>
        <v>3</v>
      </c>
      <c r="CK1071" s="10">
        <f t="shared" si="361"/>
        <v>3</v>
      </c>
      <c r="CL1071" s="10">
        <f t="shared" si="362"/>
        <v>3</v>
      </c>
      <c r="CM1071" s="88"/>
      <c r="CN1071" s="88"/>
      <c r="CO1071" s="88"/>
      <c r="CP1071" s="88"/>
    </row>
    <row r="1072" spans="2:94">
      <c r="B1072" s="19">
        <v>42645</v>
      </c>
      <c r="C1072" s="3">
        <v>14</v>
      </c>
      <c r="D1072" s="3" t="s">
        <v>396</v>
      </c>
      <c r="E1072" s="4">
        <v>42645.583333333336</v>
      </c>
      <c r="F1072" s="3" t="s">
        <v>303</v>
      </c>
      <c r="G1072" s="3" t="s">
        <v>1077</v>
      </c>
      <c r="H1072" s="3" t="s">
        <v>303</v>
      </c>
      <c r="I1072" s="3" t="s">
        <v>1079</v>
      </c>
      <c r="J1072" s="6">
        <v>1.7</v>
      </c>
      <c r="K1072" s="6">
        <v>3.25</v>
      </c>
      <c r="L1072" s="6">
        <v>4.3</v>
      </c>
      <c r="M1072" s="10">
        <v>3.37</v>
      </c>
      <c r="N1072" s="10">
        <v>3.4</v>
      </c>
      <c r="O1072" s="10">
        <v>1.86</v>
      </c>
      <c r="P1072" s="15">
        <v>-1</v>
      </c>
      <c r="Q1072" s="13"/>
      <c r="R1072" s="13"/>
      <c r="S1072" s="13"/>
      <c r="T1072" s="13"/>
      <c r="U1072" s="13"/>
      <c r="V1072" s="13"/>
      <c r="W1072" s="9"/>
      <c r="X1072" s="9"/>
      <c r="Y1072" s="9"/>
      <c r="Z1072" s="9"/>
      <c r="AA1072" s="9"/>
      <c r="AB1072" s="9"/>
      <c r="AC1072" s="13"/>
      <c r="AD1072" s="13"/>
      <c r="AE1072" s="13"/>
      <c r="AF1072" s="13"/>
      <c r="AG1072" s="13"/>
      <c r="AH1072" s="13"/>
      <c r="AI1072" s="9"/>
      <c r="AJ1072" s="9"/>
      <c r="AK1072" s="9"/>
      <c r="AL1072" s="9"/>
      <c r="AM1072" s="9"/>
      <c r="AN1072" s="9"/>
      <c r="AO1072" s="8">
        <v>4</v>
      </c>
      <c r="AP1072" s="8">
        <v>3</v>
      </c>
      <c r="AQ1072" s="8">
        <v>4</v>
      </c>
      <c r="AR1072" s="8">
        <v>4</v>
      </c>
      <c r="AS1072" s="8">
        <v>0.18310000000000026</v>
      </c>
      <c r="AT1072" s="8">
        <v>0.18310000000000026</v>
      </c>
      <c r="AU1072" s="8"/>
      <c r="AV1072" s="8"/>
      <c r="AW1072" s="8"/>
      <c r="AX1072" s="8"/>
      <c r="AY1072" s="15">
        <v>2</v>
      </c>
      <c r="AZ1072" s="15">
        <v>3</v>
      </c>
      <c r="BA1072" s="15">
        <v>2</v>
      </c>
      <c r="BB1072" s="15">
        <v>4</v>
      </c>
      <c r="BC1072" s="15">
        <v>0.6465000000000003</v>
      </c>
      <c r="BD1072" s="15">
        <v>0.6465000000000003</v>
      </c>
      <c r="BE1072" s="15"/>
      <c r="BF1072" s="15"/>
      <c r="BG1072" s="15"/>
      <c r="BH1072" s="15"/>
      <c r="BI1072" s="16">
        <f>Q1072*参数!$D$3+W1072</f>
        <v>0</v>
      </c>
      <c r="BJ1072" s="16">
        <f>R1072*参数!$D$3+X1072</f>
        <v>0</v>
      </c>
      <c r="BK1072" s="16">
        <f>S1072*参数!$D$3+Y1072</f>
        <v>0</v>
      </c>
      <c r="BL1072" s="16">
        <f>T1072*参数!$D$3+Z1072</f>
        <v>0</v>
      </c>
      <c r="BM1072" s="16">
        <f>U1072*参数!$D$3+AA1072</f>
        <v>0</v>
      </c>
      <c r="BN1072" s="16">
        <f>V1072*参数!$D$3+AB1072</f>
        <v>0</v>
      </c>
      <c r="BO1072" s="16">
        <f>AC1072*参数!$D$3+AI1072</f>
        <v>0</v>
      </c>
      <c r="BP1072" s="16">
        <f>AD1072*参数!$D$3+AJ1072</f>
        <v>0</v>
      </c>
      <c r="BQ1072" s="16">
        <f>AE1072*参数!$D$3+AK1072</f>
        <v>0</v>
      </c>
      <c r="BR1072" s="16">
        <f>AF1072*参数!$D$3+AL1072</f>
        <v>0</v>
      </c>
      <c r="BS1072" s="16">
        <f>AG1072*参数!$D$3+AM1072</f>
        <v>0</v>
      </c>
      <c r="BT1072" s="16">
        <f>AH1072*参数!$D$3+AN1072</f>
        <v>0</v>
      </c>
      <c r="BU1072" s="10"/>
      <c r="BV1072" s="10"/>
      <c r="BW1072" s="10">
        <f t="shared" si="350"/>
        <v>40</v>
      </c>
      <c r="BX1072" s="10">
        <f t="shared" si="351"/>
        <v>40</v>
      </c>
      <c r="BY1072" s="10">
        <f t="shared" si="352"/>
        <v>3</v>
      </c>
      <c r="BZ1072" s="10">
        <f t="shared" si="353"/>
        <v>40</v>
      </c>
      <c r="CA1072" s="10">
        <f t="shared" si="354"/>
        <v>40</v>
      </c>
      <c r="CB1072" s="10" t="str">
        <f t="shared" si="355"/>
        <v/>
      </c>
      <c r="CC1072" s="10" t="str">
        <f t="shared" si="356"/>
        <v/>
      </c>
      <c r="CD1072" s="10"/>
      <c r="CE1072" s="10">
        <v>3</v>
      </c>
      <c r="CF1072" s="10"/>
      <c r="CG1072" s="10">
        <f t="shared" si="357"/>
        <v>3</v>
      </c>
      <c r="CH1072" s="10">
        <f t="shared" si="358"/>
        <v>3</v>
      </c>
      <c r="CI1072" s="10">
        <f t="shared" si="359"/>
        <v>3</v>
      </c>
      <c r="CJ1072" s="10">
        <f t="shared" si="360"/>
        <v>3</v>
      </c>
      <c r="CK1072" s="10">
        <f t="shared" si="361"/>
        <v>3</v>
      </c>
      <c r="CL1072" s="10">
        <f t="shared" si="362"/>
        <v>3</v>
      </c>
      <c r="CM1072" s="88"/>
      <c r="CN1072" s="88"/>
      <c r="CO1072" s="88"/>
      <c r="CP1072" s="88"/>
    </row>
    <row r="1073" spans="2:94">
      <c r="B1073" s="19">
        <v>42645</v>
      </c>
      <c r="C1073" s="3">
        <v>15</v>
      </c>
      <c r="D1073" s="3" t="s">
        <v>396</v>
      </c>
      <c r="E1073" s="4">
        <v>42645.625</v>
      </c>
      <c r="F1073" s="3" t="s">
        <v>1078</v>
      </c>
      <c r="G1073" s="3" t="s">
        <v>530</v>
      </c>
      <c r="H1073" s="3" t="s">
        <v>1078</v>
      </c>
      <c r="I1073" s="3" t="s">
        <v>531</v>
      </c>
      <c r="J1073" s="6">
        <v>2.02</v>
      </c>
      <c r="K1073" s="6">
        <v>3.05</v>
      </c>
      <c r="L1073" s="6">
        <v>3.26</v>
      </c>
      <c r="M1073" s="10">
        <v>4.45</v>
      </c>
      <c r="N1073" s="10">
        <v>3.7</v>
      </c>
      <c r="O1073" s="10">
        <v>1.58</v>
      </c>
      <c r="P1073" s="15">
        <v>-1</v>
      </c>
      <c r="Q1073" s="13"/>
      <c r="R1073" s="13"/>
      <c r="S1073" s="13"/>
      <c r="T1073" s="13"/>
      <c r="U1073" s="13"/>
      <c r="V1073" s="13"/>
      <c r="W1073" s="9"/>
      <c r="X1073" s="9"/>
      <c r="Y1073" s="9"/>
      <c r="Z1073" s="9"/>
      <c r="AA1073" s="9"/>
      <c r="AB1073" s="9"/>
      <c r="AC1073" s="13"/>
      <c r="AD1073" s="13"/>
      <c r="AE1073" s="13"/>
      <c r="AF1073" s="13"/>
      <c r="AG1073" s="13"/>
      <c r="AH1073" s="13"/>
      <c r="AI1073" s="9"/>
      <c r="AJ1073" s="9"/>
      <c r="AK1073" s="9"/>
      <c r="AL1073" s="9"/>
      <c r="AM1073" s="9"/>
      <c r="AN1073" s="9"/>
      <c r="AO1073" s="8">
        <v>9</v>
      </c>
      <c r="AP1073" s="8">
        <v>3</v>
      </c>
      <c r="AQ1073" s="8">
        <v>1</v>
      </c>
      <c r="AR1073" s="8">
        <v>6</v>
      </c>
      <c r="AS1073" s="8">
        <v>7.8299999999999981E-2</v>
      </c>
      <c r="AT1073" s="8">
        <v>4.8029999999999982</v>
      </c>
      <c r="AU1073" s="8"/>
      <c r="AV1073" s="8"/>
      <c r="AW1073" s="8"/>
      <c r="AX1073" s="8"/>
      <c r="AY1073" s="15">
        <v>7</v>
      </c>
      <c r="AZ1073" s="15">
        <v>3</v>
      </c>
      <c r="BA1073" s="15">
        <v>1</v>
      </c>
      <c r="BB1073" s="15">
        <v>6</v>
      </c>
      <c r="BC1073" s="15">
        <v>8.5499999999999923E-2</v>
      </c>
      <c r="BD1073" s="15">
        <v>0.45809999999999979</v>
      </c>
      <c r="BE1073" s="15"/>
      <c r="BF1073" s="15"/>
      <c r="BG1073" s="15"/>
      <c r="BH1073" s="15"/>
      <c r="BI1073" s="16">
        <f>Q1073*参数!$D$3+W1073</f>
        <v>0</v>
      </c>
      <c r="BJ1073" s="16">
        <f>R1073*参数!$D$3+X1073</f>
        <v>0</v>
      </c>
      <c r="BK1073" s="16">
        <f>S1073*参数!$D$3+Y1073</f>
        <v>0</v>
      </c>
      <c r="BL1073" s="16">
        <f>T1073*参数!$D$3+Z1073</f>
        <v>0</v>
      </c>
      <c r="BM1073" s="16">
        <f>U1073*参数!$D$3+AA1073</f>
        <v>0</v>
      </c>
      <c r="BN1073" s="16">
        <f>V1073*参数!$D$3+AB1073</f>
        <v>0</v>
      </c>
      <c r="BO1073" s="16">
        <f>AC1073*参数!$D$3+AI1073</f>
        <v>0</v>
      </c>
      <c r="BP1073" s="16">
        <f>AD1073*参数!$D$3+AJ1073</f>
        <v>0</v>
      </c>
      <c r="BQ1073" s="16">
        <f>AE1073*参数!$D$3+AK1073</f>
        <v>0</v>
      </c>
      <c r="BR1073" s="16">
        <f>AF1073*参数!$D$3+AL1073</f>
        <v>0</v>
      </c>
      <c r="BS1073" s="16">
        <f>AG1073*参数!$D$3+AM1073</f>
        <v>0</v>
      </c>
      <c r="BT1073" s="16">
        <f>AH1073*参数!$D$3+AN1073</f>
        <v>0</v>
      </c>
      <c r="BU1073" s="10"/>
      <c r="BV1073" s="10"/>
      <c r="BW1073" s="10">
        <f t="shared" si="350"/>
        <v>40</v>
      </c>
      <c r="BX1073" s="10">
        <f t="shared" si="351"/>
        <v>40</v>
      </c>
      <c r="BY1073" s="10">
        <f t="shared" si="352"/>
        <v>3</v>
      </c>
      <c r="BZ1073" s="10">
        <f t="shared" si="353"/>
        <v>40</v>
      </c>
      <c r="CA1073" s="10">
        <f t="shared" si="354"/>
        <v>40</v>
      </c>
      <c r="CB1073" s="10" t="str">
        <f t="shared" si="355"/>
        <v/>
      </c>
      <c r="CC1073" s="10" t="str">
        <f t="shared" si="356"/>
        <v/>
      </c>
      <c r="CD1073" s="10"/>
      <c r="CE1073" s="10">
        <v>40</v>
      </c>
      <c r="CF1073" s="10"/>
      <c r="CG1073" s="10" t="str">
        <f t="shared" si="357"/>
        <v/>
      </c>
      <c r="CH1073" s="10" t="str">
        <f t="shared" si="358"/>
        <v/>
      </c>
      <c r="CI1073" s="10">
        <f t="shared" si="359"/>
        <v>3</v>
      </c>
      <c r="CJ1073" s="10" t="str">
        <f t="shared" si="360"/>
        <v/>
      </c>
      <c r="CK1073" s="10">
        <f t="shared" si="361"/>
        <v>3</v>
      </c>
      <c r="CL1073" s="10">
        <f t="shared" si="362"/>
        <v>40</v>
      </c>
      <c r="CM1073" s="88"/>
      <c r="CN1073" s="88"/>
      <c r="CO1073" s="88"/>
      <c r="CP1073" s="88"/>
    </row>
    <row r="1074" spans="2:94">
      <c r="B1074" s="19">
        <v>42645</v>
      </c>
      <c r="C1074" s="3">
        <v>16</v>
      </c>
      <c r="D1074" s="3" t="s">
        <v>396</v>
      </c>
      <c r="E1074" s="4">
        <v>42645.708333333336</v>
      </c>
      <c r="F1074" s="3" t="s">
        <v>1082</v>
      </c>
      <c r="G1074" s="3" t="s">
        <v>1084</v>
      </c>
      <c r="H1074" s="3" t="s">
        <v>1083</v>
      </c>
      <c r="I1074" s="3" t="s">
        <v>1085</v>
      </c>
      <c r="J1074" s="6">
        <v>3.46</v>
      </c>
      <c r="K1074" s="6">
        <v>3.18</v>
      </c>
      <c r="L1074" s="6">
        <v>1.9</v>
      </c>
      <c r="M1074" s="10">
        <v>1.66</v>
      </c>
      <c r="N1074" s="10">
        <v>3.6</v>
      </c>
      <c r="O1074" s="10">
        <v>4.05</v>
      </c>
      <c r="P1074" s="15">
        <v>1</v>
      </c>
      <c r="Q1074" s="13"/>
      <c r="R1074" s="13"/>
      <c r="S1074" s="13"/>
      <c r="T1074" s="13"/>
      <c r="U1074" s="13"/>
      <c r="V1074" s="13"/>
      <c r="W1074" s="9"/>
      <c r="X1074" s="9"/>
      <c r="Y1074" s="9"/>
      <c r="Z1074" s="9"/>
      <c r="AA1074" s="9"/>
      <c r="AB1074" s="9"/>
      <c r="AC1074" s="13"/>
      <c r="AD1074" s="13"/>
      <c r="AE1074" s="13"/>
      <c r="AF1074" s="13"/>
      <c r="AG1074" s="13"/>
      <c r="AH1074" s="13"/>
      <c r="AI1074" s="9"/>
      <c r="AJ1074" s="9"/>
      <c r="AK1074" s="9"/>
      <c r="AL1074" s="9"/>
      <c r="AM1074" s="9"/>
      <c r="AN1074" s="9"/>
      <c r="AO1074" s="8">
        <v>27</v>
      </c>
      <c r="AP1074" s="8">
        <v>3</v>
      </c>
      <c r="AQ1074" s="8">
        <v>1</v>
      </c>
      <c r="AR1074" s="8">
        <v>6</v>
      </c>
      <c r="AS1074" s="8">
        <v>0.10939999999999978</v>
      </c>
      <c r="AT1074" s="8">
        <v>1.5779000000000005</v>
      </c>
      <c r="AU1074" s="8"/>
      <c r="AV1074" s="8"/>
      <c r="AW1074" s="8"/>
      <c r="AX1074" s="8"/>
      <c r="AY1074" s="15">
        <v>29</v>
      </c>
      <c r="AZ1074" s="15">
        <v>3</v>
      </c>
      <c r="BA1074" s="15">
        <v>1</v>
      </c>
      <c r="BB1074" s="15">
        <v>6</v>
      </c>
      <c r="BC1074" s="15">
        <v>0.12679999999999991</v>
      </c>
      <c r="BD1074" s="15">
        <v>0.40579999999999994</v>
      </c>
      <c r="BE1074" s="15"/>
      <c r="BF1074" s="15"/>
      <c r="BG1074" s="15"/>
      <c r="BH1074" s="15"/>
      <c r="BI1074" s="16">
        <f>Q1074*参数!$D$3+W1074</f>
        <v>0</v>
      </c>
      <c r="BJ1074" s="16">
        <f>R1074*参数!$D$3+X1074</f>
        <v>0</v>
      </c>
      <c r="BK1074" s="16">
        <f>S1074*参数!$D$3+Y1074</f>
        <v>0</v>
      </c>
      <c r="BL1074" s="16">
        <f>T1074*参数!$D$3+Z1074</f>
        <v>0</v>
      </c>
      <c r="BM1074" s="16">
        <f>U1074*参数!$D$3+AA1074</f>
        <v>0</v>
      </c>
      <c r="BN1074" s="16">
        <f>V1074*参数!$D$3+AB1074</f>
        <v>0</v>
      </c>
      <c r="BO1074" s="16">
        <f>AC1074*参数!$D$3+AI1074</f>
        <v>0</v>
      </c>
      <c r="BP1074" s="16">
        <f>AD1074*参数!$D$3+AJ1074</f>
        <v>0</v>
      </c>
      <c r="BQ1074" s="16">
        <f>AE1074*参数!$D$3+AK1074</f>
        <v>0</v>
      </c>
      <c r="BR1074" s="16">
        <f>AF1074*参数!$D$3+AL1074</f>
        <v>0</v>
      </c>
      <c r="BS1074" s="16">
        <f>AG1074*参数!$D$3+AM1074</f>
        <v>0</v>
      </c>
      <c r="BT1074" s="16">
        <f>AH1074*参数!$D$3+AN1074</f>
        <v>0</v>
      </c>
      <c r="BU1074" s="10"/>
      <c r="BV1074" s="10"/>
      <c r="BW1074" s="10">
        <f t="shared" si="350"/>
        <v>43</v>
      </c>
      <c r="BX1074" s="10">
        <f t="shared" si="351"/>
        <v>43</v>
      </c>
      <c r="BY1074" s="10">
        <f t="shared" si="352"/>
        <v>43</v>
      </c>
      <c r="BZ1074" s="10">
        <f t="shared" si="353"/>
        <v>0</v>
      </c>
      <c r="CA1074" s="10">
        <f t="shared" si="354"/>
        <v>43</v>
      </c>
      <c r="CB1074" s="10" t="str">
        <f t="shared" si="355"/>
        <v/>
      </c>
      <c r="CC1074" s="10" t="str">
        <f t="shared" si="356"/>
        <v/>
      </c>
      <c r="CD1074" s="10"/>
      <c r="CE1074" s="10">
        <v>43</v>
      </c>
      <c r="CF1074" s="10"/>
      <c r="CG1074" s="10" t="str">
        <f t="shared" si="357"/>
        <v/>
      </c>
      <c r="CH1074" s="10" t="str">
        <f t="shared" si="358"/>
        <v/>
      </c>
      <c r="CI1074" s="10">
        <f t="shared" si="359"/>
        <v>43</v>
      </c>
      <c r="CJ1074" s="10" t="str">
        <f t="shared" si="360"/>
        <v/>
      </c>
      <c r="CK1074" s="10">
        <f t="shared" si="361"/>
        <v>0</v>
      </c>
      <c r="CL1074" s="10">
        <f t="shared" si="362"/>
        <v>43</v>
      </c>
      <c r="CM1074" s="88"/>
      <c r="CN1074" s="88"/>
      <c r="CO1074" s="88"/>
      <c r="CP1074" s="88"/>
    </row>
    <row r="1075" spans="2:94">
      <c r="B1075" s="19">
        <v>42645</v>
      </c>
      <c r="C1075" s="3">
        <v>17</v>
      </c>
      <c r="D1075" s="3" t="s">
        <v>396</v>
      </c>
      <c r="E1075" s="4">
        <v>42645.75</v>
      </c>
      <c r="F1075" s="3" t="s">
        <v>398</v>
      </c>
      <c r="G1075" s="3" t="s">
        <v>618</v>
      </c>
      <c r="H1075" s="3" t="s">
        <v>399</v>
      </c>
      <c r="I1075" s="3" t="s">
        <v>619</v>
      </c>
      <c r="J1075" s="6">
        <v>2.2200000000000002</v>
      </c>
      <c r="K1075" s="6">
        <v>2.85</v>
      </c>
      <c r="L1075" s="6">
        <v>3.05</v>
      </c>
      <c r="M1075" s="10">
        <v>5.25</v>
      </c>
      <c r="N1075" s="10">
        <v>3.8</v>
      </c>
      <c r="O1075" s="10">
        <v>1.48</v>
      </c>
      <c r="P1075" s="15">
        <v>-1</v>
      </c>
      <c r="Q1075" s="13"/>
      <c r="R1075" s="13"/>
      <c r="S1075" s="13"/>
      <c r="T1075" s="13"/>
      <c r="U1075" s="13"/>
      <c r="V1075" s="13"/>
      <c r="W1075" s="9"/>
      <c r="X1075" s="9"/>
      <c r="Y1075" s="9"/>
      <c r="Z1075" s="9"/>
      <c r="AA1075" s="9"/>
      <c r="AB1075" s="9"/>
      <c r="AC1075" s="13"/>
      <c r="AD1075" s="13"/>
      <c r="AE1075" s="13"/>
      <c r="AF1075" s="13"/>
      <c r="AG1075" s="13"/>
      <c r="AH1075" s="13"/>
      <c r="AI1075" s="9"/>
      <c r="AJ1075" s="9"/>
      <c r="AK1075" s="9"/>
      <c r="AL1075" s="9"/>
      <c r="AM1075" s="9"/>
      <c r="AN1075" s="9"/>
      <c r="AO1075" s="8">
        <v>53</v>
      </c>
      <c r="AP1075" s="8">
        <v>3</v>
      </c>
      <c r="AQ1075" s="8">
        <v>2</v>
      </c>
      <c r="AR1075" s="8">
        <v>6</v>
      </c>
      <c r="AS1075" s="8">
        <v>2.2999999999999975E-2</v>
      </c>
      <c r="AT1075" s="8">
        <v>0.58479999999999965</v>
      </c>
      <c r="AU1075" s="8"/>
      <c r="AV1075" s="8"/>
      <c r="AW1075" s="8"/>
      <c r="AX1075" s="8"/>
      <c r="AY1075" s="15">
        <v>66</v>
      </c>
      <c r="AZ1075" s="15">
        <v>3</v>
      </c>
      <c r="BA1075" s="15">
        <v>18</v>
      </c>
      <c r="BB1075" s="15">
        <v>5</v>
      </c>
      <c r="BC1075" s="15">
        <v>6.1700999999999985E-2</v>
      </c>
      <c r="BD1075" s="15">
        <v>0.3873999999999998</v>
      </c>
      <c r="BE1075" s="15"/>
      <c r="BF1075" s="15"/>
      <c r="BG1075" s="15"/>
      <c r="BH1075" s="15"/>
      <c r="BI1075" s="16">
        <f>Q1075*参数!$D$3+W1075</f>
        <v>0</v>
      </c>
      <c r="BJ1075" s="16">
        <f>R1075*参数!$D$3+X1075</f>
        <v>0</v>
      </c>
      <c r="BK1075" s="16">
        <f>S1075*参数!$D$3+Y1075</f>
        <v>0</v>
      </c>
      <c r="BL1075" s="16">
        <f>T1075*参数!$D$3+Z1075</f>
        <v>0</v>
      </c>
      <c r="BM1075" s="16">
        <f>U1075*参数!$D$3+AA1075</f>
        <v>0</v>
      </c>
      <c r="BN1075" s="16">
        <f>V1075*参数!$D$3+AB1075</f>
        <v>0</v>
      </c>
      <c r="BO1075" s="16">
        <f>AC1075*参数!$D$3+AI1075</f>
        <v>0</v>
      </c>
      <c r="BP1075" s="16">
        <f>AD1075*参数!$D$3+AJ1075</f>
        <v>0</v>
      </c>
      <c r="BQ1075" s="16">
        <f>AE1075*参数!$D$3+AK1075</f>
        <v>0</v>
      </c>
      <c r="BR1075" s="16">
        <f>AF1075*参数!$D$3+AL1075</f>
        <v>0</v>
      </c>
      <c r="BS1075" s="16">
        <f>AG1075*参数!$D$3+AM1075</f>
        <v>0</v>
      </c>
      <c r="BT1075" s="16">
        <f>AH1075*参数!$D$3+AN1075</f>
        <v>0</v>
      </c>
      <c r="BU1075" s="10"/>
      <c r="BV1075" s="10"/>
      <c r="BW1075" s="10">
        <f t="shared" si="350"/>
        <v>40</v>
      </c>
      <c r="BX1075" s="10">
        <f t="shared" si="351"/>
        <v>40</v>
      </c>
      <c r="BY1075" s="10">
        <f t="shared" si="352"/>
        <v>3</v>
      </c>
      <c r="BZ1075" s="10">
        <f t="shared" si="353"/>
        <v>40</v>
      </c>
      <c r="CA1075" s="10">
        <f t="shared" si="354"/>
        <v>40</v>
      </c>
      <c r="CB1075" s="10" t="str">
        <f t="shared" si="355"/>
        <v/>
      </c>
      <c r="CC1075" s="10" t="str">
        <f t="shared" si="356"/>
        <v/>
      </c>
      <c r="CD1075" s="10"/>
      <c r="CE1075" s="10">
        <v>3</v>
      </c>
      <c r="CF1075" s="10"/>
      <c r="CG1075" s="10" t="str">
        <f t="shared" si="357"/>
        <v/>
      </c>
      <c r="CH1075" s="10" t="str">
        <f t="shared" si="358"/>
        <v/>
      </c>
      <c r="CI1075" s="10">
        <f t="shared" si="359"/>
        <v>40</v>
      </c>
      <c r="CJ1075" s="10">
        <f t="shared" si="360"/>
        <v>3</v>
      </c>
      <c r="CK1075" s="10">
        <f t="shared" si="361"/>
        <v>3</v>
      </c>
      <c r="CL1075" s="10" t="str">
        <f t="shared" si="362"/>
        <v/>
      </c>
      <c r="CM1075" s="88"/>
      <c r="CN1075" s="88"/>
      <c r="CO1075" s="88"/>
      <c r="CP1075" s="88"/>
    </row>
    <row r="1076" spans="2:94">
      <c r="B1076" s="19">
        <v>42645</v>
      </c>
      <c r="C1076" s="3">
        <v>18</v>
      </c>
      <c r="D1076" s="3" t="s">
        <v>161</v>
      </c>
      <c r="E1076" s="4">
        <v>42645.75</v>
      </c>
      <c r="F1076" s="3" t="s">
        <v>666</v>
      </c>
      <c r="G1076" s="3" t="s">
        <v>716</v>
      </c>
      <c r="H1076" s="3" t="s">
        <v>666</v>
      </c>
      <c r="I1076" s="3" t="s">
        <v>716</v>
      </c>
      <c r="J1076" s="6">
        <v>4.5999999999999996</v>
      </c>
      <c r="K1076" s="6">
        <v>3.35</v>
      </c>
      <c r="L1076" s="6">
        <v>1.63</v>
      </c>
      <c r="M1076" s="10">
        <v>1.95</v>
      </c>
      <c r="N1076" s="10">
        <v>3.3</v>
      </c>
      <c r="O1076" s="10">
        <v>3.2</v>
      </c>
      <c r="P1076" s="15">
        <v>1</v>
      </c>
      <c r="Q1076" s="13"/>
      <c r="R1076" s="13"/>
      <c r="S1076" s="13"/>
      <c r="T1076" s="13"/>
      <c r="U1076" s="13"/>
      <c r="V1076" s="13"/>
      <c r="W1076" s="9"/>
      <c r="X1076" s="9"/>
      <c r="Y1076" s="9"/>
      <c r="Z1076" s="9"/>
      <c r="AA1076" s="9"/>
      <c r="AB1076" s="9"/>
      <c r="AC1076" s="13"/>
      <c r="AD1076" s="13"/>
      <c r="AE1076" s="13"/>
      <c r="AF1076" s="13"/>
      <c r="AG1076" s="13"/>
      <c r="AH1076" s="13"/>
      <c r="AI1076" s="9"/>
      <c r="AJ1076" s="9"/>
      <c r="AK1076" s="9"/>
      <c r="AL1076" s="9"/>
      <c r="AM1076" s="9"/>
      <c r="AN1076" s="9"/>
      <c r="AO1076" s="8">
        <v>1</v>
      </c>
      <c r="AP1076" s="8">
        <v>3</v>
      </c>
      <c r="AQ1076" s="8">
        <v>1</v>
      </c>
      <c r="AR1076" s="8">
        <v>3</v>
      </c>
      <c r="AS1076" s="8">
        <v>3.0739000000000023</v>
      </c>
      <c r="AT1076" s="8">
        <v>3.0739000000000023</v>
      </c>
      <c r="AU1076" s="8"/>
      <c r="AV1076" s="8"/>
      <c r="AW1076" s="8"/>
      <c r="AX1076" s="8"/>
      <c r="AY1076" s="15">
        <v>2</v>
      </c>
      <c r="AZ1076" s="15">
        <v>3</v>
      </c>
      <c r="BA1076" s="15">
        <v>2</v>
      </c>
      <c r="BB1076" s="15">
        <v>3</v>
      </c>
      <c r="BC1076" s="15">
        <v>0.62230000000000008</v>
      </c>
      <c r="BD1076" s="15">
        <v>0.62230000000000008</v>
      </c>
      <c r="BE1076" s="15"/>
      <c r="BF1076" s="15"/>
      <c r="BG1076" s="15"/>
      <c r="BH1076" s="15"/>
      <c r="BI1076" s="16">
        <f>Q1076*参数!$D$3+W1076</f>
        <v>0</v>
      </c>
      <c r="BJ1076" s="16">
        <f>R1076*参数!$D$3+X1076</f>
        <v>0</v>
      </c>
      <c r="BK1076" s="16">
        <f>S1076*参数!$D$3+Y1076</f>
        <v>0</v>
      </c>
      <c r="BL1076" s="16">
        <f>T1076*参数!$D$3+Z1076</f>
        <v>0</v>
      </c>
      <c r="BM1076" s="16">
        <f>U1076*参数!$D$3+AA1076</f>
        <v>0</v>
      </c>
      <c r="BN1076" s="16">
        <f>V1076*参数!$D$3+AB1076</f>
        <v>0</v>
      </c>
      <c r="BO1076" s="16">
        <f>AC1076*参数!$D$3+AI1076</f>
        <v>0</v>
      </c>
      <c r="BP1076" s="16">
        <f>AD1076*参数!$D$3+AJ1076</f>
        <v>0</v>
      </c>
      <c r="BQ1076" s="16">
        <f>AE1076*参数!$D$3+AK1076</f>
        <v>0</v>
      </c>
      <c r="BR1076" s="16">
        <f>AF1076*参数!$D$3+AL1076</f>
        <v>0</v>
      </c>
      <c r="BS1076" s="16">
        <f>AG1076*参数!$D$3+AM1076</f>
        <v>0</v>
      </c>
      <c r="BT1076" s="16">
        <f>AH1076*参数!$D$3+AN1076</f>
        <v>0</v>
      </c>
      <c r="BU1076" s="10"/>
      <c r="BV1076" s="10"/>
      <c r="BW1076" s="10">
        <f t="shared" si="350"/>
        <v>43</v>
      </c>
      <c r="BX1076" s="10">
        <f t="shared" si="351"/>
        <v>43</v>
      </c>
      <c r="BY1076" s="10">
        <f t="shared" si="352"/>
        <v>43</v>
      </c>
      <c r="BZ1076" s="10">
        <f t="shared" si="353"/>
        <v>0</v>
      </c>
      <c r="CA1076" s="10">
        <f t="shared" si="354"/>
        <v>43</v>
      </c>
      <c r="CB1076" s="10" t="str">
        <f t="shared" si="355"/>
        <v/>
      </c>
      <c r="CC1076" s="10" t="str">
        <f t="shared" si="356"/>
        <v/>
      </c>
      <c r="CD1076" s="10"/>
      <c r="CE1076" s="10">
        <v>0</v>
      </c>
      <c r="CF1076" s="10"/>
      <c r="CG1076" s="10">
        <f t="shared" si="357"/>
        <v>43</v>
      </c>
      <c r="CH1076" s="10">
        <f t="shared" si="358"/>
        <v>43</v>
      </c>
      <c r="CI1076" s="10">
        <f t="shared" si="359"/>
        <v>43</v>
      </c>
      <c r="CJ1076" s="10">
        <f t="shared" si="360"/>
        <v>43</v>
      </c>
      <c r="CK1076" s="10">
        <f t="shared" si="361"/>
        <v>43</v>
      </c>
      <c r="CL1076" s="10">
        <f t="shared" si="362"/>
        <v>43</v>
      </c>
      <c r="CM1076" s="88"/>
      <c r="CN1076" s="88"/>
      <c r="CO1076" s="88"/>
      <c r="CP1076" s="88"/>
    </row>
    <row r="1077" spans="2:94">
      <c r="B1077" s="19">
        <v>42645</v>
      </c>
      <c r="C1077" s="3">
        <v>19</v>
      </c>
      <c r="D1077" s="3" t="s">
        <v>174</v>
      </c>
      <c r="E1077" s="4">
        <v>42645.770833333336</v>
      </c>
      <c r="F1077" s="3" t="s">
        <v>186</v>
      </c>
      <c r="G1077" s="3" t="s">
        <v>775</v>
      </c>
      <c r="H1077" s="3" t="s">
        <v>186</v>
      </c>
      <c r="I1077" s="3" t="s">
        <v>775</v>
      </c>
      <c r="J1077" s="6">
        <v>10.35</v>
      </c>
      <c r="K1077" s="6">
        <v>4.8499999999999996</v>
      </c>
      <c r="L1077" s="6">
        <v>1.21</v>
      </c>
      <c r="M1077" s="10">
        <v>3.35</v>
      </c>
      <c r="N1077" s="10">
        <v>3.6</v>
      </c>
      <c r="O1077" s="10">
        <v>1.81</v>
      </c>
      <c r="P1077" s="15">
        <v>1</v>
      </c>
      <c r="Q1077" s="13"/>
      <c r="R1077" s="13"/>
      <c r="S1077" s="13"/>
      <c r="T1077" s="13"/>
      <c r="U1077" s="13"/>
      <c r="V1077" s="13"/>
      <c r="W1077" s="9"/>
      <c r="X1077" s="9"/>
      <c r="Y1077" s="9"/>
      <c r="Z1077" s="9"/>
      <c r="AA1077" s="9"/>
      <c r="AB1077" s="9"/>
      <c r="AC1077" s="13"/>
      <c r="AD1077" s="13"/>
      <c r="AE1077" s="13"/>
      <c r="AF1077" s="13"/>
      <c r="AG1077" s="13"/>
      <c r="AH1077" s="13"/>
      <c r="AI1077" s="9"/>
      <c r="AJ1077" s="9"/>
      <c r="AK1077" s="9"/>
      <c r="AL1077" s="9"/>
      <c r="AM1077" s="9"/>
      <c r="AN1077" s="9"/>
      <c r="AO1077" s="8">
        <v>1</v>
      </c>
      <c r="AP1077" s="8">
        <v>3</v>
      </c>
      <c r="AQ1077" s="8">
        <v>0</v>
      </c>
      <c r="AR1077" s="8">
        <v>5</v>
      </c>
      <c r="AS1077" s="8">
        <v>0.97789999999999988</v>
      </c>
      <c r="AT1077" s="8">
        <v>0</v>
      </c>
      <c r="AU1077" s="8"/>
      <c r="AV1077" s="8"/>
      <c r="AW1077" s="8"/>
      <c r="AX1077" s="8"/>
      <c r="AY1077" s="15">
        <v>1</v>
      </c>
      <c r="AZ1077" s="15">
        <v>3</v>
      </c>
      <c r="BA1077" s="15">
        <v>1</v>
      </c>
      <c r="BB1077" s="15">
        <v>4</v>
      </c>
      <c r="BC1077" s="15">
        <v>0.22289999999999949</v>
      </c>
      <c r="BD1077" s="15">
        <v>0.22289999999999949</v>
      </c>
      <c r="BE1077" s="15"/>
      <c r="BF1077" s="15"/>
      <c r="BG1077" s="15"/>
      <c r="BH1077" s="15"/>
      <c r="BI1077" s="16">
        <f>Q1077*参数!$D$3+W1077</f>
        <v>0</v>
      </c>
      <c r="BJ1077" s="16">
        <f>R1077*参数!$D$3+X1077</f>
        <v>0</v>
      </c>
      <c r="BK1077" s="16">
        <f>S1077*参数!$D$3+Y1077</f>
        <v>0</v>
      </c>
      <c r="BL1077" s="16">
        <f>T1077*参数!$D$3+Z1077</f>
        <v>0</v>
      </c>
      <c r="BM1077" s="16">
        <f>U1077*参数!$D$3+AA1077</f>
        <v>0</v>
      </c>
      <c r="BN1077" s="16">
        <f>V1077*参数!$D$3+AB1077</f>
        <v>0</v>
      </c>
      <c r="BO1077" s="16">
        <f>AC1077*参数!$D$3+AI1077</f>
        <v>0</v>
      </c>
      <c r="BP1077" s="16">
        <f>AD1077*参数!$D$3+AJ1077</f>
        <v>0</v>
      </c>
      <c r="BQ1077" s="16">
        <f>AE1077*参数!$D$3+AK1077</f>
        <v>0</v>
      </c>
      <c r="BR1077" s="16">
        <f>AF1077*参数!$D$3+AL1077</f>
        <v>0</v>
      </c>
      <c r="BS1077" s="16">
        <f>AG1077*参数!$D$3+AM1077</f>
        <v>0</v>
      </c>
      <c r="BT1077" s="16">
        <f>AH1077*参数!$D$3+AN1077</f>
        <v>0</v>
      </c>
      <c r="BU1077" s="10"/>
      <c r="BV1077" s="10"/>
      <c r="BW1077" s="10">
        <f t="shared" si="350"/>
        <v>43</v>
      </c>
      <c r="BX1077" s="10">
        <f t="shared" si="351"/>
        <v>43</v>
      </c>
      <c r="BY1077" s="10">
        <f t="shared" si="352"/>
        <v>43</v>
      </c>
      <c r="BZ1077" s="10">
        <f t="shared" si="353"/>
        <v>0</v>
      </c>
      <c r="CA1077" s="10">
        <f t="shared" si="354"/>
        <v>43</v>
      </c>
      <c r="CB1077" s="10" t="str">
        <f t="shared" si="355"/>
        <v/>
      </c>
      <c r="CC1077" s="10" t="str">
        <f t="shared" si="356"/>
        <v/>
      </c>
      <c r="CD1077" s="10"/>
      <c r="CE1077" s="10">
        <v>0</v>
      </c>
      <c r="CF1077" s="10"/>
      <c r="CG1077" s="10" t="str">
        <f t="shared" si="357"/>
        <v/>
      </c>
      <c r="CH1077" s="10" t="str">
        <f t="shared" si="358"/>
        <v/>
      </c>
      <c r="CI1077" s="10" t="str">
        <f t="shared" si="359"/>
        <v/>
      </c>
      <c r="CJ1077" s="10">
        <f t="shared" si="360"/>
        <v>0</v>
      </c>
      <c r="CK1077" s="10">
        <f t="shared" si="361"/>
        <v>43</v>
      </c>
      <c r="CL1077" s="10" t="str">
        <f t="shared" si="362"/>
        <v/>
      </c>
      <c r="CM1077" s="88"/>
      <c r="CN1077" s="88"/>
      <c r="CO1077" s="88"/>
      <c r="CP1077" s="88"/>
    </row>
    <row r="1078" spans="2:94">
      <c r="B1078" s="19">
        <v>42645</v>
      </c>
      <c r="C1078" s="3">
        <v>20</v>
      </c>
      <c r="D1078" s="3" t="s">
        <v>219</v>
      </c>
      <c r="E1078" s="4">
        <v>42645.770833333336</v>
      </c>
      <c r="F1078" s="3" t="s">
        <v>193</v>
      </c>
      <c r="G1078" s="3" t="s">
        <v>898</v>
      </c>
      <c r="H1078" s="3" t="s">
        <v>193</v>
      </c>
      <c r="I1078" s="3" t="s">
        <v>898</v>
      </c>
      <c r="J1078" s="6">
        <v>1.24</v>
      </c>
      <c r="K1078" s="6">
        <v>4.9000000000000004</v>
      </c>
      <c r="L1078" s="6">
        <v>8.4499999999999993</v>
      </c>
      <c r="M1078" s="10">
        <v>1.86</v>
      </c>
      <c r="N1078" s="10">
        <v>3.7</v>
      </c>
      <c r="O1078" s="10">
        <v>3.12</v>
      </c>
      <c r="P1078" s="15">
        <v>-1</v>
      </c>
      <c r="Q1078" s="13"/>
      <c r="R1078" s="13"/>
      <c r="S1078" s="13"/>
      <c r="T1078" s="13"/>
      <c r="U1078" s="13"/>
      <c r="V1078" s="13"/>
      <c r="W1078" s="9"/>
      <c r="X1078" s="9"/>
      <c r="Y1078" s="9"/>
      <c r="Z1078" s="9"/>
      <c r="AA1078" s="9"/>
      <c r="AB1078" s="9"/>
      <c r="AC1078" s="13"/>
      <c r="AD1078" s="13"/>
      <c r="AE1078" s="13"/>
      <c r="AF1078" s="13"/>
      <c r="AG1078" s="13"/>
      <c r="AH1078" s="13"/>
      <c r="AI1078" s="9"/>
      <c r="AJ1078" s="9"/>
      <c r="AK1078" s="9"/>
      <c r="AL1078" s="9"/>
      <c r="AM1078" s="9"/>
      <c r="AN1078" s="9"/>
      <c r="AO1078" s="8">
        <v>9</v>
      </c>
      <c r="AP1078" s="8">
        <v>3</v>
      </c>
      <c r="AQ1078" s="8">
        <v>3</v>
      </c>
      <c r="AR1078" s="8">
        <v>5</v>
      </c>
      <c r="AS1078" s="8">
        <v>0.68240000000000123</v>
      </c>
      <c r="AT1078" s="8">
        <v>2.883999999999999</v>
      </c>
      <c r="AU1078" s="8"/>
      <c r="AV1078" s="8"/>
      <c r="AW1078" s="8"/>
      <c r="AX1078" s="8"/>
      <c r="AY1078" s="15">
        <v>3</v>
      </c>
      <c r="AZ1078" s="15">
        <v>3</v>
      </c>
      <c r="BA1078" s="15">
        <v>3</v>
      </c>
      <c r="BB1078" s="15">
        <v>5</v>
      </c>
      <c r="BC1078" s="15">
        <v>1.6252000000000015</v>
      </c>
      <c r="BD1078" s="15">
        <v>1.6252000000000015</v>
      </c>
      <c r="BE1078" s="15"/>
      <c r="BF1078" s="15"/>
      <c r="BG1078" s="15"/>
      <c r="BH1078" s="15"/>
      <c r="BI1078" s="16">
        <f>Q1078*参数!$D$3+W1078</f>
        <v>0</v>
      </c>
      <c r="BJ1078" s="16">
        <f>R1078*参数!$D$3+X1078</f>
        <v>0</v>
      </c>
      <c r="BK1078" s="16">
        <f>S1078*参数!$D$3+Y1078</f>
        <v>0</v>
      </c>
      <c r="BL1078" s="16">
        <f>T1078*参数!$D$3+Z1078</f>
        <v>0</v>
      </c>
      <c r="BM1078" s="16">
        <f>U1078*参数!$D$3+AA1078</f>
        <v>0</v>
      </c>
      <c r="BN1078" s="16">
        <f>V1078*参数!$D$3+AB1078</f>
        <v>0</v>
      </c>
      <c r="BO1078" s="16">
        <f>AC1078*参数!$D$3+AI1078</f>
        <v>0</v>
      </c>
      <c r="BP1078" s="16">
        <f>AD1078*参数!$D$3+AJ1078</f>
        <v>0</v>
      </c>
      <c r="BQ1078" s="16">
        <f>AE1078*参数!$D$3+AK1078</f>
        <v>0</v>
      </c>
      <c r="BR1078" s="16">
        <f>AF1078*参数!$D$3+AL1078</f>
        <v>0</v>
      </c>
      <c r="BS1078" s="16">
        <f>AG1078*参数!$D$3+AM1078</f>
        <v>0</v>
      </c>
      <c r="BT1078" s="16">
        <f>AH1078*参数!$D$3+AN1078</f>
        <v>0</v>
      </c>
      <c r="BU1078" s="10"/>
      <c r="BV1078" s="10"/>
      <c r="BW1078" s="10">
        <f t="shared" si="350"/>
        <v>40</v>
      </c>
      <c r="BX1078" s="10">
        <f t="shared" si="351"/>
        <v>40</v>
      </c>
      <c r="BY1078" s="10">
        <f t="shared" si="352"/>
        <v>3</v>
      </c>
      <c r="BZ1078" s="10">
        <f t="shared" si="353"/>
        <v>40</v>
      </c>
      <c r="CA1078" s="10">
        <f t="shared" si="354"/>
        <v>40</v>
      </c>
      <c r="CB1078" s="10" t="str">
        <f t="shared" si="355"/>
        <v/>
      </c>
      <c r="CC1078" s="10" t="str">
        <f t="shared" si="356"/>
        <v/>
      </c>
      <c r="CD1078" s="10"/>
      <c r="CE1078" s="10">
        <v>3</v>
      </c>
      <c r="CF1078" s="10"/>
      <c r="CG1078" s="10" t="str">
        <f t="shared" si="357"/>
        <v/>
      </c>
      <c r="CH1078" s="10" t="str">
        <f t="shared" si="358"/>
        <v/>
      </c>
      <c r="CI1078" s="10">
        <f t="shared" si="359"/>
        <v>3</v>
      </c>
      <c r="CJ1078" s="10" t="str">
        <f t="shared" si="360"/>
        <v/>
      </c>
      <c r="CK1078" s="10">
        <f t="shared" si="361"/>
        <v>3</v>
      </c>
      <c r="CL1078" s="10">
        <f t="shared" si="362"/>
        <v>40</v>
      </c>
      <c r="CM1078" s="88"/>
      <c r="CN1078" s="88"/>
      <c r="CO1078" s="88"/>
      <c r="CP1078" s="88"/>
    </row>
    <row r="1079" spans="2:94">
      <c r="B1079" s="19">
        <v>42645</v>
      </c>
      <c r="C1079" s="3">
        <v>21</v>
      </c>
      <c r="D1079" s="3" t="s">
        <v>3</v>
      </c>
      <c r="E1079" s="4">
        <v>42645.791666666664</v>
      </c>
      <c r="F1079" s="3" t="s">
        <v>801</v>
      </c>
      <c r="G1079" s="3" t="s">
        <v>1105</v>
      </c>
      <c r="H1079" s="3" t="s">
        <v>802</v>
      </c>
      <c r="I1079" s="3" t="s">
        <v>1105</v>
      </c>
      <c r="J1079" s="6">
        <v>1.17</v>
      </c>
      <c r="K1079" s="6">
        <v>5.45</v>
      </c>
      <c r="L1079" s="6">
        <v>11</v>
      </c>
      <c r="M1079" s="10">
        <v>1.65</v>
      </c>
      <c r="N1079" s="10">
        <v>3.95</v>
      </c>
      <c r="O1079" s="10">
        <v>3.7</v>
      </c>
      <c r="P1079" s="15">
        <v>-1</v>
      </c>
      <c r="Q1079" s="13"/>
      <c r="R1079" s="13"/>
      <c r="S1079" s="13"/>
      <c r="T1079" s="13"/>
      <c r="U1079" s="13"/>
      <c r="V1079" s="13"/>
      <c r="W1079" s="9"/>
      <c r="X1079" s="9"/>
      <c r="Y1079" s="9"/>
      <c r="Z1079" s="9"/>
      <c r="AA1079" s="9"/>
      <c r="AB1079" s="9"/>
      <c r="AC1079" s="13"/>
      <c r="AD1079" s="13"/>
      <c r="AE1079" s="13"/>
      <c r="AF1079" s="13"/>
      <c r="AG1079" s="13"/>
      <c r="AH1079" s="13"/>
      <c r="AI1079" s="9"/>
      <c r="AJ1079" s="9"/>
      <c r="AK1079" s="9"/>
      <c r="AL1079" s="9"/>
      <c r="AM1079" s="9"/>
      <c r="AN1079" s="9"/>
      <c r="AO1079" s="8">
        <v>5</v>
      </c>
      <c r="AP1079" s="8">
        <v>3</v>
      </c>
      <c r="AQ1079" s="8">
        <v>2</v>
      </c>
      <c r="AR1079" s="8">
        <v>4</v>
      </c>
      <c r="AS1079" s="8">
        <v>0.38299999999999973</v>
      </c>
      <c r="AT1079" s="8">
        <v>5.4479000000000006</v>
      </c>
      <c r="AU1079" s="8"/>
      <c r="AV1079" s="8"/>
      <c r="AW1079" s="8"/>
      <c r="AX1079" s="8"/>
      <c r="AY1079" s="15">
        <v>3</v>
      </c>
      <c r="AZ1079" s="15">
        <v>3</v>
      </c>
      <c r="BA1079" s="15">
        <v>2</v>
      </c>
      <c r="BB1079" s="15">
        <v>4</v>
      </c>
      <c r="BC1079" s="15">
        <v>5.2898999999999976</v>
      </c>
      <c r="BD1079" s="15">
        <v>5.2898999999999976</v>
      </c>
      <c r="BE1079" s="15"/>
      <c r="BF1079" s="15"/>
      <c r="BG1079" s="15"/>
      <c r="BH1079" s="15"/>
      <c r="BI1079" s="16">
        <f>Q1079*参数!$D$3+W1079</f>
        <v>0</v>
      </c>
      <c r="BJ1079" s="16">
        <f>R1079*参数!$D$3+X1079</f>
        <v>0</v>
      </c>
      <c r="BK1079" s="16">
        <f>S1079*参数!$D$3+Y1079</f>
        <v>0</v>
      </c>
      <c r="BL1079" s="16">
        <f>T1079*参数!$D$3+Z1079</f>
        <v>0</v>
      </c>
      <c r="BM1079" s="16">
        <f>U1079*参数!$D$3+AA1079</f>
        <v>0</v>
      </c>
      <c r="BN1079" s="16">
        <f>V1079*参数!$D$3+AB1079</f>
        <v>0</v>
      </c>
      <c r="BO1079" s="16">
        <f>AC1079*参数!$D$3+AI1079</f>
        <v>0</v>
      </c>
      <c r="BP1079" s="16">
        <f>AD1079*参数!$D$3+AJ1079</f>
        <v>0</v>
      </c>
      <c r="BQ1079" s="16">
        <f>AE1079*参数!$D$3+AK1079</f>
        <v>0</v>
      </c>
      <c r="BR1079" s="16">
        <f>AF1079*参数!$D$3+AL1079</f>
        <v>0</v>
      </c>
      <c r="BS1079" s="16">
        <f>AG1079*参数!$D$3+AM1079</f>
        <v>0</v>
      </c>
      <c r="BT1079" s="16">
        <f>AH1079*参数!$D$3+AN1079</f>
        <v>0</v>
      </c>
      <c r="BU1079" s="10"/>
      <c r="BV1079" s="10"/>
      <c r="BW1079" s="10">
        <f t="shared" si="350"/>
        <v>40</v>
      </c>
      <c r="BX1079" s="10">
        <f t="shared" si="351"/>
        <v>40</v>
      </c>
      <c r="BY1079" s="10">
        <f t="shared" si="352"/>
        <v>3</v>
      </c>
      <c r="BZ1079" s="10">
        <f t="shared" si="353"/>
        <v>40</v>
      </c>
      <c r="CA1079" s="10">
        <f t="shared" si="354"/>
        <v>40</v>
      </c>
      <c r="CB1079" s="10" t="str">
        <f t="shared" si="355"/>
        <v/>
      </c>
      <c r="CC1079" s="10" t="str">
        <f t="shared" si="356"/>
        <v/>
      </c>
      <c r="CD1079" s="10"/>
      <c r="CE1079" s="10">
        <v>3</v>
      </c>
      <c r="CF1079" s="10"/>
      <c r="CG1079" s="10" t="str">
        <f t="shared" si="357"/>
        <v/>
      </c>
      <c r="CH1079" s="10" t="str">
        <f t="shared" si="358"/>
        <v/>
      </c>
      <c r="CI1079" s="10">
        <f t="shared" si="359"/>
        <v>3</v>
      </c>
      <c r="CJ1079" s="10" t="str">
        <f t="shared" si="360"/>
        <v/>
      </c>
      <c r="CK1079" s="10">
        <f t="shared" si="361"/>
        <v>3</v>
      </c>
      <c r="CL1079" s="10">
        <f t="shared" si="362"/>
        <v>40</v>
      </c>
      <c r="CM1079" s="88"/>
      <c r="CN1079" s="88"/>
      <c r="CO1079" s="88"/>
      <c r="CP1079" s="88"/>
    </row>
    <row r="1080" spans="2:94">
      <c r="B1080" s="19">
        <v>42645</v>
      </c>
      <c r="C1080" s="3">
        <v>22</v>
      </c>
      <c r="D1080" s="3" t="s">
        <v>306</v>
      </c>
      <c r="E1080" s="4">
        <v>42645.791666666664</v>
      </c>
      <c r="F1080" s="3" t="s">
        <v>990</v>
      </c>
      <c r="G1080" s="3" t="s">
        <v>991</v>
      </c>
      <c r="H1080" s="3" t="s">
        <v>990</v>
      </c>
      <c r="I1080" s="3" t="s">
        <v>991</v>
      </c>
      <c r="J1080" s="6">
        <v>2.58</v>
      </c>
      <c r="K1080" s="6">
        <v>2.66</v>
      </c>
      <c r="L1080" s="6">
        <v>2.73</v>
      </c>
      <c r="M1080" s="10">
        <v>6.8</v>
      </c>
      <c r="N1080" s="10">
        <v>4.1500000000000004</v>
      </c>
      <c r="O1080" s="10">
        <v>1.35</v>
      </c>
      <c r="P1080" s="15">
        <v>-1</v>
      </c>
      <c r="Q1080" s="13"/>
      <c r="R1080" s="13"/>
      <c r="S1080" s="13"/>
      <c r="T1080" s="13"/>
      <c r="U1080" s="13"/>
      <c r="V1080" s="13"/>
      <c r="W1080" s="9"/>
      <c r="X1080" s="9"/>
      <c r="Y1080" s="9"/>
      <c r="Z1080" s="9"/>
      <c r="AA1080" s="9"/>
      <c r="AB1080" s="9"/>
      <c r="AC1080" s="13"/>
      <c r="AD1080" s="13"/>
      <c r="AE1080" s="13"/>
      <c r="AF1080" s="13"/>
      <c r="AG1080" s="13"/>
      <c r="AH1080" s="13"/>
      <c r="AI1080" s="9"/>
      <c r="AJ1080" s="9"/>
      <c r="AK1080" s="9"/>
      <c r="AL1080" s="9"/>
      <c r="AM1080" s="9"/>
      <c r="AN1080" s="9"/>
      <c r="AO1080" s="8">
        <v>54</v>
      </c>
      <c r="AP1080" s="8">
        <v>3</v>
      </c>
      <c r="AQ1080" s="8">
        <v>2</v>
      </c>
      <c r="AR1080" s="8">
        <v>6</v>
      </c>
      <c r="AS1080" s="8">
        <v>0.24949999999999942</v>
      </c>
      <c r="AT1080" s="8">
        <v>4.8175999999999988</v>
      </c>
      <c r="AU1080" s="8"/>
      <c r="AV1080" s="8"/>
      <c r="AW1080" s="8"/>
      <c r="AX1080" s="8"/>
      <c r="AY1080" s="15">
        <v>66</v>
      </c>
      <c r="AZ1080" s="15">
        <v>3</v>
      </c>
      <c r="BA1080" s="15">
        <v>2</v>
      </c>
      <c r="BB1080" s="15">
        <v>6</v>
      </c>
      <c r="BC1080" s="15">
        <v>0.11969999999999989</v>
      </c>
      <c r="BD1080" s="15">
        <v>4.2218999999999989</v>
      </c>
      <c r="BE1080" s="15"/>
      <c r="BF1080" s="15"/>
      <c r="BG1080" s="15"/>
      <c r="BH1080" s="15"/>
      <c r="BI1080" s="16">
        <f>Q1080*参数!$D$3+W1080</f>
        <v>0</v>
      </c>
      <c r="BJ1080" s="16">
        <f>R1080*参数!$D$3+X1080</f>
        <v>0</v>
      </c>
      <c r="BK1080" s="16">
        <f>S1080*参数!$D$3+Y1080</f>
        <v>0</v>
      </c>
      <c r="BL1080" s="16">
        <f>T1080*参数!$D$3+Z1080</f>
        <v>0</v>
      </c>
      <c r="BM1080" s="16">
        <f>U1080*参数!$D$3+AA1080</f>
        <v>0</v>
      </c>
      <c r="BN1080" s="16">
        <f>V1080*参数!$D$3+AB1080</f>
        <v>0</v>
      </c>
      <c r="BO1080" s="16">
        <f>AC1080*参数!$D$3+AI1080</f>
        <v>0</v>
      </c>
      <c r="BP1080" s="16">
        <f>AD1080*参数!$D$3+AJ1080</f>
        <v>0</v>
      </c>
      <c r="BQ1080" s="16">
        <f>AE1080*参数!$D$3+AK1080</f>
        <v>0</v>
      </c>
      <c r="BR1080" s="16">
        <f>AF1080*参数!$D$3+AL1080</f>
        <v>0</v>
      </c>
      <c r="BS1080" s="16">
        <f>AG1080*参数!$D$3+AM1080</f>
        <v>0</v>
      </c>
      <c r="BT1080" s="16">
        <f>AH1080*参数!$D$3+AN1080</f>
        <v>0</v>
      </c>
      <c r="BU1080" s="10"/>
      <c r="BV1080" s="10"/>
      <c r="BW1080" s="10">
        <f t="shared" si="350"/>
        <v>40</v>
      </c>
      <c r="BX1080" s="10">
        <f t="shared" si="351"/>
        <v>40</v>
      </c>
      <c r="BY1080" s="10">
        <f t="shared" si="352"/>
        <v>3</v>
      </c>
      <c r="BZ1080" s="10">
        <f t="shared" si="353"/>
        <v>40</v>
      </c>
      <c r="CA1080" s="10">
        <f t="shared" si="354"/>
        <v>40</v>
      </c>
      <c r="CB1080" s="10" t="str">
        <f t="shared" si="355"/>
        <v/>
      </c>
      <c r="CC1080" s="10" t="str">
        <f t="shared" si="356"/>
        <v/>
      </c>
      <c r="CD1080" s="10"/>
      <c r="CE1080" s="10">
        <v>40</v>
      </c>
      <c r="CF1080" s="10"/>
      <c r="CG1080" s="10">
        <f t="shared" si="357"/>
        <v>40</v>
      </c>
      <c r="CH1080" s="10">
        <f t="shared" si="358"/>
        <v>40</v>
      </c>
      <c r="CI1080" s="10">
        <f t="shared" si="359"/>
        <v>40</v>
      </c>
      <c r="CJ1080" s="10" t="str">
        <f t="shared" si="360"/>
        <v/>
      </c>
      <c r="CK1080" s="10">
        <f t="shared" si="361"/>
        <v>40</v>
      </c>
      <c r="CL1080" s="10">
        <f t="shared" si="362"/>
        <v>40</v>
      </c>
      <c r="CM1080" s="88"/>
      <c r="CN1080" s="88"/>
      <c r="CO1080" s="88"/>
      <c r="CP1080" s="88"/>
    </row>
    <row r="1081" spans="2:94">
      <c r="B1081" s="19">
        <v>42645</v>
      </c>
      <c r="C1081" s="3">
        <v>23</v>
      </c>
      <c r="D1081" s="3" t="s">
        <v>261</v>
      </c>
      <c r="E1081" s="4">
        <v>42645.8125</v>
      </c>
      <c r="F1081" s="3" t="s">
        <v>954</v>
      </c>
      <c r="G1081" s="3" t="s">
        <v>271</v>
      </c>
      <c r="H1081" s="3" t="s">
        <v>954</v>
      </c>
      <c r="I1081" s="3" t="s">
        <v>271</v>
      </c>
      <c r="J1081" s="6">
        <v>2.66</v>
      </c>
      <c r="K1081" s="6">
        <v>3</v>
      </c>
      <c r="L1081" s="6">
        <v>2.38</v>
      </c>
      <c r="M1081" s="10">
        <v>1.41</v>
      </c>
      <c r="N1081" s="10">
        <v>4.1500000000000004</v>
      </c>
      <c r="O1081" s="10">
        <v>5.6</v>
      </c>
      <c r="P1081" s="15">
        <v>1</v>
      </c>
      <c r="Q1081" s="13"/>
      <c r="R1081" s="13"/>
      <c r="S1081" s="13"/>
      <c r="T1081" s="13"/>
      <c r="U1081" s="13"/>
      <c r="V1081" s="13"/>
      <c r="W1081" s="9"/>
      <c r="X1081" s="9"/>
      <c r="Y1081" s="9"/>
      <c r="Z1081" s="9"/>
      <c r="AA1081" s="9"/>
      <c r="AB1081" s="9"/>
      <c r="AC1081" s="13"/>
      <c r="AD1081" s="13"/>
      <c r="AE1081" s="13"/>
      <c r="AF1081" s="13"/>
      <c r="AG1081" s="13"/>
      <c r="AH1081" s="13"/>
      <c r="AI1081" s="9"/>
      <c r="AJ1081" s="9"/>
      <c r="AK1081" s="9"/>
      <c r="AL1081" s="9"/>
      <c r="AM1081" s="9"/>
      <c r="AN1081" s="9"/>
      <c r="AO1081" s="8">
        <v>7</v>
      </c>
      <c r="AP1081" s="8">
        <v>3</v>
      </c>
      <c r="AQ1081" s="8">
        <v>4</v>
      </c>
      <c r="AR1081" s="8">
        <v>5</v>
      </c>
      <c r="AS1081" s="8">
        <v>0.21600000000000008</v>
      </c>
      <c r="AT1081" s="8">
        <v>0.21600000000000008</v>
      </c>
      <c r="AU1081" s="8"/>
      <c r="AV1081" s="8"/>
      <c r="AW1081" s="8"/>
      <c r="AX1081" s="8"/>
      <c r="AY1081" s="15">
        <v>8</v>
      </c>
      <c r="AZ1081" s="15">
        <v>3</v>
      </c>
      <c r="BA1081" s="15">
        <v>5</v>
      </c>
      <c r="BB1081" s="15">
        <v>5</v>
      </c>
      <c r="BC1081" s="15">
        <v>0.28460000000000041</v>
      </c>
      <c r="BD1081" s="15">
        <v>0.28460000000000041</v>
      </c>
      <c r="BE1081" s="15"/>
      <c r="BF1081" s="15"/>
      <c r="BG1081" s="15"/>
      <c r="BH1081" s="15"/>
      <c r="BI1081" s="16">
        <f>Q1081*参数!$D$3+W1081</f>
        <v>0</v>
      </c>
      <c r="BJ1081" s="16">
        <f>R1081*参数!$D$3+X1081</f>
        <v>0</v>
      </c>
      <c r="BK1081" s="16">
        <f>S1081*参数!$D$3+Y1081</f>
        <v>0</v>
      </c>
      <c r="BL1081" s="16">
        <f>T1081*参数!$D$3+Z1081</f>
        <v>0</v>
      </c>
      <c r="BM1081" s="16">
        <f>U1081*参数!$D$3+AA1081</f>
        <v>0</v>
      </c>
      <c r="BN1081" s="16">
        <f>V1081*参数!$D$3+AB1081</f>
        <v>0</v>
      </c>
      <c r="BO1081" s="16">
        <f>AC1081*参数!$D$3+AI1081</f>
        <v>0</v>
      </c>
      <c r="BP1081" s="16">
        <f>AD1081*参数!$D$3+AJ1081</f>
        <v>0</v>
      </c>
      <c r="BQ1081" s="16">
        <f>AE1081*参数!$D$3+AK1081</f>
        <v>0</v>
      </c>
      <c r="BR1081" s="16">
        <f>AF1081*参数!$D$3+AL1081</f>
        <v>0</v>
      </c>
      <c r="BS1081" s="16">
        <f>AG1081*参数!$D$3+AM1081</f>
        <v>0</v>
      </c>
      <c r="BT1081" s="16">
        <f>AH1081*参数!$D$3+AN1081</f>
        <v>0</v>
      </c>
      <c r="BU1081" s="10"/>
      <c r="BV1081" s="10"/>
      <c r="BW1081" s="10">
        <f t="shared" si="350"/>
        <v>43</v>
      </c>
      <c r="BX1081" s="10">
        <f t="shared" si="351"/>
        <v>43</v>
      </c>
      <c r="BY1081" s="10">
        <f t="shared" si="352"/>
        <v>43</v>
      </c>
      <c r="BZ1081" s="10">
        <f t="shared" si="353"/>
        <v>0</v>
      </c>
      <c r="CA1081" s="10">
        <f t="shared" si="354"/>
        <v>43</v>
      </c>
      <c r="CB1081" s="10" t="str">
        <f t="shared" si="355"/>
        <v/>
      </c>
      <c r="CC1081" s="10" t="str">
        <f t="shared" si="356"/>
        <v/>
      </c>
      <c r="CD1081" s="10"/>
      <c r="CE1081" s="10">
        <v>43</v>
      </c>
      <c r="CF1081" s="10"/>
      <c r="CG1081" s="10" t="str">
        <f t="shared" si="357"/>
        <v/>
      </c>
      <c r="CH1081" s="10" t="str">
        <f t="shared" si="358"/>
        <v/>
      </c>
      <c r="CI1081" s="10">
        <f t="shared" si="359"/>
        <v>43</v>
      </c>
      <c r="CJ1081" s="10">
        <f t="shared" si="360"/>
        <v>43</v>
      </c>
      <c r="CK1081" s="10">
        <f t="shared" si="361"/>
        <v>0</v>
      </c>
      <c r="CL1081" s="10">
        <f t="shared" si="362"/>
        <v>0</v>
      </c>
      <c r="CM1081" s="88"/>
      <c r="CN1081" s="88"/>
      <c r="CO1081" s="88"/>
      <c r="CP1081" s="88"/>
    </row>
    <row r="1082" spans="2:94">
      <c r="B1082" s="19">
        <v>42645</v>
      </c>
      <c r="C1082" s="3">
        <v>24</v>
      </c>
      <c r="D1082" s="3" t="s">
        <v>261</v>
      </c>
      <c r="E1082" s="4">
        <v>42645.8125</v>
      </c>
      <c r="F1082" s="3" t="s">
        <v>956</v>
      </c>
      <c r="G1082" s="3" t="s">
        <v>277</v>
      </c>
      <c r="H1082" s="3" t="s">
        <v>956</v>
      </c>
      <c r="I1082" s="3" t="s">
        <v>277</v>
      </c>
      <c r="J1082" s="6">
        <v>1.97</v>
      </c>
      <c r="K1082" s="6">
        <v>3.1</v>
      </c>
      <c r="L1082" s="6">
        <v>3.35</v>
      </c>
      <c r="M1082" s="10">
        <v>4.05</v>
      </c>
      <c r="N1082" s="10">
        <v>3.85</v>
      </c>
      <c r="O1082" s="10">
        <v>1.61</v>
      </c>
      <c r="P1082" s="15">
        <v>-1</v>
      </c>
      <c r="Q1082" s="13"/>
      <c r="R1082" s="13"/>
      <c r="S1082" s="13"/>
      <c r="T1082" s="13"/>
      <c r="U1082" s="13"/>
      <c r="V1082" s="13"/>
      <c r="W1082" s="9"/>
      <c r="X1082" s="9"/>
      <c r="Y1082" s="9"/>
      <c r="Z1082" s="9"/>
      <c r="AA1082" s="9"/>
      <c r="AB1082" s="9"/>
      <c r="AC1082" s="13"/>
      <c r="AD1082" s="13"/>
      <c r="AE1082" s="13"/>
      <c r="AF1082" s="13"/>
      <c r="AG1082" s="13"/>
      <c r="AH1082" s="13"/>
      <c r="AI1082" s="9"/>
      <c r="AJ1082" s="9"/>
      <c r="AK1082" s="9"/>
      <c r="AL1082" s="9"/>
      <c r="AM1082" s="9"/>
      <c r="AN1082" s="9"/>
      <c r="AO1082" s="8">
        <v>15</v>
      </c>
      <c r="AP1082" s="8">
        <v>2</v>
      </c>
      <c r="AQ1082" s="8">
        <v>5</v>
      </c>
      <c r="AR1082" s="8">
        <v>5</v>
      </c>
      <c r="AS1082" s="8">
        <v>3.7000000000000047E-2</v>
      </c>
      <c r="AT1082" s="8">
        <v>3.7000000000000047E-2</v>
      </c>
      <c r="AU1082" s="8"/>
      <c r="AV1082" s="8"/>
      <c r="AW1082" s="8"/>
      <c r="AX1082" s="8"/>
      <c r="AY1082" s="15">
        <v>14</v>
      </c>
      <c r="AZ1082" s="15">
        <v>2</v>
      </c>
      <c r="BA1082" s="15">
        <v>1</v>
      </c>
      <c r="BB1082" s="15">
        <v>5</v>
      </c>
      <c r="BC1082" s="15">
        <v>3.6900000000000141E-2</v>
      </c>
      <c r="BD1082" s="15">
        <v>5.5600000000000142E-2</v>
      </c>
      <c r="BE1082" s="15"/>
      <c r="BF1082" s="15"/>
      <c r="BG1082" s="15"/>
      <c r="BH1082" s="15"/>
      <c r="BI1082" s="16">
        <f>Q1082*参数!$D$3+W1082</f>
        <v>0</v>
      </c>
      <c r="BJ1082" s="16">
        <f>R1082*参数!$D$3+X1082</f>
        <v>0</v>
      </c>
      <c r="BK1082" s="16">
        <f>S1082*参数!$D$3+Y1082</f>
        <v>0</v>
      </c>
      <c r="BL1082" s="16">
        <f>T1082*参数!$D$3+Z1082</f>
        <v>0</v>
      </c>
      <c r="BM1082" s="16">
        <f>U1082*参数!$D$3+AA1082</f>
        <v>0</v>
      </c>
      <c r="BN1082" s="16">
        <f>V1082*参数!$D$3+AB1082</f>
        <v>0</v>
      </c>
      <c r="BO1082" s="16">
        <f>AC1082*参数!$D$3+AI1082</f>
        <v>0</v>
      </c>
      <c r="BP1082" s="16">
        <f>AD1082*参数!$D$3+AJ1082</f>
        <v>0</v>
      </c>
      <c r="BQ1082" s="16">
        <f>AE1082*参数!$D$3+AK1082</f>
        <v>0</v>
      </c>
      <c r="BR1082" s="16">
        <f>AF1082*参数!$D$3+AL1082</f>
        <v>0</v>
      </c>
      <c r="BS1082" s="16">
        <f>AG1082*参数!$D$3+AM1082</f>
        <v>0</v>
      </c>
      <c r="BT1082" s="16">
        <f>AH1082*参数!$D$3+AN1082</f>
        <v>0</v>
      </c>
      <c r="BU1082" s="10"/>
      <c r="BV1082" s="10"/>
      <c r="BW1082" s="10">
        <f t="shared" si="350"/>
        <v>40</v>
      </c>
      <c r="BX1082" s="10">
        <f t="shared" si="351"/>
        <v>40</v>
      </c>
      <c r="BY1082" s="10">
        <f t="shared" si="352"/>
        <v>3</v>
      </c>
      <c r="BZ1082" s="10">
        <f t="shared" si="353"/>
        <v>40</v>
      </c>
      <c r="CA1082" s="10">
        <f t="shared" si="354"/>
        <v>40</v>
      </c>
      <c r="CB1082" s="10" t="str">
        <f t="shared" si="355"/>
        <v/>
      </c>
      <c r="CC1082" s="10" t="str">
        <f t="shared" si="356"/>
        <v/>
      </c>
      <c r="CD1082" s="10"/>
      <c r="CE1082" s="10">
        <v>3</v>
      </c>
      <c r="CF1082" s="10"/>
      <c r="CG1082" s="10" t="str">
        <f t="shared" si="357"/>
        <v/>
      </c>
      <c r="CH1082" s="10" t="str">
        <f t="shared" si="358"/>
        <v/>
      </c>
      <c r="CI1082" s="10">
        <f t="shared" si="359"/>
        <v>3</v>
      </c>
      <c r="CJ1082" s="10">
        <f t="shared" si="360"/>
        <v>3</v>
      </c>
      <c r="CK1082" s="10">
        <f t="shared" si="361"/>
        <v>40</v>
      </c>
      <c r="CL1082" s="10">
        <f t="shared" si="362"/>
        <v>3</v>
      </c>
      <c r="CM1082" s="88"/>
      <c r="CN1082" s="88"/>
      <c r="CO1082" s="88"/>
      <c r="CP1082" s="88"/>
    </row>
    <row r="1083" spans="2:94">
      <c r="B1083" s="19">
        <v>42645</v>
      </c>
      <c r="C1083" s="3">
        <v>25</v>
      </c>
      <c r="D1083" s="3" t="s">
        <v>261</v>
      </c>
      <c r="E1083" s="4">
        <v>42645.8125</v>
      </c>
      <c r="F1083" s="3" t="s">
        <v>879</v>
      </c>
      <c r="G1083" s="3" t="s">
        <v>680</v>
      </c>
      <c r="H1083" s="3" t="s">
        <v>879</v>
      </c>
      <c r="I1083" s="3" t="s">
        <v>680</v>
      </c>
      <c r="J1083" s="6">
        <v>2.0499999999999998</v>
      </c>
      <c r="K1083" s="6">
        <v>3</v>
      </c>
      <c r="L1083" s="6">
        <v>3.25</v>
      </c>
      <c r="M1083" s="10">
        <v>4.5</v>
      </c>
      <c r="N1083" s="10">
        <v>3.75</v>
      </c>
      <c r="O1083" s="10">
        <v>1.56</v>
      </c>
      <c r="P1083" s="15">
        <v>-1</v>
      </c>
      <c r="Q1083" s="13"/>
      <c r="R1083" s="13"/>
      <c r="S1083" s="13"/>
      <c r="T1083" s="13"/>
      <c r="U1083" s="13"/>
      <c r="V1083" s="13"/>
      <c r="W1083" s="9"/>
      <c r="X1083" s="9"/>
      <c r="Y1083" s="9"/>
      <c r="Z1083" s="9"/>
      <c r="AA1083" s="9"/>
      <c r="AB1083" s="9"/>
      <c r="AC1083" s="13"/>
      <c r="AD1083" s="13"/>
      <c r="AE1083" s="13"/>
      <c r="AF1083" s="13"/>
      <c r="AG1083" s="13"/>
      <c r="AH1083" s="13"/>
      <c r="AI1083" s="9"/>
      <c r="AJ1083" s="9"/>
      <c r="AK1083" s="9"/>
      <c r="AL1083" s="9"/>
      <c r="AM1083" s="9"/>
      <c r="AN1083" s="9"/>
      <c r="AO1083" s="8">
        <v>19</v>
      </c>
      <c r="AP1083" s="8">
        <v>3</v>
      </c>
      <c r="AQ1083" s="8">
        <v>1</v>
      </c>
      <c r="AR1083" s="8">
        <v>6</v>
      </c>
      <c r="AS1083" s="8">
        <v>3.3399999999999951E-2</v>
      </c>
      <c r="AT1083" s="8">
        <v>0.19739999999999985</v>
      </c>
      <c r="AU1083" s="8"/>
      <c r="AV1083" s="8"/>
      <c r="AW1083" s="8"/>
      <c r="AX1083" s="8"/>
      <c r="AY1083" s="15">
        <v>14</v>
      </c>
      <c r="AZ1083" s="15">
        <v>3</v>
      </c>
      <c r="BA1083" s="15">
        <v>10</v>
      </c>
      <c r="BB1083" s="15">
        <v>5</v>
      </c>
      <c r="BC1083" s="15">
        <v>5.6799999999999962E-2</v>
      </c>
      <c r="BD1083" s="15">
        <v>5.7800000000000011E-2</v>
      </c>
      <c r="BE1083" s="15"/>
      <c r="BF1083" s="15"/>
      <c r="BG1083" s="15"/>
      <c r="BH1083" s="15"/>
      <c r="BI1083" s="16">
        <f>Q1083*参数!$D$3+W1083</f>
        <v>0</v>
      </c>
      <c r="BJ1083" s="16">
        <f>R1083*参数!$D$3+X1083</f>
        <v>0</v>
      </c>
      <c r="BK1083" s="16">
        <f>S1083*参数!$D$3+Y1083</f>
        <v>0</v>
      </c>
      <c r="BL1083" s="16">
        <f>T1083*参数!$D$3+Z1083</f>
        <v>0</v>
      </c>
      <c r="BM1083" s="16">
        <f>U1083*参数!$D$3+AA1083</f>
        <v>0</v>
      </c>
      <c r="BN1083" s="16">
        <f>V1083*参数!$D$3+AB1083</f>
        <v>0</v>
      </c>
      <c r="BO1083" s="16">
        <f>AC1083*参数!$D$3+AI1083</f>
        <v>0</v>
      </c>
      <c r="BP1083" s="16">
        <f>AD1083*参数!$D$3+AJ1083</f>
        <v>0</v>
      </c>
      <c r="BQ1083" s="16">
        <f>AE1083*参数!$D$3+AK1083</f>
        <v>0</v>
      </c>
      <c r="BR1083" s="16">
        <f>AF1083*参数!$D$3+AL1083</f>
        <v>0</v>
      </c>
      <c r="BS1083" s="16">
        <f>AG1083*参数!$D$3+AM1083</f>
        <v>0</v>
      </c>
      <c r="BT1083" s="16">
        <f>AH1083*参数!$D$3+AN1083</f>
        <v>0</v>
      </c>
      <c r="BU1083" s="10"/>
      <c r="BV1083" s="10"/>
      <c r="BW1083" s="10">
        <f t="shared" si="350"/>
        <v>40</v>
      </c>
      <c r="BX1083" s="10">
        <f t="shared" si="351"/>
        <v>40</v>
      </c>
      <c r="BY1083" s="10">
        <f t="shared" si="352"/>
        <v>3</v>
      </c>
      <c r="BZ1083" s="10">
        <f t="shared" si="353"/>
        <v>40</v>
      </c>
      <c r="CA1083" s="10">
        <f t="shared" si="354"/>
        <v>40</v>
      </c>
      <c r="CB1083" s="10" t="str">
        <f t="shared" si="355"/>
        <v/>
      </c>
      <c r="CC1083" s="10" t="str">
        <f t="shared" si="356"/>
        <v/>
      </c>
      <c r="CD1083" s="10"/>
      <c r="CE1083" s="10">
        <v>3</v>
      </c>
      <c r="CF1083" s="10"/>
      <c r="CG1083" s="10" t="str">
        <f t="shared" si="357"/>
        <v/>
      </c>
      <c r="CH1083" s="10" t="str">
        <f t="shared" si="358"/>
        <v/>
      </c>
      <c r="CI1083" s="10">
        <f t="shared" si="359"/>
        <v>3</v>
      </c>
      <c r="CJ1083" s="10">
        <f t="shared" si="360"/>
        <v>3</v>
      </c>
      <c r="CK1083" s="10">
        <f t="shared" si="361"/>
        <v>3</v>
      </c>
      <c r="CL1083" s="10" t="str">
        <f t="shared" si="362"/>
        <v/>
      </c>
      <c r="CM1083" s="88"/>
      <c r="CN1083" s="88"/>
      <c r="CO1083" s="88"/>
      <c r="CP1083" s="88"/>
    </row>
    <row r="1084" spans="2:94">
      <c r="B1084" s="19">
        <v>42645</v>
      </c>
      <c r="C1084" s="3">
        <v>26</v>
      </c>
      <c r="D1084" s="3" t="s">
        <v>219</v>
      </c>
      <c r="E1084" s="4">
        <v>42645.854166666664</v>
      </c>
      <c r="F1084" s="3" t="s">
        <v>220</v>
      </c>
      <c r="G1084" s="3" t="s">
        <v>994</v>
      </c>
      <c r="H1084" s="3" t="s">
        <v>221</v>
      </c>
      <c r="I1084" s="3" t="s">
        <v>994</v>
      </c>
      <c r="J1084" s="6">
        <v>2.12</v>
      </c>
      <c r="K1084" s="6">
        <v>3.3</v>
      </c>
      <c r="L1084" s="6">
        <v>2.82</v>
      </c>
      <c r="M1084" s="10">
        <v>4.4000000000000004</v>
      </c>
      <c r="N1084" s="10">
        <v>4.05</v>
      </c>
      <c r="O1084" s="10">
        <v>1.53</v>
      </c>
      <c r="P1084" s="15">
        <v>-1</v>
      </c>
      <c r="Q1084" s="13"/>
      <c r="R1084" s="13"/>
      <c r="S1084" s="13"/>
      <c r="T1084" s="13"/>
      <c r="U1084" s="13"/>
      <c r="V1084" s="13"/>
      <c r="W1084" s="9"/>
      <c r="X1084" s="9"/>
      <c r="Y1084" s="9"/>
      <c r="Z1084" s="9"/>
      <c r="AA1084" s="9"/>
      <c r="AB1084" s="9"/>
      <c r="AC1084" s="13"/>
      <c r="AD1084" s="13"/>
      <c r="AE1084" s="13"/>
      <c r="AF1084" s="13"/>
      <c r="AG1084" s="13"/>
      <c r="AH1084" s="13"/>
      <c r="AI1084" s="9"/>
      <c r="AJ1084" s="9"/>
      <c r="AK1084" s="9"/>
      <c r="AL1084" s="9"/>
      <c r="AM1084" s="9"/>
      <c r="AN1084" s="9"/>
      <c r="AO1084" s="8">
        <v>10</v>
      </c>
      <c r="AP1084" s="8">
        <v>3</v>
      </c>
      <c r="AQ1084" s="8">
        <v>5</v>
      </c>
      <c r="AR1084" s="8">
        <v>5</v>
      </c>
      <c r="AS1084" s="8">
        <v>0.25679999999999981</v>
      </c>
      <c r="AT1084" s="8">
        <v>0.25679999999999981</v>
      </c>
      <c r="AU1084" s="8"/>
      <c r="AV1084" s="8"/>
      <c r="AW1084" s="8"/>
      <c r="AX1084" s="8"/>
      <c r="AY1084" s="15">
        <v>7</v>
      </c>
      <c r="AZ1084" s="15">
        <v>3</v>
      </c>
      <c r="BA1084" s="15">
        <v>4</v>
      </c>
      <c r="BB1084" s="15">
        <v>5</v>
      </c>
      <c r="BC1084" s="15">
        <v>0.16429999999999961</v>
      </c>
      <c r="BD1084" s="15">
        <v>0.16429999999999961</v>
      </c>
      <c r="BE1084" s="15"/>
      <c r="BF1084" s="15"/>
      <c r="BG1084" s="15"/>
      <c r="BH1084" s="15"/>
      <c r="BI1084" s="16">
        <f>Q1084*参数!$D$3+W1084</f>
        <v>0</v>
      </c>
      <c r="BJ1084" s="16">
        <f>R1084*参数!$D$3+X1084</f>
        <v>0</v>
      </c>
      <c r="BK1084" s="16">
        <f>S1084*参数!$D$3+Y1084</f>
        <v>0</v>
      </c>
      <c r="BL1084" s="16">
        <f>T1084*参数!$D$3+Z1084</f>
        <v>0</v>
      </c>
      <c r="BM1084" s="16">
        <f>U1084*参数!$D$3+AA1084</f>
        <v>0</v>
      </c>
      <c r="BN1084" s="16">
        <f>V1084*参数!$D$3+AB1084</f>
        <v>0</v>
      </c>
      <c r="BO1084" s="16">
        <f>AC1084*参数!$D$3+AI1084</f>
        <v>0</v>
      </c>
      <c r="BP1084" s="16">
        <f>AD1084*参数!$D$3+AJ1084</f>
        <v>0</v>
      </c>
      <c r="BQ1084" s="16">
        <f>AE1084*参数!$D$3+AK1084</f>
        <v>0</v>
      </c>
      <c r="BR1084" s="16">
        <f>AF1084*参数!$D$3+AL1084</f>
        <v>0</v>
      </c>
      <c r="BS1084" s="16">
        <f>AG1084*参数!$D$3+AM1084</f>
        <v>0</v>
      </c>
      <c r="BT1084" s="16">
        <f>AH1084*参数!$D$3+AN1084</f>
        <v>0</v>
      </c>
      <c r="BU1084" s="10"/>
      <c r="BV1084" s="10"/>
      <c r="BW1084" s="10">
        <f t="shared" si="350"/>
        <v>40</v>
      </c>
      <c r="BX1084" s="10">
        <f t="shared" si="351"/>
        <v>40</v>
      </c>
      <c r="BY1084" s="10">
        <f t="shared" si="352"/>
        <v>3</v>
      </c>
      <c r="BZ1084" s="10">
        <f t="shared" si="353"/>
        <v>40</v>
      </c>
      <c r="CA1084" s="10">
        <f t="shared" si="354"/>
        <v>40</v>
      </c>
      <c r="CB1084" s="10" t="str">
        <f t="shared" si="355"/>
        <v/>
      </c>
      <c r="CC1084" s="10" t="str">
        <f t="shared" si="356"/>
        <v/>
      </c>
      <c r="CD1084" s="10"/>
      <c r="CE1084" s="10">
        <v>40</v>
      </c>
      <c r="CF1084" s="10"/>
      <c r="CG1084" s="10" t="str">
        <f t="shared" si="357"/>
        <v/>
      </c>
      <c r="CH1084" s="10" t="str">
        <f t="shared" si="358"/>
        <v/>
      </c>
      <c r="CI1084" s="10">
        <f t="shared" si="359"/>
        <v>3</v>
      </c>
      <c r="CJ1084" s="10">
        <f t="shared" si="360"/>
        <v>3</v>
      </c>
      <c r="CK1084" s="10">
        <f t="shared" si="361"/>
        <v>40</v>
      </c>
      <c r="CL1084" s="10">
        <f t="shared" si="362"/>
        <v>40</v>
      </c>
      <c r="CM1084" s="88"/>
      <c r="CN1084" s="88"/>
      <c r="CO1084" s="88"/>
      <c r="CP1084" s="88"/>
    </row>
    <row r="1085" spans="2:94">
      <c r="B1085" s="19">
        <v>42645</v>
      </c>
      <c r="C1085" s="3">
        <v>27</v>
      </c>
      <c r="D1085" s="3" t="s">
        <v>219</v>
      </c>
      <c r="E1085" s="4">
        <v>42645.854166666664</v>
      </c>
      <c r="F1085" s="3" t="s">
        <v>1015</v>
      </c>
      <c r="G1085" s="3" t="s">
        <v>800</v>
      </c>
      <c r="H1085" s="3" t="s">
        <v>1015</v>
      </c>
      <c r="I1085" s="3" t="s">
        <v>800</v>
      </c>
      <c r="J1085" s="6">
        <v>5.35</v>
      </c>
      <c r="K1085" s="6">
        <v>4.2</v>
      </c>
      <c r="L1085" s="6">
        <v>1.42</v>
      </c>
      <c r="M1085" s="10">
        <v>2.37</v>
      </c>
      <c r="N1085" s="10">
        <v>3.55</v>
      </c>
      <c r="O1085" s="10">
        <v>2.35</v>
      </c>
      <c r="P1085" s="15">
        <v>1</v>
      </c>
      <c r="Q1085" s="13"/>
      <c r="R1085" s="13"/>
      <c r="S1085" s="13"/>
      <c r="T1085" s="13"/>
      <c r="U1085" s="13"/>
      <c r="V1085" s="13"/>
      <c r="W1085" s="9"/>
      <c r="X1085" s="9"/>
      <c r="Y1085" s="9"/>
      <c r="Z1085" s="9"/>
      <c r="AA1085" s="9"/>
      <c r="AB1085" s="9"/>
      <c r="AC1085" s="13"/>
      <c r="AD1085" s="13"/>
      <c r="AE1085" s="13"/>
      <c r="AF1085" s="13"/>
      <c r="AG1085" s="13"/>
      <c r="AH1085" s="13"/>
      <c r="AI1085" s="9"/>
      <c r="AJ1085" s="9"/>
      <c r="AK1085" s="9"/>
      <c r="AL1085" s="9"/>
      <c r="AM1085" s="9"/>
      <c r="AN1085" s="9"/>
      <c r="AO1085" s="8">
        <v>2</v>
      </c>
      <c r="AP1085" s="8">
        <v>3</v>
      </c>
      <c r="AQ1085" s="8">
        <v>2</v>
      </c>
      <c r="AR1085" s="8">
        <v>6</v>
      </c>
      <c r="AS1085" s="8">
        <v>8.3064000000000018</v>
      </c>
      <c r="AT1085" s="8">
        <v>8.3064000000000018</v>
      </c>
      <c r="AU1085" s="8"/>
      <c r="AV1085" s="8"/>
      <c r="AW1085" s="8"/>
      <c r="AX1085" s="8"/>
      <c r="AY1085" s="15">
        <v>4</v>
      </c>
      <c r="AZ1085" s="15">
        <v>2</v>
      </c>
      <c r="BA1085" s="15">
        <v>2</v>
      </c>
      <c r="BB1085" s="15">
        <v>3</v>
      </c>
      <c r="BC1085" s="15">
        <v>5.4000000000000992E-3</v>
      </c>
      <c r="BD1085" s="15">
        <v>5.4000000000000992E-3</v>
      </c>
      <c r="BE1085" s="15"/>
      <c r="BF1085" s="15"/>
      <c r="BG1085" s="15"/>
      <c r="BH1085" s="15"/>
      <c r="BI1085" s="16">
        <f>Q1085*参数!$D$3+W1085</f>
        <v>0</v>
      </c>
      <c r="BJ1085" s="16">
        <f>R1085*参数!$D$3+X1085</f>
        <v>0</v>
      </c>
      <c r="BK1085" s="16">
        <f>S1085*参数!$D$3+Y1085</f>
        <v>0</v>
      </c>
      <c r="BL1085" s="16">
        <f>T1085*参数!$D$3+Z1085</f>
        <v>0</v>
      </c>
      <c r="BM1085" s="16">
        <f>U1085*参数!$D$3+AA1085</f>
        <v>0</v>
      </c>
      <c r="BN1085" s="16">
        <f>V1085*参数!$D$3+AB1085</f>
        <v>0</v>
      </c>
      <c r="BO1085" s="16">
        <f>AC1085*参数!$D$3+AI1085</f>
        <v>0</v>
      </c>
      <c r="BP1085" s="16">
        <f>AD1085*参数!$D$3+AJ1085</f>
        <v>0</v>
      </c>
      <c r="BQ1085" s="16">
        <f>AE1085*参数!$D$3+AK1085</f>
        <v>0</v>
      </c>
      <c r="BR1085" s="16">
        <f>AF1085*参数!$D$3+AL1085</f>
        <v>0</v>
      </c>
      <c r="BS1085" s="16">
        <f>AG1085*参数!$D$3+AM1085</f>
        <v>0</v>
      </c>
      <c r="BT1085" s="16">
        <f>AH1085*参数!$D$3+AN1085</f>
        <v>0</v>
      </c>
      <c r="BU1085" s="10"/>
      <c r="BV1085" s="10"/>
      <c r="BW1085" s="10">
        <f t="shared" si="350"/>
        <v>43</v>
      </c>
      <c r="BX1085" s="10">
        <f t="shared" si="351"/>
        <v>43</v>
      </c>
      <c r="BY1085" s="10">
        <f t="shared" si="352"/>
        <v>43</v>
      </c>
      <c r="BZ1085" s="10">
        <f t="shared" si="353"/>
        <v>0</v>
      </c>
      <c r="CA1085" s="10">
        <f t="shared" si="354"/>
        <v>43</v>
      </c>
      <c r="CB1085" s="10" t="str">
        <f t="shared" si="355"/>
        <v/>
      </c>
      <c r="CC1085" s="10" t="str">
        <f t="shared" si="356"/>
        <v/>
      </c>
      <c r="CD1085" s="10"/>
      <c r="CE1085" s="10">
        <v>0</v>
      </c>
      <c r="CF1085" s="10"/>
      <c r="CG1085" s="10" t="str">
        <f t="shared" si="357"/>
        <v/>
      </c>
      <c r="CH1085" s="10" t="str">
        <f t="shared" si="358"/>
        <v/>
      </c>
      <c r="CI1085" s="10">
        <f t="shared" si="359"/>
        <v>0</v>
      </c>
      <c r="CJ1085" s="10">
        <f t="shared" si="360"/>
        <v>0</v>
      </c>
      <c r="CK1085" s="10" t="str">
        <f t="shared" si="361"/>
        <v/>
      </c>
      <c r="CL1085" s="10" t="str">
        <f t="shared" si="362"/>
        <v/>
      </c>
      <c r="CM1085" s="88"/>
      <c r="CN1085" s="88"/>
      <c r="CO1085" s="88"/>
      <c r="CP1085" s="88"/>
    </row>
    <row r="1086" spans="2:94">
      <c r="B1086" s="19">
        <v>42645</v>
      </c>
      <c r="C1086" s="3">
        <v>28</v>
      </c>
      <c r="D1086" s="3" t="s">
        <v>329</v>
      </c>
      <c r="E1086" s="4">
        <v>42645.854166666664</v>
      </c>
      <c r="F1086" s="3" t="s">
        <v>330</v>
      </c>
      <c r="G1086" s="3" t="s">
        <v>279</v>
      </c>
      <c r="H1086" s="3" t="s">
        <v>330</v>
      </c>
      <c r="I1086" s="3" t="s">
        <v>279</v>
      </c>
      <c r="J1086" s="6">
        <v>1.95</v>
      </c>
      <c r="K1086" s="6">
        <v>3.35</v>
      </c>
      <c r="L1086" s="6">
        <v>3.15</v>
      </c>
      <c r="M1086" s="10">
        <v>3.8</v>
      </c>
      <c r="N1086" s="10">
        <v>3.95</v>
      </c>
      <c r="O1086" s="10">
        <v>1.63</v>
      </c>
      <c r="P1086" s="15">
        <v>-1</v>
      </c>
      <c r="Q1086" s="13"/>
      <c r="R1086" s="13"/>
      <c r="S1086" s="13"/>
      <c r="T1086" s="13"/>
      <c r="U1086" s="13"/>
      <c r="V1086" s="13"/>
      <c r="W1086" s="9"/>
      <c r="X1086" s="9"/>
      <c r="Y1086" s="9"/>
      <c r="Z1086" s="9"/>
      <c r="AA1086" s="9"/>
      <c r="AB1086" s="9"/>
      <c r="AC1086" s="13"/>
      <c r="AD1086" s="13"/>
      <c r="AE1086" s="13"/>
      <c r="AF1086" s="13"/>
      <c r="AG1086" s="13"/>
      <c r="AH1086" s="13"/>
      <c r="AI1086" s="9"/>
      <c r="AJ1086" s="9"/>
      <c r="AK1086" s="9"/>
      <c r="AL1086" s="9"/>
      <c r="AM1086" s="9"/>
      <c r="AN1086" s="9"/>
      <c r="AO1086" s="8">
        <v>54</v>
      </c>
      <c r="AP1086" s="8">
        <v>3</v>
      </c>
      <c r="AQ1086" s="8">
        <v>1</v>
      </c>
      <c r="AR1086" s="8">
        <v>6</v>
      </c>
      <c r="AS1086" s="8">
        <v>3.0699999999999929E-2</v>
      </c>
      <c r="AT1086" s="8">
        <v>0.23940000000000014</v>
      </c>
      <c r="AU1086" s="8"/>
      <c r="AV1086" s="8"/>
      <c r="AW1086" s="8"/>
      <c r="AX1086" s="8"/>
      <c r="AY1086" s="15">
        <v>67</v>
      </c>
      <c r="AZ1086" s="15">
        <v>3</v>
      </c>
      <c r="BA1086" s="15">
        <v>35</v>
      </c>
      <c r="BB1086" s="15">
        <v>5</v>
      </c>
      <c r="BC1086" s="15">
        <v>4.9999999999999645E-3</v>
      </c>
      <c r="BD1086" s="15">
        <v>2.5000000000000088E-2</v>
      </c>
      <c r="BE1086" s="15"/>
      <c r="BF1086" s="15"/>
      <c r="BG1086" s="15"/>
      <c r="BH1086" s="15"/>
      <c r="BI1086" s="16">
        <f>Q1086*参数!$D$3+W1086</f>
        <v>0</v>
      </c>
      <c r="BJ1086" s="16">
        <f>R1086*参数!$D$3+X1086</f>
        <v>0</v>
      </c>
      <c r="BK1086" s="16">
        <f>S1086*参数!$D$3+Y1086</f>
        <v>0</v>
      </c>
      <c r="BL1086" s="16">
        <f>T1086*参数!$D$3+Z1086</f>
        <v>0</v>
      </c>
      <c r="BM1086" s="16">
        <f>U1086*参数!$D$3+AA1086</f>
        <v>0</v>
      </c>
      <c r="BN1086" s="16">
        <f>V1086*参数!$D$3+AB1086</f>
        <v>0</v>
      </c>
      <c r="BO1086" s="16">
        <f>AC1086*参数!$D$3+AI1086</f>
        <v>0</v>
      </c>
      <c r="BP1086" s="16">
        <f>AD1086*参数!$D$3+AJ1086</f>
        <v>0</v>
      </c>
      <c r="BQ1086" s="16">
        <f>AE1086*参数!$D$3+AK1086</f>
        <v>0</v>
      </c>
      <c r="BR1086" s="16">
        <f>AF1086*参数!$D$3+AL1086</f>
        <v>0</v>
      </c>
      <c r="BS1086" s="16">
        <f>AG1086*参数!$D$3+AM1086</f>
        <v>0</v>
      </c>
      <c r="BT1086" s="16">
        <f>AH1086*参数!$D$3+AN1086</f>
        <v>0</v>
      </c>
      <c r="BU1086" s="10"/>
      <c r="BV1086" s="10"/>
      <c r="BW1086" s="10">
        <f t="shared" si="350"/>
        <v>40</v>
      </c>
      <c r="BX1086" s="10">
        <f t="shared" si="351"/>
        <v>40</v>
      </c>
      <c r="BY1086" s="10">
        <f t="shared" si="352"/>
        <v>3</v>
      </c>
      <c r="BZ1086" s="10">
        <f t="shared" si="353"/>
        <v>40</v>
      </c>
      <c r="CA1086" s="10">
        <f t="shared" si="354"/>
        <v>40</v>
      </c>
      <c r="CB1086" s="10" t="str">
        <f t="shared" si="355"/>
        <v/>
      </c>
      <c r="CC1086" s="10" t="str">
        <f t="shared" si="356"/>
        <v/>
      </c>
      <c r="CD1086" s="10"/>
      <c r="CE1086" s="10">
        <v>3</v>
      </c>
      <c r="CF1086" s="10"/>
      <c r="CG1086" s="10" t="str">
        <f t="shared" si="357"/>
        <v/>
      </c>
      <c r="CH1086" s="10" t="str">
        <f t="shared" si="358"/>
        <v/>
      </c>
      <c r="CI1086" s="10">
        <f t="shared" si="359"/>
        <v>40</v>
      </c>
      <c r="CJ1086" s="10">
        <f t="shared" si="360"/>
        <v>3</v>
      </c>
      <c r="CK1086" s="10">
        <f t="shared" si="361"/>
        <v>40</v>
      </c>
      <c r="CL1086" s="10" t="str">
        <f t="shared" si="362"/>
        <v/>
      </c>
      <c r="CM1086" s="88"/>
      <c r="CN1086" s="88"/>
      <c r="CO1086" s="88"/>
      <c r="CP1086" s="88"/>
    </row>
    <row r="1087" spans="2:94">
      <c r="B1087" s="19">
        <v>42645</v>
      </c>
      <c r="C1087" s="3">
        <v>29</v>
      </c>
      <c r="D1087" s="3" t="s">
        <v>174</v>
      </c>
      <c r="E1087" s="4">
        <v>42645.875</v>
      </c>
      <c r="F1087" s="3" t="s">
        <v>178</v>
      </c>
      <c r="G1087" s="3" t="s">
        <v>711</v>
      </c>
      <c r="H1087" s="3" t="s">
        <v>178</v>
      </c>
      <c r="I1087" s="3" t="s">
        <v>711</v>
      </c>
      <c r="J1087" s="6">
        <v>5.0999999999999996</v>
      </c>
      <c r="K1087" s="6">
        <v>3.9</v>
      </c>
      <c r="L1087" s="6">
        <v>1.48</v>
      </c>
      <c r="M1087" s="10">
        <v>2.2200000000000002</v>
      </c>
      <c r="N1087" s="10">
        <v>3.55</v>
      </c>
      <c r="O1087" s="10">
        <v>2.52</v>
      </c>
      <c r="P1087" s="15">
        <v>1</v>
      </c>
      <c r="Q1087" s="13"/>
      <c r="R1087" s="13"/>
      <c r="S1087" s="13"/>
      <c r="T1087" s="13"/>
      <c r="U1087" s="13"/>
      <c r="V1087" s="13"/>
      <c r="W1087" s="9"/>
      <c r="X1087" s="9"/>
      <c r="Y1087" s="9"/>
      <c r="Z1087" s="9"/>
      <c r="AA1087" s="9"/>
      <c r="AB1087" s="9"/>
      <c r="AC1087" s="13"/>
      <c r="AD1087" s="13"/>
      <c r="AE1087" s="13"/>
      <c r="AF1087" s="13"/>
      <c r="AG1087" s="13"/>
      <c r="AH1087" s="13"/>
      <c r="AI1087" s="9"/>
      <c r="AJ1087" s="9"/>
      <c r="AK1087" s="9"/>
      <c r="AL1087" s="9"/>
      <c r="AM1087" s="9"/>
      <c r="AN1087" s="9"/>
      <c r="AO1087" s="8">
        <v>3</v>
      </c>
      <c r="AP1087" s="8">
        <v>3</v>
      </c>
      <c r="AQ1087" s="8">
        <v>3</v>
      </c>
      <c r="AR1087" s="8">
        <v>3</v>
      </c>
      <c r="AS1087" s="8">
        <v>1.5399999999999938E-2</v>
      </c>
      <c r="AT1087" s="8">
        <v>1.5399999999999938E-2</v>
      </c>
      <c r="AU1087" s="8"/>
      <c r="AV1087" s="8"/>
      <c r="AW1087" s="8"/>
      <c r="AX1087" s="8"/>
      <c r="AY1087" s="15">
        <v>10</v>
      </c>
      <c r="AZ1087" s="15">
        <v>2</v>
      </c>
      <c r="BA1087" s="15">
        <v>1</v>
      </c>
      <c r="BB1087" s="15">
        <v>5</v>
      </c>
      <c r="BC1087" s="15">
        <v>6.7400000000000099E-2</v>
      </c>
      <c r="BD1087" s="15">
        <v>0.54949999999999966</v>
      </c>
      <c r="BE1087" s="15"/>
      <c r="BF1087" s="15"/>
      <c r="BG1087" s="15"/>
      <c r="BH1087" s="15"/>
      <c r="BI1087" s="16">
        <f>Q1087*参数!$D$3+W1087</f>
        <v>0</v>
      </c>
      <c r="BJ1087" s="16">
        <f>R1087*参数!$D$3+X1087</f>
        <v>0</v>
      </c>
      <c r="BK1087" s="16">
        <f>S1087*参数!$D$3+Y1087</f>
        <v>0</v>
      </c>
      <c r="BL1087" s="16">
        <f>T1087*参数!$D$3+Z1087</f>
        <v>0</v>
      </c>
      <c r="BM1087" s="16">
        <f>U1087*参数!$D$3+AA1087</f>
        <v>0</v>
      </c>
      <c r="BN1087" s="16">
        <f>V1087*参数!$D$3+AB1087</f>
        <v>0</v>
      </c>
      <c r="BO1087" s="16">
        <f>AC1087*参数!$D$3+AI1087</f>
        <v>0</v>
      </c>
      <c r="BP1087" s="16">
        <f>AD1087*参数!$D$3+AJ1087</f>
        <v>0</v>
      </c>
      <c r="BQ1087" s="16">
        <f>AE1087*参数!$D$3+AK1087</f>
        <v>0</v>
      </c>
      <c r="BR1087" s="16">
        <f>AF1087*参数!$D$3+AL1087</f>
        <v>0</v>
      </c>
      <c r="BS1087" s="16">
        <f>AG1087*参数!$D$3+AM1087</f>
        <v>0</v>
      </c>
      <c r="BT1087" s="16">
        <f>AH1087*参数!$D$3+AN1087</f>
        <v>0</v>
      </c>
      <c r="BU1087" s="10"/>
      <c r="BV1087" s="10"/>
      <c r="BW1087" s="10">
        <f t="shared" si="350"/>
        <v>43</v>
      </c>
      <c r="BX1087" s="10">
        <f t="shared" si="351"/>
        <v>43</v>
      </c>
      <c r="BY1087" s="10">
        <f t="shared" si="352"/>
        <v>43</v>
      </c>
      <c r="BZ1087" s="10">
        <f t="shared" si="353"/>
        <v>0</v>
      </c>
      <c r="CA1087" s="10">
        <f t="shared" si="354"/>
        <v>43</v>
      </c>
      <c r="CB1087" s="10" t="str">
        <f t="shared" si="355"/>
        <v/>
      </c>
      <c r="CC1087" s="10" t="str">
        <f t="shared" si="356"/>
        <v/>
      </c>
      <c r="CD1087" s="10"/>
      <c r="CE1087" s="10">
        <v>0</v>
      </c>
      <c r="CF1087" s="10"/>
      <c r="CG1087" s="10" t="str">
        <f t="shared" si="357"/>
        <v/>
      </c>
      <c r="CH1087" s="10" t="str">
        <f t="shared" si="358"/>
        <v/>
      </c>
      <c r="CI1087" s="10">
        <f t="shared" si="359"/>
        <v>0</v>
      </c>
      <c r="CJ1087" s="10">
        <f t="shared" si="360"/>
        <v>43</v>
      </c>
      <c r="CK1087" s="10" t="str">
        <f t="shared" si="361"/>
        <v/>
      </c>
      <c r="CL1087" s="10" t="str">
        <f t="shared" si="362"/>
        <v/>
      </c>
      <c r="CM1087" s="88"/>
      <c r="CN1087" s="88"/>
      <c r="CO1087" s="88"/>
      <c r="CP1087" s="88"/>
    </row>
    <row r="1088" spans="2:94">
      <c r="B1088" s="19">
        <v>42645</v>
      </c>
      <c r="C1088" s="3">
        <v>30</v>
      </c>
      <c r="D1088" s="3" t="s">
        <v>174</v>
      </c>
      <c r="E1088" s="4">
        <v>42645.875</v>
      </c>
      <c r="F1088" s="3" t="s">
        <v>181</v>
      </c>
      <c r="G1088" s="3" t="s">
        <v>175</v>
      </c>
      <c r="H1088" s="3" t="s">
        <v>181</v>
      </c>
      <c r="I1088" s="3" t="s">
        <v>175</v>
      </c>
      <c r="J1088" s="6">
        <v>2.36</v>
      </c>
      <c r="K1088" s="6">
        <v>2.95</v>
      </c>
      <c r="L1088" s="6">
        <v>2.73</v>
      </c>
      <c r="M1088" s="10">
        <v>5.35</v>
      </c>
      <c r="N1088" s="10">
        <v>4.2</v>
      </c>
      <c r="O1088" s="10">
        <v>1.42</v>
      </c>
      <c r="P1088" s="15">
        <v>-1</v>
      </c>
      <c r="Q1088" s="13"/>
      <c r="R1088" s="13"/>
      <c r="S1088" s="13"/>
      <c r="T1088" s="13"/>
      <c r="U1088" s="13"/>
      <c r="V1088" s="13"/>
      <c r="W1088" s="9"/>
      <c r="X1088" s="9"/>
      <c r="Y1088" s="9"/>
      <c r="Z1088" s="9"/>
      <c r="AA1088" s="9"/>
      <c r="AB1088" s="9"/>
      <c r="AC1088" s="13"/>
      <c r="AD1088" s="13"/>
      <c r="AE1088" s="13"/>
      <c r="AF1088" s="13"/>
      <c r="AG1088" s="13"/>
      <c r="AH1088" s="13"/>
      <c r="AI1088" s="9"/>
      <c r="AJ1088" s="9"/>
      <c r="AK1088" s="9"/>
      <c r="AL1088" s="9"/>
      <c r="AM1088" s="9"/>
      <c r="AN1088" s="9"/>
      <c r="AO1088" s="8">
        <v>3</v>
      </c>
      <c r="AP1088" s="8">
        <v>3</v>
      </c>
      <c r="AQ1088" s="8">
        <v>3</v>
      </c>
      <c r="AR1088" s="8">
        <v>4</v>
      </c>
      <c r="AS1088" s="8">
        <v>6.5699999999999953E-2</v>
      </c>
      <c r="AT1088" s="8">
        <v>6.5699999999999953E-2</v>
      </c>
      <c r="AU1088" s="8"/>
      <c r="AV1088" s="8"/>
      <c r="AW1088" s="8"/>
      <c r="AX1088" s="8"/>
      <c r="AY1088" s="15">
        <v>1</v>
      </c>
      <c r="AZ1088" s="15">
        <v>3</v>
      </c>
      <c r="BA1088" s="15">
        <v>1</v>
      </c>
      <c r="BB1088" s="15">
        <v>4</v>
      </c>
      <c r="BC1088" s="15">
        <v>1.274800000000001</v>
      </c>
      <c r="BD1088" s="15">
        <v>1.274800000000001</v>
      </c>
      <c r="BE1088" s="15"/>
      <c r="BF1088" s="15"/>
      <c r="BG1088" s="15"/>
      <c r="BH1088" s="15"/>
      <c r="BI1088" s="16">
        <f>Q1088*参数!$D$3+W1088</f>
        <v>0</v>
      </c>
      <c r="BJ1088" s="16">
        <f>R1088*参数!$D$3+X1088</f>
        <v>0</v>
      </c>
      <c r="BK1088" s="16">
        <f>S1088*参数!$D$3+Y1088</f>
        <v>0</v>
      </c>
      <c r="BL1088" s="16">
        <f>T1088*参数!$D$3+Z1088</f>
        <v>0</v>
      </c>
      <c r="BM1088" s="16">
        <f>U1088*参数!$D$3+AA1088</f>
        <v>0</v>
      </c>
      <c r="BN1088" s="16">
        <f>V1088*参数!$D$3+AB1088</f>
        <v>0</v>
      </c>
      <c r="BO1088" s="16">
        <f>AC1088*参数!$D$3+AI1088</f>
        <v>0</v>
      </c>
      <c r="BP1088" s="16">
        <f>AD1088*参数!$D$3+AJ1088</f>
        <v>0</v>
      </c>
      <c r="BQ1088" s="16">
        <f>AE1088*参数!$D$3+AK1088</f>
        <v>0</v>
      </c>
      <c r="BR1088" s="16">
        <f>AF1088*参数!$D$3+AL1088</f>
        <v>0</v>
      </c>
      <c r="BS1088" s="16">
        <f>AG1088*参数!$D$3+AM1088</f>
        <v>0</v>
      </c>
      <c r="BT1088" s="16">
        <f>AH1088*参数!$D$3+AN1088</f>
        <v>0</v>
      </c>
      <c r="BU1088" s="10"/>
      <c r="BV1088" s="10"/>
      <c r="BW1088" s="10">
        <f t="shared" si="350"/>
        <v>40</v>
      </c>
      <c r="BX1088" s="10">
        <f t="shared" si="351"/>
        <v>40</v>
      </c>
      <c r="BY1088" s="10">
        <f t="shared" si="352"/>
        <v>3</v>
      </c>
      <c r="BZ1088" s="10">
        <f t="shared" si="353"/>
        <v>40</v>
      </c>
      <c r="CA1088" s="10">
        <f t="shared" si="354"/>
        <v>40</v>
      </c>
      <c r="CB1088" s="10" t="str">
        <f t="shared" si="355"/>
        <v/>
      </c>
      <c r="CC1088" s="10" t="str">
        <f t="shared" si="356"/>
        <v/>
      </c>
      <c r="CD1088" s="10"/>
      <c r="CE1088" s="10">
        <v>3</v>
      </c>
      <c r="CF1088" s="10"/>
      <c r="CG1088" s="10">
        <f t="shared" si="357"/>
        <v>3</v>
      </c>
      <c r="CH1088" s="10">
        <f t="shared" si="358"/>
        <v>3</v>
      </c>
      <c r="CI1088" s="10">
        <f t="shared" si="359"/>
        <v>3</v>
      </c>
      <c r="CJ1088" s="10">
        <f t="shared" si="360"/>
        <v>3</v>
      </c>
      <c r="CK1088" s="10">
        <f t="shared" si="361"/>
        <v>3</v>
      </c>
      <c r="CL1088" s="10">
        <f t="shared" si="362"/>
        <v>3</v>
      </c>
      <c r="CM1088" s="88"/>
      <c r="CN1088" s="88"/>
      <c r="CO1088" s="88"/>
      <c r="CP1088" s="88"/>
    </row>
    <row r="1089" spans="2:94">
      <c r="B1089" s="19">
        <v>42645</v>
      </c>
      <c r="C1089" s="3">
        <v>31</v>
      </c>
      <c r="D1089" s="3" t="s">
        <v>174</v>
      </c>
      <c r="E1089" s="4">
        <v>42645.875</v>
      </c>
      <c r="F1089" s="3" t="s">
        <v>349</v>
      </c>
      <c r="G1089" s="3" t="s">
        <v>350</v>
      </c>
      <c r="H1089" s="3" t="s">
        <v>349</v>
      </c>
      <c r="I1089" s="3" t="s">
        <v>350</v>
      </c>
      <c r="J1089" s="6">
        <v>1.43</v>
      </c>
      <c r="K1089" s="6">
        <v>3.95</v>
      </c>
      <c r="L1089" s="6">
        <v>5.7</v>
      </c>
      <c r="M1089" s="10">
        <v>2.38</v>
      </c>
      <c r="N1089" s="10">
        <v>3.55</v>
      </c>
      <c r="O1089" s="10">
        <v>2.34</v>
      </c>
      <c r="P1089" s="15">
        <v>-1</v>
      </c>
      <c r="Q1089" s="13"/>
      <c r="R1089" s="13"/>
      <c r="S1089" s="13"/>
      <c r="T1089" s="13"/>
      <c r="U1089" s="13"/>
      <c r="V1089" s="13"/>
      <c r="W1089" s="9"/>
      <c r="X1089" s="9"/>
      <c r="Y1089" s="9"/>
      <c r="Z1089" s="9"/>
      <c r="AA1089" s="9"/>
      <c r="AB1089" s="9"/>
      <c r="AC1089" s="13"/>
      <c r="AD1089" s="13"/>
      <c r="AE1089" s="13"/>
      <c r="AF1089" s="13"/>
      <c r="AG1089" s="13"/>
      <c r="AH1089" s="13"/>
      <c r="AI1089" s="9"/>
      <c r="AJ1089" s="9"/>
      <c r="AK1089" s="9"/>
      <c r="AL1089" s="9"/>
      <c r="AM1089" s="9"/>
      <c r="AN1089" s="9"/>
      <c r="AO1089" s="8">
        <v>1</v>
      </c>
      <c r="AP1089" s="8">
        <v>3</v>
      </c>
      <c r="AQ1089" s="8">
        <v>0</v>
      </c>
      <c r="AR1089" s="8">
        <v>5</v>
      </c>
      <c r="AS1089" s="8">
        <v>0.61949999999999994</v>
      </c>
      <c r="AT1089" s="8">
        <v>0</v>
      </c>
      <c r="AU1089" s="8"/>
      <c r="AV1089" s="8"/>
      <c r="AW1089" s="8"/>
      <c r="AX1089" s="8"/>
      <c r="AY1089" s="15">
        <v>2</v>
      </c>
      <c r="AZ1089" s="15">
        <v>3</v>
      </c>
      <c r="BA1089" s="15">
        <v>1</v>
      </c>
      <c r="BB1089" s="15">
        <v>5</v>
      </c>
      <c r="BC1089" s="15">
        <v>0.21030000000000004</v>
      </c>
      <c r="BD1089" s="15">
        <v>0.21030000000000004</v>
      </c>
      <c r="BE1089" s="15"/>
      <c r="BF1089" s="15"/>
      <c r="BG1089" s="15"/>
      <c r="BH1089" s="15"/>
      <c r="BI1089" s="16">
        <f>Q1089*参数!$D$3+W1089</f>
        <v>0</v>
      </c>
      <c r="BJ1089" s="16">
        <f>R1089*参数!$D$3+X1089</f>
        <v>0</v>
      </c>
      <c r="BK1089" s="16">
        <f>S1089*参数!$D$3+Y1089</f>
        <v>0</v>
      </c>
      <c r="BL1089" s="16">
        <f>T1089*参数!$D$3+Z1089</f>
        <v>0</v>
      </c>
      <c r="BM1089" s="16">
        <f>U1089*参数!$D$3+AA1089</f>
        <v>0</v>
      </c>
      <c r="BN1089" s="16">
        <f>V1089*参数!$D$3+AB1089</f>
        <v>0</v>
      </c>
      <c r="BO1089" s="16">
        <f>AC1089*参数!$D$3+AI1089</f>
        <v>0</v>
      </c>
      <c r="BP1089" s="16">
        <f>AD1089*参数!$D$3+AJ1089</f>
        <v>0</v>
      </c>
      <c r="BQ1089" s="16">
        <f>AE1089*参数!$D$3+AK1089</f>
        <v>0</v>
      </c>
      <c r="BR1089" s="16">
        <f>AF1089*参数!$D$3+AL1089</f>
        <v>0</v>
      </c>
      <c r="BS1089" s="16">
        <f>AG1089*参数!$D$3+AM1089</f>
        <v>0</v>
      </c>
      <c r="BT1089" s="16">
        <f>AH1089*参数!$D$3+AN1089</f>
        <v>0</v>
      </c>
      <c r="BU1089" s="10"/>
      <c r="BV1089" s="10"/>
      <c r="BW1089" s="10">
        <f t="shared" si="350"/>
        <v>40</v>
      </c>
      <c r="BX1089" s="10">
        <f t="shared" si="351"/>
        <v>40</v>
      </c>
      <c r="BY1089" s="10">
        <f t="shared" si="352"/>
        <v>3</v>
      </c>
      <c r="BZ1089" s="10">
        <f t="shared" si="353"/>
        <v>40</v>
      </c>
      <c r="CA1089" s="10">
        <f t="shared" si="354"/>
        <v>40</v>
      </c>
      <c r="CB1089" s="10" t="str">
        <f t="shared" si="355"/>
        <v/>
      </c>
      <c r="CC1089" s="10" t="str">
        <f t="shared" si="356"/>
        <v/>
      </c>
      <c r="CD1089" s="10"/>
      <c r="CE1089" s="10">
        <v>3</v>
      </c>
      <c r="CF1089" s="10"/>
      <c r="CG1089" s="10" t="str">
        <f t="shared" si="357"/>
        <v/>
      </c>
      <c r="CH1089" s="10" t="str">
        <f t="shared" si="358"/>
        <v/>
      </c>
      <c r="CI1089" s="10">
        <f t="shared" si="359"/>
        <v>40</v>
      </c>
      <c r="CJ1089" s="10">
        <f t="shared" si="360"/>
        <v>40</v>
      </c>
      <c r="CK1089" s="10">
        <f t="shared" si="361"/>
        <v>40</v>
      </c>
      <c r="CL1089" s="10" t="str">
        <f t="shared" si="362"/>
        <v/>
      </c>
      <c r="CM1089" s="88"/>
      <c r="CN1089" s="88"/>
      <c r="CO1089" s="88"/>
      <c r="CP1089" s="88"/>
    </row>
    <row r="1090" spans="2:94">
      <c r="B1090" s="19">
        <v>42645</v>
      </c>
      <c r="C1090" s="3">
        <v>32</v>
      </c>
      <c r="D1090" s="3" t="s">
        <v>174</v>
      </c>
      <c r="E1090" s="4">
        <v>42645.875</v>
      </c>
      <c r="F1090" s="3" t="s">
        <v>176</v>
      </c>
      <c r="G1090" s="3" t="s">
        <v>182</v>
      </c>
      <c r="H1090" s="3" t="s">
        <v>176</v>
      </c>
      <c r="I1090" s="3" t="s">
        <v>182</v>
      </c>
      <c r="J1090" s="6">
        <v>1.53</v>
      </c>
      <c r="K1090" s="6">
        <v>3.6</v>
      </c>
      <c r="L1090" s="6">
        <v>5.05</v>
      </c>
      <c r="M1090" s="10">
        <v>2.77</v>
      </c>
      <c r="N1090" s="10">
        <v>3.4</v>
      </c>
      <c r="O1090" s="10">
        <v>2.11</v>
      </c>
      <c r="P1090" s="15">
        <v>-1</v>
      </c>
      <c r="Q1090" s="13"/>
      <c r="R1090" s="13"/>
      <c r="S1090" s="13"/>
      <c r="T1090" s="13"/>
      <c r="U1090" s="13"/>
      <c r="V1090" s="13"/>
      <c r="W1090" s="9"/>
      <c r="X1090" s="9"/>
      <c r="Y1090" s="9"/>
      <c r="Z1090" s="9"/>
      <c r="AA1090" s="9"/>
      <c r="AB1090" s="9"/>
      <c r="AC1090" s="13"/>
      <c r="AD1090" s="13"/>
      <c r="AE1090" s="13"/>
      <c r="AF1090" s="13"/>
      <c r="AG1090" s="13"/>
      <c r="AH1090" s="13"/>
      <c r="AI1090" s="9"/>
      <c r="AJ1090" s="9"/>
      <c r="AK1090" s="9"/>
      <c r="AL1090" s="9"/>
      <c r="AM1090" s="9"/>
      <c r="AN1090" s="9"/>
      <c r="AO1090" s="8">
        <v>12</v>
      </c>
      <c r="AP1090" s="8">
        <v>3</v>
      </c>
      <c r="AQ1090" s="8">
        <v>1</v>
      </c>
      <c r="AR1090" s="8">
        <v>6</v>
      </c>
      <c r="AS1090" s="8">
        <v>2.6999999999999828E-3</v>
      </c>
      <c r="AT1090" s="8">
        <v>1.4438000000000009</v>
      </c>
      <c r="AU1090" s="8"/>
      <c r="AV1090" s="8"/>
      <c r="AW1090" s="8"/>
      <c r="AX1090" s="8"/>
      <c r="AY1090" s="15">
        <v>7</v>
      </c>
      <c r="AZ1090" s="15">
        <v>3</v>
      </c>
      <c r="BA1090" s="15">
        <v>2</v>
      </c>
      <c r="BB1090" s="15">
        <v>5</v>
      </c>
      <c r="BC1090" s="15">
        <v>9.9999999999999978E-2</v>
      </c>
      <c r="BD1090" s="15">
        <v>9.9999999999999978E-2</v>
      </c>
      <c r="BE1090" s="15"/>
      <c r="BF1090" s="15"/>
      <c r="BG1090" s="15"/>
      <c r="BH1090" s="15"/>
      <c r="BI1090" s="16">
        <f>Q1090*参数!$D$3+W1090</f>
        <v>0</v>
      </c>
      <c r="BJ1090" s="16">
        <f>R1090*参数!$D$3+X1090</f>
        <v>0</v>
      </c>
      <c r="BK1090" s="16">
        <f>S1090*参数!$D$3+Y1090</f>
        <v>0</v>
      </c>
      <c r="BL1090" s="16">
        <f>T1090*参数!$D$3+Z1090</f>
        <v>0</v>
      </c>
      <c r="BM1090" s="16">
        <f>U1090*参数!$D$3+AA1090</f>
        <v>0</v>
      </c>
      <c r="BN1090" s="16">
        <f>V1090*参数!$D$3+AB1090</f>
        <v>0</v>
      </c>
      <c r="BO1090" s="16">
        <f>AC1090*参数!$D$3+AI1090</f>
        <v>0</v>
      </c>
      <c r="BP1090" s="16">
        <f>AD1090*参数!$D$3+AJ1090</f>
        <v>0</v>
      </c>
      <c r="BQ1090" s="16">
        <f>AE1090*参数!$D$3+AK1090</f>
        <v>0</v>
      </c>
      <c r="BR1090" s="16">
        <f>AF1090*参数!$D$3+AL1090</f>
        <v>0</v>
      </c>
      <c r="BS1090" s="16">
        <f>AG1090*参数!$D$3+AM1090</f>
        <v>0</v>
      </c>
      <c r="BT1090" s="16">
        <f>AH1090*参数!$D$3+AN1090</f>
        <v>0</v>
      </c>
      <c r="BU1090" s="10"/>
      <c r="BV1090" s="10"/>
      <c r="BW1090" s="10">
        <f t="shared" si="350"/>
        <v>40</v>
      </c>
      <c r="BX1090" s="10">
        <f t="shared" si="351"/>
        <v>40</v>
      </c>
      <c r="BY1090" s="10">
        <f t="shared" si="352"/>
        <v>3</v>
      </c>
      <c r="BZ1090" s="10">
        <f t="shared" si="353"/>
        <v>40</v>
      </c>
      <c r="CA1090" s="10">
        <f t="shared" si="354"/>
        <v>40</v>
      </c>
      <c r="CB1090" s="10" t="str">
        <f t="shared" si="355"/>
        <v/>
      </c>
      <c r="CC1090" s="10" t="str">
        <f t="shared" si="356"/>
        <v/>
      </c>
      <c r="CD1090" s="10"/>
      <c r="CE1090" s="10">
        <v>3</v>
      </c>
      <c r="CF1090" s="10">
        <v>3</v>
      </c>
      <c r="CG1090" s="10" t="str">
        <f t="shared" si="357"/>
        <v/>
      </c>
      <c r="CH1090" s="10" t="str">
        <f t="shared" si="358"/>
        <v/>
      </c>
      <c r="CI1090" s="10">
        <f t="shared" si="359"/>
        <v>3</v>
      </c>
      <c r="CJ1090" s="10">
        <f t="shared" si="360"/>
        <v>3</v>
      </c>
      <c r="CK1090" s="10">
        <f t="shared" si="361"/>
        <v>3</v>
      </c>
      <c r="CL1090" s="10" t="str">
        <f t="shared" si="362"/>
        <v/>
      </c>
      <c r="CM1090" s="88"/>
      <c r="CN1090" s="88"/>
      <c r="CO1090" s="88"/>
      <c r="CP1090" s="88"/>
    </row>
    <row r="1091" spans="2:94">
      <c r="B1091" s="19">
        <v>42645</v>
      </c>
      <c r="C1091" s="3">
        <v>33</v>
      </c>
      <c r="D1091" s="3" t="s">
        <v>192</v>
      </c>
      <c r="E1091" s="4">
        <v>42645.875</v>
      </c>
      <c r="F1091" s="3" t="s">
        <v>1002</v>
      </c>
      <c r="G1091" s="3" t="s">
        <v>1118</v>
      </c>
      <c r="H1091" s="3" t="s">
        <v>1002</v>
      </c>
      <c r="I1091" s="3" t="s">
        <v>1118</v>
      </c>
      <c r="J1091" s="6">
        <v>2.5499999999999998</v>
      </c>
      <c r="K1091" s="6">
        <v>2.82</v>
      </c>
      <c r="L1091" s="6">
        <v>2.62</v>
      </c>
      <c r="M1091" s="10">
        <v>6.1</v>
      </c>
      <c r="N1091" s="10">
        <v>4.3499999999999996</v>
      </c>
      <c r="O1091" s="10">
        <v>1.36</v>
      </c>
      <c r="P1091" s="15">
        <v>-1</v>
      </c>
      <c r="Q1091" s="13"/>
      <c r="R1091" s="13"/>
      <c r="S1091" s="13"/>
      <c r="T1091" s="13"/>
      <c r="U1091" s="13"/>
      <c r="V1091" s="13"/>
      <c r="W1091" s="9"/>
      <c r="X1091" s="9"/>
      <c r="Y1091" s="9"/>
      <c r="Z1091" s="9"/>
      <c r="AA1091" s="9"/>
      <c r="AB1091" s="9"/>
      <c r="AC1091" s="13"/>
      <c r="AD1091" s="13"/>
      <c r="AE1091" s="13"/>
      <c r="AF1091" s="13"/>
      <c r="AG1091" s="13"/>
      <c r="AH1091" s="13"/>
      <c r="AI1091" s="9"/>
      <c r="AJ1091" s="9"/>
      <c r="AK1091" s="9"/>
      <c r="AL1091" s="9"/>
      <c r="AM1091" s="9"/>
      <c r="AN1091" s="9"/>
      <c r="AO1091" s="8">
        <v>55</v>
      </c>
      <c r="AP1091" s="8">
        <v>3</v>
      </c>
      <c r="AQ1091" s="8">
        <v>1</v>
      </c>
      <c r="AR1091" s="8">
        <v>6</v>
      </c>
      <c r="AS1091" s="8">
        <v>0.12260000000000029</v>
      </c>
      <c r="AT1091" s="8">
        <v>4.1561999999999975</v>
      </c>
      <c r="AU1091" s="8"/>
      <c r="AV1091" s="8"/>
      <c r="AW1091" s="8"/>
      <c r="AX1091" s="8"/>
      <c r="AY1091" s="15">
        <v>67</v>
      </c>
      <c r="AZ1091" s="15">
        <v>3</v>
      </c>
      <c r="BA1091" s="15">
        <v>4</v>
      </c>
      <c r="BB1091" s="15">
        <v>6</v>
      </c>
      <c r="BC1091" s="15">
        <v>1.4499999999999937E-2</v>
      </c>
      <c r="BD1091" s="15">
        <v>0.3473999999999996</v>
      </c>
      <c r="BE1091" s="15"/>
      <c r="BF1091" s="15"/>
      <c r="BG1091" s="15"/>
      <c r="BH1091" s="15"/>
      <c r="BI1091" s="16">
        <f>Q1091*参数!$D$3+W1091</f>
        <v>0</v>
      </c>
      <c r="BJ1091" s="16">
        <f>R1091*参数!$D$3+X1091</f>
        <v>0</v>
      </c>
      <c r="BK1091" s="16">
        <f>S1091*参数!$D$3+Y1091</f>
        <v>0</v>
      </c>
      <c r="BL1091" s="16">
        <f>T1091*参数!$D$3+Z1091</f>
        <v>0</v>
      </c>
      <c r="BM1091" s="16">
        <f>U1091*参数!$D$3+AA1091</f>
        <v>0</v>
      </c>
      <c r="BN1091" s="16">
        <f>V1091*参数!$D$3+AB1091</f>
        <v>0</v>
      </c>
      <c r="BO1091" s="16">
        <f>AC1091*参数!$D$3+AI1091</f>
        <v>0</v>
      </c>
      <c r="BP1091" s="16">
        <f>AD1091*参数!$D$3+AJ1091</f>
        <v>0</v>
      </c>
      <c r="BQ1091" s="16">
        <f>AE1091*参数!$D$3+AK1091</f>
        <v>0</v>
      </c>
      <c r="BR1091" s="16">
        <f>AF1091*参数!$D$3+AL1091</f>
        <v>0</v>
      </c>
      <c r="BS1091" s="16">
        <f>AG1091*参数!$D$3+AM1091</f>
        <v>0</v>
      </c>
      <c r="BT1091" s="16">
        <f>AH1091*参数!$D$3+AN1091</f>
        <v>0</v>
      </c>
      <c r="BU1091" s="10"/>
      <c r="BV1091" s="10"/>
      <c r="BW1091" s="10">
        <f t="shared" si="350"/>
        <v>40</v>
      </c>
      <c r="BX1091" s="10">
        <f t="shared" si="351"/>
        <v>40</v>
      </c>
      <c r="BY1091" s="10">
        <f t="shared" si="352"/>
        <v>3</v>
      </c>
      <c r="BZ1091" s="10">
        <f t="shared" si="353"/>
        <v>40</v>
      </c>
      <c r="CA1091" s="10">
        <f t="shared" si="354"/>
        <v>40</v>
      </c>
      <c r="CB1091" s="10" t="str">
        <f t="shared" si="355"/>
        <v/>
      </c>
      <c r="CC1091" s="10" t="str">
        <f t="shared" si="356"/>
        <v/>
      </c>
      <c r="CD1091" s="10"/>
      <c r="CE1091" s="10">
        <v>40</v>
      </c>
      <c r="CF1091" s="10">
        <v>40</v>
      </c>
      <c r="CG1091" s="10">
        <f t="shared" si="357"/>
        <v>40</v>
      </c>
      <c r="CH1091" s="10">
        <f t="shared" si="358"/>
        <v>40</v>
      </c>
      <c r="CI1091" s="10">
        <f t="shared" si="359"/>
        <v>40</v>
      </c>
      <c r="CJ1091" s="10">
        <f t="shared" si="360"/>
        <v>40</v>
      </c>
      <c r="CK1091" s="10">
        <f t="shared" si="361"/>
        <v>40</v>
      </c>
      <c r="CL1091" s="10">
        <f t="shared" si="362"/>
        <v>40</v>
      </c>
      <c r="CM1091" s="88"/>
      <c r="CN1091" s="88"/>
      <c r="CO1091" s="88"/>
      <c r="CP1091" s="88"/>
    </row>
    <row r="1092" spans="2:94">
      <c r="B1092" s="19">
        <v>42645</v>
      </c>
      <c r="C1092" s="3">
        <v>34</v>
      </c>
      <c r="D1092" s="3" t="s">
        <v>331</v>
      </c>
      <c r="E1092" s="4">
        <v>42645.875</v>
      </c>
      <c r="F1092" s="3" t="s">
        <v>674</v>
      </c>
      <c r="G1092" s="3" t="s">
        <v>301</v>
      </c>
      <c r="H1092" s="3" t="s">
        <v>674</v>
      </c>
      <c r="I1092" s="3" t="s">
        <v>301</v>
      </c>
      <c r="J1092" s="6">
        <v>4.0199999999999996</v>
      </c>
      <c r="K1092" s="6">
        <v>3.8</v>
      </c>
      <c r="L1092" s="6">
        <v>1.62</v>
      </c>
      <c r="M1092" s="10">
        <v>1.96</v>
      </c>
      <c r="N1092" s="10">
        <v>3.6</v>
      </c>
      <c r="O1092" s="10">
        <v>2.93</v>
      </c>
      <c r="P1092" s="15">
        <v>1</v>
      </c>
      <c r="Q1092" s="13"/>
      <c r="R1092" s="13"/>
      <c r="S1092" s="13"/>
      <c r="T1092" s="13"/>
      <c r="U1092" s="13"/>
      <c r="V1092" s="13"/>
      <c r="W1092" s="9"/>
      <c r="X1092" s="9"/>
      <c r="Y1092" s="9"/>
      <c r="Z1092" s="9"/>
      <c r="AA1092" s="9"/>
      <c r="AB1092" s="9"/>
      <c r="AC1092" s="13"/>
      <c r="AD1092" s="13"/>
      <c r="AE1092" s="13"/>
      <c r="AF1092" s="13"/>
      <c r="AG1092" s="13"/>
      <c r="AH1092" s="13"/>
      <c r="AI1092" s="9"/>
      <c r="AJ1092" s="9"/>
      <c r="AK1092" s="9"/>
      <c r="AL1092" s="9"/>
      <c r="AM1092" s="9"/>
      <c r="AN1092" s="9"/>
      <c r="AO1092" s="8">
        <v>1</v>
      </c>
      <c r="AP1092" s="8">
        <v>3</v>
      </c>
      <c r="AQ1092" s="8">
        <v>0</v>
      </c>
      <c r="AR1092" s="8">
        <v>5</v>
      </c>
      <c r="AS1092" s="8">
        <v>1.0232000000000012</v>
      </c>
      <c r="AT1092" s="8">
        <v>0</v>
      </c>
      <c r="AU1092" s="8"/>
      <c r="AV1092" s="8"/>
      <c r="AW1092" s="8"/>
      <c r="AX1092" s="8"/>
      <c r="AY1092" s="15">
        <v>3</v>
      </c>
      <c r="AZ1092" s="15">
        <v>2</v>
      </c>
      <c r="BA1092" s="15">
        <v>1</v>
      </c>
      <c r="BB1092" s="15">
        <v>5</v>
      </c>
      <c r="BC1092" s="15">
        <v>0.12600000000000022</v>
      </c>
      <c r="BD1092" s="15">
        <v>0.12600000000000022</v>
      </c>
      <c r="BE1092" s="15"/>
      <c r="BF1092" s="15"/>
      <c r="BG1092" s="15"/>
      <c r="BH1092" s="15"/>
      <c r="BI1092" s="16">
        <f>Q1092*参数!$D$3+W1092</f>
        <v>0</v>
      </c>
      <c r="BJ1092" s="16">
        <f>R1092*参数!$D$3+X1092</f>
        <v>0</v>
      </c>
      <c r="BK1092" s="16">
        <f>S1092*参数!$D$3+Y1092</f>
        <v>0</v>
      </c>
      <c r="BL1092" s="16">
        <f>T1092*参数!$D$3+Z1092</f>
        <v>0</v>
      </c>
      <c r="BM1092" s="16">
        <f>U1092*参数!$D$3+AA1092</f>
        <v>0</v>
      </c>
      <c r="BN1092" s="16">
        <f>V1092*参数!$D$3+AB1092</f>
        <v>0</v>
      </c>
      <c r="BO1092" s="16">
        <f>AC1092*参数!$D$3+AI1092</f>
        <v>0</v>
      </c>
      <c r="BP1092" s="16">
        <f>AD1092*参数!$D$3+AJ1092</f>
        <v>0</v>
      </c>
      <c r="BQ1092" s="16">
        <f>AE1092*参数!$D$3+AK1092</f>
        <v>0</v>
      </c>
      <c r="BR1092" s="16">
        <f>AF1092*参数!$D$3+AL1092</f>
        <v>0</v>
      </c>
      <c r="BS1092" s="16">
        <f>AG1092*参数!$D$3+AM1092</f>
        <v>0</v>
      </c>
      <c r="BT1092" s="16">
        <f>AH1092*参数!$D$3+AN1092</f>
        <v>0</v>
      </c>
      <c r="BU1092" s="10"/>
      <c r="BV1092" s="10"/>
      <c r="BW1092" s="10">
        <f t="shared" si="350"/>
        <v>43</v>
      </c>
      <c r="BX1092" s="10">
        <f t="shared" si="351"/>
        <v>43</v>
      </c>
      <c r="BY1092" s="10">
        <f t="shared" si="352"/>
        <v>43</v>
      </c>
      <c r="BZ1092" s="10">
        <f t="shared" si="353"/>
        <v>0</v>
      </c>
      <c r="CA1092" s="10">
        <f t="shared" si="354"/>
        <v>43</v>
      </c>
      <c r="CB1092" s="10" t="str">
        <f t="shared" si="355"/>
        <v/>
      </c>
      <c r="CC1092" s="10" t="str">
        <f t="shared" si="356"/>
        <v/>
      </c>
      <c r="CD1092" s="10"/>
      <c r="CE1092" s="10">
        <v>0</v>
      </c>
      <c r="CF1092" s="10"/>
      <c r="CG1092" s="10" t="str">
        <f t="shared" si="357"/>
        <v/>
      </c>
      <c r="CH1092" s="10" t="str">
        <f t="shared" si="358"/>
        <v/>
      </c>
      <c r="CI1092" s="10">
        <f t="shared" si="359"/>
        <v>0</v>
      </c>
      <c r="CJ1092" s="10">
        <f t="shared" si="360"/>
        <v>43</v>
      </c>
      <c r="CK1092" s="10" t="str">
        <f t="shared" si="361"/>
        <v/>
      </c>
      <c r="CL1092" s="10" t="str">
        <f t="shared" si="362"/>
        <v/>
      </c>
      <c r="CM1092" s="88"/>
      <c r="CN1092" s="88"/>
      <c r="CO1092" s="88"/>
      <c r="CP1092" s="88"/>
    </row>
    <row r="1093" spans="2:94">
      <c r="B1093" s="19">
        <v>42645</v>
      </c>
      <c r="C1093" s="3">
        <v>35</v>
      </c>
      <c r="D1093" s="3" t="s">
        <v>331</v>
      </c>
      <c r="E1093" s="4">
        <v>42645.875</v>
      </c>
      <c r="F1093" s="3" t="s">
        <v>984</v>
      </c>
      <c r="G1093" s="3" t="s">
        <v>258</v>
      </c>
      <c r="H1093" s="3" t="s">
        <v>984</v>
      </c>
      <c r="I1093" s="3" t="s">
        <v>258</v>
      </c>
      <c r="J1093" s="6">
        <v>2.5</v>
      </c>
      <c r="K1093" s="6">
        <v>3.2</v>
      </c>
      <c r="L1093" s="6">
        <v>2.4</v>
      </c>
      <c r="M1093" s="10">
        <v>1.41</v>
      </c>
      <c r="N1093" s="10">
        <v>4.4000000000000004</v>
      </c>
      <c r="O1093" s="10">
        <v>5.2</v>
      </c>
      <c r="P1093" s="15">
        <v>1</v>
      </c>
      <c r="Q1093" s="13"/>
      <c r="R1093" s="13"/>
      <c r="S1093" s="13"/>
      <c r="T1093" s="13"/>
      <c r="U1093" s="13"/>
      <c r="V1093" s="13"/>
      <c r="W1093" s="9"/>
      <c r="X1093" s="9"/>
      <c r="Y1093" s="9"/>
      <c r="Z1093" s="9"/>
      <c r="AA1093" s="9"/>
      <c r="AB1093" s="9"/>
      <c r="AC1093" s="13"/>
      <c r="AD1093" s="13"/>
      <c r="AE1093" s="13"/>
      <c r="AF1093" s="13"/>
      <c r="AG1093" s="13"/>
      <c r="AH1093" s="13"/>
      <c r="AI1093" s="9"/>
      <c r="AJ1093" s="9"/>
      <c r="AK1093" s="9"/>
      <c r="AL1093" s="9"/>
      <c r="AM1093" s="9"/>
      <c r="AN1093" s="9"/>
      <c r="AO1093" s="8">
        <v>3</v>
      </c>
      <c r="AP1093" s="8">
        <v>3</v>
      </c>
      <c r="AQ1093" s="8">
        <v>1</v>
      </c>
      <c r="AR1093" s="8">
        <v>5</v>
      </c>
      <c r="AS1093" s="8">
        <v>0.3026000000000002</v>
      </c>
      <c r="AT1093" s="8">
        <v>0.34020000000000061</v>
      </c>
      <c r="AU1093" s="8"/>
      <c r="AV1093" s="8"/>
      <c r="AW1093" s="8"/>
      <c r="AX1093" s="8"/>
      <c r="AY1093" s="15">
        <v>3</v>
      </c>
      <c r="AZ1093" s="15">
        <v>2</v>
      </c>
      <c r="BA1093" s="15">
        <v>2</v>
      </c>
      <c r="BB1093" s="15">
        <v>4</v>
      </c>
      <c r="BC1093" s="15">
        <v>0.5658000000000003</v>
      </c>
      <c r="BD1093" s="15">
        <v>0.5658000000000003</v>
      </c>
      <c r="BE1093" s="15"/>
      <c r="BF1093" s="15"/>
      <c r="BG1093" s="15"/>
      <c r="BH1093" s="15"/>
      <c r="BI1093" s="16">
        <f>Q1093*参数!$D$3+W1093</f>
        <v>0</v>
      </c>
      <c r="BJ1093" s="16">
        <f>R1093*参数!$D$3+X1093</f>
        <v>0</v>
      </c>
      <c r="BK1093" s="16">
        <f>S1093*参数!$D$3+Y1093</f>
        <v>0</v>
      </c>
      <c r="BL1093" s="16">
        <f>T1093*参数!$D$3+Z1093</f>
        <v>0</v>
      </c>
      <c r="BM1093" s="16">
        <f>U1093*参数!$D$3+AA1093</f>
        <v>0</v>
      </c>
      <c r="BN1093" s="16">
        <f>V1093*参数!$D$3+AB1093</f>
        <v>0</v>
      </c>
      <c r="BO1093" s="16">
        <f>AC1093*参数!$D$3+AI1093</f>
        <v>0</v>
      </c>
      <c r="BP1093" s="16">
        <f>AD1093*参数!$D$3+AJ1093</f>
        <v>0</v>
      </c>
      <c r="BQ1093" s="16">
        <f>AE1093*参数!$D$3+AK1093</f>
        <v>0</v>
      </c>
      <c r="BR1093" s="16">
        <f>AF1093*参数!$D$3+AL1093</f>
        <v>0</v>
      </c>
      <c r="BS1093" s="16">
        <f>AG1093*参数!$D$3+AM1093</f>
        <v>0</v>
      </c>
      <c r="BT1093" s="16">
        <f>AH1093*参数!$D$3+AN1093</f>
        <v>0</v>
      </c>
      <c r="BU1093" s="10"/>
      <c r="BV1093" s="10"/>
      <c r="BW1093" s="10">
        <f t="shared" si="350"/>
        <v>43</v>
      </c>
      <c r="BX1093" s="10">
        <f t="shared" si="351"/>
        <v>43</v>
      </c>
      <c r="BY1093" s="10">
        <f t="shared" si="352"/>
        <v>43</v>
      </c>
      <c r="BZ1093" s="10">
        <f t="shared" si="353"/>
        <v>0</v>
      </c>
      <c r="CA1093" s="10">
        <f t="shared" si="354"/>
        <v>43</v>
      </c>
      <c r="CB1093" s="10" t="str">
        <f t="shared" si="355"/>
        <v/>
      </c>
      <c r="CC1093" s="10" t="str">
        <f t="shared" si="356"/>
        <v/>
      </c>
      <c r="CD1093" s="10"/>
      <c r="CE1093" s="10">
        <v>0</v>
      </c>
      <c r="CF1093" s="10"/>
      <c r="CG1093" s="10">
        <f t="shared" si="357"/>
        <v>0</v>
      </c>
      <c r="CH1093" s="10">
        <f t="shared" si="358"/>
        <v>0</v>
      </c>
      <c r="CI1093" s="10">
        <f t="shared" si="359"/>
        <v>0</v>
      </c>
      <c r="CJ1093" s="10">
        <f t="shared" si="360"/>
        <v>0</v>
      </c>
      <c r="CK1093" s="10" t="str">
        <f t="shared" si="361"/>
        <v/>
      </c>
      <c r="CL1093" s="10" t="str">
        <f t="shared" si="362"/>
        <v/>
      </c>
      <c r="CM1093" s="88"/>
      <c r="CN1093" s="88"/>
      <c r="CO1093" s="88"/>
      <c r="CP1093" s="88"/>
    </row>
    <row r="1094" spans="2:94">
      <c r="B1094" s="19">
        <v>42645</v>
      </c>
      <c r="C1094" s="3">
        <v>36</v>
      </c>
      <c r="D1094" s="3" t="s">
        <v>3</v>
      </c>
      <c r="E1094" s="4">
        <v>42645.885416666664</v>
      </c>
      <c r="F1094" s="3" t="s">
        <v>774</v>
      </c>
      <c r="G1094" s="3" t="s">
        <v>838</v>
      </c>
      <c r="H1094" s="3" t="s">
        <v>774</v>
      </c>
      <c r="I1094" s="3" t="s">
        <v>840</v>
      </c>
      <c r="J1094" s="6">
        <v>2.1800000000000002</v>
      </c>
      <c r="K1094" s="6">
        <v>3.05</v>
      </c>
      <c r="L1094" s="6">
        <v>2.92</v>
      </c>
      <c r="M1094" s="10">
        <v>4.8</v>
      </c>
      <c r="N1094" s="10">
        <v>3.95</v>
      </c>
      <c r="O1094" s="10">
        <v>1.5</v>
      </c>
      <c r="P1094" s="15">
        <v>-1</v>
      </c>
      <c r="Q1094" s="13"/>
      <c r="R1094" s="13"/>
      <c r="S1094" s="13"/>
      <c r="T1094" s="13"/>
      <c r="U1094" s="13"/>
      <c r="V1094" s="13"/>
      <c r="W1094" s="9"/>
      <c r="X1094" s="9"/>
      <c r="Y1094" s="9"/>
      <c r="Z1094" s="9"/>
      <c r="AA1094" s="9"/>
      <c r="AB1094" s="9"/>
      <c r="AC1094" s="13"/>
      <c r="AD1094" s="13"/>
      <c r="AE1094" s="13"/>
      <c r="AF1094" s="13"/>
      <c r="AG1094" s="13"/>
      <c r="AH1094" s="13"/>
      <c r="AI1094" s="9"/>
      <c r="AJ1094" s="9"/>
      <c r="AK1094" s="9"/>
      <c r="AL1094" s="9"/>
      <c r="AM1094" s="9"/>
      <c r="AN1094" s="9"/>
      <c r="AO1094" s="8">
        <v>9</v>
      </c>
      <c r="AP1094" s="8">
        <v>3</v>
      </c>
      <c r="AQ1094" s="8">
        <v>3</v>
      </c>
      <c r="AR1094" s="8">
        <v>5</v>
      </c>
      <c r="AS1094" s="8">
        <v>7.559999999999989E-2</v>
      </c>
      <c r="AT1094" s="8">
        <v>9.0400000000000119E-2</v>
      </c>
      <c r="AU1094" s="8"/>
      <c r="AV1094" s="8"/>
      <c r="AW1094" s="8"/>
      <c r="AX1094" s="8"/>
      <c r="AY1094" s="15">
        <v>6</v>
      </c>
      <c r="AZ1094" s="15">
        <v>3</v>
      </c>
      <c r="BA1094" s="15">
        <v>0</v>
      </c>
      <c r="BB1094" s="15">
        <v>5</v>
      </c>
      <c r="BC1094" s="15">
        <v>0.10339999999999981</v>
      </c>
      <c r="BD1094" s="15">
        <v>0</v>
      </c>
      <c r="BE1094" s="15"/>
      <c r="BF1094" s="15"/>
      <c r="BG1094" s="15"/>
      <c r="BH1094" s="15"/>
      <c r="BI1094" s="16">
        <f>Q1094*参数!$D$3+W1094</f>
        <v>0</v>
      </c>
      <c r="BJ1094" s="16">
        <f>R1094*参数!$D$3+X1094</f>
        <v>0</v>
      </c>
      <c r="BK1094" s="16">
        <f>S1094*参数!$D$3+Y1094</f>
        <v>0</v>
      </c>
      <c r="BL1094" s="16">
        <f>T1094*参数!$D$3+Z1094</f>
        <v>0</v>
      </c>
      <c r="BM1094" s="16">
        <f>U1094*参数!$D$3+AA1094</f>
        <v>0</v>
      </c>
      <c r="BN1094" s="16">
        <f>V1094*参数!$D$3+AB1094</f>
        <v>0</v>
      </c>
      <c r="BO1094" s="16">
        <f>AC1094*参数!$D$3+AI1094</f>
        <v>0</v>
      </c>
      <c r="BP1094" s="16">
        <f>AD1094*参数!$D$3+AJ1094</f>
        <v>0</v>
      </c>
      <c r="BQ1094" s="16">
        <f>AE1094*参数!$D$3+AK1094</f>
        <v>0</v>
      </c>
      <c r="BR1094" s="16">
        <f>AF1094*参数!$D$3+AL1094</f>
        <v>0</v>
      </c>
      <c r="BS1094" s="16">
        <f>AG1094*参数!$D$3+AM1094</f>
        <v>0</v>
      </c>
      <c r="BT1094" s="16">
        <f>AH1094*参数!$D$3+AN1094</f>
        <v>0</v>
      </c>
      <c r="BU1094" s="10"/>
      <c r="BV1094" s="10"/>
      <c r="BW1094" s="10">
        <f t="shared" si="350"/>
        <v>40</v>
      </c>
      <c r="BX1094" s="10">
        <f t="shared" si="351"/>
        <v>40</v>
      </c>
      <c r="BY1094" s="10">
        <f t="shared" si="352"/>
        <v>3</v>
      </c>
      <c r="BZ1094" s="10">
        <f t="shared" si="353"/>
        <v>40</v>
      </c>
      <c r="CA1094" s="10">
        <f t="shared" si="354"/>
        <v>40</v>
      </c>
      <c r="CB1094" s="10" t="str">
        <f t="shared" si="355"/>
        <v/>
      </c>
      <c r="CC1094" s="10" t="str">
        <f t="shared" si="356"/>
        <v/>
      </c>
      <c r="CD1094" s="10"/>
      <c r="CE1094" s="10">
        <v>3</v>
      </c>
      <c r="CF1094" s="10"/>
      <c r="CG1094" s="10" t="str">
        <f t="shared" si="357"/>
        <v/>
      </c>
      <c r="CH1094" s="10" t="str">
        <f t="shared" si="358"/>
        <v/>
      </c>
      <c r="CI1094" s="10">
        <f t="shared" si="359"/>
        <v>3</v>
      </c>
      <c r="CJ1094" s="10">
        <f t="shared" si="360"/>
        <v>3</v>
      </c>
      <c r="CK1094" s="10">
        <f t="shared" si="361"/>
        <v>3</v>
      </c>
      <c r="CL1094" s="10" t="str">
        <f t="shared" si="362"/>
        <v/>
      </c>
      <c r="CM1094" s="88"/>
      <c r="CN1094" s="88"/>
      <c r="CO1094" s="88"/>
      <c r="CP1094" s="88"/>
    </row>
    <row r="1095" spans="2:94">
      <c r="B1095" s="19">
        <v>42645</v>
      </c>
      <c r="C1095" s="3">
        <v>37</v>
      </c>
      <c r="D1095" s="3" t="s">
        <v>3</v>
      </c>
      <c r="E1095" s="4">
        <v>42645.885416666664</v>
      </c>
      <c r="F1095" s="3" t="s">
        <v>766</v>
      </c>
      <c r="G1095" s="3" t="s">
        <v>159</v>
      </c>
      <c r="H1095" s="3" t="s">
        <v>767</v>
      </c>
      <c r="I1095" s="3" t="s">
        <v>160</v>
      </c>
      <c r="J1095" s="6">
        <v>2.76</v>
      </c>
      <c r="K1095" s="6">
        <v>3.3</v>
      </c>
      <c r="L1095" s="6">
        <v>2.16</v>
      </c>
      <c r="M1095" s="10">
        <v>1.51</v>
      </c>
      <c r="N1095" s="10">
        <v>4.0999999999999996</v>
      </c>
      <c r="O1095" s="10">
        <v>4.5</v>
      </c>
      <c r="P1095" s="15">
        <v>1</v>
      </c>
      <c r="Q1095" s="13"/>
      <c r="R1095" s="13"/>
      <c r="S1095" s="13"/>
      <c r="T1095" s="13"/>
      <c r="U1095" s="13"/>
      <c r="V1095" s="13"/>
      <c r="W1095" s="9"/>
      <c r="X1095" s="9"/>
      <c r="Y1095" s="9"/>
      <c r="Z1095" s="9"/>
      <c r="AA1095" s="9"/>
      <c r="AB1095" s="9"/>
      <c r="AC1095" s="13"/>
      <c r="AD1095" s="13"/>
      <c r="AE1095" s="13"/>
      <c r="AF1095" s="13"/>
      <c r="AG1095" s="13"/>
      <c r="AH1095" s="13"/>
      <c r="AI1095" s="9"/>
      <c r="AJ1095" s="9"/>
      <c r="AK1095" s="9"/>
      <c r="AL1095" s="9"/>
      <c r="AM1095" s="9"/>
      <c r="AN1095" s="9"/>
      <c r="AO1095" s="8">
        <v>2</v>
      </c>
      <c r="AP1095" s="8">
        <v>3</v>
      </c>
      <c r="AQ1095" s="8">
        <v>0</v>
      </c>
      <c r="AR1095" s="8">
        <v>5</v>
      </c>
      <c r="AS1095" s="8">
        <v>0.31399999999999983</v>
      </c>
      <c r="AT1095" s="8">
        <v>0</v>
      </c>
      <c r="AU1095" s="8"/>
      <c r="AV1095" s="8"/>
      <c r="AW1095" s="8"/>
      <c r="AX1095" s="8"/>
      <c r="AY1095" s="15">
        <v>3</v>
      </c>
      <c r="AZ1095" s="15">
        <v>3</v>
      </c>
      <c r="BA1095" s="15">
        <v>1</v>
      </c>
      <c r="BB1095" s="15">
        <v>4</v>
      </c>
      <c r="BC1095" s="15">
        <v>4.1400000000000083E-2</v>
      </c>
      <c r="BD1095" s="15">
        <v>0.75090000000000012</v>
      </c>
      <c r="BE1095" s="15"/>
      <c r="BF1095" s="15"/>
      <c r="BG1095" s="15"/>
      <c r="BH1095" s="15"/>
      <c r="BI1095" s="16">
        <f>Q1095*参数!$D$3+W1095</f>
        <v>0</v>
      </c>
      <c r="BJ1095" s="16">
        <f>R1095*参数!$D$3+X1095</f>
        <v>0</v>
      </c>
      <c r="BK1095" s="16">
        <f>S1095*参数!$D$3+Y1095</f>
        <v>0</v>
      </c>
      <c r="BL1095" s="16">
        <f>T1095*参数!$D$3+Z1095</f>
        <v>0</v>
      </c>
      <c r="BM1095" s="16">
        <f>U1095*参数!$D$3+AA1095</f>
        <v>0</v>
      </c>
      <c r="BN1095" s="16">
        <f>V1095*参数!$D$3+AB1095</f>
        <v>0</v>
      </c>
      <c r="BO1095" s="16">
        <f>AC1095*参数!$D$3+AI1095</f>
        <v>0</v>
      </c>
      <c r="BP1095" s="16">
        <f>AD1095*参数!$D$3+AJ1095</f>
        <v>0</v>
      </c>
      <c r="BQ1095" s="16">
        <f>AE1095*参数!$D$3+AK1095</f>
        <v>0</v>
      </c>
      <c r="BR1095" s="16">
        <f>AF1095*参数!$D$3+AL1095</f>
        <v>0</v>
      </c>
      <c r="BS1095" s="16">
        <f>AG1095*参数!$D$3+AM1095</f>
        <v>0</v>
      </c>
      <c r="BT1095" s="16">
        <f>AH1095*参数!$D$3+AN1095</f>
        <v>0</v>
      </c>
      <c r="BU1095" s="10"/>
      <c r="BV1095" s="10"/>
      <c r="BW1095" s="10">
        <f t="shared" si="350"/>
        <v>43</v>
      </c>
      <c r="BX1095" s="10">
        <f t="shared" si="351"/>
        <v>43</v>
      </c>
      <c r="BY1095" s="10">
        <f t="shared" si="352"/>
        <v>43</v>
      </c>
      <c r="BZ1095" s="10">
        <f t="shared" si="353"/>
        <v>0</v>
      </c>
      <c r="CA1095" s="10">
        <f t="shared" si="354"/>
        <v>43</v>
      </c>
      <c r="CB1095" s="10" t="str">
        <f t="shared" si="355"/>
        <v/>
      </c>
      <c r="CC1095" s="10" t="str">
        <f t="shared" si="356"/>
        <v/>
      </c>
      <c r="CD1095" s="10"/>
      <c r="CE1095" s="10">
        <v>43</v>
      </c>
      <c r="CF1095" s="10"/>
      <c r="CG1095" s="10" t="str">
        <f t="shared" si="357"/>
        <v/>
      </c>
      <c r="CH1095" s="10" t="str">
        <f t="shared" si="358"/>
        <v/>
      </c>
      <c r="CI1095" s="10">
        <f t="shared" si="359"/>
        <v>43</v>
      </c>
      <c r="CJ1095" s="10">
        <f t="shared" si="360"/>
        <v>0</v>
      </c>
      <c r="CK1095" s="10">
        <f t="shared" si="361"/>
        <v>43</v>
      </c>
      <c r="CL1095" s="10" t="str">
        <f t="shared" si="362"/>
        <v/>
      </c>
      <c r="CM1095" s="88"/>
      <c r="CN1095" s="88"/>
      <c r="CO1095" s="88"/>
      <c r="CP1095" s="88"/>
    </row>
    <row r="1096" spans="2:94">
      <c r="B1096" s="19">
        <v>42645</v>
      </c>
      <c r="C1096" s="3">
        <v>38</v>
      </c>
      <c r="D1096" s="3" t="s">
        <v>246</v>
      </c>
      <c r="E1096" s="4">
        <v>42645.895833333336</v>
      </c>
      <c r="F1096" s="3" t="s">
        <v>965</v>
      </c>
      <c r="G1096" s="3" t="s">
        <v>812</v>
      </c>
      <c r="H1096" s="3" t="s">
        <v>965</v>
      </c>
      <c r="I1096" s="3" t="s">
        <v>813</v>
      </c>
      <c r="J1096" s="6">
        <v>1.67</v>
      </c>
      <c r="K1096" s="6">
        <v>3.71</v>
      </c>
      <c r="L1096" s="6">
        <v>3.85</v>
      </c>
      <c r="M1096" s="10">
        <v>3</v>
      </c>
      <c r="N1096" s="10">
        <v>3.7</v>
      </c>
      <c r="O1096" s="10">
        <v>1.9</v>
      </c>
      <c r="P1096" s="15">
        <v>-1</v>
      </c>
      <c r="Q1096" s="13"/>
      <c r="R1096" s="13"/>
      <c r="S1096" s="13"/>
      <c r="T1096" s="13"/>
      <c r="U1096" s="13"/>
      <c r="V1096" s="13"/>
      <c r="W1096" s="9"/>
      <c r="X1096" s="9"/>
      <c r="Y1096" s="9"/>
      <c r="Z1096" s="9"/>
      <c r="AA1096" s="9"/>
      <c r="AB1096" s="9"/>
      <c r="AC1096" s="13"/>
      <c r="AD1096" s="13"/>
      <c r="AE1096" s="13"/>
      <c r="AF1096" s="13"/>
      <c r="AG1096" s="13"/>
      <c r="AH1096" s="13"/>
      <c r="AI1096" s="9"/>
      <c r="AJ1096" s="9"/>
      <c r="AK1096" s="9"/>
      <c r="AL1096" s="9"/>
      <c r="AM1096" s="9"/>
      <c r="AN1096" s="9"/>
      <c r="AO1096" s="8">
        <v>4</v>
      </c>
      <c r="AP1096" s="8">
        <v>3</v>
      </c>
      <c r="AQ1096" s="8">
        <v>1</v>
      </c>
      <c r="AR1096" s="8">
        <v>5</v>
      </c>
      <c r="AS1096" s="8">
        <v>9.0599999999999972E-2</v>
      </c>
      <c r="AT1096" s="8">
        <v>1.1292</v>
      </c>
      <c r="AU1096" s="8"/>
      <c r="AV1096" s="8"/>
      <c r="AW1096" s="8"/>
      <c r="AX1096" s="8"/>
      <c r="AY1096" s="15">
        <v>3</v>
      </c>
      <c r="AZ1096" s="15">
        <v>3</v>
      </c>
      <c r="BA1096" s="15">
        <v>1</v>
      </c>
      <c r="BB1096" s="15">
        <v>5</v>
      </c>
      <c r="BC1096" s="15">
        <v>7.9200000000000007E-2</v>
      </c>
      <c r="BD1096" s="15">
        <v>7.9200000000000007E-2</v>
      </c>
      <c r="BE1096" s="15"/>
      <c r="BF1096" s="15"/>
      <c r="BG1096" s="15"/>
      <c r="BH1096" s="15"/>
      <c r="BI1096" s="16">
        <f>Q1096*参数!$D$3+W1096</f>
        <v>0</v>
      </c>
      <c r="BJ1096" s="16">
        <f>R1096*参数!$D$3+X1096</f>
        <v>0</v>
      </c>
      <c r="BK1096" s="16">
        <f>S1096*参数!$D$3+Y1096</f>
        <v>0</v>
      </c>
      <c r="BL1096" s="16">
        <f>T1096*参数!$D$3+Z1096</f>
        <v>0</v>
      </c>
      <c r="BM1096" s="16">
        <f>U1096*参数!$D$3+AA1096</f>
        <v>0</v>
      </c>
      <c r="BN1096" s="16">
        <f>V1096*参数!$D$3+AB1096</f>
        <v>0</v>
      </c>
      <c r="BO1096" s="16">
        <f>AC1096*参数!$D$3+AI1096</f>
        <v>0</v>
      </c>
      <c r="BP1096" s="16">
        <f>AD1096*参数!$D$3+AJ1096</f>
        <v>0</v>
      </c>
      <c r="BQ1096" s="16">
        <f>AE1096*参数!$D$3+AK1096</f>
        <v>0</v>
      </c>
      <c r="BR1096" s="16">
        <f>AF1096*参数!$D$3+AL1096</f>
        <v>0</v>
      </c>
      <c r="BS1096" s="16">
        <f>AG1096*参数!$D$3+AM1096</f>
        <v>0</v>
      </c>
      <c r="BT1096" s="16">
        <f>AH1096*参数!$D$3+AN1096</f>
        <v>0</v>
      </c>
      <c r="BU1096" s="10"/>
      <c r="BV1096" s="10"/>
      <c r="BW1096" s="10">
        <f t="shared" si="350"/>
        <v>40</v>
      </c>
      <c r="BX1096" s="10">
        <f t="shared" si="351"/>
        <v>40</v>
      </c>
      <c r="BY1096" s="10">
        <f t="shared" si="352"/>
        <v>3</v>
      </c>
      <c r="BZ1096" s="10">
        <f t="shared" si="353"/>
        <v>40</v>
      </c>
      <c r="CA1096" s="10">
        <f t="shared" si="354"/>
        <v>40</v>
      </c>
      <c r="CB1096" s="10" t="str">
        <f t="shared" si="355"/>
        <v/>
      </c>
      <c r="CC1096" s="10" t="str">
        <f t="shared" si="356"/>
        <v/>
      </c>
      <c r="CD1096" s="10"/>
      <c r="CE1096" s="10">
        <v>3</v>
      </c>
      <c r="CF1096" s="10"/>
      <c r="CG1096" s="10" t="str">
        <f t="shared" si="357"/>
        <v/>
      </c>
      <c r="CH1096" s="10" t="str">
        <f t="shared" si="358"/>
        <v/>
      </c>
      <c r="CI1096" s="10">
        <f t="shared" si="359"/>
        <v>3</v>
      </c>
      <c r="CJ1096" s="10" t="str">
        <f t="shared" si="360"/>
        <v/>
      </c>
      <c r="CK1096" s="10">
        <f t="shared" si="361"/>
        <v>40</v>
      </c>
      <c r="CL1096" s="10">
        <f t="shared" si="362"/>
        <v>40</v>
      </c>
      <c r="CM1096" s="88"/>
      <c r="CN1096" s="88"/>
      <c r="CO1096" s="88"/>
      <c r="CP1096" s="88"/>
    </row>
    <row r="1097" spans="2:94">
      <c r="B1097" s="19">
        <v>42645</v>
      </c>
      <c r="C1097" s="3">
        <v>39</v>
      </c>
      <c r="D1097" s="3" t="s">
        <v>313</v>
      </c>
      <c r="E1097" s="4">
        <v>42645.895833333336</v>
      </c>
      <c r="F1097" s="3" t="s">
        <v>881</v>
      </c>
      <c r="G1097" s="3" t="s">
        <v>1107</v>
      </c>
      <c r="H1097" s="3" t="s">
        <v>881</v>
      </c>
      <c r="I1097" s="3" t="s">
        <v>1107</v>
      </c>
      <c r="J1097" s="6">
        <v>1.7</v>
      </c>
      <c r="K1097" s="6">
        <v>3.5</v>
      </c>
      <c r="L1097" s="6">
        <v>3.95</v>
      </c>
      <c r="M1097" s="10">
        <v>3.15</v>
      </c>
      <c r="N1097" s="10">
        <v>3.65</v>
      </c>
      <c r="O1097" s="10">
        <v>1.86</v>
      </c>
      <c r="P1097" s="15">
        <v>-1</v>
      </c>
      <c r="Q1097" s="13"/>
      <c r="R1097" s="13"/>
      <c r="S1097" s="13"/>
      <c r="T1097" s="13"/>
      <c r="U1097" s="13"/>
      <c r="V1097" s="13"/>
      <c r="W1097" s="9"/>
      <c r="X1097" s="9"/>
      <c r="Y1097" s="9"/>
      <c r="Z1097" s="9"/>
      <c r="AA1097" s="9"/>
      <c r="AB1097" s="9"/>
      <c r="AC1097" s="13"/>
      <c r="AD1097" s="13"/>
      <c r="AE1097" s="13"/>
      <c r="AF1097" s="13"/>
      <c r="AG1097" s="13"/>
      <c r="AH1097" s="13"/>
      <c r="AI1097" s="9"/>
      <c r="AJ1097" s="9"/>
      <c r="AK1097" s="9"/>
      <c r="AL1097" s="9"/>
      <c r="AM1097" s="9"/>
      <c r="AN1097" s="9"/>
      <c r="AO1097" s="8">
        <v>5</v>
      </c>
      <c r="AP1097" s="8">
        <v>3</v>
      </c>
      <c r="AQ1097" s="8">
        <v>1</v>
      </c>
      <c r="AR1097" s="8">
        <v>5</v>
      </c>
      <c r="AS1097" s="8">
        <v>9.9999999999999964E-2</v>
      </c>
      <c r="AT1097" s="8">
        <v>1.527499999999999</v>
      </c>
      <c r="AU1097" s="8"/>
      <c r="AV1097" s="8"/>
      <c r="AW1097" s="8"/>
      <c r="AX1097" s="8"/>
      <c r="AY1097" s="15">
        <v>3</v>
      </c>
      <c r="AZ1097" s="15">
        <v>3</v>
      </c>
      <c r="BA1097" s="15">
        <v>2</v>
      </c>
      <c r="BB1097" s="15">
        <v>5</v>
      </c>
      <c r="BC1097" s="15">
        <v>0.11439999999999985</v>
      </c>
      <c r="BD1097" s="15">
        <v>0.63160000000000027</v>
      </c>
      <c r="BE1097" s="15"/>
      <c r="BF1097" s="15"/>
      <c r="BG1097" s="15"/>
      <c r="BH1097" s="15"/>
      <c r="BI1097" s="16">
        <f>Q1097*参数!$D$3+W1097</f>
        <v>0</v>
      </c>
      <c r="BJ1097" s="16">
        <f>R1097*参数!$D$3+X1097</f>
        <v>0</v>
      </c>
      <c r="BK1097" s="16">
        <f>S1097*参数!$D$3+Y1097</f>
        <v>0</v>
      </c>
      <c r="BL1097" s="16">
        <f>T1097*参数!$D$3+Z1097</f>
        <v>0</v>
      </c>
      <c r="BM1097" s="16">
        <f>U1097*参数!$D$3+AA1097</f>
        <v>0</v>
      </c>
      <c r="BN1097" s="16">
        <f>V1097*参数!$D$3+AB1097</f>
        <v>0</v>
      </c>
      <c r="BO1097" s="16">
        <f>AC1097*参数!$D$3+AI1097</f>
        <v>0</v>
      </c>
      <c r="BP1097" s="16">
        <f>AD1097*参数!$D$3+AJ1097</f>
        <v>0</v>
      </c>
      <c r="BQ1097" s="16">
        <f>AE1097*参数!$D$3+AK1097</f>
        <v>0</v>
      </c>
      <c r="BR1097" s="16">
        <f>AF1097*参数!$D$3+AL1097</f>
        <v>0</v>
      </c>
      <c r="BS1097" s="16">
        <f>AG1097*参数!$D$3+AM1097</f>
        <v>0</v>
      </c>
      <c r="BT1097" s="16">
        <f>AH1097*参数!$D$3+AN1097</f>
        <v>0</v>
      </c>
      <c r="BU1097" s="10"/>
      <c r="BV1097" s="10"/>
      <c r="BW1097" s="10">
        <f t="shared" si="350"/>
        <v>40</v>
      </c>
      <c r="BX1097" s="10">
        <f t="shared" si="351"/>
        <v>40</v>
      </c>
      <c r="BY1097" s="10">
        <f t="shared" si="352"/>
        <v>3</v>
      </c>
      <c r="BZ1097" s="10">
        <f t="shared" si="353"/>
        <v>40</v>
      </c>
      <c r="CA1097" s="10">
        <f t="shared" si="354"/>
        <v>40</v>
      </c>
      <c r="CB1097" s="10" t="str">
        <f t="shared" si="355"/>
        <v/>
      </c>
      <c r="CC1097" s="10" t="str">
        <f t="shared" si="356"/>
        <v/>
      </c>
      <c r="CD1097" s="10"/>
      <c r="CE1097" s="10">
        <v>3</v>
      </c>
      <c r="CF1097" s="10"/>
      <c r="CG1097" s="10" t="str">
        <f t="shared" si="357"/>
        <v/>
      </c>
      <c r="CH1097" s="10" t="str">
        <f t="shared" si="358"/>
        <v/>
      </c>
      <c r="CI1097" s="10">
        <f t="shared" si="359"/>
        <v>3</v>
      </c>
      <c r="CJ1097" s="10">
        <f t="shared" si="360"/>
        <v>40</v>
      </c>
      <c r="CK1097" s="10">
        <f t="shared" si="361"/>
        <v>3</v>
      </c>
      <c r="CL1097" s="10">
        <f t="shared" si="362"/>
        <v>40</v>
      </c>
      <c r="CM1097" s="88"/>
      <c r="CN1097" s="88"/>
      <c r="CO1097" s="88"/>
      <c r="CP1097" s="88"/>
    </row>
    <row r="1098" spans="2:94">
      <c r="B1098" s="19">
        <v>42645</v>
      </c>
      <c r="C1098" s="3">
        <v>40</v>
      </c>
      <c r="D1098" s="3" t="s">
        <v>306</v>
      </c>
      <c r="E1098" s="4">
        <v>42645.895833333336</v>
      </c>
      <c r="F1098" s="3" t="s">
        <v>819</v>
      </c>
      <c r="G1098" s="3" t="s">
        <v>310</v>
      </c>
      <c r="H1098" s="3" t="s">
        <v>820</v>
      </c>
      <c r="I1098" s="3" t="s">
        <v>310</v>
      </c>
      <c r="J1098" s="6">
        <v>1.5</v>
      </c>
      <c r="K1098" s="6">
        <v>3.9</v>
      </c>
      <c r="L1098" s="6">
        <v>4.8499999999999996</v>
      </c>
      <c r="M1098" s="10">
        <v>2.6</v>
      </c>
      <c r="N1098" s="10">
        <v>3.55</v>
      </c>
      <c r="O1098" s="10">
        <v>2.17</v>
      </c>
      <c r="P1098" s="15">
        <v>-1</v>
      </c>
      <c r="Q1098" s="13"/>
      <c r="R1098" s="13"/>
      <c r="S1098" s="13"/>
      <c r="T1098" s="13"/>
      <c r="U1098" s="13"/>
      <c r="V1098" s="13"/>
      <c r="W1098" s="9"/>
      <c r="X1098" s="9"/>
      <c r="Y1098" s="9"/>
      <c r="Z1098" s="9"/>
      <c r="AA1098" s="9"/>
      <c r="AB1098" s="9"/>
      <c r="AC1098" s="13"/>
      <c r="AD1098" s="13"/>
      <c r="AE1098" s="13"/>
      <c r="AF1098" s="13"/>
      <c r="AG1098" s="13"/>
      <c r="AH1098" s="13"/>
      <c r="AI1098" s="9"/>
      <c r="AJ1098" s="9"/>
      <c r="AK1098" s="9"/>
      <c r="AL1098" s="9"/>
      <c r="AM1098" s="9"/>
      <c r="AN1098" s="9"/>
      <c r="AO1098" s="8">
        <v>5</v>
      </c>
      <c r="AP1098" s="8">
        <v>3</v>
      </c>
      <c r="AQ1098" s="8">
        <v>1</v>
      </c>
      <c r="AR1098" s="8">
        <v>5</v>
      </c>
      <c r="AS1098" s="8">
        <v>0.14909999999999993</v>
      </c>
      <c r="AT1098" s="8">
        <v>0.14909999999999993</v>
      </c>
      <c r="AU1098" s="8"/>
      <c r="AV1098" s="8"/>
      <c r="AW1098" s="8"/>
      <c r="AX1098" s="8"/>
      <c r="AY1098" s="15">
        <v>4</v>
      </c>
      <c r="AZ1098" s="15">
        <v>3</v>
      </c>
      <c r="BA1098" s="15">
        <v>3</v>
      </c>
      <c r="BB1098" s="15">
        <v>5</v>
      </c>
      <c r="BC1098" s="15">
        <v>0.19450000000000042</v>
      </c>
      <c r="BD1098" s="15">
        <v>0.19450000000000042</v>
      </c>
      <c r="BE1098" s="15"/>
      <c r="BF1098" s="15"/>
      <c r="BG1098" s="15"/>
      <c r="BH1098" s="15"/>
      <c r="BI1098" s="16">
        <f>Q1098*参数!$D$3+W1098</f>
        <v>0</v>
      </c>
      <c r="BJ1098" s="16">
        <f>R1098*参数!$D$3+X1098</f>
        <v>0</v>
      </c>
      <c r="BK1098" s="16">
        <f>S1098*参数!$D$3+Y1098</f>
        <v>0</v>
      </c>
      <c r="BL1098" s="16">
        <f>T1098*参数!$D$3+Z1098</f>
        <v>0</v>
      </c>
      <c r="BM1098" s="16">
        <f>U1098*参数!$D$3+AA1098</f>
        <v>0</v>
      </c>
      <c r="BN1098" s="16">
        <f>V1098*参数!$D$3+AB1098</f>
        <v>0</v>
      </c>
      <c r="BO1098" s="16">
        <f>AC1098*参数!$D$3+AI1098</f>
        <v>0</v>
      </c>
      <c r="BP1098" s="16">
        <f>AD1098*参数!$D$3+AJ1098</f>
        <v>0</v>
      </c>
      <c r="BQ1098" s="16">
        <f>AE1098*参数!$D$3+AK1098</f>
        <v>0</v>
      </c>
      <c r="BR1098" s="16">
        <f>AF1098*参数!$D$3+AL1098</f>
        <v>0</v>
      </c>
      <c r="BS1098" s="16">
        <f>AG1098*参数!$D$3+AM1098</f>
        <v>0</v>
      </c>
      <c r="BT1098" s="16">
        <f>AH1098*参数!$D$3+AN1098</f>
        <v>0</v>
      </c>
      <c r="BU1098" s="10"/>
      <c r="BV1098" s="10"/>
      <c r="BW1098" s="10">
        <f t="shared" si="350"/>
        <v>40</v>
      </c>
      <c r="BX1098" s="10">
        <f t="shared" si="351"/>
        <v>40</v>
      </c>
      <c r="BY1098" s="10">
        <f t="shared" si="352"/>
        <v>3</v>
      </c>
      <c r="BZ1098" s="10">
        <f t="shared" si="353"/>
        <v>40</v>
      </c>
      <c r="CA1098" s="10">
        <f t="shared" si="354"/>
        <v>40</v>
      </c>
      <c r="CB1098" s="10" t="str">
        <f t="shared" si="355"/>
        <v/>
      </c>
      <c r="CC1098" s="10" t="str">
        <f t="shared" si="356"/>
        <v/>
      </c>
      <c r="CD1098" s="10"/>
      <c r="CE1098" s="10">
        <v>3</v>
      </c>
      <c r="CF1098" s="10"/>
      <c r="CG1098" s="10" t="str">
        <f t="shared" si="357"/>
        <v/>
      </c>
      <c r="CH1098" s="10" t="str">
        <f t="shared" si="358"/>
        <v/>
      </c>
      <c r="CI1098" s="10">
        <f t="shared" si="359"/>
        <v>3</v>
      </c>
      <c r="CJ1098" s="10">
        <f t="shared" si="360"/>
        <v>40</v>
      </c>
      <c r="CK1098" s="10">
        <f t="shared" si="361"/>
        <v>3</v>
      </c>
      <c r="CL1098" s="10">
        <f t="shared" si="362"/>
        <v>3</v>
      </c>
      <c r="CM1098" s="88"/>
      <c r="CN1098" s="88"/>
      <c r="CO1098" s="88"/>
      <c r="CP1098" s="88"/>
    </row>
    <row r="1099" spans="2:94">
      <c r="B1099" s="19">
        <v>42645</v>
      </c>
      <c r="C1099" s="3">
        <v>41</v>
      </c>
      <c r="D1099" s="3" t="s">
        <v>161</v>
      </c>
      <c r="E1099" s="4">
        <v>42645.927083333336</v>
      </c>
      <c r="F1099" s="3" t="s">
        <v>772</v>
      </c>
      <c r="G1099" s="3" t="s">
        <v>993</v>
      </c>
      <c r="H1099" s="3" t="s">
        <v>772</v>
      </c>
      <c r="I1099" s="3" t="s">
        <v>993</v>
      </c>
      <c r="J1099" s="6">
        <v>0</v>
      </c>
      <c r="K1099" s="6">
        <v>0</v>
      </c>
      <c r="L1099" s="6">
        <v>0</v>
      </c>
      <c r="M1099" s="10">
        <v>1.56</v>
      </c>
      <c r="N1099" s="10">
        <v>4.5</v>
      </c>
      <c r="O1099" s="10">
        <v>3.75</v>
      </c>
      <c r="P1099" s="15">
        <v>-2</v>
      </c>
      <c r="Q1099" s="13"/>
      <c r="R1099" s="13"/>
      <c r="S1099" s="13"/>
      <c r="T1099" s="13"/>
      <c r="U1099" s="13"/>
      <c r="V1099" s="13"/>
      <c r="W1099" s="9"/>
      <c r="X1099" s="9"/>
      <c r="Y1099" s="9"/>
      <c r="Z1099" s="9"/>
      <c r="AA1099" s="9"/>
      <c r="AB1099" s="9"/>
      <c r="AC1099" s="13"/>
      <c r="AD1099" s="13"/>
      <c r="AE1099" s="13"/>
      <c r="AF1099" s="13"/>
      <c r="AG1099" s="13"/>
      <c r="AH1099" s="13"/>
      <c r="AI1099" s="9"/>
      <c r="AJ1099" s="9"/>
      <c r="AK1099" s="9"/>
      <c r="AL1099" s="9"/>
      <c r="AM1099" s="9"/>
      <c r="AN1099" s="9"/>
      <c r="AO1099" s="8"/>
      <c r="AP1099" s="8"/>
      <c r="AQ1099" s="8"/>
      <c r="AR1099" s="8"/>
      <c r="AS1099" s="8"/>
      <c r="AT1099" s="8"/>
      <c r="AU1099" s="8"/>
      <c r="AV1099" s="8"/>
      <c r="AW1099" s="8"/>
      <c r="AX1099" s="8"/>
      <c r="AY1099" s="15"/>
      <c r="AZ1099" s="15"/>
      <c r="BA1099" s="15"/>
      <c r="BB1099" s="15"/>
      <c r="BC1099" s="15"/>
      <c r="BD1099" s="15"/>
      <c r="BE1099" s="15"/>
      <c r="BF1099" s="15"/>
      <c r="BG1099" s="15"/>
      <c r="BH1099" s="15"/>
      <c r="BI1099" s="16">
        <f>Q1099*参数!$D$3+W1099</f>
        <v>0</v>
      </c>
      <c r="BJ1099" s="16">
        <f>R1099*参数!$D$3+X1099</f>
        <v>0</v>
      </c>
      <c r="BK1099" s="16">
        <f>S1099*参数!$D$3+Y1099</f>
        <v>0</v>
      </c>
      <c r="BL1099" s="16">
        <f>T1099*参数!$D$3+Z1099</f>
        <v>0</v>
      </c>
      <c r="BM1099" s="16">
        <f>U1099*参数!$D$3+AA1099</f>
        <v>0</v>
      </c>
      <c r="BN1099" s="16">
        <f>V1099*参数!$D$3+AB1099</f>
        <v>0</v>
      </c>
      <c r="BO1099" s="16">
        <f>AC1099*参数!$D$3+AI1099</f>
        <v>0</v>
      </c>
      <c r="BP1099" s="16">
        <f>AD1099*参数!$D$3+AJ1099</f>
        <v>0</v>
      </c>
      <c r="BQ1099" s="16">
        <f>AE1099*参数!$D$3+AK1099</f>
        <v>0</v>
      </c>
      <c r="BR1099" s="16">
        <f>AF1099*参数!$D$3+AL1099</f>
        <v>0</v>
      </c>
      <c r="BS1099" s="16">
        <f>AG1099*参数!$D$3+AM1099</f>
        <v>0</v>
      </c>
      <c r="BT1099" s="16">
        <f>AH1099*参数!$D$3+AN1099</f>
        <v>0</v>
      </c>
      <c r="BU1099" s="10"/>
      <c r="BV1099" s="10"/>
      <c r="BW1099" s="10">
        <f t="shared" si="350"/>
        <v>40</v>
      </c>
      <c r="BX1099" s="10">
        <f t="shared" si="351"/>
        <v>40</v>
      </c>
      <c r="BY1099" s="10">
        <f t="shared" si="352"/>
        <v>3</v>
      </c>
      <c r="BZ1099" s="10">
        <f t="shared" si="353"/>
        <v>40</v>
      </c>
      <c r="CA1099" s="10">
        <f t="shared" si="354"/>
        <v>40</v>
      </c>
      <c r="CB1099" s="10" t="str">
        <f t="shared" si="355"/>
        <v/>
      </c>
      <c r="CC1099" s="10" t="str">
        <f t="shared" si="356"/>
        <v/>
      </c>
      <c r="CD1099" s="10"/>
      <c r="CE1099" s="10"/>
      <c r="CF1099" s="10"/>
      <c r="CG1099" s="10"/>
      <c r="CH1099" s="10"/>
      <c r="CI1099" s="10" t="str">
        <f t="shared" si="359"/>
        <v/>
      </c>
      <c r="CJ1099" s="10" t="str">
        <f t="shared" si="360"/>
        <v/>
      </c>
      <c r="CK1099" s="10" t="str">
        <f t="shared" si="361"/>
        <v/>
      </c>
      <c r="CL1099" s="10" t="str">
        <f t="shared" si="362"/>
        <v/>
      </c>
      <c r="CM1099" s="88"/>
      <c r="CN1099" s="88"/>
      <c r="CO1099" s="88"/>
      <c r="CP1099" s="88"/>
    </row>
    <row r="1100" spans="2:94">
      <c r="B1100" s="19">
        <v>42645</v>
      </c>
      <c r="C1100" s="3">
        <v>42</v>
      </c>
      <c r="D1100" s="3" t="s">
        <v>219</v>
      </c>
      <c r="E1100" s="4">
        <v>42645.947916666664</v>
      </c>
      <c r="F1100" s="3" t="s">
        <v>1092</v>
      </c>
      <c r="G1100" s="3" t="s">
        <v>228</v>
      </c>
      <c r="H1100" s="3" t="s">
        <v>1092</v>
      </c>
      <c r="I1100" s="3" t="s">
        <v>228</v>
      </c>
      <c r="J1100" s="6">
        <v>2.92</v>
      </c>
      <c r="K1100" s="6">
        <v>3.35</v>
      </c>
      <c r="L1100" s="6">
        <v>2.0499999999999998</v>
      </c>
      <c r="M1100" s="10">
        <v>1.56</v>
      </c>
      <c r="N1100" s="10">
        <v>4.0999999999999996</v>
      </c>
      <c r="O1100" s="10">
        <v>4.0999999999999996</v>
      </c>
      <c r="P1100" s="15">
        <v>1</v>
      </c>
      <c r="Q1100" s="13"/>
      <c r="R1100" s="13"/>
      <c r="S1100" s="13"/>
      <c r="T1100" s="13"/>
      <c r="U1100" s="13"/>
      <c r="V1100" s="13"/>
      <c r="W1100" s="9"/>
      <c r="X1100" s="9"/>
      <c r="Y1100" s="9"/>
      <c r="Z1100" s="9"/>
      <c r="AA1100" s="9"/>
      <c r="AB1100" s="9"/>
      <c r="AC1100" s="13"/>
      <c r="AD1100" s="13"/>
      <c r="AE1100" s="13"/>
      <c r="AF1100" s="13"/>
      <c r="AG1100" s="13"/>
      <c r="AH1100" s="13"/>
      <c r="AI1100" s="9"/>
      <c r="AJ1100" s="9"/>
      <c r="AK1100" s="9"/>
      <c r="AL1100" s="9"/>
      <c r="AM1100" s="9"/>
      <c r="AN1100" s="9"/>
      <c r="AO1100" s="8">
        <v>4</v>
      </c>
      <c r="AP1100" s="8">
        <v>3</v>
      </c>
      <c r="AQ1100" s="8">
        <v>1</v>
      </c>
      <c r="AR1100" s="8">
        <v>5</v>
      </c>
      <c r="AS1100" s="8">
        <v>0.55960000000000021</v>
      </c>
      <c r="AT1100" s="8">
        <v>2.5000000000000009</v>
      </c>
      <c r="AU1100" s="8"/>
      <c r="AV1100" s="8"/>
      <c r="AW1100" s="8"/>
      <c r="AX1100" s="8"/>
      <c r="AY1100" s="15">
        <v>6</v>
      </c>
      <c r="AZ1100" s="15">
        <v>3</v>
      </c>
      <c r="BA1100" s="15">
        <v>3</v>
      </c>
      <c r="BB1100" s="15">
        <v>5</v>
      </c>
      <c r="BC1100" s="15">
        <v>0.13960000000000006</v>
      </c>
      <c r="BD1100" s="15">
        <v>0.13960000000000006</v>
      </c>
      <c r="BE1100" s="15"/>
      <c r="BF1100" s="15"/>
      <c r="BG1100" s="15"/>
      <c r="BH1100" s="15"/>
      <c r="BI1100" s="16">
        <f>Q1100*参数!$D$3+W1100</f>
        <v>0</v>
      </c>
      <c r="BJ1100" s="16">
        <f>R1100*参数!$D$3+X1100</f>
        <v>0</v>
      </c>
      <c r="BK1100" s="16">
        <f>S1100*参数!$D$3+Y1100</f>
        <v>0</v>
      </c>
      <c r="BL1100" s="16">
        <f>T1100*参数!$D$3+Z1100</f>
        <v>0</v>
      </c>
      <c r="BM1100" s="16">
        <f>U1100*参数!$D$3+AA1100</f>
        <v>0</v>
      </c>
      <c r="BN1100" s="16">
        <f>V1100*参数!$D$3+AB1100</f>
        <v>0</v>
      </c>
      <c r="BO1100" s="16">
        <f>AC1100*参数!$D$3+AI1100</f>
        <v>0</v>
      </c>
      <c r="BP1100" s="16">
        <f>AD1100*参数!$D$3+AJ1100</f>
        <v>0</v>
      </c>
      <c r="BQ1100" s="16">
        <f>AE1100*参数!$D$3+AK1100</f>
        <v>0</v>
      </c>
      <c r="BR1100" s="16">
        <f>AF1100*参数!$D$3+AL1100</f>
        <v>0</v>
      </c>
      <c r="BS1100" s="16">
        <f>AG1100*参数!$D$3+AM1100</f>
        <v>0</v>
      </c>
      <c r="BT1100" s="16">
        <f>AH1100*参数!$D$3+AN1100</f>
        <v>0</v>
      </c>
      <c r="BU1100" s="10"/>
      <c r="BV1100" s="10"/>
      <c r="BW1100" s="10">
        <f t="shared" si="350"/>
        <v>43</v>
      </c>
      <c r="BX1100" s="10">
        <f t="shared" si="351"/>
        <v>43</v>
      </c>
      <c r="BY1100" s="10">
        <f t="shared" si="352"/>
        <v>43</v>
      </c>
      <c r="BZ1100" s="10">
        <f t="shared" si="353"/>
        <v>0</v>
      </c>
      <c r="CA1100" s="10">
        <f t="shared" si="354"/>
        <v>43</v>
      </c>
      <c r="CB1100" s="10" t="str">
        <f t="shared" si="355"/>
        <v/>
      </c>
      <c r="CC1100" s="10" t="str">
        <f t="shared" si="356"/>
        <v/>
      </c>
      <c r="CD1100" s="10"/>
      <c r="CE1100" s="10">
        <v>43</v>
      </c>
      <c r="CF1100" s="10"/>
      <c r="CG1100" s="10">
        <f t="shared" si="357"/>
        <v>43</v>
      </c>
      <c r="CH1100" s="10">
        <f t="shared" si="358"/>
        <v>43</v>
      </c>
      <c r="CI1100" s="10">
        <f t="shared" si="359"/>
        <v>43</v>
      </c>
      <c r="CJ1100" s="10">
        <f t="shared" si="360"/>
        <v>43</v>
      </c>
      <c r="CK1100" s="10">
        <f t="shared" si="361"/>
        <v>43</v>
      </c>
      <c r="CL1100" s="10">
        <f t="shared" si="362"/>
        <v>43</v>
      </c>
      <c r="CM1100" s="88"/>
      <c r="CN1100" s="88"/>
      <c r="CO1100" s="88"/>
      <c r="CP1100" s="88"/>
    </row>
    <row r="1101" spans="2:94">
      <c r="B1101" s="19">
        <v>42645</v>
      </c>
      <c r="C1101" s="3">
        <v>43</v>
      </c>
      <c r="D1101" s="3" t="s">
        <v>192</v>
      </c>
      <c r="E1101" s="4">
        <v>42645.958333333336</v>
      </c>
      <c r="F1101" s="3" t="s">
        <v>832</v>
      </c>
      <c r="G1101" s="3" t="s">
        <v>1003</v>
      </c>
      <c r="H1101" s="3" t="s">
        <v>832</v>
      </c>
      <c r="I1101" s="3" t="s">
        <v>1003</v>
      </c>
      <c r="J1101" s="6">
        <v>1.5</v>
      </c>
      <c r="K1101" s="6">
        <v>3.6</v>
      </c>
      <c r="L1101" s="6">
        <v>5.4</v>
      </c>
      <c r="M1101" s="10">
        <v>2.7</v>
      </c>
      <c r="N1101" s="10">
        <v>3.35</v>
      </c>
      <c r="O1101" s="10">
        <v>2.17</v>
      </c>
      <c r="P1101" s="15">
        <v>-1</v>
      </c>
      <c r="Q1101" s="13"/>
      <c r="R1101" s="13"/>
      <c r="S1101" s="13"/>
      <c r="T1101" s="13"/>
      <c r="U1101" s="13"/>
      <c r="V1101" s="13"/>
      <c r="W1101" s="9"/>
      <c r="X1101" s="9"/>
      <c r="Y1101" s="9"/>
      <c r="Z1101" s="9"/>
      <c r="AA1101" s="9"/>
      <c r="AB1101" s="9"/>
      <c r="AC1101" s="13"/>
      <c r="AD1101" s="13"/>
      <c r="AE1101" s="13"/>
      <c r="AF1101" s="13"/>
      <c r="AG1101" s="13"/>
      <c r="AH1101" s="13"/>
      <c r="AI1101" s="9"/>
      <c r="AJ1101" s="9"/>
      <c r="AK1101" s="9"/>
      <c r="AL1101" s="9"/>
      <c r="AM1101" s="9"/>
      <c r="AN1101" s="9"/>
      <c r="AO1101" s="8">
        <v>12</v>
      </c>
      <c r="AP1101" s="8">
        <v>3</v>
      </c>
      <c r="AQ1101" s="8">
        <v>1</v>
      </c>
      <c r="AR1101" s="8">
        <v>6</v>
      </c>
      <c r="AS1101" s="8">
        <v>0.13230000000000028</v>
      </c>
      <c r="AT1101" s="8">
        <v>0.25060000000000004</v>
      </c>
      <c r="AU1101" s="8"/>
      <c r="AV1101" s="8"/>
      <c r="AW1101" s="8"/>
      <c r="AX1101" s="8"/>
      <c r="AY1101" s="15">
        <v>8</v>
      </c>
      <c r="AZ1101" s="15">
        <v>3</v>
      </c>
      <c r="BA1101" s="15">
        <v>3</v>
      </c>
      <c r="BB1101" s="15">
        <v>5</v>
      </c>
      <c r="BC1101" s="15">
        <v>0.13440000000000035</v>
      </c>
      <c r="BD1101" s="15">
        <v>0.13440000000000035</v>
      </c>
      <c r="BE1101" s="15"/>
      <c r="BF1101" s="15"/>
      <c r="BG1101" s="15"/>
      <c r="BH1101" s="15"/>
      <c r="BI1101" s="16">
        <f>Q1101*参数!$D$3+W1101</f>
        <v>0</v>
      </c>
      <c r="BJ1101" s="16">
        <f>R1101*参数!$D$3+X1101</f>
        <v>0</v>
      </c>
      <c r="BK1101" s="16">
        <f>S1101*参数!$D$3+Y1101</f>
        <v>0</v>
      </c>
      <c r="BL1101" s="16">
        <f>T1101*参数!$D$3+Z1101</f>
        <v>0</v>
      </c>
      <c r="BM1101" s="16">
        <f>U1101*参数!$D$3+AA1101</f>
        <v>0</v>
      </c>
      <c r="BN1101" s="16">
        <f>V1101*参数!$D$3+AB1101</f>
        <v>0</v>
      </c>
      <c r="BO1101" s="16">
        <f>AC1101*参数!$D$3+AI1101</f>
        <v>0</v>
      </c>
      <c r="BP1101" s="16">
        <f>AD1101*参数!$D$3+AJ1101</f>
        <v>0</v>
      </c>
      <c r="BQ1101" s="16">
        <f>AE1101*参数!$D$3+AK1101</f>
        <v>0</v>
      </c>
      <c r="BR1101" s="16">
        <f>AF1101*参数!$D$3+AL1101</f>
        <v>0</v>
      </c>
      <c r="BS1101" s="16">
        <f>AG1101*参数!$D$3+AM1101</f>
        <v>0</v>
      </c>
      <c r="BT1101" s="16">
        <f>AH1101*参数!$D$3+AN1101</f>
        <v>0</v>
      </c>
      <c r="BU1101" s="10"/>
      <c r="BV1101" s="10"/>
      <c r="BW1101" s="10">
        <f t="shared" si="350"/>
        <v>40</v>
      </c>
      <c r="BX1101" s="10">
        <f t="shared" si="351"/>
        <v>40</v>
      </c>
      <c r="BY1101" s="10">
        <f t="shared" si="352"/>
        <v>3</v>
      </c>
      <c r="BZ1101" s="10">
        <f t="shared" si="353"/>
        <v>40</v>
      </c>
      <c r="CA1101" s="10">
        <f t="shared" si="354"/>
        <v>40</v>
      </c>
      <c r="CB1101" s="10" t="str">
        <f t="shared" si="355"/>
        <v/>
      </c>
      <c r="CC1101" s="10" t="str">
        <f t="shared" si="356"/>
        <v/>
      </c>
      <c r="CD1101" s="10"/>
      <c r="CE1101" s="10">
        <v>3</v>
      </c>
      <c r="CF1101" s="10"/>
      <c r="CG1101" s="10" t="str">
        <f t="shared" si="357"/>
        <v/>
      </c>
      <c r="CH1101" s="10" t="str">
        <f t="shared" si="358"/>
        <v/>
      </c>
      <c r="CI1101" s="10">
        <f t="shared" si="359"/>
        <v>3</v>
      </c>
      <c r="CJ1101" s="10">
        <f t="shared" si="360"/>
        <v>3</v>
      </c>
      <c r="CK1101" s="10">
        <f t="shared" si="361"/>
        <v>3</v>
      </c>
      <c r="CL1101" s="10" t="str">
        <f t="shared" si="362"/>
        <v/>
      </c>
      <c r="CM1101" s="88"/>
      <c r="CN1101" s="88"/>
      <c r="CO1101" s="88"/>
      <c r="CP1101" s="88"/>
    </row>
    <row r="1102" spans="2:94">
      <c r="B1102" s="19">
        <v>42645</v>
      </c>
      <c r="C1102" s="3">
        <v>44</v>
      </c>
      <c r="D1102" s="3" t="s">
        <v>82</v>
      </c>
      <c r="E1102" s="4">
        <v>42645.958333333336</v>
      </c>
      <c r="F1102" s="3" t="s">
        <v>712</v>
      </c>
      <c r="G1102" s="3" t="s">
        <v>249</v>
      </c>
      <c r="H1102" s="3" t="s">
        <v>712</v>
      </c>
      <c r="I1102" s="3" t="s">
        <v>249</v>
      </c>
      <c r="J1102" s="6">
        <v>0</v>
      </c>
      <c r="K1102" s="6">
        <v>0</v>
      </c>
      <c r="L1102" s="6">
        <v>0</v>
      </c>
      <c r="M1102" s="10">
        <v>2.3199999999999998</v>
      </c>
      <c r="N1102" s="10">
        <v>3.95</v>
      </c>
      <c r="O1102" s="10">
        <v>2.25</v>
      </c>
      <c r="P1102" s="15">
        <v>-2</v>
      </c>
      <c r="Q1102" s="13"/>
      <c r="R1102" s="13"/>
      <c r="S1102" s="13"/>
      <c r="T1102" s="13"/>
      <c r="U1102" s="13"/>
      <c r="V1102" s="13"/>
      <c r="W1102" s="9"/>
      <c r="X1102" s="9"/>
      <c r="Y1102" s="9"/>
      <c r="Z1102" s="9"/>
      <c r="AA1102" s="9"/>
      <c r="AB1102" s="9"/>
      <c r="AC1102" s="13"/>
      <c r="AD1102" s="13"/>
      <c r="AE1102" s="13"/>
      <c r="AF1102" s="13"/>
      <c r="AG1102" s="13"/>
      <c r="AH1102" s="13"/>
      <c r="AI1102" s="9"/>
      <c r="AJ1102" s="9"/>
      <c r="AK1102" s="9"/>
      <c r="AL1102" s="9"/>
      <c r="AM1102" s="9"/>
      <c r="AN1102" s="9"/>
      <c r="AO1102" s="8"/>
      <c r="AP1102" s="8"/>
      <c r="AQ1102" s="8"/>
      <c r="AR1102" s="8"/>
      <c r="AS1102" s="8"/>
      <c r="AT1102" s="8"/>
      <c r="AU1102" s="8"/>
      <c r="AV1102" s="8"/>
      <c r="AW1102" s="8"/>
      <c r="AX1102" s="8"/>
      <c r="AY1102" s="15"/>
      <c r="AZ1102" s="15"/>
      <c r="BA1102" s="15"/>
      <c r="BB1102" s="15"/>
      <c r="BC1102" s="15"/>
      <c r="BD1102" s="15"/>
      <c r="BE1102" s="15"/>
      <c r="BF1102" s="15"/>
      <c r="BG1102" s="15"/>
      <c r="BH1102" s="15"/>
      <c r="BI1102" s="16">
        <f>Q1102*参数!$D$3+W1102</f>
        <v>0</v>
      </c>
      <c r="BJ1102" s="16">
        <f>R1102*参数!$D$3+X1102</f>
        <v>0</v>
      </c>
      <c r="BK1102" s="16">
        <f>S1102*参数!$D$3+Y1102</f>
        <v>0</v>
      </c>
      <c r="BL1102" s="16">
        <f>T1102*参数!$D$3+Z1102</f>
        <v>0</v>
      </c>
      <c r="BM1102" s="16">
        <f>U1102*参数!$D$3+AA1102</f>
        <v>0</v>
      </c>
      <c r="BN1102" s="16">
        <f>V1102*参数!$D$3+AB1102</f>
        <v>0</v>
      </c>
      <c r="BO1102" s="16">
        <f>AC1102*参数!$D$3+AI1102</f>
        <v>0</v>
      </c>
      <c r="BP1102" s="16">
        <f>AD1102*参数!$D$3+AJ1102</f>
        <v>0</v>
      </c>
      <c r="BQ1102" s="16">
        <f>AE1102*参数!$D$3+AK1102</f>
        <v>0</v>
      </c>
      <c r="BR1102" s="16">
        <f>AF1102*参数!$D$3+AL1102</f>
        <v>0</v>
      </c>
      <c r="BS1102" s="16">
        <f>AG1102*参数!$D$3+AM1102</f>
        <v>0</v>
      </c>
      <c r="BT1102" s="16">
        <f>AH1102*参数!$D$3+AN1102</f>
        <v>0</v>
      </c>
      <c r="BU1102" s="10"/>
      <c r="BV1102" s="10"/>
      <c r="BW1102" s="10">
        <f t="shared" si="350"/>
        <v>40</v>
      </c>
      <c r="BX1102" s="10">
        <f t="shared" si="351"/>
        <v>40</v>
      </c>
      <c r="BY1102" s="10">
        <f t="shared" si="352"/>
        <v>3</v>
      </c>
      <c r="BZ1102" s="10">
        <f t="shared" si="353"/>
        <v>40</v>
      </c>
      <c r="CA1102" s="10">
        <f t="shared" si="354"/>
        <v>40</v>
      </c>
      <c r="CB1102" s="10" t="str">
        <f t="shared" si="355"/>
        <v/>
      </c>
      <c r="CC1102" s="10" t="str">
        <f t="shared" si="356"/>
        <v/>
      </c>
      <c r="CD1102" s="10"/>
      <c r="CE1102" s="10"/>
      <c r="CF1102" s="10"/>
      <c r="CG1102" s="10"/>
      <c r="CH1102" s="10"/>
      <c r="CI1102" s="10" t="str">
        <f t="shared" si="359"/>
        <v/>
      </c>
      <c r="CJ1102" s="10" t="str">
        <f t="shared" si="360"/>
        <v/>
      </c>
      <c r="CK1102" s="10" t="str">
        <f t="shared" si="361"/>
        <v/>
      </c>
      <c r="CL1102" s="10" t="str">
        <f t="shared" si="362"/>
        <v/>
      </c>
      <c r="CM1102" s="88"/>
      <c r="CN1102" s="88"/>
      <c r="CO1102" s="88"/>
      <c r="CP1102" s="88"/>
    </row>
    <row r="1103" spans="2:94">
      <c r="B1103" s="19">
        <v>42645</v>
      </c>
      <c r="C1103" s="3">
        <v>45</v>
      </c>
      <c r="D1103" s="3" t="s">
        <v>82</v>
      </c>
      <c r="E1103" s="4">
        <v>42645.958333333336</v>
      </c>
      <c r="F1103" s="3" t="s">
        <v>104</v>
      </c>
      <c r="G1103" s="3" t="s">
        <v>101</v>
      </c>
      <c r="H1103" s="3" t="s">
        <v>104</v>
      </c>
      <c r="I1103" s="3" t="s">
        <v>101</v>
      </c>
      <c r="J1103" s="6">
        <v>2.0699999999999998</v>
      </c>
      <c r="K1103" s="6">
        <v>3</v>
      </c>
      <c r="L1103" s="6">
        <v>3.2</v>
      </c>
      <c r="M1103" s="10">
        <v>4.5999999999999996</v>
      </c>
      <c r="N1103" s="10">
        <v>3.75</v>
      </c>
      <c r="O1103" s="10">
        <v>1.55</v>
      </c>
      <c r="P1103" s="15">
        <v>-1</v>
      </c>
      <c r="Q1103" s="13"/>
      <c r="R1103" s="13"/>
      <c r="S1103" s="13"/>
      <c r="T1103" s="13"/>
      <c r="U1103" s="13"/>
      <c r="V1103" s="13"/>
      <c r="W1103" s="9"/>
      <c r="X1103" s="9"/>
      <c r="Y1103" s="9"/>
      <c r="Z1103" s="9"/>
      <c r="AA1103" s="9"/>
      <c r="AB1103" s="9"/>
      <c r="AC1103" s="13"/>
      <c r="AD1103" s="13"/>
      <c r="AE1103" s="13"/>
      <c r="AF1103" s="13"/>
      <c r="AG1103" s="13"/>
      <c r="AH1103" s="13"/>
      <c r="AI1103" s="9"/>
      <c r="AJ1103" s="9"/>
      <c r="AK1103" s="9"/>
      <c r="AL1103" s="9"/>
      <c r="AM1103" s="9"/>
      <c r="AN1103" s="9"/>
      <c r="AO1103" s="8">
        <v>10</v>
      </c>
      <c r="AP1103" s="8">
        <v>3</v>
      </c>
      <c r="AQ1103" s="8">
        <v>10</v>
      </c>
      <c r="AR1103" s="8">
        <v>4</v>
      </c>
      <c r="AS1103" s="8">
        <v>2.3300000000000081E-2</v>
      </c>
      <c r="AT1103" s="8">
        <v>2.3300000000000081E-2</v>
      </c>
      <c r="AU1103" s="8"/>
      <c r="AV1103" s="8"/>
      <c r="AW1103" s="8"/>
      <c r="AX1103" s="8"/>
      <c r="AY1103" s="15">
        <v>8</v>
      </c>
      <c r="AZ1103" s="15">
        <v>3</v>
      </c>
      <c r="BA1103" s="15">
        <v>1</v>
      </c>
      <c r="BB1103" s="15">
        <v>6</v>
      </c>
      <c r="BC1103" s="15">
        <v>4.2400000000000132E-2</v>
      </c>
      <c r="BD1103" s="15">
        <v>0.18390000000000009</v>
      </c>
      <c r="BE1103" s="15"/>
      <c r="BF1103" s="15"/>
      <c r="BG1103" s="15"/>
      <c r="BH1103" s="15"/>
      <c r="BI1103" s="16">
        <f>Q1103*参数!$D$3+W1103</f>
        <v>0</v>
      </c>
      <c r="BJ1103" s="16">
        <f>R1103*参数!$D$3+X1103</f>
        <v>0</v>
      </c>
      <c r="BK1103" s="16">
        <f>S1103*参数!$D$3+Y1103</f>
        <v>0</v>
      </c>
      <c r="BL1103" s="16">
        <f>T1103*参数!$D$3+Z1103</f>
        <v>0</v>
      </c>
      <c r="BM1103" s="16">
        <f>U1103*参数!$D$3+AA1103</f>
        <v>0</v>
      </c>
      <c r="BN1103" s="16">
        <f>V1103*参数!$D$3+AB1103</f>
        <v>0</v>
      </c>
      <c r="BO1103" s="16">
        <f>AC1103*参数!$D$3+AI1103</f>
        <v>0</v>
      </c>
      <c r="BP1103" s="16">
        <f>AD1103*参数!$D$3+AJ1103</f>
        <v>0</v>
      </c>
      <c r="BQ1103" s="16">
        <f>AE1103*参数!$D$3+AK1103</f>
        <v>0</v>
      </c>
      <c r="BR1103" s="16">
        <f>AF1103*参数!$D$3+AL1103</f>
        <v>0</v>
      </c>
      <c r="BS1103" s="16">
        <f>AG1103*参数!$D$3+AM1103</f>
        <v>0</v>
      </c>
      <c r="BT1103" s="16">
        <f>AH1103*参数!$D$3+AN1103</f>
        <v>0</v>
      </c>
      <c r="BU1103" s="10"/>
      <c r="BV1103" s="10"/>
      <c r="BW1103" s="10">
        <f t="shared" si="350"/>
        <v>40</v>
      </c>
      <c r="BX1103" s="10">
        <f t="shared" si="351"/>
        <v>40</v>
      </c>
      <c r="BY1103" s="10">
        <f t="shared" si="352"/>
        <v>3</v>
      </c>
      <c r="BZ1103" s="10">
        <f t="shared" si="353"/>
        <v>40</v>
      </c>
      <c r="CA1103" s="10">
        <f t="shared" si="354"/>
        <v>40</v>
      </c>
      <c r="CB1103" s="10" t="str">
        <f t="shared" si="355"/>
        <v/>
      </c>
      <c r="CC1103" s="10" t="str">
        <f t="shared" si="356"/>
        <v/>
      </c>
      <c r="CD1103" s="10"/>
      <c r="CE1103" s="10">
        <v>40</v>
      </c>
      <c r="CF1103" s="10"/>
      <c r="CG1103" s="10" t="str">
        <f t="shared" si="357"/>
        <v/>
      </c>
      <c r="CH1103" s="10" t="str">
        <f t="shared" si="358"/>
        <v/>
      </c>
      <c r="CI1103" s="10">
        <f t="shared" si="359"/>
        <v>3</v>
      </c>
      <c r="CJ1103" s="10">
        <f t="shared" si="360"/>
        <v>40</v>
      </c>
      <c r="CK1103" s="10">
        <f t="shared" si="361"/>
        <v>3</v>
      </c>
      <c r="CL1103" s="10" t="str">
        <f t="shared" si="362"/>
        <v/>
      </c>
      <c r="CM1103" s="88"/>
      <c r="CN1103" s="88"/>
      <c r="CO1103" s="88"/>
      <c r="CP1103" s="88"/>
    </row>
    <row r="1104" spans="2:94">
      <c r="B1104" s="19">
        <v>42645</v>
      </c>
      <c r="C1104" s="3">
        <v>46</v>
      </c>
      <c r="D1104" s="3" t="s">
        <v>206</v>
      </c>
      <c r="E1104" s="4">
        <v>42645.958333333336</v>
      </c>
      <c r="F1104" s="3" t="s">
        <v>918</v>
      </c>
      <c r="G1104" s="3" t="s">
        <v>859</v>
      </c>
      <c r="H1104" s="3" t="s">
        <v>918</v>
      </c>
      <c r="I1104" s="3" t="s">
        <v>859</v>
      </c>
      <c r="J1104" s="6">
        <v>1.91</v>
      </c>
      <c r="K1104" s="6">
        <v>3.55</v>
      </c>
      <c r="L1104" s="6">
        <v>3.1</v>
      </c>
      <c r="M1104" s="10">
        <v>3.7</v>
      </c>
      <c r="N1104" s="10">
        <v>3.9</v>
      </c>
      <c r="O1104" s="10">
        <v>1.66</v>
      </c>
      <c r="P1104" s="15">
        <v>-1</v>
      </c>
      <c r="Q1104" s="13"/>
      <c r="R1104" s="13"/>
      <c r="S1104" s="13"/>
      <c r="T1104" s="13"/>
      <c r="U1104" s="13"/>
      <c r="V1104" s="13"/>
      <c r="W1104" s="9"/>
      <c r="X1104" s="9"/>
      <c r="Y1104" s="9"/>
      <c r="Z1104" s="9"/>
      <c r="AA1104" s="9"/>
      <c r="AB1104" s="9"/>
      <c r="AC1104" s="13"/>
      <c r="AD1104" s="13"/>
      <c r="AE1104" s="13"/>
      <c r="AF1104" s="13"/>
      <c r="AG1104" s="13"/>
      <c r="AH1104" s="13"/>
      <c r="AI1104" s="9"/>
      <c r="AJ1104" s="9"/>
      <c r="AK1104" s="9"/>
      <c r="AL1104" s="9"/>
      <c r="AM1104" s="9"/>
      <c r="AN1104" s="9"/>
      <c r="AO1104" s="8">
        <v>1</v>
      </c>
      <c r="AP1104" s="8">
        <v>3</v>
      </c>
      <c r="AQ1104" s="8">
        <v>0</v>
      </c>
      <c r="AR1104" s="8">
        <v>5</v>
      </c>
      <c r="AS1104" s="8">
        <v>0.88269999999999937</v>
      </c>
      <c r="AT1104" s="8">
        <v>0</v>
      </c>
      <c r="AU1104" s="8"/>
      <c r="AV1104" s="8"/>
      <c r="AW1104" s="8"/>
      <c r="AX1104" s="8"/>
      <c r="AY1104" s="15">
        <v>3</v>
      </c>
      <c r="AZ1104" s="15">
        <v>3</v>
      </c>
      <c r="BA1104" s="15">
        <v>0</v>
      </c>
      <c r="BB1104" s="15">
        <v>5</v>
      </c>
      <c r="BC1104" s="15">
        <v>7.4999999999999789E-2</v>
      </c>
      <c r="BD1104" s="15">
        <v>0</v>
      </c>
      <c r="BE1104" s="15"/>
      <c r="BF1104" s="15"/>
      <c r="BG1104" s="15"/>
      <c r="BH1104" s="15"/>
      <c r="BI1104" s="16">
        <f>Q1104*参数!$D$3+W1104</f>
        <v>0</v>
      </c>
      <c r="BJ1104" s="16">
        <f>R1104*参数!$D$3+X1104</f>
        <v>0</v>
      </c>
      <c r="BK1104" s="16">
        <f>S1104*参数!$D$3+Y1104</f>
        <v>0</v>
      </c>
      <c r="BL1104" s="16">
        <f>T1104*参数!$D$3+Z1104</f>
        <v>0</v>
      </c>
      <c r="BM1104" s="16">
        <f>U1104*参数!$D$3+AA1104</f>
        <v>0</v>
      </c>
      <c r="BN1104" s="16">
        <f>V1104*参数!$D$3+AB1104</f>
        <v>0</v>
      </c>
      <c r="BO1104" s="16">
        <f>AC1104*参数!$D$3+AI1104</f>
        <v>0</v>
      </c>
      <c r="BP1104" s="16">
        <f>AD1104*参数!$D$3+AJ1104</f>
        <v>0</v>
      </c>
      <c r="BQ1104" s="16">
        <f>AE1104*参数!$D$3+AK1104</f>
        <v>0</v>
      </c>
      <c r="BR1104" s="16">
        <f>AF1104*参数!$D$3+AL1104</f>
        <v>0</v>
      </c>
      <c r="BS1104" s="16">
        <f>AG1104*参数!$D$3+AM1104</f>
        <v>0</v>
      </c>
      <c r="BT1104" s="16">
        <f>AH1104*参数!$D$3+AN1104</f>
        <v>0</v>
      </c>
      <c r="BU1104" s="10"/>
      <c r="BV1104" s="10"/>
      <c r="BW1104" s="10">
        <f t="shared" si="350"/>
        <v>40</v>
      </c>
      <c r="BX1104" s="10">
        <f t="shared" si="351"/>
        <v>40</v>
      </c>
      <c r="BY1104" s="10">
        <f t="shared" si="352"/>
        <v>3</v>
      </c>
      <c r="BZ1104" s="10">
        <f t="shared" si="353"/>
        <v>40</v>
      </c>
      <c r="CA1104" s="10">
        <f t="shared" si="354"/>
        <v>40</v>
      </c>
      <c r="CB1104" s="10" t="str">
        <f t="shared" si="355"/>
        <v/>
      </c>
      <c r="CC1104" s="10" t="str">
        <f t="shared" si="356"/>
        <v/>
      </c>
      <c r="CD1104" s="10"/>
      <c r="CE1104" s="10">
        <v>40</v>
      </c>
      <c r="CF1104" s="10"/>
      <c r="CG1104" s="10">
        <f t="shared" si="357"/>
        <v>40</v>
      </c>
      <c r="CH1104" s="10">
        <f t="shared" si="358"/>
        <v>40</v>
      </c>
      <c r="CI1104" s="10">
        <f t="shared" si="359"/>
        <v>40</v>
      </c>
      <c r="CJ1104" s="10" t="str">
        <f t="shared" si="360"/>
        <v/>
      </c>
      <c r="CK1104" s="10">
        <f t="shared" si="361"/>
        <v>40</v>
      </c>
      <c r="CL1104" s="10" t="str">
        <f t="shared" si="362"/>
        <v/>
      </c>
      <c r="CM1104" s="88"/>
      <c r="CN1104" s="88"/>
      <c r="CO1104" s="88"/>
      <c r="CP1104" s="88"/>
    </row>
    <row r="1105" spans="2:94">
      <c r="B1105" s="19">
        <v>42645</v>
      </c>
      <c r="C1105" s="3">
        <v>47</v>
      </c>
      <c r="D1105" s="3" t="s">
        <v>3</v>
      </c>
      <c r="E1105" s="4">
        <v>42645.979166666664</v>
      </c>
      <c r="F1105" s="3" t="s">
        <v>967</v>
      </c>
      <c r="G1105" s="3" t="s">
        <v>709</v>
      </c>
      <c r="H1105" s="3" t="s">
        <v>967</v>
      </c>
      <c r="I1105" s="3" t="s">
        <v>709</v>
      </c>
      <c r="J1105" s="6">
        <v>11</v>
      </c>
      <c r="K1105" s="6">
        <v>4.9000000000000004</v>
      </c>
      <c r="L1105" s="6">
        <v>1.2</v>
      </c>
      <c r="M1105" s="10">
        <v>3.4</v>
      </c>
      <c r="N1105" s="10">
        <v>3.75</v>
      </c>
      <c r="O1105" s="10">
        <v>1.76</v>
      </c>
      <c r="P1105" s="15">
        <v>1</v>
      </c>
      <c r="Q1105" s="13"/>
      <c r="R1105" s="13"/>
      <c r="S1105" s="13"/>
      <c r="T1105" s="13"/>
      <c r="U1105" s="13"/>
      <c r="V1105" s="13"/>
      <c r="W1105" s="9"/>
      <c r="X1105" s="9"/>
      <c r="Y1105" s="9"/>
      <c r="Z1105" s="9"/>
      <c r="AA1105" s="9"/>
      <c r="AB1105" s="9"/>
      <c r="AC1105" s="13"/>
      <c r="AD1105" s="13"/>
      <c r="AE1105" s="13"/>
      <c r="AF1105" s="13"/>
      <c r="AG1105" s="13"/>
      <c r="AH1105" s="13"/>
      <c r="AI1105" s="9"/>
      <c r="AJ1105" s="9"/>
      <c r="AK1105" s="9"/>
      <c r="AL1105" s="9"/>
      <c r="AM1105" s="9"/>
      <c r="AN1105" s="9"/>
      <c r="AO1105" s="8">
        <v>1</v>
      </c>
      <c r="AP1105" s="8">
        <v>3</v>
      </c>
      <c r="AQ1105" s="8">
        <v>0</v>
      </c>
      <c r="AR1105" s="8">
        <v>5</v>
      </c>
      <c r="AS1105" s="8">
        <v>21.817899999999995</v>
      </c>
      <c r="AT1105" s="8">
        <v>0</v>
      </c>
      <c r="AU1105" s="8"/>
      <c r="AV1105" s="8"/>
      <c r="AW1105" s="8"/>
      <c r="AX1105" s="8"/>
      <c r="AY1105" s="15">
        <v>1</v>
      </c>
      <c r="AZ1105" s="15">
        <v>3</v>
      </c>
      <c r="BA1105" s="15">
        <v>1</v>
      </c>
      <c r="BB1105" s="15">
        <v>5</v>
      </c>
      <c r="BC1105" s="15">
        <v>20.630999999999997</v>
      </c>
      <c r="BD1105" s="15">
        <v>20.630999999999997</v>
      </c>
      <c r="BE1105" s="15"/>
      <c r="BF1105" s="15"/>
      <c r="BG1105" s="15"/>
      <c r="BH1105" s="15"/>
      <c r="BI1105" s="16">
        <f>Q1105*参数!$D$3+W1105</f>
        <v>0</v>
      </c>
      <c r="BJ1105" s="16">
        <f>R1105*参数!$D$3+X1105</f>
        <v>0</v>
      </c>
      <c r="BK1105" s="16">
        <f>S1105*参数!$D$3+Y1105</f>
        <v>0</v>
      </c>
      <c r="BL1105" s="16">
        <f>T1105*参数!$D$3+Z1105</f>
        <v>0</v>
      </c>
      <c r="BM1105" s="16">
        <f>U1105*参数!$D$3+AA1105</f>
        <v>0</v>
      </c>
      <c r="BN1105" s="16">
        <f>V1105*参数!$D$3+AB1105</f>
        <v>0</v>
      </c>
      <c r="BO1105" s="16">
        <f>AC1105*参数!$D$3+AI1105</f>
        <v>0</v>
      </c>
      <c r="BP1105" s="16">
        <f>AD1105*参数!$D$3+AJ1105</f>
        <v>0</v>
      </c>
      <c r="BQ1105" s="16">
        <f>AE1105*参数!$D$3+AK1105</f>
        <v>0</v>
      </c>
      <c r="BR1105" s="16">
        <f>AF1105*参数!$D$3+AL1105</f>
        <v>0</v>
      </c>
      <c r="BS1105" s="16">
        <f>AG1105*参数!$D$3+AM1105</f>
        <v>0</v>
      </c>
      <c r="BT1105" s="16">
        <f>AH1105*参数!$D$3+AN1105</f>
        <v>0</v>
      </c>
      <c r="BU1105" s="10"/>
      <c r="BV1105" s="10"/>
      <c r="BW1105" s="10">
        <f t="shared" si="350"/>
        <v>43</v>
      </c>
      <c r="BX1105" s="10">
        <f t="shared" si="351"/>
        <v>43</v>
      </c>
      <c r="BY1105" s="10">
        <f t="shared" si="352"/>
        <v>43</v>
      </c>
      <c r="BZ1105" s="10">
        <f t="shared" si="353"/>
        <v>0</v>
      </c>
      <c r="CA1105" s="10">
        <f t="shared" si="354"/>
        <v>43</v>
      </c>
      <c r="CB1105" s="10" t="str">
        <f t="shared" si="355"/>
        <v/>
      </c>
      <c r="CC1105" s="10" t="str">
        <f t="shared" si="356"/>
        <v/>
      </c>
      <c r="CD1105" s="10"/>
      <c r="CE1105" s="10">
        <v>0</v>
      </c>
      <c r="CF1105" s="10"/>
      <c r="CG1105" s="10" t="str">
        <f t="shared" si="357"/>
        <v/>
      </c>
      <c r="CH1105" s="10" t="str">
        <f t="shared" si="358"/>
        <v/>
      </c>
      <c r="CI1105" s="10" t="str">
        <f t="shared" si="359"/>
        <v/>
      </c>
      <c r="CJ1105" s="10">
        <f t="shared" si="360"/>
        <v>43</v>
      </c>
      <c r="CK1105" s="10">
        <f t="shared" si="361"/>
        <v>43</v>
      </c>
      <c r="CL1105" s="10" t="str">
        <f t="shared" si="362"/>
        <v/>
      </c>
      <c r="CM1105" s="88"/>
      <c r="CN1105" s="88"/>
      <c r="CO1105" s="88"/>
      <c r="CP1105" s="88"/>
    </row>
    <row r="1106" spans="2:94">
      <c r="B1106" s="19">
        <v>42645</v>
      </c>
      <c r="C1106" s="3">
        <v>48</v>
      </c>
      <c r="D1106" s="3" t="s">
        <v>246</v>
      </c>
      <c r="E1106" s="4">
        <v>42645.979166666664</v>
      </c>
      <c r="F1106" s="3" t="s">
        <v>833</v>
      </c>
      <c r="G1106" s="3" t="s">
        <v>714</v>
      </c>
      <c r="H1106" s="3" t="s">
        <v>833</v>
      </c>
      <c r="I1106" s="3" t="s">
        <v>715</v>
      </c>
      <c r="J1106" s="6">
        <v>2.2200000000000002</v>
      </c>
      <c r="K1106" s="6">
        <v>3.3</v>
      </c>
      <c r="L1106" s="6">
        <v>2.67</v>
      </c>
      <c r="M1106" s="10">
        <v>4.6500000000000004</v>
      </c>
      <c r="N1106" s="10">
        <v>4.2</v>
      </c>
      <c r="O1106" s="10">
        <v>1.48</v>
      </c>
      <c r="P1106" s="15">
        <v>-1</v>
      </c>
      <c r="Q1106" s="13"/>
      <c r="R1106" s="13"/>
      <c r="S1106" s="13"/>
      <c r="T1106" s="13"/>
      <c r="U1106" s="13"/>
      <c r="V1106" s="13"/>
      <c r="W1106" s="9"/>
      <c r="X1106" s="9"/>
      <c r="Y1106" s="9"/>
      <c r="Z1106" s="9"/>
      <c r="AA1106" s="9"/>
      <c r="AB1106" s="9"/>
      <c r="AC1106" s="13"/>
      <c r="AD1106" s="13"/>
      <c r="AE1106" s="13"/>
      <c r="AF1106" s="13"/>
      <c r="AG1106" s="13"/>
      <c r="AH1106" s="13"/>
      <c r="AI1106" s="9"/>
      <c r="AJ1106" s="9"/>
      <c r="AK1106" s="9"/>
      <c r="AL1106" s="9"/>
      <c r="AM1106" s="9"/>
      <c r="AN1106" s="9"/>
      <c r="AO1106" s="8">
        <v>97</v>
      </c>
      <c r="AP1106" s="8">
        <v>2</v>
      </c>
      <c r="AQ1106" s="8">
        <v>19</v>
      </c>
      <c r="AR1106" s="8">
        <v>4</v>
      </c>
      <c r="AS1106" s="8">
        <v>1.1400000000000122E-2</v>
      </c>
      <c r="AT1106" s="8">
        <v>6.589999999999982E-2</v>
      </c>
      <c r="AU1106" s="8"/>
      <c r="AV1106" s="8"/>
      <c r="AW1106" s="8"/>
      <c r="AX1106" s="8"/>
      <c r="AY1106" s="15">
        <v>115</v>
      </c>
      <c r="AZ1106" s="15">
        <v>2</v>
      </c>
      <c r="BA1106" s="15">
        <v>4</v>
      </c>
      <c r="BB1106" s="15">
        <v>5</v>
      </c>
      <c r="BC1106" s="15">
        <v>8.1000000000000759E-3</v>
      </c>
      <c r="BD1106" s="15">
        <v>8.1000000000000759E-3</v>
      </c>
      <c r="BE1106" s="15"/>
      <c r="BF1106" s="15"/>
      <c r="BG1106" s="15"/>
      <c r="BH1106" s="15"/>
      <c r="BI1106" s="16">
        <f>Q1106*参数!$D$3+W1106</f>
        <v>0</v>
      </c>
      <c r="BJ1106" s="16">
        <f>R1106*参数!$D$3+X1106</f>
        <v>0</v>
      </c>
      <c r="BK1106" s="16">
        <f>S1106*参数!$D$3+Y1106</f>
        <v>0</v>
      </c>
      <c r="BL1106" s="16">
        <f>T1106*参数!$D$3+Z1106</f>
        <v>0</v>
      </c>
      <c r="BM1106" s="16">
        <f>U1106*参数!$D$3+AA1106</f>
        <v>0</v>
      </c>
      <c r="BN1106" s="16">
        <f>V1106*参数!$D$3+AB1106</f>
        <v>0</v>
      </c>
      <c r="BO1106" s="16">
        <f>AC1106*参数!$D$3+AI1106</f>
        <v>0</v>
      </c>
      <c r="BP1106" s="16">
        <f>AD1106*参数!$D$3+AJ1106</f>
        <v>0</v>
      </c>
      <c r="BQ1106" s="16">
        <f>AE1106*参数!$D$3+AK1106</f>
        <v>0</v>
      </c>
      <c r="BR1106" s="16">
        <f>AF1106*参数!$D$3+AL1106</f>
        <v>0</v>
      </c>
      <c r="BS1106" s="16">
        <f>AG1106*参数!$D$3+AM1106</f>
        <v>0</v>
      </c>
      <c r="BT1106" s="16">
        <f>AH1106*参数!$D$3+AN1106</f>
        <v>0</v>
      </c>
      <c r="BU1106" s="10"/>
      <c r="BV1106" s="10"/>
      <c r="BW1106" s="10">
        <f t="shared" si="350"/>
        <v>40</v>
      </c>
      <c r="BX1106" s="10">
        <f t="shared" si="351"/>
        <v>40</v>
      </c>
      <c r="BY1106" s="10">
        <f t="shared" si="352"/>
        <v>3</v>
      </c>
      <c r="BZ1106" s="10">
        <f t="shared" si="353"/>
        <v>40</v>
      </c>
      <c r="CA1106" s="10">
        <f t="shared" si="354"/>
        <v>40</v>
      </c>
      <c r="CB1106" s="10" t="str">
        <f t="shared" si="355"/>
        <v/>
      </c>
      <c r="CC1106" s="10" t="str">
        <f t="shared" si="356"/>
        <v/>
      </c>
      <c r="CD1106" s="10"/>
      <c r="CE1106" s="10">
        <v>40</v>
      </c>
      <c r="CF1106" s="10"/>
      <c r="CG1106" s="10">
        <f t="shared" si="357"/>
        <v>40</v>
      </c>
      <c r="CH1106" s="10">
        <f t="shared" si="358"/>
        <v>40</v>
      </c>
      <c r="CI1106" s="10">
        <f t="shared" si="359"/>
        <v>40</v>
      </c>
      <c r="CJ1106" s="10">
        <f t="shared" si="360"/>
        <v>40</v>
      </c>
      <c r="CK1106" s="10">
        <f t="shared" si="361"/>
        <v>40</v>
      </c>
      <c r="CL1106" s="10" t="str">
        <f t="shared" si="362"/>
        <v/>
      </c>
      <c r="CM1106" s="88"/>
      <c r="CN1106" s="88"/>
      <c r="CO1106" s="88"/>
      <c r="CP1106" s="88"/>
    </row>
    <row r="1107" spans="2:94">
      <c r="B1107" s="19">
        <v>42645</v>
      </c>
      <c r="C1107" s="3">
        <v>49</v>
      </c>
      <c r="D1107" s="3" t="s">
        <v>331</v>
      </c>
      <c r="E1107" s="4">
        <v>42645.979166666664</v>
      </c>
      <c r="F1107" s="3" t="s">
        <v>255</v>
      </c>
      <c r="G1107" s="3" t="s">
        <v>1103</v>
      </c>
      <c r="H1107" s="3" t="s">
        <v>255</v>
      </c>
      <c r="I1107" s="3" t="s">
        <v>1103</v>
      </c>
      <c r="J1107" s="6">
        <v>1.73</v>
      </c>
      <c r="K1107" s="6">
        <v>3.65</v>
      </c>
      <c r="L1107" s="6">
        <v>3.6</v>
      </c>
      <c r="M1107" s="10">
        <v>3.28</v>
      </c>
      <c r="N1107" s="10">
        <v>3.65</v>
      </c>
      <c r="O1107" s="10">
        <v>1.82</v>
      </c>
      <c r="P1107" s="15">
        <v>-1</v>
      </c>
      <c r="Q1107" s="13"/>
      <c r="R1107" s="13"/>
      <c r="S1107" s="13"/>
      <c r="T1107" s="13"/>
      <c r="U1107" s="13"/>
      <c r="V1107" s="13"/>
      <c r="W1107" s="9"/>
      <c r="X1107" s="9"/>
      <c r="Y1107" s="9"/>
      <c r="Z1107" s="9"/>
      <c r="AA1107" s="9"/>
      <c r="AB1107" s="9"/>
      <c r="AC1107" s="13"/>
      <c r="AD1107" s="13"/>
      <c r="AE1107" s="13"/>
      <c r="AF1107" s="13"/>
      <c r="AG1107" s="13"/>
      <c r="AH1107" s="13"/>
      <c r="AI1107" s="9"/>
      <c r="AJ1107" s="9"/>
      <c r="AK1107" s="9"/>
      <c r="AL1107" s="9"/>
      <c r="AM1107" s="9"/>
      <c r="AN1107" s="9"/>
      <c r="AO1107" s="8">
        <v>13</v>
      </c>
      <c r="AP1107" s="8">
        <v>3</v>
      </c>
      <c r="AQ1107" s="8">
        <v>3</v>
      </c>
      <c r="AR1107" s="8">
        <v>5</v>
      </c>
      <c r="AS1107" s="8">
        <v>8.0199999999999882E-2</v>
      </c>
      <c r="AT1107" s="8">
        <v>0.18599999999999989</v>
      </c>
      <c r="AU1107" s="8"/>
      <c r="AV1107" s="8"/>
      <c r="AW1107" s="8"/>
      <c r="AX1107" s="8"/>
      <c r="AY1107" s="15">
        <v>8</v>
      </c>
      <c r="AZ1107" s="15">
        <v>3</v>
      </c>
      <c r="BA1107" s="15">
        <v>2</v>
      </c>
      <c r="BB1107" s="15">
        <v>5</v>
      </c>
      <c r="BC1107" s="15">
        <v>4.4199999999999996E-2</v>
      </c>
      <c r="BD1107" s="15">
        <v>0.83360000000000056</v>
      </c>
      <c r="BE1107" s="15"/>
      <c r="BF1107" s="15"/>
      <c r="BG1107" s="15"/>
      <c r="BH1107" s="15"/>
      <c r="BI1107" s="16">
        <f>Q1107*参数!$D$3+W1107</f>
        <v>0</v>
      </c>
      <c r="BJ1107" s="16">
        <f>R1107*参数!$D$3+X1107</f>
        <v>0</v>
      </c>
      <c r="BK1107" s="16">
        <f>S1107*参数!$D$3+Y1107</f>
        <v>0</v>
      </c>
      <c r="BL1107" s="16">
        <f>T1107*参数!$D$3+Z1107</f>
        <v>0</v>
      </c>
      <c r="BM1107" s="16">
        <f>U1107*参数!$D$3+AA1107</f>
        <v>0</v>
      </c>
      <c r="BN1107" s="16">
        <f>V1107*参数!$D$3+AB1107</f>
        <v>0</v>
      </c>
      <c r="BO1107" s="16">
        <f>AC1107*参数!$D$3+AI1107</f>
        <v>0</v>
      </c>
      <c r="BP1107" s="16">
        <f>AD1107*参数!$D$3+AJ1107</f>
        <v>0</v>
      </c>
      <c r="BQ1107" s="16">
        <f>AE1107*参数!$D$3+AK1107</f>
        <v>0</v>
      </c>
      <c r="BR1107" s="16">
        <f>AF1107*参数!$D$3+AL1107</f>
        <v>0</v>
      </c>
      <c r="BS1107" s="16">
        <f>AG1107*参数!$D$3+AM1107</f>
        <v>0</v>
      </c>
      <c r="BT1107" s="16">
        <f>AH1107*参数!$D$3+AN1107</f>
        <v>0</v>
      </c>
      <c r="BU1107" s="10"/>
      <c r="BV1107" s="10"/>
      <c r="BW1107" s="10">
        <f t="shared" si="350"/>
        <v>40</v>
      </c>
      <c r="BX1107" s="10">
        <f t="shared" si="351"/>
        <v>40</v>
      </c>
      <c r="BY1107" s="10">
        <f t="shared" si="352"/>
        <v>3</v>
      </c>
      <c r="BZ1107" s="10">
        <f t="shared" si="353"/>
        <v>40</v>
      </c>
      <c r="CA1107" s="10">
        <f t="shared" si="354"/>
        <v>40</v>
      </c>
      <c r="CB1107" s="10" t="str">
        <f t="shared" si="355"/>
        <v/>
      </c>
      <c r="CC1107" s="10" t="str">
        <f t="shared" si="356"/>
        <v/>
      </c>
      <c r="CD1107" s="10"/>
      <c r="CE1107" s="10">
        <v>3</v>
      </c>
      <c r="CF1107" s="10"/>
      <c r="CG1107" s="10" t="str">
        <f t="shared" si="357"/>
        <v/>
      </c>
      <c r="CH1107" s="10" t="str">
        <f t="shared" si="358"/>
        <v/>
      </c>
      <c r="CI1107" s="10">
        <f t="shared" si="359"/>
        <v>3</v>
      </c>
      <c r="CJ1107" s="10">
        <f t="shared" si="360"/>
        <v>3</v>
      </c>
      <c r="CK1107" s="10">
        <f t="shared" si="361"/>
        <v>40</v>
      </c>
      <c r="CL1107" s="10">
        <f t="shared" si="362"/>
        <v>3</v>
      </c>
      <c r="CM1107" s="88"/>
      <c r="CN1107" s="88"/>
      <c r="CO1107" s="88"/>
      <c r="CP1107" s="88"/>
    </row>
    <row r="1108" spans="2:94">
      <c r="B1108" s="19">
        <v>42645</v>
      </c>
      <c r="C1108" s="3">
        <v>50</v>
      </c>
      <c r="D1108" s="3" t="s">
        <v>331</v>
      </c>
      <c r="E1108" s="4">
        <v>42645.979166666664</v>
      </c>
      <c r="F1108" s="3" t="s">
        <v>1110</v>
      </c>
      <c r="G1108" s="3" t="s">
        <v>252</v>
      </c>
      <c r="H1108" s="3" t="s">
        <v>1110</v>
      </c>
      <c r="I1108" s="3" t="s">
        <v>253</v>
      </c>
      <c r="J1108" s="6">
        <v>1.43</v>
      </c>
      <c r="K1108" s="6">
        <v>4.1500000000000004</v>
      </c>
      <c r="L1108" s="6">
        <v>5.3</v>
      </c>
      <c r="M1108" s="10">
        <v>2.4</v>
      </c>
      <c r="N1108" s="10">
        <v>3.5</v>
      </c>
      <c r="O1108" s="10">
        <v>2.34</v>
      </c>
      <c r="P1108" s="15">
        <v>-1</v>
      </c>
      <c r="Q1108" s="13"/>
      <c r="R1108" s="13"/>
      <c r="S1108" s="13"/>
      <c r="T1108" s="13"/>
      <c r="U1108" s="13"/>
      <c r="V1108" s="13"/>
      <c r="W1108" s="9"/>
      <c r="X1108" s="9"/>
      <c r="Y1108" s="9"/>
      <c r="Z1108" s="9"/>
      <c r="AA1108" s="9"/>
      <c r="AB1108" s="9"/>
      <c r="AC1108" s="13"/>
      <c r="AD1108" s="13"/>
      <c r="AE1108" s="13"/>
      <c r="AF1108" s="13"/>
      <c r="AG1108" s="13"/>
      <c r="AH1108" s="13"/>
      <c r="AI1108" s="9"/>
      <c r="AJ1108" s="9"/>
      <c r="AK1108" s="9"/>
      <c r="AL1108" s="9"/>
      <c r="AM1108" s="9"/>
      <c r="AN1108" s="9"/>
      <c r="AO1108" s="8">
        <v>14</v>
      </c>
      <c r="AP1108" s="8">
        <v>3</v>
      </c>
      <c r="AQ1108" s="8">
        <v>1</v>
      </c>
      <c r="AR1108" s="8">
        <v>6</v>
      </c>
      <c r="AS1108" s="8">
        <v>3.9000000000000111E-2</v>
      </c>
      <c r="AT1108" s="8">
        <v>4.297299999999999</v>
      </c>
      <c r="AU1108" s="8"/>
      <c r="AV1108" s="8"/>
      <c r="AW1108" s="8"/>
      <c r="AX1108" s="8"/>
      <c r="AY1108" s="15">
        <v>8</v>
      </c>
      <c r="AZ1108" s="15">
        <v>3</v>
      </c>
      <c r="BA1108" s="15">
        <v>2</v>
      </c>
      <c r="BB1108" s="15">
        <v>5</v>
      </c>
      <c r="BC1108" s="15">
        <v>0.55840000000000034</v>
      </c>
      <c r="BD1108" s="15">
        <v>2.5595000000000008</v>
      </c>
      <c r="BE1108" s="15"/>
      <c r="BF1108" s="15"/>
      <c r="BG1108" s="15"/>
      <c r="BH1108" s="15"/>
      <c r="BI1108" s="16">
        <f>Q1108*参数!$D$3+W1108</f>
        <v>0</v>
      </c>
      <c r="BJ1108" s="16">
        <f>R1108*参数!$D$3+X1108</f>
        <v>0</v>
      </c>
      <c r="BK1108" s="16">
        <f>S1108*参数!$D$3+Y1108</f>
        <v>0</v>
      </c>
      <c r="BL1108" s="16">
        <f>T1108*参数!$D$3+Z1108</f>
        <v>0</v>
      </c>
      <c r="BM1108" s="16">
        <f>U1108*参数!$D$3+AA1108</f>
        <v>0</v>
      </c>
      <c r="BN1108" s="16">
        <f>V1108*参数!$D$3+AB1108</f>
        <v>0</v>
      </c>
      <c r="BO1108" s="16">
        <f>AC1108*参数!$D$3+AI1108</f>
        <v>0</v>
      </c>
      <c r="BP1108" s="16">
        <f>AD1108*参数!$D$3+AJ1108</f>
        <v>0</v>
      </c>
      <c r="BQ1108" s="16">
        <f>AE1108*参数!$D$3+AK1108</f>
        <v>0</v>
      </c>
      <c r="BR1108" s="16">
        <f>AF1108*参数!$D$3+AL1108</f>
        <v>0</v>
      </c>
      <c r="BS1108" s="16">
        <f>AG1108*参数!$D$3+AM1108</f>
        <v>0</v>
      </c>
      <c r="BT1108" s="16">
        <f>AH1108*参数!$D$3+AN1108</f>
        <v>0</v>
      </c>
      <c r="BU1108" s="10"/>
      <c r="BV1108" s="10"/>
      <c r="BW1108" s="10">
        <f t="shared" si="350"/>
        <v>40</v>
      </c>
      <c r="BX1108" s="10">
        <f t="shared" si="351"/>
        <v>40</v>
      </c>
      <c r="BY1108" s="10">
        <f t="shared" si="352"/>
        <v>3</v>
      </c>
      <c r="BZ1108" s="10">
        <f t="shared" si="353"/>
        <v>40</v>
      </c>
      <c r="CA1108" s="10">
        <f t="shared" si="354"/>
        <v>40</v>
      </c>
      <c r="CB1108" s="10" t="str">
        <f t="shared" si="355"/>
        <v/>
      </c>
      <c r="CC1108" s="10" t="str">
        <f t="shared" si="356"/>
        <v/>
      </c>
      <c r="CD1108" s="10"/>
      <c r="CE1108" s="10">
        <v>3</v>
      </c>
      <c r="CF1108" s="10"/>
      <c r="CG1108" s="10" t="str">
        <f t="shared" si="357"/>
        <v/>
      </c>
      <c r="CH1108" s="10" t="str">
        <f t="shared" si="358"/>
        <v/>
      </c>
      <c r="CI1108" s="10">
        <f t="shared" si="359"/>
        <v>3</v>
      </c>
      <c r="CJ1108" s="10">
        <f t="shared" si="360"/>
        <v>3</v>
      </c>
      <c r="CK1108" s="10">
        <f t="shared" si="361"/>
        <v>3</v>
      </c>
      <c r="CL1108" s="10" t="str">
        <f t="shared" si="362"/>
        <v/>
      </c>
      <c r="CM1108" s="88"/>
      <c r="CN1108" s="88"/>
      <c r="CO1108" s="88"/>
      <c r="CP1108" s="88"/>
    </row>
    <row r="1109" spans="2:94">
      <c r="B1109" s="19">
        <v>42645</v>
      </c>
      <c r="C1109" s="3">
        <v>51</v>
      </c>
      <c r="D1109" s="3" t="s">
        <v>174</v>
      </c>
      <c r="E1109" s="4">
        <v>42646</v>
      </c>
      <c r="F1109" s="3" t="s">
        <v>922</v>
      </c>
      <c r="G1109" s="3" t="s">
        <v>184</v>
      </c>
      <c r="H1109" s="3" t="s">
        <v>922</v>
      </c>
      <c r="I1109" s="3" t="s">
        <v>185</v>
      </c>
      <c r="J1109" s="6">
        <v>1.45</v>
      </c>
      <c r="K1109" s="6">
        <v>3.8</v>
      </c>
      <c r="L1109" s="6">
        <v>5.65</v>
      </c>
      <c r="M1109" s="10">
        <v>2.6</v>
      </c>
      <c r="N1109" s="10">
        <v>3.25</v>
      </c>
      <c r="O1109" s="10">
        <v>2.29</v>
      </c>
      <c r="P1109" s="15">
        <v>-1</v>
      </c>
      <c r="Q1109" s="13"/>
      <c r="R1109" s="13"/>
      <c r="S1109" s="13"/>
      <c r="T1109" s="13"/>
      <c r="U1109" s="13"/>
      <c r="V1109" s="13"/>
      <c r="W1109" s="9"/>
      <c r="X1109" s="9"/>
      <c r="Y1109" s="9"/>
      <c r="Z1109" s="9"/>
      <c r="AA1109" s="9"/>
      <c r="AB1109" s="9"/>
      <c r="AC1109" s="13"/>
      <c r="AD1109" s="13"/>
      <c r="AE1109" s="13"/>
      <c r="AF1109" s="13"/>
      <c r="AG1109" s="13"/>
      <c r="AH1109" s="13"/>
      <c r="AI1109" s="9"/>
      <c r="AJ1109" s="9"/>
      <c r="AK1109" s="9"/>
      <c r="AL1109" s="9"/>
      <c r="AM1109" s="9"/>
      <c r="AN1109" s="9"/>
      <c r="AO1109" s="8">
        <v>15</v>
      </c>
      <c r="AP1109" s="8">
        <v>3</v>
      </c>
      <c r="AQ1109" s="8">
        <v>1</v>
      </c>
      <c r="AR1109" s="8">
        <v>5</v>
      </c>
      <c r="AS1109" s="8">
        <v>0.13939999999999997</v>
      </c>
      <c r="AT1109" s="8">
        <v>0.32759999999999978</v>
      </c>
      <c r="AU1109" s="8"/>
      <c r="AV1109" s="8"/>
      <c r="AW1109" s="8"/>
      <c r="AX1109" s="8"/>
      <c r="AY1109" s="15">
        <v>8</v>
      </c>
      <c r="AZ1109" s="15">
        <v>3</v>
      </c>
      <c r="BA1109" s="15">
        <v>1</v>
      </c>
      <c r="BB1109" s="15">
        <v>5</v>
      </c>
      <c r="BC1109" s="15">
        <v>0.49020000000000052</v>
      </c>
      <c r="BD1109" s="15">
        <v>0.49020000000000052</v>
      </c>
      <c r="BE1109" s="15"/>
      <c r="BF1109" s="15"/>
      <c r="BG1109" s="15"/>
      <c r="BH1109" s="15"/>
      <c r="BI1109" s="16">
        <f>Q1109*参数!$D$3+W1109</f>
        <v>0</v>
      </c>
      <c r="BJ1109" s="16">
        <f>R1109*参数!$D$3+X1109</f>
        <v>0</v>
      </c>
      <c r="BK1109" s="16">
        <f>S1109*参数!$D$3+Y1109</f>
        <v>0</v>
      </c>
      <c r="BL1109" s="16">
        <f>T1109*参数!$D$3+Z1109</f>
        <v>0</v>
      </c>
      <c r="BM1109" s="16">
        <f>U1109*参数!$D$3+AA1109</f>
        <v>0</v>
      </c>
      <c r="BN1109" s="16">
        <f>V1109*参数!$D$3+AB1109</f>
        <v>0</v>
      </c>
      <c r="BO1109" s="16">
        <f>AC1109*参数!$D$3+AI1109</f>
        <v>0</v>
      </c>
      <c r="BP1109" s="16">
        <f>AD1109*参数!$D$3+AJ1109</f>
        <v>0</v>
      </c>
      <c r="BQ1109" s="16">
        <f>AE1109*参数!$D$3+AK1109</f>
        <v>0</v>
      </c>
      <c r="BR1109" s="16">
        <f>AF1109*参数!$D$3+AL1109</f>
        <v>0</v>
      </c>
      <c r="BS1109" s="16">
        <f>AG1109*参数!$D$3+AM1109</f>
        <v>0</v>
      </c>
      <c r="BT1109" s="16">
        <f>AH1109*参数!$D$3+AN1109</f>
        <v>0</v>
      </c>
      <c r="BU1109" s="10"/>
      <c r="BV1109" s="10"/>
      <c r="BW1109" s="10">
        <f t="shared" si="350"/>
        <v>40</v>
      </c>
      <c r="BX1109" s="10">
        <f t="shared" si="351"/>
        <v>40</v>
      </c>
      <c r="BY1109" s="10">
        <f t="shared" si="352"/>
        <v>3</v>
      </c>
      <c r="BZ1109" s="10">
        <f t="shared" si="353"/>
        <v>40</v>
      </c>
      <c r="CA1109" s="10">
        <f t="shared" si="354"/>
        <v>40</v>
      </c>
      <c r="CB1109" s="10" t="str">
        <f t="shared" si="355"/>
        <v/>
      </c>
      <c r="CC1109" s="10" t="str">
        <f t="shared" si="356"/>
        <v/>
      </c>
      <c r="CD1109" s="10"/>
      <c r="CE1109" s="10">
        <v>3</v>
      </c>
      <c r="CF1109" s="10"/>
      <c r="CG1109" s="10">
        <f t="shared" si="357"/>
        <v>3</v>
      </c>
      <c r="CH1109" s="10">
        <f t="shared" si="358"/>
        <v>3</v>
      </c>
      <c r="CI1109" s="10">
        <f t="shared" si="359"/>
        <v>3</v>
      </c>
      <c r="CJ1109" s="10" t="str">
        <f t="shared" si="360"/>
        <v/>
      </c>
      <c r="CK1109" s="10">
        <f t="shared" si="361"/>
        <v>3</v>
      </c>
      <c r="CL1109" s="10">
        <f t="shared" si="362"/>
        <v>3</v>
      </c>
      <c r="CM1109" s="88"/>
      <c r="CN1109" s="88"/>
      <c r="CO1109" s="88"/>
      <c r="CP1109" s="88"/>
    </row>
    <row r="1110" spans="2:94">
      <c r="B1110" s="19">
        <v>42645</v>
      </c>
      <c r="C1110" s="3">
        <v>52</v>
      </c>
      <c r="D1110" s="3" t="s">
        <v>174</v>
      </c>
      <c r="E1110" s="4">
        <v>42646</v>
      </c>
      <c r="F1110" s="3" t="s">
        <v>188</v>
      </c>
      <c r="G1110" s="3" t="s">
        <v>183</v>
      </c>
      <c r="H1110" s="3" t="s">
        <v>188</v>
      </c>
      <c r="I1110" s="3" t="s">
        <v>183</v>
      </c>
      <c r="J1110" s="6">
        <v>2.2400000000000002</v>
      </c>
      <c r="K1110" s="6">
        <v>2.87</v>
      </c>
      <c r="L1110" s="6">
        <v>3</v>
      </c>
      <c r="M1110" s="10">
        <v>5.0999999999999996</v>
      </c>
      <c r="N1110" s="10">
        <v>3.95</v>
      </c>
      <c r="O1110" s="10">
        <v>1.47</v>
      </c>
      <c r="P1110" s="15">
        <v>-1</v>
      </c>
      <c r="Q1110" s="13"/>
      <c r="R1110" s="13"/>
      <c r="S1110" s="13"/>
      <c r="T1110" s="13"/>
      <c r="U1110" s="13"/>
      <c r="V1110" s="13"/>
      <c r="W1110" s="9"/>
      <c r="X1110" s="9"/>
      <c r="Y1110" s="9"/>
      <c r="Z1110" s="9"/>
      <c r="AA1110" s="9"/>
      <c r="AB1110" s="9"/>
      <c r="AC1110" s="13"/>
      <c r="AD1110" s="13"/>
      <c r="AE1110" s="13"/>
      <c r="AF1110" s="13"/>
      <c r="AG1110" s="13"/>
      <c r="AH1110" s="13"/>
      <c r="AI1110" s="9"/>
      <c r="AJ1110" s="9"/>
      <c r="AK1110" s="9"/>
      <c r="AL1110" s="9"/>
      <c r="AM1110" s="9"/>
      <c r="AN1110" s="9"/>
      <c r="AO1110" s="8">
        <v>9</v>
      </c>
      <c r="AP1110" s="8">
        <v>3</v>
      </c>
      <c r="AQ1110" s="8">
        <v>3</v>
      </c>
      <c r="AR1110" s="8">
        <v>5</v>
      </c>
      <c r="AS1110" s="8">
        <v>1.590000000000007E-2</v>
      </c>
      <c r="AT1110" s="8">
        <v>0.42619999999999941</v>
      </c>
      <c r="AU1110" s="8"/>
      <c r="AV1110" s="8"/>
      <c r="AW1110" s="8"/>
      <c r="AX1110" s="8"/>
      <c r="AY1110" s="15">
        <v>7</v>
      </c>
      <c r="AZ1110" s="15">
        <v>3</v>
      </c>
      <c r="BA1110" s="15">
        <v>1</v>
      </c>
      <c r="BB1110" s="15">
        <v>5</v>
      </c>
      <c r="BC1110" s="15">
        <v>1.2900000000000028E-2</v>
      </c>
      <c r="BD1110" s="15">
        <v>0.13329999999999984</v>
      </c>
      <c r="BE1110" s="15"/>
      <c r="BF1110" s="15"/>
      <c r="BG1110" s="15"/>
      <c r="BH1110" s="15"/>
      <c r="BI1110" s="16">
        <f>Q1110*参数!$D$3+W1110</f>
        <v>0</v>
      </c>
      <c r="BJ1110" s="16">
        <f>R1110*参数!$D$3+X1110</f>
        <v>0</v>
      </c>
      <c r="BK1110" s="16">
        <f>S1110*参数!$D$3+Y1110</f>
        <v>0</v>
      </c>
      <c r="BL1110" s="16">
        <f>T1110*参数!$D$3+Z1110</f>
        <v>0</v>
      </c>
      <c r="BM1110" s="16">
        <f>U1110*参数!$D$3+AA1110</f>
        <v>0</v>
      </c>
      <c r="BN1110" s="16">
        <f>V1110*参数!$D$3+AB1110</f>
        <v>0</v>
      </c>
      <c r="BO1110" s="16">
        <f>AC1110*参数!$D$3+AI1110</f>
        <v>0</v>
      </c>
      <c r="BP1110" s="16">
        <f>AD1110*参数!$D$3+AJ1110</f>
        <v>0</v>
      </c>
      <c r="BQ1110" s="16">
        <f>AE1110*参数!$D$3+AK1110</f>
        <v>0</v>
      </c>
      <c r="BR1110" s="16">
        <f>AF1110*参数!$D$3+AL1110</f>
        <v>0</v>
      </c>
      <c r="BS1110" s="16">
        <f>AG1110*参数!$D$3+AM1110</f>
        <v>0</v>
      </c>
      <c r="BT1110" s="16">
        <f>AH1110*参数!$D$3+AN1110</f>
        <v>0</v>
      </c>
      <c r="BU1110" s="10"/>
      <c r="BV1110" s="10"/>
      <c r="BW1110" s="10">
        <f t="shared" si="350"/>
        <v>40</v>
      </c>
      <c r="BX1110" s="10">
        <f t="shared" si="351"/>
        <v>40</v>
      </c>
      <c r="BY1110" s="10">
        <f t="shared" si="352"/>
        <v>3</v>
      </c>
      <c r="BZ1110" s="10">
        <f t="shared" si="353"/>
        <v>40</v>
      </c>
      <c r="CA1110" s="10">
        <f t="shared" si="354"/>
        <v>40</v>
      </c>
      <c r="CB1110" s="10" t="str">
        <f t="shared" si="355"/>
        <v/>
      </c>
      <c r="CC1110" s="10" t="str">
        <f t="shared" si="356"/>
        <v/>
      </c>
      <c r="CD1110" s="10"/>
      <c r="CE1110" s="10">
        <v>3</v>
      </c>
      <c r="CF1110" s="10"/>
      <c r="CG1110" s="10" t="str">
        <f t="shared" si="357"/>
        <v/>
      </c>
      <c r="CH1110" s="10" t="str">
        <f t="shared" si="358"/>
        <v/>
      </c>
      <c r="CI1110" s="10">
        <f t="shared" si="359"/>
        <v>3</v>
      </c>
      <c r="CJ1110" s="10">
        <f t="shared" si="360"/>
        <v>3</v>
      </c>
      <c r="CK1110" s="10">
        <f t="shared" si="361"/>
        <v>40</v>
      </c>
      <c r="CL1110" s="10">
        <f t="shared" si="362"/>
        <v>40</v>
      </c>
      <c r="CM1110" s="88"/>
      <c r="CN1110" s="88"/>
      <c r="CO1110" s="88"/>
      <c r="CP1110" s="88"/>
    </row>
    <row r="1111" spans="2:94">
      <c r="B1111" s="19">
        <v>42645</v>
      </c>
      <c r="C1111" s="3">
        <v>53</v>
      </c>
      <c r="D1111" s="3" t="s">
        <v>313</v>
      </c>
      <c r="E1111" s="4">
        <v>42646</v>
      </c>
      <c r="F1111" s="3" t="s">
        <v>1111</v>
      </c>
      <c r="G1111" s="3" t="s">
        <v>315</v>
      </c>
      <c r="H1111" s="3" t="s">
        <v>1111</v>
      </c>
      <c r="I1111" s="3" t="s">
        <v>317</v>
      </c>
      <c r="J1111" s="6">
        <v>3.05</v>
      </c>
      <c r="K1111" s="6">
        <v>3.5</v>
      </c>
      <c r="L1111" s="6">
        <v>1.94</v>
      </c>
      <c r="M1111" s="10">
        <v>1.64</v>
      </c>
      <c r="N1111" s="10">
        <v>4.05</v>
      </c>
      <c r="O1111" s="10">
        <v>3.68</v>
      </c>
      <c r="P1111" s="15">
        <v>1</v>
      </c>
      <c r="Q1111" s="13"/>
      <c r="R1111" s="13"/>
      <c r="S1111" s="13"/>
      <c r="T1111" s="13"/>
      <c r="U1111" s="13"/>
      <c r="V1111" s="13"/>
      <c r="W1111" s="9"/>
      <c r="X1111" s="9"/>
      <c r="Y1111" s="9"/>
      <c r="Z1111" s="9"/>
      <c r="AA1111" s="9"/>
      <c r="AB1111" s="9"/>
      <c r="AC1111" s="13"/>
      <c r="AD1111" s="13"/>
      <c r="AE1111" s="13"/>
      <c r="AF1111" s="13"/>
      <c r="AG1111" s="13"/>
      <c r="AH1111" s="13"/>
      <c r="AI1111" s="9"/>
      <c r="AJ1111" s="9"/>
      <c r="AK1111" s="9"/>
      <c r="AL1111" s="9"/>
      <c r="AM1111" s="9"/>
      <c r="AN1111" s="9"/>
      <c r="AO1111" s="8">
        <v>2</v>
      </c>
      <c r="AP1111" s="8">
        <v>3</v>
      </c>
      <c r="AQ1111" s="8">
        <v>1</v>
      </c>
      <c r="AR1111" s="8">
        <v>5</v>
      </c>
      <c r="AS1111" s="8">
        <v>0.86149999999999982</v>
      </c>
      <c r="AT1111" s="8">
        <v>2.5336999999999987</v>
      </c>
      <c r="AU1111" s="8"/>
      <c r="AV1111" s="8"/>
      <c r="AW1111" s="8"/>
      <c r="AX1111" s="8"/>
      <c r="AY1111" s="15">
        <v>2</v>
      </c>
      <c r="AZ1111" s="15">
        <v>3</v>
      </c>
      <c r="BA1111" s="15">
        <v>2</v>
      </c>
      <c r="BB1111" s="15">
        <v>4</v>
      </c>
      <c r="BC1111" s="15">
        <v>1.3514999999999997</v>
      </c>
      <c r="BD1111" s="15">
        <v>1.3514999999999997</v>
      </c>
      <c r="BE1111" s="15"/>
      <c r="BF1111" s="15"/>
      <c r="BG1111" s="15"/>
      <c r="BH1111" s="15"/>
      <c r="BI1111" s="16">
        <f>Q1111*参数!$D$3+W1111</f>
        <v>0</v>
      </c>
      <c r="BJ1111" s="16">
        <f>R1111*参数!$D$3+X1111</f>
        <v>0</v>
      </c>
      <c r="BK1111" s="16">
        <f>S1111*参数!$D$3+Y1111</f>
        <v>0</v>
      </c>
      <c r="BL1111" s="16">
        <f>T1111*参数!$D$3+Z1111</f>
        <v>0</v>
      </c>
      <c r="BM1111" s="16">
        <f>U1111*参数!$D$3+AA1111</f>
        <v>0</v>
      </c>
      <c r="BN1111" s="16">
        <f>V1111*参数!$D$3+AB1111</f>
        <v>0</v>
      </c>
      <c r="BO1111" s="16">
        <f>AC1111*参数!$D$3+AI1111</f>
        <v>0</v>
      </c>
      <c r="BP1111" s="16">
        <f>AD1111*参数!$D$3+AJ1111</f>
        <v>0</v>
      </c>
      <c r="BQ1111" s="16">
        <f>AE1111*参数!$D$3+AK1111</f>
        <v>0</v>
      </c>
      <c r="BR1111" s="16">
        <f>AF1111*参数!$D$3+AL1111</f>
        <v>0</v>
      </c>
      <c r="BS1111" s="16">
        <f>AG1111*参数!$D$3+AM1111</f>
        <v>0</v>
      </c>
      <c r="BT1111" s="16">
        <f>AH1111*参数!$D$3+AN1111</f>
        <v>0</v>
      </c>
      <c r="BU1111" s="10"/>
      <c r="BV1111" s="10"/>
      <c r="BW1111" s="10">
        <f t="shared" si="350"/>
        <v>43</v>
      </c>
      <c r="BX1111" s="10">
        <f t="shared" si="351"/>
        <v>43</v>
      </c>
      <c r="BY1111" s="10">
        <f t="shared" si="352"/>
        <v>43</v>
      </c>
      <c r="BZ1111" s="10">
        <f t="shared" si="353"/>
        <v>0</v>
      </c>
      <c r="CA1111" s="10">
        <f t="shared" si="354"/>
        <v>43</v>
      </c>
      <c r="CB1111" s="10" t="str">
        <f t="shared" si="355"/>
        <v/>
      </c>
      <c r="CC1111" s="10" t="str">
        <f t="shared" si="356"/>
        <v/>
      </c>
      <c r="CD1111" s="10"/>
      <c r="CE1111" s="10">
        <v>43</v>
      </c>
      <c r="CF1111" s="10"/>
      <c r="CG1111" s="10" t="str">
        <f t="shared" si="357"/>
        <v/>
      </c>
      <c r="CH1111" s="10" t="str">
        <f t="shared" si="358"/>
        <v/>
      </c>
      <c r="CI1111" s="10" t="str">
        <f t="shared" si="359"/>
        <v/>
      </c>
      <c r="CJ1111" s="10">
        <f t="shared" si="360"/>
        <v>0</v>
      </c>
      <c r="CK1111" s="10">
        <f t="shared" si="361"/>
        <v>0</v>
      </c>
      <c r="CL1111" s="10" t="str">
        <f t="shared" si="362"/>
        <v/>
      </c>
      <c r="CM1111" s="88"/>
      <c r="CN1111" s="88"/>
      <c r="CO1111" s="88"/>
      <c r="CP1111" s="88"/>
    </row>
    <row r="1112" spans="2:94">
      <c r="B1112" s="19">
        <v>42645</v>
      </c>
      <c r="C1112" s="3">
        <v>54</v>
      </c>
      <c r="D1112" s="3" t="s">
        <v>313</v>
      </c>
      <c r="E1112" s="4">
        <v>42646</v>
      </c>
      <c r="F1112" s="3" t="s">
        <v>316</v>
      </c>
      <c r="G1112" s="3" t="s">
        <v>323</v>
      </c>
      <c r="H1112" s="3" t="s">
        <v>316</v>
      </c>
      <c r="I1112" s="3" t="s">
        <v>323</v>
      </c>
      <c r="J1112" s="6">
        <v>1.22</v>
      </c>
      <c r="K1112" s="6">
        <v>5.25</v>
      </c>
      <c r="L1112" s="6">
        <v>8.4</v>
      </c>
      <c r="M1112" s="10">
        <v>1.77</v>
      </c>
      <c r="N1112" s="10">
        <v>3.9</v>
      </c>
      <c r="O1112" s="10">
        <v>3.25</v>
      </c>
      <c r="P1112" s="15">
        <v>-1</v>
      </c>
      <c r="Q1112" s="13"/>
      <c r="R1112" s="13"/>
      <c r="S1112" s="13"/>
      <c r="T1112" s="13"/>
      <c r="U1112" s="13"/>
      <c r="V1112" s="13"/>
      <c r="W1112" s="9"/>
      <c r="X1112" s="9"/>
      <c r="Y1112" s="9"/>
      <c r="Z1112" s="9"/>
      <c r="AA1112" s="9"/>
      <c r="AB1112" s="9"/>
      <c r="AC1112" s="13"/>
      <c r="AD1112" s="13"/>
      <c r="AE1112" s="13"/>
      <c r="AF1112" s="13"/>
      <c r="AG1112" s="13"/>
      <c r="AH1112" s="13"/>
      <c r="AI1112" s="9"/>
      <c r="AJ1112" s="9"/>
      <c r="AK1112" s="9"/>
      <c r="AL1112" s="9"/>
      <c r="AM1112" s="9"/>
      <c r="AN1112" s="9"/>
      <c r="AO1112" s="8">
        <v>5</v>
      </c>
      <c r="AP1112" s="8">
        <v>3</v>
      </c>
      <c r="AQ1112" s="8">
        <v>2</v>
      </c>
      <c r="AR1112" s="8">
        <v>5</v>
      </c>
      <c r="AS1112" s="8">
        <v>3.7642000000000011</v>
      </c>
      <c r="AT1112" s="8">
        <v>3.7642000000000011</v>
      </c>
      <c r="AU1112" s="8"/>
      <c r="AV1112" s="8"/>
      <c r="AW1112" s="8"/>
      <c r="AX1112" s="8"/>
      <c r="AY1112" s="15">
        <v>4</v>
      </c>
      <c r="AZ1112" s="15">
        <v>3</v>
      </c>
      <c r="BA1112" s="15">
        <v>0</v>
      </c>
      <c r="BB1112" s="15">
        <v>5</v>
      </c>
      <c r="BC1112" s="15">
        <v>0.2486000000000004</v>
      </c>
      <c r="BD1112" s="15">
        <v>0</v>
      </c>
      <c r="BE1112" s="15"/>
      <c r="BF1112" s="15"/>
      <c r="BG1112" s="15"/>
      <c r="BH1112" s="15"/>
      <c r="BI1112" s="16">
        <f>Q1112*参数!$D$3+W1112</f>
        <v>0</v>
      </c>
      <c r="BJ1112" s="16">
        <f>R1112*参数!$D$3+X1112</f>
        <v>0</v>
      </c>
      <c r="BK1112" s="16">
        <f>S1112*参数!$D$3+Y1112</f>
        <v>0</v>
      </c>
      <c r="BL1112" s="16">
        <f>T1112*参数!$D$3+Z1112</f>
        <v>0</v>
      </c>
      <c r="BM1112" s="16">
        <f>U1112*参数!$D$3+AA1112</f>
        <v>0</v>
      </c>
      <c r="BN1112" s="16">
        <f>V1112*参数!$D$3+AB1112</f>
        <v>0</v>
      </c>
      <c r="BO1112" s="16">
        <f>AC1112*参数!$D$3+AI1112</f>
        <v>0</v>
      </c>
      <c r="BP1112" s="16">
        <f>AD1112*参数!$D$3+AJ1112</f>
        <v>0</v>
      </c>
      <c r="BQ1112" s="16">
        <f>AE1112*参数!$D$3+AK1112</f>
        <v>0</v>
      </c>
      <c r="BR1112" s="16">
        <f>AF1112*参数!$D$3+AL1112</f>
        <v>0</v>
      </c>
      <c r="BS1112" s="16">
        <f>AG1112*参数!$D$3+AM1112</f>
        <v>0</v>
      </c>
      <c r="BT1112" s="16">
        <f>AH1112*参数!$D$3+AN1112</f>
        <v>0</v>
      </c>
      <c r="BU1112" s="10"/>
      <c r="BV1112" s="10"/>
      <c r="BW1112" s="10">
        <f t="shared" si="350"/>
        <v>40</v>
      </c>
      <c r="BX1112" s="10">
        <f t="shared" si="351"/>
        <v>40</v>
      </c>
      <c r="BY1112" s="10">
        <f t="shared" si="352"/>
        <v>3</v>
      </c>
      <c r="BZ1112" s="10">
        <f t="shared" si="353"/>
        <v>40</v>
      </c>
      <c r="CA1112" s="10">
        <f t="shared" si="354"/>
        <v>40</v>
      </c>
      <c r="CB1112" s="10" t="str">
        <f t="shared" si="355"/>
        <v/>
      </c>
      <c r="CC1112" s="10" t="str">
        <f t="shared" si="356"/>
        <v/>
      </c>
      <c r="CD1112" s="10"/>
      <c r="CE1112" s="10">
        <v>40</v>
      </c>
      <c r="CF1112" s="10"/>
      <c r="CG1112" s="10" t="str">
        <f t="shared" si="357"/>
        <v/>
      </c>
      <c r="CH1112" s="10" t="str">
        <f t="shared" si="358"/>
        <v/>
      </c>
      <c r="CI1112" s="10">
        <f t="shared" si="359"/>
        <v>3</v>
      </c>
      <c r="CJ1112" s="10">
        <f t="shared" si="360"/>
        <v>3</v>
      </c>
      <c r="CK1112" s="10">
        <f t="shared" si="361"/>
        <v>40</v>
      </c>
      <c r="CL1112" s="10" t="str">
        <f t="shared" si="362"/>
        <v/>
      </c>
      <c r="CM1112" s="88"/>
      <c r="CN1112" s="88"/>
      <c r="CO1112" s="88"/>
      <c r="CP1112" s="88"/>
    </row>
    <row r="1113" spans="2:94">
      <c r="B1113" s="19">
        <v>42645</v>
      </c>
      <c r="C1113" s="3">
        <v>55</v>
      </c>
      <c r="D1113" s="3" t="s">
        <v>313</v>
      </c>
      <c r="E1113" s="4">
        <v>42646</v>
      </c>
      <c r="F1113" s="3" t="s">
        <v>300</v>
      </c>
      <c r="G1113" s="3" t="s">
        <v>989</v>
      </c>
      <c r="H1113" s="3" t="s">
        <v>300</v>
      </c>
      <c r="I1113" s="3" t="s">
        <v>989</v>
      </c>
      <c r="J1113" s="6">
        <v>2.33</v>
      </c>
      <c r="K1113" s="6">
        <v>3.3</v>
      </c>
      <c r="L1113" s="6">
        <v>2.52</v>
      </c>
      <c r="M1113" s="10">
        <v>1.37</v>
      </c>
      <c r="N1113" s="10">
        <v>4.6500000000000004</v>
      </c>
      <c r="O1113" s="10">
        <v>5.45</v>
      </c>
      <c r="P1113" s="15">
        <v>1</v>
      </c>
      <c r="Q1113" s="13"/>
      <c r="R1113" s="13"/>
      <c r="S1113" s="13"/>
      <c r="T1113" s="13"/>
      <c r="U1113" s="13"/>
      <c r="V1113" s="13"/>
      <c r="W1113" s="9"/>
      <c r="X1113" s="9"/>
      <c r="Y1113" s="9"/>
      <c r="Z1113" s="9"/>
      <c r="AA1113" s="9"/>
      <c r="AB1113" s="9"/>
      <c r="AC1113" s="13"/>
      <c r="AD1113" s="13"/>
      <c r="AE1113" s="13"/>
      <c r="AF1113" s="13"/>
      <c r="AG1113" s="13"/>
      <c r="AH1113" s="13"/>
      <c r="AI1113" s="9"/>
      <c r="AJ1113" s="9"/>
      <c r="AK1113" s="9"/>
      <c r="AL1113" s="9"/>
      <c r="AM1113" s="9"/>
      <c r="AN1113" s="9"/>
      <c r="AO1113" s="8">
        <v>1</v>
      </c>
      <c r="AP1113" s="8">
        <v>2</v>
      </c>
      <c r="AQ1113" s="8">
        <v>1</v>
      </c>
      <c r="AR1113" s="8">
        <v>4</v>
      </c>
      <c r="AS1113" s="8">
        <v>9.9000000000000116E-2</v>
      </c>
      <c r="AT1113" s="8">
        <v>9.9000000000000116E-2</v>
      </c>
      <c r="AU1113" s="8"/>
      <c r="AV1113" s="8"/>
      <c r="AW1113" s="8"/>
      <c r="AX1113" s="8"/>
      <c r="AY1113" s="15">
        <v>1</v>
      </c>
      <c r="AZ1113" s="15">
        <v>3</v>
      </c>
      <c r="BA1113" s="15">
        <v>1</v>
      </c>
      <c r="BB1113" s="15">
        <v>4</v>
      </c>
      <c r="BC1113" s="15">
        <v>1.3219000000000007</v>
      </c>
      <c r="BD1113" s="15">
        <v>1.3219000000000007</v>
      </c>
      <c r="BE1113" s="15"/>
      <c r="BF1113" s="15"/>
      <c r="BG1113" s="15"/>
      <c r="BH1113" s="15"/>
      <c r="BI1113" s="16">
        <f>Q1113*参数!$D$3+W1113</f>
        <v>0</v>
      </c>
      <c r="BJ1113" s="16">
        <f>R1113*参数!$D$3+X1113</f>
        <v>0</v>
      </c>
      <c r="BK1113" s="16">
        <f>S1113*参数!$D$3+Y1113</f>
        <v>0</v>
      </c>
      <c r="BL1113" s="16">
        <f>T1113*参数!$D$3+Z1113</f>
        <v>0</v>
      </c>
      <c r="BM1113" s="16">
        <f>U1113*参数!$D$3+AA1113</f>
        <v>0</v>
      </c>
      <c r="BN1113" s="16">
        <f>V1113*参数!$D$3+AB1113</f>
        <v>0</v>
      </c>
      <c r="BO1113" s="16">
        <f>AC1113*参数!$D$3+AI1113</f>
        <v>0</v>
      </c>
      <c r="BP1113" s="16">
        <f>AD1113*参数!$D$3+AJ1113</f>
        <v>0</v>
      </c>
      <c r="BQ1113" s="16">
        <f>AE1113*参数!$D$3+AK1113</f>
        <v>0</v>
      </c>
      <c r="BR1113" s="16">
        <f>AF1113*参数!$D$3+AL1113</f>
        <v>0</v>
      </c>
      <c r="BS1113" s="16">
        <f>AG1113*参数!$D$3+AM1113</f>
        <v>0</v>
      </c>
      <c r="BT1113" s="16">
        <f>AH1113*参数!$D$3+AN1113</f>
        <v>0</v>
      </c>
      <c r="BU1113" s="10"/>
      <c r="BV1113" s="10"/>
      <c r="BW1113" s="10">
        <f t="shared" si="350"/>
        <v>43</v>
      </c>
      <c r="BX1113" s="10">
        <f t="shared" si="351"/>
        <v>43</v>
      </c>
      <c r="BY1113" s="10">
        <f t="shared" si="352"/>
        <v>43</v>
      </c>
      <c r="BZ1113" s="10">
        <f t="shared" si="353"/>
        <v>0</v>
      </c>
      <c r="CA1113" s="10">
        <f t="shared" si="354"/>
        <v>43</v>
      </c>
      <c r="CB1113" s="10" t="str">
        <f t="shared" si="355"/>
        <v/>
      </c>
      <c r="CC1113" s="10" t="str">
        <f t="shared" si="356"/>
        <v/>
      </c>
      <c r="CD1113" s="10"/>
      <c r="CE1113" s="10">
        <v>43</v>
      </c>
      <c r="CF1113" s="10"/>
      <c r="CG1113" s="10" t="str">
        <f t="shared" si="357"/>
        <v/>
      </c>
      <c r="CH1113" s="10" t="str">
        <f t="shared" si="358"/>
        <v/>
      </c>
      <c r="CI1113" s="10">
        <f t="shared" si="359"/>
        <v>43</v>
      </c>
      <c r="CJ1113" s="10" t="str">
        <f t="shared" si="360"/>
        <v/>
      </c>
      <c r="CK1113" s="10" t="str">
        <f t="shared" si="361"/>
        <v/>
      </c>
      <c r="CL1113" s="10" t="str">
        <f t="shared" si="362"/>
        <v/>
      </c>
      <c r="CM1113" s="88"/>
      <c r="CN1113" s="88"/>
      <c r="CO1113" s="88"/>
      <c r="CP1113" s="88"/>
    </row>
    <row r="1114" spans="2:94">
      <c r="B1114" s="19">
        <v>42645</v>
      </c>
      <c r="C1114" s="3">
        <v>56</v>
      </c>
      <c r="D1114" s="3" t="s">
        <v>306</v>
      </c>
      <c r="E1114" s="4">
        <v>42646</v>
      </c>
      <c r="F1114" s="3" t="s">
        <v>285</v>
      </c>
      <c r="G1114" s="3" t="s">
        <v>668</v>
      </c>
      <c r="H1114" s="3" t="s">
        <v>285</v>
      </c>
      <c r="I1114" s="3" t="s">
        <v>669</v>
      </c>
      <c r="J1114" s="6">
        <v>1.74</v>
      </c>
      <c r="K1114" s="6">
        <v>3.3</v>
      </c>
      <c r="L1114" s="6">
        <v>4</v>
      </c>
      <c r="M1114" s="10">
        <v>3.35</v>
      </c>
      <c r="N1114" s="10">
        <v>3.6</v>
      </c>
      <c r="O1114" s="10">
        <v>1.81</v>
      </c>
      <c r="P1114" s="15">
        <v>-1</v>
      </c>
      <c r="Q1114" s="13"/>
      <c r="R1114" s="13"/>
      <c r="S1114" s="13"/>
      <c r="T1114" s="13"/>
      <c r="U1114" s="13"/>
      <c r="V1114" s="13"/>
      <c r="W1114" s="9"/>
      <c r="X1114" s="9"/>
      <c r="Y1114" s="9"/>
      <c r="Z1114" s="9"/>
      <c r="AA1114" s="9"/>
      <c r="AB1114" s="9"/>
      <c r="AC1114" s="13"/>
      <c r="AD1114" s="13"/>
      <c r="AE1114" s="13"/>
      <c r="AF1114" s="13"/>
      <c r="AG1114" s="13"/>
      <c r="AH1114" s="13"/>
      <c r="AI1114" s="9"/>
      <c r="AJ1114" s="9"/>
      <c r="AK1114" s="9"/>
      <c r="AL1114" s="9"/>
      <c r="AM1114" s="9"/>
      <c r="AN1114" s="9"/>
      <c r="AO1114" s="8">
        <v>14</v>
      </c>
      <c r="AP1114" s="8">
        <v>2</v>
      </c>
      <c r="AQ1114" s="8">
        <v>1</v>
      </c>
      <c r="AR1114" s="8">
        <v>5</v>
      </c>
      <c r="AS1114" s="8">
        <v>0.19710000000000016</v>
      </c>
      <c r="AT1114" s="8">
        <v>1.8346999999999993</v>
      </c>
      <c r="AU1114" s="8"/>
      <c r="AV1114" s="8"/>
      <c r="AW1114" s="8"/>
      <c r="AX1114" s="8"/>
      <c r="AY1114" s="15">
        <v>2</v>
      </c>
      <c r="AZ1114" s="15">
        <v>3</v>
      </c>
      <c r="BA1114" s="15">
        <v>1</v>
      </c>
      <c r="BB1114" s="15">
        <v>5</v>
      </c>
      <c r="BC1114" s="15">
        <v>0.74269999999999958</v>
      </c>
      <c r="BD1114" s="15">
        <v>4.6669999999999998</v>
      </c>
      <c r="BE1114" s="15"/>
      <c r="BF1114" s="15"/>
      <c r="BG1114" s="15"/>
      <c r="BH1114" s="15"/>
      <c r="BI1114" s="16">
        <f>Q1114*参数!$D$3+W1114</f>
        <v>0</v>
      </c>
      <c r="BJ1114" s="16">
        <f>R1114*参数!$D$3+X1114</f>
        <v>0</v>
      </c>
      <c r="BK1114" s="16">
        <f>S1114*参数!$D$3+Y1114</f>
        <v>0</v>
      </c>
      <c r="BL1114" s="16">
        <f>T1114*参数!$D$3+Z1114</f>
        <v>0</v>
      </c>
      <c r="BM1114" s="16">
        <f>U1114*参数!$D$3+AA1114</f>
        <v>0</v>
      </c>
      <c r="BN1114" s="16">
        <f>V1114*参数!$D$3+AB1114</f>
        <v>0</v>
      </c>
      <c r="BO1114" s="16">
        <f>AC1114*参数!$D$3+AI1114</f>
        <v>0</v>
      </c>
      <c r="BP1114" s="16">
        <f>AD1114*参数!$D$3+AJ1114</f>
        <v>0</v>
      </c>
      <c r="BQ1114" s="16">
        <f>AE1114*参数!$D$3+AK1114</f>
        <v>0</v>
      </c>
      <c r="BR1114" s="16">
        <f>AF1114*参数!$D$3+AL1114</f>
        <v>0</v>
      </c>
      <c r="BS1114" s="16">
        <f>AG1114*参数!$D$3+AM1114</f>
        <v>0</v>
      </c>
      <c r="BT1114" s="16">
        <f>AH1114*参数!$D$3+AN1114</f>
        <v>0</v>
      </c>
      <c r="BU1114" s="10"/>
      <c r="BV1114" s="10"/>
      <c r="BW1114" s="10">
        <f t="shared" si="350"/>
        <v>40</v>
      </c>
      <c r="BX1114" s="10">
        <f t="shared" si="351"/>
        <v>40</v>
      </c>
      <c r="BY1114" s="10">
        <f t="shared" si="352"/>
        <v>3</v>
      </c>
      <c r="BZ1114" s="10">
        <f t="shared" si="353"/>
        <v>40</v>
      </c>
      <c r="CA1114" s="10">
        <f t="shared" si="354"/>
        <v>40</v>
      </c>
      <c r="CB1114" s="10" t="str">
        <f t="shared" si="355"/>
        <v/>
      </c>
      <c r="CC1114" s="10" t="str">
        <f t="shared" si="356"/>
        <v/>
      </c>
      <c r="CD1114" s="10"/>
      <c r="CE1114" s="10">
        <v>40</v>
      </c>
      <c r="CF1114" s="10"/>
      <c r="CG1114" s="10" t="str">
        <f t="shared" si="357"/>
        <v/>
      </c>
      <c r="CH1114" s="10" t="str">
        <f t="shared" si="358"/>
        <v/>
      </c>
      <c r="CI1114" s="10">
        <f t="shared" si="359"/>
        <v>40</v>
      </c>
      <c r="CJ1114" s="10" t="str">
        <f t="shared" si="360"/>
        <v/>
      </c>
      <c r="CK1114" s="10" t="str">
        <f t="shared" si="361"/>
        <v/>
      </c>
      <c r="CL1114" s="10" t="str">
        <f t="shared" si="362"/>
        <v/>
      </c>
      <c r="CM1114" s="88"/>
      <c r="CN1114" s="88"/>
      <c r="CO1114" s="88"/>
      <c r="CP1114" s="88"/>
    </row>
    <row r="1115" spans="2:94">
      <c r="B1115" s="19">
        <v>42645</v>
      </c>
      <c r="C1115" s="3">
        <v>57</v>
      </c>
      <c r="D1115" s="3" t="s">
        <v>306</v>
      </c>
      <c r="E1115" s="4">
        <v>42646</v>
      </c>
      <c r="F1115" s="3" t="s">
        <v>307</v>
      </c>
      <c r="G1115" s="3" t="s">
        <v>763</v>
      </c>
      <c r="H1115" s="3" t="s">
        <v>307</v>
      </c>
      <c r="I1115" s="3" t="s">
        <v>764</v>
      </c>
      <c r="J1115" s="6">
        <v>3.15</v>
      </c>
      <c r="K1115" s="6">
        <v>2.85</v>
      </c>
      <c r="L1115" s="6">
        <v>2.17</v>
      </c>
      <c r="M1115" s="10">
        <v>1.5</v>
      </c>
      <c r="N1115" s="10">
        <v>3.9</v>
      </c>
      <c r="O1115" s="10">
        <v>4.8499999999999996</v>
      </c>
      <c r="P1115" s="15">
        <v>1</v>
      </c>
      <c r="Q1115" s="13"/>
      <c r="R1115" s="13"/>
      <c r="S1115" s="13"/>
      <c r="T1115" s="13"/>
      <c r="U1115" s="13"/>
      <c r="V1115" s="13"/>
      <c r="W1115" s="9"/>
      <c r="X1115" s="9"/>
      <c r="Y1115" s="9"/>
      <c r="Z1115" s="9"/>
      <c r="AA1115" s="9"/>
      <c r="AB1115" s="9"/>
      <c r="AC1115" s="13"/>
      <c r="AD1115" s="13"/>
      <c r="AE1115" s="13"/>
      <c r="AF1115" s="13"/>
      <c r="AG1115" s="13"/>
      <c r="AH1115" s="13"/>
      <c r="AI1115" s="9"/>
      <c r="AJ1115" s="9"/>
      <c r="AK1115" s="9"/>
      <c r="AL1115" s="9"/>
      <c r="AM1115" s="9"/>
      <c r="AN1115" s="9"/>
      <c r="AO1115" s="8">
        <v>4</v>
      </c>
      <c r="AP1115" s="8">
        <v>3</v>
      </c>
      <c r="AQ1115" s="8">
        <v>1</v>
      </c>
      <c r="AR1115" s="8">
        <v>5</v>
      </c>
      <c r="AS1115" s="8">
        <v>0.3675999999999997</v>
      </c>
      <c r="AT1115" s="8">
        <v>0.98840000000000017</v>
      </c>
      <c r="AU1115" s="8"/>
      <c r="AV1115" s="8"/>
      <c r="AW1115" s="8"/>
      <c r="AX1115" s="8"/>
      <c r="AY1115" s="15">
        <v>7</v>
      </c>
      <c r="AZ1115" s="15">
        <v>3</v>
      </c>
      <c r="BA1115" s="15">
        <v>4</v>
      </c>
      <c r="BB1115" s="15">
        <v>5</v>
      </c>
      <c r="BC1115" s="15">
        <v>0.65989999999999993</v>
      </c>
      <c r="BD1115" s="15">
        <v>0.65989999999999993</v>
      </c>
      <c r="BE1115" s="15"/>
      <c r="BF1115" s="15"/>
      <c r="BG1115" s="15"/>
      <c r="BH1115" s="15"/>
      <c r="BI1115" s="16">
        <f>Q1115*参数!$D$3+W1115</f>
        <v>0</v>
      </c>
      <c r="BJ1115" s="16">
        <f>R1115*参数!$D$3+X1115</f>
        <v>0</v>
      </c>
      <c r="BK1115" s="16">
        <f>S1115*参数!$D$3+Y1115</f>
        <v>0</v>
      </c>
      <c r="BL1115" s="16">
        <f>T1115*参数!$D$3+Z1115</f>
        <v>0</v>
      </c>
      <c r="BM1115" s="16">
        <f>U1115*参数!$D$3+AA1115</f>
        <v>0</v>
      </c>
      <c r="BN1115" s="16">
        <f>V1115*参数!$D$3+AB1115</f>
        <v>0</v>
      </c>
      <c r="BO1115" s="16">
        <f>AC1115*参数!$D$3+AI1115</f>
        <v>0</v>
      </c>
      <c r="BP1115" s="16">
        <f>AD1115*参数!$D$3+AJ1115</f>
        <v>0</v>
      </c>
      <c r="BQ1115" s="16">
        <f>AE1115*参数!$D$3+AK1115</f>
        <v>0</v>
      </c>
      <c r="BR1115" s="16">
        <f>AF1115*参数!$D$3+AL1115</f>
        <v>0</v>
      </c>
      <c r="BS1115" s="16">
        <f>AG1115*参数!$D$3+AM1115</f>
        <v>0</v>
      </c>
      <c r="BT1115" s="16">
        <f>AH1115*参数!$D$3+AN1115</f>
        <v>0</v>
      </c>
      <c r="BU1115" s="10"/>
      <c r="BV1115" s="10"/>
      <c r="BW1115" s="10">
        <f t="shared" si="350"/>
        <v>43</v>
      </c>
      <c r="BX1115" s="10">
        <f t="shared" si="351"/>
        <v>43</v>
      </c>
      <c r="BY1115" s="10">
        <f t="shared" si="352"/>
        <v>43</v>
      </c>
      <c r="BZ1115" s="10">
        <f t="shared" si="353"/>
        <v>0</v>
      </c>
      <c r="CA1115" s="10">
        <f t="shared" si="354"/>
        <v>43</v>
      </c>
      <c r="CB1115" s="10" t="str">
        <f t="shared" si="355"/>
        <v/>
      </c>
      <c r="CC1115" s="10" t="str">
        <f t="shared" si="356"/>
        <v/>
      </c>
      <c r="CD1115" s="10"/>
      <c r="CE1115" s="10">
        <v>43</v>
      </c>
      <c r="CF1115" s="10">
        <v>43</v>
      </c>
      <c r="CG1115" s="10" t="str">
        <f t="shared" si="357"/>
        <v/>
      </c>
      <c r="CH1115" s="10" t="str">
        <f t="shared" si="358"/>
        <v/>
      </c>
      <c r="CI1115" s="10">
        <f t="shared" si="359"/>
        <v>43</v>
      </c>
      <c r="CJ1115" s="10">
        <f t="shared" si="360"/>
        <v>43</v>
      </c>
      <c r="CK1115" s="10">
        <f t="shared" si="361"/>
        <v>0</v>
      </c>
      <c r="CL1115" s="10">
        <f t="shared" si="362"/>
        <v>43</v>
      </c>
      <c r="CM1115" s="88"/>
      <c r="CN1115" s="88"/>
      <c r="CO1115" s="88"/>
      <c r="CP1115" s="88"/>
    </row>
    <row r="1116" spans="2:94">
      <c r="B1116" s="19">
        <v>42645</v>
      </c>
      <c r="C1116" s="3">
        <v>58</v>
      </c>
      <c r="D1116" s="3" t="s">
        <v>329</v>
      </c>
      <c r="E1116" s="4">
        <v>42646</v>
      </c>
      <c r="F1116" s="3" t="s">
        <v>191</v>
      </c>
      <c r="G1116" s="3" t="s">
        <v>284</v>
      </c>
      <c r="H1116" s="3" t="s">
        <v>191</v>
      </c>
      <c r="I1116" s="3" t="s">
        <v>284</v>
      </c>
      <c r="J1116" s="6">
        <v>2.2999999999999998</v>
      </c>
      <c r="K1116" s="6">
        <v>3.1</v>
      </c>
      <c r="L1116" s="6">
        <v>2.7</v>
      </c>
      <c r="M1116" s="10">
        <v>1.32</v>
      </c>
      <c r="N1116" s="10">
        <v>4.6500000000000004</v>
      </c>
      <c r="O1116" s="10">
        <v>6.4</v>
      </c>
      <c r="P1116" s="15">
        <v>1</v>
      </c>
      <c r="Q1116" s="13"/>
      <c r="R1116" s="13"/>
      <c r="S1116" s="13"/>
      <c r="T1116" s="13"/>
      <c r="U1116" s="13"/>
      <c r="V1116" s="13"/>
      <c r="W1116" s="9"/>
      <c r="X1116" s="9"/>
      <c r="Y1116" s="9"/>
      <c r="Z1116" s="9"/>
      <c r="AA1116" s="9"/>
      <c r="AB1116" s="9"/>
      <c r="AC1116" s="13"/>
      <c r="AD1116" s="13"/>
      <c r="AE1116" s="13"/>
      <c r="AF1116" s="13"/>
      <c r="AG1116" s="13"/>
      <c r="AH1116" s="13"/>
      <c r="AI1116" s="9"/>
      <c r="AJ1116" s="9"/>
      <c r="AK1116" s="9"/>
      <c r="AL1116" s="9"/>
      <c r="AM1116" s="9"/>
      <c r="AN1116" s="9"/>
      <c r="AO1116" s="8">
        <v>3</v>
      </c>
      <c r="AP1116" s="8">
        <v>1</v>
      </c>
      <c r="AQ1116" s="8">
        <v>2</v>
      </c>
      <c r="AR1116" s="8">
        <v>3</v>
      </c>
      <c r="AS1116" s="8">
        <v>0.8469000000000011</v>
      </c>
      <c r="AT1116" s="8">
        <v>0.97830000000000028</v>
      </c>
      <c r="AU1116" s="8"/>
      <c r="AV1116" s="8"/>
      <c r="AW1116" s="8"/>
      <c r="AX1116" s="8"/>
      <c r="AY1116" s="15">
        <v>2</v>
      </c>
      <c r="AZ1116" s="15">
        <v>1</v>
      </c>
      <c r="BA1116" s="15">
        <v>2</v>
      </c>
      <c r="BB1116" s="15">
        <v>2</v>
      </c>
      <c r="BC1116" s="15">
        <v>0.29460000000000069</v>
      </c>
      <c r="BD1116" s="15">
        <v>0.29460000000000069</v>
      </c>
      <c r="BE1116" s="15"/>
      <c r="BF1116" s="15"/>
      <c r="BG1116" s="15"/>
      <c r="BH1116" s="15"/>
      <c r="BI1116" s="16">
        <f>Q1116*参数!$D$3+W1116</f>
        <v>0</v>
      </c>
      <c r="BJ1116" s="16">
        <f>R1116*参数!$D$3+X1116</f>
        <v>0</v>
      </c>
      <c r="BK1116" s="16">
        <f>S1116*参数!$D$3+Y1116</f>
        <v>0</v>
      </c>
      <c r="BL1116" s="16">
        <f>T1116*参数!$D$3+Z1116</f>
        <v>0</v>
      </c>
      <c r="BM1116" s="16">
        <f>U1116*参数!$D$3+AA1116</f>
        <v>0</v>
      </c>
      <c r="BN1116" s="16">
        <f>V1116*参数!$D$3+AB1116</f>
        <v>0</v>
      </c>
      <c r="BO1116" s="16">
        <f>AC1116*参数!$D$3+AI1116</f>
        <v>0</v>
      </c>
      <c r="BP1116" s="16">
        <f>AD1116*参数!$D$3+AJ1116</f>
        <v>0</v>
      </c>
      <c r="BQ1116" s="16">
        <f>AE1116*参数!$D$3+AK1116</f>
        <v>0</v>
      </c>
      <c r="BR1116" s="16">
        <f>AF1116*参数!$D$3+AL1116</f>
        <v>0</v>
      </c>
      <c r="BS1116" s="16">
        <f>AG1116*参数!$D$3+AM1116</f>
        <v>0</v>
      </c>
      <c r="BT1116" s="16">
        <f>AH1116*参数!$D$3+AN1116</f>
        <v>0</v>
      </c>
      <c r="BU1116" s="10"/>
      <c r="BV1116" s="10"/>
      <c r="BW1116" s="10">
        <f t="shared" si="350"/>
        <v>43</v>
      </c>
      <c r="BX1116" s="10">
        <f t="shared" si="351"/>
        <v>43</v>
      </c>
      <c r="BY1116" s="10">
        <f t="shared" si="352"/>
        <v>43</v>
      </c>
      <c r="BZ1116" s="10">
        <f t="shared" si="353"/>
        <v>0</v>
      </c>
      <c r="CA1116" s="10">
        <f t="shared" si="354"/>
        <v>43</v>
      </c>
      <c r="CB1116" s="10" t="str">
        <f t="shared" si="355"/>
        <v/>
      </c>
      <c r="CC1116" s="10" t="str">
        <f t="shared" si="356"/>
        <v/>
      </c>
      <c r="CD1116" s="10"/>
      <c r="CE1116" s="10">
        <v>43</v>
      </c>
      <c r="CF1116" s="10"/>
      <c r="CG1116" s="10" t="str">
        <f t="shared" si="357"/>
        <v/>
      </c>
      <c r="CH1116" s="10" t="str">
        <f t="shared" si="358"/>
        <v/>
      </c>
      <c r="CI1116" s="10">
        <f t="shared" si="359"/>
        <v>0</v>
      </c>
      <c r="CJ1116" s="10">
        <f t="shared" si="360"/>
        <v>0</v>
      </c>
      <c r="CK1116" s="10">
        <f t="shared" si="361"/>
        <v>43</v>
      </c>
      <c r="CL1116" s="10" t="str">
        <f t="shared" si="362"/>
        <v/>
      </c>
      <c r="CM1116" s="88"/>
      <c r="CN1116" s="88"/>
      <c r="CO1116" s="88"/>
      <c r="CP1116" s="88"/>
    </row>
    <row r="1117" spans="2:94">
      <c r="B1117" s="19">
        <v>42645</v>
      </c>
      <c r="C1117" s="3">
        <v>59</v>
      </c>
      <c r="D1117" s="3" t="s">
        <v>161</v>
      </c>
      <c r="E1117" s="4">
        <v>42646.020833333336</v>
      </c>
      <c r="F1117" s="3" t="s">
        <v>1014</v>
      </c>
      <c r="G1117" s="3" t="s">
        <v>169</v>
      </c>
      <c r="H1117" s="3" t="s">
        <v>1014</v>
      </c>
      <c r="I1117" s="3" t="s">
        <v>171</v>
      </c>
      <c r="J1117" s="6">
        <v>2.5</v>
      </c>
      <c r="K1117" s="6">
        <v>2.9</v>
      </c>
      <c r="L1117" s="6">
        <v>2.6</v>
      </c>
      <c r="M1117" s="10">
        <v>1.35</v>
      </c>
      <c r="N1117" s="10">
        <v>4.25</v>
      </c>
      <c r="O1117" s="10">
        <v>6.6</v>
      </c>
      <c r="P1117" s="15">
        <v>1</v>
      </c>
      <c r="Q1117" s="13"/>
      <c r="R1117" s="13"/>
      <c r="S1117" s="13"/>
      <c r="T1117" s="13"/>
      <c r="U1117" s="13"/>
      <c r="V1117" s="13"/>
      <c r="W1117" s="9"/>
      <c r="X1117" s="9"/>
      <c r="Y1117" s="9"/>
      <c r="Z1117" s="9"/>
      <c r="AA1117" s="9"/>
      <c r="AB1117" s="9"/>
      <c r="AC1117" s="13"/>
      <c r="AD1117" s="13"/>
      <c r="AE1117" s="13"/>
      <c r="AF1117" s="13"/>
      <c r="AG1117" s="13"/>
      <c r="AH1117" s="13"/>
      <c r="AI1117" s="9"/>
      <c r="AJ1117" s="9"/>
      <c r="AK1117" s="9"/>
      <c r="AL1117" s="9"/>
      <c r="AM1117" s="9"/>
      <c r="AN1117" s="9"/>
      <c r="AO1117" s="8">
        <v>1</v>
      </c>
      <c r="AP1117" s="8">
        <v>2</v>
      </c>
      <c r="AQ1117" s="8">
        <v>1</v>
      </c>
      <c r="AR1117" s="8">
        <v>3</v>
      </c>
      <c r="AS1117" s="8">
        <v>2.0637999999999992</v>
      </c>
      <c r="AT1117" s="8">
        <v>2.0637999999999992</v>
      </c>
      <c r="AU1117" s="8"/>
      <c r="AV1117" s="8"/>
      <c r="AW1117" s="8"/>
      <c r="AX1117" s="8"/>
      <c r="AY1117" s="15">
        <v>1</v>
      </c>
      <c r="AZ1117" s="15">
        <v>2</v>
      </c>
      <c r="BA1117" s="15">
        <v>1</v>
      </c>
      <c r="BB1117" s="15">
        <v>4</v>
      </c>
      <c r="BC1117" s="15">
        <v>0.12260000000000046</v>
      </c>
      <c r="BD1117" s="15">
        <v>0.12260000000000046</v>
      </c>
      <c r="BE1117" s="15"/>
      <c r="BF1117" s="15"/>
      <c r="BG1117" s="15"/>
      <c r="BH1117" s="15"/>
      <c r="BI1117" s="16">
        <f>Q1117*参数!$D$3+W1117</f>
        <v>0</v>
      </c>
      <c r="BJ1117" s="16">
        <f>R1117*参数!$D$3+X1117</f>
        <v>0</v>
      </c>
      <c r="BK1117" s="16">
        <f>S1117*参数!$D$3+Y1117</f>
        <v>0</v>
      </c>
      <c r="BL1117" s="16">
        <f>T1117*参数!$D$3+Z1117</f>
        <v>0</v>
      </c>
      <c r="BM1117" s="16">
        <f>U1117*参数!$D$3+AA1117</f>
        <v>0</v>
      </c>
      <c r="BN1117" s="16">
        <f>V1117*参数!$D$3+AB1117</f>
        <v>0</v>
      </c>
      <c r="BO1117" s="16">
        <f>AC1117*参数!$D$3+AI1117</f>
        <v>0</v>
      </c>
      <c r="BP1117" s="16">
        <f>AD1117*参数!$D$3+AJ1117</f>
        <v>0</v>
      </c>
      <c r="BQ1117" s="16">
        <f>AE1117*参数!$D$3+AK1117</f>
        <v>0</v>
      </c>
      <c r="BR1117" s="16">
        <f>AF1117*参数!$D$3+AL1117</f>
        <v>0</v>
      </c>
      <c r="BS1117" s="16">
        <f>AG1117*参数!$D$3+AM1117</f>
        <v>0</v>
      </c>
      <c r="BT1117" s="16">
        <f>AH1117*参数!$D$3+AN1117</f>
        <v>0</v>
      </c>
      <c r="BU1117" s="10"/>
      <c r="BV1117" s="10"/>
      <c r="BW1117" s="10">
        <f t="shared" si="350"/>
        <v>43</v>
      </c>
      <c r="BX1117" s="10">
        <f t="shared" si="351"/>
        <v>43</v>
      </c>
      <c r="BY1117" s="10">
        <f t="shared" si="352"/>
        <v>43</v>
      </c>
      <c r="BZ1117" s="10">
        <f t="shared" si="353"/>
        <v>0</v>
      </c>
      <c r="CA1117" s="10">
        <f t="shared" si="354"/>
        <v>43</v>
      </c>
      <c r="CB1117" s="10" t="str">
        <f t="shared" si="355"/>
        <v/>
      </c>
      <c r="CC1117" s="10" t="str">
        <f t="shared" si="356"/>
        <v/>
      </c>
      <c r="CD1117" s="10"/>
      <c r="CE1117" s="10">
        <v>43</v>
      </c>
      <c r="CF1117" s="10"/>
      <c r="CG1117" s="10">
        <f t="shared" si="357"/>
        <v>43</v>
      </c>
      <c r="CH1117" s="10">
        <f t="shared" si="358"/>
        <v>43</v>
      </c>
      <c r="CI1117" s="10" t="str">
        <f t="shared" si="359"/>
        <v/>
      </c>
      <c r="CJ1117" s="10">
        <f t="shared" si="360"/>
        <v>43</v>
      </c>
      <c r="CK1117" s="10">
        <f t="shared" si="361"/>
        <v>43</v>
      </c>
      <c r="CL1117" s="10" t="str">
        <f t="shared" si="362"/>
        <v/>
      </c>
      <c r="CM1117" s="88"/>
      <c r="CN1117" s="88"/>
      <c r="CO1117" s="88"/>
      <c r="CP1117" s="88"/>
    </row>
    <row r="1118" spans="2:94">
      <c r="B1118" s="19">
        <v>42645</v>
      </c>
      <c r="C1118" s="3">
        <v>60</v>
      </c>
      <c r="D1118" s="3" t="s">
        <v>161</v>
      </c>
      <c r="E1118" s="4">
        <v>42646.020833333336</v>
      </c>
      <c r="F1118" s="3" t="s">
        <v>1117</v>
      </c>
      <c r="G1118" s="3" t="s">
        <v>172</v>
      </c>
      <c r="H1118" s="3" t="s">
        <v>1117</v>
      </c>
      <c r="I1118" s="3" t="s">
        <v>172</v>
      </c>
      <c r="J1118" s="6">
        <v>2.95</v>
      </c>
      <c r="K1118" s="6">
        <v>2.9</v>
      </c>
      <c r="L1118" s="6">
        <v>2.25</v>
      </c>
      <c r="M1118" s="10">
        <v>1.46</v>
      </c>
      <c r="N1118" s="10">
        <v>3.9</v>
      </c>
      <c r="O1118" s="10">
        <v>5.31</v>
      </c>
      <c r="P1118" s="15">
        <v>1</v>
      </c>
      <c r="Q1118" s="13"/>
      <c r="R1118" s="13"/>
      <c r="S1118" s="13"/>
      <c r="T1118" s="13"/>
      <c r="U1118" s="13"/>
      <c r="V1118" s="13"/>
      <c r="W1118" s="9"/>
      <c r="X1118" s="9"/>
      <c r="Y1118" s="9"/>
      <c r="Z1118" s="9"/>
      <c r="AA1118" s="9"/>
      <c r="AB1118" s="9"/>
      <c r="AC1118" s="13"/>
      <c r="AD1118" s="13"/>
      <c r="AE1118" s="13"/>
      <c r="AF1118" s="13"/>
      <c r="AG1118" s="13"/>
      <c r="AH1118" s="13"/>
      <c r="AI1118" s="9"/>
      <c r="AJ1118" s="9"/>
      <c r="AK1118" s="9"/>
      <c r="AL1118" s="9"/>
      <c r="AM1118" s="9"/>
      <c r="AN1118" s="9"/>
      <c r="AO1118" s="8">
        <v>2</v>
      </c>
      <c r="AP1118" s="8">
        <v>3</v>
      </c>
      <c r="AQ1118" s="8">
        <v>2</v>
      </c>
      <c r="AR1118" s="8">
        <v>4</v>
      </c>
      <c r="AS1118" s="8">
        <v>0.47580000000000039</v>
      </c>
      <c r="AT1118" s="8">
        <v>0.47580000000000039</v>
      </c>
      <c r="AU1118" s="8"/>
      <c r="AV1118" s="8"/>
      <c r="AW1118" s="8"/>
      <c r="AX1118" s="8"/>
      <c r="AY1118" s="15">
        <v>3</v>
      </c>
      <c r="AZ1118" s="15">
        <v>3</v>
      </c>
      <c r="BA1118" s="15">
        <v>3</v>
      </c>
      <c r="BB1118" s="15">
        <v>4</v>
      </c>
      <c r="BC1118" s="15">
        <v>0.19609999999999975</v>
      </c>
      <c r="BD1118" s="15">
        <v>0.19609999999999975</v>
      </c>
      <c r="BE1118" s="15"/>
      <c r="BF1118" s="15"/>
      <c r="BG1118" s="15"/>
      <c r="BH1118" s="15"/>
      <c r="BI1118" s="16">
        <f>Q1118*参数!$D$3+W1118</f>
        <v>0</v>
      </c>
      <c r="BJ1118" s="16">
        <f>R1118*参数!$D$3+X1118</f>
        <v>0</v>
      </c>
      <c r="BK1118" s="16">
        <f>S1118*参数!$D$3+Y1118</f>
        <v>0</v>
      </c>
      <c r="BL1118" s="16">
        <f>T1118*参数!$D$3+Z1118</f>
        <v>0</v>
      </c>
      <c r="BM1118" s="16">
        <f>U1118*参数!$D$3+AA1118</f>
        <v>0</v>
      </c>
      <c r="BN1118" s="16">
        <f>V1118*参数!$D$3+AB1118</f>
        <v>0</v>
      </c>
      <c r="BO1118" s="16">
        <f>AC1118*参数!$D$3+AI1118</f>
        <v>0</v>
      </c>
      <c r="BP1118" s="16">
        <f>AD1118*参数!$D$3+AJ1118</f>
        <v>0</v>
      </c>
      <c r="BQ1118" s="16">
        <f>AE1118*参数!$D$3+AK1118</f>
        <v>0</v>
      </c>
      <c r="BR1118" s="16">
        <f>AF1118*参数!$D$3+AL1118</f>
        <v>0</v>
      </c>
      <c r="BS1118" s="16">
        <f>AG1118*参数!$D$3+AM1118</f>
        <v>0</v>
      </c>
      <c r="BT1118" s="16">
        <f>AH1118*参数!$D$3+AN1118</f>
        <v>0</v>
      </c>
      <c r="BU1118" s="10"/>
      <c r="BV1118" s="10"/>
      <c r="BW1118" s="10">
        <f t="shared" si="350"/>
        <v>43</v>
      </c>
      <c r="BX1118" s="10">
        <f t="shared" si="351"/>
        <v>43</v>
      </c>
      <c r="BY1118" s="10">
        <f t="shared" si="352"/>
        <v>43</v>
      </c>
      <c r="BZ1118" s="10">
        <f t="shared" si="353"/>
        <v>0</v>
      </c>
      <c r="CA1118" s="10">
        <f t="shared" si="354"/>
        <v>43</v>
      </c>
      <c r="CB1118" s="10" t="str">
        <f t="shared" si="355"/>
        <v/>
      </c>
      <c r="CC1118" s="10" t="str">
        <f t="shared" si="356"/>
        <v/>
      </c>
      <c r="CD1118" s="10"/>
      <c r="CE1118" s="10">
        <v>43</v>
      </c>
      <c r="CF1118" s="10"/>
      <c r="CG1118" s="10">
        <f t="shared" si="357"/>
        <v>43</v>
      </c>
      <c r="CH1118" s="10">
        <f t="shared" si="358"/>
        <v>43</v>
      </c>
      <c r="CI1118" s="10">
        <f t="shared" si="359"/>
        <v>43</v>
      </c>
      <c r="CJ1118" s="10">
        <f t="shared" si="360"/>
        <v>43</v>
      </c>
      <c r="CK1118" s="10">
        <f t="shared" si="361"/>
        <v>43</v>
      </c>
      <c r="CL1118" s="10">
        <f t="shared" si="362"/>
        <v>43</v>
      </c>
      <c r="CM1118" s="88"/>
      <c r="CN1118" s="88"/>
      <c r="CO1118" s="88"/>
      <c r="CP1118" s="88"/>
    </row>
    <row r="1119" spans="2:94">
      <c r="B1119" s="19">
        <v>42645</v>
      </c>
      <c r="C1119" s="3">
        <v>61</v>
      </c>
      <c r="D1119" s="3" t="s">
        <v>82</v>
      </c>
      <c r="E1119" s="4">
        <v>42646.041666666664</v>
      </c>
      <c r="F1119" s="3" t="s">
        <v>85</v>
      </c>
      <c r="G1119" s="3" t="s">
        <v>86</v>
      </c>
      <c r="H1119" s="3" t="s">
        <v>85</v>
      </c>
      <c r="I1119" s="3" t="s">
        <v>87</v>
      </c>
      <c r="J1119" s="6">
        <v>2.15</v>
      </c>
      <c r="K1119" s="6">
        <v>2.8</v>
      </c>
      <c r="L1119" s="6">
        <v>3.27</v>
      </c>
      <c r="M1119" s="10">
        <v>5</v>
      </c>
      <c r="N1119" s="10">
        <v>3.75</v>
      </c>
      <c r="O1119" s="10">
        <v>1.51</v>
      </c>
      <c r="P1119" s="15">
        <v>-1</v>
      </c>
      <c r="Q1119" s="13"/>
      <c r="R1119" s="13"/>
      <c r="S1119" s="13"/>
      <c r="T1119" s="13"/>
      <c r="U1119" s="13"/>
      <c r="V1119" s="13"/>
      <c r="W1119" s="9"/>
      <c r="X1119" s="9"/>
      <c r="Y1119" s="9"/>
      <c r="Z1119" s="9"/>
      <c r="AA1119" s="9"/>
      <c r="AB1119" s="9"/>
      <c r="AC1119" s="13"/>
      <c r="AD1119" s="13"/>
      <c r="AE1119" s="13"/>
      <c r="AF1119" s="13"/>
      <c r="AG1119" s="13"/>
      <c r="AH1119" s="13"/>
      <c r="AI1119" s="9"/>
      <c r="AJ1119" s="9"/>
      <c r="AK1119" s="9"/>
      <c r="AL1119" s="9"/>
      <c r="AM1119" s="9"/>
      <c r="AN1119" s="9"/>
      <c r="AO1119" s="8">
        <v>5</v>
      </c>
      <c r="AP1119" s="8">
        <v>3</v>
      </c>
      <c r="AQ1119" s="8">
        <v>1</v>
      </c>
      <c r="AR1119" s="8">
        <v>6</v>
      </c>
      <c r="AS1119" s="8">
        <v>4.8800000000000003E-2</v>
      </c>
      <c r="AT1119" s="8">
        <v>4.8800000000000003E-2</v>
      </c>
      <c r="AU1119" s="8"/>
      <c r="AV1119" s="8"/>
      <c r="AW1119" s="8"/>
      <c r="AX1119" s="8"/>
      <c r="AY1119" s="15">
        <v>3</v>
      </c>
      <c r="AZ1119" s="15">
        <v>3</v>
      </c>
      <c r="BA1119" s="15">
        <v>0</v>
      </c>
      <c r="BB1119" s="15">
        <v>5</v>
      </c>
      <c r="BC1119" s="15">
        <v>0.35349999999999998</v>
      </c>
      <c r="BD1119" s="15">
        <v>0</v>
      </c>
      <c r="BE1119" s="15"/>
      <c r="BF1119" s="15"/>
      <c r="BG1119" s="15"/>
      <c r="BH1119" s="15"/>
      <c r="BI1119" s="16">
        <f>Q1119*参数!$D$3+W1119</f>
        <v>0</v>
      </c>
      <c r="BJ1119" s="16">
        <f>R1119*参数!$D$3+X1119</f>
        <v>0</v>
      </c>
      <c r="BK1119" s="16">
        <f>S1119*参数!$D$3+Y1119</f>
        <v>0</v>
      </c>
      <c r="BL1119" s="16">
        <f>T1119*参数!$D$3+Z1119</f>
        <v>0</v>
      </c>
      <c r="BM1119" s="16">
        <f>U1119*参数!$D$3+AA1119</f>
        <v>0</v>
      </c>
      <c r="BN1119" s="16">
        <f>V1119*参数!$D$3+AB1119</f>
        <v>0</v>
      </c>
      <c r="BO1119" s="16">
        <f>AC1119*参数!$D$3+AI1119</f>
        <v>0</v>
      </c>
      <c r="BP1119" s="16">
        <f>AD1119*参数!$D$3+AJ1119</f>
        <v>0</v>
      </c>
      <c r="BQ1119" s="16">
        <f>AE1119*参数!$D$3+AK1119</f>
        <v>0</v>
      </c>
      <c r="BR1119" s="16">
        <f>AF1119*参数!$D$3+AL1119</f>
        <v>0</v>
      </c>
      <c r="BS1119" s="16">
        <f>AG1119*参数!$D$3+AM1119</f>
        <v>0</v>
      </c>
      <c r="BT1119" s="16">
        <f>AH1119*参数!$D$3+AN1119</f>
        <v>0</v>
      </c>
      <c r="BU1119" s="10"/>
      <c r="BV1119" s="10"/>
      <c r="BW1119" s="10">
        <f t="shared" si="350"/>
        <v>40</v>
      </c>
      <c r="BX1119" s="10">
        <f t="shared" si="351"/>
        <v>40</v>
      </c>
      <c r="BY1119" s="10">
        <f t="shared" si="352"/>
        <v>3</v>
      </c>
      <c r="BZ1119" s="10">
        <f t="shared" si="353"/>
        <v>40</v>
      </c>
      <c r="CA1119" s="10">
        <f t="shared" si="354"/>
        <v>40</v>
      </c>
      <c r="CB1119" s="10" t="str">
        <f t="shared" si="355"/>
        <v/>
      </c>
      <c r="CC1119" s="10" t="str">
        <f t="shared" si="356"/>
        <v/>
      </c>
      <c r="CD1119" s="10"/>
      <c r="CE1119" s="10">
        <v>3</v>
      </c>
      <c r="CF1119" s="10"/>
      <c r="CG1119" s="10" t="str">
        <f t="shared" si="357"/>
        <v/>
      </c>
      <c r="CH1119" s="10" t="str">
        <f t="shared" si="358"/>
        <v/>
      </c>
      <c r="CI1119" s="10">
        <f t="shared" si="359"/>
        <v>3</v>
      </c>
      <c r="CJ1119" s="10">
        <f t="shared" si="360"/>
        <v>3</v>
      </c>
      <c r="CK1119" s="10">
        <f t="shared" si="361"/>
        <v>3</v>
      </c>
      <c r="CL1119" s="10" t="str">
        <f t="shared" si="362"/>
        <v/>
      </c>
      <c r="CM1119" s="88"/>
      <c r="CN1119" s="88"/>
      <c r="CO1119" s="88"/>
      <c r="CP1119" s="88"/>
    </row>
    <row r="1120" spans="2:94">
      <c r="B1120" s="19">
        <v>42645</v>
      </c>
      <c r="C1120" s="3">
        <v>62</v>
      </c>
      <c r="D1120" s="3" t="s">
        <v>265</v>
      </c>
      <c r="E1120" s="4">
        <v>42646.041666666664</v>
      </c>
      <c r="F1120" s="3" t="s">
        <v>744</v>
      </c>
      <c r="G1120" s="3" t="s">
        <v>430</v>
      </c>
      <c r="H1120" s="3" t="s">
        <v>744</v>
      </c>
      <c r="I1120" s="3" t="s">
        <v>430</v>
      </c>
      <c r="J1120" s="6">
        <v>1.43</v>
      </c>
      <c r="K1120" s="6">
        <v>3.65</v>
      </c>
      <c r="L1120" s="6">
        <v>6.4</v>
      </c>
      <c r="M1120" s="10">
        <v>2.5499999999999998</v>
      </c>
      <c r="N1120" s="10">
        <v>3.25</v>
      </c>
      <c r="O1120" s="10">
        <v>2.33</v>
      </c>
      <c r="P1120" s="15">
        <v>-1</v>
      </c>
      <c r="Q1120" s="13"/>
      <c r="R1120" s="13"/>
      <c r="S1120" s="13"/>
      <c r="T1120" s="13"/>
      <c r="U1120" s="13"/>
      <c r="V1120" s="13"/>
      <c r="W1120" s="9"/>
      <c r="X1120" s="9"/>
      <c r="Y1120" s="9"/>
      <c r="Z1120" s="9"/>
      <c r="AA1120" s="9"/>
      <c r="AB1120" s="9"/>
      <c r="AC1120" s="13"/>
      <c r="AD1120" s="13"/>
      <c r="AE1120" s="13"/>
      <c r="AF1120" s="13"/>
      <c r="AG1120" s="13"/>
      <c r="AH1120" s="13"/>
      <c r="AI1120" s="9"/>
      <c r="AJ1120" s="9"/>
      <c r="AK1120" s="9"/>
      <c r="AL1120" s="9"/>
      <c r="AM1120" s="9"/>
      <c r="AN1120" s="9"/>
      <c r="AO1120" s="8">
        <v>6</v>
      </c>
      <c r="AP1120" s="8">
        <v>3</v>
      </c>
      <c r="AQ1120" s="8">
        <v>2</v>
      </c>
      <c r="AR1120" s="8">
        <v>5</v>
      </c>
      <c r="AS1120" s="8">
        <v>0.65679999999999994</v>
      </c>
      <c r="AT1120" s="8">
        <v>1.9715000000000014</v>
      </c>
      <c r="AU1120" s="8"/>
      <c r="AV1120" s="8"/>
      <c r="AW1120" s="8"/>
      <c r="AX1120" s="8"/>
      <c r="AY1120" s="15">
        <v>4</v>
      </c>
      <c r="AZ1120" s="15">
        <v>3</v>
      </c>
      <c r="BA1120" s="15">
        <v>1</v>
      </c>
      <c r="BB1120" s="15">
        <v>6</v>
      </c>
      <c r="BC1120" s="15">
        <v>1.7423000000000002</v>
      </c>
      <c r="BD1120" s="15">
        <v>5.7490000000000006</v>
      </c>
      <c r="BE1120" s="15"/>
      <c r="BF1120" s="15"/>
      <c r="BG1120" s="15"/>
      <c r="BH1120" s="15"/>
      <c r="BI1120" s="16">
        <f>Q1120*参数!$D$3+W1120</f>
        <v>0</v>
      </c>
      <c r="BJ1120" s="16">
        <f>R1120*参数!$D$3+X1120</f>
        <v>0</v>
      </c>
      <c r="BK1120" s="16">
        <f>S1120*参数!$D$3+Y1120</f>
        <v>0</v>
      </c>
      <c r="BL1120" s="16">
        <f>T1120*参数!$D$3+Z1120</f>
        <v>0</v>
      </c>
      <c r="BM1120" s="16">
        <f>U1120*参数!$D$3+AA1120</f>
        <v>0</v>
      </c>
      <c r="BN1120" s="16">
        <f>V1120*参数!$D$3+AB1120</f>
        <v>0</v>
      </c>
      <c r="BO1120" s="16">
        <f>AC1120*参数!$D$3+AI1120</f>
        <v>0</v>
      </c>
      <c r="BP1120" s="16">
        <f>AD1120*参数!$D$3+AJ1120</f>
        <v>0</v>
      </c>
      <c r="BQ1120" s="16">
        <f>AE1120*参数!$D$3+AK1120</f>
        <v>0</v>
      </c>
      <c r="BR1120" s="16">
        <f>AF1120*参数!$D$3+AL1120</f>
        <v>0</v>
      </c>
      <c r="BS1120" s="16">
        <f>AG1120*参数!$D$3+AM1120</f>
        <v>0</v>
      </c>
      <c r="BT1120" s="16">
        <f>AH1120*参数!$D$3+AN1120</f>
        <v>0</v>
      </c>
      <c r="BU1120" s="10"/>
      <c r="BV1120" s="10"/>
      <c r="BW1120" s="10">
        <f t="shared" si="350"/>
        <v>40</v>
      </c>
      <c r="BX1120" s="10">
        <f t="shared" si="351"/>
        <v>40</v>
      </c>
      <c r="BY1120" s="10">
        <f t="shared" si="352"/>
        <v>3</v>
      </c>
      <c r="BZ1120" s="10">
        <f t="shared" si="353"/>
        <v>40</v>
      </c>
      <c r="CA1120" s="10">
        <f t="shared" si="354"/>
        <v>40</v>
      </c>
      <c r="CB1120" s="10" t="str">
        <f t="shared" si="355"/>
        <v/>
      </c>
      <c r="CC1120" s="10" t="str">
        <f t="shared" si="356"/>
        <v/>
      </c>
      <c r="CD1120" s="10"/>
      <c r="CE1120" s="10">
        <v>3</v>
      </c>
      <c r="CF1120" s="10"/>
      <c r="CG1120" s="10" t="str">
        <f t="shared" si="357"/>
        <v/>
      </c>
      <c r="CH1120" s="10" t="str">
        <f t="shared" si="358"/>
        <v/>
      </c>
      <c r="CI1120" s="10">
        <f t="shared" si="359"/>
        <v>3</v>
      </c>
      <c r="CJ1120" s="10">
        <f t="shared" si="360"/>
        <v>40</v>
      </c>
      <c r="CK1120" s="10">
        <f t="shared" si="361"/>
        <v>3</v>
      </c>
      <c r="CL1120" s="10" t="str">
        <f t="shared" si="362"/>
        <v/>
      </c>
      <c r="CM1120" s="88"/>
      <c r="CN1120" s="88"/>
      <c r="CO1120" s="88"/>
      <c r="CP1120" s="88"/>
    </row>
    <row r="1121" spans="2:94">
      <c r="B1121" s="19">
        <v>42645</v>
      </c>
      <c r="C1121" s="3">
        <v>63</v>
      </c>
      <c r="D1121" s="3" t="s">
        <v>117</v>
      </c>
      <c r="E1121" s="4">
        <v>42646.041666666664</v>
      </c>
      <c r="F1121" s="3" t="s">
        <v>311</v>
      </c>
      <c r="G1121" s="3" t="s">
        <v>641</v>
      </c>
      <c r="H1121" s="3" t="s">
        <v>311</v>
      </c>
      <c r="I1121" s="3" t="s">
        <v>641</v>
      </c>
      <c r="J1121" s="6">
        <v>1.89</v>
      </c>
      <c r="K1121" s="6">
        <v>3.5</v>
      </c>
      <c r="L1121" s="6">
        <v>3.18</v>
      </c>
      <c r="M1121" s="10">
        <v>3.53</v>
      </c>
      <c r="N1121" s="10">
        <v>4.05</v>
      </c>
      <c r="O1121" s="10">
        <v>1.67</v>
      </c>
      <c r="P1121" s="15">
        <v>-1</v>
      </c>
      <c r="Q1121" s="13"/>
      <c r="R1121" s="13"/>
      <c r="S1121" s="13"/>
      <c r="T1121" s="13"/>
      <c r="U1121" s="13"/>
      <c r="V1121" s="13"/>
      <c r="W1121" s="9"/>
      <c r="X1121" s="9"/>
      <c r="Y1121" s="9"/>
      <c r="Z1121" s="9"/>
      <c r="AA1121" s="9"/>
      <c r="AB1121" s="9"/>
      <c r="AC1121" s="13"/>
      <c r="AD1121" s="13"/>
      <c r="AE1121" s="13"/>
      <c r="AF1121" s="13"/>
      <c r="AG1121" s="13"/>
      <c r="AH1121" s="13"/>
      <c r="AI1121" s="9"/>
      <c r="AJ1121" s="9"/>
      <c r="AK1121" s="9"/>
      <c r="AL1121" s="9"/>
      <c r="AM1121" s="9"/>
      <c r="AN1121" s="9"/>
      <c r="AO1121" s="8">
        <v>20</v>
      </c>
      <c r="AP1121" s="8">
        <v>3</v>
      </c>
      <c r="AQ1121" s="8">
        <v>1</v>
      </c>
      <c r="AR1121" s="8">
        <v>6</v>
      </c>
      <c r="AS1121" s="8">
        <v>4.9200000000000223E-2</v>
      </c>
      <c r="AT1121" s="8">
        <v>1.6619000000000015</v>
      </c>
      <c r="AU1121" s="8"/>
      <c r="AV1121" s="8"/>
      <c r="AW1121" s="8"/>
      <c r="AX1121" s="8"/>
      <c r="AY1121" s="15">
        <v>14</v>
      </c>
      <c r="AZ1121" s="15">
        <v>3</v>
      </c>
      <c r="BA1121" s="15">
        <v>2</v>
      </c>
      <c r="BB1121" s="15">
        <v>6</v>
      </c>
      <c r="BC1121" s="15">
        <v>8.4100000000000008E-2</v>
      </c>
      <c r="BD1121" s="15">
        <v>0.56200000000000061</v>
      </c>
      <c r="BE1121" s="15"/>
      <c r="BF1121" s="15"/>
      <c r="BG1121" s="15"/>
      <c r="BH1121" s="15"/>
      <c r="BI1121" s="16">
        <f>Q1121*参数!$D$3+W1121</f>
        <v>0</v>
      </c>
      <c r="BJ1121" s="16">
        <f>R1121*参数!$D$3+X1121</f>
        <v>0</v>
      </c>
      <c r="BK1121" s="16">
        <f>S1121*参数!$D$3+Y1121</f>
        <v>0</v>
      </c>
      <c r="BL1121" s="16">
        <f>T1121*参数!$D$3+Z1121</f>
        <v>0</v>
      </c>
      <c r="BM1121" s="16">
        <f>U1121*参数!$D$3+AA1121</f>
        <v>0</v>
      </c>
      <c r="BN1121" s="16">
        <f>V1121*参数!$D$3+AB1121</f>
        <v>0</v>
      </c>
      <c r="BO1121" s="16">
        <f>AC1121*参数!$D$3+AI1121</f>
        <v>0</v>
      </c>
      <c r="BP1121" s="16">
        <f>AD1121*参数!$D$3+AJ1121</f>
        <v>0</v>
      </c>
      <c r="BQ1121" s="16">
        <f>AE1121*参数!$D$3+AK1121</f>
        <v>0</v>
      </c>
      <c r="BR1121" s="16">
        <f>AF1121*参数!$D$3+AL1121</f>
        <v>0</v>
      </c>
      <c r="BS1121" s="16">
        <f>AG1121*参数!$D$3+AM1121</f>
        <v>0</v>
      </c>
      <c r="BT1121" s="16">
        <f>AH1121*参数!$D$3+AN1121</f>
        <v>0</v>
      </c>
      <c r="BU1121" s="10"/>
      <c r="BV1121" s="10"/>
      <c r="BW1121" s="10">
        <f t="shared" si="350"/>
        <v>40</v>
      </c>
      <c r="BX1121" s="10">
        <f t="shared" si="351"/>
        <v>40</v>
      </c>
      <c r="BY1121" s="10">
        <f t="shared" si="352"/>
        <v>3</v>
      </c>
      <c r="BZ1121" s="10">
        <f t="shared" si="353"/>
        <v>40</v>
      </c>
      <c r="CA1121" s="10">
        <f t="shared" si="354"/>
        <v>40</v>
      </c>
      <c r="CB1121" s="10" t="str">
        <f t="shared" si="355"/>
        <v/>
      </c>
      <c r="CC1121" s="10" t="str">
        <f t="shared" si="356"/>
        <v/>
      </c>
      <c r="CD1121" s="10"/>
      <c r="CE1121" s="10">
        <v>40</v>
      </c>
      <c r="CF1121" s="10"/>
      <c r="CG1121" s="10" t="str">
        <f t="shared" si="357"/>
        <v/>
      </c>
      <c r="CH1121" s="10" t="str">
        <f t="shared" si="358"/>
        <v/>
      </c>
      <c r="CI1121" s="10">
        <f t="shared" si="359"/>
        <v>3</v>
      </c>
      <c r="CJ1121" s="10">
        <f t="shared" si="360"/>
        <v>40</v>
      </c>
      <c r="CK1121" s="10">
        <f t="shared" si="361"/>
        <v>3</v>
      </c>
      <c r="CL1121" s="10">
        <f t="shared" si="362"/>
        <v>40</v>
      </c>
      <c r="CM1121" s="88"/>
      <c r="CN1121" s="88"/>
      <c r="CO1121" s="88"/>
      <c r="CP1121" s="88"/>
    </row>
    <row r="1122" spans="2:94">
      <c r="B1122" s="19">
        <v>42645</v>
      </c>
      <c r="C1122" s="3">
        <v>64</v>
      </c>
      <c r="D1122" s="3" t="s">
        <v>190</v>
      </c>
      <c r="E1122" s="4">
        <v>42646.041666666664</v>
      </c>
      <c r="F1122" s="3" t="s">
        <v>868</v>
      </c>
      <c r="G1122" s="3" t="s">
        <v>199</v>
      </c>
      <c r="H1122" s="3" t="s">
        <v>870</v>
      </c>
      <c r="I1122" s="3" t="s">
        <v>200</v>
      </c>
      <c r="J1122" s="6">
        <v>1.38</v>
      </c>
      <c r="K1122" s="6">
        <v>4.1500000000000004</v>
      </c>
      <c r="L1122" s="6">
        <v>6.1</v>
      </c>
      <c r="M1122" s="10">
        <v>2.2999999999999998</v>
      </c>
      <c r="N1122" s="10">
        <v>3.45</v>
      </c>
      <c r="O1122" s="10">
        <v>2.48</v>
      </c>
      <c r="P1122" s="15">
        <v>-1</v>
      </c>
      <c r="Q1122" s="13"/>
      <c r="R1122" s="13"/>
      <c r="S1122" s="13"/>
      <c r="T1122" s="13"/>
      <c r="U1122" s="13"/>
      <c r="V1122" s="13"/>
      <c r="W1122" s="9"/>
      <c r="X1122" s="9"/>
      <c r="Y1122" s="9"/>
      <c r="Z1122" s="9"/>
      <c r="AA1122" s="9"/>
      <c r="AB1122" s="9"/>
      <c r="AC1122" s="13"/>
      <c r="AD1122" s="13"/>
      <c r="AE1122" s="13"/>
      <c r="AF1122" s="13"/>
      <c r="AG1122" s="13"/>
      <c r="AH1122" s="13"/>
      <c r="AI1122" s="9"/>
      <c r="AJ1122" s="9"/>
      <c r="AK1122" s="9"/>
      <c r="AL1122" s="9"/>
      <c r="AM1122" s="9"/>
      <c r="AN1122" s="9"/>
      <c r="AO1122" s="8">
        <v>2</v>
      </c>
      <c r="AP1122" s="8">
        <v>3</v>
      </c>
      <c r="AQ1122" s="8">
        <v>2</v>
      </c>
      <c r="AR1122" s="8">
        <v>4</v>
      </c>
      <c r="AS1122" s="8">
        <v>0.92950000000000044</v>
      </c>
      <c r="AT1122" s="8">
        <v>0.92950000000000044</v>
      </c>
      <c r="AU1122" s="8"/>
      <c r="AV1122" s="8"/>
      <c r="AW1122" s="8"/>
      <c r="AX1122" s="8"/>
      <c r="AY1122" s="15">
        <v>5</v>
      </c>
      <c r="AZ1122" s="15">
        <v>2</v>
      </c>
      <c r="BA1122" s="15">
        <v>1</v>
      </c>
      <c r="BB1122" s="15">
        <v>5</v>
      </c>
      <c r="BC1122" s="15">
        <v>0.13150000000000023</v>
      </c>
      <c r="BD1122" s="15">
        <v>0.45309999999999917</v>
      </c>
      <c r="BE1122" s="15"/>
      <c r="BF1122" s="15"/>
      <c r="BG1122" s="15"/>
      <c r="BH1122" s="15"/>
      <c r="BI1122" s="16">
        <f>Q1122*参数!$D$3+W1122</f>
        <v>0</v>
      </c>
      <c r="BJ1122" s="16">
        <f>R1122*参数!$D$3+X1122</f>
        <v>0</v>
      </c>
      <c r="BK1122" s="16">
        <f>S1122*参数!$D$3+Y1122</f>
        <v>0</v>
      </c>
      <c r="BL1122" s="16">
        <f>T1122*参数!$D$3+Z1122</f>
        <v>0</v>
      </c>
      <c r="BM1122" s="16">
        <f>U1122*参数!$D$3+AA1122</f>
        <v>0</v>
      </c>
      <c r="BN1122" s="16">
        <f>V1122*参数!$D$3+AB1122</f>
        <v>0</v>
      </c>
      <c r="BO1122" s="16">
        <f>AC1122*参数!$D$3+AI1122</f>
        <v>0</v>
      </c>
      <c r="BP1122" s="16">
        <f>AD1122*参数!$D$3+AJ1122</f>
        <v>0</v>
      </c>
      <c r="BQ1122" s="16">
        <f>AE1122*参数!$D$3+AK1122</f>
        <v>0</v>
      </c>
      <c r="BR1122" s="16">
        <f>AF1122*参数!$D$3+AL1122</f>
        <v>0</v>
      </c>
      <c r="BS1122" s="16">
        <f>AG1122*参数!$D$3+AM1122</f>
        <v>0</v>
      </c>
      <c r="BT1122" s="16">
        <f>AH1122*参数!$D$3+AN1122</f>
        <v>0</v>
      </c>
      <c r="BU1122" s="10"/>
      <c r="BV1122" s="10"/>
      <c r="BW1122" s="10">
        <f t="shared" si="350"/>
        <v>40</v>
      </c>
      <c r="BX1122" s="10">
        <f t="shared" si="351"/>
        <v>40</v>
      </c>
      <c r="BY1122" s="10">
        <f t="shared" si="352"/>
        <v>3</v>
      </c>
      <c r="BZ1122" s="10">
        <f t="shared" si="353"/>
        <v>40</v>
      </c>
      <c r="CA1122" s="10">
        <f t="shared" si="354"/>
        <v>40</v>
      </c>
      <c r="CB1122" s="10" t="str">
        <f t="shared" si="355"/>
        <v/>
      </c>
      <c r="CC1122" s="10" t="str">
        <f t="shared" si="356"/>
        <v/>
      </c>
      <c r="CD1122" s="10"/>
      <c r="CE1122" s="10">
        <v>3</v>
      </c>
      <c r="CF1122" s="10"/>
      <c r="CG1122" s="10" t="str">
        <f t="shared" si="357"/>
        <v/>
      </c>
      <c r="CH1122" s="10" t="str">
        <f t="shared" si="358"/>
        <v/>
      </c>
      <c r="CI1122" s="10">
        <f t="shared" si="359"/>
        <v>3</v>
      </c>
      <c r="CJ1122" s="10">
        <f t="shared" si="360"/>
        <v>40</v>
      </c>
      <c r="CK1122" s="10" t="str">
        <f t="shared" si="361"/>
        <v/>
      </c>
      <c r="CL1122" s="10" t="str">
        <f t="shared" si="362"/>
        <v/>
      </c>
      <c r="CM1122" s="88"/>
      <c r="CN1122" s="88"/>
      <c r="CO1122" s="88"/>
      <c r="CP1122" s="88"/>
    </row>
    <row r="1123" spans="2:94">
      <c r="B1123" s="19">
        <v>42645</v>
      </c>
      <c r="C1123" s="3">
        <v>65</v>
      </c>
      <c r="D1123" s="3" t="s">
        <v>265</v>
      </c>
      <c r="E1123" s="4">
        <v>42646.048611111109</v>
      </c>
      <c r="F1123" s="3" t="s">
        <v>273</v>
      </c>
      <c r="G1123" s="3" t="s">
        <v>278</v>
      </c>
      <c r="H1123" s="3" t="s">
        <v>273</v>
      </c>
      <c r="I1123" s="3" t="s">
        <v>278</v>
      </c>
      <c r="J1123" s="6">
        <v>3.25</v>
      </c>
      <c r="K1123" s="6">
        <v>2.72</v>
      </c>
      <c r="L1123" s="6">
        <v>2.2000000000000002</v>
      </c>
      <c r="M1123" s="10">
        <v>1.49</v>
      </c>
      <c r="N1123" s="10">
        <v>3.8</v>
      </c>
      <c r="O1123" s="10">
        <v>5.15</v>
      </c>
      <c r="P1123" s="15">
        <v>1</v>
      </c>
      <c r="Q1123" s="13"/>
      <c r="R1123" s="13"/>
      <c r="S1123" s="13"/>
      <c r="T1123" s="13"/>
      <c r="U1123" s="13"/>
      <c r="V1123" s="13"/>
      <c r="W1123" s="9"/>
      <c r="X1123" s="9"/>
      <c r="Y1123" s="9"/>
      <c r="Z1123" s="9"/>
      <c r="AA1123" s="9"/>
      <c r="AB1123" s="9"/>
      <c r="AC1123" s="13"/>
      <c r="AD1123" s="13"/>
      <c r="AE1123" s="13"/>
      <c r="AF1123" s="13"/>
      <c r="AG1123" s="13"/>
      <c r="AH1123" s="13"/>
      <c r="AI1123" s="9"/>
      <c r="AJ1123" s="9"/>
      <c r="AK1123" s="9"/>
      <c r="AL1123" s="9"/>
      <c r="AM1123" s="9"/>
      <c r="AN1123" s="9"/>
      <c r="AO1123" s="8">
        <v>8</v>
      </c>
      <c r="AP1123" s="8">
        <v>3</v>
      </c>
      <c r="AQ1123" s="8">
        <v>1</v>
      </c>
      <c r="AR1123" s="8">
        <v>6</v>
      </c>
      <c r="AS1123" s="8">
        <v>0.20499999999999979</v>
      </c>
      <c r="AT1123" s="8">
        <v>0.20499999999999979</v>
      </c>
      <c r="AU1123" s="8"/>
      <c r="AV1123" s="8"/>
      <c r="AW1123" s="8"/>
      <c r="AX1123" s="8"/>
      <c r="AY1123" s="15">
        <v>9</v>
      </c>
      <c r="AZ1123" s="15">
        <v>3</v>
      </c>
      <c r="BA1123" s="15">
        <v>1</v>
      </c>
      <c r="BB1123" s="15">
        <v>6</v>
      </c>
      <c r="BC1123" s="15">
        <v>5.9900000000000064E-2</v>
      </c>
      <c r="BD1123" s="15">
        <v>5.9900000000000064E-2</v>
      </c>
      <c r="BE1123" s="15"/>
      <c r="BF1123" s="15"/>
      <c r="BG1123" s="15"/>
      <c r="BH1123" s="15"/>
      <c r="BI1123" s="16">
        <f>Q1123*参数!$D$3+W1123</f>
        <v>0</v>
      </c>
      <c r="BJ1123" s="16">
        <f>R1123*参数!$D$3+X1123</f>
        <v>0</v>
      </c>
      <c r="BK1123" s="16">
        <f>S1123*参数!$D$3+Y1123</f>
        <v>0</v>
      </c>
      <c r="BL1123" s="16">
        <f>T1123*参数!$D$3+Z1123</f>
        <v>0</v>
      </c>
      <c r="BM1123" s="16">
        <f>U1123*参数!$D$3+AA1123</f>
        <v>0</v>
      </c>
      <c r="BN1123" s="16">
        <f>V1123*参数!$D$3+AB1123</f>
        <v>0</v>
      </c>
      <c r="BO1123" s="16">
        <f>AC1123*参数!$D$3+AI1123</f>
        <v>0</v>
      </c>
      <c r="BP1123" s="16">
        <f>AD1123*参数!$D$3+AJ1123</f>
        <v>0</v>
      </c>
      <c r="BQ1123" s="16">
        <f>AE1123*参数!$D$3+AK1123</f>
        <v>0</v>
      </c>
      <c r="BR1123" s="16">
        <f>AF1123*参数!$D$3+AL1123</f>
        <v>0</v>
      </c>
      <c r="BS1123" s="16">
        <f>AG1123*参数!$D$3+AM1123</f>
        <v>0</v>
      </c>
      <c r="BT1123" s="16">
        <f>AH1123*参数!$D$3+AN1123</f>
        <v>0</v>
      </c>
      <c r="BU1123" s="10"/>
      <c r="BV1123" s="10"/>
      <c r="BW1123" s="10">
        <f t="shared" si="350"/>
        <v>43</v>
      </c>
      <c r="BX1123" s="10">
        <f t="shared" si="351"/>
        <v>43</v>
      </c>
      <c r="BY1123" s="10">
        <f t="shared" si="352"/>
        <v>43</v>
      </c>
      <c r="BZ1123" s="10">
        <f t="shared" si="353"/>
        <v>0</v>
      </c>
      <c r="CA1123" s="10">
        <f t="shared" si="354"/>
        <v>43</v>
      </c>
      <c r="CB1123" s="10" t="str">
        <f t="shared" si="355"/>
        <v/>
      </c>
      <c r="CC1123" s="10" t="str">
        <f t="shared" si="356"/>
        <v/>
      </c>
      <c r="CD1123" s="10"/>
      <c r="CE1123" s="10">
        <v>43</v>
      </c>
      <c r="CF1123" s="10"/>
      <c r="CG1123" s="10">
        <f t="shared" si="357"/>
        <v>43</v>
      </c>
      <c r="CH1123" s="10">
        <f t="shared" si="358"/>
        <v>43</v>
      </c>
      <c r="CI1123" s="10">
        <f t="shared" si="359"/>
        <v>43</v>
      </c>
      <c r="CJ1123" s="10" t="str">
        <f t="shared" si="360"/>
        <v/>
      </c>
      <c r="CK1123" s="10">
        <f t="shared" si="361"/>
        <v>43</v>
      </c>
      <c r="CL1123" s="10">
        <f t="shared" si="362"/>
        <v>43</v>
      </c>
      <c r="CM1123" s="88"/>
      <c r="CN1123" s="88"/>
      <c r="CO1123" s="88"/>
      <c r="CP1123" s="88"/>
    </row>
    <row r="1124" spans="2:94">
      <c r="B1124" s="19">
        <v>42645</v>
      </c>
      <c r="C1124" s="3">
        <v>66</v>
      </c>
      <c r="D1124" s="3" t="s">
        <v>313</v>
      </c>
      <c r="E1124" s="4">
        <v>42646.083333333336</v>
      </c>
      <c r="F1124" s="3" t="s">
        <v>297</v>
      </c>
      <c r="G1124" s="3" t="s">
        <v>322</v>
      </c>
      <c r="H1124" s="3" t="s">
        <v>297</v>
      </c>
      <c r="I1124" s="3" t="s">
        <v>322</v>
      </c>
      <c r="J1124" s="6">
        <v>1.27</v>
      </c>
      <c r="K1124" s="6">
        <v>4.8</v>
      </c>
      <c r="L1124" s="6">
        <v>7.5</v>
      </c>
      <c r="M1124" s="10">
        <v>1.92</v>
      </c>
      <c r="N1124" s="10">
        <v>3.7</v>
      </c>
      <c r="O1124" s="10">
        <v>2.96</v>
      </c>
      <c r="P1124" s="15">
        <v>-1</v>
      </c>
      <c r="Q1124" s="13"/>
      <c r="R1124" s="13"/>
      <c r="S1124" s="13"/>
      <c r="T1124" s="13"/>
      <c r="U1124" s="13"/>
      <c r="V1124" s="13"/>
      <c r="W1124" s="9"/>
      <c r="X1124" s="9"/>
      <c r="Y1124" s="9"/>
      <c r="Z1124" s="9"/>
      <c r="AA1124" s="9"/>
      <c r="AB1124" s="9"/>
      <c r="AC1124" s="13"/>
      <c r="AD1124" s="13"/>
      <c r="AE1124" s="13"/>
      <c r="AF1124" s="13"/>
      <c r="AG1124" s="13"/>
      <c r="AH1124" s="13"/>
      <c r="AI1124" s="9"/>
      <c r="AJ1124" s="9"/>
      <c r="AK1124" s="9"/>
      <c r="AL1124" s="9"/>
      <c r="AM1124" s="9"/>
      <c r="AN1124" s="9"/>
      <c r="AO1124" s="8">
        <v>15</v>
      </c>
      <c r="AP1124" s="8">
        <v>3</v>
      </c>
      <c r="AQ1124" s="8">
        <v>1</v>
      </c>
      <c r="AR1124" s="8">
        <v>6</v>
      </c>
      <c r="AS1124" s="8">
        <v>3.3299999999999969E-2</v>
      </c>
      <c r="AT1124" s="8">
        <v>22.938400000000001</v>
      </c>
      <c r="AU1124" s="8"/>
      <c r="AV1124" s="8"/>
      <c r="AW1124" s="8"/>
      <c r="AX1124" s="8"/>
      <c r="AY1124" s="15">
        <v>2</v>
      </c>
      <c r="AZ1124" s="15">
        <v>3</v>
      </c>
      <c r="BA1124" s="15">
        <v>1</v>
      </c>
      <c r="BB1124" s="15">
        <v>5</v>
      </c>
      <c r="BC1124" s="15">
        <v>1.643</v>
      </c>
      <c r="BD1124" s="15">
        <v>1.7959999999999998</v>
      </c>
      <c r="BE1124" s="15"/>
      <c r="BF1124" s="15"/>
      <c r="BG1124" s="15"/>
      <c r="BH1124" s="15"/>
      <c r="BI1124" s="16">
        <f>Q1124*参数!$D$3+W1124</f>
        <v>0</v>
      </c>
      <c r="BJ1124" s="16">
        <f>R1124*参数!$D$3+X1124</f>
        <v>0</v>
      </c>
      <c r="BK1124" s="16">
        <f>S1124*参数!$D$3+Y1124</f>
        <v>0</v>
      </c>
      <c r="BL1124" s="16">
        <f>T1124*参数!$D$3+Z1124</f>
        <v>0</v>
      </c>
      <c r="BM1124" s="16">
        <f>U1124*参数!$D$3+AA1124</f>
        <v>0</v>
      </c>
      <c r="BN1124" s="16">
        <f>V1124*参数!$D$3+AB1124</f>
        <v>0</v>
      </c>
      <c r="BO1124" s="16">
        <f>AC1124*参数!$D$3+AI1124</f>
        <v>0</v>
      </c>
      <c r="BP1124" s="16">
        <f>AD1124*参数!$D$3+AJ1124</f>
        <v>0</v>
      </c>
      <c r="BQ1124" s="16">
        <f>AE1124*参数!$D$3+AK1124</f>
        <v>0</v>
      </c>
      <c r="BR1124" s="16">
        <f>AF1124*参数!$D$3+AL1124</f>
        <v>0</v>
      </c>
      <c r="BS1124" s="16">
        <f>AG1124*参数!$D$3+AM1124</f>
        <v>0</v>
      </c>
      <c r="BT1124" s="16">
        <f>AH1124*参数!$D$3+AN1124</f>
        <v>0</v>
      </c>
      <c r="BU1124" s="10"/>
      <c r="BV1124" s="10"/>
      <c r="BW1124" s="10">
        <f t="shared" si="350"/>
        <v>40</v>
      </c>
      <c r="BX1124" s="10">
        <f t="shared" si="351"/>
        <v>40</v>
      </c>
      <c r="BY1124" s="10">
        <f t="shared" si="352"/>
        <v>3</v>
      </c>
      <c r="BZ1124" s="10">
        <f t="shared" si="353"/>
        <v>40</v>
      </c>
      <c r="CA1124" s="10">
        <f t="shared" si="354"/>
        <v>40</v>
      </c>
      <c r="CB1124" s="10" t="str">
        <f t="shared" si="355"/>
        <v/>
      </c>
      <c r="CC1124" s="10" t="str">
        <f t="shared" si="356"/>
        <v/>
      </c>
      <c r="CD1124" s="10"/>
      <c r="CE1124" s="10">
        <v>3</v>
      </c>
      <c r="CF1124" s="10"/>
      <c r="CG1124" s="10" t="str">
        <f t="shared" si="357"/>
        <v/>
      </c>
      <c r="CH1124" s="10" t="str">
        <f t="shared" si="358"/>
        <v/>
      </c>
      <c r="CI1124" s="10">
        <f t="shared" si="359"/>
        <v>3</v>
      </c>
      <c r="CJ1124" s="10">
        <f t="shared" si="360"/>
        <v>3</v>
      </c>
      <c r="CK1124" s="10">
        <f t="shared" si="361"/>
        <v>3</v>
      </c>
      <c r="CL1124" s="10" t="str">
        <f t="shared" si="362"/>
        <v/>
      </c>
      <c r="CM1124" s="88"/>
      <c r="CN1124" s="88"/>
      <c r="CO1124" s="88"/>
      <c r="CP1124" s="88"/>
    </row>
    <row r="1125" spans="2:94">
      <c r="B1125" s="19">
        <v>42645</v>
      </c>
      <c r="C1125" s="3">
        <v>67</v>
      </c>
      <c r="D1125" s="3" t="s">
        <v>329</v>
      </c>
      <c r="E1125" s="4">
        <v>42646.083333333336</v>
      </c>
      <c r="F1125" s="3" t="s">
        <v>345</v>
      </c>
      <c r="G1125" s="3" t="s">
        <v>921</v>
      </c>
      <c r="H1125" s="3" t="s">
        <v>347</v>
      </c>
      <c r="I1125" s="3" t="s">
        <v>921</v>
      </c>
      <c r="J1125" s="6">
        <v>1.42</v>
      </c>
      <c r="K1125" s="6">
        <v>4.0999999999999996</v>
      </c>
      <c r="L1125" s="6">
        <v>5.5</v>
      </c>
      <c r="M1125" s="10">
        <v>2.4</v>
      </c>
      <c r="N1125" s="10">
        <v>3.45</v>
      </c>
      <c r="O1125" s="10">
        <v>2.37</v>
      </c>
      <c r="P1125" s="15">
        <v>-1</v>
      </c>
      <c r="Q1125" s="13"/>
      <c r="R1125" s="13"/>
      <c r="S1125" s="13"/>
      <c r="T1125" s="13"/>
      <c r="U1125" s="13"/>
      <c r="V1125" s="13"/>
      <c r="W1125" s="9"/>
      <c r="X1125" s="9"/>
      <c r="Y1125" s="9"/>
      <c r="Z1125" s="9"/>
      <c r="AA1125" s="9"/>
      <c r="AB1125" s="9"/>
      <c r="AC1125" s="13"/>
      <c r="AD1125" s="13"/>
      <c r="AE1125" s="13"/>
      <c r="AF1125" s="13"/>
      <c r="AG1125" s="13"/>
      <c r="AH1125" s="13"/>
      <c r="AI1125" s="9"/>
      <c r="AJ1125" s="9"/>
      <c r="AK1125" s="9"/>
      <c r="AL1125" s="9"/>
      <c r="AM1125" s="9"/>
      <c r="AN1125" s="9"/>
      <c r="AO1125" s="8">
        <v>16</v>
      </c>
      <c r="AP1125" s="8">
        <v>3</v>
      </c>
      <c r="AQ1125" s="8">
        <v>5</v>
      </c>
      <c r="AR1125" s="8">
        <v>5</v>
      </c>
      <c r="AS1125" s="8">
        <v>4.6000000000000138E-2</v>
      </c>
      <c r="AT1125" s="8">
        <v>4.6000000000000138E-2</v>
      </c>
      <c r="AU1125" s="8"/>
      <c r="AV1125" s="8"/>
      <c r="AW1125" s="8"/>
      <c r="AX1125" s="8"/>
      <c r="AY1125" s="15">
        <v>8</v>
      </c>
      <c r="AZ1125" s="15">
        <v>3</v>
      </c>
      <c r="BA1125" s="15">
        <v>2</v>
      </c>
      <c r="BB1125" s="15">
        <v>5</v>
      </c>
      <c r="BC1125" s="15">
        <v>0.67159999999999986</v>
      </c>
      <c r="BD1125" s="15">
        <v>2.9022999999999994</v>
      </c>
      <c r="BE1125" s="15"/>
      <c r="BF1125" s="15"/>
      <c r="BG1125" s="15"/>
      <c r="BH1125" s="15"/>
      <c r="BI1125" s="16">
        <f>Q1125*参数!$D$3+W1125</f>
        <v>0</v>
      </c>
      <c r="BJ1125" s="16">
        <f>R1125*参数!$D$3+X1125</f>
        <v>0</v>
      </c>
      <c r="BK1125" s="16">
        <f>S1125*参数!$D$3+Y1125</f>
        <v>0</v>
      </c>
      <c r="BL1125" s="16">
        <f>T1125*参数!$D$3+Z1125</f>
        <v>0</v>
      </c>
      <c r="BM1125" s="16">
        <f>U1125*参数!$D$3+AA1125</f>
        <v>0</v>
      </c>
      <c r="BN1125" s="16">
        <f>V1125*参数!$D$3+AB1125</f>
        <v>0</v>
      </c>
      <c r="BO1125" s="16">
        <f>AC1125*参数!$D$3+AI1125</f>
        <v>0</v>
      </c>
      <c r="BP1125" s="16">
        <f>AD1125*参数!$D$3+AJ1125</f>
        <v>0</v>
      </c>
      <c r="BQ1125" s="16">
        <f>AE1125*参数!$D$3+AK1125</f>
        <v>0</v>
      </c>
      <c r="BR1125" s="16">
        <f>AF1125*参数!$D$3+AL1125</f>
        <v>0</v>
      </c>
      <c r="BS1125" s="16">
        <f>AG1125*参数!$D$3+AM1125</f>
        <v>0</v>
      </c>
      <c r="BT1125" s="16">
        <f>AH1125*参数!$D$3+AN1125</f>
        <v>0</v>
      </c>
      <c r="BU1125" s="10"/>
      <c r="BV1125" s="10"/>
      <c r="BW1125" s="10">
        <f t="shared" si="350"/>
        <v>40</v>
      </c>
      <c r="BX1125" s="10">
        <f t="shared" si="351"/>
        <v>40</v>
      </c>
      <c r="BY1125" s="10">
        <f t="shared" si="352"/>
        <v>3</v>
      </c>
      <c r="BZ1125" s="10">
        <f t="shared" si="353"/>
        <v>40</v>
      </c>
      <c r="CA1125" s="10">
        <f t="shared" si="354"/>
        <v>40</v>
      </c>
      <c r="CB1125" s="10" t="str">
        <f t="shared" si="355"/>
        <v/>
      </c>
      <c r="CC1125" s="10" t="str">
        <f t="shared" si="356"/>
        <v/>
      </c>
      <c r="CD1125" s="10"/>
      <c r="CE1125" s="10">
        <v>3</v>
      </c>
      <c r="CF1125" s="10"/>
      <c r="CG1125" s="10">
        <f t="shared" si="357"/>
        <v>3</v>
      </c>
      <c r="CH1125" s="10">
        <f t="shared" si="358"/>
        <v>3</v>
      </c>
      <c r="CI1125" s="10">
        <f t="shared" si="359"/>
        <v>3</v>
      </c>
      <c r="CJ1125" s="10">
        <f t="shared" si="360"/>
        <v>3</v>
      </c>
      <c r="CK1125" s="10">
        <f t="shared" si="361"/>
        <v>3</v>
      </c>
      <c r="CL1125" s="10">
        <f t="shared" si="362"/>
        <v>3</v>
      </c>
      <c r="CM1125" s="88"/>
      <c r="CN1125" s="88"/>
      <c r="CO1125" s="88"/>
      <c r="CP1125" s="88"/>
    </row>
    <row r="1126" spans="2:94">
      <c r="B1126" s="19">
        <v>42645</v>
      </c>
      <c r="C1126" s="3">
        <v>68</v>
      </c>
      <c r="D1126" s="3" t="s">
        <v>206</v>
      </c>
      <c r="E1126" s="4">
        <v>42646.083333333336</v>
      </c>
      <c r="F1126" s="3" t="s">
        <v>1164</v>
      </c>
      <c r="G1126" s="3" t="s">
        <v>854</v>
      </c>
      <c r="H1126" s="3" t="s">
        <v>1165</v>
      </c>
      <c r="I1126" s="3" t="s">
        <v>856</v>
      </c>
      <c r="J1126" s="6">
        <v>2.06</v>
      </c>
      <c r="K1126" s="6">
        <v>3.5</v>
      </c>
      <c r="L1126" s="6">
        <v>2.8</v>
      </c>
      <c r="M1126" s="10">
        <v>4.1500000000000004</v>
      </c>
      <c r="N1126" s="10">
        <v>4.05</v>
      </c>
      <c r="O1126" s="10">
        <v>1.56</v>
      </c>
      <c r="P1126" s="15">
        <v>-1</v>
      </c>
      <c r="Q1126" s="13"/>
      <c r="R1126" s="13"/>
      <c r="S1126" s="13"/>
      <c r="T1126" s="13"/>
      <c r="U1126" s="13"/>
      <c r="V1126" s="13"/>
      <c r="W1126" s="9"/>
      <c r="X1126" s="9"/>
      <c r="Y1126" s="9"/>
      <c r="Z1126" s="9"/>
      <c r="AA1126" s="9"/>
      <c r="AB1126" s="9"/>
      <c r="AC1126" s="13"/>
      <c r="AD1126" s="13"/>
      <c r="AE1126" s="13"/>
      <c r="AF1126" s="13"/>
      <c r="AG1126" s="13"/>
      <c r="AH1126" s="13"/>
      <c r="AI1126" s="9"/>
      <c r="AJ1126" s="9"/>
      <c r="AK1126" s="9"/>
      <c r="AL1126" s="9"/>
      <c r="AM1126" s="9"/>
      <c r="AN1126" s="9"/>
      <c r="AO1126" s="8">
        <v>55</v>
      </c>
      <c r="AP1126" s="8">
        <v>3</v>
      </c>
      <c r="AQ1126" s="8">
        <v>3</v>
      </c>
      <c r="AR1126" s="8">
        <v>6</v>
      </c>
      <c r="AS1126" s="8">
        <v>8.4000000000000498E-3</v>
      </c>
      <c r="AT1126" s="8">
        <v>4.5100000000000043E-2</v>
      </c>
      <c r="AU1126" s="8"/>
      <c r="AV1126" s="8"/>
      <c r="AW1126" s="8"/>
      <c r="AX1126" s="8"/>
      <c r="AY1126" s="15">
        <v>68</v>
      </c>
      <c r="AZ1126" s="15">
        <v>3</v>
      </c>
      <c r="BA1126" s="15">
        <v>3</v>
      </c>
      <c r="BB1126" s="15">
        <v>6</v>
      </c>
      <c r="BC1126" s="15">
        <v>6.2700000000000047E-2</v>
      </c>
      <c r="BD1126" s="15">
        <v>6.2700000000000047E-2</v>
      </c>
      <c r="BE1126" s="15"/>
      <c r="BF1126" s="15"/>
      <c r="BG1126" s="15"/>
      <c r="BH1126" s="15"/>
      <c r="BI1126" s="16">
        <f>Q1126*参数!$D$3+W1126</f>
        <v>0</v>
      </c>
      <c r="BJ1126" s="16">
        <f>R1126*参数!$D$3+X1126</f>
        <v>0</v>
      </c>
      <c r="BK1126" s="16">
        <f>S1126*参数!$D$3+Y1126</f>
        <v>0</v>
      </c>
      <c r="BL1126" s="16">
        <f>T1126*参数!$D$3+Z1126</f>
        <v>0</v>
      </c>
      <c r="BM1126" s="16">
        <f>U1126*参数!$D$3+AA1126</f>
        <v>0</v>
      </c>
      <c r="BN1126" s="16">
        <f>V1126*参数!$D$3+AB1126</f>
        <v>0</v>
      </c>
      <c r="BO1126" s="16">
        <f>AC1126*参数!$D$3+AI1126</f>
        <v>0</v>
      </c>
      <c r="BP1126" s="16">
        <f>AD1126*参数!$D$3+AJ1126</f>
        <v>0</v>
      </c>
      <c r="BQ1126" s="16">
        <f>AE1126*参数!$D$3+AK1126</f>
        <v>0</v>
      </c>
      <c r="BR1126" s="16">
        <f>AF1126*参数!$D$3+AL1126</f>
        <v>0</v>
      </c>
      <c r="BS1126" s="16">
        <f>AG1126*参数!$D$3+AM1126</f>
        <v>0</v>
      </c>
      <c r="BT1126" s="16">
        <f>AH1126*参数!$D$3+AN1126</f>
        <v>0</v>
      </c>
      <c r="BU1126" s="10"/>
      <c r="BV1126" s="10"/>
      <c r="BW1126" s="10">
        <f t="shared" ref="BW1126:BW1189" si="363">IF(ABS(MAX(BI1126:BN1126))&gt;ABS(MIN(BI1126:BN1126)),IF(P1126&lt;0,IF(BI1126=MAX(BI1126:BN1126),3,IF(BN1126=MAX(BI1126:BN1126),40,"")),IF(BK1126=MAX(BI1126:BN1126),0,IF(BL1126=MAX(BI1126:BN1126),43,""))),IF(P1126&lt;0,IF(BI1126=MIN(BI1126:BN1126),40,IF(BN1126=MIN(BI1126:BN1126),3,"")),IF(BK1126=MIN(BI1126:BN1126),43,IF(BL1126=MIN(BI1126:BN1126),0,""))))</f>
        <v>40</v>
      </c>
      <c r="BX1126" s="10">
        <f t="shared" ref="BX1126:BX1189" si="364" xml:space="preserve">
IF(P1126&lt;0,
 IF(BI1126&gt;BN1126,3,40),
 IF(BK1126&gt;BL1126,0,43)
)</f>
        <v>40</v>
      </c>
      <c r="BY1126" s="10">
        <f t="shared" ref="BY1126:BY1189" si="365" xml:space="preserve">
IF(P1126&lt;0,
 IF(OR(BI1126=MAX(BI1126:BN1126),BL1126=MAX(BI1126:BN1126),BM1126=MAX(BI1126:BN1126)),
  3,40),
 IF(OR(BI1126=MAX(BI1126:BN1126),BJ1126=MAX(BI1126:BN1126),BL1126=MAX(BI1126:BN1126)),
  43,0)
)</f>
        <v>3</v>
      </c>
      <c r="BZ1126" s="10">
        <f t="shared" ref="BZ1126:BZ1189" si="366" xml:space="preserve">
IF(P1126&lt;0,
 IF(OR(BI1126=MIN(BI1126:BN1126),BL1126=MIN(BI1126:BN1126),BM1126=MIN(BI1126:BN1126)),
  40,3),
 IF(OR(BI1126=MIN(BI1126:BN1126),BJ1126=MIN(BI1126:BN1126),BL1126=MIN(BI1126:BN1126)),
  0,43)
)</f>
        <v>40</v>
      </c>
      <c r="CA1126" s="10">
        <f t="shared" ref="CA1126:CA1189" si="367" xml:space="preserve">
IF(P1126&lt;0,
 IF(BI1126=MIN(BI1126:BN1126),
  40,
  IF(BN1126=MIN(BI1126:BN1126),
  3,"")),
 IF(BK1126=MIN(BI1126:BN1126),
  43,
  IF(BL1126=MIN(BI1126:BN1126),
  0,""))
)</f>
        <v>40</v>
      </c>
      <c r="CB1126" s="10" t="str">
        <f t="shared" ref="CB1126:CB1189" si="368">IF(COUNTIF(BX1126:BZ1126,"="&amp;BX1126)=3,BX1126,"")</f>
        <v/>
      </c>
      <c r="CC1126" s="10" t="str">
        <f t="shared" ref="CC1126:CC1189" si="369">IF(COUNTIF(BX1126:CA1126,"="&amp;BX1126)=4,BX1126,"")</f>
        <v/>
      </c>
      <c r="CD1126" s="10"/>
      <c r="CE1126" s="10">
        <v>40</v>
      </c>
      <c r="CF1126" s="10"/>
      <c r="CG1126" s="10" t="str">
        <f t="shared" ref="CG1126:CG1189" si="370">IF(AND(AO1126&gt;=AY1126,AP1126&gt;=AZ1126,OR(AND(AQ1126&gt;=BA1126,AR1126=BB1126),AR1126&gt;BB1126),AS1126&lt;=BC1126,AT1126&lt;=BD1126),IF(P1126=-1,3,0),IF(AND(AO1126&lt;=AY1126,AP1126&lt;=AZ1126,OR(AND(AQ1126&lt;=BA1126,AR1126=BB1126),AR1126&lt;BB1126),AS1126&gt;=BC1126,AT1126&gt;=BD1126),IF(P1126=-1,40,43),""))</f>
        <v/>
      </c>
      <c r="CH1126" s="10" t="str">
        <f t="shared" ref="CH1126:CH1189" si="371">IF(AND(AO1126&gt;=AY1126,AP1126&gt;=AZ1126,OR(AND(AQ1126&gt;=BA1126,AR1126=BB1126),AR1126&gt;BB1126),AS1126&lt;=BC1126,AT1126&lt;=BD1126),IF(P1126=-1,3,0),IF(AND(AO1126&lt;=AY1126,AP1126&lt;=AZ1126,OR(AND(AQ1126&lt;=BA1126,AR1126=BB1126),AR1126&lt;BB1126),AS1126&gt;=BC1126,AT1126&gt;=BD1126),IF(P1126=-1,40,43),""))</f>
        <v/>
      </c>
      <c r="CI1126" s="10">
        <f t="shared" ref="CI1126:CI1189" si="372">IF(AP1126=AZ1126,
  IF(AO1126=AY1126,
    "",
    IF(AO1126&gt;AY1126,
      IF(P1126=-1,3,0),
      IF(P1126=-1,40,43)
    )
  ),
  IF(AP1126&gt;AZ1126,
    IF(P1126=-1,3,0),
    IF(P1126=-1,40,43)
  )
)</f>
        <v>40</v>
      </c>
      <c r="CJ1126" s="10" t="str">
        <f t="shared" ref="CJ1126:CJ1189" si="373">IF(AR1126=BB1126,
  IF(AQ1126=BA1126,
    "",
    IF(AQ1126&gt;BA1126,
      IF(P1126=-1,3,0),
      IF(P1126=-1,40,43)
    )
  ),
  IF(AR1126&gt;BB1126,
    IF(P1126=-1,3,0),
    IF(P1126=-1,40,43)
  )
)</f>
        <v/>
      </c>
      <c r="CK1126" s="10">
        <f t="shared" ref="CK1126:CK1189" si="374">IF(AP1126=AZ1126,
  IF(AS1126=BC1126,
    "",
    IF(AS1126&lt;BC1126,
      IF(P1126=-1,3,0),
      IF(P1126=-1,40,43)
    )
  ),
  ""
)</f>
        <v>3</v>
      </c>
      <c r="CL1126" s="10">
        <f t="shared" ref="CL1126:CL1189" si="375">IF(AND(AP1126=AZ1126,AR1126=BB1126,AQ1126&lt;&gt;0,BA1126&lt;&gt;0),
  IF(AT1126=BD1126,
    "",
    IF(AT1126&lt;BD1126,
      IF(P1126=-1,3,0),
      IF(P1126=-1,40,43)
    )
  ),
  ""
)</f>
        <v>3</v>
      </c>
      <c r="CM1126" s="88"/>
      <c r="CN1126" s="88"/>
      <c r="CO1126" s="88"/>
      <c r="CP1126" s="88"/>
    </row>
    <row r="1127" spans="2:94">
      <c r="B1127" s="19">
        <v>42645</v>
      </c>
      <c r="C1127" s="3">
        <v>69</v>
      </c>
      <c r="D1127" s="3" t="s">
        <v>174</v>
      </c>
      <c r="E1127" s="4">
        <v>42646.114583333336</v>
      </c>
      <c r="F1127" s="3" t="s">
        <v>180</v>
      </c>
      <c r="G1127" s="3" t="s">
        <v>187</v>
      </c>
      <c r="H1127" s="3" t="s">
        <v>180</v>
      </c>
      <c r="I1127" s="3" t="s">
        <v>187</v>
      </c>
      <c r="J1127" s="6">
        <v>1.71</v>
      </c>
      <c r="K1127" s="6">
        <v>3.4</v>
      </c>
      <c r="L1127" s="6">
        <v>4</v>
      </c>
      <c r="M1127" s="10">
        <v>3.17</v>
      </c>
      <c r="N1127" s="10">
        <v>3.7</v>
      </c>
      <c r="O1127" s="10">
        <v>1.84</v>
      </c>
      <c r="P1127" s="15">
        <v>-1</v>
      </c>
      <c r="Q1127" s="13"/>
      <c r="R1127" s="13"/>
      <c r="S1127" s="13"/>
      <c r="T1127" s="13"/>
      <c r="U1127" s="13"/>
      <c r="V1127" s="13"/>
      <c r="W1127" s="9"/>
      <c r="X1127" s="9"/>
      <c r="Y1127" s="9"/>
      <c r="Z1127" s="9"/>
      <c r="AA1127" s="9"/>
      <c r="AB1127" s="9"/>
      <c r="AC1127" s="13"/>
      <c r="AD1127" s="13"/>
      <c r="AE1127" s="13"/>
      <c r="AF1127" s="13"/>
      <c r="AG1127" s="13"/>
      <c r="AH1127" s="13"/>
      <c r="AI1127" s="9"/>
      <c r="AJ1127" s="9"/>
      <c r="AK1127" s="9"/>
      <c r="AL1127" s="9"/>
      <c r="AM1127" s="9"/>
      <c r="AN1127" s="9"/>
      <c r="AO1127" s="8">
        <v>3</v>
      </c>
      <c r="AP1127" s="8">
        <v>3</v>
      </c>
      <c r="AQ1127" s="8">
        <v>1</v>
      </c>
      <c r="AR1127" s="8">
        <v>5</v>
      </c>
      <c r="AS1127" s="8">
        <v>0.26390000000000019</v>
      </c>
      <c r="AT1127" s="8">
        <v>2.9524999999999983</v>
      </c>
      <c r="AU1127" s="8"/>
      <c r="AV1127" s="8"/>
      <c r="AW1127" s="8"/>
      <c r="AX1127" s="8"/>
      <c r="AY1127" s="15">
        <v>8</v>
      </c>
      <c r="AZ1127" s="15">
        <v>3</v>
      </c>
      <c r="BA1127" s="15">
        <v>1</v>
      </c>
      <c r="BB1127" s="15">
        <v>5</v>
      </c>
      <c r="BC1127" s="15">
        <v>6.6700000000000023E-2</v>
      </c>
      <c r="BD1127" s="15">
        <v>3.1461999999999999</v>
      </c>
      <c r="BE1127" s="15"/>
      <c r="BF1127" s="15"/>
      <c r="BG1127" s="15"/>
      <c r="BH1127" s="15"/>
      <c r="BI1127" s="16">
        <f>Q1127*参数!$D$3+W1127</f>
        <v>0</v>
      </c>
      <c r="BJ1127" s="16">
        <f>R1127*参数!$D$3+X1127</f>
        <v>0</v>
      </c>
      <c r="BK1127" s="16">
        <f>S1127*参数!$D$3+Y1127</f>
        <v>0</v>
      </c>
      <c r="BL1127" s="16">
        <f>T1127*参数!$D$3+Z1127</f>
        <v>0</v>
      </c>
      <c r="BM1127" s="16">
        <f>U1127*参数!$D$3+AA1127</f>
        <v>0</v>
      </c>
      <c r="BN1127" s="16">
        <f>V1127*参数!$D$3+AB1127</f>
        <v>0</v>
      </c>
      <c r="BO1127" s="16">
        <f>AC1127*参数!$D$3+AI1127</f>
        <v>0</v>
      </c>
      <c r="BP1127" s="16">
        <f>AD1127*参数!$D$3+AJ1127</f>
        <v>0</v>
      </c>
      <c r="BQ1127" s="16">
        <f>AE1127*参数!$D$3+AK1127</f>
        <v>0</v>
      </c>
      <c r="BR1127" s="16">
        <f>AF1127*参数!$D$3+AL1127</f>
        <v>0</v>
      </c>
      <c r="BS1127" s="16">
        <f>AG1127*参数!$D$3+AM1127</f>
        <v>0</v>
      </c>
      <c r="BT1127" s="16">
        <f>AH1127*参数!$D$3+AN1127</f>
        <v>0</v>
      </c>
      <c r="BU1127" s="10"/>
      <c r="BV1127" s="10"/>
      <c r="BW1127" s="10">
        <f t="shared" si="363"/>
        <v>40</v>
      </c>
      <c r="BX1127" s="10">
        <f t="shared" si="364"/>
        <v>40</v>
      </c>
      <c r="BY1127" s="10">
        <f t="shared" si="365"/>
        <v>3</v>
      </c>
      <c r="BZ1127" s="10">
        <f t="shared" si="366"/>
        <v>40</v>
      </c>
      <c r="CA1127" s="10">
        <f t="shared" si="367"/>
        <v>40</v>
      </c>
      <c r="CB1127" s="10" t="str">
        <f t="shared" si="368"/>
        <v/>
      </c>
      <c r="CC1127" s="10" t="str">
        <f t="shared" si="369"/>
        <v/>
      </c>
      <c r="CD1127" s="10"/>
      <c r="CE1127" s="10">
        <v>3</v>
      </c>
      <c r="CF1127" s="10"/>
      <c r="CG1127" s="10" t="str">
        <f t="shared" si="370"/>
        <v/>
      </c>
      <c r="CH1127" s="10" t="str">
        <f t="shared" si="371"/>
        <v/>
      </c>
      <c r="CI1127" s="10">
        <f t="shared" si="372"/>
        <v>40</v>
      </c>
      <c r="CJ1127" s="10" t="str">
        <f t="shared" si="373"/>
        <v/>
      </c>
      <c r="CK1127" s="10">
        <f t="shared" si="374"/>
        <v>40</v>
      </c>
      <c r="CL1127" s="10">
        <f t="shared" si="375"/>
        <v>3</v>
      </c>
      <c r="CM1127" s="88"/>
      <c r="CN1127" s="88"/>
      <c r="CO1127" s="88"/>
      <c r="CP1127" s="88"/>
    </row>
    <row r="1128" spans="2:94">
      <c r="B1128" s="19">
        <v>42645</v>
      </c>
      <c r="C1128" s="3">
        <v>70</v>
      </c>
      <c r="D1128" s="3" t="s">
        <v>161</v>
      </c>
      <c r="E1128" s="4">
        <v>42646.114583333336</v>
      </c>
      <c r="F1128" s="3" t="s">
        <v>827</v>
      </c>
      <c r="G1128" s="3" t="s">
        <v>212</v>
      </c>
      <c r="H1128" s="3" t="s">
        <v>828</v>
      </c>
      <c r="I1128" s="3" t="s">
        <v>212</v>
      </c>
      <c r="J1128" s="6">
        <v>7.35</v>
      </c>
      <c r="K1128" s="6">
        <v>5</v>
      </c>
      <c r="L1128" s="6">
        <v>1.26</v>
      </c>
      <c r="M1128" s="10">
        <v>3</v>
      </c>
      <c r="N1128" s="10">
        <v>3.75</v>
      </c>
      <c r="O1128" s="10">
        <v>1.89</v>
      </c>
      <c r="P1128" s="15">
        <v>1</v>
      </c>
      <c r="Q1128" s="13"/>
      <c r="R1128" s="13"/>
      <c r="S1128" s="13"/>
      <c r="T1128" s="13"/>
      <c r="U1128" s="13"/>
      <c r="V1128" s="13"/>
      <c r="W1128" s="9"/>
      <c r="X1128" s="9"/>
      <c r="Y1128" s="9"/>
      <c r="Z1128" s="9"/>
      <c r="AA1128" s="9"/>
      <c r="AB1128" s="9"/>
      <c r="AC1128" s="13"/>
      <c r="AD1128" s="13"/>
      <c r="AE1128" s="13"/>
      <c r="AF1128" s="13"/>
      <c r="AG1128" s="13"/>
      <c r="AH1128" s="13"/>
      <c r="AI1128" s="9"/>
      <c r="AJ1128" s="9"/>
      <c r="AK1128" s="9"/>
      <c r="AL1128" s="9"/>
      <c r="AM1128" s="9"/>
      <c r="AN1128" s="9"/>
      <c r="AO1128" s="8">
        <v>2</v>
      </c>
      <c r="AP1128" s="8">
        <v>2</v>
      </c>
      <c r="AQ1128" s="8">
        <v>1</v>
      </c>
      <c r="AR1128" s="8">
        <v>4</v>
      </c>
      <c r="AS1128" s="8">
        <v>1.1618999999999982</v>
      </c>
      <c r="AT1128" s="8">
        <v>13.513000000000003</v>
      </c>
      <c r="AU1128" s="8"/>
      <c r="AV1128" s="8"/>
      <c r="AW1128" s="8"/>
      <c r="AX1128" s="8"/>
      <c r="AY1128" s="15">
        <v>2</v>
      </c>
      <c r="AZ1128" s="15">
        <v>2</v>
      </c>
      <c r="BA1128" s="15">
        <v>2</v>
      </c>
      <c r="BB1128" s="15">
        <v>4</v>
      </c>
      <c r="BC1128" s="15">
        <v>0.15699999999999986</v>
      </c>
      <c r="BD1128" s="15">
        <v>0.15699999999999986</v>
      </c>
      <c r="BE1128" s="15"/>
      <c r="BF1128" s="15"/>
      <c r="BG1128" s="15"/>
      <c r="BH1128" s="15"/>
      <c r="BI1128" s="16">
        <f>Q1128*参数!$D$3+W1128</f>
        <v>0</v>
      </c>
      <c r="BJ1128" s="16">
        <f>R1128*参数!$D$3+X1128</f>
        <v>0</v>
      </c>
      <c r="BK1128" s="16">
        <f>S1128*参数!$D$3+Y1128</f>
        <v>0</v>
      </c>
      <c r="BL1128" s="16">
        <f>T1128*参数!$D$3+Z1128</f>
        <v>0</v>
      </c>
      <c r="BM1128" s="16">
        <f>U1128*参数!$D$3+AA1128</f>
        <v>0</v>
      </c>
      <c r="BN1128" s="16">
        <f>V1128*参数!$D$3+AB1128</f>
        <v>0</v>
      </c>
      <c r="BO1128" s="16">
        <f>AC1128*参数!$D$3+AI1128</f>
        <v>0</v>
      </c>
      <c r="BP1128" s="16">
        <f>AD1128*参数!$D$3+AJ1128</f>
        <v>0</v>
      </c>
      <c r="BQ1128" s="16">
        <f>AE1128*参数!$D$3+AK1128</f>
        <v>0</v>
      </c>
      <c r="BR1128" s="16">
        <f>AF1128*参数!$D$3+AL1128</f>
        <v>0</v>
      </c>
      <c r="BS1128" s="16">
        <f>AG1128*参数!$D$3+AM1128</f>
        <v>0</v>
      </c>
      <c r="BT1128" s="16">
        <f>AH1128*参数!$D$3+AN1128</f>
        <v>0</v>
      </c>
      <c r="BU1128" s="10"/>
      <c r="BV1128" s="10"/>
      <c r="BW1128" s="10">
        <f t="shared" si="363"/>
        <v>43</v>
      </c>
      <c r="BX1128" s="10">
        <f t="shared" si="364"/>
        <v>43</v>
      </c>
      <c r="BY1128" s="10">
        <f t="shared" si="365"/>
        <v>43</v>
      </c>
      <c r="BZ1128" s="10">
        <f t="shared" si="366"/>
        <v>0</v>
      </c>
      <c r="CA1128" s="10">
        <f t="shared" si="367"/>
        <v>43</v>
      </c>
      <c r="CB1128" s="10" t="str">
        <f t="shared" si="368"/>
        <v/>
      </c>
      <c r="CC1128" s="10" t="str">
        <f t="shared" si="369"/>
        <v/>
      </c>
      <c r="CD1128" s="10"/>
      <c r="CE1128" s="10">
        <v>43</v>
      </c>
      <c r="CF1128" s="10"/>
      <c r="CG1128" s="10">
        <f t="shared" si="370"/>
        <v>43</v>
      </c>
      <c r="CH1128" s="10">
        <f t="shared" si="371"/>
        <v>43</v>
      </c>
      <c r="CI1128" s="10" t="str">
        <f t="shared" si="372"/>
        <v/>
      </c>
      <c r="CJ1128" s="10">
        <f t="shared" si="373"/>
        <v>43</v>
      </c>
      <c r="CK1128" s="10">
        <f t="shared" si="374"/>
        <v>43</v>
      </c>
      <c r="CL1128" s="10">
        <f t="shared" si="375"/>
        <v>43</v>
      </c>
      <c r="CM1128" s="88"/>
      <c r="CN1128" s="88"/>
      <c r="CO1128" s="88"/>
      <c r="CP1128" s="88"/>
    </row>
    <row r="1129" spans="2:94">
      <c r="B1129" s="19">
        <v>42645</v>
      </c>
      <c r="C1129" s="3">
        <v>71</v>
      </c>
      <c r="D1129" s="3" t="s">
        <v>192</v>
      </c>
      <c r="E1129" s="4">
        <v>42646.114583333336</v>
      </c>
      <c r="F1129" s="3" t="s">
        <v>776</v>
      </c>
      <c r="G1129" s="3" t="s">
        <v>202</v>
      </c>
      <c r="H1129" s="3" t="s">
        <v>776</v>
      </c>
      <c r="I1129" s="3" t="s">
        <v>202</v>
      </c>
      <c r="J1129" s="6">
        <v>1.61</v>
      </c>
      <c r="K1129" s="6">
        <v>3.5</v>
      </c>
      <c r="L1129" s="6">
        <v>4.5</v>
      </c>
      <c r="M1129" s="10">
        <v>2.95</v>
      </c>
      <c r="N1129" s="10">
        <v>3.5</v>
      </c>
      <c r="O1129" s="10">
        <v>1.98</v>
      </c>
      <c r="P1129" s="15">
        <v>-1</v>
      </c>
      <c r="Q1129" s="13"/>
      <c r="R1129" s="13"/>
      <c r="S1129" s="13"/>
      <c r="T1129" s="13"/>
      <c r="U1129" s="13"/>
      <c r="V1129" s="13"/>
      <c r="W1129" s="9"/>
      <c r="X1129" s="9"/>
      <c r="Y1129" s="9"/>
      <c r="Z1129" s="9"/>
      <c r="AA1129" s="9"/>
      <c r="AB1129" s="9"/>
      <c r="AC1129" s="13"/>
      <c r="AD1129" s="13"/>
      <c r="AE1129" s="13"/>
      <c r="AF1129" s="13"/>
      <c r="AG1129" s="13"/>
      <c r="AH1129" s="13"/>
      <c r="AI1129" s="9"/>
      <c r="AJ1129" s="9"/>
      <c r="AK1129" s="9"/>
      <c r="AL1129" s="9"/>
      <c r="AM1129" s="9"/>
      <c r="AN1129" s="9"/>
      <c r="AO1129" s="8">
        <v>2</v>
      </c>
      <c r="AP1129" s="8">
        <v>3</v>
      </c>
      <c r="AQ1129" s="8">
        <v>0</v>
      </c>
      <c r="AR1129" s="8">
        <v>5</v>
      </c>
      <c r="AS1129" s="8">
        <v>0.81949999999999978</v>
      </c>
      <c r="AT1129" s="8">
        <v>0</v>
      </c>
      <c r="AU1129" s="8"/>
      <c r="AV1129" s="8"/>
      <c r="AW1129" s="8"/>
      <c r="AX1129" s="8"/>
      <c r="AY1129" s="15">
        <v>34</v>
      </c>
      <c r="AZ1129" s="15">
        <v>2</v>
      </c>
      <c r="BA1129" s="15">
        <v>1</v>
      </c>
      <c r="BB1129" s="15">
        <v>5</v>
      </c>
      <c r="BC1129" s="15">
        <v>6.2700000000000006E-2</v>
      </c>
      <c r="BD1129" s="15">
        <v>0.29769999999999963</v>
      </c>
      <c r="BE1129" s="15"/>
      <c r="BF1129" s="15"/>
      <c r="BG1129" s="15"/>
      <c r="BH1129" s="15"/>
      <c r="BI1129" s="16">
        <f>Q1129*参数!$D$3+W1129</f>
        <v>0</v>
      </c>
      <c r="BJ1129" s="16">
        <f>R1129*参数!$D$3+X1129</f>
        <v>0</v>
      </c>
      <c r="BK1129" s="16">
        <f>S1129*参数!$D$3+Y1129</f>
        <v>0</v>
      </c>
      <c r="BL1129" s="16">
        <f>T1129*参数!$D$3+Z1129</f>
        <v>0</v>
      </c>
      <c r="BM1129" s="16">
        <f>U1129*参数!$D$3+AA1129</f>
        <v>0</v>
      </c>
      <c r="BN1129" s="16">
        <f>V1129*参数!$D$3+AB1129</f>
        <v>0</v>
      </c>
      <c r="BO1129" s="16">
        <f>AC1129*参数!$D$3+AI1129</f>
        <v>0</v>
      </c>
      <c r="BP1129" s="16">
        <f>AD1129*参数!$D$3+AJ1129</f>
        <v>0</v>
      </c>
      <c r="BQ1129" s="16">
        <f>AE1129*参数!$D$3+AK1129</f>
        <v>0</v>
      </c>
      <c r="BR1129" s="16">
        <f>AF1129*参数!$D$3+AL1129</f>
        <v>0</v>
      </c>
      <c r="BS1129" s="16">
        <f>AG1129*参数!$D$3+AM1129</f>
        <v>0</v>
      </c>
      <c r="BT1129" s="16">
        <f>AH1129*参数!$D$3+AN1129</f>
        <v>0</v>
      </c>
      <c r="BU1129" s="10"/>
      <c r="BV1129" s="10"/>
      <c r="BW1129" s="10">
        <f t="shared" si="363"/>
        <v>40</v>
      </c>
      <c r="BX1129" s="10">
        <f t="shared" si="364"/>
        <v>40</v>
      </c>
      <c r="BY1129" s="10">
        <f t="shared" si="365"/>
        <v>3</v>
      </c>
      <c r="BZ1129" s="10">
        <f t="shared" si="366"/>
        <v>40</v>
      </c>
      <c r="CA1129" s="10">
        <f t="shared" si="367"/>
        <v>40</v>
      </c>
      <c r="CB1129" s="10" t="str">
        <f t="shared" si="368"/>
        <v/>
      </c>
      <c r="CC1129" s="10" t="str">
        <f t="shared" si="369"/>
        <v/>
      </c>
      <c r="CD1129" s="10"/>
      <c r="CE1129" s="10">
        <v>3</v>
      </c>
      <c r="CF1129" s="10"/>
      <c r="CG1129" s="10" t="str">
        <f t="shared" si="370"/>
        <v/>
      </c>
      <c r="CH1129" s="10" t="str">
        <f t="shared" si="371"/>
        <v/>
      </c>
      <c r="CI1129" s="10">
        <f t="shared" si="372"/>
        <v>3</v>
      </c>
      <c r="CJ1129" s="10">
        <f t="shared" si="373"/>
        <v>40</v>
      </c>
      <c r="CK1129" s="10" t="str">
        <f t="shared" si="374"/>
        <v/>
      </c>
      <c r="CL1129" s="10" t="str">
        <f t="shared" si="375"/>
        <v/>
      </c>
      <c r="CM1129" s="88"/>
      <c r="CN1129" s="88"/>
      <c r="CO1129" s="88"/>
      <c r="CP1129" s="88"/>
    </row>
    <row r="1130" spans="2:94">
      <c r="B1130" s="19">
        <v>42645</v>
      </c>
      <c r="C1130" s="3">
        <v>72</v>
      </c>
      <c r="D1130" s="3" t="s">
        <v>265</v>
      </c>
      <c r="E1130" s="4">
        <v>42646.125</v>
      </c>
      <c r="F1130" s="3" t="s">
        <v>1129</v>
      </c>
      <c r="G1130" s="3" t="s">
        <v>217</v>
      </c>
      <c r="H1130" s="3" t="s">
        <v>1129</v>
      </c>
      <c r="I1130" s="3" t="s">
        <v>218</v>
      </c>
      <c r="J1130" s="6">
        <v>2.78</v>
      </c>
      <c r="K1130" s="6">
        <v>2.72</v>
      </c>
      <c r="L1130" s="6">
        <v>2.4900000000000002</v>
      </c>
      <c r="M1130" s="10">
        <v>7.3</v>
      </c>
      <c r="N1130" s="10">
        <v>4.5</v>
      </c>
      <c r="O1130" s="10">
        <v>1.3</v>
      </c>
      <c r="P1130" s="15">
        <v>-1</v>
      </c>
      <c r="Q1130" s="13"/>
      <c r="R1130" s="13"/>
      <c r="S1130" s="13"/>
      <c r="T1130" s="13"/>
      <c r="U1130" s="13"/>
      <c r="V1130" s="13"/>
      <c r="W1130" s="9"/>
      <c r="X1130" s="9"/>
      <c r="Y1130" s="9"/>
      <c r="Z1130" s="9"/>
      <c r="AA1130" s="9"/>
      <c r="AB1130" s="9"/>
      <c r="AC1130" s="13"/>
      <c r="AD1130" s="13"/>
      <c r="AE1130" s="13"/>
      <c r="AF1130" s="13"/>
      <c r="AG1130" s="13"/>
      <c r="AH1130" s="13"/>
      <c r="AI1130" s="9"/>
      <c r="AJ1130" s="9"/>
      <c r="AK1130" s="9"/>
      <c r="AL1130" s="9"/>
      <c r="AM1130" s="9"/>
      <c r="AN1130" s="9"/>
      <c r="AO1130" s="8">
        <v>1</v>
      </c>
      <c r="AP1130" s="8">
        <v>3</v>
      </c>
      <c r="AQ1130" s="8">
        <v>1</v>
      </c>
      <c r="AR1130" s="8">
        <v>5</v>
      </c>
      <c r="AS1130" s="8">
        <v>4.4009999999999998</v>
      </c>
      <c r="AT1130" s="8">
        <v>4.4009999999999998</v>
      </c>
      <c r="AU1130" s="8"/>
      <c r="AV1130" s="8"/>
      <c r="AW1130" s="8"/>
      <c r="AX1130" s="8"/>
      <c r="AY1130" s="15">
        <v>2</v>
      </c>
      <c r="AZ1130" s="15">
        <v>2</v>
      </c>
      <c r="BA1130" s="15">
        <v>2</v>
      </c>
      <c r="BB1130" s="15">
        <v>4</v>
      </c>
      <c r="BC1130" s="15">
        <v>1.099</v>
      </c>
      <c r="BD1130" s="15">
        <v>1.099</v>
      </c>
      <c r="BE1130" s="15"/>
      <c r="BF1130" s="15"/>
      <c r="BG1130" s="15"/>
      <c r="BH1130" s="15"/>
      <c r="BI1130" s="16">
        <f>Q1130*参数!$D$3+W1130</f>
        <v>0</v>
      </c>
      <c r="BJ1130" s="16">
        <f>R1130*参数!$D$3+X1130</f>
        <v>0</v>
      </c>
      <c r="BK1130" s="16">
        <f>S1130*参数!$D$3+Y1130</f>
        <v>0</v>
      </c>
      <c r="BL1130" s="16">
        <f>T1130*参数!$D$3+Z1130</f>
        <v>0</v>
      </c>
      <c r="BM1130" s="16">
        <f>U1130*参数!$D$3+AA1130</f>
        <v>0</v>
      </c>
      <c r="BN1130" s="16">
        <f>V1130*参数!$D$3+AB1130</f>
        <v>0</v>
      </c>
      <c r="BO1130" s="16">
        <f>AC1130*参数!$D$3+AI1130</f>
        <v>0</v>
      </c>
      <c r="BP1130" s="16">
        <f>AD1130*参数!$D$3+AJ1130</f>
        <v>0</v>
      </c>
      <c r="BQ1130" s="16">
        <f>AE1130*参数!$D$3+AK1130</f>
        <v>0</v>
      </c>
      <c r="BR1130" s="16">
        <f>AF1130*参数!$D$3+AL1130</f>
        <v>0</v>
      </c>
      <c r="BS1130" s="16">
        <f>AG1130*参数!$D$3+AM1130</f>
        <v>0</v>
      </c>
      <c r="BT1130" s="16">
        <f>AH1130*参数!$D$3+AN1130</f>
        <v>0</v>
      </c>
      <c r="BU1130" s="10"/>
      <c r="BV1130" s="10"/>
      <c r="BW1130" s="10">
        <f t="shared" si="363"/>
        <v>40</v>
      </c>
      <c r="BX1130" s="10">
        <f t="shared" si="364"/>
        <v>40</v>
      </c>
      <c r="BY1130" s="10">
        <f t="shared" si="365"/>
        <v>3</v>
      </c>
      <c r="BZ1130" s="10">
        <f t="shared" si="366"/>
        <v>40</v>
      </c>
      <c r="CA1130" s="10">
        <f t="shared" si="367"/>
        <v>40</v>
      </c>
      <c r="CB1130" s="10" t="str">
        <f t="shared" si="368"/>
        <v/>
      </c>
      <c r="CC1130" s="10" t="str">
        <f t="shared" si="369"/>
        <v/>
      </c>
      <c r="CD1130" s="10"/>
      <c r="CE1130" s="10">
        <v>40</v>
      </c>
      <c r="CF1130" s="10"/>
      <c r="CG1130" s="10" t="str">
        <f t="shared" si="370"/>
        <v/>
      </c>
      <c r="CH1130" s="10" t="str">
        <f t="shared" si="371"/>
        <v/>
      </c>
      <c r="CI1130" s="10">
        <f t="shared" si="372"/>
        <v>3</v>
      </c>
      <c r="CJ1130" s="10">
        <f t="shared" si="373"/>
        <v>3</v>
      </c>
      <c r="CK1130" s="10" t="str">
        <f t="shared" si="374"/>
        <v/>
      </c>
      <c r="CL1130" s="10" t="str">
        <f t="shared" si="375"/>
        <v/>
      </c>
      <c r="CM1130" s="88"/>
      <c r="CN1130" s="88"/>
      <c r="CO1130" s="88"/>
      <c r="CP1130" s="88"/>
    </row>
    <row r="1131" spans="2:94">
      <c r="B1131" s="19">
        <v>42645</v>
      </c>
      <c r="C1131" s="3">
        <v>73</v>
      </c>
      <c r="D1131" s="3" t="s">
        <v>82</v>
      </c>
      <c r="E1131" s="4">
        <v>42646.135416666664</v>
      </c>
      <c r="F1131" s="3" t="s">
        <v>89</v>
      </c>
      <c r="G1131" s="3" t="s">
        <v>105</v>
      </c>
      <c r="H1131" s="3" t="s">
        <v>91</v>
      </c>
      <c r="I1131" s="3" t="s">
        <v>105</v>
      </c>
      <c r="J1131" s="6">
        <v>3.4</v>
      </c>
      <c r="K1131" s="6">
        <v>3.05</v>
      </c>
      <c r="L1131" s="6">
        <v>1.97</v>
      </c>
      <c r="M1131" s="10">
        <v>1.61</v>
      </c>
      <c r="N1131" s="10">
        <v>3.7</v>
      </c>
      <c r="O1131" s="10">
        <v>4.2</v>
      </c>
      <c r="P1131" s="15">
        <v>1</v>
      </c>
      <c r="Q1131" s="13"/>
      <c r="R1131" s="13"/>
      <c r="S1131" s="13"/>
      <c r="T1131" s="13"/>
      <c r="U1131" s="13"/>
      <c r="V1131" s="13"/>
      <c r="W1131" s="9"/>
      <c r="X1131" s="9"/>
      <c r="Y1131" s="9"/>
      <c r="Z1131" s="9"/>
      <c r="AA1131" s="9"/>
      <c r="AB1131" s="9"/>
      <c r="AC1131" s="13"/>
      <c r="AD1131" s="13"/>
      <c r="AE1131" s="13"/>
      <c r="AF1131" s="13"/>
      <c r="AG1131" s="13"/>
      <c r="AH1131" s="13"/>
      <c r="AI1131" s="9"/>
      <c r="AJ1131" s="9"/>
      <c r="AK1131" s="9"/>
      <c r="AL1131" s="9"/>
      <c r="AM1131" s="9"/>
      <c r="AN1131" s="9"/>
      <c r="AO1131" s="8">
        <v>43</v>
      </c>
      <c r="AP1131" s="8">
        <v>2</v>
      </c>
      <c r="AQ1131" s="8">
        <v>1</v>
      </c>
      <c r="AR1131" s="8">
        <v>5</v>
      </c>
      <c r="AS1131" s="8">
        <v>1.6699999999999895E-2</v>
      </c>
      <c r="AT1131" s="8">
        <v>2.7295999999999978</v>
      </c>
      <c r="AU1131" s="8"/>
      <c r="AV1131" s="8"/>
      <c r="AW1131" s="8"/>
      <c r="AX1131" s="8"/>
      <c r="AY1131" s="15">
        <v>52</v>
      </c>
      <c r="AZ1131" s="15">
        <v>2</v>
      </c>
      <c r="BA1131" s="15">
        <v>13</v>
      </c>
      <c r="BB1131" s="15">
        <v>4</v>
      </c>
      <c r="BC1131" s="15">
        <v>4.6000000000000082E-2</v>
      </c>
      <c r="BD1131" s="15">
        <v>4.6000000000000082E-2</v>
      </c>
      <c r="BE1131" s="15"/>
      <c r="BF1131" s="15"/>
      <c r="BG1131" s="15"/>
      <c r="BH1131" s="15"/>
      <c r="BI1131" s="16">
        <f>Q1131*参数!$D$3+W1131</f>
        <v>0</v>
      </c>
      <c r="BJ1131" s="16">
        <f>R1131*参数!$D$3+X1131</f>
        <v>0</v>
      </c>
      <c r="BK1131" s="16">
        <f>S1131*参数!$D$3+Y1131</f>
        <v>0</v>
      </c>
      <c r="BL1131" s="16">
        <f>T1131*参数!$D$3+Z1131</f>
        <v>0</v>
      </c>
      <c r="BM1131" s="16">
        <f>U1131*参数!$D$3+AA1131</f>
        <v>0</v>
      </c>
      <c r="BN1131" s="16">
        <f>V1131*参数!$D$3+AB1131</f>
        <v>0</v>
      </c>
      <c r="BO1131" s="16">
        <f>AC1131*参数!$D$3+AI1131</f>
        <v>0</v>
      </c>
      <c r="BP1131" s="16">
        <f>AD1131*参数!$D$3+AJ1131</f>
        <v>0</v>
      </c>
      <c r="BQ1131" s="16">
        <f>AE1131*参数!$D$3+AK1131</f>
        <v>0</v>
      </c>
      <c r="BR1131" s="16">
        <f>AF1131*参数!$D$3+AL1131</f>
        <v>0</v>
      </c>
      <c r="BS1131" s="16">
        <f>AG1131*参数!$D$3+AM1131</f>
        <v>0</v>
      </c>
      <c r="BT1131" s="16">
        <f>AH1131*参数!$D$3+AN1131</f>
        <v>0</v>
      </c>
      <c r="BU1131" s="10"/>
      <c r="BV1131" s="10"/>
      <c r="BW1131" s="10">
        <f t="shared" si="363"/>
        <v>43</v>
      </c>
      <c r="BX1131" s="10">
        <f t="shared" si="364"/>
        <v>43</v>
      </c>
      <c r="BY1131" s="10">
        <f t="shared" si="365"/>
        <v>43</v>
      </c>
      <c r="BZ1131" s="10">
        <f t="shared" si="366"/>
        <v>0</v>
      </c>
      <c r="CA1131" s="10">
        <f t="shared" si="367"/>
        <v>43</v>
      </c>
      <c r="CB1131" s="10" t="str">
        <f t="shared" si="368"/>
        <v/>
      </c>
      <c r="CC1131" s="10" t="str">
        <f t="shared" si="369"/>
        <v/>
      </c>
      <c r="CD1131" s="10"/>
      <c r="CE1131" s="10">
        <v>43</v>
      </c>
      <c r="CF1131" s="10"/>
      <c r="CG1131" s="10" t="str">
        <f t="shared" si="370"/>
        <v/>
      </c>
      <c r="CH1131" s="10" t="str">
        <f t="shared" si="371"/>
        <v/>
      </c>
      <c r="CI1131" s="10">
        <f t="shared" si="372"/>
        <v>43</v>
      </c>
      <c r="CJ1131" s="10">
        <f t="shared" si="373"/>
        <v>0</v>
      </c>
      <c r="CK1131" s="10">
        <f t="shared" si="374"/>
        <v>0</v>
      </c>
      <c r="CL1131" s="10" t="str">
        <f t="shared" si="375"/>
        <v/>
      </c>
      <c r="CM1131" s="88"/>
      <c r="CN1131" s="88"/>
      <c r="CO1131" s="88"/>
      <c r="CP1131" s="88"/>
    </row>
    <row r="1132" spans="2:94">
      <c r="B1132" s="19">
        <v>42645</v>
      </c>
      <c r="C1132" s="3">
        <v>74</v>
      </c>
      <c r="D1132" s="3" t="s">
        <v>265</v>
      </c>
      <c r="E1132" s="4">
        <v>42646.135416666664</v>
      </c>
      <c r="F1132" s="3" t="s">
        <v>266</v>
      </c>
      <c r="G1132" s="3" t="s">
        <v>1121</v>
      </c>
      <c r="H1132" s="3" t="s">
        <v>266</v>
      </c>
      <c r="I1132" s="3" t="s">
        <v>1121</v>
      </c>
      <c r="J1132" s="6">
        <v>1.83</v>
      </c>
      <c r="K1132" s="6">
        <v>3</v>
      </c>
      <c r="L1132" s="6">
        <v>4</v>
      </c>
      <c r="M1132" s="10">
        <v>3.87</v>
      </c>
      <c r="N1132" s="10">
        <v>3.45</v>
      </c>
      <c r="O1132" s="10">
        <v>1.72</v>
      </c>
      <c r="P1132" s="15">
        <v>-1</v>
      </c>
      <c r="Q1132" s="13"/>
      <c r="R1132" s="13"/>
      <c r="S1132" s="13"/>
      <c r="T1132" s="13"/>
      <c r="U1132" s="13"/>
      <c r="V1132" s="13"/>
      <c r="W1132" s="9"/>
      <c r="X1132" s="9"/>
      <c r="Y1132" s="9"/>
      <c r="Z1132" s="9"/>
      <c r="AA1132" s="9"/>
      <c r="AB1132" s="9"/>
      <c r="AC1132" s="13"/>
      <c r="AD1132" s="13"/>
      <c r="AE1132" s="13"/>
      <c r="AF1132" s="13"/>
      <c r="AG1132" s="13"/>
      <c r="AH1132" s="13"/>
      <c r="AI1132" s="9"/>
      <c r="AJ1132" s="9"/>
      <c r="AK1132" s="9"/>
      <c r="AL1132" s="9"/>
      <c r="AM1132" s="9"/>
      <c r="AN1132" s="9"/>
      <c r="AO1132" s="8">
        <v>10</v>
      </c>
      <c r="AP1132" s="8">
        <v>3</v>
      </c>
      <c r="AQ1132" s="8">
        <v>5</v>
      </c>
      <c r="AR1132" s="8">
        <v>5</v>
      </c>
      <c r="AS1132" s="8">
        <v>0.8569</v>
      </c>
      <c r="AT1132" s="8">
        <v>0.8569</v>
      </c>
      <c r="AU1132" s="8"/>
      <c r="AV1132" s="8"/>
      <c r="AW1132" s="8"/>
      <c r="AX1132" s="8"/>
      <c r="AY1132" s="15">
        <v>7</v>
      </c>
      <c r="AZ1132" s="15">
        <v>3</v>
      </c>
      <c r="BA1132" s="15">
        <v>2</v>
      </c>
      <c r="BB1132" s="15">
        <v>6</v>
      </c>
      <c r="BC1132" s="15">
        <v>0.97750000000000015</v>
      </c>
      <c r="BD1132" s="15">
        <v>2.5046999999999997</v>
      </c>
      <c r="BE1132" s="15"/>
      <c r="BF1132" s="15"/>
      <c r="BG1132" s="15"/>
      <c r="BH1132" s="15"/>
      <c r="BI1132" s="16">
        <f>Q1132*参数!$D$3+W1132</f>
        <v>0</v>
      </c>
      <c r="BJ1132" s="16">
        <f>R1132*参数!$D$3+X1132</f>
        <v>0</v>
      </c>
      <c r="BK1132" s="16">
        <f>S1132*参数!$D$3+Y1132</f>
        <v>0</v>
      </c>
      <c r="BL1132" s="16">
        <f>T1132*参数!$D$3+Z1132</f>
        <v>0</v>
      </c>
      <c r="BM1132" s="16">
        <f>U1132*参数!$D$3+AA1132</f>
        <v>0</v>
      </c>
      <c r="BN1132" s="16">
        <f>V1132*参数!$D$3+AB1132</f>
        <v>0</v>
      </c>
      <c r="BO1132" s="16">
        <f>AC1132*参数!$D$3+AI1132</f>
        <v>0</v>
      </c>
      <c r="BP1132" s="16">
        <f>AD1132*参数!$D$3+AJ1132</f>
        <v>0</v>
      </c>
      <c r="BQ1132" s="16">
        <f>AE1132*参数!$D$3+AK1132</f>
        <v>0</v>
      </c>
      <c r="BR1132" s="16">
        <f>AF1132*参数!$D$3+AL1132</f>
        <v>0</v>
      </c>
      <c r="BS1132" s="16">
        <f>AG1132*参数!$D$3+AM1132</f>
        <v>0</v>
      </c>
      <c r="BT1132" s="16">
        <f>AH1132*参数!$D$3+AN1132</f>
        <v>0</v>
      </c>
      <c r="BU1132" s="10"/>
      <c r="BV1132" s="10"/>
      <c r="BW1132" s="10">
        <f t="shared" si="363"/>
        <v>40</v>
      </c>
      <c r="BX1132" s="10">
        <f t="shared" si="364"/>
        <v>40</v>
      </c>
      <c r="BY1132" s="10">
        <f t="shared" si="365"/>
        <v>3</v>
      </c>
      <c r="BZ1132" s="10">
        <f t="shared" si="366"/>
        <v>40</v>
      </c>
      <c r="CA1132" s="10">
        <f t="shared" si="367"/>
        <v>40</v>
      </c>
      <c r="CB1132" s="10" t="str">
        <f t="shared" si="368"/>
        <v/>
      </c>
      <c r="CC1132" s="10" t="str">
        <f t="shared" si="369"/>
        <v/>
      </c>
      <c r="CD1132" s="10"/>
      <c r="CE1132" s="10">
        <v>40</v>
      </c>
      <c r="CF1132" s="10">
        <v>40</v>
      </c>
      <c r="CG1132" s="10" t="str">
        <f t="shared" si="370"/>
        <v/>
      </c>
      <c r="CH1132" s="10" t="str">
        <f t="shared" si="371"/>
        <v/>
      </c>
      <c r="CI1132" s="10">
        <f t="shared" si="372"/>
        <v>3</v>
      </c>
      <c r="CJ1132" s="10">
        <f t="shared" si="373"/>
        <v>40</v>
      </c>
      <c r="CK1132" s="10">
        <f t="shared" si="374"/>
        <v>3</v>
      </c>
      <c r="CL1132" s="10" t="str">
        <f t="shared" si="375"/>
        <v/>
      </c>
      <c r="CM1132" s="88"/>
      <c r="CN1132" s="88"/>
      <c r="CO1132" s="88"/>
      <c r="CP1132" s="88"/>
    </row>
    <row r="1133" spans="2:94">
      <c r="B1133" s="19">
        <v>42645</v>
      </c>
      <c r="C1133" s="3">
        <v>75</v>
      </c>
      <c r="D1133" s="3" t="s">
        <v>206</v>
      </c>
      <c r="E1133" s="4">
        <v>42646.1875</v>
      </c>
      <c r="F1133" s="3" t="s">
        <v>1166</v>
      </c>
      <c r="G1133" s="3" t="s">
        <v>699</v>
      </c>
      <c r="H1133" s="3" t="s">
        <v>1167</v>
      </c>
      <c r="I1133" s="3" t="s">
        <v>699</v>
      </c>
      <c r="J1133" s="6">
        <v>2.2799999999999998</v>
      </c>
      <c r="K1133" s="6">
        <v>3.4</v>
      </c>
      <c r="L1133" s="6">
        <v>2.52</v>
      </c>
      <c r="M1133" s="10">
        <v>4.8499999999999996</v>
      </c>
      <c r="N1133" s="10">
        <v>4.3</v>
      </c>
      <c r="O1133" s="10">
        <v>1.45</v>
      </c>
      <c r="P1133" s="15">
        <v>-1</v>
      </c>
      <c r="Q1133" s="13"/>
      <c r="R1133" s="13"/>
      <c r="S1133" s="13"/>
      <c r="T1133" s="13"/>
      <c r="U1133" s="13"/>
      <c r="V1133" s="13"/>
      <c r="W1133" s="9"/>
      <c r="X1133" s="9"/>
      <c r="Y1133" s="9"/>
      <c r="Z1133" s="9"/>
      <c r="AA1133" s="9"/>
      <c r="AB1133" s="9"/>
      <c r="AC1133" s="13"/>
      <c r="AD1133" s="13"/>
      <c r="AE1133" s="13"/>
      <c r="AF1133" s="13"/>
      <c r="AG1133" s="13"/>
      <c r="AH1133" s="13"/>
      <c r="AI1133" s="9"/>
      <c r="AJ1133" s="9"/>
      <c r="AK1133" s="9"/>
      <c r="AL1133" s="9"/>
      <c r="AM1133" s="9"/>
      <c r="AN1133" s="9"/>
      <c r="AO1133" s="8">
        <v>55</v>
      </c>
      <c r="AP1133" s="8">
        <v>3</v>
      </c>
      <c r="AQ1133" s="8">
        <v>3</v>
      </c>
      <c r="AR1133" s="8">
        <v>6</v>
      </c>
      <c r="AS1133" s="8">
        <v>1.3600000000000024E-2</v>
      </c>
      <c r="AT1133" s="8">
        <v>0.74109999999999909</v>
      </c>
      <c r="AU1133" s="8"/>
      <c r="AV1133" s="8"/>
      <c r="AW1133" s="8"/>
      <c r="AX1133" s="8"/>
      <c r="AY1133" s="15">
        <v>69</v>
      </c>
      <c r="AZ1133" s="15">
        <v>3</v>
      </c>
      <c r="BA1133" s="15">
        <v>4</v>
      </c>
      <c r="BB1133" s="15">
        <v>6</v>
      </c>
      <c r="BC1133" s="15">
        <v>1.3500000000000102E-2</v>
      </c>
      <c r="BD1133" s="15">
        <v>4.3399999999999737E-2</v>
      </c>
      <c r="BE1133" s="15"/>
      <c r="BF1133" s="15"/>
      <c r="BG1133" s="15"/>
      <c r="BH1133" s="15"/>
      <c r="BI1133" s="16">
        <f>Q1133*参数!$D$3+W1133</f>
        <v>0</v>
      </c>
      <c r="BJ1133" s="16">
        <f>R1133*参数!$D$3+X1133</f>
        <v>0</v>
      </c>
      <c r="BK1133" s="16">
        <f>S1133*参数!$D$3+Y1133</f>
        <v>0</v>
      </c>
      <c r="BL1133" s="16">
        <f>T1133*参数!$D$3+Z1133</f>
        <v>0</v>
      </c>
      <c r="BM1133" s="16">
        <f>U1133*参数!$D$3+AA1133</f>
        <v>0</v>
      </c>
      <c r="BN1133" s="16">
        <f>V1133*参数!$D$3+AB1133</f>
        <v>0</v>
      </c>
      <c r="BO1133" s="16">
        <f>AC1133*参数!$D$3+AI1133</f>
        <v>0</v>
      </c>
      <c r="BP1133" s="16">
        <f>AD1133*参数!$D$3+AJ1133</f>
        <v>0</v>
      </c>
      <c r="BQ1133" s="16">
        <f>AE1133*参数!$D$3+AK1133</f>
        <v>0</v>
      </c>
      <c r="BR1133" s="16">
        <f>AF1133*参数!$D$3+AL1133</f>
        <v>0</v>
      </c>
      <c r="BS1133" s="16">
        <f>AG1133*参数!$D$3+AM1133</f>
        <v>0</v>
      </c>
      <c r="BT1133" s="16">
        <f>AH1133*参数!$D$3+AN1133</f>
        <v>0</v>
      </c>
      <c r="BU1133" s="10"/>
      <c r="BV1133" s="10"/>
      <c r="BW1133" s="10">
        <f t="shared" si="363"/>
        <v>40</v>
      </c>
      <c r="BX1133" s="10">
        <f t="shared" si="364"/>
        <v>40</v>
      </c>
      <c r="BY1133" s="10">
        <f t="shared" si="365"/>
        <v>3</v>
      </c>
      <c r="BZ1133" s="10">
        <f t="shared" si="366"/>
        <v>40</v>
      </c>
      <c r="CA1133" s="10">
        <f t="shared" si="367"/>
        <v>40</v>
      </c>
      <c r="CB1133" s="10" t="str">
        <f t="shared" si="368"/>
        <v/>
      </c>
      <c r="CC1133" s="10" t="str">
        <f t="shared" si="369"/>
        <v/>
      </c>
      <c r="CD1133" s="10"/>
      <c r="CE1133" s="10">
        <v>40</v>
      </c>
      <c r="CF1133" s="10"/>
      <c r="CG1133" s="10">
        <f t="shared" si="370"/>
        <v>40</v>
      </c>
      <c r="CH1133" s="10">
        <f t="shared" si="371"/>
        <v>40</v>
      </c>
      <c r="CI1133" s="10">
        <f t="shared" si="372"/>
        <v>40</v>
      </c>
      <c r="CJ1133" s="10">
        <f t="shared" si="373"/>
        <v>40</v>
      </c>
      <c r="CK1133" s="10">
        <f t="shared" si="374"/>
        <v>40</v>
      </c>
      <c r="CL1133" s="10">
        <f t="shared" si="375"/>
        <v>40</v>
      </c>
      <c r="CM1133" s="88"/>
      <c r="CN1133" s="88"/>
      <c r="CO1133" s="88"/>
      <c r="CP1133" s="88"/>
    </row>
    <row r="1134" spans="2:94">
      <c r="B1134" s="19">
        <v>42645</v>
      </c>
      <c r="C1134" s="3">
        <v>76</v>
      </c>
      <c r="D1134" s="3" t="s">
        <v>265</v>
      </c>
      <c r="E1134" s="4">
        <v>42646.208333333336</v>
      </c>
      <c r="F1134" s="3" t="s">
        <v>1029</v>
      </c>
      <c r="G1134" s="3" t="s">
        <v>210</v>
      </c>
      <c r="H1134" s="3" t="s">
        <v>1030</v>
      </c>
      <c r="I1134" s="3" t="s">
        <v>211</v>
      </c>
      <c r="J1134" s="6">
        <v>3.4</v>
      </c>
      <c r="K1134" s="6">
        <v>2.8</v>
      </c>
      <c r="L1134" s="6">
        <v>2.1</v>
      </c>
      <c r="M1134" s="10">
        <v>1.54</v>
      </c>
      <c r="N1134" s="10">
        <v>3.65</v>
      </c>
      <c r="O1134" s="10">
        <v>4.9000000000000004</v>
      </c>
      <c r="P1134" s="15">
        <v>1</v>
      </c>
      <c r="Q1134" s="13"/>
      <c r="R1134" s="13"/>
      <c r="S1134" s="13"/>
      <c r="T1134" s="13"/>
      <c r="U1134" s="13"/>
      <c r="V1134" s="13"/>
      <c r="W1134" s="9"/>
      <c r="X1134" s="9"/>
      <c r="Y1134" s="9"/>
      <c r="Z1134" s="9"/>
      <c r="AA1134" s="9"/>
      <c r="AB1134" s="9"/>
      <c r="AC1134" s="13"/>
      <c r="AD1134" s="13"/>
      <c r="AE1134" s="13"/>
      <c r="AF1134" s="13"/>
      <c r="AG1134" s="13"/>
      <c r="AH1134" s="13"/>
      <c r="AI1134" s="9"/>
      <c r="AJ1134" s="9"/>
      <c r="AK1134" s="9"/>
      <c r="AL1134" s="9"/>
      <c r="AM1134" s="9"/>
      <c r="AN1134" s="9"/>
      <c r="AO1134" s="8">
        <v>28</v>
      </c>
      <c r="AP1134" s="8">
        <v>3</v>
      </c>
      <c r="AQ1134" s="8">
        <v>12</v>
      </c>
      <c r="AR1134" s="8">
        <v>5</v>
      </c>
      <c r="AS1134" s="8">
        <v>0.26029999999999986</v>
      </c>
      <c r="AT1134" s="8">
        <v>0.26520000000000016</v>
      </c>
      <c r="AU1134" s="8"/>
      <c r="AV1134" s="8"/>
      <c r="AW1134" s="8"/>
      <c r="AX1134" s="8"/>
      <c r="AY1134" s="15">
        <v>29</v>
      </c>
      <c r="AZ1134" s="15">
        <v>3</v>
      </c>
      <c r="BA1134" s="15">
        <v>2</v>
      </c>
      <c r="BB1134" s="15">
        <v>6</v>
      </c>
      <c r="BC1134" s="15">
        <v>0.10940000000000047</v>
      </c>
      <c r="BD1134" s="15">
        <v>0.59299999999999942</v>
      </c>
      <c r="BE1134" s="15"/>
      <c r="BF1134" s="15"/>
      <c r="BG1134" s="15"/>
      <c r="BH1134" s="15"/>
      <c r="BI1134" s="16">
        <f>Q1134*参数!$D$3+W1134</f>
        <v>0</v>
      </c>
      <c r="BJ1134" s="16">
        <f>R1134*参数!$D$3+X1134</f>
        <v>0</v>
      </c>
      <c r="BK1134" s="16">
        <f>S1134*参数!$D$3+Y1134</f>
        <v>0</v>
      </c>
      <c r="BL1134" s="16">
        <f>T1134*参数!$D$3+Z1134</f>
        <v>0</v>
      </c>
      <c r="BM1134" s="16">
        <f>U1134*参数!$D$3+AA1134</f>
        <v>0</v>
      </c>
      <c r="BN1134" s="16">
        <f>V1134*参数!$D$3+AB1134</f>
        <v>0</v>
      </c>
      <c r="BO1134" s="16">
        <f>AC1134*参数!$D$3+AI1134</f>
        <v>0</v>
      </c>
      <c r="BP1134" s="16">
        <f>AD1134*参数!$D$3+AJ1134</f>
        <v>0</v>
      </c>
      <c r="BQ1134" s="16">
        <f>AE1134*参数!$D$3+AK1134</f>
        <v>0</v>
      </c>
      <c r="BR1134" s="16">
        <f>AF1134*参数!$D$3+AL1134</f>
        <v>0</v>
      </c>
      <c r="BS1134" s="16">
        <f>AG1134*参数!$D$3+AM1134</f>
        <v>0</v>
      </c>
      <c r="BT1134" s="16">
        <f>AH1134*参数!$D$3+AN1134</f>
        <v>0</v>
      </c>
      <c r="BU1134" s="10"/>
      <c r="BV1134" s="10"/>
      <c r="BW1134" s="10">
        <f t="shared" si="363"/>
        <v>43</v>
      </c>
      <c r="BX1134" s="10">
        <f t="shared" si="364"/>
        <v>43</v>
      </c>
      <c r="BY1134" s="10">
        <f t="shared" si="365"/>
        <v>43</v>
      </c>
      <c r="BZ1134" s="10">
        <f t="shared" si="366"/>
        <v>0</v>
      </c>
      <c r="CA1134" s="10">
        <f t="shared" si="367"/>
        <v>43</v>
      </c>
      <c r="CB1134" s="10" t="str">
        <f t="shared" si="368"/>
        <v/>
      </c>
      <c r="CC1134" s="10" t="str">
        <f t="shared" si="369"/>
        <v/>
      </c>
      <c r="CD1134" s="10"/>
      <c r="CE1134" s="10">
        <v>43</v>
      </c>
      <c r="CF1134" s="10">
        <v>43</v>
      </c>
      <c r="CG1134" s="10" t="str">
        <f t="shared" si="370"/>
        <v/>
      </c>
      <c r="CH1134" s="10" t="str">
        <f t="shared" si="371"/>
        <v/>
      </c>
      <c r="CI1134" s="10">
        <f t="shared" si="372"/>
        <v>43</v>
      </c>
      <c r="CJ1134" s="10">
        <f t="shared" si="373"/>
        <v>43</v>
      </c>
      <c r="CK1134" s="10">
        <f t="shared" si="374"/>
        <v>43</v>
      </c>
      <c r="CL1134" s="10" t="str">
        <f t="shared" si="375"/>
        <v/>
      </c>
      <c r="CM1134" s="88"/>
      <c r="CN1134" s="88"/>
      <c r="CO1134" s="88"/>
      <c r="CP1134" s="88"/>
    </row>
    <row r="1135" spans="2:94">
      <c r="B1135" s="19">
        <v>42645</v>
      </c>
      <c r="C1135" s="3">
        <v>77</v>
      </c>
      <c r="D1135" s="3" t="s">
        <v>265</v>
      </c>
      <c r="E1135" s="4">
        <v>42646.208333333336</v>
      </c>
      <c r="F1135" s="3" t="s">
        <v>929</v>
      </c>
      <c r="G1135" s="3" t="s">
        <v>1124</v>
      </c>
      <c r="H1135" s="3" t="s">
        <v>929</v>
      </c>
      <c r="I1135" s="3" t="s">
        <v>1125</v>
      </c>
      <c r="J1135" s="6">
        <v>2.37</v>
      </c>
      <c r="K1135" s="6">
        <v>2.85</v>
      </c>
      <c r="L1135" s="6">
        <v>2.81</v>
      </c>
      <c r="M1135" s="10">
        <v>5.91</v>
      </c>
      <c r="N1135" s="10">
        <v>3.9</v>
      </c>
      <c r="O1135" s="10">
        <v>1.42</v>
      </c>
      <c r="P1135" s="15">
        <v>-1</v>
      </c>
      <c r="Q1135" s="13"/>
      <c r="R1135" s="13"/>
      <c r="S1135" s="13"/>
      <c r="T1135" s="13"/>
      <c r="U1135" s="13"/>
      <c r="V1135" s="13"/>
      <c r="W1135" s="9"/>
      <c r="X1135" s="9"/>
      <c r="Y1135" s="9"/>
      <c r="Z1135" s="9"/>
      <c r="AA1135" s="9"/>
      <c r="AB1135" s="9"/>
      <c r="AC1135" s="13"/>
      <c r="AD1135" s="13"/>
      <c r="AE1135" s="13"/>
      <c r="AF1135" s="13"/>
      <c r="AG1135" s="13"/>
      <c r="AH1135" s="13"/>
      <c r="AI1135" s="9"/>
      <c r="AJ1135" s="9"/>
      <c r="AK1135" s="9"/>
      <c r="AL1135" s="9"/>
      <c r="AM1135" s="9"/>
      <c r="AN1135" s="9"/>
      <c r="AO1135" s="8">
        <v>20</v>
      </c>
      <c r="AP1135" s="8">
        <v>3</v>
      </c>
      <c r="AQ1135" s="8">
        <v>1</v>
      </c>
      <c r="AR1135" s="8">
        <v>6</v>
      </c>
      <c r="AS1135" s="8">
        <v>8.2000000000000198E-2</v>
      </c>
      <c r="AT1135" s="8">
        <v>2.5423000000000009</v>
      </c>
      <c r="AU1135" s="8"/>
      <c r="AV1135" s="8"/>
      <c r="AW1135" s="8"/>
      <c r="AX1135" s="8"/>
      <c r="AY1135" s="15">
        <v>15</v>
      </c>
      <c r="AZ1135" s="15">
        <v>3</v>
      </c>
      <c r="BA1135" s="15">
        <v>1</v>
      </c>
      <c r="BB1135" s="15">
        <v>6</v>
      </c>
      <c r="BC1135" s="15">
        <v>0.53220000000000067</v>
      </c>
      <c r="BD1135" s="15">
        <v>1.8198999999999999</v>
      </c>
      <c r="BE1135" s="15"/>
      <c r="BF1135" s="15"/>
      <c r="BG1135" s="15"/>
      <c r="BH1135" s="15"/>
      <c r="BI1135" s="16">
        <f>Q1135*参数!$D$3+W1135</f>
        <v>0</v>
      </c>
      <c r="BJ1135" s="16">
        <f>R1135*参数!$D$3+X1135</f>
        <v>0</v>
      </c>
      <c r="BK1135" s="16">
        <f>S1135*参数!$D$3+Y1135</f>
        <v>0</v>
      </c>
      <c r="BL1135" s="16">
        <f>T1135*参数!$D$3+Z1135</f>
        <v>0</v>
      </c>
      <c r="BM1135" s="16">
        <f>U1135*参数!$D$3+AA1135</f>
        <v>0</v>
      </c>
      <c r="BN1135" s="16">
        <f>V1135*参数!$D$3+AB1135</f>
        <v>0</v>
      </c>
      <c r="BO1135" s="16">
        <f>AC1135*参数!$D$3+AI1135</f>
        <v>0</v>
      </c>
      <c r="BP1135" s="16">
        <f>AD1135*参数!$D$3+AJ1135</f>
        <v>0</v>
      </c>
      <c r="BQ1135" s="16">
        <f>AE1135*参数!$D$3+AK1135</f>
        <v>0</v>
      </c>
      <c r="BR1135" s="16">
        <f>AF1135*参数!$D$3+AL1135</f>
        <v>0</v>
      </c>
      <c r="BS1135" s="16">
        <f>AG1135*参数!$D$3+AM1135</f>
        <v>0</v>
      </c>
      <c r="BT1135" s="16">
        <f>AH1135*参数!$D$3+AN1135</f>
        <v>0</v>
      </c>
      <c r="BU1135" s="10"/>
      <c r="BV1135" s="10"/>
      <c r="BW1135" s="10">
        <f t="shared" si="363"/>
        <v>40</v>
      </c>
      <c r="BX1135" s="10">
        <f t="shared" si="364"/>
        <v>40</v>
      </c>
      <c r="BY1135" s="10">
        <f t="shared" si="365"/>
        <v>3</v>
      </c>
      <c r="BZ1135" s="10">
        <f t="shared" si="366"/>
        <v>40</v>
      </c>
      <c r="CA1135" s="10">
        <f t="shared" si="367"/>
        <v>40</v>
      </c>
      <c r="CB1135" s="10" t="str">
        <f t="shared" si="368"/>
        <v/>
      </c>
      <c r="CC1135" s="10" t="str">
        <f t="shared" si="369"/>
        <v/>
      </c>
      <c r="CD1135" s="10"/>
      <c r="CE1135" s="10">
        <v>40</v>
      </c>
      <c r="CF1135" s="10"/>
      <c r="CG1135" s="10" t="str">
        <f t="shared" si="370"/>
        <v/>
      </c>
      <c r="CH1135" s="10" t="str">
        <f t="shared" si="371"/>
        <v/>
      </c>
      <c r="CI1135" s="10">
        <f t="shared" si="372"/>
        <v>3</v>
      </c>
      <c r="CJ1135" s="10" t="str">
        <f t="shared" si="373"/>
        <v/>
      </c>
      <c r="CK1135" s="10">
        <f t="shared" si="374"/>
        <v>3</v>
      </c>
      <c r="CL1135" s="10">
        <f t="shared" si="375"/>
        <v>40</v>
      </c>
      <c r="CM1135" s="88"/>
      <c r="CN1135" s="88"/>
      <c r="CO1135" s="88"/>
      <c r="CP1135" s="88"/>
    </row>
    <row r="1136" spans="2:94">
      <c r="B1136" s="19">
        <v>42645</v>
      </c>
      <c r="C1136" s="3">
        <v>78</v>
      </c>
      <c r="D1136" s="3" t="s">
        <v>265</v>
      </c>
      <c r="E1136" s="4">
        <v>42646.291666666664</v>
      </c>
      <c r="F1136" s="3" t="s">
        <v>267</v>
      </c>
      <c r="G1136" s="3" t="s">
        <v>245</v>
      </c>
      <c r="H1136" s="3" t="s">
        <v>267</v>
      </c>
      <c r="I1136" s="3" t="s">
        <v>245</v>
      </c>
      <c r="J1136" s="6">
        <v>3.3</v>
      </c>
      <c r="K1136" s="6">
        <v>2.9</v>
      </c>
      <c r="L1136" s="6">
        <v>2.08</v>
      </c>
      <c r="M1136" s="10">
        <v>1.55</v>
      </c>
      <c r="N1136" s="10">
        <v>3.75</v>
      </c>
      <c r="O1136" s="10">
        <v>4.5999999999999996</v>
      </c>
      <c r="P1136" s="15">
        <v>1</v>
      </c>
      <c r="Q1136" s="13"/>
      <c r="R1136" s="13"/>
      <c r="S1136" s="13"/>
      <c r="T1136" s="13"/>
      <c r="U1136" s="13"/>
      <c r="V1136" s="13"/>
      <c r="W1136" s="9"/>
      <c r="X1136" s="9"/>
      <c r="Y1136" s="9"/>
      <c r="Z1136" s="9"/>
      <c r="AA1136" s="9"/>
      <c r="AB1136" s="9"/>
      <c r="AC1136" s="13"/>
      <c r="AD1136" s="13"/>
      <c r="AE1136" s="13"/>
      <c r="AF1136" s="13"/>
      <c r="AG1136" s="13"/>
      <c r="AH1136" s="13"/>
      <c r="AI1136" s="9"/>
      <c r="AJ1136" s="9"/>
      <c r="AK1136" s="9"/>
      <c r="AL1136" s="9"/>
      <c r="AM1136" s="9"/>
      <c r="AN1136" s="9"/>
      <c r="AO1136" s="8">
        <v>29</v>
      </c>
      <c r="AP1136" s="8">
        <v>3</v>
      </c>
      <c r="AQ1136" s="8">
        <v>1</v>
      </c>
      <c r="AR1136" s="8">
        <v>6</v>
      </c>
      <c r="AS1136" s="8">
        <v>0.10630000000000009</v>
      </c>
      <c r="AT1136" s="8">
        <v>0.12050000000000048</v>
      </c>
      <c r="AU1136" s="8"/>
      <c r="AV1136" s="8"/>
      <c r="AW1136" s="8"/>
      <c r="AX1136" s="8"/>
      <c r="AY1136" s="15">
        <v>29</v>
      </c>
      <c r="AZ1136" s="15">
        <v>3</v>
      </c>
      <c r="BA1136" s="15">
        <v>2</v>
      </c>
      <c r="BB1136" s="15">
        <v>6</v>
      </c>
      <c r="BC1136" s="15">
        <v>4.030000000000003E-2</v>
      </c>
      <c r="BD1136" s="15">
        <v>0.81249999999999989</v>
      </c>
      <c r="BE1136" s="15"/>
      <c r="BF1136" s="15"/>
      <c r="BG1136" s="15"/>
      <c r="BH1136" s="15"/>
      <c r="BI1136" s="16">
        <f>Q1136*参数!$D$3+W1136</f>
        <v>0</v>
      </c>
      <c r="BJ1136" s="16">
        <f>R1136*参数!$D$3+X1136</f>
        <v>0</v>
      </c>
      <c r="BK1136" s="16">
        <f>S1136*参数!$D$3+Y1136</f>
        <v>0</v>
      </c>
      <c r="BL1136" s="16">
        <f>T1136*参数!$D$3+Z1136</f>
        <v>0</v>
      </c>
      <c r="BM1136" s="16">
        <f>U1136*参数!$D$3+AA1136</f>
        <v>0</v>
      </c>
      <c r="BN1136" s="16">
        <f>V1136*参数!$D$3+AB1136</f>
        <v>0</v>
      </c>
      <c r="BO1136" s="16">
        <f>AC1136*参数!$D$3+AI1136</f>
        <v>0</v>
      </c>
      <c r="BP1136" s="16">
        <f>AD1136*参数!$D$3+AJ1136</f>
        <v>0</v>
      </c>
      <c r="BQ1136" s="16">
        <f>AE1136*参数!$D$3+AK1136</f>
        <v>0</v>
      </c>
      <c r="BR1136" s="16">
        <f>AF1136*参数!$D$3+AL1136</f>
        <v>0</v>
      </c>
      <c r="BS1136" s="16">
        <f>AG1136*参数!$D$3+AM1136</f>
        <v>0</v>
      </c>
      <c r="BT1136" s="16">
        <f>AH1136*参数!$D$3+AN1136</f>
        <v>0</v>
      </c>
      <c r="BU1136" s="10"/>
      <c r="BV1136" s="10"/>
      <c r="BW1136" s="10">
        <f t="shared" si="363"/>
        <v>43</v>
      </c>
      <c r="BX1136" s="10">
        <f t="shared" si="364"/>
        <v>43</v>
      </c>
      <c r="BY1136" s="10">
        <f t="shared" si="365"/>
        <v>43</v>
      </c>
      <c r="BZ1136" s="10">
        <f t="shared" si="366"/>
        <v>0</v>
      </c>
      <c r="CA1136" s="10">
        <f t="shared" si="367"/>
        <v>43</v>
      </c>
      <c r="CB1136" s="10" t="str">
        <f t="shared" si="368"/>
        <v/>
      </c>
      <c r="CC1136" s="10" t="str">
        <f t="shared" si="369"/>
        <v/>
      </c>
      <c r="CD1136" s="10"/>
      <c r="CE1136" s="10">
        <v>0</v>
      </c>
      <c r="CF1136" s="10"/>
      <c r="CG1136" s="10" t="str">
        <f t="shared" si="370"/>
        <v/>
      </c>
      <c r="CH1136" s="10" t="str">
        <f t="shared" si="371"/>
        <v/>
      </c>
      <c r="CI1136" s="10" t="str">
        <f t="shared" si="372"/>
        <v/>
      </c>
      <c r="CJ1136" s="10">
        <f t="shared" si="373"/>
        <v>43</v>
      </c>
      <c r="CK1136" s="10">
        <f t="shared" si="374"/>
        <v>43</v>
      </c>
      <c r="CL1136" s="10">
        <f t="shared" si="375"/>
        <v>0</v>
      </c>
      <c r="CM1136" s="88"/>
      <c r="CN1136" s="88"/>
      <c r="CO1136" s="88"/>
      <c r="CP1136" s="88"/>
    </row>
    <row r="1137" spans="2:94">
      <c r="B1137" s="19">
        <v>42645</v>
      </c>
      <c r="C1137" s="3">
        <v>79</v>
      </c>
      <c r="D1137" s="3" t="s">
        <v>206</v>
      </c>
      <c r="E1137" s="4">
        <v>42646.291666666664</v>
      </c>
      <c r="F1137" s="3" t="s">
        <v>242</v>
      </c>
      <c r="G1137" s="3" t="s">
        <v>1185</v>
      </c>
      <c r="H1137" s="3" t="s">
        <v>243</v>
      </c>
      <c r="I1137" s="3" t="s">
        <v>1186</v>
      </c>
      <c r="J1137" s="6">
        <v>1.65</v>
      </c>
      <c r="K1137" s="6">
        <v>3.7</v>
      </c>
      <c r="L1137" s="6">
        <v>3.95</v>
      </c>
      <c r="M1137" s="10">
        <v>2.98</v>
      </c>
      <c r="N1137" s="10">
        <v>3.7</v>
      </c>
      <c r="O1137" s="10">
        <v>1.92</v>
      </c>
      <c r="P1137" s="15">
        <v>-1</v>
      </c>
      <c r="Q1137" s="13"/>
      <c r="R1137" s="13"/>
      <c r="S1137" s="13"/>
      <c r="T1137" s="13"/>
      <c r="U1137" s="13"/>
      <c r="V1137" s="13"/>
      <c r="W1137" s="9"/>
      <c r="X1137" s="9"/>
      <c r="Y1137" s="9"/>
      <c r="Z1137" s="9"/>
      <c r="AA1137" s="9"/>
      <c r="AB1137" s="9"/>
      <c r="AC1137" s="13"/>
      <c r="AD1137" s="13"/>
      <c r="AE1137" s="13"/>
      <c r="AF1137" s="13"/>
      <c r="AG1137" s="13"/>
      <c r="AH1137" s="13"/>
      <c r="AI1137" s="9"/>
      <c r="AJ1137" s="9"/>
      <c r="AK1137" s="9"/>
      <c r="AL1137" s="9"/>
      <c r="AM1137" s="9"/>
      <c r="AN1137" s="9"/>
      <c r="AO1137" s="8">
        <v>26</v>
      </c>
      <c r="AP1137" s="8">
        <v>3</v>
      </c>
      <c r="AQ1137" s="8">
        <v>1</v>
      </c>
      <c r="AR1137" s="8">
        <v>6</v>
      </c>
      <c r="AS1137" s="8">
        <v>7.6400000000000065E-2</v>
      </c>
      <c r="AT1137" s="8">
        <v>1.9790999999999994</v>
      </c>
      <c r="AU1137" s="8"/>
      <c r="AV1137" s="8"/>
      <c r="AW1137" s="8"/>
      <c r="AX1137" s="8"/>
      <c r="AY1137" s="15">
        <v>15</v>
      </c>
      <c r="AZ1137" s="15">
        <v>3</v>
      </c>
      <c r="BA1137" s="15">
        <v>8</v>
      </c>
      <c r="BB1137" s="15">
        <v>5</v>
      </c>
      <c r="BC1137" s="15">
        <v>6.7900000000000085E-2</v>
      </c>
      <c r="BD1137" s="15">
        <v>6.7900000000000085E-2</v>
      </c>
      <c r="BE1137" s="15"/>
      <c r="BF1137" s="15"/>
      <c r="BG1137" s="15"/>
      <c r="BH1137" s="15"/>
      <c r="BI1137" s="16">
        <f>Q1137*参数!$D$3+W1137</f>
        <v>0</v>
      </c>
      <c r="BJ1137" s="16">
        <f>R1137*参数!$D$3+X1137</f>
        <v>0</v>
      </c>
      <c r="BK1137" s="16">
        <f>S1137*参数!$D$3+Y1137</f>
        <v>0</v>
      </c>
      <c r="BL1137" s="16">
        <f>T1137*参数!$D$3+Z1137</f>
        <v>0</v>
      </c>
      <c r="BM1137" s="16">
        <f>U1137*参数!$D$3+AA1137</f>
        <v>0</v>
      </c>
      <c r="BN1137" s="16">
        <f>V1137*参数!$D$3+AB1137</f>
        <v>0</v>
      </c>
      <c r="BO1137" s="16">
        <f>AC1137*参数!$D$3+AI1137</f>
        <v>0</v>
      </c>
      <c r="BP1137" s="16">
        <f>AD1137*参数!$D$3+AJ1137</f>
        <v>0</v>
      </c>
      <c r="BQ1137" s="16">
        <f>AE1137*参数!$D$3+AK1137</f>
        <v>0</v>
      </c>
      <c r="BR1137" s="16">
        <f>AF1137*参数!$D$3+AL1137</f>
        <v>0</v>
      </c>
      <c r="BS1137" s="16">
        <f>AG1137*参数!$D$3+AM1137</f>
        <v>0</v>
      </c>
      <c r="BT1137" s="16">
        <f>AH1137*参数!$D$3+AN1137</f>
        <v>0</v>
      </c>
      <c r="BU1137" s="10"/>
      <c r="BV1137" s="10"/>
      <c r="BW1137" s="10">
        <f t="shared" si="363"/>
        <v>40</v>
      </c>
      <c r="BX1137" s="10">
        <f t="shared" si="364"/>
        <v>40</v>
      </c>
      <c r="BY1137" s="10">
        <f t="shared" si="365"/>
        <v>3</v>
      </c>
      <c r="BZ1137" s="10">
        <f t="shared" si="366"/>
        <v>40</v>
      </c>
      <c r="CA1137" s="10">
        <f t="shared" si="367"/>
        <v>40</v>
      </c>
      <c r="CB1137" s="10" t="str">
        <f t="shared" si="368"/>
        <v/>
      </c>
      <c r="CC1137" s="10" t="str">
        <f t="shared" si="369"/>
        <v/>
      </c>
      <c r="CD1137" s="10"/>
      <c r="CE1137" s="10">
        <v>3</v>
      </c>
      <c r="CF1137" s="10"/>
      <c r="CG1137" s="10" t="str">
        <f t="shared" si="370"/>
        <v/>
      </c>
      <c r="CH1137" s="10" t="str">
        <f t="shared" si="371"/>
        <v/>
      </c>
      <c r="CI1137" s="10">
        <f t="shared" si="372"/>
        <v>3</v>
      </c>
      <c r="CJ1137" s="10">
        <f t="shared" si="373"/>
        <v>3</v>
      </c>
      <c r="CK1137" s="10">
        <f t="shared" si="374"/>
        <v>40</v>
      </c>
      <c r="CL1137" s="10" t="str">
        <f t="shared" si="375"/>
        <v/>
      </c>
      <c r="CM1137" s="88"/>
      <c r="CN1137" s="88"/>
      <c r="CO1137" s="88"/>
      <c r="CP1137" s="88"/>
    </row>
    <row r="1138" spans="2:94">
      <c r="B1138" s="19">
        <v>42645</v>
      </c>
      <c r="C1138" s="3">
        <v>80</v>
      </c>
      <c r="D1138" s="3" t="s">
        <v>190</v>
      </c>
      <c r="E1138" s="4">
        <v>42646.291666666664</v>
      </c>
      <c r="F1138" s="3" t="s">
        <v>195</v>
      </c>
      <c r="G1138" s="3" t="s">
        <v>1037</v>
      </c>
      <c r="H1138" s="3" t="s">
        <v>195</v>
      </c>
      <c r="I1138" s="3" t="s">
        <v>1037</v>
      </c>
      <c r="J1138" s="6">
        <v>3.15</v>
      </c>
      <c r="K1138" s="6">
        <v>3.4</v>
      </c>
      <c r="L1138" s="6">
        <v>1.93</v>
      </c>
      <c r="M1138" s="10">
        <v>1.64</v>
      </c>
      <c r="N1138" s="10">
        <v>3.95</v>
      </c>
      <c r="O1138" s="10">
        <v>3.75</v>
      </c>
      <c r="P1138" s="15">
        <v>1</v>
      </c>
      <c r="Q1138" s="13"/>
      <c r="R1138" s="13"/>
      <c r="S1138" s="13"/>
      <c r="T1138" s="13"/>
      <c r="U1138" s="13"/>
      <c r="V1138" s="13"/>
      <c r="W1138" s="9"/>
      <c r="X1138" s="9"/>
      <c r="Y1138" s="9"/>
      <c r="Z1138" s="9"/>
      <c r="AA1138" s="9"/>
      <c r="AB1138" s="9"/>
      <c r="AC1138" s="13"/>
      <c r="AD1138" s="13"/>
      <c r="AE1138" s="13"/>
      <c r="AF1138" s="13"/>
      <c r="AG1138" s="13"/>
      <c r="AH1138" s="13"/>
      <c r="AI1138" s="9"/>
      <c r="AJ1138" s="9"/>
      <c r="AK1138" s="9"/>
      <c r="AL1138" s="9"/>
      <c r="AM1138" s="9"/>
      <c r="AN1138" s="9"/>
      <c r="AO1138" s="8">
        <v>7</v>
      </c>
      <c r="AP1138" s="8">
        <v>3</v>
      </c>
      <c r="AQ1138" s="8">
        <v>0</v>
      </c>
      <c r="AR1138" s="8">
        <v>5</v>
      </c>
      <c r="AS1138" s="8">
        <v>1.8799999999999921E-2</v>
      </c>
      <c r="AT1138" s="8">
        <v>0</v>
      </c>
      <c r="AU1138" s="8"/>
      <c r="AV1138" s="8"/>
      <c r="AW1138" s="8"/>
      <c r="AX1138" s="8"/>
      <c r="AY1138" s="15">
        <v>9</v>
      </c>
      <c r="AZ1138" s="15">
        <v>3</v>
      </c>
      <c r="BA1138" s="15">
        <v>1</v>
      </c>
      <c r="BB1138" s="15">
        <v>6</v>
      </c>
      <c r="BC1138" s="15">
        <v>0.57020000000000004</v>
      </c>
      <c r="BD1138" s="15">
        <v>1.3856999999999993</v>
      </c>
      <c r="BE1138" s="15"/>
      <c r="BF1138" s="15"/>
      <c r="BG1138" s="15"/>
      <c r="BH1138" s="15"/>
      <c r="BI1138" s="16">
        <f>Q1138*参数!$D$3+W1138</f>
        <v>0</v>
      </c>
      <c r="BJ1138" s="16">
        <f>R1138*参数!$D$3+X1138</f>
        <v>0</v>
      </c>
      <c r="BK1138" s="16">
        <f>S1138*参数!$D$3+Y1138</f>
        <v>0</v>
      </c>
      <c r="BL1138" s="16">
        <f>T1138*参数!$D$3+Z1138</f>
        <v>0</v>
      </c>
      <c r="BM1138" s="16">
        <f>U1138*参数!$D$3+AA1138</f>
        <v>0</v>
      </c>
      <c r="BN1138" s="16">
        <f>V1138*参数!$D$3+AB1138</f>
        <v>0</v>
      </c>
      <c r="BO1138" s="16">
        <f>AC1138*参数!$D$3+AI1138</f>
        <v>0</v>
      </c>
      <c r="BP1138" s="16">
        <f>AD1138*参数!$D$3+AJ1138</f>
        <v>0</v>
      </c>
      <c r="BQ1138" s="16">
        <f>AE1138*参数!$D$3+AK1138</f>
        <v>0</v>
      </c>
      <c r="BR1138" s="16">
        <f>AF1138*参数!$D$3+AL1138</f>
        <v>0</v>
      </c>
      <c r="BS1138" s="16">
        <f>AG1138*参数!$D$3+AM1138</f>
        <v>0</v>
      </c>
      <c r="BT1138" s="16">
        <f>AH1138*参数!$D$3+AN1138</f>
        <v>0</v>
      </c>
      <c r="BU1138" s="10"/>
      <c r="BV1138" s="10"/>
      <c r="BW1138" s="10">
        <f t="shared" si="363"/>
        <v>43</v>
      </c>
      <c r="BX1138" s="10">
        <f t="shared" si="364"/>
        <v>43</v>
      </c>
      <c r="BY1138" s="10">
        <f t="shared" si="365"/>
        <v>43</v>
      </c>
      <c r="BZ1138" s="10">
        <f t="shared" si="366"/>
        <v>0</v>
      </c>
      <c r="CA1138" s="10">
        <f t="shared" si="367"/>
        <v>43</v>
      </c>
      <c r="CB1138" s="10" t="str">
        <f t="shared" si="368"/>
        <v/>
      </c>
      <c r="CC1138" s="10" t="str">
        <f t="shared" si="369"/>
        <v/>
      </c>
      <c r="CD1138" s="10"/>
      <c r="CE1138" s="10">
        <v>43</v>
      </c>
      <c r="CF1138" s="10"/>
      <c r="CG1138" s="10" t="str">
        <f t="shared" si="370"/>
        <v/>
      </c>
      <c r="CH1138" s="10" t="str">
        <f t="shared" si="371"/>
        <v/>
      </c>
      <c r="CI1138" s="10">
        <f t="shared" si="372"/>
        <v>43</v>
      </c>
      <c r="CJ1138" s="10">
        <f t="shared" si="373"/>
        <v>43</v>
      </c>
      <c r="CK1138" s="10">
        <f t="shared" si="374"/>
        <v>0</v>
      </c>
      <c r="CL1138" s="10" t="str">
        <f t="shared" si="375"/>
        <v/>
      </c>
      <c r="CM1138" s="88"/>
      <c r="CN1138" s="88"/>
      <c r="CO1138" s="88"/>
      <c r="CP1138" s="88"/>
    </row>
    <row r="1139" spans="2:94">
      <c r="B1139" s="19">
        <v>42645</v>
      </c>
      <c r="C1139" s="3">
        <v>81</v>
      </c>
      <c r="D1139" s="3" t="s">
        <v>117</v>
      </c>
      <c r="E1139" s="4">
        <v>42646.333333333336</v>
      </c>
      <c r="F1139" s="3" t="s">
        <v>749</v>
      </c>
      <c r="G1139" s="3" t="s">
        <v>119</v>
      </c>
      <c r="H1139" s="3" t="s">
        <v>749</v>
      </c>
      <c r="I1139" s="3" t="s">
        <v>119</v>
      </c>
      <c r="J1139" s="6">
        <v>2.1</v>
      </c>
      <c r="K1139" s="6">
        <v>3.3</v>
      </c>
      <c r="L1139" s="6">
        <v>2.86</v>
      </c>
      <c r="M1139" s="10">
        <v>4.3499999999999996</v>
      </c>
      <c r="N1139" s="10">
        <v>4</v>
      </c>
      <c r="O1139" s="10">
        <v>1.54</v>
      </c>
      <c r="P1139" s="15">
        <v>-1</v>
      </c>
      <c r="Q1139" s="13"/>
      <c r="R1139" s="13"/>
      <c r="S1139" s="13"/>
      <c r="T1139" s="13"/>
      <c r="U1139" s="13"/>
      <c r="V1139" s="13"/>
      <c r="W1139" s="9"/>
      <c r="X1139" s="9"/>
      <c r="Y1139" s="9"/>
      <c r="Z1139" s="9"/>
      <c r="AA1139" s="9"/>
      <c r="AB1139" s="9"/>
      <c r="AC1139" s="13"/>
      <c r="AD1139" s="13"/>
      <c r="AE1139" s="13"/>
      <c r="AF1139" s="13"/>
      <c r="AG1139" s="13"/>
      <c r="AH1139" s="13"/>
      <c r="AI1139" s="9"/>
      <c r="AJ1139" s="9"/>
      <c r="AK1139" s="9"/>
      <c r="AL1139" s="9"/>
      <c r="AM1139" s="9"/>
      <c r="AN1139" s="9"/>
      <c r="AO1139" s="8">
        <v>55</v>
      </c>
      <c r="AP1139" s="8">
        <v>3</v>
      </c>
      <c r="AQ1139" s="8">
        <v>1</v>
      </c>
      <c r="AR1139" s="8">
        <v>6</v>
      </c>
      <c r="AS1139" s="8">
        <v>1.7099999999999931E-2</v>
      </c>
      <c r="AT1139" s="8">
        <v>0.13270000000000012</v>
      </c>
      <c r="AU1139" s="8"/>
      <c r="AV1139" s="8"/>
      <c r="AW1139" s="8"/>
      <c r="AX1139" s="8"/>
      <c r="AY1139" s="15">
        <v>70</v>
      </c>
      <c r="AZ1139" s="15">
        <v>3</v>
      </c>
      <c r="BA1139" s="15">
        <v>2</v>
      </c>
      <c r="BB1139" s="15">
        <v>6</v>
      </c>
      <c r="BC1139" s="15">
        <v>4.599999999999986E-3</v>
      </c>
      <c r="BD1139" s="15">
        <v>0.30429999999999963</v>
      </c>
      <c r="BE1139" s="15"/>
      <c r="BF1139" s="15"/>
      <c r="BG1139" s="15"/>
      <c r="BH1139" s="15"/>
      <c r="BI1139" s="16">
        <f>Q1139*参数!$D$3+W1139</f>
        <v>0</v>
      </c>
      <c r="BJ1139" s="16">
        <f>R1139*参数!$D$3+X1139</f>
        <v>0</v>
      </c>
      <c r="BK1139" s="16">
        <f>S1139*参数!$D$3+Y1139</f>
        <v>0</v>
      </c>
      <c r="BL1139" s="16">
        <f>T1139*参数!$D$3+Z1139</f>
        <v>0</v>
      </c>
      <c r="BM1139" s="16">
        <f>U1139*参数!$D$3+AA1139</f>
        <v>0</v>
      </c>
      <c r="BN1139" s="16">
        <f>V1139*参数!$D$3+AB1139</f>
        <v>0</v>
      </c>
      <c r="BO1139" s="16">
        <f>AC1139*参数!$D$3+AI1139</f>
        <v>0</v>
      </c>
      <c r="BP1139" s="16">
        <f>AD1139*参数!$D$3+AJ1139</f>
        <v>0</v>
      </c>
      <c r="BQ1139" s="16">
        <f>AE1139*参数!$D$3+AK1139</f>
        <v>0</v>
      </c>
      <c r="BR1139" s="16">
        <f>AF1139*参数!$D$3+AL1139</f>
        <v>0</v>
      </c>
      <c r="BS1139" s="16">
        <f>AG1139*参数!$D$3+AM1139</f>
        <v>0</v>
      </c>
      <c r="BT1139" s="16">
        <f>AH1139*参数!$D$3+AN1139</f>
        <v>0</v>
      </c>
      <c r="BU1139" s="10"/>
      <c r="BV1139" s="10"/>
      <c r="BW1139" s="10">
        <f t="shared" si="363"/>
        <v>40</v>
      </c>
      <c r="BX1139" s="10">
        <f t="shared" si="364"/>
        <v>40</v>
      </c>
      <c r="BY1139" s="10">
        <f t="shared" si="365"/>
        <v>3</v>
      </c>
      <c r="BZ1139" s="10">
        <f t="shared" si="366"/>
        <v>40</v>
      </c>
      <c r="CA1139" s="10">
        <f t="shared" si="367"/>
        <v>40</v>
      </c>
      <c r="CB1139" s="10" t="str">
        <f t="shared" si="368"/>
        <v/>
      </c>
      <c r="CC1139" s="10" t="str">
        <f t="shared" si="369"/>
        <v/>
      </c>
      <c r="CD1139" s="10"/>
      <c r="CE1139" s="10">
        <v>3</v>
      </c>
      <c r="CF1139" s="10"/>
      <c r="CG1139" s="10" t="str">
        <f t="shared" si="370"/>
        <v/>
      </c>
      <c r="CH1139" s="10" t="str">
        <f t="shared" si="371"/>
        <v/>
      </c>
      <c r="CI1139" s="10">
        <f t="shared" si="372"/>
        <v>40</v>
      </c>
      <c r="CJ1139" s="10">
        <f t="shared" si="373"/>
        <v>40</v>
      </c>
      <c r="CK1139" s="10">
        <f t="shared" si="374"/>
        <v>40</v>
      </c>
      <c r="CL1139" s="10">
        <f t="shared" si="375"/>
        <v>3</v>
      </c>
      <c r="CM1139" s="88"/>
      <c r="CN1139" s="88"/>
      <c r="CO1139" s="88"/>
      <c r="CP1139" s="88"/>
    </row>
    <row r="1140" spans="2:94">
      <c r="B1140" s="19">
        <v>42646</v>
      </c>
      <c r="C1140" s="3">
        <v>1</v>
      </c>
      <c r="D1140" s="3" t="s">
        <v>261</v>
      </c>
      <c r="E1140" s="4">
        <v>42647.09375</v>
      </c>
      <c r="F1140" s="3" t="s">
        <v>957</v>
      </c>
      <c r="G1140" s="3" t="s">
        <v>878</v>
      </c>
      <c r="H1140" s="3" t="s">
        <v>957</v>
      </c>
      <c r="I1140" s="3" t="s">
        <v>878</v>
      </c>
      <c r="J1140" s="6">
        <v>1.55</v>
      </c>
      <c r="K1140" s="6">
        <v>3.85</v>
      </c>
      <c r="L1140" s="6">
        <v>4.45</v>
      </c>
      <c r="M1140" s="10">
        <v>2.7</v>
      </c>
      <c r="N1140" s="10">
        <v>3.65</v>
      </c>
      <c r="O1140" s="10">
        <v>2.0699999999999998</v>
      </c>
      <c r="P1140" s="15">
        <v>-1</v>
      </c>
      <c r="Q1140" s="13"/>
      <c r="R1140" s="13"/>
      <c r="S1140" s="13"/>
      <c r="T1140" s="13"/>
      <c r="U1140" s="13"/>
      <c r="V1140" s="13"/>
      <c r="W1140" s="9"/>
      <c r="X1140" s="9"/>
      <c r="Y1140" s="9"/>
      <c r="Z1140" s="9"/>
      <c r="AA1140" s="9"/>
      <c r="AB1140" s="9"/>
      <c r="AC1140" s="13"/>
      <c r="AD1140" s="13"/>
      <c r="AE1140" s="13"/>
      <c r="AF1140" s="13"/>
      <c r="AG1140" s="13"/>
      <c r="AH1140" s="13"/>
      <c r="AI1140" s="9"/>
      <c r="AJ1140" s="9"/>
      <c r="AK1140" s="9"/>
      <c r="AL1140" s="9"/>
      <c r="AM1140" s="9"/>
      <c r="AN1140" s="9"/>
      <c r="AO1140" s="8"/>
      <c r="AP1140" s="8"/>
      <c r="AQ1140" s="8"/>
      <c r="AR1140" s="8"/>
      <c r="AS1140" s="8"/>
      <c r="AT1140" s="8"/>
      <c r="AU1140" s="8"/>
      <c r="AV1140" s="8"/>
      <c r="AW1140" s="8"/>
      <c r="AX1140" s="8"/>
      <c r="AY1140" s="15"/>
      <c r="AZ1140" s="15"/>
      <c r="BA1140" s="15"/>
      <c r="BB1140" s="15"/>
      <c r="BC1140" s="15"/>
      <c r="BD1140" s="15"/>
      <c r="BE1140" s="15"/>
      <c r="BF1140" s="15"/>
      <c r="BG1140" s="15"/>
      <c r="BH1140" s="15"/>
      <c r="BI1140" s="16">
        <f>Q1140*参数!$D$3+W1140</f>
        <v>0</v>
      </c>
      <c r="BJ1140" s="16">
        <f>R1140*参数!$D$3+X1140</f>
        <v>0</v>
      </c>
      <c r="BK1140" s="16">
        <f>S1140*参数!$D$3+Y1140</f>
        <v>0</v>
      </c>
      <c r="BL1140" s="16">
        <f>T1140*参数!$D$3+Z1140</f>
        <v>0</v>
      </c>
      <c r="BM1140" s="16">
        <f>U1140*参数!$D$3+AA1140</f>
        <v>0</v>
      </c>
      <c r="BN1140" s="16">
        <f>V1140*参数!$D$3+AB1140</f>
        <v>0</v>
      </c>
      <c r="BO1140" s="16">
        <f>AC1140*参数!$D$3+AI1140</f>
        <v>0</v>
      </c>
      <c r="BP1140" s="16">
        <f>AD1140*参数!$D$3+AJ1140</f>
        <v>0</v>
      </c>
      <c r="BQ1140" s="16">
        <f>AE1140*参数!$D$3+AK1140</f>
        <v>0</v>
      </c>
      <c r="BR1140" s="16">
        <f>AF1140*参数!$D$3+AL1140</f>
        <v>0</v>
      </c>
      <c r="BS1140" s="16">
        <f>AG1140*参数!$D$3+AM1140</f>
        <v>0</v>
      </c>
      <c r="BT1140" s="16">
        <f>AH1140*参数!$D$3+AN1140</f>
        <v>0</v>
      </c>
      <c r="BU1140" s="10"/>
      <c r="BV1140" s="10"/>
      <c r="BW1140" s="10">
        <f t="shared" si="363"/>
        <v>40</v>
      </c>
      <c r="BX1140" s="10">
        <f t="shared" si="364"/>
        <v>40</v>
      </c>
      <c r="BY1140" s="10">
        <f t="shared" si="365"/>
        <v>3</v>
      </c>
      <c r="BZ1140" s="10">
        <f t="shared" si="366"/>
        <v>40</v>
      </c>
      <c r="CA1140" s="10">
        <f t="shared" si="367"/>
        <v>40</v>
      </c>
      <c r="CB1140" s="10" t="str">
        <f t="shared" si="368"/>
        <v/>
      </c>
      <c r="CC1140" s="10" t="str">
        <f t="shared" si="369"/>
        <v/>
      </c>
      <c r="CD1140" s="10"/>
      <c r="CE1140" s="10"/>
      <c r="CF1140" s="10"/>
      <c r="CG1140" s="10"/>
      <c r="CH1140" s="10"/>
      <c r="CI1140" s="10" t="str">
        <f t="shared" si="372"/>
        <v/>
      </c>
      <c r="CJ1140" s="10" t="str">
        <f t="shared" si="373"/>
        <v/>
      </c>
      <c r="CK1140" s="10" t="str">
        <f t="shared" si="374"/>
        <v/>
      </c>
      <c r="CL1140" s="10" t="str">
        <f t="shared" si="375"/>
        <v/>
      </c>
      <c r="CM1140" s="88"/>
      <c r="CN1140" s="88"/>
      <c r="CO1140" s="88"/>
      <c r="CP1140" s="88"/>
    </row>
    <row r="1141" spans="2:94">
      <c r="B1141" s="19">
        <v>42646</v>
      </c>
      <c r="C1141" s="3">
        <v>2</v>
      </c>
      <c r="D1141" s="3" t="s">
        <v>681</v>
      </c>
      <c r="E1141" s="4">
        <v>42647.104166666664</v>
      </c>
      <c r="F1141" s="3" t="s">
        <v>883</v>
      </c>
      <c r="G1141" s="3" t="s">
        <v>888</v>
      </c>
      <c r="H1141" s="3" t="s">
        <v>883</v>
      </c>
      <c r="I1141" s="3" t="s">
        <v>888</v>
      </c>
      <c r="J1141" s="6">
        <v>2.2200000000000002</v>
      </c>
      <c r="K1141" s="6">
        <v>2.58</v>
      </c>
      <c r="L1141" s="6">
        <v>3.45</v>
      </c>
      <c r="M1141" s="10">
        <v>5.35</v>
      </c>
      <c r="N1141" s="10">
        <v>3.75</v>
      </c>
      <c r="O1141" s="10">
        <v>1.48</v>
      </c>
      <c r="P1141" s="15">
        <v>-1</v>
      </c>
      <c r="Q1141" s="13"/>
      <c r="R1141" s="13"/>
      <c r="S1141" s="13"/>
      <c r="T1141" s="13"/>
      <c r="U1141" s="13"/>
      <c r="V1141" s="13"/>
      <c r="W1141" s="9"/>
      <c r="X1141" s="9"/>
      <c r="Y1141" s="9"/>
      <c r="Z1141" s="9"/>
      <c r="AA1141" s="9"/>
      <c r="AB1141" s="9"/>
      <c r="AC1141" s="13"/>
      <c r="AD1141" s="13"/>
      <c r="AE1141" s="13"/>
      <c r="AF1141" s="13"/>
      <c r="AG1141" s="13"/>
      <c r="AH1141" s="13"/>
      <c r="AI1141" s="9"/>
      <c r="AJ1141" s="9"/>
      <c r="AK1141" s="9"/>
      <c r="AL1141" s="9"/>
      <c r="AM1141" s="9"/>
      <c r="AN1141" s="9"/>
      <c r="AO1141" s="8">
        <v>2</v>
      </c>
      <c r="AP1141" s="8">
        <v>3</v>
      </c>
      <c r="AQ1141" s="8">
        <v>2</v>
      </c>
      <c r="AR1141" s="8">
        <v>5</v>
      </c>
      <c r="AS1141" s="8">
        <v>2.7422000000000004</v>
      </c>
      <c r="AT1141" s="8">
        <v>2.7422000000000004</v>
      </c>
      <c r="AU1141" s="8"/>
      <c r="AV1141" s="8"/>
      <c r="AW1141" s="8"/>
      <c r="AX1141" s="8"/>
      <c r="AY1141" s="15">
        <v>1</v>
      </c>
      <c r="AZ1141" s="15">
        <v>3</v>
      </c>
      <c r="BA1141" s="15">
        <v>0</v>
      </c>
      <c r="BB1141" s="15">
        <v>5</v>
      </c>
      <c r="BC1141" s="15">
        <v>1.9400000000000004</v>
      </c>
      <c r="BD1141" s="15">
        <v>0</v>
      </c>
      <c r="BE1141" s="15"/>
      <c r="BF1141" s="15"/>
      <c r="BG1141" s="15"/>
      <c r="BH1141" s="15"/>
      <c r="BI1141" s="16">
        <f>Q1141*参数!$D$3+W1141</f>
        <v>0</v>
      </c>
      <c r="BJ1141" s="16">
        <f>R1141*参数!$D$3+X1141</f>
        <v>0</v>
      </c>
      <c r="BK1141" s="16">
        <f>S1141*参数!$D$3+Y1141</f>
        <v>0</v>
      </c>
      <c r="BL1141" s="16">
        <f>T1141*参数!$D$3+Z1141</f>
        <v>0</v>
      </c>
      <c r="BM1141" s="16">
        <f>U1141*参数!$D$3+AA1141</f>
        <v>0</v>
      </c>
      <c r="BN1141" s="16">
        <f>V1141*参数!$D$3+AB1141</f>
        <v>0</v>
      </c>
      <c r="BO1141" s="16">
        <f>AC1141*参数!$D$3+AI1141</f>
        <v>0</v>
      </c>
      <c r="BP1141" s="16">
        <f>AD1141*参数!$D$3+AJ1141</f>
        <v>0</v>
      </c>
      <c r="BQ1141" s="16">
        <f>AE1141*参数!$D$3+AK1141</f>
        <v>0</v>
      </c>
      <c r="BR1141" s="16">
        <f>AF1141*参数!$D$3+AL1141</f>
        <v>0</v>
      </c>
      <c r="BS1141" s="16">
        <f>AG1141*参数!$D$3+AM1141</f>
        <v>0</v>
      </c>
      <c r="BT1141" s="16">
        <f>AH1141*参数!$D$3+AN1141</f>
        <v>0</v>
      </c>
      <c r="BU1141" s="10"/>
      <c r="BV1141" s="10"/>
      <c r="BW1141" s="10">
        <f t="shared" si="363"/>
        <v>40</v>
      </c>
      <c r="BX1141" s="10">
        <f t="shared" si="364"/>
        <v>40</v>
      </c>
      <c r="BY1141" s="10">
        <f t="shared" si="365"/>
        <v>3</v>
      </c>
      <c r="BZ1141" s="10">
        <f t="shared" si="366"/>
        <v>40</v>
      </c>
      <c r="CA1141" s="10">
        <f t="shared" si="367"/>
        <v>40</v>
      </c>
      <c r="CB1141" s="10" t="str">
        <f t="shared" si="368"/>
        <v/>
      </c>
      <c r="CC1141" s="10" t="str">
        <f t="shared" si="369"/>
        <v/>
      </c>
      <c r="CD1141" s="10"/>
      <c r="CE1141" s="10">
        <v>40</v>
      </c>
      <c r="CF1141" s="10"/>
      <c r="CG1141" s="10" t="str">
        <f t="shared" si="370"/>
        <v/>
      </c>
      <c r="CH1141" s="10" t="str">
        <f t="shared" si="371"/>
        <v/>
      </c>
      <c r="CI1141" s="10">
        <f t="shared" si="372"/>
        <v>3</v>
      </c>
      <c r="CJ1141" s="10">
        <f t="shared" si="373"/>
        <v>3</v>
      </c>
      <c r="CK1141" s="10">
        <f t="shared" si="374"/>
        <v>40</v>
      </c>
      <c r="CL1141" s="10" t="str">
        <f t="shared" si="375"/>
        <v/>
      </c>
      <c r="CM1141" s="88"/>
      <c r="CN1141" s="88"/>
      <c r="CO1141" s="88"/>
      <c r="CP1141" s="88"/>
    </row>
    <row r="1142" spans="2:94">
      <c r="B1142" s="19">
        <v>42646</v>
      </c>
      <c r="C1142" s="3">
        <v>3</v>
      </c>
      <c r="D1142" s="3" t="s">
        <v>335</v>
      </c>
      <c r="E1142" s="4">
        <v>42647.291666666664</v>
      </c>
      <c r="F1142" s="3" t="s">
        <v>337</v>
      </c>
      <c r="G1142" s="3" t="s">
        <v>254</v>
      </c>
      <c r="H1142" s="3" t="s">
        <v>338</v>
      </c>
      <c r="I1142" s="3" t="s">
        <v>254</v>
      </c>
      <c r="J1142" s="6">
        <v>2.9</v>
      </c>
      <c r="K1142" s="6">
        <v>3.05</v>
      </c>
      <c r="L1142" s="6">
        <v>2.2000000000000002</v>
      </c>
      <c r="M1142" s="10">
        <v>1.49</v>
      </c>
      <c r="N1142" s="10">
        <v>4.1500000000000004</v>
      </c>
      <c r="O1142" s="10">
        <v>4.5999999999999996</v>
      </c>
      <c r="P1142" s="15">
        <v>1</v>
      </c>
      <c r="Q1142" s="13"/>
      <c r="R1142" s="13"/>
      <c r="S1142" s="13"/>
      <c r="T1142" s="13"/>
      <c r="U1142" s="13"/>
      <c r="V1142" s="13"/>
      <c r="W1142" s="9"/>
      <c r="X1142" s="9"/>
      <c r="Y1142" s="9"/>
      <c r="Z1142" s="9"/>
      <c r="AA1142" s="9"/>
      <c r="AB1142" s="9"/>
      <c r="AC1142" s="13"/>
      <c r="AD1142" s="13"/>
      <c r="AE1142" s="13"/>
      <c r="AF1142" s="13"/>
      <c r="AG1142" s="13"/>
      <c r="AH1142" s="13"/>
      <c r="AI1142" s="9"/>
      <c r="AJ1142" s="9"/>
      <c r="AK1142" s="9"/>
      <c r="AL1142" s="9"/>
      <c r="AM1142" s="9"/>
      <c r="AN1142" s="9"/>
      <c r="AO1142" s="8">
        <v>12</v>
      </c>
      <c r="AP1142" s="8">
        <v>2</v>
      </c>
      <c r="AQ1142" s="8">
        <v>1</v>
      </c>
      <c r="AR1142" s="8">
        <v>5</v>
      </c>
      <c r="AS1142" s="8">
        <v>4.4400000000000023E-2</v>
      </c>
      <c r="AT1142" s="8">
        <v>1.0499000000000001</v>
      </c>
      <c r="AU1142" s="8"/>
      <c r="AV1142" s="8"/>
      <c r="AW1142" s="8"/>
      <c r="AX1142" s="8"/>
      <c r="AY1142" s="15">
        <v>2</v>
      </c>
      <c r="AZ1142" s="15">
        <v>3</v>
      </c>
      <c r="BA1142" s="15">
        <v>0</v>
      </c>
      <c r="BB1142" s="15">
        <v>5</v>
      </c>
      <c r="BC1142" s="15">
        <v>0.21219999999999975</v>
      </c>
      <c r="BD1142" s="15">
        <v>0</v>
      </c>
      <c r="BE1142" s="15"/>
      <c r="BF1142" s="15"/>
      <c r="BG1142" s="15"/>
      <c r="BH1142" s="15"/>
      <c r="BI1142" s="16">
        <f>Q1142*参数!$D$3+W1142</f>
        <v>0</v>
      </c>
      <c r="BJ1142" s="16">
        <f>R1142*参数!$D$3+X1142</f>
        <v>0</v>
      </c>
      <c r="BK1142" s="16">
        <f>S1142*参数!$D$3+Y1142</f>
        <v>0</v>
      </c>
      <c r="BL1142" s="16">
        <f>T1142*参数!$D$3+Z1142</f>
        <v>0</v>
      </c>
      <c r="BM1142" s="16">
        <f>U1142*参数!$D$3+AA1142</f>
        <v>0</v>
      </c>
      <c r="BN1142" s="16">
        <f>V1142*参数!$D$3+AB1142</f>
        <v>0</v>
      </c>
      <c r="BO1142" s="16">
        <f>AC1142*参数!$D$3+AI1142</f>
        <v>0</v>
      </c>
      <c r="BP1142" s="16">
        <f>AD1142*参数!$D$3+AJ1142</f>
        <v>0</v>
      </c>
      <c r="BQ1142" s="16">
        <f>AE1142*参数!$D$3+AK1142</f>
        <v>0</v>
      </c>
      <c r="BR1142" s="16">
        <f>AF1142*参数!$D$3+AL1142</f>
        <v>0</v>
      </c>
      <c r="BS1142" s="16">
        <f>AG1142*参数!$D$3+AM1142</f>
        <v>0</v>
      </c>
      <c r="BT1142" s="16">
        <f>AH1142*参数!$D$3+AN1142</f>
        <v>0</v>
      </c>
      <c r="BU1142" s="10"/>
      <c r="BV1142" s="10"/>
      <c r="BW1142" s="10">
        <f t="shared" si="363"/>
        <v>43</v>
      </c>
      <c r="BX1142" s="10">
        <f t="shared" si="364"/>
        <v>43</v>
      </c>
      <c r="BY1142" s="10">
        <f t="shared" si="365"/>
        <v>43</v>
      </c>
      <c r="BZ1142" s="10">
        <f t="shared" si="366"/>
        <v>0</v>
      </c>
      <c r="CA1142" s="10">
        <f t="shared" si="367"/>
        <v>43</v>
      </c>
      <c r="CB1142" s="10" t="str">
        <f t="shared" si="368"/>
        <v/>
      </c>
      <c r="CC1142" s="10" t="str">
        <f t="shared" si="369"/>
        <v/>
      </c>
      <c r="CD1142" s="10"/>
      <c r="CE1142" s="10">
        <v>43</v>
      </c>
      <c r="CF1142" s="10"/>
      <c r="CG1142" s="10" t="str">
        <f t="shared" si="370"/>
        <v/>
      </c>
      <c r="CH1142" s="10" t="str">
        <f t="shared" si="371"/>
        <v/>
      </c>
      <c r="CI1142" s="10">
        <f t="shared" si="372"/>
        <v>43</v>
      </c>
      <c r="CJ1142" s="10">
        <f t="shared" si="373"/>
        <v>0</v>
      </c>
      <c r="CK1142" s="10" t="str">
        <f t="shared" si="374"/>
        <v/>
      </c>
      <c r="CL1142" s="10" t="str">
        <f t="shared" si="375"/>
        <v/>
      </c>
      <c r="CM1142" s="88"/>
      <c r="CN1142" s="88"/>
      <c r="CO1142" s="88"/>
      <c r="CP1142" s="88"/>
    </row>
    <row r="1143" spans="2:94">
      <c r="B1143" s="19">
        <v>42646</v>
      </c>
      <c r="C1143" s="3">
        <v>4</v>
      </c>
      <c r="D1143" s="3" t="s">
        <v>335</v>
      </c>
      <c r="E1143" s="4">
        <v>42647.333333333336</v>
      </c>
      <c r="F1143" s="3" t="s">
        <v>355</v>
      </c>
      <c r="G1143" s="3" t="s">
        <v>358</v>
      </c>
      <c r="H1143" s="3" t="s">
        <v>355</v>
      </c>
      <c r="I1143" s="3" t="s">
        <v>358</v>
      </c>
      <c r="J1143" s="6">
        <v>1.45</v>
      </c>
      <c r="K1143" s="6">
        <v>3.7</v>
      </c>
      <c r="L1143" s="6">
        <v>5.9</v>
      </c>
      <c r="M1143" s="10">
        <v>2.64</v>
      </c>
      <c r="N1143" s="10">
        <v>3.2</v>
      </c>
      <c r="O1143" s="10">
        <v>2.2799999999999998</v>
      </c>
      <c r="P1143" s="15">
        <v>-1</v>
      </c>
      <c r="Q1143" s="13"/>
      <c r="R1143" s="13"/>
      <c r="S1143" s="13"/>
      <c r="T1143" s="13"/>
      <c r="U1143" s="13"/>
      <c r="V1143" s="13"/>
      <c r="W1143" s="9"/>
      <c r="X1143" s="9"/>
      <c r="Y1143" s="9"/>
      <c r="Z1143" s="9"/>
      <c r="AA1143" s="9"/>
      <c r="AB1143" s="9"/>
      <c r="AC1143" s="13"/>
      <c r="AD1143" s="13"/>
      <c r="AE1143" s="13"/>
      <c r="AF1143" s="13"/>
      <c r="AG1143" s="13"/>
      <c r="AH1143" s="13"/>
      <c r="AI1143" s="9"/>
      <c r="AJ1143" s="9"/>
      <c r="AK1143" s="9"/>
      <c r="AL1143" s="9"/>
      <c r="AM1143" s="9"/>
      <c r="AN1143" s="9"/>
      <c r="AO1143" s="8">
        <v>12</v>
      </c>
      <c r="AP1143" s="8">
        <v>3</v>
      </c>
      <c r="AQ1143" s="8">
        <v>4</v>
      </c>
      <c r="AR1143" s="8">
        <v>5</v>
      </c>
      <c r="AS1143" s="8">
        <v>0.13639999999999972</v>
      </c>
      <c r="AT1143" s="8">
        <v>0.25409999999999949</v>
      </c>
      <c r="AU1143" s="8"/>
      <c r="AV1143" s="8"/>
      <c r="AW1143" s="8"/>
      <c r="AX1143" s="8"/>
      <c r="AY1143" s="15">
        <v>7</v>
      </c>
      <c r="AZ1143" s="15">
        <v>3</v>
      </c>
      <c r="BA1143" s="15">
        <v>4</v>
      </c>
      <c r="BB1143" s="15">
        <v>5</v>
      </c>
      <c r="BC1143" s="15">
        <v>0.15439999999999984</v>
      </c>
      <c r="BD1143" s="15">
        <v>0.69110000000000116</v>
      </c>
      <c r="BE1143" s="15"/>
      <c r="BF1143" s="15"/>
      <c r="BG1143" s="15"/>
      <c r="BH1143" s="15"/>
      <c r="BI1143" s="16">
        <f>Q1143*参数!$D$3+W1143</f>
        <v>0</v>
      </c>
      <c r="BJ1143" s="16">
        <f>R1143*参数!$D$3+X1143</f>
        <v>0</v>
      </c>
      <c r="BK1143" s="16">
        <f>S1143*参数!$D$3+Y1143</f>
        <v>0</v>
      </c>
      <c r="BL1143" s="16">
        <f>T1143*参数!$D$3+Z1143</f>
        <v>0</v>
      </c>
      <c r="BM1143" s="16">
        <f>U1143*参数!$D$3+AA1143</f>
        <v>0</v>
      </c>
      <c r="BN1143" s="16">
        <f>V1143*参数!$D$3+AB1143</f>
        <v>0</v>
      </c>
      <c r="BO1143" s="16">
        <f>AC1143*参数!$D$3+AI1143</f>
        <v>0</v>
      </c>
      <c r="BP1143" s="16">
        <f>AD1143*参数!$D$3+AJ1143</f>
        <v>0</v>
      </c>
      <c r="BQ1143" s="16">
        <f>AE1143*参数!$D$3+AK1143</f>
        <v>0</v>
      </c>
      <c r="BR1143" s="16">
        <f>AF1143*参数!$D$3+AL1143</f>
        <v>0</v>
      </c>
      <c r="BS1143" s="16">
        <f>AG1143*参数!$D$3+AM1143</f>
        <v>0</v>
      </c>
      <c r="BT1143" s="16">
        <f>AH1143*参数!$D$3+AN1143</f>
        <v>0</v>
      </c>
      <c r="BU1143" s="10"/>
      <c r="BV1143" s="10"/>
      <c r="BW1143" s="10">
        <f t="shared" si="363"/>
        <v>40</v>
      </c>
      <c r="BX1143" s="10">
        <f t="shared" si="364"/>
        <v>40</v>
      </c>
      <c r="BY1143" s="10">
        <f t="shared" si="365"/>
        <v>3</v>
      </c>
      <c r="BZ1143" s="10">
        <f t="shared" si="366"/>
        <v>40</v>
      </c>
      <c r="CA1143" s="10">
        <f t="shared" si="367"/>
        <v>40</v>
      </c>
      <c r="CB1143" s="10" t="str">
        <f t="shared" si="368"/>
        <v/>
      </c>
      <c r="CC1143" s="10" t="str">
        <f t="shared" si="369"/>
        <v/>
      </c>
      <c r="CD1143" s="10"/>
      <c r="CE1143" s="10">
        <v>3</v>
      </c>
      <c r="CF1143" s="10"/>
      <c r="CG1143" s="10">
        <f t="shared" si="370"/>
        <v>3</v>
      </c>
      <c r="CH1143" s="10">
        <f t="shared" si="371"/>
        <v>3</v>
      </c>
      <c r="CI1143" s="10">
        <f t="shared" si="372"/>
        <v>3</v>
      </c>
      <c r="CJ1143" s="10" t="str">
        <f t="shared" si="373"/>
        <v/>
      </c>
      <c r="CK1143" s="10">
        <f t="shared" si="374"/>
        <v>3</v>
      </c>
      <c r="CL1143" s="10">
        <f t="shared" si="375"/>
        <v>3</v>
      </c>
      <c r="CM1143" s="88"/>
      <c r="CN1143" s="88"/>
      <c r="CO1143" s="88"/>
      <c r="CP1143" s="88"/>
    </row>
    <row r="1144" spans="2:94">
      <c r="B1144" s="19">
        <v>42646</v>
      </c>
      <c r="C1144" s="3">
        <v>5</v>
      </c>
      <c r="D1144" s="3" t="s">
        <v>265</v>
      </c>
      <c r="E1144" s="4">
        <v>42647.333333333336</v>
      </c>
      <c r="F1144" s="3" t="s">
        <v>698</v>
      </c>
      <c r="G1144" s="3" t="s">
        <v>1128</v>
      </c>
      <c r="H1144" s="3" t="s">
        <v>698</v>
      </c>
      <c r="I1144" s="3" t="s">
        <v>1128</v>
      </c>
      <c r="J1144" s="6">
        <v>1.9</v>
      </c>
      <c r="K1144" s="6">
        <v>2.9</v>
      </c>
      <c r="L1144" s="6">
        <v>3.88</v>
      </c>
      <c r="M1144" s="10">
        <v>4.3</v>
      </c>
      <c r="N1144" s="10">
        <v>3.4</v>
      </c>
      <c r="O1144" s="10">
        <v>1.66</v>
      </c>
      <c r="P1144" s="15">
        <v>-1</v>
      </c>
      <c r="Q1144" s="13"/>
      <c r="R1144" s="13"/>
      <c r="S1144" s="13"/>
      <c r="T1144" s="13"/>
      <c r="U1144" s="13"/>
      <c r="V1144" s="13"/>
      <c r="W1144" s="9"/>
      <c r="X1144" s="9"/>
      <c r="Y1144" s="9"/>
      <c r="Z1144" s="9"/>
      <c r="AA1144" s="9"/>
      <c r="AB1144" s="9"/>
      <c r="AC1144" s="13"/>
      <c r="AD1144" s="13"/>
      <c r="AE1144" s="13"/>
      <c r="AF1144" s="13"/>
      <c r="AG1144" s="13"/>
      <c r="AH1144" s="13"/>
      <c r="AI1144" s="9"/>
      <c r="AJ1144" s="9"/>
      <c r="AK1144" s="9"/>
      <c r="AL1144" s="9"/>
      <c r="AM1144" s="9"/>
      <c r="AN1144" s="9"/>
      <c r="AO1144" s="8">
        <v>7</v>
      </c>
      <c r="AP1144" s="8">
        <v>3</v>
      </c>
      <c r="AQ1144" s="8">
        <v>2</v>
      </c>
      <c r="AR1144" s="8">
        <v>5</v>
      </c>
      <c r="AS1144" s="8">
        <v>0.25219999999999998</v>
      </c>
      <c r="AT1144" s="8">
        <v>1.5170999999999999</v>
      </c>
      <c r="AU1144" s="8"/>
      <c r="AV1144" s="8"/>
      <c r="AW1144" s="8"/>
      <c r="AX1144" s="8"/>
      <c r="AY1144" s="15">
        <v>10</v>
      </c>
      <c r="AZ1144" s="15">
        <v>3</v>
      </c>
      <c r="BA1144" s="15">
        <v>6</v>
      </c>
      <c r="BB1144" s="15">
        <v>5</v>
      </c>
      <c r="BC1144" s="15">
        <v>0.81139999999999979</v>
      </c>
      <c r="BD1144" s="15">
        <v>0.81139999999999979</v>
      </c>
      <c r="BE1144" s="15"/>
      <c r="BF1144" s="15"/>
      <c r="BG1144" s="15"/>
      <c r="BH1144" s="15"/>
      <c r="BI1144" s="16">
        <f>Q1144*参数!$D$3+W1144</f>
        <v>0</v>
      </c>
      <c r="BJ1144" s="16">
        <f>R1144*参数!$D$3+X1144</f>
        <v>0</v>
      </c>
      <c r="BK1144" s="16">
        <f>S1144*参数!$D$3+Y1144</f>
        <v>0</v>
      </c>
      <c r="BL1144" s="16">
        <f>T1144*参数!$D$3+Z1144</f>
        <v>0</v>
      </c>
      <c r="BM1144" s="16">
        <f>U1144*参数!$D$3+AA1144</f>
        <v>0</v>
      </c>
      <c r="BN1144" s="16">
        <f>V1144*参数!$D$3+AB1144</f>
        <v>0</v>
      </c>
      <c r="BO1144" s="16">
        <f>AC1144*参数!$D$3+AI1144</f>
        <v>0</v>
      </c>
      <c r="BP1144" s="16">
        <f>AD1144*参数!$D$3+AJ1144</f>
        <v>0</v>
      </c>
      <c r="BQ1144" s="16">
        <f>AE1144*参数!$D$3+AK1144</f>
        <v>0</v>
      </c>
      <c r="BR1144" s="16">
        <f>AF1144*参数!$D$3+AL1144</f>
        <v>0</v>
      </c>
      <c r="BS1144" s="16">
        <f>AG1144*参数!$D$3+AM1144</f>
        <v>0</v>
      </c>
      <c r="BT1144" s="16">
        <f>AH1144*参数!$D$3+AN1144</f>
        <v>0</v>
      </c>
      <c r="BU1144" s="10"/>
      <c r="BV1144" s="10"/>
      <c r="BW1144" s="10">
        <f t="shared" si="363"/>
        <v>40</v>
      </c>
      <c r="BX1144" s="10">
        <f t="shared" si="364"/>
        <v>40</v>
      </c>
      <c r="BY1144" s="10">
        <f t="shared" si="365"/>
        <v>3</v>
      </c>
      <c r="BZ1144" s="10">
        <f t="shared" si="366"/>
        <v>40</v>
      </c>
      <c r="CA1144" s="10">
        <f t="shared" si="367"/>
        <v>40</v>
      </c>
      <c r="CB1144" s="10" t="str">
        <f t="shared" si="368"/>
        <v/>
      </c>
      <c r="CC1144" s="10" t="str">
        <f t="shared" si="369"/>
        <v/>
      </c>
      <c r="CD1144" s="10"/>
      <c r="CE1144" s="10">
        <v>3</v>
      </c>
      <c r="CF1144" s="10"/>
      <c r="CG1144" s="10" t="str">
        <f t="shared" si="370"/>
        <v/>
      </c>
      <c r="CH1144" s="10" t="str">
        <f t="shared" si="371"/>
        <v/>
      </c>
      <c r="CI1144" s="10">
        <f t="shared" si="372"/>
        <v>40</v>
      </c>
      <c r="CJ1144" s="10">
        <f t="shared" si="373"/>
        <v>40</v>
      </c>
      <c r="CK1144" s="10">
        <f t="shared" si="374"/>
        <v>3</v>
      </c>
      <c r="CL1144" s="10">
        <f t="shared" si="375"/>
        <v>40</v>
      </c>
      <c r="CM1144" s="88"/>
      <c r="CN1144" s="88"/>
      <c r="CO1144" s="88"/>
      <c r="CP1144" s="88"/>
    </row>
    <row r="1145" spans="2:94">
      <c r="B1145" s="19">
        <v>42647</v>
      </c>
      <c r="C1145" s="3">
        <v>1</v>
      </c>
      <c r="D1145" s="3" t="s">
        <v>421</v>
      </c>
      <c r="E1145" s="4">
        <v>42648.083333333336</v>
      </c>
      <c r="F1145" s="3" t="s">
        <v>980</v>
      </c>
      <c r="G1145" s="3" t="s">
        <v>15</v>
      </c>
      <c r="H1145" s="3" t="s">
        <v>980</v>
      </c>
      <c r="I1145" s="3" t="s">
        <v>15</v>
      </c>
      <c r="J1145" s="6">
        <v>1.57</v>
      </c>
      <c r="K1145" s="6">
        <v>3.6</v>
      </c>
      <c r="L1145" s="6">
        <v>4.6500000000000004</v>
      </c>
      <c r="M1145" s="10">
        <v>3</v>
      </c>
      <c r="N1145" s="10">
        <v>3.28</v>
      </c>
      <c r="O1145" s="10">
        <v>2.04</v>
      </c>
      <c r="P1145" s="15">
        <v>-1</v>
      </c>
      <c r="Q1145" s="13"/>
      <c r="R1145" s="13"/>
      <c r="S1145" s="13"/>
      <c r="T1145" s="13"/>
      <c r="U1145" s="13"/>
      <c r="V1145" s="13"/>
      <c r="W1145" s="9"/>
      <c r="X1145" s="9"/>
      <c r="Y1145" s="9"/>
      <c r="Z1145" s="9"/>
      <c r="AA1145" s="9"/>
      <c r="AB1145" s="9"/>
      <c r="AC1145" s="13"/>
      <c r="AD1145" s="13"/>
      <c r="AE1145" s="13"/>
      <c r="AF1145" s="13"/>
      <c r="AG1145" s="13"/>
      <c r="AH1145" s="13"/>
      <c r="AI1145" s="9"/>
      <c r="AJ1145" s="9"/>
      <c r="AK1145" s="9"/>
      <c r="AL1145" s="9"/>
      <c r="AM1145" s="9"/>
      <c r="AN1145" s="9"/>
      <c r="AO1145" s="8">
        <v>13</v>
      </c>
      <c r="AP1145" s="8">
        <v>3</v>
      </c>
      <c r="AQ1145" s="8">
        <v>2</v>
      </c>
      <c r="AR1145" s="8">
        <v>6</v>
      </c>
      <c r="AS1145" s="8">
        <v>8.1000000000000294E-2</v>
      </c>
      <c r="AT1145" s="8">
        <v>0.17980000000000049</v>
      </c>
      <c r="AU1145" s="8"/>
      <c r="AV1145" s="8"/>
      <c r="AW1145" s="8"/>
      <c r="AX1145" s="8"/>
      <c r="AY1145" s="15">
        <v>7</v>
      </c>
      <c r="AZ1145" s="15">
        <v>3</v>
      </c>
      <c r="BA1145" s="15">
        <v>1</v>
      </c>
      <c r="BB1145" s="15">
        <v>6</v>
      </c>
      <c r="BC1145" s="15">
        <v>8.340000000000021E-2</v>
      </c>
      <c r="BD1145" s="15">
        <v>0.85910000000000086</v>
      </c>
      <c r="BE1145" s="15"/>
      <c r="BF1145" s="15"/>
      <c r="BG1145" s="15"/>
      <c r="BH1145" s="15"/>
      <c r="BI1145" s="16">
        <f>Q1145*参数!$D$3+W1145</f>
        <v>0</v>
      </c>
      <c r="BJ1145" s="16">
        <f>R1145*参数!$D$3+X1145</f>
        <v>0</v>
      </c>
      <c r="BK1145" s="16">
        <f>S1145*参数!$D$3+Y1145</f>
        <v>0</v>
      </c>
      <c r="BL1145" s="16">
        <f>T1145*参数!$D$3+Z1145</f>
        <v>0</v>
      </c>
      <c r="BM1145" s="16">
        <f>U1145*参数!$D$3+AA1145</f>
        <v>0</v>
      </c>
      <c r="BN1145" s="16">
        <f>V1145*参数!$D$3+AB1145</f>
        <v>0</v>
      </c>
      <c r="BO1145" s="16">
        <f>AC1145*参数!$D$3+AI1145</f>
        <v>0</v>
      </c>
      <c r="BP1145" s="16">
        <f>AD1145*参数!$D$3+AJ1145</f>
        <v>0</v>
      </c>
      <c r="BQ1145" s="16">
        <f>AE1145*参数!$D$3+AK1145</f>
        <v>0</v>
      </c>
      <c r="BR1145" s="16">
        <f>AF1145*参数!$D$3+AL1145</f>
        <v>0</v>
      </c>
      <c r="BS1145" s="16">
        <f>AG1145*参数!$D$3+AM1145</f>
        <v>0</v>
      </c>
      <c r="BT1145" s="16">
        <f>AH1145*参数!$D$3+AN1145</f>
        <v>0</v>
      </c>
      <c r="BU1145" s="10"/>
      <c r="BV1145" s="10"/>
      <c r="BW1145" s="10">
        <f t="shared" si="363"/>
        <v>40</v>
      </c>
      <c r="BX1145" s="10">
        <f t="shared" si="364"/>
        <v>40</v>
      </c>
      <c r="BY1145" s="10">
        <f t="shared" si="365"/>
        <v>3</v>
      </c>
      <c r="BZ1145" s="10">
        <f t="shared" si="366"/>
        <v>40</v>
      </c>
      <c r="CA1145" s="10">
        <f t="shared" si="367"/>
        <v>40</v>
      </c>
      <c r="CB1145" s="10" t="str">
        <f t="shared" si="368"/>
        <v/>
      </c>
      <c r="CC1145" s="10" t="str">
        <f t="shared" si="369"/>
        <v/>
      </c>
      <c r="CD1145" s="10"/>
      <c r="CE1145" s="10">
        <v>3</v>
      </c>
      <c r="CF1145" s="10">
        <v>3</v>
      </c>
      <c r="CG1145" s="10">
        <f t="shared" si="370"/>
        <v>3</v>
      </c>
      <c r="CH1145" s="10">
        <f t="shared" si="371"/>
        <v>3</v>
      </c>
      <c r="CI1145" s="10">
        <f t="shared" si="372"/>
        <v>3</v>
      </c>
      <c r="CJ1145" s="10">
        <f t="shared" si="373"/>
        <v>3</v>
      </c>
      <c r="CK1145" s="10">
        <f t="shared" si="374"/>
        <v>3</v>
      </c>
      <c r="CL1145" s="10">
        <f t="shared" si="375"/>
        <v>3</v>
      </c>
      <c r="CM1145" s="88"/>
      <c r="CN1145" s="88"/>
      <c r="CO1145" s="88"/>
      <c r="CP1145" s="88"/>
    </row>
    <row r="1146" spans="2:94">
      <c r="B1146" s="19">
        <v>42647</v>
      </c>
      <c r="C1146" s="3">
        <v>2</v>
      </c>
      <c r="D1146" s="3" t="s">
        <v>421</v>
      </c>
      <c r="E1146" s="4">
        <v>42648.104166666664</v>
      </c>
      <c r="F1146" s="3" t="s">
        <v>26</v>
      </c>
      <c r="G1146" s="3" t="s">
        <v>9</v>
      </c>
      <c r="H1146" s="3" t="s">
        <v>26</v>
      </c>
      <c r="I1146" s="3" t="s">
        <v>9</v>
      </c>
      <c r="J1146" s="6">
        <v>1.8</v>
      </c>
      <c r="K1146" s="6">
        <v>3.6</v>
      </c>
      <c r="L1146" s="6">
        <v>3.38</v>
      </c>
      <c r="M1146" s="10">
        <v>3.35</v>
      </c>
      <c r="N1146" s="10">
        <v>3.85</v>
      </c>
      <c r="O1146" s="10">
        <v>1.75</v>
      </c>
      <c r="P1146" s="15">
        <v>-1</v>
      </c>
      <c r="Q1146" s="13"/>
      <c r="R1146" s="13"/>
      <c r="S1146" s="13"/>
      <c r="T1146" s="13"/>
      <c r="U1146" s="13"/>
      <c r="V1146" s="13"/>
      <c r="W1146" s="9"/>
      <c r="X1146" s="9"/>
      <c r="Y1146" s="9"/>
      <c r="Z1146" s="9"/>
      <c r="AA1146" s="9"/>
      <c r="AB1146" s="9"/>
      <c r="AC1146" s="13"/>
      <c r="AD1146" s="13"/>
      <c r="AE1146" s="13"/>
      <c r="AF1146" s="13"/>
      <c r="AG1146" s="13"/>
      <c r="AH1146" s="13"/>
      <c r="AI1146" s="9"/>
      <c r="AJ1146" s="9"/>
      <c r="AK1146" s="9"/>
      <c r="AL1146" s="9"/>
      <c r="AM1146" s="9"/>
      <c r="AN1146" s="9"/>
      <c r="AO1146" s="8">
        <v>1</v>
      </c>
      <c r="AP1146" s="8">
        <v>3</v>
      </c>
      <c r="AQ1146" s="8">
        <v>0</v>
      </c>
      <c r="AR1146" s="8">
        <v>5</v>
      </c>
      <c r="AS1146" s="8">
        <v>0.58110000000000039</v>
      </c>
      <c r="AT1146" s="8">
        <v>0</v>
      </c>
      <c r="AU1146" s="8"/>
      <c r="AV1146" s="8"/>
      <c r="AW1146" s="8"/>
      <c r="AX1146" s="8"/>
      <c r="AY1146" s="15">
        <v>14</v>
      </c>
      <c r="AZ1146" s="15">
        <v>3</v>
      </c>
      <c r="BA1146" s="15">
        <v>3</v>
      </c>
      <c r="BB1146" s="15">
        <v>5</v>
      </c>
      <c r="BC1146" s="15">
        <v>2.0700000000000014E-2</v>
      </c>
      <c r="BD1146" s="15">
        <v>2.0700000000000014E-2</v>
      </c>
      <c r="BE1146" s="15"/>
      <c r="BF1146" s="15"/>
      <c r="BG1146" s="15"/>
      <c r="BH1146" s="15"/>
      <c r="BI1146" s="16">
        <f>Q1146*参数!$D$3+W1146</f>
        <v>0</v>
      </c>
      <c r="BJ1146" s="16">
        <f>R1146*参数!$D$3+X1146</f>
        <v>0</v>
      </c>
      <c r="BK1146" s="16">
        <f>S1146*参数!$D$3+Y1146</f>
        <v>0</v>
      </c>
      <c r="BL1146" s="16">
        <f>T1146*参数!$D$3+Z1146</f>
        <v>0</v>
      </c>
      <c r="BM1146" s="16">
        <f>U1146*参数!$D$3+AA1146</f>
        <v>0</v>
      </c>
      <c r="BN1146" s="16">
        <f>V1146*参数!$D$3+AB1146</f>
        <v>0</v>
      </c>
      <c r="BO1146" s="16">
        <f>AC1146*参数!$D$3+AI1146</f>
        <v>0</v>
      </c>
      <c r="BP1146" s="16">
        <f>AD1146*参数!$D$3+AJ1146</f>
        <v>0</v>
      </c>
      <c r="BQ1146" s="16">
        <f>AE1146*参数!$D$3+AK1146</f>
        <v>0</v>
      </c>
      <c r="BR1146" s="16">
        <f>AF1146*参数!$D$3+AL1146</f>
        <v>0</v>
      </c>
      <c r="BS1146" s="16">
        <f>AG1146*参数!$D$3+AM1146</f>
        <v>0</v>
      </c>
      <c r="BT1146" s="16">
        <f>AH1146*参数!$D$3+AN1146</f>
        <v>0</v>
      </c>
      <c r="BU1146" s="10"/>
      <c r="BV1146" s="10"/>
      <c r="BW1146" s="10">
        <f t="shared" si="363"/>
        <v>40</v>
      </c>
      <c r="BX1146" s="10">
        <f t="shared" si="364"/>
        <v>40</v>
      </c>
      <c r="BY1146" s="10">
        <f t="shared" si="365"/>
        <v>3</v>
      </c>
      <c r="BZ1146" s="10">
        <f t="shared" si="366"/>
        <v>40</v>
      </c>
      <c r="CA1146" s="10">
        <f t="shared" si="367"/>
        <v>40</v>
      </c>
      <c r="CB1146" s="10" t="str">
        <f t="shared" si="368"/>
        <v/>
      </c>
      <c r="CC1146" s="10" t="str">
        <f t="shared" si="369"/>
        <v/>
      </c>
      <c r="CD1146" s="10"/>
      <c r="CE1146" s="10">
        <v>40</v>
      </c>
      <c r="CF1146" s="10">
        <v>40</v>
      </c>
      <c r="CG1146" s="10" t="str">
        <f t="shared" si="370"/>
        <v/>
      </c>
      <c r="CH1146" s="10" t="str">
        <f t="shared" si="371"/>
        <v/>
      </c>
      <c r="CI1146" s="10">
        <f t="shared" si="372"/>
        <v>40</v>
      </c>
      <c r="CJ1146" s="10">
        <f t="shared" si="373"/>
        <v>40</v>
      </c>
      <c r="CK1146" s="10">
        <f t="shared" si="374"/>
        <v>40</v>
      </c>
      <c r="CL1146" s="10" t="str">
        <f t="shared" si="375"/>
        <v/>
      </c>
      <c r="CM1146" s="88"/>
      <c r="CN1146" s="88"/>
      <c r="CO1146" s="88"/>
      <c r="CP1146" s="88"/>
    </row>
    <row r="1147" spans="2:94">
      <c r="B1147" s="19">
        <v>42647</v>
      </c>
      <c r="C1147" s="3">
        <v>3</v>
      </c>
      <c r="D1147" s="3" t="s">
        <v>421</v>
      </c>
      <c r="E1147" s="4">
        <v>42648.114583333336</v>
      </c>
      <c r="F1147" s="3" t="s">
        <v>973</v>
      </c>
      <c r="G1147" s="3" t="s">
        <v>484</v>
      </c>
      <c r="H1147" s="3" t="s">
        <v>973</v>
      </c>
      <c r="I1147" s="3" t="s">
        <v>485</v>
      </c>
      <c r="J1147" s="6">
        <v>1.88</v>
      </c>
      <c r="K1147" s="6">
        <v>3.4</v>
      </c>
      <c r="L1147" s="6">
        <v>3.3</v>
      </c>
      <c r="M1147" s="10">
        <v>3.75</v>
      </c>
      <c r="N1147" s="10">
        <v>3.75</v>
      </c>
      <c r="O1147" s="10">
        <v>1.68</v>
      </c>
      <c r="P1147" s="15">
        <v>-1</v>
      </c>
      <c r="Q1147" s="13"/>
      <c r="R1147" s="13"/>
      <c r="S1147" s="13"/>
      <c r="T1147" s="13"/>
      <c r="U1147" s="13"/>
      <c r="V1147" s="13"/>
      <c r="W1147" s="9"/>
      <c r="X1147" s="9"/>
      <c r="Y1147" s="9"/>
      <c r="Z1147" s="9"/>
      <c r="AA1147" s="9"/>
      <c r="AB1147" s="9"/>
      <c r="AC1147" s="13"/>
      <c r="AD1147" s="13"/>
      <c r="AE1147" s="13"/>
      <c r="AF1147" s="13"/>
      <c r="AG1147" s="13"/>
      <c r="AH1147" s="13"/>
      <c r="AI1147" s="9"/>
      <c r="AJ1147" s="9"/>
      <c r="AK1147" s="9"/>
      <c r="AL1147" s="9"/>
      <c r="AM1147" s="9"/>
      <c r="AN1147" s="9"/>
      <c r="AO1147" s="8">
        <v>55</v>
      </c>
      <c r="AP1147" s="8">
        <v>3</v>
      </c>
      <c r="AQ1147" s="8">
        <v>14</v>
      </c>
      <c r="AR1147" s="8">
        <v>5</v>
      </c>
      <c r="AS1147" s="8">
        <v>2.0000000000000035E-2</v>
      </c>
      <c r="AT1147" s="8">
        <v>3.5200000000000106E-2</v>
      </c>
      <c r="AU1147" s="8"/>
      <c r="AV1147" s="8"/>
      <c r="AW1147" s="8"/>
      <c r="AX1147" s="8"/>
      <c r="AY1147" s="15">
        <v>71</v>
      </c>
      <c r="AZ1147" s="15">
        <v>3</v>
      </c>
      <c r="BA1147" s="15">
        <v>21</v>
      </c>
      <c r="BB1147" s="15">
        <v>5</v>
      </c>
      <c r="BC1147" s="15">
        <v>2.5400000000000023E-2</v>
      </c>
      <c r="BD1147" s="15">
        <v>3.9699999999999923E-2</v>
      </c>
      <c r="BE1147" s="15"/>
      <c r="BF1147" s="15"/>
      <c r="BG1147" s="15"/>
      <c r="BH1147" s="15"/>
      <c r="BI1147" s="16">
        <f>Q1147*参数!$D$3+W1147</f>
        <v>0</v>
      </c>
      <c r="BJ1147" s="16">
        <f>R1147*参数!$D$3+X1147</f>
        <v>0</v>
      </c>
      <c r="BK1147" s="16">
        <f>S1147*参数!$D$3+Y1147</f>
        <v>0</v>
      </c>
      <c r="BL1147" s="16">
        <f>T1147*参数!$D$3+Z1147</f>
        <v>0</v>
      </c>
      <c r="BM1147" s="16">
        <f>U1147*参数!$D$3+AA1147</f>
        <v>0</v>
      </c>
      <c r="BN1147" s="16">
        <f>V1147*参数!$D$3+AB1147</f>
        <v>0</v>
      </c>
      <c r="BO1147" s="16">
        <f>AC1147*参数!$D$3+AI1147</f>
        <v>0</v>
      </c>
      <c r="BP1147" s="16">
        <f>AD1147*参数!$D$3+AJ1147</f>
        <v>0</v>
      </c>
      <c r="BQ1147" s="16">
        <f>AE1147*参数!$D$3+AK1147</f>
        <v>0</v>
      </c>
      <c r="BR1147" s="16">
        <f>AF1147*参数!$D$3+AL1147</f>
        <v>0</v>
      </c>
      <c r="BS1147" s="16">
        <f>AG1147*参数!$D$3+AM1147</f>
        <v>0</v>
      </c>
      <c r="BT1147" s="16">
        <f>AH1147*参数!$D$3+AN1147</f>
        <v>0</v>
      </c>
      <c r="BU1147" s="10"/>
      <c r="BV1147" s="10"/>
      <c r="BW1147" s="10">
        <f t="shared" si="363"/>
        <v>40</v>
      </c>
      <c r="BX1147" s="10">
        <f t="shared" si="364"/>
        <v>40</v>
      </c>
      <c r="BY1147" s="10">
        <f t="shared" si="365"/>
        <v>3</v>
      </c>
      <c r="BZ1147" s="10">
        <f t="shared" si="366"/>
        <v>40</v>
      </c>
      <c r="CA1147" s="10">
        <f t="shared" si="367"/>
        <v>40</v>
      </c>
      <c r="CB1147" s="10" t="str">
        <f t="shared" si="368"/>
        <v/>
      </c>
      <c r="CC1147" s="10" t="str">
        <f t="shared" si="369"/>
        <v/>
      </c>
      <c r="CD1147" s="10"/>
      <c r="CE1147" s="10">
        <v>40</v>
      </c>
      <c r="CF1147" s="10"/>
      <c r="CG1147" s="10" t="str">
        <f t="shared" si="370"/>
        <v/>
      </c>
      <c r="CH1147" s="10" t="str">
        <f t="shared" si="371"/>
        <v/>
      </c>
      <c r="CI1147" s="10">
        <f t="shared" si="372"/>
        <v>40</v>
      </c>
      <c r="CJ1147" s="10">
        <f t="shared" si="373"/>
        <v>40</v>
      </c>
      <c r="CK1147" s="10">
        <f t="shared" si="374"/>
        <v>3</v>
      </c>
      <c r="CL1147" s="10">
        <f t="shared" si="375"/>
        <v>3</v>
      </c>
      <c r="CM1147" s="88"/>
      <c r="CN1147" s="88"/>
      <c r="CO1147" s="88"/>
      <c r="CP1147" s="88"/>
    </row>
    <row r="1148" spans="2:94">
      <c r="B1148" s="19">
        <v>42647</v>
      </c>
      <c r="C1148" s="3">
        <v>4</v>
      </c>
      <c r="D1148" s="3" t="s">
        <v>421</v>
      </c>
      <c r="E1148" s="4">
        <v>42648.114583333336</v>
      </c>
      <c r="F1148" s="3" t="s">
        <v>969</v>
      </c>
      <c r="G1148" s="3" t="s">
        <v>20</v>
      </c>
      <c r="H1148" s="3" t="s">
        <v>970</v>
      </c>
      <c r="I1148" s="3" t="s">
        <v>21</v>
      </c>
      <c r="J1148" s="6">
        <v>1.72</v>
      </c>
      <c r="K1148" s="6">
        <v>3.4</v>
      </c>
      <c r="L1148" s="6">
        <v>3.95</v>
      </c>
      <c r="M1148" s="10">
        <v>3.38</v>
      </c>
      <c r="N1148" s="10">
        <v>3.5</v>
      </c>
      <c r="O1148" s="10">
        <v>1.83</v>
      </c>
      <c r="P1148" s="15">
        <v>-1</v>
      </c>
      <c r="Q1148" s="13"/>
      <c r="R1148" s="13"/>
      <c r="S1148" s="13"/>
      <c r="T1148" s="13"/>
      <c r="U1148" s="13"/>
      <c r="V1148" s="13"/>
      <c r="W1148" s="9"/>
      <c r="X1148" s="9"/>
      <c r="Y1148" s="9"/>
      <c r="Z1148" s="9"/>
      <c r="AA1148" s="9"/>
      <c r="AB1148" s="9"/>
      <c r="AC1148" s="13"/>
      <c r="AD1148" s="13"/>
      <c r="AE1148" s="13"/>
      <c r="AF1148" s="13"/>
      <c r="AG1148" s="13"/>
      <c r="AH1148" s="13"/>
      <c r="AI1148" s="9"/>
      <c r="AJ1148" s="9"/>
      <c r="AK1148" s="9"/>
      <c r="AL1148" s="9"/>
      <c r="AM1148" s="9"/>
      <c r="AN1148" s="9"/>
      <c r="AO1148" s="8">
        <v>26</v>
      </c>
      <c r="AP1148" s="8">
        <v>3</v>
      </c>
      <c r="AQ1148" s="8">
        <v>8</v>
      </c>
      <c r="AR1148" s="8">
        <v>5</v>
      </c>
      <c r="AS1148" s="8">
        <v>1.6300000000000005E-2</v>
      </c>
      <c r="AT1148" s="8">
        <v>1.6300000000000005E-2</v>
      </c>
      <c r="AU1148" s="8"/>
      <c r="AV1148" s="8"/>
      <c r="AW1148" s="8"/>
      <c r="AX1148" s="8"/>
      <c r="AY1148" s="15">
        <v>16</v>
      </c>
      <c r="AZ1148" s="15">
        <v>3</v>
      </c>
      <c r="BA1148" s="15">
        <v>9</v>
      </c>
      <c r="BB1148" s="15">
        <v>5</v>
      </c>
      <c r="BC1148" s="15">
        <v>0.1091000000000001</v>
      </c>
      <c r="BD1148" s="15">
        <v>0.15389999999999993</v>
      </c>
      <c r="BE1148" s="15"/>
      <c r="BF1148" s="15"/>
      <c r="BG1148" s="15"/>
      <c r="BH1148" s="15"/>
      <c r="BI1148" s="16">
        <f>Q1148*参数!$D$3+W1148</f>
        <v>0</v>
      </c>
      <c r="BJ1148" s="16">
        <f>R1148*参数!$D$3+X1148</f>
        <v>0</v>
      </c>
      <c r="BK1148" s="16">
        <f>S1148*参数!$D$3+Y1148</f>
        <v>0</v>
      </c>
      <c r="BL1148" s="16">
        <f>T1148*参数!$D$3+Z1148</f>
        <v>0</v>
      </c>
      <c r="BM1148" s="16">
        <f>U1148*参数!$D$3+AA1148</f>
        <v>0</v>
      </c>
      <c r="BN1148" s="16">
        <f>V1148*参数!$D$3+AB1148</f>
        <v>0</v>
      </c>
      <c r="BO1148" s="16">
        <f>AC1148*参数!$D$3+AI1148</f>
        <v>0</v>
      </c>
      <c r="BP1148" s="16">
        <f>AD1148*参数!$D$3+AJ1148</f>
        <v>0</v>
      </c>
      <c r="BQ1148" s="16">
        <f>AE1148*参数!$D$3+AK1148</f>
        <v>0</v>
      </c>
      <c r="BR1148" s="16">
        <f>AF1148*参数!$D$3+AL1148</f>
        <v>0</v>
      </c>
      <c r="BS1148" s="16">
        <f>AG1148*参数!$D$3+AM1148</f>
        <v>0</v>
      </c>
      <c r="BT1148" s="16">
        <f>AH1148*参数!$D$3+AN1148</f>
        <v>0</v>
      </c>
      <c r="BU1148" s="10"/>
      <c r="BV1148" s="10"/>
      <c r="BW1148" s="10">
        <f t="shared" si="363"/>
        <v>40</v>
      </c>
      <c r="BX1148" s="10">
        <f t="shared" si="364"/>
        <v>40</v>
      </c>
      <c r="BY1148" s="10">
        <f t="shared" si="365"/>
        <v>3</v>
      </c>
      <c r="BZ1148" s="10">
        <f t="shared" si="366"/>
        <v>40</v>
      </c>
      <c r="CA1148" s="10">
        <f t="shared" si="367"/>
        <v>40</v>
      </c>
      <c r="CB1148" s="10" t="str">
        <f t="shared" si="368"/>
        <v/>
      </c>
      <c r="CC1148" s="10" t="str">
        <f t="shared" si="369"/>
        <v/>
      </c>
      <c r="CD1148" s="10"/>
      <c r="CE1148" s="10">
        <v>3</v>
      </c>
      <c r="CF1148" s="10"/>
      <c r="CG1148" s="10" t="str">
        <f t="shared" si="370"/>
        <v/>
      </c>
      <c r="CH1148" s="10" t="str">
        <f t="shared" si="371"/>
        <v/>
      </c>
      <c r="CI1148" s="10">
        <f t="shared" si="372"/>
        <v>3</v>
      </c>
      <c r="CJ1148" s="10">
        <f t="shared" si="373"/>
        <v>40</v>
      </c>
      <c r="CK1148" s="10">
        <f t="shared" si="374"/>
        <v>3</v>
      </c>
      <c r="CL1148" s="10">
        <f t="shared" si="375"/>
        <v>3</v>
      </c>
      <c r="CM1148" s="88"/>
      <c r="CN1148" s="88"/>
      <c r="CO1148" s="88"/>
      <c r="CP1148" s="88"/>
    </row>
    <row r="1149" spans="2:94">
      <c r="B1149" s="19">
        <v>42647</v>
      </c>
      <c r="C1149" s="3">
        <v>5</v>
      </c>
      <c r="D1149" s="3" t="s">
        <v>421</v>
      </c>
      <c r="E1149" s="4">
        <v>42648.114583333336</v>
      </c>
      <c r="F1149" s="3" t="s">
        <v>976</v>
      </c>
      <c r="G1149" s="3" t="s">
        <v>23</v>
      </c>
      <c r="H1149" s="3" t="s">
        <v>976</v>
      </c>
      <c r="I1149" s="3" t="s">
        <v>23</v>
      </c>
      <c r="J1149" s="6">
        <v>1.82</v>
      </c>
      <c r="K1149" s="6">
        <v>3.23</v>
      </c>
      <c r="L1149" s="6">
        <v>3.7</v>
      </c>
      <c r="M1149" s="10">
        <v>3.65</v>
      </c>
      <c r="N1149" s="10">
        <v>3.6</v>
      </c>
      <c r="O1149" s="10">
        <v>1.73</v>
      </c>
      <c r="P1149" s="15">
        <v>-1</v>
      </c>
      <c r="Q1149" s="13"/>
      <c r="R1149" s="13"/>
      <c r="S1149" s="13"/>
      <c r="T1149" s="13"/>
      <c r="U1149" s="13"/>
      <c r="V1149" s="13"/>
      <c r="W1149" s="9"/>
      <c r="X1149" s="9"/>
      <c r="Y1149" s="9"/>
      <c r="Z1149" s="9"/>
      <c r="AA1149" s="9"/>
      <c r="AB1149" s="9"/>
      <c r="AC1149" s="13"/>
      <c r="AD1149" s="13"/>
      <c r="AE1149" s="13"/>
      <c r="AF1149" s="13"/>
      <c r="AG1149" s="13"/>
      <c r="AH1149" s="13"/>
      <c r="AI1149" s="9"/>
      <c r="AJ1149" s="9"/>
      <c r="AK1149" s="9"/>
      <c r="AL1149" s="9"/>
      <c r="AM1149" s="9"/>
      <c r="AN1149" s="9"/>
      <c r="AO1149" s="8">
        <v>55</v>
      </c>
      <c r="AP1149" s="8">
        <v>3</v>
      </c>
      <c r="AQ1149" s="8">
        <v>14</v>
      </c>
      <c r="AR1149" s="8">
        <v>5</v>
      </c>
      <c r="AS1149" s="8">
        <v>7.9600000000000004E-2</v>
      </c>
      <c r="AT1149" s="8">
        <v>7.9600000000000004E-2</v>
      </c>
      <c r="AU1149" s="8"/>
      <c r="AV1149" s="8"/>
      <c r="AW1149" s="8"/>
      <c r="AX1149" s="8"/>
      <c r="AY1149" s="15">
        <v>72</v>
      </c>
      <c r="AZ1149" s="15">
        <v>3</v>
      </c>
      <c r="BA1149" s="15">
        <v>1</v>
      </c>
      <c r="BB1149" s="15">
        <v>6</v>
      </c>
      <c r="BC1149" s="15">
        <v>6.2599999999999892E-2</v>
      </c>
      <c r="BD1149" s="15">
        <v>0.2275000000000002</v>
      </c>
      <c r="BE1149" s="15"/>
      <c r="BF1149" s="15"/>
      <c r="BG1149" s="15"/>
      <c r="BH1149" s="15"/>
      <c r="BI1149" s="16">
        <f>Q1149*参数!$D$3+W1149</f>
        <v>0</v>
      </c>
      <c r="BJ1149" s="16">
        <f>R1149*参数!$D$3+X1149</f>
        <v>0</v>
      </c>
      <c r="BK1149" s="16">
        <f>S1149*参数!$D$3+Y1149</f>
        <v>0</v>
      </c>
      <c r="BL1149" s="16">
        <f>T1149*参数!$D$3+Z1149</f>
        <v>0</v>
      </c>
      <c r="BM1149" s="16">
        <f>U1149*参数!$D$3+AA1149</f>
        <v>0</v>
      </c>
      <c r="BN1149" s="16">
        <f>V1149*参数!$D$3+AB1149</f>
        <v>0</v>
      </c>
      <c r="BO1149" s="16">
        <f>AC1149*参数!$D$3+AI1149</f>
        <v>0</v>
      </c>
      <c r="BP1149" s="16">
        <f>AD1149*参数!$D$3+AJ1149</f>
        <v>0</v>
      </c>
      <c r="BQ1149" s="16">
        <f>AE1149*参数!$D$3+AK1149</f>
        <v>0</v>
      </c>
      <c r="BR1149" s="16">
        <f>AF1149*参数!$D$3+AL1149</f>
        <v>0</v>
      </c>
      <c r="BS1149" s="16">
        <f>AG1149*参数!$D$3+AM1149</f>
        <v>0</v>
      </c>
      <c r="BT1149" s="16">
        <f>AH1149*参数!$D$3+AN1149</f>
        <v>0</v>
      </c>
      <c r="BU1149" s="10"/>
      <c r="BV1149" s="10"/>
      <c r="BW1149" s="10">
        <f t="shared" si="363"/>
        <v>40</v>
      </c>
      <c r="BX1149" s="10">
        <f t="shared" si="364"/>
        <v>40</v>
      </c>
      <c r="BY1149" s="10">
        <f t="shared" si="365"/>
        <v>3</v>
      </c>
      <c r="BZ1149" s="10">
        <f t="shared" si="366"/>
        <v>40</v>
      </c>
      <c r="CA1149" s="10">
        <f t="shared" si="367"/>
        <v>40</v>
      </c>
      <c r="CB1149" s="10" t="str">
        <f t="shared" si="368"/>
        <v/>
      </c>
      <c r="CC1149" s="10" t="str">
        <f t="shared" si="369"/>
        <v/>
      </c>
      <c r="CD1149" s="10"/>
      <c r="CE1149" s="10">
        <v>40</v>
      </c>
      <c r="CF1149" s="10"/>
      <c r="CG1149" s="10" t="str">
        <f t="shared" si="370"/>
        <v/>
      </c>
      <c r="CH1149" s="10" t="str">
        <f t="shared" si="371"/>
        <v/>
      </c>
      <c r="CI1149" s="10">
        <f t="shared" si="372"/>
        <v>40</v>
      </c>
      <c r="CJ1149" s="10">
        <f t="shared" si="373"/>
        <v>40</v>
      </c>
      <c r="CK1149" s="10">
        <f t="shared" si="374"/>
        <v>40</v>
      </c>
      <c r="CL1149" s="10" t="str">
        <f t="shared" si="375"/>
        <v/>
      </c>
      <c r="CM1149" s="88"/>
      <c r="CN1149" s="88"/>
      <c r="CO1149" s="88"/>
      <c r="CP1149" s="88"/>
    </row>
    <row r="1150" spans="2:94">
      <c r="B1150" s="19">
        <v>42647</v>
      </c>
      <c r="C1150" s="3">
        <v>6</v>
      </c>
      <c r="D1150" s="3" t="s">
        <v>421</v>
      </c>
      <c r="E1150" s="4">
        <v>42648.114583333336</v>
      </c>
      <c r="F1150" s="3" t="s">
        <v>975</v>
      </c>
      <c r="G1150" s="3" t="s">
        <v>487</v>
      </c>
      <c r="H1150" s="3" t="s">
        <v>975</v>
      </c>
      <c r="I1150" s="3" t="s">
        <v>488</v>
      </c>
      <c r="J1150" s="6">
        <v>1.47</v>
      </c>
      <c r="K1150" s="6">
        <v>3.95</v>
      </c>
      <c r="L1150" s="6">
        <v>5.0999999999999996</v>
      </c>
      <c r="M1150" s="10">
        <v>2.7</v>
      </c>
      <c r="N1150" s="10">
        <v>3.15</v>
      </c>
      <c r="O1150" s="10">
        <v>2.27</v>
      </c>
      <c r="P1150" s="15">
        <v>-1</v>
      </c>
      <c r="Q1150" s="13"/>
      <c r="R1150" s="13"/>
      <c r="S1150" s="13"/>
      <c r="T1150" s="13"/>
      <c r="U1150" s="13"/>
      <c r="V1150" s="13"/>
      <c r="W1150" s="9"/>
      <c r="X1150" s="9"/>
      <c r="Y1150" s="9"/>
      <c r="Z1150" s="9"/>
      <c r="AA1150" s="9"/>
      <c r="AB1150" s="9"/>
      <c r="AC1150" s="13"/>
      <c r="AD1150" s="13"/>
      <c r="AE1150" s="13"/>
      <c r="AF1150" s="13"/>
      <c r="AG1150" s="13"/>
      <c r="AH1150" s="13"/>
      <c r="AI1150" s="9"/>
      <c r="AJ1150" s="9"/>
      <c r="AK1150" s="9"/>
      <c r="AL1150" s="9"/>
      <c r="AM1150" s="9"/>
      <c r="AN1150" s="9"/>
      <c r="AO1150" s="8">
        <v>7</v>
      </c>
      <c r="AP1150" s="8">
        <v>3</v>
      </c>
      <c r="AQ1150" s="8">
        <v>4</v>
      </c>
      <c r="AR1150" s="8">
        <v>5</v>
      </c>
      <c r="AS1150" s="8">
        <v>0.12850000000000003</v>
      </c>
      <c r="AT1150" s="8">
        <v>0.12850000000000003</v>
      </c>
      <c r="AU1150" s="8"/>
      <c r="AV1150" s="8"/>
      <c r="AW1150" s="8"/>
      <c r="AX1150" s="8"/>
      <c r="AY1150" s="15">
        <v>4</v>
      </c>
      <c r="AZ1150" s="15">
        <v>3</v>
      </c>
      <c r="BA1150" s="15">
        <v>1</v>
      </c>
      <c r="BB1150" s="15">
        <v>5</v>
      </c>
      <c r="BC1150" s="15">
        <v>0.10799999999999996</v>
      </c>
      <c r="BD1150" s="15">
        <v>0.63440000000000019</v>
      </c>
      <c r="BE1150" s="15"/>
      <c r="BF1150" s="15"/>
      <c r="BG1150" s="15"/>
      <c r="BH1150" s="15"/>
      <c r="BI1150" s="16">
        <f>Q1150*参数!$D$3+W1150</f>
        <v>0</v>
      </c>
      <c r="BJ1150" s="16">
        <f>R1150*参数!$D$3+X1150</f>
        <v>0</v>
      </c>
      <c r="BK1150" s="16">
        <f>S1150*参数!$D$3+Y1150</f>
        <v>0</v>
      </c>
      <c r="BL1150" s="16">
        <f>T1150*参数!$D$3+Z1150</f>
        <v>0</v>
      </c>
      <c r="BM1150" s="16">
        <f>U1150*参数!$D$3+AA1150</f>
        <v>0</v>
      </c>
      <c r="BN1150" s="16">
        <f>V1150*参数!$D$3+AB1150</f>
        <v>0</v>
      </c>
      <c r="BO1150" s="16">
        <f>AC1150*参数!$D$3+AI1150</f>
        <v>0</v>
      </c>
      <c r="BP1150" s="16">
        <f>AD1150*参数!$D$3+AJ1150</f>
        <v>0</v>
      </c>
      <c r="BQ1150" s="16">
        <f>AE1150*参数!$D$3+AK1150</f>
        <v>0</v>
      </c>
      <c r="BR1150" s="16">
        <f>AF1150*参数!$D$3+AL1150</f>
        <v>0</v>
      </c>
      <c r="BS1150" s="16">
        <f>AG1150*参数!$D$3+AM1150</f>
        <v>0</v>
      </c>
      <c r="BT1150" s="16">
        <f>AH1150*参数!$D$3+AN1150</f>
        <v>0</v>
      </c>
      <c r="BU1150" s="10"/>
      <c r="BV1150" s="10"/>
      <c r="BW1150" s="10">
        <f t="shared" si="363"/>
        <v>40</v>
      </c>
      <c r="BX1150" s="10">
        <f t="shared" si="364"/>
        <v>40</v>
      </c>
      <c r="BY1150" s="10">
        <f t="shared" si="365"/>
        <v>3</v>
      </c>
      <c r="BZ1150" s="10">
        <f t="shared" si="366"/>
        <v>40</v>
      </c>
      <c r="CA1150" s="10">
        <f t="shared" si="367"/>
        <v>40</v>
      </c>
      <c r="CB1150" s="10" t="str">
        <f t="shared" si="368"/>
        <v/>
      </c>
      <c r="CC1150" s="10" t="str">
        <f t="shared" si="369"/>
        <v/>
      </c>
      <c r="CD1150" s="10"/>
      <c r="CE1150" s="10">
        <v>40</v>
      </c>
      <c r="CF1150" s="10"/>
      <c r="CG1150" s="10" t="str">
        <f t="shared" si="370"/>
        <v/>
      </c>
      <c r="CH1150" s="10" t="str">
        <f t="shared" si="371"/>
        <v/>
      </c>
      <c r="CI1150" s="10">
        <f t="shared" si="372"/>
        <v>3</v>
      </c>
      <c r="CJ1150" s="10">
        <f t="shared" si="373"/>
        <v>3</v>
      </c>
      <c r="CK1150" s="10">
        <f t="shared" si="374"/>
        <v>40</v>
      </c>
      <c r="CL1150" s="10">
        <f t="shared" si="375"/>
        <v>3</v>
      </c>
      <c r="CM1150" s="88"/>
      <c r="CN1150" s="88"/>
      <c r="CO1150" s="88"/>
      <c r="CP1150" s="88"/>
    </row>
    <row r="1151" spans="2:94">
      <c r="B1151" s="19">
        <v>42647</v>
      </c>
      <c r="C1151" s="3">
        <v>7</v>
      </c>
      <c r="D1151" s="3" t="s">
        <v>421</v>
      </c>
      <c r="E1151" s="4">
        <v>42648.114583333336</v>
      </c>
      <c r="F1151" s="3" t="s">
        <v>71</v>
      </c>
      <c r="G1151" s="3" t="s">
        <v>422</v>
      </c>
      <c r="H1151" s="3" t="s">
        <v>71</v>
      </c>
      <c r="I1151" s="3" t="s">
        <v>422</v>
      </c>
      <c r="J1151" s="6">
        <v>1.68</v>
      </c>
      <c r="K1151" s="6">
        <v>3.5</v>
      </c>
      <c r="L1151" s="6">
        <v>4.0199999999999996</v>
      </c>
      <c r="M1151" s="10">
        <v>3.22</v>
      </c>
      <c r="N1151" s="10">
        <v>3.5</v>
      </c>
      <c r="O1151" s="10">
        <v>1.88</v>
      </c>
      <c r="P1151" s="15">
        <v>-1</v>
      </c>
      <c r="Q1151" s="13"/>
      <c r="R1151" s="13"/>
      <c r="S1151" s="13"/>
      <c r="T1151" s="13"/>
      <c r="U1151" s="13"/>
      <c r="V1151" s="13"/>
      <c r="W1151" s="9"/>
      <c r="X1151" s="9"/>
      <c r="Y1151" s="9"/>
      <c r="Z1151" s="9"/>
      <c r="AA1151" s="9"/>
      <c r="AB1151" s="9"/>
      <c r="AC1151" s="13"/>
      <c r="AD1151" s="13"/>
      <c r="AE1151" s="13"/>
      <c r="AF1151" s="13"/>
      <c r="AG1151" s="13"/>
      <c r="AH1151" s="13"/>
      <c r="AI1151" s="9"/>
      <c r="AJ1151" s="9"/>
      <c r="AK1151" s="9"/>
      <c r="AL1151" s="9"/>
      <c r="AM1151" s="9"/>
      <c r="AN1151" s="9"/>
      <c r="AO1151" s="8">
        <v>15</v>
      </c>
      <c r="AP1151" s="8">
        <v>3</v>
      </c>
      <c r="AQ1151" s="8">
        <v>1</v>
      </c>
      <c r="AR1151" s="8">
        <v>6</v>
      </c>
      <c r="AS1151" s="8">
        <v>0.12170000000000028</v>
      </c>
      <c r="AT1151" s="8">
        <v>0.46060000000000056</v>
      </c>
      <c r="AU1151" s="8"/>
      <c r="AV1151" s="8"/>
      <c r="AW1151" s="8"/>
      <c r="AX1151" s="8"/>
      <c r="AY1151" s="15">
        <v>4</v>
      </c>
      <c r="AZ1151" s="15">
        <v>3</v>
      </c>
      <c r="BA1151" s="15">
        <v>1</v>
      </c>
      <c r="BB1151" s="15">
        <v>5</v>
      </c>
      <c r="BC1151" s="15">
        <v>1.6331000000000004</v>
      </c>
      <c r="BD1151" s="15">
        <v>2.9813000000000018</v>
      </c>
      <c r="BE1151" s="15"/>
      <c r="BF1151" s="15"/>
      <c r="BG1151" s="15"/>
      <c r="BH1151" s="15"/>
      <c r="BI1151" s="16">
        <f>Q1151*参数!$D$3+W1151</f>
        <v>0</v>
      </c>
      <c r="BJ1151" s="16">
        <f>R1151*参数!$D$3+X1151</f>
        <v>0</v>
      </c>
      <c r="BK1151" s="16">
        <f>S1151*参数!$D$3+Y1151</f>
        <v>0</v>
      </c>
      <c r="BL1151" s="16">
        <f>T1151*参数!$D$3+Z1151</f>
        <v>0</v>
      </c>
      <c r="BM1151" s="16">
        <f>U1151*参数!$D$3+AA1151</f>
        <v>0</v>
      </c>
      <c r="BN1151" s="16">
        <f>V1151*参数!$D$3+AB1151</f>
        <v>0</v>
      </c>
      <c r="BO1151" s="16">
        <f>AC1151*参数!$D$3+AI1151</f>
        <v>0</v>
      </c>
      <c r="BP1151" s="16">
        <f>AD1151*参数!$D$3+AJ1151</f>
        <v>0</v>
      </c>
      <c r="BQ1151" s="16">
        <f>AE1151*参数!$D$3+AK1151</f>
        <v>0</v>
      </c>
      <c r="BR1151" s="16">
        <f>AF1151*参数!$D$3+AL1151</f>
        <v>0</v>
      </c>
      <c r="BS1151" s="16">
        <f>AG1151*参数!$D$3+AM1151</f>
        <v>0</v>
      </c>
      <c r="BT1151" s="16">
        <f>AH1151*参数!$D$3+AN1151</f>
        <v>0</v>
      </c>
      <c r="BU1151" s="10"/>
      <c r="BV1151" s="10"/>
      <c r="BW1151" s="10">
        <f t="shared" si="363"/>
        <v>40</v>
      </c>
      <c r="BX1151" s="10">
        <f t="shared" si="364"/>
        <v>40</v>
      </c>
      <c r="BY1151" s="10">
        <f t="shared" si="365"/>
        <v>3</v>
      </c>
      <c r="BZ1151" s="10">
        <f t="shared" si="366"/>
        <v>40</v>
      </c>
      <c r="CA1151" s="10">
        <f t="shared" si="367"/>
        <v>40</v>
      </c>
      <c r="CB1151" s="10" t="str">
        <f t="shared" si="368"/>
        <v/>
      </c>
      <c r="CC1151" s="10" t="str">
        <f t="shared" si="369"/>
        <v/>
      </c>
      <c r="CD1151" s="10"/>
      <c r="CE1151" s="10">
        <v>3</v>
      </c>
      <c r="CF1151" s="10"/>
      <c r="CG1151" s="10">
        <f t="shared" si="370"/>
        <v>3</v>
      </c>
      <c r="CH1151" s="10">
        <f t="shared" si="371"/>
        <v>3</v>
      </c>
      <c r="CI1151" s="10">
        <f t="shared" si="372"/>
        <v>3</v>
      </c>
      <c r="CJ1151" s="10">
        <f t="shared" si="373"/>
        <v>3</v>
      </c>
      <c r="CK1151" s="10">
        <f t="shared" si="374"/>
        <v>3</v>
      </c>
      <c r="CL1151" s="10" t="str">
        <f t="shared" si="375"/>
        <v/>
      </c>
      <c r="CM1151" s="88"/>
      <c r="CN1151" s="88"/>
      <c r="CO1151" s="88"/>
      <c r="CP1151" s="88"/>
    </row>
    <row r="1152" spans="2:94">
      <c r="B1152" s="19">
        <v>42647</v>
      </c>
      <c r="C1152" s="3">
        <v>8</v>
      </c>
      <c r="D1152" s="3" t="s">
        <v>421</v>
      </c>
      <c r="E1152" s="4">
        <v>42648.114583333336</v>
      </c>
      <c r="F1152" s="3" t="s">
        <v>978</v>
      </c>
      <c r="G1152" s="3" t="s">
        <v>16</v>
      </c>
      <c r="H1152" s="3" t="s">
        <v>978</v>
      </c>
      <c r="I1152" s="3" t="s">
        <v>17</v>
      </c>
      <c r="J1152" s="6">
        <v>1.43</v>
      </c>
      <c r="K1152" s="6">
        <v>3.95</v>
      </c>
      <c r="L1152" s="6">
        <v>5.65</v>
      </c>
      <c r="M1152" s="10">
        <v>2.4700000000000002</v>
      </c>
      <c r="N1152" s="10">
        <v>3.3</v>
      </c>
      <c r="O1152" s="10">
        <v>2.37</v>
      </c>
      <c r="P1152" s="15">
        <v>-1</v>
      </c>
      <c r="Q1152" s="13"/>
      <c r="R1152" s="13"/>
      <c r="S1152" s="13"/>
      <c r="T1152" s="13"/>
      <c r="U1152" s="13"/>
      <c r="V1152" s="13"/>
      <c r="W1152" s="9"/>
      <c r="X1152" s="9"/>
      <c r="Y1152" s="9"/>
      <c r="Z1152" s="9"/>
      <c r="AA1152" s="9"/>
      <c r="AB1152" s="9"/>
      <c r="AC1152" s="13"/>
      <c r="AD1152" s="13"/>
      <c r="AE1152" s="13"/>
      <c r="AF1152" s="13"/>
      <c r="AG1152" s="13"/>
      <c r="AH1152" s="13"/>
      <c r="AI1152" s="9"/>
      <c r="AJ1152" s="9"/>
      <c r="AK1152" s="9"/>
      <c r="AL1152" s="9"/>
      <c r="AM1152" s="9"/>
      <c r="AN1152" s="9"/>
      <c r="AO1152" s="8">
        <v>14</v>
      </c>
      <c r="AP1152" s="8">
        <v>3</v>
      </c>
      <c r="AQ1152" s="8">
        <v>3</v>
      </c>
      <c r="AR1152" s="8">
        <v>6</v>
      </c>
      <c r="AS1152" s="8">
        <v>0.17239999999999997</v>
      </c>
      <c r="AT1152" s="8">
        <v>1.5323</v>
      </c>
      <c r="AU1152" s="8"/>
      <c r="AV1152" s="8"/>
      <c r="AW1152" s="8"/>
      <c r="AX1152" s="8"/>
      <c r="AY1152" s="15">
        <v>7</v>
      </c>
      <c r="AZ1152" s="15">
        <v>3</v>
      </c>
      <c r="BA1152" s="15">
        <v>1</v>
      </c>
      <c r="BB1152" s="15">
        <v>6</v>
      </c>
      <c r="BC1152" s="15">
        <v>7.9700000000000243E-2</v>
      </c>
      <c r="BD1152" s="15">
        <v>4.3820000000000032</v>
      </c>
      <c r="BE1152" s="15"/>
      <c r="BF1152" s="15"/>
      <c r="BG1152" s="15"/>
      <c r="BH1152" s="15"/>
      <c r="BI1152" s="16">
        <f>Q1152*参数!$D$3+W1152</f>
        <v>0</v>
      </c>
      <c r="BJ1152" s="16">
        <f>R1152*参数!$D$3+X1152</f>
        <v>0</v>
      </c>
      <c r="BK1152" s="16">
        <f>S1152*参数!$D$3+Y1152</f>
        <v>0</v>
      </c>
      <c r="BL1152" s="16">
        <f>T1152*参数!$D$3+Z1152</f>
        <v>0</v>
      </c>
      <c r="BM1152" s="16">
        <f>U1152*参数!$D$3+AA1152</f>
        <v>0</v>
      </c>
      <c r="BN1152" s="16">
        <f>V1152*参数!$D$3+AB1152</f>
        <v>0</v>
      </c>
      <c r="BO1152" s="16">
        <f>AC1152*参数!$D$3+AI1152</f>
        <v>0</v>
      </c>
      <c r="BP1152" s="16">
        <f>AD1152*参数!$D$3+AJ1152</f>
        <v>0</v>
      </c>
      <c r="BQ1152" s="16">
        <f>AE1152*参数!$D$3+AK1152</f>
        <v>0</v>
      </c>
      <c r="BR1152" s="16">
        <f>AF1152*参数!$D$3+AL1152</f>
        <v>0</v>
      </c>
      <c r="BS1152" s="16">
        <f>AG1152*参数!$D$3+AM1152</f>
        <v>0</v>
      </c>
      <c r="BT1152" s="16">
        <f>AH1152*参数!$D$3+AN1152</f>
        <v>0</v>
      </c>
      <c r="BU1152" s="10"/>
      <c r="BV1152" s="10"/>
      <c r="BW1152" s="10">
        <f t="shared" si="363"/>
        <v>40</v>
      </c>
      <c r="BX1152" s="10">
        <f t="shared" si="364"/>
        <v>40</v>
      </c>
      <c r="BY1152" s="10">
        <f t="shared" si="365"/>
        <v>3</v>
      </c>
      <c r="BZ1152" s="10">
        <f t="shared" si="366"/>
        <v>40</v>
      </c>
      <c r="CA1152" s="10">
        <f t="shared" si="367"/>
        <v>40</v>
      </c>
      <c r="CB1152" s="10" t="str">
        <f t="shared" si="368"/>
        <v/>
      </c>
      <c r="CC1152" s="10" t="str">
        <f t="shared" si="369"/>
        <v/>
      </c>
      <c r="CD1152" s="10"/>
      <c r="CE1152" s="10">
        <v>3</v>
      </c>
      <c r="CF1152" s="10"/>
      <c r="CG1152" s="10" t="str">
        <f t="shared" si="370"/>
        <v/>
      </c>
      <c r="CH1152" s="10" t="str">
        <f t="shared" si="371"/>
        <v/>
      </c>
      <c r="CI1152" s="10">
        <f t="shared" si="372"/>
        <v>3</v>
      </c>
      <c r="CJ1152" s="10">
        <f t="shared" si="373"/>
        <v>3</v>
      </c>
      <c r="CK1152" s="10">
        <f t="shared" si="374"/>
        <v>40</v>
      </c>
      <c r="CL1152" s="10">
        <f t="shared" si="375"/>
        <v>3</v>
      </c>
      <c r="CM1152" s="88"/>
      <c r="CN1152" s="88"/>
      <c r="CO1152" s="88"/>
      <c r="CP1152" s="88"/>
    </row>
    <row r="1153" spans="2:94">
      <c r="B1153" s="19">
        <v>42647</v>
      </c>
      <c r="C1153" s="3">
        <v>9</v>
      </c>
      <c r="D1153" s="3" t="s">
        <v>421</v>
      </c>
      <c r="E1153" s="4">
        <v>42648.114583333336</v>
      </c>
      <c r="F1153" s="3" t="s">
        <v>977</v>
      </c>
      <c r="G1153" s="3" t="s">
        <v>70</v>
      </c>
      <c r="H1153" s="3" t="s">
        <v>27</v>
      </c>
      <c r="I1153" s="3" t="s">
        <v>70</v>
      </c>
      <c r="J1153" s="6">
        <v>1.47</v>
      </c>
      <c r="K1153" s="6">
        <v>3.8</v>
      </c>
      <c r="L1153" s="6">
        <v>5.4</v>
      </c>
      <c r="M1153" s="10">
        <v>2.63</v>
      </c>
      <c r="N1153" s="10">
        <v>3.3</v>
      </c>
      <c r="O1153" s="10">
        <v>2.2400000000000002</v>
      </c>
      <c r="P1153" s="15">
        <v>-1</v>
      </c>
      <c r="Q1153" s="13"/>
      <c r="R1153" s="13"/>
      <c r="S1153" s="13"/>
      <c r="T1153" s="13"/>
      <c r="U1153" s="13"/>
      <c r="V1153" s="13"/>
      <c r="W1153" s="9"/>
      <c r="X1153" s="9"/>
      <c r="Y1153" s="9"/>
      <c r="Z1153" s="9"/>
      <c r="AA1153" s="9"/>
      <c r="AB1153" s="9"/>
      <c r="AC1153" s="13"/>
      <c r="AD1153" s="13"/>
      <c r="AE1153" s="13"/>
      <c r="AF1153" s="13"/>
      <c r="AG1153" s="13"/>
      <c r="AH1153" s="13"/>
      <c r="AI1153" s="9"/>
      <c r="AJ1153" s="9"/>
      <c r="AK1153" s="9"/>
      <c r="AL1153" s="9"/>
      <c r="AM1153" s="9"/>
      <c r="AN1153" s="9"/>
      <c r="AO1153" s="8">
        <v>15</v>
      </c>
      <c r="AP1153" s="8">
        <v>3</v>
      </c>
      <c r="AQ1153" s="8">
        <v>4</v>
      </c>
      <c r="AR1153" s="8">
        <v>6</v>
      </c>
      <c r="AS1153" s="8">
        <v>6.4600000000000171E-2</v>
      </c>
      <c r="AT1153" s="8">
        <v>0.12909999999999999</v>
      </c>
      <c r="AU1153" s="8"/>
      <c r="AV1153" s="8"/>
      <c r="AW1153" s="8"/>
      <c r="AX1153" s="8"/>
      <c r="AY1153" s="15">
        <v>7</v>
      </c>
      <c r="AZ1153" s="15">
        <v>3</v>
      </c>
      <c r="BA1153" s="15">
        <v>1</v>
      </c>
      <c r="BB1153" s="15">
        <v>6</v>
      </c>
      <c r="BC1153" s="15">
        <v>1.3599999999999939E-2</v>
      </c>
      <c r="BD1153" s="15">
        <v>3.0963000000000012</v>
      </c>
      <c r="BE1153" s="15"/>
      <c r="BF1153" s="15"/>
      <c r="BG1153" s="15"/>
      <c r="BH1153" s="15"/>
      <c r="BI1153" s="16">
        <f>Q1153*参数!$D$3+W1153</f>
        <v>0</v>
      </c>
      <c r="BJ1153" s="16">
        <f>R1153*参数!$D$3+X1153</f>
        <v>0</v>
      </c>
      <c r="BK1153" s="16">
        <f>S1153*参数!$D$3+Y1153</f>
        <v>0</v>
      </c>
      <c r="BL1153" s="16">
        <f>T1153*参数!$D$3+Z1153</f>
        <v>0</v>
      </c>
      <c r="BM1153" s="16">
        <f>U1153*参数!$D$3+AA1153</f>
        <v>0</v>
      </c>
      <c r="BN1153" s="16">
        <f>V1153*参数!$D$3+AB1153</f>
        <v>0</v>
      </c>
      <c r="BO1153" s="16">
        <f>AC1153*参数!$D$3+AI1153</f>
        <v>0</v>
      </c>
      <c r="BP1153" s="16">
        <f>AD1153*参数!$D$3+AJ1153</f>
        <v>0</v>
      </c>
      <c r="BQ1153" s="16">
        <f>AE1153*参数!$D$3+AK1153</f>
        <v>0</v>
      </c>
      <c r="BR1153" s="16">
        <f>AF1153*参数!$D$3+AL1153</f>
        <v>0</v>
      </c>
      <c r="BS1153" s="16">
        <f>AG1153*参数!$D$3+AM1153</f>
        <v>0</v>
      </c>
      <c r="BT1153" s="16">
        <f>AH1153*参数!$D$3+AN1153</f>
        <v>0</v>
      </c>
      <c r="BU1153" s="10"/>
      <c r="BV1153" s="10"/>
      <c r="BW1153" s="10">
        <f t="shared" si="363"/>
        <v>40</v>
      </c>
      <c r="BX1153" s="10">
        <f t="shared" si="364"/>
        <v>40</v>
      </c>
      <c r="BY1153" s="10">
        <f t="shared" si="365"/>
        <v>3</v>
      </c>
      <c r="BZ1153" s="10">
        <f t="shared" si="366"/>
        <v>40</v>
      </c>
      <c r="CA1153" s="10">
        <f t="shared" si="367"/>
        <v>40</v>
      </c>
      <c r="CB1153" s="10" t="str">
        <f t="shared" si="368"/>
        <v/>
      </c>
      <c r="CC1153" s="10" t="str">
        <f t="shared" si="369"/>
        <v/>
      </c>
      <c r="CD1153" s="10"/>
      <c r="CE1153" s="10">
        <v>3</v>
      </c>
      <c r="CF1153" s="10"/>
      <c r="CG1153" s="10" t="str">
        <f t="shared" si="370"/>
        <v/>
      </c>
      <c r="CH1153" s="10" t="str">
        <f t="shared" si="371"/>
        <v/>
      </c>
      <c r="CI1153" s="10">
        <f t="shared" si="372"/>
        <v>3</v>
      </c>
      <c r="CJ1153" s="10">
        <f t="shared" si="373"/>
        <v>3</v>
      </c>
      <c r="CK1153" s="10">
        <f t="shared" si="374"/>
        <v>40</v>
      </c>
      <c r="CL1153" s="10">
        <f t="shared" si="375"/>
        <v>3</v>
      </c>
      <c r="CM1153" s="88"/>
      <c r="CN1153" s="88"/>
      <c r="CO1153" s="88"/>
      <c r="CP1153" s="88"/>
    </row>
    <row r="1154" spans="2:94">
      <c r="B1154" s="19">
        <v>42647</v>
      </c>
      <c r="C1154" s="3">
        <v>10</v>
      </c>
      <c r="D1154" s="3" t="s">
        <v>421</v>
      </c>
      <c r="E1154" s="4">
        <v>42648.114583333336</v>
      </c>
      <c r="F1154" s="3" t="s">
        <v>740</v>
      </c>
      <c r="G1154" s="3" t="s">
        <v>492</v>
      </c>
      <c r="H1154" s="3" t="s">
        <v>741</v>
      </c>
      <c r="I1154" s="3" t="s">
        <v>494</v>
      </c>
      <c r="J1154" s="6">
        <v>1.45</v>
      </c>
      <c r="K1154" s="6">
        <v>3.85</v>
      </c>
      <c r="L1154" s="6">
        <v>5.55</v>
      </c>
      <c r="M1154" s="10">
        <v>2.5</v>
      </c>
      <c r="N1154" s="10">
        <v>3.45</v>
      </c>
      <c r="O1154" s="10">
        <v>2.2799999999999998</v>
      </c>
      <c r="P1154" s="15">
        <v>-1</v>
      </c>
      <c r="Q1154" s="13"/>
      <c r="R1154" s="13"/>
      <c r="S1154" s="13"/>
      <c r="T1154" s="13"/>
      <c r="U1154" s="13"/>
      <c r="V1154" s="13"/>
      <c r="W1154" s="9"/>
      <c r="X1154" s="9"/>
      <c r="Y1154" s="9"/>
      <c r="Z1154" s="9"/>
      <c r="AA1154" s="9"/>
      <c r="AB1154" s="9"/>
      <c r="AC1154" s="13"/>
      <c r="AD1154" s="13"/>
      <c r="AE1154" s="13"/>
      <c r="AF1154" s="13"/>
      <c r="AG1154" s="13"/>
      <c r="AH1154" s="13"/>
      <c r="AI1154" s="9"/>
      <c r="AJ1154" s="9"/>
      <c r="AK1154" s="9"/>
      <c r="AL1154" s="9"/>
      <c r="AM1154" s="9"/>
      <c r="AN1154" s="9"/>
      <c r="AO1154" s="8">
        <v>16</v>
      </c>
      <c r="AP1154" s="8">
        <v>3</v>
      </c>
      <c r="AQ1154" s="8">
        <v>2</v>
      </c>
      <c r="AR1154" s="8">
        <v>6</v>
      </c>
      <c r="AS1154" s="8">
        <v>6.6399999999999904E-2</v>
      </c>
      <c r="AT1154" s="8">
        <v>1.3455999999999997</v>
      </c>
      <c r="AU1154" s="8"/>
      <c r="AV1154" s="8"/>
      <c r="AW1154" s="8"/>
      <c r="AX1154" s="8"/>
      <c r="AY1154" s="15">
        <v>4</v>
      </c>
      <c r="AZ1154" s="15">
        <v>3</v>
      </c>
      <c r="BA1154" s="15">
        <v>1</v>
      </c>
      <c r="BB1154" s="15">
        <v>5</v>
      </c>
      <c r="BC1154" s="15">
        <v>5.0499999999999774E-2</v>
      </c>
      <c r="BD1154" s="15">
        <v>5.0499999999999774E-2</v>
      </c>
      <c r="BE1154" s="15"/>
      <c r="BF1154" s="15"/>
      <c r="BG1154" s="15"/>
      <c r="BH1154" s="15"/>
      <c r="BI1154" s="16">
        <f>Q1154*参数!$D$3+W1154</f>
        <v>0</v>
      </c>
      <c r="BJ1154" s="16">
        <f>R1154*参数!$D$3+X1154</f>
        <v>0</v>
      </c>
      <c r="BK1154" s="16">
        <f>S1154*参数!$D$3+Y1154</f>
        <v>0</v>
      </c>
      <c r="BL1154" s="16">
        <f>T1154*参数!$D$3+Z1154</f>
        <v>0</v>
      </c>
      <c r="BM1154" s="16">
        <f>U1154*参数!$D$3+AA1154</f>
        <v>0</v>
      </c>
      <c r="BN1154" s="16">
        <f>V1154*参数!$D$3+AB1154</f>
        <v>0</v>
      </c>
      <c r="BO1154" s="16">
        <f>AC1154*参数!$D$3+AI1154</f>
        <v>0</v>
      </c>
      <c r="BP1154" s="16">
        <f>AD1154*参数!$D$3+AJ1154</f>
        <v>0</v>
      </c>
      <c r="BQ1154" s="16">
        <f>AE1154*参数!$D$3+AK1154</f>
        <v>0</v>
      </c>
      <c r="BR1154" s="16">
        <f>AF1154*参数!$D$3+AL1154</f>
        <v>0</v>
      </c>
      <c r="BS1154" s="16">
        <f>AG1154*参数!$D$3+AM1154</f>
        <v>0</v>
      </c>
      <c r="BT1154" s="16">
        <f>AH1154*参数!$D$3+AN1154</f>
        <v>0</v>
      </c>
      <c r="BU1154" s="10"/>
      <c r="BV1154" s="10"/>
      <c r="BW1154" s="10">
        <f t="shared" si="363"/>
        <v>40</v>
      </c>
      <c r="BX1154" s="10">
        <f t="shared" si="364"/>
        <v>40</v>
      </c>
      <c r="BY1154" s="10">
        <f t="shared" si="365"/>
        <v>3</v>
      </c>
      <c r="BZ1154" s="10">
        <f t="shared" si="366"/>
        <v>40</v>
      </c>
      <c r="CA1154" s="10">
        <f t="shared" si="367"/>
        <v>40</v>
      </c>
      <c r="CB1154" s="10" t="str">
        <f t="shared" si="368"/>
        <v/>
      </c>
      <c r="CC1154" s="10" t="str">
        <f t="shared" si="369"/>
        <v/>
      </c>
      <c r="CD1154" s="10"/>
      <c r="CE1154" s="10">
        <v>3</v>
      </c>
      <c r="CF1154" s="10"/>
      <c r="CG1154" s="10" t="str">
        <f t="shared" si="370"/>
        <v/>
      </c>
      <c r="CH1154" s="10" t="str">
        <f t="shared" si="371"/>
        <v/>
      </c>
      <c r="CI1154" s="10">
        <f t="shared" si="372"/>
        <v>3</v>
      </c>
      <c r="CJ1154" s="10">
        <f t="shared" si="373"/>
        <v>3</v>
      </c>
      <c r="CK1154" s="10">
        <f t="shared" si="374"/>
        <v>40</v>
      </c>
      <c r="CL1154" s="10" t="str">
        <f t="shared" si="375"/>
        <v/>
      </c>
      <c r="CM1154" s="88"/>
      <c r="CN1154" s="88"/>
      <c r="CO1154" s="88"/>
      <c r="CP1154" s="88"/>
    </row>
    <row r="1155" spans="2:94">
      <c r="B1155" s="19">
        <v>42647</v>
      </c>
      <c r="C1155" s="3">
        <v>11</v>
      </c>
      <c r="D1155" s="3" t="s">
        <v>421</v>
      </c>
      <c r="E1155" s="4">
        <v>42648.114583333336</v>
      </c>
      <c r="F1155" s="3" t="s">
        <v>972</v>
      </c>
      <c r="G1155" s="3" t="s">
        <v>496</v>
      </c>
      <c r="H1155" s="3" t="s">
        <v>972</v>
      </c>
      <c r="I1155" s="3" t="s">
        <v>496</v>
      </c>
      <c r="J1155" s="6">
        <v>1.93</v>
      </c>
      <c r="K1155" s="6">
        <v>3.3</v>
      </c>
      <c r="L1155" s="6">
        <v>3.25</v>
      </c>
      <c r="M1155" s="10">
        <v>3.9</v>
      </c>
      <c r="N1155" s="10">
        <v>3.8</v>
      </c>
      <c r="O1155" s="10">
        <v>1.64</v>
      </c>
      <c r="P1155" s="15">
        <v>-1</v>
      </c>
      <c r="Q1155" s="13"/>
      <c r="R1155" s="13"/>
      <c r="S1155" s="13"/>
      <c r="T1155" s="13"/>
      <c r="U1155" s="13"/>
      <c r="V1155" s="13"/>
      <c r="W1155" s="9"/>
      <c r="X1155" s="9"/>
      <c r="Y1155" s="9"/>
      <c r="Z1155" s="9"/>
      <c r="AA1155" s="9"/>
      <c r="AB1155" s="9"/>
      <c r="AC1155" s="13"/>
      <c r="AD1155" s="13"/>
      <c r="AE1155" s="13"/>
      <c r="AF1155" s="13"/>
      <c r="AG1155" s="13"/>
      <c r="AH1155" s="13"/>
      <c r="AI1155" s="9"/>
      <c r="AJ1155" s="9"/>
      <c r="AK1155" s="9"/>
      <c r="AL1155" s="9"/>
      <c r="AM1155" s="9"/>
      <c r="AN1155" s="9"/>
      <c r="AO1155" s="8">
        <v>55</v>
      </c>
      <c r="AP1155" s="8">
        <v>3</v>
      </c>
      <c r="AQ1155" s="8">
        <v>14</v>
      </c>
      <c r="AR1155" s="8">
        <v>5</v>
      </c>
      <c r="AS1155" s="8">
        <v>2.2499999999999975E-2</v>
      </c>
      <c r="AT1155" s="8">
        <v>2.2499999999999975E-2</v>
      </c>
      <c r="AU1155" s="8"/>
      <c r="AV1155" s="8"/>
      <c r="AW1155" s="8"/>
      <c r="AX1155" s="8"/>
      <c r="AY1155" s="15">
        <v>73</v>
      </c>
      <c r="AZ1155" s="15">
        <v>3</v>
      </c>
      <c r="BA1155" s="15">
        <v>2</v>
      </c>
      <c r="BB1155" s="15">
        <v>6</v>
      </c>
      <c r="BC1155" s="15">
        <v>5.5000000000000092E-3</v>
      </c>
      <c r="BD1155" s="15">
        <v>4.1599999999999963E-2</v>
      </c>
      <c r="BE1155" s="15"/>
      <c r="BF1155" s="15"/>
      <c r="BG1155" s="15"/>
      <c r="BH1155" s="15"/>
      <c r="BI1155" s="16">
        <f>Q1155*参数!$D$3+W1155</f>
        <v>0</v>
      </c>
      <c r="BJ1155" s="16">
        <f>R1155*参数!$D$3+X1155</f>
        <v>0</v>
      </c>
      <c r="BK1155" s="16">
        <f>S1155*参数!$D$3+Y1155</f>
        <v>0</v>
      </c>
      <c r="BL1155" s="16">
        <f>T1155*参数!$D$3+Z1155</f>
        <v>0</v>
      </c>
      <c r="BM1155" s="16">
        <f>U1155*参数!$D$3+AA1155</f>
        <v>0</v>
      </c>
      <c r="BN1155" s="16">
        <f>V1155*参数!$D$3+AB1155</f>
        <v>0</v>
      </c>
      <c r="BO1155" s="16">
        <f>AC1155*参数!$D$3+AI1155</f>
        <v>0</v>
      </c>
      <c r="BP1155" s="16">
        <f>AD1155*参数!$D$3+AJ1155</f>
        <v>0</v>
      </c>
      <c r="BQ1155" s="16">
        <f>AE1155*参数!$D$3+AK1155</f>
        <v>0</v>
      </c>
      <c r="BR1155" s="16">
        <f>AF1155*参数!$D$3+AL1155</f>
        <v>0</v>
      </c>
      <c r="BS1155" s="16">
        <f>AG1155*参数!$D$3+AM1155</f>
        <v>0</v>
      </c>
      <c r="BT1155" s="16">
        <f>AH1155*参数!$D$3+AN1155</f>
        <v>0</v>
      </c>
      <c r="BU1155" s="10"/>
      <c r="BV1155" s="10"/>
      <c r="BW1155" s="10">
        <f t="shared" si="363"/>
        <v>40</v>
      </c>
      <c r="BX1155" s="10">
        <f t="shared" si="364"/>
        <v>40</v>
      </c>
      <c r="BY1155" s="10">
        <f t="shared" si="365"/>
        <v>3</v>
      </c>
      <c r="BZ1155" s="10">
        <f t="shared" si="366"/>
        <v>40</v>
      </c>
      <c r="CA1155" s="10">
        <f t="shared" si="367"/>
        <v>40</v>
      </c>
      <c r="CB1155" s="10" t="str">
        <f t="shared" si="368"/>
        <v/>
      </c>
      <c r="CC1155" s="10" t="str">
        <f t="shared" si="369"/>
        <v/>
      </c>
      <c r="CD1155" s="10"/>
      <c r="CE1155" s="10">
        <v>40</v>
      </c>
      <c r="CF1155" s="10"/>
      <c r="CG1155" s="10" t="str">
        <f t="shared" si="370"/>
        <v/>
      </c>
      <c r="CH1155" s="10" t="str">
        <f t="shared" si="371"/>
        <v/>
      </c>
      <c r="CI1155" s="10">
        <f t="shared" si="372"/>
        <v>40</v>
      </c>
      <c r="CJ1155" s="10">
        <f t="shared" si="373"/>
        <v>40</v>
      </c>
      <c r="CK1155" s="10">
        <f t="shared" si="374"/>
        <v>40</v>
      </c>
      <c r="CL1155" s="10" t="str">
        <f t="shared" si="375"/>
        <v/>
      </c>
      <c r="CM1155" s="88"/>
      <c r="CN1155" s="88"/>
      <c r="CO1155" s="88"/>
      <c r="CP1155" s="88"/>
    </row>
    <row r="1156" spans="2:94">
      <c r="B1156" s="19">
        <v>42647</v>
      </c>
      <c r="C1156" s="3">
        <v>12</v>
      </c>
      <c r="D1156" s="3" t="s">
        <v>421</v>
      </c>
      <c r="E1156" s="4">
        <v>42648.114583333336</v>
      </c>
      <c r="F1156" s="3" t="s">
        <v>519</v>
      </c>
      <c r="G1156" s="3" t="s">
        <v>498</v>
      </c>
      <c r="H1156" s="3" t="s">
        <v>519</v>
      </c>
      <c r="I1156" s="3" t="s">
        <v>498</v>
      </c>
      <c r="J1156" s="6">
        <v>2.67</v>
      </c>
      <c r="K1156" s="6">
        <v>3.2</v>
      </c>
      <c r="L1156" s="6">
        <v>2.2599999999999998</v>
      </c>
      <c r="M1156" s="10">
        <v>6.25</v>
      </c>
      <c r="N1156" s="10">
        <v>4.5999999999999996</v>
      </c>
      <c r="O1156" s="10">
        <v>1.33</v>
      </c>
      <c r="P1156" s="15">
        <v>-1</v>
      </c>
      <c r="Q1156" s="13"/>
      <c r="R1156" s="13"/>
      <c r="S1156" s="13"/>
      <c r="T1156" s="13"/>
      <c r="U1156" s="13"/>
      <c r="V1156" s="13"/>
      <c r="W1156" s="9"/>
      <c r="X1156" s="9"/>
      <c r="Y1156" s="9"/>
      <c r="Z1156" s="9"/>
      <c r="AA1156" s="9"/>
      <c r="AB1156" s="9"/>
      <c r="AC1156" s="13"/>
      <c r="AD1156" s="13"/>
      <c r="AE1156" s="13"/>
      <c r="AF1156" s="13"/>
      <c r="AG1156" s="13"/>
      <c r="AH1156" s="13"/>
      <c r="AI1156" s="9"/>
      <c r="AJ1156" s="9"/>
      <c r="AK1156" s="9"/>
      <c r="AL1156" s="9"/>
      <c r="AM1156" s="9"/>
      <c r="AN1156" s="9"/>
      <c r="AO1156" s="8">
        <v>1</v>
      </c>
      <c r="AP1156" s="8">
        <v>2</v>
      </c>
      <c r="AQ1156" s="8">
        <v>1</v>
      </c>
      <c r="AR1156" s="8">
        <v>3</v>
      </c>
      <c r="AS1156" s="8">
        <v>2.6870999999999996</v>
      </c>
      <c r="AT1156" s="8">
        <v>2.6870999999999996</v>
      </c>
      <c r="AU1156" s="8"/>
      <c r="AV1156" s="8"/>
      <c r="AW1156" s="8"/>
      <c r="AX1156" s="8"/>
      <c r="AY1156" s="15">
        <v>3</v>
      </c>
      <c r="AZ1156" s="15">
        <v>2</v>
      </c>
      <c r="BA1156" s="15">
        <v>3</v>
      </c>
      <c r="BB1156" s="15">
        <v>3</v>
      </c>
      <c r="BC1156" s="15">
        <v>8.1499999999999892E-2</v>
      </c>
      <c r="BD1156" s="15">
        <v>8.1499999999999892E-2</v>
      </c>
      <c r="BE1156" s="15"/>
      <c r="BF1156" s="15"/>
      <c r="BG1156" s="15"/>
      <c r="BH1156" s="15"/>
      <c r="BI1156" s="16">
        <f>Q1156*参数!$D$3+W1156</f>
        <v>0</v>
      </c>
      <c r="BJ1156" s="16">
        <f>R1156*参数!$D$3+X1156</f>
        <v>0</v>
      </c>
      <c r="BK1156" s="16">
        <f>S1156*参数!$D$3+Y1156</f>
        <v>0</v>
      </c>
      <c r="BL1156" s="16">
        <f>T1156*参数!$D$3+Z1156</f>
        <v>0</v>
      </c>
      <c r="BM1156" s="16">
        <f>U1156*参数!$D$3+AA1156</f>
        <v>0</v>
      </c>
      <c r="BN1156" s="16">
        <f>V1156*参数!$D$3+AB1156</f>
        <v>0</v>
      </c>
      <c r="BO1156" s="16">
        <f>AC1156*参数!$D$3+AI1156</f>
        <v>0</v>
      </c>
      <c r="BP1156" s="16">
        <f>AD1156*参数!$D$3+AJ1156</f>
        <v>0</v>
      </c>
      <c r="BQ1156" s="16">
        <f>AE1156*参数!$D$3+AK1156</f>
        <v>0</v>
      </c>
      <c r="BR1156" s="16">
        <f>AF1156*参数!$D$3+AL1156</f>
        <v>0</v>
      </c>
      <c r="BS1156" s="16">
        <f>AG1156*参数!$D$3+AM1156</f>
        <v>0</v>
      </c>
      <c r="BT1156" s="16">
        <f>AH1156*参数!$D$3+AN1156</f>
        <v>0</v>
      </c>
      <c r="BU1156" s="10"/>
      <c r="BV1156" s="10"/>
      <c r="BW1156" s="10">
        <f t="shared" si="363"/>
        <v>40</v>
      </c>
      <c r="BX1156" s="10">
        <f t="shared" si="364"/>
        <v>40</v>
      </c>
      <c r="BY1156" s="10">
        <f t="shared" si="365"/>
        <v>3</v>
      </c>
      <c r="BZ1156" s="10">
        <f t="shared" si="366"/>
        <v>40</v>
      </c>
      <c r="CA1156" s="10">
        <f t="shared" si="367"/>
        <v>40</v>
      </c>
      <c r="CB1156" s="10" t="str">
        <f t="shared" si="368"/>
        <v/>
      </c>
      <c r="CC1156" s="10" t="str">
        <f t="shared" si="369"/>
        <v/>
      </c>
      <c r="CD1156" s="10"/>
      <c r="CE1156" s="10">
        <v>40</v>
      </c>
      <c r="CF1156" s="10"/>
      <c r="CG1156" s="10">
        <f t="shared" si="370"/>
        <v>40</v>
      </c>
      <c r="CH1156" s="10">
        <f t="shared" si="371"/>
        <v>40</v>
      </c>
      <c r="CI1156" s="10">
        <f t="shared" si="372"/>
        <v>40</v>
      </c>
      <c r="CJ1156" s="10">
        <f t="shared" si="373"/>
        <v>40</v>
      </c>
      <c r="CK1156" s="10">
        <f t="shared" si="374"/>
        <v>40</v>
      </c>
      <c r="CL1156" s="10">
        <f t="shared" si="375"/>
        <v>40</v>
      </c>
      <c r="CM1156" s="88"/>
      <c r="CN1156" s="88"/>
      <c r="CO1156" s="88"/>
      <c r="CP1156" s="88"/>
    </row>
    <row r="1157" spans="2:94">
      <c r="B1157" s="19">
        <v>42647</v>
      </c>
      <c r="C1157" s="3">
        <v>13</v>
      </c>
      <c r="D1157" s="3" t="s">
        <v>421</v>
      </c>
      <c r="E1157" s="4">
        <v>42648.114583333336</v>
      </c>
      <c r="F1157" s="3" t="s">
        <v>974</v>
      </c>
      <c r="G1157" s="3" t="s">
        <v>501</v>
      </c>
      <c r="H1157" s="3" t="s">
        <v>974</v>
      </c>
      <c r="I1157" s="3" t="s">
        <v>503</v>
      </c>
      <c r="J1157" s="6">
        <v>2.1800000000000002</v>
      </c>
      <c r="K1157" s="6">
        <v>3.2</v>
      </c>
      <c r="L1157" s="6">
        <v>2.8</v>
      </c>
      <c r="M1157" s="10">
        <v>4.6500000000000004</v>
      </c>
      <c r="N1157" s="10">
        <v>4.05</v>
      </c>
      <c r="O1157" s="10">
        <v>1.5</v>
      </c>
      <c r="P1157" s="15">
        <v>-1</v>
      </c>
      <c r="Q1157" s="13"/>
      <c r="R1157" s="13"/>
      <c r="S1157" s="13"/>
      <c r="T1157" s="13"/>
      <c r="U1157" s="13"/>
      <c r="V1157" s="13"/>
      <c r="W1157" s="9"/>
      <c r="X1157" s="9"/>
      <c r="Y1157" s="9"/>
      <c r="Z1157" s="9"/>
      <c r="AA1157" s="9"/>
      <c r="AB1157" s="9"/>
      <c r="AC1157" s="13"/>
      <c r="AD1157" s="13"/>
      <c r="AE1157" s="13"/>
      <c r="AF1157" s="13"/>
      <c r="AG1157" s="13"/>
      <c r="AH1157" s="13"/>
      <c r="AI1157" s="9"/>
      <c r="AJ1157" s="9"/>
      <c r="AK1157" s="9"/>
      <c r="AL1157" s="9"/>
      <c r="AM1157" s="9"/>
      <c r="AN1157" s="9"/>
      <c r="AO1157" s="8">
        <v>21</v>
      </c>
      <c r="AP1157" s="8">
        <v>3</v>
      </c>
      <c r="AQ1157" s="8">
        <v>4</v>
      </c>
      <c r="AR1157" s="8">
        <v>5</v>
      </c>
      <c r="AS1157" s="8">
        <v>1.4299999999999962E-2</v>
      </c>
      <c r="AT1157" s="8">
        <v>1.4299999999999962E-2</v>
      </c>
      <c r="AU1157" s="8"/>
      <c r="AV1157" s="8"/>
      <c r="AW1157" s="8"/>
      <c r="AX1157" s="8"/>
      <c r="AY1157" s="15">
        <v>15</v>
      </c>
      <c r="AZ1157" s="15">
        <v>3</v>
      </c>
      <c r="BA1157" s="15">
        <v>4</v>
      </c>
      <c r="BB1157" s="15">
        <v>5</v>
      </c>
      <c r="BC1157" s="15">
        <v>0.13749999999999962</v>
      </c>
      <c r="BD1157" s="15">
        <v>0.15390000000000031</v>
      </c>
      <c r="BE1157" s="15"/>
      <c r="BF1157" s="15"/>
      <c r="BG1157" s="15"/>
      <c r="BH1157" s="15"/>
      <c r="BI1157" s="16">
        <f>Q1157*参数!$D$3+W1157</f>
        <v>0</v>
      </c>
      <c r="BJ1157" s="16">
        <f>R1157*参数!$D$3+X1157</f>
        <v>0</v>
      </c>
      <c r="BK1157" s="16">
        <f>S1157*参数!$D$3+Y1157</f>
        <v>0</v>
      </c>
      <c r="BL1157" s="16">
        <f>T1157*参数!$D$3+Z1157</f>
        <v>0</v>
      </c>
      <c r="BM1157" s="16">
        <f>U1157*参数!$D$3+AA1157</f>
        <v>0</v>
      </c>
      <c r="BN1157" s="16">
        <f>V1157*参数!$D$3+AB1157</f>
        <v>0</v>
      </c>
      <c r="BO1157" s="16">
        <f>AC1157*参数!$D$3+AI1157</f>
        <v>0</v>
      </c>
      <c r="BP1157" s="16">
        <f>AD1157*参数!$D$3+AJ1157</f>
        <v>0</v>
      </c>
      <c r="BQ1157" s="16">
        <f>AE1157*参数!$D$3+AK1157</f>
        <v>0</v>
      </c>
      <c r="BR1157" s="16">
        <f>AF1157*参数!$D$3+AL1157</f>
        <v>0</v>
      </c>
      <c r="BS1157" s="16">
        <f>AG1157*参数!$D$3+AM1157</f>
        <v>0</v>
      </c>
      <c r="BT1157" s="16">
        <f>AH1157*参数!$D$3+AN1157</f>
        <v>0</v>
      </c>
      <c r="BU1157" s="10"/>
      <c r="BV1157" s="10"/>
      <c r="BW1157" s="10">
        <f t="shared" si="363"/>
        <v>40</v>
      </c>
      <c r="BX1157" s="10">
        <f t="shared" si="364"/>
        <v>40</v>
      </c>
      <c r="BY1157" s="10">
        <f t="shared" si="365"/>
        <v>3</v>
      </c>
      <c r="BZ1157" s="10">
        <f t="shared" si="366"/>
        <v>40</v>
      </c>
      <c r="CA1157" s="10">
        <f t="shared" si="367"/>
        <v>40</v>
      </c>
      <c r="CB1157" s="10" t="str">
        <f t="shared" si="368"/>
        <v/>
      </c>
      <c r="CC1157" s="10" t="str">
        <f t="shared" si="369"/>
        <v/>
      </c>
      <c r="CD1157" s="10"/>
      <c r="CE1157" s="10">
        <v>3</v>
      </c>
      <c r="CF1157" s="10"/>
      <c r="CG1157" s="10">
        <f t="shared" si="370"/>
        <v>3</v>
      </c>
      <c r="CH1157" s="10">
        <f t="shared" si="371"/>
        <v>3</v>
      </c>
      <c r="CI1157" s="10">
        <f t="shared" si="372"/>
        <v>3</v>
      </c>
      <c r="CJ1157" s="10" t="str">
        <f t="shared" si="373"/>
        <v/>
      </c>
      <c r="CK1157" s="10">
        <f t="shared" si="374"/>
        <v>3</v>
      </c>
      <c r="CL1157" s="10">
        <f t="shared" si="375"/>
        <v>3</v>
      </c>
      <c r="CM1157" s="88"/>
      <c r="CN1157" s="88"/>
      <c r="CO1157" s="88"/>
      <c r="CP1157" s="88"/>
    </row>
    <row r="1158" spans="2:94">
      <c r="B1158" s="19">
        <v>42647</v>
      </c>
      <c r="C1158" s="3">
        <v>14</v>
      </c>
      <c r="D1158" s="3" t="s">
        <v>421</v>
      </c>
      <c r="E1158" s="4">
        <v>42648.114583333336</v>
      </c>
      <c r="F1158" s="3" t="s">
        <v>971</v>
      </c>
      <c r="G1158" s="3" t="s">
        <v>505</v>
      </c>
      <c r="H1158" s="3" t="s">
        <v>971</v>
      </c>
      <c r="I1158" s="3" t="s">
        <v>506</v>
      </c>
      <c r="J1158" s="6">
        <v>1.34</v>
      </c>
      <c r="K1158" s="6">
        <v>4.2</v>
      </c>
      <c r="L1158" s="6">
        <v>6.9</v>
      </c>
      <c r="M1158" s="10">
        <v>2.19</v>
      </c>
      <c r="N1158" s="10">
        <v>3.4</v>
      </c>
      <c r="O1158" s="10">
        <v>2.64</v>
      </c>
      <c r="P1158" s="15">
        <v>-1</v>
      </c>
      <c r="Q1158" s="13"/>
      <c r="R1158" s="13"/>
      <c r="S1158" s="13"/>
      <c r="T1158" s="13"/>
      <c r="U1158" s="13"/>
      <c r="V1158" s="13"/>
      <c r="W1158" s="9"/>
      <c r="X1158" s="9"/>
      <c r="Y1158" s="9"/>
      <c r="Z1158" s="9"/>
      <c r="AA1158" s="9"/>
      <c r="AB1158" s="9"/>
      <c r="AC1158" s="13"/>
      <c r="AD1158" s="13"/>
      <c r="AE1158" s="13"/>
      <c r="AF1158" s="13"/>
      <c r="AG1158" s="13"/>
      <c r="AH1158" s="13"/>
      <c r="AI1158" s="9"/>
      <c r="AJ1158" s="9"/>
      <c r="AK1158" s="9"/>
      <c r="AL1158" s="9"/>
      <c r="AM1158" s="9"/>
      <c r="AN1158" s="9"/>
      <c r="AO1158" s="8">
        <v>2</v>
      </c>
      <c r="AP1158" s="8">
        <v>3</v>
      </c>
      <c r="AQ1158" s="8">
        <v>1</v>
      </c>
      <c r="AR1158" s="8">
        <v>5</v>
      </c>
      <c r="AS1158" s="8">
        <v>0.18210000000000037</v>
      </c>
      <c r="AT1158" s="8">
        <v>0.18210000000000037</v>
      </c>
      <c r="AU1158" s="8"/>
      <c r="AV1158" s="8"/>
      <c r="AW1158" s="8"/>
      <c r="AX1158" s="8"/>
      <c r="AY1158" s="15">
        <v>1</v>
      </c>
      <c r="AZ1158" s="15">
        <v>3</v>
      </c>
      <c r="BA1158" s="15">
        <v>1</v>
      </c>
      <c r="BB1158" s="15">
        <v>4</v>
      </c>
      <c r="BC1158" s="15">
        <v>3.8826000000000009</v>
      </c>
      <c r="BD1158" s="15">
        <v>3.8826000000000009</v>
      </c>
      <c r="BE1158" s="15"/>
      <c r="BF1158" s="15"/>
      <c r="BG1158" s="15"/>
      <c r="BH1158" s="15"/>
      <c r="BI1158" s="16">
        <f>Q1158*参数!$D$3+W1158</f>
        <v>0</v>
      </c>
      <c r="BJ1158" s="16">
        <f>R1158*参数!$D$3+X1158</f>
        <v>0</v>
      </c>
      <c r="BK1158" s="16">
        <f>S1158*参数!$D$3+Y1158</f>
        <v>0</v>
      </c>
      <c r="BL1158" s="16">
        <f>T1158*参数!$D$3+Z1158</f>
        <v>0</v>
      </c>
      <c r="BM1158" s="16">
        <f>U1158*参数!$D$3+AA1158</f>
        <v>0</v>
      </c>
      <c r="BN1158" s="16">
        <f>V1158*参数!$D$3+AB1158</f>
        <v>0</v>
      </c>
      <c r="BO1158" s="16">
        <f>AC1158*参数!$D$3+AI1158</f>
        <v>0</v>
      </c>
      <c r="BP1158" s="16">
        <f>AD1158*参数!$D$3+AJ1158</f>
        <v>0</v>
      </c>
      <c r="BQ1158" s="16">
        <f>AE1158*参数!$D$3+AK1158</f>
        <v>0</v>
      </c>
      <c r="BR1158" s="16">
        <f>AF1158*参数!$D$3+AL1158</f>
        <v>0</v>
      </c>
      <c r="BS1158" s="16">
        <f>AG1158*参数!$D$3+AM1158</f>
        <v>0</v>
      </c>
      <c r="BT1158" s="16">
        <f>AH1158*参数!$D$3+AN1158</f>
        <v>0</v>
      </c>
      <c r="BU1158" s="10"/>
      <c r="BV1158" s="10"/>
      <c r="BW1158" s="10">
        <f t="shared" si="363"/>
        <v>40</v>
      </c>
      <c r="BX1158" s="10">
        <f t="shared" si="364"/>
        <v>40</v>
      </c>
      <c r="BY1158" s="10">
        <f t="shared" si="365"/>
        <v>3</v>
      </c>
      <c r="BZ1158" s="10">
        <f t="shared" si="366"/>
        <v>40</v>
      </c>
      <c r="CA1158" s="10">
        <f t="shared" si="367"/>
        <v>40</v>
      </c>
      <c r="CB1158" s="10" t="str">
        <f t="shared" si="368"/>
        <v/>
      </c>
      <c r="CC1158" s="10" t="str">
        <f t="shared" si="369"/>
        <v/>
      </c>
      <c r="CD1158" s="10"/>
      <c r="CE1158" s="10">
        <v>3</v>
      </c>
      <c r="CF1158" s="10"/>
      <c r="CG1158" s="10">
        <f t="shared" si="370"/>
        <v>3</v>
      </c>
      <c r="CH1158" s="10">
        <f t="shared" si="371"/>
        <v>3</v>
      </c>
      <c r="CI1158" s="10">
        <f t="shared" si="372"/>
        <v>3</v>
      </c>
      <c r="CJ1158" s="10">
        <f t="shared" si="373"/>
        <v>3</v>
      </c>
      <c r="CK1158" s="10">
        <f t="shared" si="374"/>
        <v>3</v>
      </c>
      <c r="CL1158" s="10" t="str">
        <f t="shared" si="375"/>
        <v/>
      </c>
      <c r="CM1158" s="88"/>
      <c r="CN1158" s="88"/>
      <c r="CO1158" s="88"/>
      <c r="CP1158" s="88"/>
    </row>
    <row r="1159" spans="2:94">
      <c r="B1159" s="19">
        <v>42647</v>
      </c>
      <c r="C1159" s="3">
        <v>15</v>
      </c>
      <c r="D1159" s="3" t="s">
        <v>421</v>
      </c>
      <c r="E1159" s="4">
        <v>42648.114583333336</v>
      </c>
      <c r="F1159" s="3" t="s">
        <v>66</v>
      </c>
      <c r="G1159" s="3" t="s">
        <v>508</v>
      </c>
      <c r="H1159" s="3" t="s">
        <v>66</v>
      </c>
      <c r="I1159" s="3" t="s">
        <v>508</v>
      </c>
      <c r="J1159" s="6">
        <v>2.0499999999999998</v>
      </c>
      <c r="K1159" s="6">
        <v>3.3</v>
      </c>
      <c r="L1159" s="6">
        <v>2.95</v>
      </c>
      <c r="M1159" s="10">
        <v>4.25</v>
      </c>
      <c r="N1159" s="10">
        <v>3.95</v>
      </c>
      <c r="O1159" s="10">
        <v>1.56</v>
      </c>
      <c r="P1159" s="15">
        <v>-1</v>
      </c>
      <c r="Q1159" s="13"/>
      <c r="R1159" s="13"/>
      <c r="S1159" s="13"/>
      <c r="T1159" s="13"/>
      <c r="U1159" s="13"/>
      <c r="V1159" s="13"/>
      <c r="W1159" s="9"/>
      <c r="X1159" s="9"/>
      <c r="Y1159" s="9"/>
      <c r="Z1159" s="9"/>
      <c r="AA1159" s="9"/>
      <c r="AB1159" s="9"/>
      <c r="AC1159" s="13"/>
      <c r="AD1159" s="13"/>
      <c r="AE1159" s="13"/>
      <c r="AF1159" s="13"/>
      <c r="AG1159" s="13"/>
      <c r="AH1159" s="13"/>
      <c r="AI1159" s="9"/>
      <c r="AJ1159" s="9"/>
      <c r="AK1159" s="9"/>
      <c r="AL1159" s="9"/>
      <c r="AM1159" s="9"/>
      <c r="AN1159" s="9"/>
      <c r="AO1159" s="8">
        <v>2</v>
      </c>
      <c r="AP1159" s="8">
        <v>3</v>
      </c>
      <c r="AQ1159" s="8">
        <v>1</v>
      </c>
      <c r="AR1159" s="8">
        <v>5</v>
      </c>
      <c r="AS1159" s="8">
        <v>0.13549999999999987</v>
      </c>
      <c r="AT1159" s="8">
        <v>0.41959999999999975</v>
      </c>
      <c r="AU1159" s="8"/>
      <c r="AV1159" s="8"/>
      <c r="AW1159" s="8"/>
      <c r="AX1159" s="8"/>
      <c r="AY1159" s="15">
        <v>3</v>
      </c>
      <c r="AZ1159" s="15">
        <v>3</v>
      </c>
      <c r="BA1159" s="15">
        <v>0</v>
      </c>
      <c r="BB1159" s="15">
        <v>5</v>
      </c>
      <c r="BC1159" s="15">
        <v>0.13669999999999988</v>
      </c>
      <c r="BD1159" s="15">
        <v>0</v>
      </c>
      <c r="BE1159" s="15"/>
      <c r="BF1159" s="15"/>
      <c r="BG1159" s="15"/>
      <c r="BH1159" s="15"/>
      <c r="BI1159" s="16">
        <f>Q1159*参数!$D$3+W1159</f>
        <v>0</v>
      </c>
      <c r="BJ1159" s="16">
        <f>R1159*参数!$D$3+X1159</f>
        <v>0</v>
      </c>
      <c r="BK1159" s="16">
        <f>S1159*参数!$D$3+Y1159</f>
        <v>0</v>
      </c>
      <c r="BL1159" s="16">
        <f>T1159*参数!$D$3+Z1159</f>
        <v>0</v>
      </c>
      <c r="BM1159" s="16">
        <f>U1159*参数!$D$3+AA1159</f>
        <v>0</v>
      </c>
      <c r="BN1159" s="16">
        <f>V1159*参数!$D$3+AB1159</f>
        <v>0</v>
      </c>
      <c r="BO1159" s="16">
        <f>AC1159*参数!$D$3+AI1159</f>
        <v>0</v>
      </c>
      <c r="BP1159" s="16">
        <f>AD1159*参数!$D$3+AJ1159</f>
        <v>0</v>
      </c>
      <c r="BQ1159" s="16">
        <f>AE1159*参数!$D$3+AK1159</f>
        <v>0</v>
      </c>
      <c r="BR1159" s="16">
        <f>AF1159*参数!$D$3+AL1159</f>
        <v>0</v>
      </c>
      <c r="BS1159" s="16">
        <f>AG1159*参数!$D$3+AM1159</f>
        <v>0</v>
      </c>
      <c r="BT1159" s="16">
        <f>AH1159*参数!$D$3+AN1159</f>
        <v>0</v>
      </c>
      <c r="BU1159" s="10"/>
      <c r="BV1159" s="10"/>
      <c r="BW1159" s="10">
        <f t="shared" si="363"/>
        <v>40</v>
      </c>
      <c r="BX1159" s="10">
        <f t="shared" si="364"/>
        <v>40</v>
      </c>
      <c r="BY1159" s="10">
        <f t="shared" si="365"/>
        <v>3</v>
      </c>
      <c r="BZ1159" s="10">
        <f t="shared" si="366"/>
        <v>40</v>
      </c>
      <c r="CA1159" s="10">
        <f t="shared" si="367"/>
        <v>40</v>
      </c>
      <c r="CB1159" s="10" t="str">
        <f t="shared" si="368"/>
        <v/>
      </c>
      <c r="CC1159" s="10" t="str">
        <f t="shared" si="369"/>
        <v/>
      </c>
      <c r="CD1159" s="10"/>
      <c r="CE1159" s="10">
        <v>40</v>
      </c>
      <c r="CF1159" s="10"/>
      <c r="CG1159" s="10" t="str">
        <f t="shared" si="370"/>
        <v/>
      </c>
      <c r="CH1159" s="10" t="str">
        <f t="shared" si="371"/>
        <v/>
      </c>
      <c r="CI1159" s="10">
        <f t="shared" si="372"/>
        <v>40</v>
      </c>
      <c r="CJ1159" s="10">
        <f t="shared" si="373"/>
        <v>3</v>
      </c>
      <c r="CK1159" s="10">
        <f t="shared" si="374"/>
        <v>3</v>
      </c>
      <c r="CL1159" s="10" t="str">
        <f t="shared" si="375"/>
        <v/>
      </c>
      <c r="CM1159" s="88"/>
      <c r="CN1159" s="88"/>
      <c r="CO1159" s="88"/>
      <c r="CP1159" s="88"/>
    </row>
    <row r="1160" spans="2:94">
      <c r="B1160" s="19">
        <v>42647</v>
      </c>
      <c r="C1160" s="3">
        <v>16</v>
      </c>
      <c r="D1160" s="3" t="s">
        <v>421</v>
      </c>
      <c r="E1160" s="4">
        <v>42648.114583333336</v>
      </c>
      <c r="F1160" s="3" t="s">
        <v>979</v>
      </c>
      <c r="G1160" s="3" t="s">
        <v>22</v>
      </c>
      <c r="H1160" s="3" t="s">
        <v>979</v>
      </c>
      <c r="I1160" s="3" t="s">
        <v>22</v>
      </c>
      <c r="J1160" s="6">
        <v>1.76</v>
      </c>
      <c r="K1160" s="6">
        <v>3.55</v>
      </c>
      <c r="L1160" s="6">
        <v>3.6</v>
      </c>
      <c r="M1160" s="10">
        <v>3.4</v>
      </c>
      <c r="N1160" s="10">
        <v>3.65</v>
      </c>
      <c r="O1160" s="10">
        <v>1.79</v>
      </c>
      <c r="P1160" s="15">
        <v>-1</v>
      </c>
      <c r="Q1160" s="13"/>
      <c r="R1160" s="13"/>
      <c r="S1160" s="13"/>
      <c r="T1160" s="13"/>
      <c r="U1160" s="13"/>
      <c r="V1160" s="13"/>
      <c r="W1160" s="9"/>
      <c r="X1160" s="9"/>
      <c r="Y1160" s="9"/>
      <c r="Z1160" s="9"/>
      <c r="AA1160" s="9"/>
      <c r="AB1160" s="9"/>
      <c r="AC1160" s="13"/>
      <c r="AD1160" s="13"/>
      <c r="AE1160" s="13"/>
      <c r="AF1160" s="13"/>
      <c r="AG1160" s="13"/>
      <c r="AH1160" s="13"/>
      <c r="AI1160" s="9"/>
      <c r="AJ1160" s="9"/>
      <c r="AK1160" s="9"/>
      <c r="AL1160" s="9"/>
      <c r="AM1160" s="9"/>
      <c r="AN1160" s="9"/>
      <c r="AO1160" s="8">
        <v>4</v>
      </c>
      <c r="AP1160" s="8">
        <v>3</v>
      </c>
      <c r="AQ1160" s="8">
        <v>4</v>
      </c>
      <c r="AR1160" s="8">
        <v>4</v>
      </c>
      <c r="AS1160" s="8">
        <v>4.5399999999999954E-2</v>
      </c>
      <c r="AT1160" s="8">
        <v>4.5399999999999954E-2</v>
      </c>
      <c r="AU1160" s="8"/>
      <c r="AV1160" s="8"/>
      <c r="AW1160" s="8"/>
      <c r="AX1160" s="8"/>
      <c r="AY1160" s="15">
        <v>4</v>
      </c>
      <c r="AZ1160" s="15">
        <v>3</v>
      </c>
      <c r="BA1160" s="15">
        <v>1</v>
      </c>
      <c r="BB1160" s="15">
        <v>5</v>
      </c>
      <c r="BC1160" s="15">
        <v>0.27079999999999993</v>
      </c>
      <c r="BD1160" s="15">
        <v>0.65189999999999948</v>
      </c>
      <c r="BE1160" s="15"/>
      <c r="BF1160" s="15"/>
      <c r="BG1160" s="15"/>
      <c r="BH1160" s="15"/>
      <c r="BI1160" s="16">
        <f>Q1160*参数!$D$3+W1160</f>
        <v>0</v>
      </c>
      <c r="BJ1160" s="16">
        <f>R1160*参数!$D$3+X1160</f>
        <v>0</v>
      </c>
      <c r="BK1160" s="16">
        <f>S1160*参数!$D$3+Y1160</f>
        <v>0</v>
      </c>
      <c r="BL1160" s="16">
        <f>T1160*参数!$D$3+Z1160</f>
        <v>0</v>
      </c>
      <c r="BM1160" s="16">
        <f>U1160*参数!$D$3+AA1160</f>
        <v>0</v>
      </c>
      <c r="BN1160" s="16">
        <f>V1160*参数!$D$3+AB1160</f>
        <v>0</v>
      </c>
      <c r="BO1160" s="16">
        <f>AC1160*参数!$D$3+AI1160</f>
        <v>0</v>
      </c>
      <c r="BP1160" s="16">
        <f>AD1160*参数!$D$3+AJ1160</f>
        <v>0</v>
      </c>
      <c r="BQ1160" s="16">
        <f>AE1160*参数!$D$3+AK1160</f>
        <v>0</v>
      </c>
      <c r="BR1160" s="16">
        <f>AF1160*参数!$D$3+AL1160</f>
        <v>0</v>
      </c>
      <c r="BS1160" s="16">
        <f>AG1160*参数!$D$3+AM1160</f>
        <v>0</v>
      </c>
      <c r="BT1160" s="16">
        <f>AH1160*参数!$D$3+AN1160</f>
        <v>0</v>
      </c>
      <c r="BU1160" s="10"/>
      <c r="BV1160" s="10"/>
      <c r="BW1160" s="10">
        <f t="shared" si="363"/>
        <v>40</v>
      </c>
      <c r="BX1160" s="10">
        <f t="shared" si="364"/>
        <v>40</v>
      </c>
      <c r="BY1160" s="10">
        <f t="shared" si="365"/>
        <v>3</v>
      </c>
      <c r="BZ1160" s="10">
        <f t="shared" si="366"/>
        <v>40</v>
      </c>
      <c r="CA1160" s="10">
        <f t="shared" si="367"/>
        <v>40</v>
      </c>
      <c r="CB1160" s="10" t="str">
        <f t="shared" si="368"/>
        <v/>
      </c>
      <c r="CC1160" s="10" t="str">
        <f t="shared" si="369"/>
        <v/>
      </c>
      <c r="CD1160" s="10"/>
      <c r="CE1160" s="10">
        <v>3</v>
      </c>
      <c r="CF1160" s="10"/>
      <c r="CG1160" s="10" t="str">
        <f t="shared" si="370"/>
        <v/>
      </c>
      <c r="CH1160" s="10" t="str">
        <f t="shared" si="371"/>
        <v/>
      </c>
      <c r="CI1160" s="10" t="str">
        <f t="shared" si="372"/>
        <v/>
      </c>
      <c r="CJ1160" s="10">
        <f t="shared" si="373"/>
        <v>40</v>
      </c>
      <c r="CK1160" s="10">
        <f t="shared" si="374"/>
        <v>3</v>
      </c>
      <c r="CL1160" s="10" t="str">
        <f t="shared" si="375"/>
        <v/>
      </c>
      <c r="CM1160" s="88"/>
      <c r="CN1160" s="88"/>
      <c r="CO1160" s="88"/>
      <c r="CP1160" s="88"/>
    </row>
    <row r="1161" spans="2:94">
      <c r="B1161" s="19">
        <v>42648</v>
      </c>
      <c r="C1161" s="3">
        <v>1</v>
      </c>
      <c r="D1161" s="3" t="s">
        <v>400</v>
      </c>
      <c r="E1161" s="4">
        <v>42648.75</v>
      </c>
      <c r="F1161" s="3" t="s">
        <v>404</v>
      </c>
      <c r="G1161" s="3" t="s">
        <v>402</v>
      </c>
      <c r="H1161" s="3" t="s">
        <v>405</v>
      </c>
      <c r="I1161" s="3" t="s">
        <v>402</v>
      </c>
      <c r="J1161" s="6">
        <v>2.06</v>
      </c>
      <c r="K1161" s="6">
        <v>3.3</v>
      </c>
      <c r="L1161" s="6">
        <v>2.93</v>
      </c>
      <c r="M1161" s="10">
        <v>4.25</v>
      </c>
      <c r="N1161" s="10">
        <v>3.95</v>
      </c>
      <c r="O1161" s="10">
        <v>1.56</v>
      </c>
      <c r="P1161" s="15">
        <v>-1</v>
      </c>
      <c r="Q1161" s="13"/>
      <c r="R1161" s="13"/>
      <c r="S1161" s="13"/>
      <c r="T1161" s="13"/>
      <c r="U1161" s="13"/>
      <c r="V1161" s="13"/>
      <c r="W1161" s="9"/>
      <c r="X1161" s="9"/>
      <c r="Y1161" s="9"/>
      <c r="Z1161" s="9"/>
      <c r="AA1161" s="9"/>
      <c r="AB1161" s="9"/>
      <c r="AC1161" s="13"/>
      <c r="AD1161" s="13"/>
      <c r="AE1161" s="13"/>
      <c r="AF1161" s="13"/>
      <c r="AG1161" s="13"/>
      <c r="AH1161" s="13"/>
      <c r="AI1161" s="9"/>
      <c r="AJ1161" s="9"/>
      <c r="AK1161" s="9"/>
      <c r="AL1161" s="9"/>
      <c r="AM1161" s="9"/>
      <c r="AN1161" s="9"/>
      <c r="AO1161" s="8">
        <v>9</v>
      </c>
      <c r="AP1161" s="8">
        <v>2</v>
      </c>
      <c r="AQ1161" s="8">
        <v>3</v>
      </c>
      <c r="AR1161" s="8">
        <v>4</v>
      </c>
      <c r="AS1161" s="8">
        <v>3.4600000000000047E-2</v>
      </c>
      <c r="AT1161" s="8">
        <v>0.53959999999999997</v>
      </c>
      <c r="AU1161" s="8"/>
      <c r="AV1161" s="8"/>
      <c r="AW1161" s="8"/>
      <c r="AX1161" s="8"/>
      <c r="AY1161" s="15">
        <v>10</v>
      </c>
      <c r="AZ1161" s="15">
        <v>2</v>
      </c>
      <c r="BA1161" s="15">
        <v>2</v>
      </c>
      <c r="BB1161" s="15">
        <v>4</v>
      </c>
      <c r="BC1161" s="15">
        <v>0.13450000000000015</v>
      </c>
      <c r="BD1161" s="15">
        <v>0.25310000000000005</v>
      </c>
      <c r="BE1161" s="15"/>
      <c r="BF1161" s="15"/>
      <c r="BG1161" s="15"/>
      <c r="BH1161" s="15"/>
      <c r="BI1161" s="16">
        <f>Q1161*参数!$D$3+W1161</f>
        <v>0</v>
      </c>
      <c r="BJ1161" s="16">
        <f>R1161*参数!$D$3+X1161</f>
        <v>0</v>
      </c>
      <c r="BK1161" s="16">
        <f>S1161*参数!$D$3+Y1161</f>
        <v>0</v>
      </c>
      <c r="BL1161" s="16">
        <f>T1161*参数!$D$3+Z1161</f>
        <v>0</v>
      </c>
      <c r="BM1161" s="16">
        <f>U1161*参数!$D$3+AA1161</f>
        <v>0</v>
      </c>
      <c r="BN1161" s="16">
        <f>V1161*参数!$D$3+AB1161</f>
        <v>0</v>
      </c>
      <c r="BO1161" s="16">
        <f>AC1161*参数!$D$3+AI1161</f>
        <v>0</v>
      </c>
      <c r="BP1161" s="16">
        <f>AD1161*参数!$D$3+AJ1161</f>
        <v>0</v>
      </c>
      <c r="BQ1161" s="16">
        <f>AE1161*参数!$D$3+AK1161</f>
        <v>0</v>
      </c>
      <c r="BR1161" s="16">
        <f>AF1161*参数!$D$3+AL1161</f>
        <v>0</v>
      </c>
      <c r="BS1161" s="16">
        <f>AG1161*参数!$D$3+AM1161</f>
        <v>0</v>
      </c>
      <c r="BT1161" s="16">
        <f>AH1161*参数!$D$3+AN1161</f>
        <v>0</v>
      </c>
      <c r="BU1161" s="10"/>
      <c r="BV1161" s="10"/>
      <c r="BW1161" s="10">
        <f t="shared" si="363"/>
        <v>40</v>
      </c>
      <c r="BX1161" s="10">
        <f t="shared" si="364"/>
        <v>40</v>
      </c>
      <c r="BY1161" s="10">
        <f t="shared" si="365"/>
        <v>3</v>
      </c>
      <c r="BZ1161" s="10">
        <f t="shared" si="366"/>
        <v>40</v>
      </c>
      <c r="CA1161" s="10">
        <f t="shared" si="367"/>
        <v>40</v>
      </c>
      <c r="CB1161" s="10" t="str">
        <f t="shared" si="368"/>
        <v/>
      </c>
      <c r="CC1161" s="10" t="str">
        <f t="shared" si="369"/>
        <v/>
      </c>
      <c r="CD1161" s="10"/>
      <c r="CE1161" s="10">
        <v>40</v>
      </c>
      <c r="CF1161" s="10"/>
      <c r="CG1161" s="10" t="str">
        <f t="shared" si="370"/>
        <v/>
      </c>
      <c r="CH1161" s="10" t="str">
        <f t="shared" si="371"/>
        <v/>
      </c>
      <c r="CI1161" s="10">
        <f t="shared" si="372"/>
        <v>40</v>
      </c>
      <c r="CJ1161" s="10">
        <f t="shared" si="373"/>
        <v>3</v>
      </c>
      <c r="CK1161" s="10">
        <f t="shared" si="374"/>
        <v>3</v>
      </c>
      <c r="CL1161" s="10">
        <f t="shared" si="375"/>
        <v>40</v>
      </c>
      <c r="CM1161" s="88"/>
      <c r="CN1161" s="88"/>
      <c r="CO1161" s="88"/>
      <c r="CP1161" s="88"/>
    </row>
    <row r="1162" spans="2:94">
      <c r="B1162" s="19">
        <v>42648</v>
      </c>
      <c r="C1162" s="3">
        <v>2</v>
      </c>
      <c r="D1162" s="3" t="s">
        <v>400</v>
      </c>
      <c r="E1162" s="4">
        <v>42648.770833333336</v>
      </c>
      <c r="F1162" s="3" t="s">
        <v>408</v>
      </c>
      <c r="G1162" s="3" t="s">
        <v>407</v>
      </c>
      <c r="H1162" s="3" t="s">
        <v>409</v>
      </c>
      <c r="I1162" s="3" t="s">
        <v>407</v>
      </c>
      <c r="J1162" s="6">
        <v>3.72</v>
      </c>
      <c r="K1162" s="6">
        <v>3.55</v>
      </c>
      <c r="L1162" s="6">
        <v>1.73</v>
      </c>
      <c r="M1162" s="10">
        <v>1.82</v>
      </c>
      <c r="N1162" s="10">
        <v>3.7</v>
      </c>
      <c r="O1162" s="10">
        <v>3.25</v>
      </c>
      <c r="P1162" s="15">
        <v>1</v>
      </c>
      <c r="Q1162" s="13"/>
      <c r="R1162" s="13"/>
      <c r="S1162" s="13"/>
      <c r="T1162" s="13"/>
      <c r="U1162" s="13"/>
      <c r="V1162" s="13"/>
      <c r="W1162" s="9"/>
      <c r="X1162" s="9"/>
      <c r="Y1162" s="9"/>
      <c r="Z1162" s="9"/>
      <c r="AA1162" s="9"/>
      <c r="AB1162" s="9"/>
      <c r="AC1162" s="13"/>
      <c r="AD1162" s="13"/>
      <c r="AE1162" s="13"/>
      <c r="AF1162" s="13"/>
      <c r="AG1162" s="13"/>
      <c r="AH1162" s="13"/>
      <c r="AI1162" s="9"/>
      <c r="AJ1162" s="9"/>
      <c r="AK1162" s="9"/>
      <c r="AL1162" s="9"/>
      <c r="AM1162" s="9"/>
      <c r="AN1162" s="9"/>
      <c r="AO1162" s="8">
        <v>2</v>
      </c>
      <c r="AP1162" s="8">
        <v>3</v>
      </c>
      <c r="AQ1162" s="8">
        <v>2</v>
      </c>
      <c r="AR1162" s="8">
        <v>4</v>
      </c>
      <c r="AS1162" s="8">
        <v>4.2700000000000009E-2</v>
      </c>
      <c r="AT1162" s="8">
        <v>4.2700000000000009E-2</v>
      </c>
      <c r="AU1162" s="8"/>
      <c r="AV1162" s="8"/>
      <c r="AW1162" s="8"/>
      <c r="AX1162" s="8"/>
      <c r="AY1162" s="15">
        <v>4</v>
      </c>
      <c r="AZ1162" s="15">
        <v>3</v>
      </c>
      <c r="BA1162" s="15">
        <v>1</v>
      </c>
      <c r="BB1162" s="15">
        <v>5</v>
      </c>
      <c r="BC1162" s="15">
        <v>0.37839999999999974</v>
      </c>
      <c r="BD1162" s="15">
        <v>0.37839999999999974</v>
      </c>
      <c r="BE1162" s="15"/>
      <c r="BF1162" s="15"/>
      <c r="BG1162" s="15"/>
      <c r="BH1162" s="15"/>
      <c r="BI1162" s="16">
        <f>Q1162*参数!$D$3+W1162</f>
        <v>0</v>
      </c>
      <c r="BJ1162" s="16">
        <f>R1162*参数!$D$3+X1162</f>
        <v>0</v>
      </c>
      <c r="BK1162" s="16">
        <f>S1162*参数!$D$3+Y1162</f>
        <v>0</v>
      </c>
      <c r="BL1162" s="16">
        <f>T1162*参数!$D$3+Z1162</f>
        <v>0</v>
      </c>
      <c r="BM1162" s="16">
        <f>U1162*参数!$D$3+AA1162</f>
        <v>0</v>
      </c>
      <c r="BN1162" s="16">
        <f>V1162*参数!$D$3+AB1162</f>
        <v>0</v>
      </c>
      <c r="BO1162" s="16">
        <f>AC1162*参数!$D$3+AI1162</f>
        <v>0</v>
      </c>
      <c r="BP1162" s="16">
        <f>AD1162*参数!$D$3+AJ1162</f>
        <v>0</v>
      </c>
      <c r="BQ1162" s="16">
        <f>AE1162*参数!$D$3+AK1162</f>
        <v>0</v>
      </c>
      <c r="BR1162" s="16">
        <f>AF1162*参数!$D$3+AL1162</f>
        <v>0</v>
      </c>
      <c r="BS1162" s="16">
        <f>AG1162*参数!$D$3+AM1162</f>
        <v>0</v>
      </c>
      <c r="BT1162" s="16">
        <f>AH1162*参数!$D$3+AN1162</f>
        <v>0</v>
      </c>
      <c r="BU1162" s="10"/>
      <c r="BV1162" s="10"/>
      <c r="BW1162" s="10">
        <f t="shared" si="363"/>
        <v>43</v>
      </c>
      <c r="BX1162" s="10">
        <f t="shared" si="364"/>
        <v>43</v>
      </c>
      <c r="BY1162" s="10">
        <f t="shared" si="365"/>
        <v>43</v>
      </c>
      <c r="BZ1162" s="10">
        <f t="shared" si="366"/>
        <v>0</v>
      </c>
      <c r="CA1162" s="10">
        <f t="shared" si="367"/>
        <v>43</v>
      </c>
      <c r="CB1162" s="10" t="str">
        <f t="shared" si="368"/>
        <v/>
      </c>
      <c r="CC1162" s="10" t="str">
        <f t="shared" si="369"/>
        <v/>
      </c>
      <c r="CD1162" s="10"/>
      <c r="CE1162" s="10">
        <v>0</v>
      </c>
      <c r="CF1162" s="10"/>
      <c r="CG1162" s="10" t="str">
        <f t="shared" si="370"/>
        <v/>
      </c>
      <c r="CH1162" s="10" t="str">
        <f t="shared" si="371"/>
        <v/>
      </c>
      <c r="CI1162" s="10">
        <f t="shared" si="372"/>
        <v>43</v>
      </c>
      <c r="CJ1162" s="10">
        <f t="shared" si="373"/>
        <v>43</v>
      </c>
      <c r="CK1162" s="10">
        <f t="shared" si="374"/>
        <v>0</v>
      </c>
      <c r="CL1162" s="10" t="str">
        <f t="shared" si="375"/>
        <v/>
      </c>
      <c r="CM1162" s="88"/>
      <c r="CN1162" s="88"/>
      <c r="CO1162" s="88"/>
      <c r="CP1162" s="88"/>
    </row>
    <row r="1163" spans="2:94">
      <c r="B1163" s="19">
        <v>42648</v>
      </c>
      <c r="C1163" s="3">
        <v>3</v>
      </c>
      <c r="D1163" s="3" t="s">
        <v>1201</v>
      </c>
      <c r="E1163" s="4">
        <v>42648.979166666664</v>
      </c>
      <c r="F1163" s="3" t="s">
        <v>1202</v>
      </c>
      <c r="G1163" s="3" t="s">
        <v>1203</v>
      </c>
      <c r="H1163" s="3" t="s">
        <v>1202</v>
      </c>
      <c r="I1163" s="3" t="s">
        <v>1203</v>
      </c>
      <c r="J1163" s="6">
        <v>1.34</v>
      </c>
      <c r="K1163" s="6">
        <v>4</v>
      </c>
      <c r="L1163" s="6">
        <v>7.5</v>
      </c>
      <c r="M1163" s="10">
        <v>2.2200000000000002</v>
      </c>
      <c r="N1163" s="10">
        <v>3.3</v>
      </c>
      <c r="O1163" s="10">
        <v>2.67</v>
      </c>
      <c r="P1163" s="15">
        <v>-1</v>
      </c>
      <c r="Q1163" s="13"/>
      <c r="R1163" s="13"/>
      <c r="S1163" s="13"/>
      <c r="T1163" s="13"/>
      <c r="U1163" s="13"/>
      <c r="V1163" s="13"/>
      <c r="W1163" s="9"/>
      <c r="X1163" s="9"/>
      <c r="Y1163" s="9"/>
      <c r="Z1163" s="9"/>
      <c r="AA1163" s="9"/>
      <c r="AB1163" s="9"/>
      <c r="AC1163" s="13"/>
      <c r="AD1163" s="13"/>
      <c r="AE1163" s="13"/>
      <c r="AF1163" s="13"/>
      <c r="AG1163" s="13"/>
      <c r="AH1163" s="13"/>
      <c r="AI1163" s="9"/>
      <c r="AJ1163" s="9"/>
      <c r="AK1163" s="9"/>
      <c r="AL1163" s="9"/>
      <c r="AM1163" s="9"/>
      <c r="AN1163" s="9"/>
      <c r="AO1163" s="8">
        <v>15</v>
      </c>
      <c r="AP1163" s="8">
        <v>3</v>
      </c>
      <c r="AQ1163" s="8">
        <v>4</v>
      </c>
      <c r="AR1163" s="8">
        <v>5</v>
      </c>
      <c r="AS1163" s="8">
        <v>0.23749999999999966</v>
      </c>
      <c r="AT1163" s="8">
        <v>1.7819</v>
      </c>
      <c r="AU1163" s="8"/>
      <c r="AV1163" s="8"/>
      <c r="AW1163" s="8"/>
      <c r="AX1163" s="8"/>
      <c r="AY1163" s="15">
        <v>5</v>
      </c>
      <c r="AZ1163" s="15">
        <v>3</v>
      </c>
      <c r="BA1163" s="15">
        <v>2</v>
      </c>
      <c r="BB1163" s="15">
        <v>5</v>
      </c>
      <c r="BC1163" s="15">
        <v>2.1586000000000012</v>
      </c>
      <c r="BD1163" s="15">
        <v>3.6862999999999984</v>
      </c>
      <c r="BE1163" s="15"/>
      <c r="BF1163" s="15"/>
      <c r="BG1163" s="15"/>
      <c r="BH1163" s="15"/>
      <c r="BI1163" s="16">
        <f>Q1163*参数!$D$3+W1163</f>
        <v>0</v>
      </c>
      <c r="BJ1163" s="16">
        <f>R1163*参数!$D$3+X1163</f>
        <v>0</v>
      </c>
      <c r="BK1163" s="16">
        <f>S1163*参数!$D$3+Y1163</f>
        <v>0</v>
      </c>
      <c r="BL1163" s="16">
        <f>T1163*参数!$D$3+Z1163</f>
        <v>0</v>
      </c>
      <c r="BM1163" s="16">
        <f>U1163*参数!$D$3+AA1163</f>
        <v>0</v>
      </c>
      <c r="BN1163" s="16">
        <f>V1163*参数!$D$3+AB1163</f>
        <v>0</v>
      </c>
      <c r="BO1163" s="16">
        <f>AC1163*参数!$D$3+AI1163</f>
        <v>0</v>
      </c>
      <c r="BP1163" s="16">
        <f>AD1163*参数!$D$3+AJ1163</f>
        <v>0</v>
      </c>
      <c r="BQ1163" s="16">
        <f>AE1163*参数!$D$3+AK1163</f>
        <v>0</v>
      </c>
      <c r="BR1163" s="16">
        <f>AF1163*参数!$D$3+AL1163</f>
        <v>0</v>
      </c>
      <c r="BS1163" s="16">
        <f>AG1163*参数!$D$3+AM1163</f>
        <v>0</v>
      </c>
      <c r="BT1163" s="16">
        <f>AH1163*参数!$D$3+AN1163</f>
        <v>0</v>
      </c>
      <c r="BU1163" s="10"/>
      <c r="BV1163" s="10"/>
      <c r="BW1163" s="10">
        <f t="shared" si="363"/>
        <v>40</v>
      </c>
      <c r="BX1163" s="10">
        <f t="shared" si="364"/>
        <v>40</v>
      </c>
      <c r="BY1163" s="10">
        <f t="shared" si="365"/>
        <v>3</v>
      </c>
      <c r="BZ1163" s="10">
        <f t="shared" si="366"/>
        <v>40</v>
      </c>
      <c r="CA1163" s="10">
        <f t="shared" si="367"/>
        <v>40</v>
      </c>
      <c r="CB1163" s="10" t="str">
        <f t="shared" si="368"/>
        <v/>
      </c>
      <c r="CC1163" s="10" t="str">
        <f t="shared" si="369"/>
        <v/>
      </c>
      <c r="CD1163" s="10"/>
      <c r="CE1163" s="10">
        <v>3</v>
      </c>
      <c r="CF1163" s="10"/>
      <c r="CG1163" s="10">
        <f t="shared" si="370"/>
        <v>3</v>
      </c>
      <c r="CH1163" s="10">
        <f t="shared" si="371"/>
        <v>3</v>
      </c>
      <c r="CI1163" s="10">
        <f t="shared" si="372"/>
        <v>3</v>
      </c>
      <c r="CJ1163" s="10">
        <f t="shared" si="373"/>
        <v>3</v>
      </c>
      <c r="CK1163" s="10">
        <f t="shared" si="374"/>
        <v>3</v>
      </c>
      <c r="CL1163" s="10">
        <f t="shared" si="375"/>
        <v>3</v>
      </c>
      <c r="CM1163" s="88"/>
      <c r="CN1163" s="88"/>
      <c r="CO1163" s="88"/>
      <c r="CP1163" s="88"/>
    </row>
    <row r="1164" spans="2:94">
      <c r="B1164" s="19">
        <v>42648</v>
      </c>
      <c r="C1164" s="3">
        <v>4</v>
      </c>
      <c r="D1164" s="3" t="s">
        <v>1201</v>
      </c>
      <c r="E1164" s="4">
        <v>42649.0625</v>
      </c>
      <c r="F1164" s="3" t="s">
        <v>1204</v>
      </c>
      <c r="G1164" s="3" t="s">
        <v>1205</v>
      </c>
      <c r="H1164" s="3" t="s">
        <v>1206</v>
      </c>
      <c r="I1164" s="3" t="s">
        <v>1205</v>
      </c>
      <c r="J1164" s="6">
        <v>0</v>
      </c>
      <c r="K1164" s="6">
        <v>0</v>
      </c>
      <c r="L1164" s="6">
        <v>0</v>
      </c>
      <c r="M1164" s="10">
        <v>4</v>
      </c>
      <c r="N1164" s="10">
        <v>5.55</v>
      </c>
      <c r="O1164" s="10">
        <v>1.43</v>
      </c>
      <c r="P1164" s="15">
        <v>4</v>
      </c>
      <c r="Q1164" s="13"/>
      <c r="R1164" s="13"/>
      <c r="S1164" s="13"/>
      <c r="T1164" s="13"/>
      <c r="U1164" s="13"/>
      <c r="V1164" s="13"/>
      <c r="W1164" s="9"/>
      <c r="X1164" s="9"/>
      <c r="Y1164" s="9"/>
      <c r="Z1164" s="9"/>
      <c r="AA1164" s="9"/>
      <c r="AB1164" s="9"/>
      <c r="AC1164" s="13"/>
      <c r="AD1164" s="13"/>
      <c r="AE1164" s="13"/>
      <c r="AF1164" s="13"/>
      <c r="AG1164" s="13"/>
      <c r="AH1164" s="13"/>
      <c r="AI1164" s="9"/>
      <c r="AJ1164" s="9"/>
      <c r="AK1164" s="9"/>
      <c r="AL1164" s="9"/>
      <c r="AM1164" s="9"/>
      <c r="AN1164" s="9"/>
      <c r="AO1164" s="8"/>
      <c r="AP1164" s="8"/>
      <c r="AQ1164" s="8"/>
      <c r="AR1164" s="8"/>
      <c r="AS1164" s="8"/>
      <c r="AT1164" s="8"/>
      <c r="AU1164" s="8"/>
      <c r="AV1164" s="8"/>
      <c r="AW1164" s="8"/>
      <c r="AX1164" s="8"/>
      <c r="AY1164" s="15"/>
      <c r="AZ1164" s="15"/>
      <c r="BA1164" s="15"/>
      <c r="BB1164" s="15"/>
      <c r="BC1164" s="15"/>
      <c r="BD1164" s="15"/>
      <c r="BE1164" s="15"/>
      <c r="BF1164" s="15"/>
      <c r="BG1164" s="15"/>
      <c r="BH1164" s="15"/>
      <c r="BI1164" s="16">
        <f>Q1164*参数!$D$3+W1164</f>
        <v>0</v>
      </c>
      <c r="BJ1164" s="16">
        <f>R1164*参数!$D$3+X1164</f>
        <v>0</v>
      </c>
      <c r="BK1164" s="16">
        <f>S1164*参数!$D$3+Y1164</f>
        <v>0</v>
      </c>
      <c r="BL1164" s="16">
        <f>T1164*参数!$D$3+Z1164</f>
        <v>0</v>
      </c>
      <c r="BM1164" s="16">
        <f>U1164*参数!$D$3+AA1164</f>
        <v>0</v>
      </c>
      <c r="BN1164" s="16">
        <f>V1164*参数!$D$3+AB1164</f>
        <v>0</v>
      </c>
      <c r="BO1164" s="16">
        <f>AC1164*参数!$D$3+AI1164</f>
        <v>0</v>
      </c>
      <c r="BP1164" s="16">
        <f>AD1164*参数!$D$3+AJ1164</f>
        <v>0</v>
      </c>
      <c r="BQ1164" s="16">
        <f>AE1164*参数!$D$3+AK1164</f>
        <v>0</v>
      </c>
      <c r="BR1164" s="16">
        <f>AF1164*参数!$D$3+AL1164</f>
        <v>0</v>
      </c>
      <c r="BS1164" s="16">
        <f>AG1164*参数!$D$3+AM1164</f>
        <v>0</v>
      </c>
      <c r="BT1164" s="16">
        <f>AH1164*参数!$D$3+AN1164</f>
        <v>0</v>
      </c>
      <c r="BU1164" s="10"/>
      <c r="BV1164" s="10"/>
      <c r="BW1164" s="10">
        <f t="shared" si="363"/>
        <v>43</v>
      </c>
      <c r="BX1164" s="10">
        <f t="shared" si="364"/>
        <v>43</v>
      </c>
      <c r="BY1164" s="10">
        <f t="shared" si="365"/>
        <v>43</v>
      </c>
      <c r="BZ1164" s="10">
        <f t="shared" si="366"/>
        <v>0</v>
      </c>
      <c r="CA1164" s="10">
        <f t="shared" si="367"/>
        <v>43</v>
      </c>
      <c r="CB1164" s="10" t="str">
        <f t="shared" si="368"/>
        <v/>
      </c>
      <c r="CC1164" s="10" t="str">
        <f t="shared" si="369"/>
        <v/>
      </c>
      <c r="CD1164" s="10"/>
      <c r="CE1164" s="10"/>
      <c r="CF1164" s="10"/>
      <c r="CG1164" s="10"/>
      <c r="CH1164" s="10"/>
      <c r="CI1164" s="10" t="str">
        <f t="shared" si="372"/>
        <v/>
      </c>
      <c r="CJ1164" s="10" t="str">
        <f t="shared" si="373"/>
        <v/>
      </c>
      <c r="CK1164" s="10" t="str">
        <f t="shared" si="374"/>
        <v/>
      </c>
      <c r="CL1164" s="10" t="str">
        <f t="shared" si="375"/>
        <v/>
      </c>
      <c r="CM1164" s="88"/>
      <c r="CN1164" s="88"/>
      <c r="CO1164" s="88"/>
      <c r="CP1164" s="88"/>
    </row>
    <row r="1165" spans="2:94">
      <c r="B1165" s="19">
        <v>42648</v>
      </c>
      <c r="C1165" s="3">
        <v>5</v>
      </c>
      <c r="D1165" s="3" t="s">
        <v>335</v>
      </c>
      <c r="E1165" s="4">
        <v>42649.270833333336</v>
      </c>
      <c r="F1165" s="3" t="s">
        <v>635</v>
      </c>
      <c r="G1165" s="3" t="s">
        <v>352</v>
      </c>
      <c r="H1165" s="3" t="s">
        <v>635</v>
      </c>
      <c r="I1165" s="3" t="s">
        <v>354</v>
      </c>
      <c r="J1165" s="6">
        <v>1.78</v>
      </c>
      <c r="K1165" s="6">
        <v>2.9</v>
      </c>
      <c r="L1165" s="6">
        <v>4.5</v>
      </c>
      <c r="M1165" s="10">
        <v>3.9</v>
      </c>
      <c r="N1165" s="10">
        <v>3.25</v>
      </c>
      <c r="O1165" s="10">
        <v>1.77</v>
      </c>
      <c r="P1165" s="15">
        <v>-1</v>
      </c>
      <c r="Q1165" s="13"/>
      <c r="R1165" s="13"/>
      <c r="S1165" s="13"/>
      <c r="T1165" s="13"/>
      <c r="U1165" s="13"/>
      <c r="V1165" s="13"/>
      <c r="W1165" s="9"/>
      <c r="X1165" s="9"/>
      <c r="Y1165" s="9"/>
      <c r="Z1165" s="9"/>
      <c r="AA1165" s="9"/>
      <c r="AB1165" s="9"/>
      <c r="AC1165" s="13"/>
      <c r="AD1165" s="13"/>
      <c r="AE1165" s="13"/>
      <c r="AF1165" s="13"/>
      <c r="AG1165" s="13"/>
      <c r="AH1165" s="13"/>
      <c r="AI1165" s="9"/>
      <c r="AJ1165" s="9"/>
      <c r="AK1165" s="9"/>
      <c r="AL1165" s="9"/>
      <c r="AM1165" s="9"/>
      <c r="AN1165" s="9"/>
      <c r="AO1165" s="8">
        <v>6</v>
      </c>
      <c r="AP1165" s="8">
        <v>2</v>
      </c>
      <c r="AQ1165" s="8">
        <v>1</v>
      </c>
      <c r="AR1165" s="8">
        <v>4</v>
      </c>
      <c r="AS1165" s="8">
        <v>0.53420000000000001</v>
      </c>
      <c r="AT1165" s="8">
        <v>3.2884999999999991</v>
      </c>
      <c r="AU1165" s="8"/>
      <c r="AV1165" s="8"/>
      <c r="AW1165" s="8"/>
      <c r="AX1165" s="8"/>
      <c r="AY1165" s="15">
        <v>2</v>
      </c>
      <c r="AZ1165" s="15">
        <v>2</v>
      </c>
      <c r="BA1165" s="15">
        <v>1</v>
      </c>
      <c r="BB1165" s="15">
        <v>4</v>
      </c>
      <c r="BC1165" s="15">
        <v>4.7065999999999999</v>
      </c>
      <c r="BD1165" s="15">
        <v>4.7065999999999999</v>
      </c>
      <c r="BE1165" s="15"/>
      <c r="BF1165" s="15"/>
      <c r="BG1165" s="15"/>
      <c r="BH1165" s="15"/>
      <c r="BI1165" s="16">
        <f>Q1165*参数!$D$3+W1165</f>
        <v>0</v>
      </c>
      <c r="BJ1165" s="16">
        <f>R1165*参数!$D$3+X1165</f>
        <v>0</v>
      </c>
      <c r="BK1165" s="16">
        <f>S1165*参数!$D$3+Y1165</f>
        <v>0</v>
      </c>
      <c r="BL1165" s="16">
        <f>T1165*参数!$D$3+Z1165</f>
        <v>0</v>
      </c>
      <c r="BM1165" s="16">
        <f>U1165*参数!$D$3+AA1165</f>
        <v>0</v>
      </c>
      <c r="BN1165" s="16">
        <f>V1165*参数!$D$3+AB1165</f>
        <v>0</v>
      </c>
      <c r="BO1165" s="16">
        <f>AC1165*参数!$D$3+AI1165</f>
        <v>0</v>
      </c>
      <c r="BP1165" s="16">
        <f>AD1165*参数!$D$3+AJ1165</f>
        <v>0</v>
      </c>
      <c r="BQ1165" s="16">
        <f>AE1165*参数!$D$3+AK1165</f>
        <v>0</v>
      </c>
      <c r="BR1165" s="16">
        <f>AF1165*参数!$D$3+AL1165</f>
        <v>0</v>
      </c>
      <c r="BS1165" s="16">
        <f>AG1165*参数!$D$3+AM1165</f>
        <v>0</v>
      </c>
      <c r="BT1165" s="16">
        <f>AH1165*参数!$D$3+AN1165</f>
        <v>0</v>
      </c>
      <c r="BU1165" s="10"/>
      <c r="BV1165" s="10"/>
      <c r="BW1165" s="10">
        <f t="shared" si="363"/>
        <v>40</v>
      </c>
      <c r="BX1165" s="10">
        <f t="shared" si="364"/>
        <v>40</v>
      </c>
      <c r="BY1165" s="10">
        <f t="shared" si="365"/>
        <v>3</v>
      </c>
      <c r="BZ1165" s="10">
        <f t="shared" si="366"/>
        <v>40</v>
      </c>
      <c r="CA1165" s="10">
        <f t="shared" si="367"/>
        <v>40</v>
      </c>
      <c r="CB1165" s="10" t="str">
        <f t="shared" si="368"/>
        <v/>
      </c>
      <c r="CC1165" s="10" t="str">
        <f t="shared" si="369"/>
        <v/>
      </c>
      <c r="CD1165" s="10"/>
      <c r="CE1165" s="10">
        <v>40</v>
      </c>
      <c r="CF1165" s="10"/>
      <c r="CG1165" s="10">
        <f t="shared" si="370"/>
        <v>3</v>
      </c>
      <c r="CH1165" s="10">
        <f t="shared" si="371"/>
        <v>3</v>
      </c>
      <c r="CI1165" s="10">
        <f t="shared" si="372"/>
        <v>3</v>
      </c>
      <c r="CJ1165" s="10" t="str">
        <f t="shared" si="373"/>
        <v/>
      </c>
      <c r="CK1165" s="10">
        <f t="shared" si="374"/>
        <v>3</v>
      </c>
      <c r="CL1165" s="10">
        <f t="shared" si="375"/>
        <v>3</v>
      </c>
      <c r="CM1165" s="88"/>
      <c r="CN1165" s="88"/>
      <c r="CO1165" s="88"/>
      <c r="CP1165" s="88"/>
    </row>
    <row r="1166" spans="2:94">
      <c r="B1166" s="19">
        <v>42648</v>
      </c>
      <c r="C1166" s="3">
        <v>6</v>
      </c>
      <c r="D1166" s="3" t="s">
        <v>335</v>
      </c>
      <c r="E1166" s="4">
        <v>42649.270833333336</v>
      </c>
      <c r="F1166" s="3" t="s">
        <v>357</v>
      </c>
      <c r="G1166" s="3" t="s">
        <v>282</v>
      </c>
      <c r="H1166" s="3" t="s">
        <v>357</v>
      </c>
      <c r="I1166" s="3" t="s">
        <v>282</v>
      </c>
      <c r="J1166" s="6">
        <v>2.0099999999999998</v>
      </c>
      <c r="K1166" s="6">
        <v>3.15</v>
      </c>
      <c r="L1166" s="6">
        <v>3.18</v>
      </c>
      <c r="M1166" s="10">
        <v>4.3499999999999996</v>
      </c>
      <c r="N1166" s="10">
        <v>3.7</v>
      </c>
      <c r="O1166" s="10">
        <v>1.59</v>
      </c>
      <c r="P1166" s="15">
        <v>-1</v>
      </c>
      <c r="Q1166" s="13"/>
      <c r="R1166" s="13"/>
      <c r="S1166" s="13"/>
      <c r="T1166" s="13"/>
      <c r="U1166" s="13"/>
      <c r="V1166" s="13"/>
      <c r="W1166" s="9"/>
      <c r="X1166" s="9"/>
      <c r="Y1166" s="9"/>
      <c r="Z1166" s="9"/>
      <c r="AA1166" s="9"/>
      <c r="AB1166" s="9"/>
      <c r="AC1166" s="13"/>
      <c r="AD1166" s="13"/>
      <c r="AE1166" s="13"/>
      <c r="AF1166" s="13"/>
      <c r="AG1166" s="13"/>
      <c r="AH1166" s="13"/>
      <c r="AI1166" s="9"/>
      <c r="AJ1166" s="9"/>
      <c r="AK1166" s="9"/>
      <c r="AL1166" s="9"/>
      <c r="AM1166" s="9"/>
      <c r="AN1166" s="9"/>
      <c r="AO1166" s="8">
        <v>2</v>
      </c>
      <c r="AP1166" s="8">
        <v>3</v>
      </c>
      <c r="AQ1166" s="8">
        <v>1</v>
      </c>
      <c r="AR1166" s="8">
        <v>6</v>
      </c>
      <c r="AS1166" s="8">
        <v>0.25779999999999964</v>
      </c>
      <c r="AT1166" s="8">
        <v>0.25779999999999964</v>
      </c>
      <c r="AU1166" s="8"/>
      <c r="AV1166" s="8"/>
      <c r="AW1166" s="8"/>
      <c r="AX1166" s="8"/>
      <c r="AY1166" s="15">
        <v>5</v>
      </c>
      <c r="AZ1166" s="15">
        <v>3</v>
      </c>
      <c r="BA1166" s="15">
        <v>2</v>
      </c>
      <c r="BB1166" s="15">
        <v>5</v>
      </c>
      <c r="BC1166" s="15">
        <v>0.11919999999999981</v>
      </c>
      <c r="BD1166" s="15">
        <v>0.2387000000000003</v>
      </c>
      <c r="BE1166" s="15"/>
      <c r="BF1166" s="15"/>
      <c r="BG1166" s="15"/>
      <c r="BH1166" s="15"/>
      <c r="BI1166" s="16">
        <f>Q1166*参数!$D$3+W1166</f>
        <v>0</v>
      </c>
      <c r="BJ1166" s="16">
        <f>R1166*参数!$D$3+X1166</f>
        <v>0</v>
      </c>
      <c r="BK1166" s="16">
        <f>S1166*参数!$D$3+Y1166</f>
        <v>0</v>
      </c>
      <c r="BL1166" s="16">
        <f>T1166*参数!$D$3+Z1166</f>
        <v>0</v>
      </c>
      <c r="BM1166" s="16">
        <f>U1166*参数!$D$3+AA1166</f>
        <v>0</v>
      </c>
      <c r="BN1166" s="16">
        <f>V1166*参数!$D$3+AB1166</f>
        <v>0</v>
      </c>
      <c r="BO1166" s="16">
        <f>AC1166*参数!$D$3+AI1166</f>
        <v>0</v>
      </c>
      <c r="BP1166" s="16">
        <f>AD1166*参数!$D$3+AJ1166</f>
        <v>0</v>
      </c>
      <c r="BQ1166" s="16">
        <f>AE1166*参数!$D$3+AK1166</f>
        <v>0</v>
      </c>
      <c r="BR1166" s="16">
        <f>AF1166*参数!$D$3+AL1166</f>
        <v>0</v>
      </c>
      <c r="BS1166" s="16">
        <f>AG1166*参数!$D$3+AM1166</f>
        <v>0</v>
      </c>
      <c r="BT1166" s="16">
        <f>AH1166*参数!$D$3+AN1166</f>
        <v>0</v>
      </c>
      <c r="BU1166" s="10"/>
      <c r="BV1166" s="10"/>
      <c r="BW1166" s="10">
        <f t="shared" si="363"/>
        <v>40</v>
      </c>
      <c r="BX1166" s="10">
        <f t="shared" si="364"/>
        <v>40</v>
      </c>
      <c r="BY1166" s="10">
        <f t="shared" si="365"/>
        <v>3</v>
      </c>
      <c r="BZ1166" s="10">
        <f t="shared" si="366"/>
        <v>40</v>
      </c>
      <c r="CA1166" s="10">
        <f t="shared" si="367"/>
        <v>40</v>
      </c>
      <c r="CB1166" s="10" t="str">
        <f t="shared" si="368"/>
        <v/>
      </c>
      <c r="CC1166" s="10" t="str">
        <f t="shared" si="369"/>
        <v/>
      </c>
      <c r="CD1166" s="10"/>
      <c r="CE1166" s="10">
        <v>40</v>
      </c>
      <c r="CF1166" s="10"/>
      <c r="CG1166" s="10" t="str">
        <f t="shared" si="370"/>
        <v/>
      </c>
      <c r="CH1166" s="10" t="str">
        <f t="shared" si="371"/>
        <v/>
      </c>
      <c r="CI1166" s="10">
        <f t="shared" si="372"/>
        <v>40</v>
      </c>
      <c r="CJ1166" s="10">
        <f t="shared" si="373"/>
        <v>3</v>
      </c>
      <c r="CK1166" s="10">
        <f t="shared" si="374"/>
        <v>40</v>
      </c>
      <c r="CL1166" s="10" t="str">
        <f t="shared" si="375"/>
        <v/>
      </c>
      <c r="CM1166" s="88"/>
      <c r="CN1166" s="88"/>
      <c r="CO1166" s="88"/>
      <c r="CP1166" s="88"/>
    </row>
    <row r="1167" spans="2:94">
      <c r="B1167" s="19">
        <v>42648</v>
      </c>
      <c r="C1167" s="3">
        <v>7</v>
      </c>
      <c r="D1167" s="3" t="s">
        <v>335</v>
      </c>
      <c r="E1167" s="4">
        <v>42649.333333333336</v>
      </c>
      <c r="F1167" s="3" t="s">
        <v>469</v>
      </c>
      <c r="G1167" s="3" t="s">
        <v>215</v>
      </c>
      <c r="H1167" s="3" t="s">
        <v>469</v>
      </c>
      <c r="I1167" s="3" t="s">
        <v>215</v>
      </c>
      <c r="J1167" s="6">
        <v>1.73</v>
      </c>
      <c r="K1167" s="6">
        <v>3.4</v>
      </c>
      <c r="L1167" s="6">
        <v>3.88</v>
      </c>
      <c r="M1167" s="10">
        <v>3.5</v>
      </c>
      <c r="N1167" s="10">
        <v>3.4</v>
      </c>
      <c r="O1167" s="10">
        <v>1.82</v>
      </c>
      <c r="P1167" s="15">
        <v>-1</v>
      </c>
      <c r="Q1167" s="13"/>
      <c r="R1167" s="13"/>
      <c r="S1167" s="13"/>
      <c r="T1167" s="13"/>
      <c r="U1167" s="13"/>
      <c r="V1167" s="13"/>
      <c r="W1167" s="9"/>
      <c r="X1167" s="9"/>
      <c r="Y1167" s="9"/>
      <c r="Z1167" s="9"/>
      <c r="AA1167" s="9"/>
      <c r="AB1167" s="9"/>
      <c r="AC1167" s="13"/>
      <c r="AD1167" s="13"/>
      <c r="AE1167" s="13"/>
      <c r="AF1167" s="13"/>
      <c r="AG1167" s="13"/>
      <c r="AH1167" s="13"/>
      <c r="AI1167" s="9"/>
      <c r="AJ1167" s="9"/>
      <c r="AK1167" s="9"/>
      <c r="AL1167" s="9"/>
      <c r="AM1167" s="9"/>
      <c r="AN1167" s="9"/>
      <c r="AO1167" s="8">
        <v>15</v>
      </c>
      <c r="AP1167" s="8">
        <v>3</v>
      </c>
      <c r="AQ1167" s="8">
        <v>1</v>
      </c>
      <c r="AR1167" s="8">
        <v>6</v>
      </c>
      <c r="AS1167" s="8">
        <v>0.3713999999999999</v>
      </c>
      <c r="AT1167" s="8">
        <v>5.240000000000002</v>
      </c>
      <c r="AU1167" s="8"/>
      <c r="AV1167" s="8"/>
      <c r="AW1167" s="8"/>
      <c r="AX1167" s="8"/>
      <c r="AY1167" s="15">
        <v>8</v>
      </c>
      <c r="AZ1167" s="15">
        <v>3</v>
      </c>
      <c r="BA1167" s="15">
        <v>4</v>
      </c>
      <c r="BB1167" s="15">
        <v>5</v>
      </c>
      <c r="BC1167" s="15">
        <v>0.11359999999999995</v>
      </c>
      <c r="BD1167" s="15">
        <v>0.11359999999999995</v>
      </c>
      <c r="BE1167" s="15"/>
      <c r="BF1167" s="15"/>
      <c r="BG1167" s="15"/>
      <c r="BH1167" s="15"/>
      <c r="BI1167" s="16">
        <f>Q1167*参数!$D$3+W1167</f>
        <v>0</v>
      </c>
      <c r="BJ1167" s="16">
        <f>R1167*参数!$D$3+X1167</f>
        <v>0</v>
      </c>
      <c r="BK1167" s="16">
        <f>S1167*参数!$D$3+Y1167</f>
        <v>0</v>
      </c>
      <c r="BL1167" s="16">
        <f>T1167*参数!$D$3+Z1167</f>
        <v>0</v>
      </c>
      <c r="BM1167" s="16">
        <f>U1167*参数!$D$3+AA1167</f>
        <v>0</v>
      </c>
      <c r="BN1167" s="16">
        <f>V1167*参数!$D$3+AB1167</f>
        <v>0</v>
      </c>
      <c r="BO1167" s="16">
        <f>AC1167*参数!$D$3+AI1167</f>
        <v>0</v>
      </c>
      <c r="BP1167" s="16">
        <f>AD1167*参数!$D$3+AJ1167</f>
        <v>0</v>
      </c>
      <c r="BQ1167" s="16">
        <f>AE1167*参数!$D$3+AK1167</f>
        <v>0</v>
      </c>
      <c r="BR1167" s="16">
        <f>AF1167*参数!$D$3+AL1167</f>
        <v>0</v>
      </c>
      <c r="BS1167" s="16">
        <f>AG1167*参数!$D$3+AM1167</f>
        <v>0</v>
      </c>
      <c r="BT1167" s="16">
        <f>AH1167*参数!$D$3+AN1167</f>
        <v>0</v>
      </c>
      <c r="BU1167" s="10"/>
      <c r="BV1167" s="10"/>
      <c r="BW1167" s="10">
        <f t="shared" si="363"/>
        <v>40</v>
      </c>
      <c r="BX1167" s="10">
        <f t="shared" si="364"/>
        <v>40</v>
      </c>
      <c r="BY1167" s="10">
        <f t="shared" si="365"/>
        <v>3</v>
      </c>
      <c r="BZ1167" s="10">
        <f t="shared" si="366"/>
        <v>40</v>
      </c>
      <c r="CA1167" s="10">
        <f t="shared" si="367"/>
        <v>40</v>
      </c>
      <c r="CB1167" s="10" t="str">
        <f t="shared" si="368"/>
        <v/>
      </c>
      <c r="CC1167" s="10" t="str">
        <f t="shared" si="369"/>
        <v/>
      </c>
      <c r="CD1167" s="10"/>
      <c r="CE1167" s="10">
        <v>3</v>
      </c>
      <c r="CF1167" s="10"/>
      <c r="CG1167" s="10" t="str">
        <f t="shared" si="370"/>
        <v/>
      </c>
      <c r="CH1167" s="10" t="str">
        <f t="shared" si="371"/>
        <v/>
      </c>
      <c r="CI1167" s="10">
        <f t="shared" si="372"/>
        <v>3</v>
      </c>
      <c r="CJ1167" s="10">
        <f t="shared" si="373"/>
        <v>3</v>
      </c>
      <c r="CK1167" s="10">
        <f t="shared" si="374"/>
        <v>40</v>
      </c>
      <c r="CL1167" s="10" t="str">
        <f t="shared" si="375"/>
        <v/>
      </c>
      <c r="CM1167" s="88"/>
      <c r="CN1167" s="88"/>
      <c r="CO1167" s="88"/>
      <c r="CP1167" s="88"/>
    </row>
    <row r="1168" spans="2:94">
      <c r="B1168" s="19">
        <v>42648</v>
      </c>
      <c r="C1168" s="3">
        <v>8</v>
      </c>
      <c r="D1168" s="3" t="s">
        <v>335</v>
      </c>
      <c r="E1168" s="4">
        <v>42649.333333333336</v>
      </c>
      <c r="F1168" s="3" t="s">
        <v>250</v>
      </c>
      <c r="G1168" s="3" t="s">
        <v>239</v>
      </c>
      <c r="H1168" s="3" t="s">
        <v>250</v>
      </c>
      <c r="I1168" s="3" t="s">
        <v>239</v>
      </c>
      <c r="J1168" s="6">
        <v>1.69</v>
      </c>
      <c r="K1168" s="6">
        <v>3.25</v>
      </c>
      <c r="L1168" s="6">
        <v>4.3499999999999996</v>
      </c>
      <c r="M1168" s="10">
        <v>3.38</v>
      </c>
      <c r="N1168" s="10">
        <v>3.35</v>
      </c>
      <c r="O1168" s="10">
        <v>1.87</v>
      </c>
      <c r="P1168" s="15">
        <v>-1</v>
      </c>
      <c r="Q1168" s="13"/>
      <c r="R1168" s="13"/>
      <c r="S1168" s="13"/>
      <c r="T1168" s="13"/>
      <c r="U1168" s="13"/>
      <c r="V1168" s="13"/>
      <c r="W1168" s="9"/>
      <c r="X1168" s="9"/>
      <c r="Y1168" s="9"/>
      <c r="Z1168" s="9"/>
      <c r="AA1168" s="9"/>
      <c r="AB1168" s="9"/>
      <c r="AC1168" s="13"/>
      <c r="AD1168" s="13"/>
      <c r="AE1168" s="13"/>
      <c r="AF1168" s="13"/>
      <c r="AG1168" s="13"/>
      <c r="AH1168" s="13"/>
      <c r="AI1168" s="9"/>
      <c r="AJ1168" s="9"/>
      <c r="AK1168" s="9"/>
      <c r="AL1168" s="9"/>
      <c r="AM1168" s="9"/>
      <c r="AN1168" s="9"/>
      <c r="AO1168" s="8">
        <v>4</v>
      </c>
      <c r="AP1168" s="8">
        <v>3</v>
      </c>
      <c r="AQ1168" s="8">
        <v>1</v>
      </c>
      <c r="AR1168" s="8">
        <v>5</v>
      </c>
      <c r="AS1168" s="8">
        <v>0.75519999999999987</v>
      </c>
      <c r="AT1168" s="8">
        <v>10.008500000000002</v>
      </c>
      <c r="AU1168" s="8"/>
      <c r="AV1168" s="8"/>
      <c r="AW1168" s="8"/>
      <c r="AX1168" s="8"/>
      <c r="AY1168" s="15">
        <v>35</v>
      </c>
      <c r="AZ1168" s="15">
        <v>2</v>
      </c>
      <c r="BA1168" s="15">
        <v>2</v>
      </c>
      <c r="BB1168" s="15">
        <v>5</v>
      </c>
      <c r="BC1168" s="15">
        <v>2.0399999999999998E-2</v>
      </c>
      <c r="BD1168" s="15">
        <v>2.0399999999999998E-2</v>
      </c>
      <c r="BE1168" s="15"/>
      <c r="BF1168" s="15"/>
      <c r="BG1168" s="15"/>
      <c r="BH1168" s="15"/>
      <c r="BI1168" s="16">
        <f>Q1168*参数!$D$3+W1168</f>
        <v>0</v>
      </c>
      <c r="BJ1168" s="16">
        <f>R1168*参数!$D$3+X1168</f>
        <v>0</v>
      </c>
      <c r="BK1168" s="16">
        <f>S1168*参数!$D$3+Y1168</f>
        <v>0</v>
      </c>
      <c r="BL1168" s="16">
        <f>T1168*参数!$D$3+Z1168</f>
        <v>0</v>
      </c>
      <c r="BM1168" s="16">
        <f>U1168*参数!$D$3+AA1168</f>
        <v>0</v>
      </c>
      <c r="BN1168" s="16">
        <f>V1168*参数!$D$3+AB1168</f>
        <v>0</v>
      </c>
      <c r="BO1168" s="16">
        <f>AC1168*参数!$D$3+AI1168</f>
        <v>0</v>
      </c>
      <c r="BP1168" s="16">
        <f>AD1168*参数!$D$3+AJ1168</f>
        <v>0</v>
      </c>
      <c r="BQ1168" s="16">
        <f>AE1168*参数!$D$3+AK1168</f>
        <v>0</v>
      </c>
      <c r="BR1168" s="16">
        <f>AF1168*参数!$D$3+AL1168</f>
        <v>0</v>
      </c>
      <c r="BS1168" s="16">
        <f>AG1168*参数!$D$3+AM1168</f>
        <v>0</v>
      </c>
      <c r="BT1168" s="16">
        <f>AH1168*参数!$D$3+AN1168</f>
        <v>0</v>
      </c>
      <c r="BU1168" s="10"/>
      <c r="BV1168" s="10"/>
      <c r="BW1168" s="10">
        <f t="shared" si="363"/>
        <v>40</v>
      </c>
      <c r="BX1168" s="10">
        <f t="shared" si="364"/>
        <v>40</v>
      </c>
      <c r="BY1168" s="10">
        <f t="shared" si="365"/>
        <v>3</v>
      </c>
      <c r="BZ1168" s="10">
        <f t="shared" si="366"/>
        <v>40</v>
      </c>
      <c r="CA1168" s="10">
        <f t="shared" si="367"/>
        <v>40</v>
      </c>
      <c r="CB1168" s="10" t="str">
        <f t="shared" si="368"/>
        <v/>
      </c>
      <c r="CC1168" s="10" t="str">
        <f t="shared" si="369"/>
        <v/>
      </c>
      <c r="CD1168" s="10"/>
      <c r="CE1168" s="10">
        <v>3</v>
      </c>
      <c r="CF1168" s="10"/>
      <c r="CG1168" s="10" t="str">
        <f t="shared" si="370"/>
        <v/>
      </c>
      <c r="CH1168" s="10" t="str">
        <f t="shared" si="371"/>
        <v/>
      </c>
      <c r="CI1168" s="10">
        <f t="shared" si="372"/>
        <v>3</v>
      </c>
      <c r="CJ1168" s="10">
        <f t="shared" si="373"/>
        <v>40</v>
      </c>
      <c r="CK1168" s="10" t="str">
        <f t="shared" si="374"/>
        <v/>
      </c>
      <c r="CL1168" s="10" t="str">
        <f t="shared" si="375"/>
        <v/>
      </c>
      <c r="CM1168" s="88"/>
      <c r="CN1168" s="88"/>
      <c r="CO1168" s="88"/>
      <c r="CP1168" s="88"/>
    </row>
    <row r="1169" spans="2:94">
      <c r="B1169" s="19">
        <v>42648</v>
      </c>
      <c r="C1169" s="3">
        <v>10</v>
      </c>
      <c r="D1169" s="3" t="s">
        <v>429</v>
      </c>
      <c r="E1169" s="4">
        <v>42649.340277777781</v>
      </c>
      <c r="F1169" s="3" t="s">
        <v>273</v>
      </c>
      <c r="G1169" s="3" t="s">
        <v>1207</v>
      </c>
      <c r="H1169" s="3" t="s">
        <v>273</v>
      </c>
      <c r="I1169" s="3" t="s">
        <v>1208</v>
      </c>
      <c r="J1169" s="6">
        <v>1.52</v>
      </c>
      <c r="K1169" s="6">
        <v>3.3</v>
      </c>
      <c r="L1169" s="6">
        <v>5.95</v>
      </c>
      <c r="M1169" s="10">
        <v>2.97</v>
      </c>
      <c r="N1169" s="10">
        <v>3.1</v>
      </c>
      <c r="O1169" s="10">
        <v>2.13</v>
      </c>
      <c r="P1169" s="15">
        <v>-1</v>
      </c>
      <c r="Q1169" s="13"/>
      <c r="R1169" s="13"/>
      <c r="S1169" s="13"/>
      <c r="T1169" s="13"/>
      <c r="U1169" s="13"/>
      <c r="V1169" s="13"/>
      <c r="W1169" s="9"/>
      <c r="X1169" s="9"/>
      <c r="Y1169" s="9"/>
      <c r="Z1169" s="9"/>
      <c r="AA1169" s="9"/>
      <c r="AB1169" s="9"/>
      <c r="AC1169" s="13"/>
      <c r="AD1169" s="13"/>
      <c r="AE1169" s="13"/>
      <c r="AF1169" s="13"/>
      <c r="AG1169" s="13"/>
      <c r="AH1169" s="13"/>
      <c r="AI1169" s="9"/>
      <c r="AJ1169" s="9"/>
      <c r="AK1169" s="9"/>
      <c r="AL1169" s="9"/>
      <c r="AM1169" s="9"/>
      <c r="AN1169" s="9"/>
      <c r="AO1169" s="8">
        <v>15</v>
      </c>
      <c r="AP1169" s="8">
        <v>3</v>
      </c>
      <c r="AQ1169" s="8">
        <v>7</v>
      </c>
      <c r="AR1169" s="8">
        <v>5</v>
      </c>
      <c r="AS1169" s="8">
        <v>0.14589999999999978</v>
      </c>
      <c r="AT1169" s="8">
        <v>0.86820000000000042</v>
      </c>
      <c r="AU1169" s="8"/>
      <c r="AV1169" s="8"/>
      <c r="AW1169" s="8"/>
      <c r="AX1169" s="8"/>
      <c r="AY1169" s="15">
        <v>9</v>
      </c>
      <c r="AZ1169" s="15">
        <v>3</v>
      </c>
      <c r="BA1169" s="15">
        <v>2</v>
      </c>
      <c r="BB1169" s="15">
        <v>5</v>
      </c>
      <c r="BC1169" s="15">
        <v>0.47240000000000021</v>
      </c>
      <c r="BD1169" s="15">
        <v>0.72270000000000012</v>
      </c>
      <c r="BE1169" s="15"/>
      <c r="BF1169" s="15"/>
      <c r="BG1169" s="15"/>
      <c r="BH1169" s="15"/>
      <c r="BI1169" s="16">
        <f>Q1169*参数!$D$3+W1169</f>
        <v>0</v>
      </c>
      <c r="BJ1169" s="16">
        <f>R1169*参数!$D$3+X1169</f>
        <v>0</v>
      </c>
      <c r="BK1169" s="16">
        <f>S1169*参数!$D$3+Y1169</f>
        <v>0</v>
      </c>
      <c r="BL1169" s="16">
        <f>T1169*参数!$D$3+Z1169</f>
        <v>0</v>
      </c>
      <c r="BM1169" s="16">
        <f>U1169*参数!$D$3+AA1169</f>
        <v>0</v>
      </c>
      <c r="BN1169" s="16">
        <f>V1169*参数!$D$3+AB1169</f>
        <v>0</v>
      </c>
      <c r="BO1169" s="16">
        <f>AC1169*参数!$D$3+AI1169</f>
        <v>0</v>
      </c>
      <c r="BP1169" s="16">
        <f>AD1169*参数!$D$3+AJ1169</f>
        <v>0</v>
      </c>
      <c r="BQ1169" s="16">
        <f>AE1169*参数!$D$3+AK1169</f>
        <v>0</v>
      </c>
      <c r="BR1169" s="16">
        <f>AF1169*参数!$D$3+AL1169</f>
        <v>0</v>
      </c>
      <c r="BS1169" s="16">
        <f>AG1169*参数!$D$3+AM1169</f>
        <v>0</v>
      </c>
      <c r="BT1169" s="16">
        <f>AH1169*参数!$D$3+AN1169</f>
        <v>0</v>
      </c>
      <c r="BU1169" s="10"/>
      <c r="BV1169" s="10"/>
      <c r="BW1169" s="10">
        <f t="shared" si="363"/>
        <v>40</v>
      </c>
      <c r="BX1169" s="10">
        <f t="shared" si="364"/>
        <v>40</v>
      </c>
      <c r="BY1169" s="10">
        <f t="shared" si="365"/>
        <v>3</v>
      </c>
      <c r="BZ1169" s="10">
        <f t="shared" si="366"/>
        <v>40</v>
      </c>
      <c r="CA1169" s="10">
        <f t="shared" si="367"/>
        <v>40</v>
      </c>
      <c r="CB1169" s="10" t="str">
        <f t="shared" si="368"/>
        <v/>
      </c>
      <c r="CC1169" s="10" t="str">
        <f t="shared" si="369"/>
        <v/>
      </c>
      <c r="CD1169" s="10"/>
      <c r="CE1169" s="10">
        <v>3</v>
      </c>
      <c r="CF1169" s="10"/>
      <c r="CG1169" s="10" t="str">
        <f t="shared" si="370"/>
        <v/>
      </c>
      <c r="CH1169" s="10" t="str">
        <f t="shared" si="371"/>
        <v/>
      </c>
      <c r="CI1169" s="10">
        <f t="shared" si="372"/>
        <v>3</v>
      </c>
      <c r="CJ1169" s="10">
        <f t="shared" si="373"/>
        <v>3</v>
      </c>
      <c r="CK1169" s="10">
        <f t="shared" si="374"/>
        <v>3</v>
      </c>
      <c r="CL1169" s="10">
        <f t="shared" si="375"/>
        <v>40</v>
      </c>
      <c r="CM1169" s="88"/>
      <c r="CN1169" s="88"/>
      <c r="CO1169" s="88"/>
      <c r="CP1169" s="88"/>
    </row>
    <row r="1170" spans="2:94">
      <c r="B1170" s="19">
        <v>42648</v>
      </c>
      <c r="C1170" s="3">
        <v>9</v>
      </c>
      <c r="D1170" s="3" t="s">
        <v>335</v>
      </c>
      <c r="E1170" s="4">
        <v>42649.364583333336</v>
      </c>
      <c r="F1170" s="3" t="s">
        <v>356</v>
      </c>
      <c r="G1170" s="3" t="s">
        <v>251</v>
      </c>
      <c r="H1170" s="3" t="s">
        <v>356</v>
      </c>
      <c r="I1170" s="3" t="s">
        <v>251</v>
      </c>
      <c r="J1170" s="6">
        <v>2.0299999999999998</v>
      </c>
      <c r="K1170" s="6">
        <v>3.1</v>
      </c>
      <c r="L1170" s="6">
        <v>3.2</v>
      </c>
      <c r="M1170" s="10">
        <v>4.3</v>
      </c>
      <c r="N1170" s="10">
        <v>3.8</v>
      </c>
      <c r="O1170" s="10">
        <v>1.58</v>
      </c>
      <c r="P1170" s="15">
        <v>-1</v>
      </c>
      <c r="Q1170" s="13"/>
      <c r="R1170" s="13"/>
      <c r="S1170" s="13"/>
      <c r="T1170" s="13"/>
      <c r="U1170" s="13"/>
      <c r="V1170" s="13"/>
      <c r="W1170" s="9"/>
      <c r="X1170" s="9"/>
      <c r="Y1170" s="9"/>
      <c r="Z1170" s="9"/>
      <c r="AA1170" s="9"/>
      <c r="AB1170" s="9"/>
      <c r="AC1170" s="13"/>
      <c r="AD1170" s="13"/>
      <c r="AE1170" s="13"/>
      <c r="AF1170" s="13"/>
      <c r="AG1170" s="13"/>
      <c r="AH1170" s="13"/>
      <c r="AI1170" s="9"/>
      <c r="AJ1170" s="9"/>
      <c r="AK1170" s="9"/>
      <c r="AL1170" s="9"/>
      <c r="AM1170" s="9"/>
      <c r="AN1170" s="9"/>
      <c r="AO1170" s="8">
        <v>56</v>
      </c>
      <c r="AP1170" s="8">
        <v>3</v>
      </c>
      <c r="AQ1170" s="8">
        <v>4</v>
      </c>
      <c r="AR1170" s="8">
        <v>6</v>
      </c>
      <c r="AS1170" s="8">
        <v>1.699999999999988E-2</v>
      </c>
      <c r="AT1170" s="8">
        <v>0.10399999999999977</v>
      </c>
      <c r="AU1170" s="8"/>
      <c r="AV1170" s="8"/>
      <c r="AW1170" s="8"/>
      <c r="AX1170" s="8"/>
      <c r="AY1170" s="15">
        <v>73</v>
      </c>
      <c r="AZ1170" s="15">
        <v>3</v>
      </c>
      <c r="BA1170" s="15">
        <v>4</v>
      </c>
      <c r="BB1170" s="15">
        <v>6</v>
      </c>
      <c r="BC1170" s="15">
        <v>1.3300000000000046E-2</v>
      </c>
      <c r="BD1170" s="15">
        <v>9.2499999999999902E-2</v>
      </c>
      <c r="BE1170" s="15"/>
      <c r="BF1170" s="15"/>
      <c r="BG1170" s="15"/>
      <c r="BH1170" s="15"/>
      <c r="BI1170" s="16">
        <f>Q1170*参数!$D$3+W1170</f>
        <v>0</v>
      </c>
      <c r="BJ1170" s="16">
        <f>R1170*参数!$D$3+X1170</f>
        <v>0</v>
      </c>
      <c r="BK1170" s="16">
        <f>S1170*参数!$D$3+Y1170</f>
        <v>0</v>
      </c>
      <c r="BL1170" s="16">
        <f>T1170*参数!$D$3+Z1170</f>
        <v>0</v>
      </c>
      <c r="BM1170" s="16">
        <f>U1170*参数!$D$3+AA1170</f>
        <v>0</v>
      </c>
      <c r="BN1170" s="16">
        <f>V1170*参数!$D$3+AB1170</f>
        <v>0</v>
      </c>
      <c r="BO1170" s="16">
        <f>AC1170*参数!$D$3+AI1170</f>
        <v>0</v>
      </c>
      <c r="BP1170" s="16">
        <f>AD1170*参数!$D$3+AJ1170</f>
        <v>0</v>
      </c>
      <c r="BQ1170" s="16">
        <f>AE1170*参数!$D$3+AK1170</f>
        <v>0</v>
      </c>
      <c r="BR1170" s="16">
        <f>AF1170*参数!$D$3+AL1170</f>
        <v>0</v>
      </c>
      <c r="BS1170" s="16">
        <f>AG1170*参数!$D$3+AM1170</f>
        <v>0</v>
      </c>
      <c r="BT1170" s="16">
        <f>AH1170*参数!$D$3+AN1170</f>
        <v>0</v>
      </c>
      <c r="BU1170" s="10"/>
      <c r="BV1170" s="10"/>
      <c r="BW1170" s="10">
        <f t="shared" si="363"/>
        <v>40</v>
      </c>
      <c r="BX1170" s="10">
        <f t="shared" si="364"/>
        <v>40</v>
      </c>
      <c r="BY1170" s="10">
        <f t="shared" si="365"/>
        <v>3</v>
      </c>
      <c r="BZ1170" s="10">
        <f t="shared" si="366"/>
        <v>40</v>
      </c>
      <c r="CA1170" s="10">
        <f t="shared" si="367"/>
        <v>40</v>
      </c>
      <c r="CB1170" s="10" t="str">
        <f t="shared" si="368"/>
        <v/>
      </c>
      <c r="CC1170" s="10" t="str">
        <f t="shared" si="369"/>
        <v/>
      </c>
      <c r="CD1170" s="10"/>
      <c r="CE1170" s="10">
        <v>40</v>
      </c>
      <c r="CF1170" s="10"/>
      <c r="CG1170" s="10">
        <f t="shared" si="370"/>
        <v>40</v>
      </c>
      <c r="CH1170" s="10">
        <f t="shared" si="371"/>
        <v>40</v>
      </c>
      <c r="CI1170" s="10">
        <f t="shared" si="372"/>
        <v>40</v>
      </c>
      <c r="CJ1170" s="10" t="str">
        <f t="shared" si="373"/>
        <v/>
      </c>
      <c r="CK1170" s="10">
        <f t="shared" si="374"/>
        <v>40</v>
      </c>
      <c r="CL1170" s="10">
        <f t="shared" si="375"/>
        <v>40</v>
      </c>
      <c r="CM1170" s="88"/>
      <c r="CN1170" s="88"/>
      <c r="CO1170" s="88"/>
      <c r="CP1170" s="88"/>
    </row>
    <row r="1171" spans="2:94">
      <c r="B1171" s="19">
        <v>42649</v>
      </c>
      <c r="C1171" s="3">
        <v>1</v>
      </c>
      <c r="D1171" s="3" t="s">
        <v>580</v>
      </c>
      <c r="E1171" s="4">
        <v>42649.774305555555</v>
      </c>
      <c r="F1171" s="3" t="s">
        <v>584</v>
      </c>
      <c r="G1171" s="3" t="s">
        <v>457</v>
      </c>
      <c r="H1171" s="3" t="s">
        <v>584</v>
      </c>
      <c r="I1171" s="3" t="s">
        <v>457</v>
      </c>
      <c r="J1171" s="6">
        <v>1.08</v>
      </c>
      <c r="K1171" s="6">
        <v>6.55</v>
      </c>
      <c r="L1171" s="6">
        <v>19.5</v>
      </c>
      <c r="M1171" s="10">
        <v>1.45</v>
      </c>
      <c r="N1171" s="10">
        <v>4.05</v>
      </c>
      <c r="O1171" s="10">
        <v>5.2</v>
      </c>
      <c r="P1171" s="15">
        <v>-1</v>
      </c>
      <c r="Q1171" s="13"/>
      <c r="R1171" s="13"/>
      <c r="S1171" s="13"/>
      <c r="T1171" s="13"/>
      <c r="U1171" s="13"/>
      <c r="V1171" s="13"/>
      <c r="W1171" s="9"/>
      <c r="X1171" s="9"/>
      <c r="Y1171" s="9"/>
      <c r="Z1171" s="9"/>
      <c r="AA1171" s="9"/>
      <c r="AB1171" s="9"/>
      <c r="AC1171" s="13"/>
      <c r="AD1171" s="13"/>
      <c r="AE1171" s="13"/>
      <c r="AF1171" s="13"/>
      <c r="AG1171" s="13"/>
      <c r="AH1171" s="13"/>
      <c r="AI1171" s="9"/>
      <c r="AJ1171" s="9"/>
      <c r="AK1171" s="9"/>
      <c r="AL1171" s="9"/>
      <c r="AM1171" s="9"/>
      <c r="AN1171" s="9"/>
      <c r="AO1171" s="8">
        <v>1</v>
      </c>
      <c r="AP1171" s="8">
        <v>2</v>
      </c>
      <c r="AQ1171" s="8">
        <v>1</v>
      </c>
      <c r="AR1171" s="8">
        <v>3</v>
      </c>
      <c r="AS1171" s="8">
        <v>208.01350000000002</v>
      </c>
      <c r="AT1171" s="8">
        <v>208.01350000000002</v>
      </c>
      <c r="AU1171" s="8"/>
      <c r="AV1171" s="8"/>
      <c r="AW1171" s="8"/>
      <c r="AX1171" s="8"/>
      <c r="AY1171" s="15">
        <v>1</v>
      </c>
      <c r="AZ1171" s="15">
        <v>2</v>
      </c>
      <c r="BA1171" s="15">
        <v>1</v>
      </c>
      <c r="BB1171" s="15">
        <v>3</v>
      </c>
      <c r="BC1171" s="15">
        <v>169.10510000000005</v>
      </c>
      <c r="BD1171" s="15">
        <v>169.10510000000005</v>
      </c>
      <c r="BE1171" s="15"/>
      <c r="BF1171" s="15"/>
      <c r="BG1171" s="15"/>
      <c r="BH1171" s="15"/>
      <c r="BI1171" s="16">
        <f>Q1171*参数!$D$3+W1171</f>
        <v>0</v>
      </c>
      <c r="BJ1171" s="16">
        <f>R1171*参数!$D$3+X1171</f>
        <v>0</v>
      </c>
      <c r="BK1171" s="16">
        <f>S1171*参数!$D$3+Y1171</f>
        <v>0</v>
      </c>
      <c r="BL1171" s="16">
        <f>T1171*参数!$D$3+Z1171</f>
        <v>0</v>
      </c>
      <c r="BM1171" s="16">
        <f>U1171*参数!$D$3+AA1171</f>
        <v>0</v>
      </c>
      <c r="BN1171" s="16">
        <f>V1171*参数!$D$3+AB1171</f>
        <v>0</v>
      </c>
      <c r="BO1171" s="16">
        <f>AC1171*参数!$D$3+AI1171</f>
        <v>0</v>
      </c>
      <c r="BP1171" s="16">
        <f>AD1171*参数!$D$3+AJ1171</f>
        <v>0</v>
      </c>
      <c r="BQ1171" s="16">
        <f>AE1171*参数!$D$3+AK1171</f>
        <v>0</v>
      </c>
      <c r="BR1171" s="16">
        <f>AF1171*参数!$D$3+AL1171</f>
        <v>0</v>
      </c>
      <c r="BS1171" s="16">
        <f>AG1171*参数!$D$3+AM1171</f>
        <v>0</v>
      </c>
      <c r="BT1171" s="16">
        <f>AH1171*参数!$D$3+AN1171</f>
        <v>0</v>
      </c>
      <c r="BU1171" s="10"/>
      <c r="BV1171" s="10"/>
      <c r="BW1171" s="10">
        <f t="shared" si="363"/>
        <v>40</v>
      </c>
      <c r="BX1171" s="10">
        <f t="shared" si="364"/>
        <v>40</v>
      </c>
      <c r="BY1171" s="10">
        <f t="shared" si="365"/>
        <v>3</v>
      </c>
      <c r="BZ1171" s="10">
        <f t="shared" si="366"/>
        <v>40</v>
      </c>
      <c r="CA1171" s="10">
        <f t="shared" si="367"/>
        <v>40</v>
      </c>
      <c r="CB1171" s="10" t="str">
        <f t="shared" si="368"/>
        <v/>
      </c>
      <c r="CC1171" s="10" t="str">
        <f t="shared" si="369"/>
        <v/>
      </c>
      <c r="CD1171" s="10"/>
      <c r="CE1171" s="10">
        <v>3</v>
      </c>
      <c r="CF1171" s="10"/>
      <c r="CG1171" s="10">
        <f t="shared" si="370"/>
        <v>40</v>
      </c>
      <c r="CH1171" s="10">
        <f t="shared" si="371"/>
        <v>40</v>
      </c>
      <c r="CI1171" s="10" t="str">
        <f t="shared" si="372"/>
        <v/>
      </c>
      <c r="CJ1171" s="10" t="str">
        <f t="shared" si="373"/>
        <v/>
      </c>
      <c r="CK1171" s="10">
        <f t="shared" si="374"/>
        <v>40</v>
      </c>
      <c r="CL1171" s="10">
        <f t="shared" si="375"/>
        <v>40</v>
      </c>
      <c r="CM1171" s="88"/>
      <c r="CN1171" s="88"/>
      <c r="CO1171" s="88"/>
      <c r="CP1171" s="88"/>
    </row>
    <row r="1172" spans="2:94">
      <c r="B1172" s="19">
        <v>42649</v>
      </c>
      <c r="C1172" s="3">
        <v>2</v>
      </c>
      <c r="D1172" s="3" t="s">
        <v>580</v>
      </c>
      <c r="E1172" s="4">
        <v>42649.791666666664</v>
      </c>
      <c r="F1172" s="3" t="s">
        <v>582</v>
      </c>
      <c r="G1172" s="3" t="s">
        <v>587</v>
      </c>
      <c r="H1172" s="3" t="s">
        <v>582</v>
      </c>
      <c r="I1172" s="3" t="s">
        <v>587</v>
      </c>
      <c r="J1172" s="6">
        <v>1.23</v>
      </c>
      <c r="K1172" s="6">
        <v>4.45</v>
      </c>
      <c r="L1172" s="6">
        <v>11</v>
      </c>
      <c r="M1172" s="10">
        <v>1.92</v>
      </c>
      <c r="N1172" s="10">
        <v>3.4</v>
      </c>
      <c r="O1172" s="10">
        <v>3.2</v>
      </c>
      <c r="P1172" s="15">
        <v>-1</v>
      </c>
      <c r="Q1172" s="13"/>
      <c r="R1172" s="13"/>
      <c r="S1172" s="13"/>
      <c r="T1172" s="13"/>
      <c r="U1172" s="13"/>
      <c r="V1172" s="13"/>
      <c r="W1172" s="9"/>
      <c r="X1172" s="9"/>
      <c r="Y1172" s="9"/>
      <c r="Z1172" s="9"/>
      <c r="AA1172" s="9"/>
      <c r="AB1172" s="9"/>
      <c r="AC1172" s="13"/>
      <c r="AD1172" s="13"/>
      <c r="AE1172" s="13"/>
      <c r="AF1172" s="13"/>
      <c r="AG1172" s="13"/>
      <c r="AH1172" s="13"/>
      <c r="AI1172" s="9"/>
      <c r="AJ1172" s="9"/>
      <c r="AK1172" s="9"/>
      <c r="AL1172" s="9"/>
      <c r="AM1172" s="9"/>
      <c r="AN1172" s="9"/>
      <c r="AO1172" s="8">
        <v>10</v>
      </c>
      <c r="AP1172" s="8">
        <v>2</v>
      </c>
      <c r="AQ1172" s="8">
        <v>5</v>
      </c>
      <c r="AR1172" s="8">
        <v>4</v>
      </c>
      <c r="AS1172" s="8">
        <v>4.9013999999999989</v>
      </c>
      <c r="AT1172" s="8">
        <v>4.9013999999999989</v>
      </c>
      <c r="AU1172" s="8"/>
      <c r="AV1172" s="8"/>
      <c r="AW1172" s="8"/>
      <c r="AX1172" s="8"/>
      <c r="AY1172" s="15">
        <v>8</v>
      </c>
      <c r="AZ1172" s="15">
        <v>2</v>
      </c>
      <c r="BA1172" s="15">
        <v>2</v>
      </c>
      <c r="BB1172" s="15">
        <v>4</v>
      </c>
      <c r="BC1172" s="15">
        <v>3.1609999999999974</v>
      </c>
      <c r="BD1172" s="15">
        <v>7.0991000000000017</v>
      </c>
      <c r="BE1172" s="15"/>
      <c r="BF1172" s="15"/>
      <c r="BG1172" s="15"/>
      <c r="BH1172" s="15"/>
      <c r="BI1172" s="16">
        <f>Q1172*参数!$D$3+W1172</f>
        <v>0</v>
      </c>
      <c r="BJ1172" s="16">
        <f>R1172*参数!$D$3+X1172</f>
        <v>0</v>
      </c>
      <c r="BK1172" s="16">
        <f>S1172*参数!$D$3+Y1172</f>
        <v>0</v>
      </c>
      <c r="BL1172" s="16">
        <f>T1172*参数!$D$3+Z1172</f>
        <v>0</v>
      </c>
      <c r="BM1172" s="16">
        <f>U1172*参数!$D$3+AA1172</f>
        <v>0</v>
      </c>
      <c r="BN1172" s="16">
        <f>V1172*参数!$D$3+AB1172</f>
        <v>0</v>
      </c>
      <c r="BO1172" s="16">
        <f>AC1172*参数!$D$3+AI1172</f>
        <v>0</v>
      </c>
      <c r="BP1172" s="16">
        <f>AD1172*参数!$D$3+AJ1172</f>
        <v>0</v>
      </c>
      <c r="BQ1172" s="16">
        <f>AE1172*参数!$D$3+AK1172</f>
        <v>0</v>
      </c>
      <c r="BR1172" s="16">
        <f>AF1172*参数!$D$3+AL1172</f>
        <v>0</v>
      </c>
      <c r="BS1172" s="16">
        <f>AG1172*参数!$D$3+AM1172</f>
        <v>0</v>
      </c>
      <c r="BT1172" s="16">
        <f>AH1172*参数!$D$3+AN1172</f>
        <v>0</v>
      </c>
      <c r="BU1172" s="10"/>
      <c r="BV1172" s="10"/>
      <c r="BW1172" s="10">
        <f t="shared" si="363"/>
        <v>40</v>
      </c>
      <c r="BX1172" s="10">
        <f t="shared" si="364"/>
        <v>40</v>
      </c>
      <c r="BY1172" s="10">
        <f t="shared" si="365"/>
        <v>3</v>
      </c>
      <c r="BZ1172" s="10">
        <f t="shared" si="366"/>
        <v>40</v>
      </c>
      <c r="CA1172" s="10">
        <f t="shared" si="367"/>
        <v>40</v>
      </c>
      <c r="CB1172" s="10" t="str">
        <f t="shared" si="368"/>
        <v/>
      </c>
      <c r="CC1172" s="10" t="str">
        <f t="shared" si="369"/>
        <v/>
      </c>
      <c r="CD1172" s="10"/>
      <c r="CE1172" s="10">
        <v>3</v>
      </c>
      <c r="CF1172" s="10"/>
      <c r="CG1172" s="10" t="str">
        <f t="shared" si="370"/>
        <v/>
      </c>
      <c r="CH1172" s="10" t="str">
        <f t="shared" si="371"/>
        <v/>
      </c>
      <c r="CI1172" s="10">
        <f t="shared" si="372"/>
        <v>3</v>
      </c>
      <c r="CJ1172" s="10">
        <f t="shared" si="373"/>
        <v>3</v>
      </c>
      <c r="CK1172" s="10">
        <f t="shared" si="374"/>
        <v>40</v>
      </c>
      <c r="CL1172" s="10">
        <f t="shared" si="375"/>
        <v>3</v>
      </c>
      <c r="CM1172" s="88"/>
      <c r="CN1172" s="88"/>
      <c r="CO1172" s="88"/>
      <c r="CP1172" s="88"/>
    </row>
    <row r="1173" spans="2:94">
      <c r="B1173" s="19">
        <v>42649</v>
      </c>
      <c r="C1173" s="3">
        <v>3</v>
      </c>
      <c r="D1173" s="3" t="s">
        <v>580</v>
      </c>
      <c r="E1173" s="4">
        <v>42649.815972222219</v>
      </c>
      <c r="F1173" s="3" t="s">
        <v>578</v>
      </c>
      <c r="G1173" s="3" t="s">
        <v>464</v>
      </c>
      <c r="H1173" s="3" t="s">
        <v>578</v>
      </c>
      <c r="I1173" s="3" t="s">
        <v>464</v>
      </c>
      <c r="J1173" s="6">
        <v>1.34</v>
      </c>
      <c r="K1173" s="6">
        <v>3.95</v>
      </c>
      <c r="L1173" s="6">
        <v>7.7</v>
      </c>
      <c r="M1173" s="10">
        <v>2.31</v>
      </c>
      <c r="N1173" s="10">
        <v>3.08</v>
      </c>
      <c r="O1173" s="10">
        <v>2.69</v>
      </c>
      <c r="P1173" s="15">
        <v>-1</v>
      </c>
      <c r="Q1173" s="13"/>
      <c r="R1173" s="13"/>
      <c r="S1173" s="13"/>
      <c r="T1173" s="13"/>
      <c r="U1173" s="13"/>
      <c r="V1173" s="13"/>
      <c r="W1173" s="9"/>
      <c r="X1173" s="9"/>
      <c r="Y1173" s="9"/>
      <c r="Z1173" s="9"/>
      <c r="AA1173" s="9"/>
      <c r="AB1173" s="9"/>
      <c r="AC1173" s="13"/>
      <c r="AD1173" s="13"/>
      <c r="AE1173" s="13"/>
      <c r="AF1173" s="13"/>
      <c r="AG1173" s="13"/>
      <c r="AH1173" s="13"/>
      <c r="AI1173" s="9"/>
      <c r="AJ1173" s="9"/>
      <c r="AK1173" s="9"/>
      <c r="AL1173" s="9"/>
      <c r="AM1173" s="9"/>
      <c r="AN1173" s="9"/>
      <c r="AO1173" s="8">
        <v>33</v>
      </c>
      <c r="AP1173" s="8">
        <v>2</v>
      </c>
      <c r="AQ1173" s="8">
        <v>2</v>
      </c>
      <c r="AR1173" s="8">
        <v>4</v>
      </c>
      <c r="AS1173" s="8">
        <v>5.2700000000000038E-2</v>
      </c>
      <c r="AT1173" s="8">
        <v>2.7224000000000004</v>
      </c>
      <c r="AU1173" s="8"/>
      <c r="AV1173" s="8"/>
      <c r="AW1173" s="8"/>
      <c r="AX1173" s="8"/>
      <c r="AY1173" s="15">
        <v>15</v>
      </c>
      <c r="AZ1173" s="15">
        <v>2</v>
      </c>
      <c r="BA1173" s="15">
        <v>2</v>
      </c>
      <c r="BB1173" s="15">
        <v>4</v>
      </c>
      <c r="BC1173" s="15">
        <v>4.6799999999999856E-2</v>
      </c>
      <c r="BD1173" s="15">
        <v>4.6799999999999856E-2</v>
      </c>
      <c r="BE1173" s="15"/>
      <c r="BF1173" s="15"/>
      <c r="BG1173" s="15"/>
      <c r="BH1173" s="15"/>
      <c r="BI1173" s="16">
        <f>Q1173*参数!$D$3+W1173</f>
        <v>0</v>
      </c>
      <c r="BJ1173" s="16">
        <f>R1173*参数!$D$3+X1173</f>
        <v>0</v>
      </c>
      <c r="BK1173" s="16">
        <f>S1173*参数!$D$3+Y1173</f>
        <v>0</v>
      </c>
      <c r="BL1173" s="16">
        <f>T1173*参数!$D$3+Z1173</f>
        <v>0</v>
      </c>
      <c r="BM1173" s="16">
        <f>U1173*参数!$D$3+AA1173</f>
        <v>0</v>
      </c>
      <c r="BN1173" s="16">
        <f>V1173*参数!$D$3+AB1173</f>
        <v>0</v>
      </c>
      <c r="BO1173" s="16">
        <f>AC1173*参数!$D$3+AI1173</f>
        <v>0</v>
      </c>
      <c r="BP1173" s="16">
        <f>AD1173*参数!$D$3+AJ1173</f>
        <v>0</v>
      </c>
      <c r="BQ1173" s="16">
        <f>AE1173*参数!$D$3+AK1173</f>
        <v>0</v>
      </c>
      <c r="BR1173" s="16">
        <f>AF1173*参数!$D$3+AL1173</f>
        <v>0</v>
      </c>
      <c r="BS1173" s="16">
        <f>AG1173*参数!$D$3+AM1173</f>
        <v>0</v>
      </c>
      <c r="BT1173" s="16">
        <f>AH1173*参数!$D$3+AN1173</f>
        <v>0</v>
      </c>
      <c r="BU1173" s="10"/>
      <c r="BV1173" s="10"/>
      <c r="BW1173" s="10">
        <f t="shared" si="363"/>
        <v>40</v>
      </c>
      <c r="BX1173" s="10">
        <f t="shared" si="364"/>
        <v>40</v>
      </c>
      <c r="BY1173" s="10">
        <f t="shared" si="365"/>
        <v>3</v>
      </c>
      <c r="BZ1173" s="10">
        <f t="shared" si="366"/>
        <v>40</v>
      </c>
      <c r="CA1173" s="10">
        <f t="shared" si="367"/>
        <v>40</v>
      </c>
      <c r="CB1173" s="10" t="str">
        <f t="shared" si="368"/>
        <v/>
      </c>
      <c r="CC1173" s="10" t="str">
        <f t="shared" si="369"/>
        <v/>
      </c>
      <c r="CD1173" s="10"/>
      <c r="CE1173" s="10">
        <v>3</v>
      </c>
      <c r="CF1173" s="10"/>
      <c r="CG1173" s="10" t="str">
        <f t="shared" si="370"/>
        <v/>
      </c>
      <c r="CH1173" s="10" t="str">
        <f t="shared" si="371"/>
        <v/>
      </c>
      <c r="CI1173" s="10">
        <f t="shared" si="372"/>
        <v>3</v>
      </c>
      <c r="CJ1173" s="10" t="str">
        <f t="shared" si="373"/>
        <v/>
      </c>
      <c r="CK1173" s="10">
        <f t="shared" si="374"/>
        <v>40</v>
      </c>
      <c r="CL1173" s="10">
        <f t="shared" si="375"/>
        <v>40</v>
      </c>
      <c r="CM1173" s="88"/>
      <c r="CN1173" s="88"/>
      <c r="CO1173" s="88"/>
      <c r="CP1173" s="88"/>
    </row>
    <row r="1174" spans="2:94">
      <c r="B1174" s="19">
        <v>42649</v>
      </c>
      <c r="C1174" s="3">
        <v>4</v>
      </c>
      <c r="D1174" s="3" t="s">
        <v>580</v>
      </c>
      <c r="E1174" s="4">
        <v>42649.875</v>
      </c>
      <c r="F1174" s="3" t="s">
        <v>588</v>
      </c>
      <c r="G1174" s="3" t="s">
        <v>579</v>
      </c>
      <c r="H1174" s="3" t="s">
        <v>588</v>
      </c>
      <c r="I1174" s="3" t="s">
        <v>579</v>
      </c>
      <c r="J1174" s="6">
        <v>2.67</v>
      </c>
      <c r="K1174" s="6">
        <v>2.7</v>
      </c>
      <c r="L1174" s="6">
        <v>2.6</v>
      </c>
      <c r="M1174" s="10">
        <v>1.35</v>
      </c>
      <c r="N1174" s="10">
        <v>4.05</v>
      </c>
      <c r="O1174" s="10">
        <v>7.1</v>
      </c>
      <c r="P1174" s="15">
        <v>1</v>
      </c>
      <c r="Q1174" s="13"/>
      <c r="R1174" s="13"/>
      <c r="S1174" s="13"/>
      <c r="T1174" s="13"/>
      <c r="U1174" s="13"/>
      <c r="V1174" s="13"/>
      <c r="W1174" s="9"/>
      <c r="X1174" s="9"/>
      <c r="Y1174" s="9"/>
      <c r="Z1174" s="9"/>
      <c r="AA1174" s="9"/>
      <c r="AB1174" s="9"/>
      <c r="AC1174" s="13"/>
      <c r="AD1174" s="13"/>
      <c r="AE1174" s="13"/>
      <c r="AF1174" s="13"/>
      <c r="AG1174" s="13"/>
      <c r="AH1174" s="13"/>
      <c r="AI1174" s="9"/>
      <c r="AJ1174" s="9"/>
      <c r="AK1174" s="9"/>
      <c r="AL1174" s="9"/>
      <c r="AM1174" s="9"/>
      <c r="AN1174" s="9"/>
      <c r="AO1174" s="8">
        <v>3</v>
      </c>
      <c r="AP1174" s="8">
        <v>2</v>
      </c>
      <c r="AQ1174" s="8">
        <v>0</v>
      </c>
      <c r="AR1174" s="8">
        <v>4</v>
      </c>
      <c r="AS1174" s="8">
        <v>2.7688999999999986</v>
      </c>
      <c r="AT1174" s="8">
        <v>0</v>
      </c>
      <c r="AU1174" s="8"/>
      <c r="AV1174" s="8"/>
      <c r="AW1174" s="8"/>
      <c r="AX1174" s="8"/>
      <c r="AY1174" s="15">
        <v>6</v>
      </c>
      <c r="AZ1174" s="15">
        <v>2</v>
      </c>
      <c r="BA1174" s="15">
        <v>1</v>
      </c>
      <c r="BB1174" s="15">
        <v>4</v>
      </c>
      <c r="BC1174" s="15">
        <v>3.4796</v>
      </c>
      <c r="BD1174" s="15">
        <v>3.4796</v>
      </c>
      <c r="BE1174" s="15"/>
      <c r="BF1174" s="15"/>
      <c r="BG1174" s="15"/>
      <c r="BH1174" s="15"/>
      <c r="BI1174" s="16">
        <f>Q1174*参数!$D$3+W1174</f>
        <v>0</v>
      </c>
      <c r="BJ1174" s="16">
        <f>R1174*参数!$D$3+X1174</f>
        <v>0</v>
      </c>
      <c r="BK1174" s="16">
        <f>S1174*参数!$D$3+Y1174</f>
        <v>0</v>
      </c>
      <c r="BL1174" s="16">
        <f>T1174*参数!$D$3+Z1174</f>
        <v>0</v>
      </c>
      <c r="BM1174" s="16">
        <f>U1174*参数!$D$3+AA1174</f>
        <v>0</v>
      </c>
      <c r="BN1174" s="16">
        <f>V1174*参数!$D$3+AB1174</f>
        <v>0</v>
      </c>
      <c r="BO1174" s="16">
        <f>AC1174*参数!$D$3+AI1174</f>
        <v>0</v>
      </c>
      <c r="BP1174" s="16">
        <f>AD1174*参数!$D$3+AJ1174</f>
        <v>0</v>
      </c>
      <c r="BQ1174" s="16">
        <f>AE1174*参数!$D$3+AK1174</f>
        <v>0</v>
      </c>
      <c r="BR1174" s="16">
        <f>AF1174*参数!$D$3+AL1174</f>
        <v>0</v>
      </c>
      <c r="BS1174" s="16">
        <f>AG1174*参数!$D$3+AM1174</f>
        <v>0</v>
      </c>
      <c r="BT1174" s="16">
        <f>AH1174*参数!$D$3+AN1174</f>
        <v>0</v>
      </c>
      <c r="BU1174" s="10"/>
      <c r="BV1174" s="10"/>
      <c r="BW1174" s="10">
        <f t="shared" si="363"/>
        <v>43</v>
      </c>
      <c r="BX1174" s="10">
        <f t="shared" si="364"/>
        <v>43</v>
      </c>
      <c r="BY1174" s="10">
        <f t="shared" si="365"/>
        <v>43</v>
      </c>
      <c r="BZ1174" s="10">
        <f t="shared" si="366"/>
        <v>0</v>
      </c>
      <c r="CA1174" s="10">
        <f t="shared" si="367"/>
        <v>43</v>
      </c>
      <c r="CB1174" s="10" t="str">
        <f t="shared" si="368"/>
        <v/>
      </c>
      <c r="CC1174" s="10" t="str">
        <f t="shared" si="369"/>
        <v/>
      </c>
      <c r="CD1174" s="10"/>
      <c r="CE1174" s="10">
        <v>43</v>
      </c>
      <c r="CF1174" s="10"/>
      <c r="CG1174" s="10" t="str">
        <f t="shared" si="370"/>
        <v/>
      </c>
      <c r="CH1174" s="10" t="str">
        <f t="shared" si="371"/>
        <v/>
      </c>
      <c r="CI1174" s="10">
        <f t="shared" si="372"/>
        <v>43</v>
      </c>
      <c r="CJ1174" s="10">
        <f t="shared" si="373"/>
        <v>43</v>
      </c>
      <c r="CK1174" s="10">
        <f t="shared" si="374"/>
        <v>0</v>
      </c>
      <c r="CL1174" s="10" t="str">
        <f t="shared" si="375"/>
        <v/>
      </c>
      <c r="CM1174" s="88"/>
      <c r="CN1174" s="88"/>
      <c r="CO1174" s="88"/>
      <c r="CP1174" s="88"/>
    </row>
    <row r="1175" spans="2:94">
      <c r="B1175" s="19">
        <v>42649</v>
      </c>
      <c r="C1175" s="3">
        <v>5</v>
      </c>
      <c r="D1175" s="3" t="s">
        <v>1201</v>
      </c>
      <c r="E1175" s="4">
        <v>42649.958333333336</v>
      </c>
      <c r="F1175" s="3" t="s">
        <v>1209</v>
      </c>
      <c r="G1175" s="3" t="s">
        <v>1210</v>
      </c>
      <c r="H1175" s="3" t="s">
        <v>1211</v>
      </c>
      <c r="I1175" s="3" t="s">
        <v>1212</v>
      </c>
      <c r="J1175" s="6">
        <v>17.7</v>
      </c>
      <c r="K1175" s="6">
        <v>6.45</v>
      </c>
      <c r="L1175" s="6">
        <v>1.0900000000000001</v>
      </c>
      <c r="M1175" s="10">
        <v>5.05</v>
      </c>
      <c r="N1175" s="10">
        <v>4</v>
      </c>
      <c r="O1175" s="10">
        <v>1.47</v>
      </c>
      <c r="P1175" s="15">
        <v>1</v>
      </c>
      <c r="Q1175" s="13"/>
      <c r="R1175" s="13"/>
      <c r="S1175" s="13"/>
      <c r="T1175" s="13"/>
      <c r="U1175" s="13"/>
      <c r="V1175" s="13"/>
      <c r="W1175" s="9"/>
      <c r="X1175" s="9"/>
      <c r="Y1175" s="9"/>
      <c r="Z1175" s="9"/>
      <c r="AA1175" s="9"/>
      <c r="AB1175" s="9"/>
      <c r="AC1175" s="13"/>
      <c r="AD1175" s="13"/>
      <c r="AE1175" s="13"/>
      <c r="AF1175" s="13"/>
      <c r="AG1175" s="13"/>
      <c r="AH1175" s="13"/>
      <c r="AI1175" s="9"/>
      <c r="AJ1175" s="9"/>
      <c r="AK1175" s="9"/>
      <c r="AL1175" s="9"/>
      <c r="AM1175" s="9"/>
      <c r="AN1175" s="9"/>
      <c r="AO1175" s="8">
        <v>8</v>
      </c>
      <c r="AP1175" s="8">
        <v>3</v>
      </c>
      <c r="AQ1175" s="8">
        <v>6</v>
      </c>
      <c r="AR1175" s="8">
        <v>4</v>
      </c>
      <c r="AS1175" s="8">
        <v>11.670999999999994</v>
      </c>
      <c r="AT1175" s="8">
        <v>13.993499999999994</v>
      </c>
      <c r="AU1175" s="8"/>
      <c r="AV1175" s="8"/>
      <c r="AW1175" s="8"/>
      <c r="AX1175" s="8"/>
      <c r="AY1175" s="15">
        <v>2</v>
      </c>
      <c r="AZ1175" s="15">
        <v>3</v>
      </c>
      <c r="BA1175" s="15">
        <v>1</v>
      </c>
      <c r="BB1175" s="15">
        <v>4</v>
      </c>
      <c r="BC1175" s="15">
        <v>76.531899999999993</v>
      </c>
      <c r="BD1175" s="15">
        <v>164.54339999999996</v>
      </c>
      <c r="BE1175" s="15"/>
      <c r="BF1175" s="15"/>
      <c r="BG1175" s="15"/>
      <c r="BH1175" s="15"/>
      <c r="BI1175" s="16">
        <f>Q1175*参数!$D$3+W1175</f>
        <v>0</v>
      </c>
      <c r="BJ1175" s="16">
        <f>R1175*参数!$D$3+X1175</f>
        <v>0</v>
      </c>
      <c r="BK1175" s="16">
        <f>S1175*参数!$D$3+Y1175</f>
        <v>0</v>
      </c>
      <c r="BL1175" s="16">
        <f>T1175*参数!$D$3+Z1175</f>
        <v>0</v>
      </c>
      <c r="BM1175" s="16">
        <f>U1175*参数!$D$3+AA1175</f>
        <v>0</v>
      </c>
      <c r="BN1175" s="16">
        <f>V1175*参数!$D$3+AB1175</f>
        <v>0</v>
      </c>
      <c r="BO1175" s="16">
        <f>AC1175*参数!$D$3+AI1175</f>
        <v>0</v>
      </c>
      <c r="BP1175" s="16">
        <f>AD1175*参数!$D$3+AJ1175</f>
        <v>0</v>
      </c>
      <c r="BQ1175" s="16">
        <f>AE1175*参数!$D$3+AK1175</f>
        <v>0</v>
      </c>
      <c r="BR1175" s="16">
        <f>AF1175*参数!$D$3+AL1175</f>
        <v>0</v>
      </c>
      <c r="BS1175" s="16">
        <f>AG1175*参数!$D$3+AM1175</f>
        <v>0</v>
      </c>
      <c r="BT1175" s="16">
        <f>AH1175*参数!$D$3+AN1175</f>
        <v>0</v>
      </c>
      <c r="BU1175" s="10"/>
      <c r="BV1175" s="10"/>
      <c r="BW1175" s="10">
        <f t="shared" si="363"/>
        <v>43</v>
      </c>
      <c r="BX1175" s="10">
        <f t="shared" si="364"/>
        <v>43</v>
      </c>
      <c r="BY1175" s="10">
        <f t="shared" si="365"/>
        <v>43</v>
      </c>
      <c r="BZ1175" s="10">
        <f t="shared" si="366"/>
        <v>0</v>
      </c>
      <c r="CA1175" s="10">
        <f t="shared" si="367"/>
        <v>43</v>
      </c>
      <c r="CB1175" s="10" t="str">
        <f t="shared" si="368"/>
        <v/>
      </c>
      <c r="CC1175" s="10" t="str">
        <f t="shared" si="369"/>
        <v/>
      </c>
      <c r="CD1175" s="10"/>
      <c r="CE1175" s="10">
        <v>0</v>
      </c>
      <c r="CF1175" s="10"/>
      <c r="CG1175" s="10">
        <f t="shared" si="370"/>
        <v>0</v>
      </c>
      <c r="CH1175" s="10">
        <f t="shared" si="371"/>
        <v>0</v>
      </c>
      <c r="CI1175" s="10">
        <f t="shared" si="372"/>
        <v>0</v>
      </c>
      <c r="CJ1175" s="10">
        <f t="shared" si="373"/>
        <v>0</v>
      </c>
      <c r="CK1175" s="10">
        <f t="shared" si="374"/>
        <v>0</v>
      </c>
      <c r="CL1175" s="10">
        <f t="shared" si="375"/>
        <v>0</v>
      </c>
      <c r="CM1175" s="88"/>
      <c r="CN1175" s="88"/>
      <c r="CO1175" s="88"/>
      <c r="CP1175" s="88"/>
    </row>
    <row r="1176" spans="2:94">
      <c r="B1176" s="19">
        <v>42649</v>
      </c>
      <c r="C1176" s="3">
        <v>6</v>
      </c>
      <c r="D1176" s="3" t="s">
        <v>580</v>
      </c>
      <c r="E1176" s="4">
        <v>42650</v>
      </c>
      <c r="F1176" s="3" t="s">
        <v>585</v>
      </c>
      <c r="G1176" s="3" t="s">
        <v>583</v>
      </c>
      <c r="H1176" s="3" t="s">
        <v>585</v>
      </c>
      <c r="I1176" s="3" t="s">
        <v>583</v>
      </c>
      <c r="J1176" s="6">
        <v>1.21</v>
      </c>
      <c r="K1176" s="6">
        <v>4.5999999999999996</v>
      </c>
      <c r="L1176" s="6">
        <v>11.7</v>
      </c>
      <c r="M1176" s="10">
        <v>1.81</v>
      </c>
      <c r="N1176" s="10">
        <v>3.5</v>
      </c>
      <c r="O1176" s="10">
        <v>3.45</v>
      </c>
      <c r="P1176" s="15">
        <v>-1</v>
      </c>
      <c r="Q1176" s="13"/>
      <c r="R1176" s="13"/>
      <c r="S1176" s="13"/>
      <c r="T1176" s="13"/>
      <c r="U1176" s="13"/>
      <c r="V1176" s="13"/>
      <c r="W1176" s="9"/>
      <c r="X1176" s="9"/>
      <c r="Y1176" s="9"/>
      <c r="Z1176" s="9"/>
      <c r="AA1176" s="9"/>
      <c r="AB1176" s="9"/>
      <c r="AC1176" s="13"/>
      <c r="AD1176" s="13"/>
      <c r="AE1176" s="13"/>
      <c r="AF1176" s="13"/>
      <c r="AG1176" s="13"/>
      <c r="AH1176" s="13"/>
      <c r="AI1176" s="9"/>
      <c r="AJ1176" s="9"/>
      <c r="AK1176" s="9"/>
      <c r="AL1176" s="9"/>
      <c r="AM1176" s="9"/>
      <c r="AN1176" s="9"/>
      <c r="AO1176" s="8">
        <v>4</v>
      </c>
      <c r="AP1176" s="8">
        <v>2</v>
      </c>
      <c r="AQ1176" s="8">
        <v>1</v>
      </c>
      <c r="AR1176" s="8">
        <v>4</v>
      </c>
      <c r="AS1176" s="8">
        <v>6.0486000000000031</v>
      </c>
      <c r="AT1176" s="8">
        <v>186.9427</v>
      </c>
      <c r="AU1176" s="8"/>
      <c r="AV1176" s="8"/>
      <c r="AW1176" s="8"/>
      <c r="AX1176" s="8"/>
      <c r="AY1176" s="15">
        <v>1</v>
      </c>
      <c r="AZ1176" s="15">
        <v>3</v>
      </c>
      <c r="BA1176" s="15">
        <v>1</v>
      </c>
      <c r="BB1176" s="15">
        <v>4</v>
      </c>
      <c r="BC1176" s="15">
        <v>25.529699999999995</v>
      </c>
      <c r="BD1176" s="15">
        <v>25.529699999999995</v>
      </c>
      <c r="BE1176" s="15"/>
      <c r="BF1176" s="15"/>
      <c r="BG1176" s="15"/>
      <c r="BH1176" s="15"/>
      <c r="BI1176" s="16">
        <f>Q1176*参数!$D$3+W1176</f>
        <v>0</v>
      </c>
      <c r="BJ1176" s="16">
        <f>R1176*参数!$D$3+X1176</f>
        <v>0</v>
      </c>
      <c r="BK1176" s="16">
        <f>S1176*参数!$D$3+Y1176</f>
        <v>0</v>
      </c>
      <c r="BL1176" s="16">
        <f>T1176*参数!$D$3+Z1176</f>
        <v>0</v>
      </c>
      <c r="BM1176" s="16">
        <f>U1176*参数!$D$3+AA1176</f>
        <v>0</v>
      </c>
      <c r="BN1176" s="16">
        <f>V1176*参数!$D$3+AB1176</f>
        <v>0</v>
      </c>
      <c r="BO1176" s="16">
        <f>AC1176*参数!$D$3+AI1176</f>
        <v>0</v>
      </c>
      <c r="BP1176" s="16">
        <f>AD1176*参数!$D$3+AJ1176</f>
        <v>0</v>
      </c>
      <c r="BQ1176" s="16">
        <f>AE1176*参数!$D$3+AK1176</f>
        <v>0</v>
      </c>
      <c r="BR1176" s="16">
        <f>AF1176*参数!$D$3+AL1176</f>
        <v>0</v>
      </c>
      <c r="BS1176" s="16">
        <f>AG1176*参数!$D$3+AM1176</f>
        <v>0</v>
      </c>
      <c r="BT1176" s="16">
        <f>AH1176*参数!$D$3+AN1176</f>
        <v>0</v>
      </c>
      <c r="BU1176" s="10"/>
      <c r="BV1176" s="10"/>
      <c r="BW1176" s="10">
        <f t="shared" si="363"/>
        <v>40</v>
      </c>
      <c r="BX1176" s="10">
        <f t="shared" si="364"/>
        <v>40</v>
      </c>
      <c r="BY1176" s="10">
        <f t="shared" si="365"/>
        <v>3</v>
      </c>
      <c r="BZ1176" s="10">
        <f t="shared" si="366"/>
        <v>40</v>
      </c>
      <c r="CA1176" s="10">
        <f t="shared" si="367"/>
        <v>40</v>
      </c>
      <c r="CB1176" s="10" t="str">
        <f t="shared" si="368"/>
        <v/>
      </c>
      <c r="CC1176" s="10" t="str">
        <f t="shared" si="369"/>
        <v/>
      </c>
      <c r="CD1176" s="10"/>
      <c r="CE1176" s="10">
        <v>3</v>
      </c>
      <c r="CF1176" s="10"/>
      <c r="CG1176" s="10" t="str">
        <f t="shared" si="370"/>
        <v/>
      </c>
      <c r="CH1176" s="10" t="str">
        <f t="shared" si="371"/>
        <v/>
      </c>
      <c r="CI1176" s="10">
        <f t="shared" si="372"/>
        <v>40</v>
      </c>
      <c r="CJ1176" s="10" t="str">
        <f t="shared" si="373"/>
        <v/>
      </c>
      <c r="CK1176" s="10" t="str">
        <f t="shared" si="374"/>
        <v/>
      </c>
      <c r="CL1176" s="10" t="str">
        <f t="shared" si="375"/>
        <v/>
      </c>
      <c r="CM1176" s="88"/>
      <c r="CN1176" s="88"/>
      <c r="CO1176" s="88"/>
      <c r="CP1176" s="88"/>
    </row>
    <row r="1177" spans="2:94">
      <c r="B1177" s="19">
        <v>42649</v>
      </c>
      <c r="C1177" s="3">
        <v>7</v>
      </c>
      <c r="D1177" s="3" t="s">
        <v>1201</v>
      </c>
      <c r="E1177" s="4">
        <v>42650.020833333336</v>
      </c>
      <c r="F1177" s="3" t="s">
        <v>1213</v>
      </c>
      <c r="G1177" s="3" t="s">
        <v>1214</v>
      </c>
      <c r="H1177" s="3" t="s">
        <v>1213</v>
      </c>
      <c r="I1177" s="3" t="s">
        <v>1214</v>
      </c>
      <c r="J1177" s="6">
        <v>1.41</v>
      </c>
      <c r="K1177" s="6">
        <v>3.95</v>
      </c>
      <c r="L1177" s="6">
        <v>6</v>
      </c>
      <c r="M1177" s="10">
        <v>2.35</v>
      </c>
      <c r="N1177" s="10">
        <v>3.4</v>
      </c>
      <c r="O1177" s="10">
        <v>2.4500000000000002</v>
      </c>
      <c r="P1177" s="15">
        <v>-1</v>
      </c>
      <c r="Q1177" s="13"/>
      <c r="R1177" s="13"/>
      <c r="S1177" s="13"/>
      <c r="T1177" s="13"/>
      <c r="U1177" s="13"/>
      <c r="V1177" s="13"/>
      <c r="W1177" s="9"/>
      <c r="X1177" s="9"/>
      <c r="Y1177" s="9"/>
      <c r="Z1177" s="9"/>
      <c r="AA1177" s="9"/>
      <c r="AB1177" s="9"/>
      <c r="AC1177" s="13"/>
      <c r="AD1177" s="13"/>
      <c r="AE1177" s="13"/>
      <c r="AF1177" s="13"/>
      <c r="AG1177" s="13"/>
      <c r="AH1177" s="13"/>
      <c r="AI1177" s="9"/>
      <c r="AJ1177" s="9"/>
      <c r="AK1177" s="9"/>
      <c r="AL1177" s="9"/>
      <c r="AM1177" s="9"/>
      <c r="AN1177" s="9"/>
      <c r="AO1177" s="8">
        <v>16</v>
      </c>
      <c r="AP1177" s="8">
        <v>3</v>
      </c>
      <c r="AQ1177" s="8">
        <v>1</v>
      </c>
      <c r="AR1177" s="8">
        <v>6</v>
      </c>
      <c r="AS1177" s="8">
        <v>0.10939999999999991</v>
      </c>
      <c r="AT1177" s="8">
        <v>2.3327000000000004</v>
      </c>
      <c r="AU1177" s="8"/>
      <c r="AV1177" s="8"/>
      <c r="AW1177" s="8"/>
      <c r="AX1177" s="8"/>
      <c r="AY1177" s="15">
        <v>5</v>
      </c>
      <c r="AZ1177" s="15">
        <v>3</v>
      </c>
      <c r="BA1177" s="15">
        <v>2</v>
      </c>
      <c r="BB1177" s="15">
        <v>5</v>
      </c>
      <c r="BC1177" s="15">
        <v>0.31999999999999951</v>
      </c>
      <c r="BD1177" s="15">
        <v>0.31999999999999951</v>
      </c>
      <c r="BE1177" s="15"/>
      <c r="BF1177" s="15"/>
      <c r="BG1177" s="15"/>
      <c r="BH1177" s="15"/>
      <c r="BI1177" s="16">
        <f>Q1177*参数!$D$3+W1177</f>
        <v>0</v>
      </c>
      <c r="BJ1177" s="16">
        <f>R1177*参数!$D$3+X1177</f>
        <v>0</v>
      </c>
      <c r="BK1177" s="16">
        <f>S1177*参数!$D$3+Y1177</f>
        <v>0</v>
      </c>
      <c r="BL1177" s="16">
        <f>T1177*参数!$D$3+Z1177</f>
        <v>0</v>
      </c>
      <c r="BM1177" s="16">
        <f>U1177*参数!$D$3+AA1177</f>
        <v>0</v>
      </c>
      <c r="BN1177" s="16">
        <f>V1177*参数!$D$3+AB1177</f>
        <v>0</v>
      </c>
      <c r="BO1177" s="16">
        <f>AC1177*参数!$D$3+AI1177</f>
        <v>0</v>
      </c>
      <c r="BP1177" s="16">
        <f>AD1177*参数!$D$3+AJ1177</f>
        <v>0</v>
      </c>
      <c r="BQ1177" s="16">
        <f>AE1177*参数!$D$3+AK1177</f>
        <v>0</v>
      </c>
      <c r="BR1177" s="16">
        <f>AF1177*参数!$D$3+AL1177</f>
        <v>0</v>
      </c>
      <c r="BS1177" s="16">
        <f>AG1177*参数!$D$3+AM1177</f>
        <v>0</v>
      </c>
      <c r="BT1177" s="16">
        <f>AH1177*参数!$D$3+AN1177</f>
        <v>0</v>
      </c>
      <c r="BU1177" s="10"/>
      <c r="BV1177" s="10"/>
      <c r="BW1177" s="10">
        <f t="shared" si="363"/>
        <v>40</v>
      </c>
      <c r="BX1177" s="10">
        <f t="shared" si="364"/>
        <v>40</v>
      </c>
      <c r="BY1177" s="10">
        <f t="shared" si="365"/>
        <v>3</v>
      </c>
      <c r="BZ1177" s="10">
        <f t="shared" si="366"/>
        <v>40</v>
      </c>
      <c r="CA1177" s="10">
        <f t="shared" si="367"/>
        <v>40</v>
      </c>
      <c r="CB1177" s="10" t="str">
        <f t="shared" si="368"/>
        <v/>
      </c>
      <c r="CC1177" s="10" t="str">
        <f t="shared" si="369"/>
        <v/>
      </c>
      <c r="CD1177" s="10"/>
      <c r="CE1177" s="10">
        <v>3</v>
      </c>
      <c r="CF1177" s="10"/>
      <c r="CG1177" s="10" t="str">
        <f t="shared" si="370"/>
        <v/>
      </c>
      <c r="CH1177" s="10" t="str">
        <f t="shared" si="371"/>
        <v/>
      </c>
      <c r="CI1177" s="10">
        <f t="shared" si="372"/>
        <v>3</v>
      </c>
      <c r="CJ1177" s="10">
        <f t="shared" si="373"/>
        <v>3</v>
      </c>
      <c r="CK1177" s="10">
        <f t="shared" si="374"/>
        <v>3</v>
      </c>
      <c r="CL1177" s="10" t="str">
        <f t="shared" si="375"/>
        <v/>
      </c>
      <c r="CM1177" s="88"/>
      <c r="CN1177" s="88"/>
      <c r="CO1177" s="88"/>
      <c r="CP1177" s="88"/>
    </row>
    <row r="1178" spans="2:94">
      <c r="B1178" s="19">
        <v>42649</v>
      </c>
      <c r="C1178" s="3">
        <v>8</v>
      </c>
      <c r="D1178" s="3" t="s">
        <v>1201</v>
      </c>
      <c r="E1178" s="4">
        <v>42650.03125</v>
      </c>
      <c r="F1178" s="3" t="s">
        <v>1215</v>
      </c>
      <c r="G1178" s="3" t="s">
        <v>1216</v>
      </c>
      <c r="H1178" s="3" t="s">
        <v>1215</v>
      </c>
      <c r="I1178" s="3" t="s">
        <v>1216</v>
      </c>
      <c r="J1178" s="6">
        <v>1.49</v>
      </c>
      <c r="K1178" s="6">
        <v>3.65</v>
      </c>
      <c r="L1178" s="6">
        <v>5.45</v>
      </c>
      <c r="M1178" s="10">
        <v>2.69</v>
      </c>
      <c r="N1178" s="10">
        <v>3.25</v>
      </c>
      <c r="O1178" s="10">
        <v>2.2200000000000002</v>
      </c>
      <c r="P1178" s="15">
        <v>-1</v>
      </c>
      <c r="Q1178" s="13"/>
      <c r="R1178" s="13"/>
      <c r="S1178" s="13"/>
      <c r="T1178" s="13"/>
      <c r="U1178" s="13"/>
      <c r="V1178" s="13"/>
      <c r="W1178" s="9"/>
      <c r="X1178" s="9"/>
      <c r="Y1178" s="9"/>
      <c r="Z1178" s="9"/>
      <c r="AA1178" s="9"/>
      <c r="AB1178" s="9"/>
      <c r="AC1178" s="13"/>
      <c r="AD1178" s="13"/>
      <c r="AE1178" s="13"/>
      <c r="AF1178" s="13"/>
      <c r="AG1178" s="13"/>
      <c r="AH1178" s="13"/>
      <c r="AI1178" s="9"/>
      <c r="AJ1178" s="9"/>
      <c r="AK1178" s="9"/>
      <c r="AL1178" s="9"/>
      <c r="AM1178" s="9"/>
      <c r="AN1178" s="9"/>
      <c r="AO1178" s="8">
        <v>16</v>
      </c>
      <c r="AP1178" s="8">
        <v>3</v>
      </c>
      <c r="AQ1178" s="8">
        <v>8</v>
      </c>
      <c r="AR1178" s="8">
        <v>5</v>
      </c>
      <c r="AS1178" s="8">
        <v>0.15470000000000017</v>
      </c>
      <c r="AT1178" s="8">
        <v>0.15470000000000017</v>
      </c>
      <c r="AU1178" s="8"/>
      <c r="AV1178" s="8"/>
      <c r="AW1178" s="8"/>
      <c r="AX1178" s="8"/>
      <c r="AY1178" s="15">
        <v>9</v>
      </c>
      <c r="AZ1178" s="15">
        <v>3</v>
      </c>
      <c r="BA1178" s="15">
        <v>2</v>
      </c>
      <c r="BB1178" s="15">
        <v>5</v>
      </c>
      <c r="BC1178" s="15">
        <v>3.1899999999999942E-2</v>
      </c>
      <c r="BD1178" s="15">
        <v>3.1899999999999942E-2</v>
      </c>
      <c r="BE1178" s="15"/>
      <c r="BF1178" s="15"/>
      <c r="BG1178" s="15"/>
      <c r="BH1178" s="15"/>
      <c r="BI1178" s="16">
        <f>Q1178*参数!$D$3+W1178</f>
        <v>0</v>
      </c>
      <c r="BJ1178" s="16">
        <f>R1178*参数!$D$3+X1178</f>
        <v>0</v>
      </c>
      <c r="BK1178" s="16">
        <f>S1178*参数!$D$3+Y1178</f>
        <v>0</v>
      </c>
      <c r="BL1178" s="16">
        <f>T1178*参数!$D$3+Z1178</f>
        <v>0</v>
      </c>
      <c r="BM1178" s="16">
        <f>U1178*参数!$D$3+AA1178</f>
        <v>0</v>
      </c>
      <c r="BN1178" s="16">
        <f>V1178*参数!$D$3+AB1178</f>
        <v>0</v>
      </c>
      <c r="BO1178" s="16">
        <f>AC1178*参数!$D$3+AI1178</f>
        <v>0</v>
      </c>
      <c r="BP1178" s="16">
        <f>AD1178*参数!$D$3+AJ1178</f>
        <v>0</v>
      </c>
      <c r="BQ1178" s="16">
        <f>AE1178*参数!$D$3+AK1178</f>
        <v>0</v>
      </c>
      <c r="BR1178" s="16">
        <f>AF1178*参数!$D$3+AL1178</f>
        <v>0</v>
      </c>
      <c r="BS1178" s="16">
        <f>AG1178*参数!$D$3+AM1178</f>
        <v>0</v>
      </c>
      <c r="BT1178" s="16">
        <f>AH1178*参数!$D$3+AN1178</f>
        <v>0</v>
      </c>
      <c r="BU1178" s="10"/>
      <c r="BV1178" s="10"/>
      <c r="BW1178" s="10">
        <f t="shared" si="363"/>
        <v>40</v>
      </c>
      <c r="BX1178" s="10">
        <f t="shared" si="364"/>
        <v>40</v>
      </c>
      <c r="BY1178" s="10">
        <f t="shared" si="365"/>
        <v>3</v>
      </c>
      <c r="BZ1178" s="10">
        <f t="shared" si="366"/>
        <v>40</v>
      </c>
      <c r="CA1178" s="10">
        <f t="shared" si="367"/>
        <v>40</v>
      </c>
      <c r="CB1178" s="10" t="str">
        <f t="shared" si="368"/>
        <v/>
      </c>
      <c r="CC1178" s="10" t="str">
        <f t="shared" si="369"/>
        <v/>
      </c>
      <c r="CD1178" s="10"/>
      <c r="CE1178" s="10">
        <v>40</v>
      </c>
      <c r="CF1178" s="10"/>
      <c r="CG1178" s="10" t="str">
        <f t="shared" si="370"/>
        <v/>
      </c>
      <c r="CH1178" s="10" t="str">
        <f t="shared" si="371"/>
        <v/>
      </c>
      <c r="CI1178" s="10">
        <f t="shared" si="372"/>
        <v>3</v>
      </c>
      <c r="CJ1178" s="10">
        <f t="shared" si="373"/>
        <v>3</v>
      </c>
      <c r="CK1178" s="10">
        <f t="shared" si="374"/>
        <v>40</v>
      </c>
      <c r="CL1178" s="10">
        <f t="shared" si="375"/>
        <v>40</v>
      </c>
      <c r="CM1178" s="88"/>
      <c r="CN1178" s="88"/>
      <c r="CO1178" s="88"/>
      <c r="CP1178" s="88"/>
    </row>
    <row r="1179" spans="2:94">
      <c r="B1179" s="19">
        <v>42649</v>
      </c>
      <c r="C1179" s="3">
        <v>9</v>
      </c>
      <c r="D1179" s="3" t="s">
        <v>580</v>
      </c>
      <c r="E1179" s="4">
        <v>42650.072916666664</v>
      </c>
      <c r="F1179" s="3" t="s">
        <v>581</v>
      </c>
      <c r="G1179" s="3" t="s">
        <v>460</v>
      </c>
      <c r="H1179" s="3" t="s">
        <v>577</v>
      </c>
      <c r="I1179" s="3" t="s">
        <v>460</v>
      </c>
      <c r="J1179" s="6">
        <v>4.4000000000000004</v>
      </c>
      <c r="K1179" s="6">
        <v>3.05</v>
      </c>
      <c r="L1179" s="6">
        <v>1.74</v>
      </c>
      <c r="M1179" s="10">
        <v>1.81</v>
      </c>
      <c r="N1179" s="10">
        <v>3.35</v>
      </c>
      <c r="O1179" s="10">
        <v>3.6</v>
      </c>
      <c r="P1179" s="15">
        <v>1</v>
      </c>
      <c r="Q1179" s="13"/>
      <c r="R1179" s="13"/>
      <c r="S1179" s="13"/>
      <c r="T1179" s="13"/>
      <c r="U1179" s="13"/>
      <c r="V1179" s="13"/>
      <c r="W1179" s="9"/>
      <c r="X1179" s="9"/>
      <c r="Y1179" s="9"/>
      <c r="Z1179" s="9"/>
      <c r="AA1179" s="9"/>
      <c r="AB1179" s="9"/>
      <c r="AC1179" s="13"/>
      <c r="AD1179" s="13"/>
      <c r="AE1179" s="13"/>
      <c r="AF1179" s="13"/>
      <c r="AG1179" s="13"/>
      <c r="AH1179" s="13"/>
      <c r="AI1179" s="9"/>
      <c r="AJ1179" s="9"/>
      <c r="AK1179" s="9"/>
      <c r="AL1179" s="9"/>
      <c r="AM1179" s="9"/>
      <c r="AN1179" s="9"/>
      <c r="AO1179" s="8">
        <v>2</v>
      </c>
      <c r="AP1179" s="8">
        <v>3</v>
      </c>
      <c r="AQ1179" s="8">
        <v>1</v>
      </c>
      <c r="AR1179" s="8">
        <v>5</v>
      </c>
      <c r="AS1179" s="8">
        <v>0.64939999999999964</v>
      </c>
      <c r="AT1179" s="8">
        <v>1.1795999999999998</v>
      </c>
      <c r="AU1179" s="8"/>
      <c r="AV1179" s="8"/>
      <c r="AW1179" s="8"/>
      <c r="AX1179" s="8"/>
      <c r="AY1179" s="15">
        <v>1</v>
      </c>
      <c r="AZ1179" s="15">
        <v>3</v>
      </c>
      <c r="BA1179" s="15">
        <v>1</v>
      </c>
      <c r="BB1179" s="15">
        <v>4</v>
      </c>
      <c r="BC1179" s="15">
        <v>1.2345000000000002</v>
      </c>
      <c r="BD1179" s="15">
        <v>1.2345000000000002</v>
      </c>
      <c r="BE1179" s="15"/>
      <c r="BF1179" s="15"/>
      <c r="BG1179" s="15"/>
      <c r="BH1179" s="15"/>
      <c r="BI1179" s="16">
        <f>Q1179*参数!$D$3+W1179</f>
        <v>0</v>
      </c>
      <c r="BJ1179" s="16">
        <f>R1179*参数!$D$3+X1179</f>
        <v>0</v>
      </c>
      <c r="BK1179" s="16">
        <f>S1179*参数!$D$3+Y1179</f>
        <v>0</v>
      </c>
      <c r="BL1179" s="16">
        <f>T1179*参数!$D$3+Z1179</f>
        <v>0</v>
      </c>
      <c r="BM1179" s="16">
        <f>U1179*参数!$D$3+AA1179</f>
        <v>0</v>
      </c>
      <c r="BN1179" s="16">
        <f>V1179*参数!$D$3+AB1179</f>
        <v>0</v>
      </c>
      <c r="BO1179" s="16">
        <f>AC1179*参数!$D$3+AI1179</f>
        <v>0</v>
      </c>
      <c r="BP1179" s="16">
        <f>AD1179*参数!$D$3+AJ1179</f>
        <v>0</v>
      </c>
      <c r="BQ1179" s="16">
        <f>AE1179*参数!$D$3+AK1179</f>
        <v>0</v>
      </c>
      <c r="BR1179" s="16">
        <f>AF1179*参数!$D$3+AL1179</f>
        <v>0</v>
      </c>
      <c r="BS1179" s="16">
        <f>AG1179*参数!$D$3+AM1179</f>
        <v>0</v>
      </c>
      <c r="BT1179" s="16">
        <f>AH1179*参数!$D$3+AN1179</f>
        <v>0</v>
      </c>
      <c r="BU1179" s="10"/>
      <c r="BV1179" s="10"/>
      <c r="BW1179" s="10">
        <f t="shared" si="363"/>
        <v>43</v>
      </c>
      <c r="BX1179" s="10">
        <f t="shared" si="364"/>
        <v>43</v>
      </c>
      <c r="BY1179" s="10">
        <f t="shared" si="365"/>
        <v>43</v>
      </c>
      <c r="BZ1179" s="10">
        <f t="shared" si="366"/>
        <v>0</v>
      </c>
      <c r="CA1179" s="10">
        <f t="shared" si="367"/>
        <v>43</v>
      </c>
      <c r="CB1179" s="10" t="str">
        <f t="shared" si="368"/>
        <v/>
      </c>
      <c r="CC1179" s="10" t="str">
        <f t="shared" si="369"/>
        <v/>
      </c>
      <c r="CD1179" s="10"/>
      <c r="CE1179" s="10">
        <v>0</v>
      </c>
      <c r="CF1179" s="10"/>
      <c r="CG1179" s="10">
        <f t="shared" si="370"/>
        <v>0</v>
      </c>
      <c r="CH1179" s="10">
        <f t="shared" si="371"/>
        <v>0</v>
      </c>
      <c r="CI1179" s="10">
        <f t="shared" si="372"/>
        <v>0</v>
      </c>
      <c r="CJ1179" s="10">
        <f t="shared" si="373"/>
        <v>0</v>
      </c>
      <c r="CK1179" s="10">
        <f t="shared" si="374"/>
        <v>0</v>
      </c>
      <c r="CL1179" s="10" t="str">
        <f t="shared" si="375"/>
        <v/>
      </c>
      <c r="CM1179" s="88"/>
      <c r="CN1179" s="88"/>
      <c r="CO1179" s="88"/>
      <c r="CP1179" s="88"/>
    </row>
    <row r="1180" spans="2:94">
      <c r="B1180" s="19">
        <v>42649</v>
      </c>
      <c r="C1180" s="3">
        <v>10</v>
      </c>
      <c r="D1180" s="3" t="s">
        <v>542</v>
      </c>
      <c r="E1180" s="4">
        <v>42650.114583333336</v>
      </c>
      <c r="F1180" s="3" t="s">
        <v>563</v>
      </c>
      <c r="G1180" s="3" t="s">
        <v>567</v>
      </c>
      <c r="H1180" s="3" t="s">
        <v>563</v>
      </c>
      <c r="I1180" s="3" t="s">
        <v>567</v>
      </c>
      <c r="J1180" s="6">
        <v>1.98</v>
      </c>
      <c r="K1180" s="6">
        <v>2.95</v>
      </c>
      <c r="L1180" s="6">
        <v>3.5</v>
      </c>
      <c r="M1180" s="10">
        <v>4.3499999999999996</v>
      </c>
      <c r="N1180" s="10">
        <v>3.6</v>
      </c>
      <c r="O1180" s="10">
        <v>1.61</v>
      </c>
      <c r="P1180" s="15">
        <v>-1</v>
      </c>
      <c r="Q1180" s="13"/>
      <c r="R1180" s="13"/>
      <c r="S1180" s="13"/>
      <c r="T1180" s="13"/>
      <c r="U1180" s="13"/>
      <c r="V1180" s="13"/>
      <c r="W1180" s="9"/>
      <c r="X1180" s="9"/>
      <c r="Y1180" s="9"/>
      <c r="Z1180" s="9"/>
      <c r="AA1180" s="9"/>
      <c r="AB1180" s="9"/>
      <c r="AC1180" s="13"/>
      <c r="AD1180" s="13"/>
      <c r="AE1180" s="13"/>
      <c r="AF1180" s="13"/>
      <c r="AG1180" s="13"/>
      <c r="AH1180" s="13"/>
      <c r="AI1180" s="9"/>
      <c r="AJ1180" s="9"/>
      <c r="AK1180" s="9"/>
      <c r="AL1180" s="9"/>
      <c r="AM1180" s="9"/>
      <c r="AN1180" s="9"/>
      <c r="AO1180" s="8">
        <v>18</v>
      </c>
      <c r="AP1180" s="8">
        <v>2</v>
      </c>
      <c r="AQ1180" s="8">
        <v>5</v>
      </c>
      <c r="AR1180" s="8">
        <v>4</v>
      </c>
      <c r="AS1180" s="8">
        <v>6.1399999999999844E-2</v>
      </c>
      <c r="AT1180" s="8">
        <v>0.10699999999999993</v>
      </c>
      <c r="AU1180" s="8"/>
      <c r="AV1180" s="8"/>
      <c r="AW1180" s="8"/>
      <c r="AX1180" s="8"/>
      <c r="AY1180" s="15">
        <v>37</v>
      </c>
      <c r="AZ1180" s="15">
        <v>2</v>
      </c>
      <c r="BA1180" s="15">
        <v>6</v>
      </c>
      <c r="BB1180" s="15">
        <v>4</v>
      </c>
      <c r="BC1180" s="15">
        <v>2.5999999999999825E-3</v>
      </c>
      <c r="BD1180" s="15">
        <v>2.5999999999999825E-3</v>
      </c>
      <c r="BE1180" s="15"/>
      <c r="BF1180" s="15"/>
      <c r="BG1180" s="15"/>
      <c r="BH1180" s="15"/>
      <c r="BI1180" s="16">
        <f>Q1180*参数!$D$3+W1180</f>
        <v>0</v>
      </c>
      <c r="BJ1180" s="16">
        <f>R1180*参数!$D$3+X1180</f>
        <v>0</v>
      </c>
      <c r="BK1180" s="16">
        <f>S1180*参数!$D$3+Y1180</f>
        <v>0</v>
      </c>
      <c r="BL1180" s="16">
        <f>T1180*参数!$D$3+Z1180</f>
        <v>0</v>
      </c>
      <c r="BM1180" s="16">
        <f>U1180*参数!$D$3+AA1180</f>
        <v>0</v>
      </c>
      <c r="BN1180" s="16">
        <f>V1180*参数!$D$3+AB1180</f>
        <v>0</v>
      </c>
      <c r="BO1180" s="16">
        <f>AC1180*参数!$D$3+AI1180</f>
        <v>0</v>
      </c>
      <c r="BP1180" s="16">
        <f>AD1180*参数!$D$3+AJ1180</f>
        <v>0</v>
      </c>
      <c r="BQ1180" s="16">
        <f>AE1180*参数!$D$3+AK1180</f>
        <v>0</v>
      </c>
      <c r="BR1180" s="16">
        <f>AF1180*参数!$D$3+AL1180</f>
        <v>0</v>
      </c>
      <c r="BS1180" s="16">
        <f>AG1180*参数!$D$3+AM1180</f>
        <v>0</v>
      </c>
      <c r="BT1180" s="16">
        <f>AH1180*参数!$D$3+AN1180</f>
        <v>0</v>
      </c>
      <c r="BU1180" s="10"/>
      <c r="BV1180" s="10"/>
      <c r="BW1180" s="10">
        <f t="shared" si="363"/>
        <v>40</v>
      </c>
      <c r="BX1180" s="10">
        <f t="shared" si="364"/>
        <v>40</v>
      </c>
      <c r="BY1180" s="10">
        <f t="shared" si="365"/>
        <v>3</v>
      </c>
      <c r="BZ1180" s="10">
        <f t="shared" si="366"/>
        <v>40</v>
      </c>
      <c r="CA1180" s="10">
        <f t="shared" si="367"/>
        <v>40</v>
      </c>
      <c r="CB1180" s="10" t="str">
        <f t="shared" si="368"/>
        <v/>
      </c>
      <c r="CC1180" s="10" t="str">
        <f t="shared" si="369"/>
        <v/>
      </c>
      <c r="CD1180" s="10"/>
      <c r="CE1180" s="10">
        <v>40</v>
      </c>
      <c r="CF1180" s="10"/>
      <c r="CG1180" s="10">
        <f t="shared" si="370"/>
        <v>40</v>
      </c>
      <c r="CH1180" s="10">
        <f t="shared" si="371"/>
        <v>40</v>
      </c>
      <c r="CI1180" s="10">
        <f t="shared" si="372"/>
        <v>40</v>
      </c>
      <c r="CJ1180" s="10">
        <f t="shared" si="373"/>
        <v>40</v>
      </c>
      <c r="CK1180" s="10">
        <f t="shared" si="374"/>
        <v>40</v>
      </c>
      <c r="CL1180" s="10">
        <f t="shared" si="375"/>
        <v>40</v>
      </c>
      <c r="CM1180" s="88"/>
      <c r="CN1180" s="88"/>
      <c r="CO1180" s="88"/>
      <c r="CP1180" s="88"/>
    </row>
    <row r="1181" spans="2:94">
      <c r="B1181" s="19">
        <v>42649</v>
      </c>
      <c r="C1181" s="3">
        <v>11</v>
      </c>
      <c r="D1181" s="3" t="s">
        <v>542</v>
      </c>
      <c r="E1181" s="4">
        <v>42650.114583333336</v>
      </c>
      <c r="F1181" s="3" t="s">
        <v>568</v>
      </c>
      <c r="G1181" s="3" t="s">
        <v>566</v>
      </c>
      <c r="H1181" s="3" t="s">
        <v>568</v>
      </c>
      <c r="I1181" s="3" t="s">
        <v>566</v>
      </c>
      <c r="J1181" s="6">
        <v>14</v>
      </c>
      <c r="K1181" s="6">
        <v>4.45</v>
      </c>
      <c r="L1181" s="6">
        <v>1.2</v>
      </c>
      <c r="M1181" s="10">
        <v>3.5</v>
      </c>
      <c r="N1181" s="10">
        <v>3.3</v>
      </c>
      <c r="O1181" s="10">
        <v>1.85</v>
      </c>
      <c r="P1181" s="15">
        <v>1</v>
      </c>
      <c r="Q1181" s="13"/>
      <c r="R1181" s="13"/>
      <c r="S1181" s="13"/>
      <c r="T1181" s="13"/>
      <c r="U1181" s="13"/>
      <c r="V1181" s="13"/>
      <c r="W1181" s="9"/>
      <c r="X1181" s="9"/>
      <c r="Y1181" s="9"/>
      <c r="Z1181" s="9"/>
      <c r="AA1181" s="9"/>
      <c r="AB1181" s="9"/>
      <c r="AC1181" s="13"/>
      <c r="AD1181" s="13"/>
      <c r="AE1181" s="13"/>
      <c r="AF1181" s="13"/>
      <c r="AG1181" s="13"/>
      <c r="AH1181" s="13"/>
      <c r="AI1181" s="9"/>
      <c r="AJ1181" s="9"/>
      <c r="AK1181" s="9"/>
      <c r="AL1181" s="9"/>
      <c r="AM1181" s="9"/>
      <c r="AN1181" s="9"/>
      <c r="AO1181" s="8">
        <v>3</v>
      </c>
      <c r="AP1181" s="8">
        <v>3</v>
      </c>
      <c r="AQ1181" s="8">
        <v>1</v>
      </c>
      <c r="AR1181" s="8">
        <v>6</v>
      </c>
      <c r="AS1181" s="8">
        <v>1.0166000000000002</v>
      </c>
      <c r="AT1181" s="8">
        <v>47.4602</v>
      </c>
      <c r="AU1181" s="8"/>
      <c r="AV1181" s="8"/>
      <c r="AW1181" s="8"/>
      <c r="AX1181" s="8"/>
      <c r="AY1181" s="15">
        <v>1</v>
      </c>
      <c r="AZ1181" s="15">
        <v>3</v>
      </c>
      <c r="BA1181" s="15">
        <v>1</v>
      </c>
      <c r="BB1181" s="15">
        <v>4</v>
      </c>
      <c r="BC1181" s="15">
        <v>24.629700000000007</v>
      </c>
      <c r="BD1181" s="15">
        <v>24.629700000000007</v>
      </c>
      <c r="BE1181" s="15"/>
      <c r="BF1181" s="15"/>
      <c r="BG1181" s="15"/>
      <c r="BH1181" s="15"/>
      <c r="BI1181" s="16">
        <f>Q1181*参数!$D$3+W1181</f>
        <v>0</v>
      </c>
      <c r="BJ1181" s="16">
        <f>R1181*参数!$D$3+X1181</f>
        <v>0</v>
      </c>
      <c r="BK1181" s="16">
        <f>S1181*参数!$D$3+Y1181</f>
        <v>0</v>
      </c>
      <c r="BL1181" s="16">
        <f>T1181*参数!$D$3+Z1181</f>
        <v>0</v>
      </c>
      <c r="BM1181" s="16">
        <f>U1181*参数!$D$3+AA1181</f>
        <v>0</v>
      </c>
      <c r="BN1181" s="16">
        <f>V1181*参数!$D$3+AB1181</f>
        <v>0</v>
      </c>
      <c r="BO1181" s="16">
        <f>AC1181*参数!$D$3+AI1181</f>
        <v>0</v>
      </c>
      <c r="BP1181" s="16">
        <f>AD1181*参数!$D$3+AJ1181</f>
        <v>0</v>
      </c>
      <c r="BQ1181" s="16">
        <f>AE1181*参数!$D$3+AK1181</f>
        <v>0</v>
      </c>
      <c r="BR1181" s="16">
        <f>AF1181*参数!$D$3+AL1181</f>
        <v>0</v>
      </c>
      <c r="BS1181" s="16">
        <f>AG1181*参数!$D$3+AM1181</f>
        <v>0</v>
      </c>
      <c r="BT1181" s="16">
        <f>AH1181*参数!$D$3+AN1181</f>
        <v>0</v>
      </c>
      <c r="BU1181" s="10"/>
      <c r="BV1181" s="10"/>
      <c r="BW1181" s="10">
        <f t="shared" si="363"/>
        <v>43</v>
      </c>
      <c r="BX1181" s="10">
        <f t="shared" si="364"/>
        <v>43</v>
      </c>
      <c r="BY1181" s="10">
        <f t="shared" si="365"/>
        <v>43</v>
      </c>
      <c r="BZ1181" s="10">
        <f t="shared" si="366"/>
        <v>0</v>
      </c>
      <c r="CA1181" s="10">
        <f t="shared" si="367"/>
        <v>43</v>
      </c>
      <c r="CB1181" s="10" t="str">
        <f t="shared" si="368"/>
        <v/>
      </c>
      <c r="CC1181" s="10" t="str">
        <f t="shared" si="369"/>
        <v/>
      </c>
      <c r="CD1181" s="10"/>
      <c r="CE1181" s="10">
        <v>0</v>
      </c>
      <c r="CF1181" s="10"/>
      <c r="CG1181" s="10" t="str">
        <f t="shared" si="370"/>
        <v/>
      </c>
      <c r="CH1181" s="10" t="str">
        <f t="shared" si="371"/>
        <v/>
      </c>
      <c r="CI1181" s="10">
        <f t="shared" si="372"/>
        <v>0</v>
      </c>
      <c r="CJ1181" s="10">
        <f t="shared" si="373"/>
        <v>0</v>
      </c>
      <c r="CK1181" s="10">
        <f t="shared" si="374"/>
        <v>0</v>
      </c>
      <c r="CL1181" s="10" t="str">
        <f t="shared" si="375"/>
        <v/>
      </c>
      <c r="CM1181" s="88"/>
      <c r="CN1181" s="88"/>
      <c r="CO1181" s="88"/>
      <c r="CP1181" s="88"/>
    </row>
    <row r="1182" spans="2:94">
      <c r="B1182" s="19">
        <v>42649</v>
      </c>
      <c r="C1182" s="3">
        <v>12</v>
      </c>
      <c r="D1182" s="3" t="s">
        <v>542</v>
      </c>
      <c r="E1182" s="4">
        <v>42650.114583333336</v>
      </c>
      <c r="F1182" s="3" t="s">
        <v>419</v>
      </c>
      <c r="G1182" s="3" t="s">
        <v>562</v>
      </c>
      <c r="H1182" s="3" t="s">
        <v>419</v>
      </c>
      <c r="I1182" s="3" t="s">
        <v>562</v>
      </c>
      <c r="J1182" s="6">
        <v>1.23</v>
      </c>
      <c r="K1182" s="6">
        <v>4.4000000000000004</v>
      </c>
      <c r="L1182" s="6">
        <v>11.2</v>
      </c>
      <c r="M1182" s="10">
        <v>1.98</v>
      </c>
      <c r="N1182" s="10">
        <v>3.12</v>
      </c>
      <c r="O1182" s="10">
        <v>3.3</v>
      </c>
      <c r="P1182" s="15">
        <v>-1</v>
      </c>
      <c r="Q1182" s="13"/>
      <c r="R1182" s="13"/>
      <c r="S1182" s="13"/>
      <c r="T1182" s="13"/>
      <c r="U1182" s="13"/>
      <c r="V1182" s="13"/>
      <c r="W1182" s="9"/>
      <c r="X1182" s="9"/>
      <c r="Y1182" s="9"/>
      <c r="Z1182" s="9"/>
      <c r="AA1182" s="9"/>
      <c r="AB1182" s="9"/>
      <c r="AC1182" s="13"/>
      <c r="AD1182" s="13"/>
      <c r="AE1182" s="13"/>
      <c r="AF1182" s="13"/>
      <c r="AG1182" s="13"/>
      <c r="AH1182" s="13"/>
      <c r="AI1182" s="9"/>
      <c r="AJ1182" s="9"/>
      <c r="AK1182" s="9"/>
      <c r="AL1182" s="9"/>
      <c r="AM1182" s="9"/>
      <c r="AN1182" s="9"/>
      <c r="AO1182" s="8">
        <v>10</v>
      </c>
      <c r="AP1182" s="8">
        <v>3</v>
      </c>
      <c r="AQ1182" s="8">
        <v>2</v>
      </c>
      <c r="AR1182" s="8">
        <v>5</v>
      </c>
      <c r="AS1182" s="8">
        <v>4.2702999999999962</v>
      </c>
      <c r="AT1182" s="8">
        <v>8.359</v>
      </c>
      <c r="AU1182" s="8"/>
      <c r="AV1182" s="8"/>
      <c r="AW1182" s="8"/>
      <c r="AX1182" s="8"/>
      <c r="AY1182" s="15">
        <v>4</v>
      </c>
      <c r="AZ1182" s="15">
        <v>3</v>
      </c>
      <c r="BA1182" s="15">
        <v>4</v>
      </c>
      <c r="BB1182" s="15">
        <v>4</v>
      </c>
      <c r="BC1182" s="15">
        <v>8.2762999999999938</v>
      </c>
      <c r="BD1182" s="15">
        <v>8.2762999999999938</v>
      </c>
      <c r="BE1182" s="15"/>
      <c r="BF1182" s="15"/>
      <c r="BG1182" s="15"/>
      <c r="BH1182" s="15"/>
      <c r="BI1182" s="16">
        <f>Q1182*参数!$D$3+W1182</f>
        <v>0</v>
      </c>
      <c r="BJ1182" s="16">
        <f>R1182*参数!$D$3+X1182</f>
        <v>0</v>
      </c>
      <c r="BK1182" s="16">
        <f>S1182*参数!$D$3+Y1182</f>
        <v>0</v>
      </c>
      <c r="BL1182" s="16">
        <f>T1182*参数!$D$3+Z1182</f>
        <v>0</v>
      </c>
      <c r="BM1182" s="16">
        <f>U1182*参数!$D$3+AA1182</f>
        <v>0</v>
      </c>
      <c r="BN1182" s="16">
        <f>V1182*参数!$D$3+AB1182</f>
        <v>0</v>
      </c>
      <c r="BO1182" s="16">
        <f>AC1182*参数!$D$3+AI1182</f>
        <v>0</v>
      </c>
      <c r="BP1182" s="16">
        <f>AD1182*参数!$D$3+AJ1182</f>
        <v>0</v>
      </c>
      <c r="BQ1182" s="16">
        <f>AE1182*参数!$D$3+AK1182</f>
        <v>0</v>
      </c>
      <c r="BR1182" s="16">
        <f>AF1182*参数!$D$3+AL1182</f>
        <v>0</v>
      </c>
      <c r="BS1182" s="16">
        <f>AG1182*参数!$D$3+AM1182</f>
        <v>0</v>
      </c>
      <c r="BT1182" s="16">
        <f>AH1182*参数!$D$3+AN1182</f>
        <v>0</v>
      </c>
      <c r="BU1182" s="10"/>
      <c r="BV1182" s="10"/>
      <c r="BW1182" s="10">
        <f t="shared" si="363"/>
        <v>40</v>
      </c>
      <c r="BX1182" s="10">
        <f t="shared" si="364"/>
        <v>40</v>
      </c>
      <c r="BY1182" s="10">
        <f t="shared" si="365"/>
        <v>3</v>
      </c>
      <c r="BZ1182" s="10">
        <f t="shared" si="366"/>
        <v>40</v>
      </c>
      <c r="CA1182" s="10">
        <f t="shared" si="367"/>
        <v>40</v>
      </c>
      <c r="CB1182" s="10" t="str">
        <f t="shared" si="368"/>
        <v/>
      </c>
      <c r="CC1182" s="10" t="str">
        <f t="shared" si="369"/>
        <v/>
      </c>
      <c r="CD1182" s="10"/>
      <c r="CE1182" s="10">
        <v>3</v>
      </c>
      <c r="CF1182" s="10"/>
      <c r="CG1182" s="10" t="str">
        <f t="shared" si="370"/>
        <v/>
      </c>
      <c r="CH1182" s="10" t="str">
        <f t="shared" si="371"/>
        <v/>
      </c>
      <c r="CI1182" s="10">
        <f t="shared" si="372"/>
        <v>3</v>
      </c>
      <c r="CJ1182" s="10">
        <f t="shared" si="373"/>
        <v>3</v>
      </c>
      <c r="CK1182" s="10">
        <f t="shared" si="374"/>
        <v>3</v>
      </c>
      <c r="CL1182" s="10" t="str">
        <f t="shared" si="375"/>
        <v/>
      </c>
      <c r="CM1182" s="88"/>
      <c r="CN1182" s="88"/>
      <c r="CO1182" s="88"/>
      <c r="CP1182" s="88"/>
    </row>
    <row r="1183" spans="2:94">
      <c r="B1183" s="19">
        <v>42649</v>
      </c>
      <c r="C1183" s="3">
        <v>13</v>
      </c>
      <c r="D1183" s="3" t="s">
        <v>542</v>
      </c>
      <c r="E1183" s="4">
        <v>42650.114583333336</v>
      </c>
      <c r="F1183" s="3" t="s">
        <v>572</v>
      </c>
      <c r="G1183" s="3" t="s">
        <v>1217</v>
      </c>
      <c r="H1183" s="3" t="s">
        <v>572</v>
      </c>
      <c r="I1183" s="3" t="s">
        <v>1217</v>
      </c>
      <c r="J1183" s="6">
        <v>3.08</v>
      </c>
      <c r="K1183" s="6">
        <v>2.65</v>
      </c>
      <c r="L1183" s="6">
        <v>2.34</v>
      </c>
      <c r="M1183" s="10">
        <v>1.43</v>
      </c>
      <c r="N1183" s="10">
        <v>3.85</v>
      </c>
      <c r="O1183" s="10">
        <v>5.9</v>
      </c>
      <c r="P1183" s="15">
        <v>1</v>
      </c>
      <c r="Q1183" s="13"/>
      <c r="R1183" s="13"/>
      <c r="S1183" s="13"/>
      <c r="T1183" s="13"/>
      <c r="U1183" s="13"/>
      <c r="V1183" s="13"/>
      <c r="W1183" s="9"/>
      <c r="X1183" s="9"/>
      <c r="Y1183" s="9"/>
      <c r="Z1183" s="9"/>
      <c r="AA1183" s="9"/>
      <c r="AB1183" s="9"/>
      <c r="AC1183" s="13"/>
      <c r="AD1183" s="13"/>
      <c r="AE1183" s="13"/>
      <c r="AF1183" s="13"/>
      <c r="AG1183" s="13"/>
      <c r="AH1183" s="13"/>
      <c r="AI1183" s="9"/>
      <c r="AJ1183" s="9"/>
      <c r="AK1183" s="9"/>
      <c r="AL1183" s="9"/>
      <c r="AM1183" s="9"/>
      <c r="AN1183" s="9"/>
      <c r="AO1183" s="8">
        <v>5</v>
      </c>
      <c r="AP1183" s="8">
        <v>2</v>
      </c>
      <c r="AQ1183" s="8">
        <v>1</v>
      </c>
      <c r="AR1183" s="8">
        <v>4</v>
      </c>
      <c r="AS1183" s="8">
        <v>0.27230000000000032</v>
      </c>
      <c r="AT1183" s="8">
        <v>0.27230000000000032</v>
      </c>
      <c r="AU1183" s="8"/>
      <c r="AV1183" s="8"/>
      <c r="AW1183" s="8"/>
      <c r="AX1183" s="8"/>
      <c r="AY1183" s="15">
        <v>11</v>
      </c>
      <c r="AZ1183" s="15">
        <v>2</v>
      </c>
      <c r="BA1183" s="15">
        <v>1</v>
      </c>
      <c r="BB1183" s="15">
        <v>4</v>
      </c>
      <c r="BC1183" s="15">
        <v>0.43900000000000078</v>
      </c>
      <c r="BD1183" s="15">
        <v>1.7702000000000009</v>
      </c>
      <c r="BE1183" s="15"/>
      <c r="BF1183" s="15"/>
      <c r="BG1183" s="15"/>
      <c r="BH1183" s="15"/>
      <c r="BI1183" s="16">
        <f>Q1183*参数!$D$3+W1183</f>
        <v>0</v>
      </c>
      <c r="BJ1183" s="16">
        <f>R1183*参数!$D$3+X1183</f>
        <v>0</v>
      </c>
      <c r="BK1183" s="16">
        <f>S1183*参数!$D$3+Y1183</f>
        <v>0</v>
      </c>
      <c r="BL1183" s="16">
        <f>T1183*参数!$D$3+Z1183</f>
        <v>0</v>
      </c>
      <c r="BM1183" s="16">
        <f>U1183*参数!$D$3+AA1183</f>
        <v>0</v>
      </c>
      <c r="BN1183" s="16">
        <f>V1183*参数!$D$3+AB1183</f>
        <v>0</v>
      </c>
      <c r="BO1183" s="16">
        <f>AC1183*参数!$D$3+AI1183</f>
        <v>0</v>
      </c>
      <c r="BP1183" s="16">
        <f>AD1183*参数!$D$3+AJ1183</f>
        <v>0</v>
      </c>
      <c r="BQ1183" s="16">
        <f>AE1183*参数!$D$3+AK1183</f>
        <v>0</v>
      </c>
      <c r="BR1183" s="16">
        <f>AF1183*参数!$D$3+AL1183</f>
        <v>0</v>
      </c>
      <c r="BS1183" s="16">
        <f>AG1183*参数!$D$3+AM1183</f>
        <v>0</v>
      </c>
      <c r="BT1183" s="16">
        <f>AH1183*参数!$D$3+AN1183</f>
        <v>0</v>
      </c>
      <c r="BU1183" s="10"/>
      <c r="BV1183" s="10"/>
      <c r="BW1183" s="10">
        <f t="shared" si="363"/>
        <v>43</v>
      </c>
      <c r="BX1183" s="10">
        <f t="shared" si="364"/>
        <v>43</v>
      </c>
      <c r="BY1183" s="10">
        <f t="shared" si="365"/>
        <v>43</v>
      </c>
      <c r="BZ1183" s="10">
        <f t="shared" si="366"/>
        <v>0</v>
      </c>
      <c r="CA1183" s="10">
        <f t="shared" si="367"/>
        <v>43</v>
      </c>
      <c r="CB1183" s="10" t="str">
        <f t="shared" si="368"/>
        <v/>
      </c>
      <c r="CC1183" s="10" t="str">
        <f t="shared" si="369"/>
        <v/>
      </c>
      <c r="CD1183" s="10"/>
      <c r="CE1183" s="10">
        <v>43</v>
      </c>
      <c r="CF1183" s="10"/>
      <c r="CG1183" s="10" t="str">
        <f t="shared" si="370"/>
        <v/>
      </c>
      <c r="CH1183" s="10" t="str">
        <f t="shared" si="371"/>
        <v/>
      </c>
      <c r="CI1183" s="10">
        <f t="shared" si="372"/>
        <v>43</v>
      </c>
      <c r="CJ1183" s="10" t="str">
        <f t="shared" si="373"/>
        <v/>
      </c>
      <c r="CK1183" s="10">
        <f t="shared" si="374"/>
        <v>0</v>
      </c>
      <c r="CL1183" s="10">
        <f t="shared" si="375"/>
        <v>0</v>
      </c>
      <c r="CM1183" s="88"/>
      <c r="CN1183" s="88"/>
      <c r="CO1183" s="88"/>
      <c r="CP1183" s="88"/>
    </row>
    <row r="1184" spans="2:94">
      <c r="B1184" s="19">
        <v>42649</v>
      </c>
      <c r="C1184" s="3">
        <v>14</v>
      </c>
      <c r="D1184" s="3" t="s">
        <v>542</v>
      </c>
      <c r="E1184" s="4">
        <v>42650.114583333336</v>
      </c>
      <c r="F1184" s="3" t="s">
        <v>1218</v>
      </c>
      <c r="G1184" s="3" t="s">
        <v>569</v>
      </c>
      <c r="H1184" s="3" t="s">
        <v>1218</v>
      </c>
      <c r="I1184" s="3" t="s">
        <v>569</v>
      </c>
      <c r="J1184" s="6">
        <v>18.5</v>
      </c>
      <c r="K1184" s="6">
        <v>6.35</v>
      </c>
      <c r="L1184" s="6">
        <v>1.0900000000000001</v>
      </c>
      <c r="M1184" s="10">
        <v>5.05</v>
      </c>
      <c r="N1184" s="10">
        <v>3.85</v>
      </c>
      <c r="O1184" s="10">
        <v>1.49</v>
      </c>
      <c r="P1184" s="15">
        <v>1</v>
      </c>
      <c r="Q1184" s="13"/>
      <c r="R1184" s="13"/>
      <c r="S1184" s="13"/>
      <c r="T1184" s="13"/>
      <c r="U1184" s="13"/>
      <c r="V1184" s="13"/>
      <c r="W1184" s="9"/>
      <c r="X1184" s="9"/>
      <c r="Y1184" s="9"/>
      <c r="Z1184" s="9"/>
      <c r="AA1184" s="9"/>
      <c r="AB1184" s="9"/>
      <c r="AC1184" s="13"/>
      <c r="AD1184" s="13"/>
      <c r="AE1184" s="13"/>
      <c r="AF1184" s="13"/>
      <c r="AG1184" s="13"/>
      <c r="AH1184" s="13"/>
      <c r="AI1184" s="9"/>
      <c r="AJ1184" s="9"/>
      <c r="AK1184" s="9"/>
      <c r="AL1184" s="9"/>
      <c r="AM1184" s="9"/>
      <c r="AN1184" s="9"/>
      <c r="AO1184" s="8">
        <v>17</v>
      </c>
      <c r="AP1184" s="8">
        <v>2</v>
      </c>
      <c r="AQ1184" s="8">
        <v>1</v>
      </c>
      <c r="AR1184" s="8">
        <v>5</v>
      </c>
      <c r="AS1184" s="8">
        <v>0.67290000000000116</v>
      </c>
      <c r="AT1184" s="8">
        <v>34.144799999999996</v>
      </c>
      <c r="AU1184" s="8"/>
      <c r="AV1184" s="8"/>
      <c r="AW1184" s="8"/>
      <c r="AX1184" s="8"/>
      <c r="AY1184" s="15">
        <v>4</v>
      </c>
      <c r="AZ1184" s="15">
        <v>2</v>
      </c>
      <c r="BA1184" s="15">
        <v>2</v>
      </c>
      <c r="BB1184" s="15">
        <v>4</v>
      </c>
      <c r="BC1184" s="15">
        <v>78.93689999999998</v>
      </c>
      <c r="BD1184" s="15">
        <v>78.93689999999998</v>
      </c>
      <c r="BE1184" s="15"/>
      <c r="BF1184" s="15"/>
      <c r="BG1184" s="15"/>
      <c r="BH1184" s="15"/>
      <c r="BI1184" s="16">
        <f>Q1184*参数!$D$3+W1184</f>
        <v>0</v>
      </c>
      <c r="BJ1184" s="16">
        <f>R1184*参数!$D$3+X1184</f>
        <v>0</v>
      </c>
      <c r="BK1184" s="16">
        <f>S1184*参数!$D$3+Y1184</f>
        <v>0</v>
      </c>
      <c r="BL1184" s="16">
        <f>T1184*参数!$D$3+Z1184</f>
        <v>0</v>
      </c>
      <c r="BM1184" s="16">
        <f>U1184*参数!$D$3+AA1184</f>
        <v>0</v>
      </c>
      <c r="BN1184" s="16">
        <f>V1184*参数!$D$3+AB1184</f>
        <v>0</v>
      </c>
      <c r="BO1184" s="16">
        <f>AC1184*参数!$D$3+AI1184</f>
        <v>0</v>
      </c>
      <c r="BP1184" s="16">
        <f>AD1184*参数!$D$3+AJ1184</f>
        <v>0</v>
      </c>
      <c r="BQ1184" s="16">
        <f>AE1184*参数!$D$3+AK1184</f>
        <v>0</v>
      </c>
      <c r="BR1184" s="16">
        <f>AF1184*参数!$D$3+AL1184</f>
        <v>0</v>
      </c>
      <c r="BS1184" s="16">
        <f>AG1184*参数!$D$3+AM1184</f>
        <v>0</v>
      </c>
      <c r="BT1184" s="16">
        <f>AH1184*参数!$D$3+AN1184</f>
        <v>0</v>
      </c>
      <c r="BU1184" s="10"/>
      <c r="BV1184" s="10"/>
      <c r="BW1184" s="10">
        <f t="shared" si="363"/>
        <v>43</v>
      </c>
      <c r="BX1184" s="10">
        <f t="shared" si="364"/>
        <v>43</v>
      </c>
      <c r="BY1184" s="10">
        <f t="shared" si="365"/>
        <v>43</v>
      </c>
      <c r="BZ1184" s="10">
        <f t="shared" si="366"/>
        <v>0</v>
      </c>
      <c r="CA1184" s="10">
        <f t="shared" si="367"/>
        <v>43</v>
      </c>
      <c r="CB1184" s="10" t="str">
        <f t="shared" si="368"/>
        <v/>
      </c>
      <c r="CC1184" s="10" t="str">
        <f t="shared" si="369"/>
        <v/>
      </c>
      <c r="CD1184" s="10"/>
      <c r="CE1184" s="10">
        <v>0</v>
      </c>
      <c r="CF1184" s="10"/>
      <c r="CG1184" s="10">
        <f t="shared" si="370"/>
        <v>0</v>
      </c>
      <c r="CH1184" s="10">
        <f t="shared" si="371"/>
        <v>0</v>
      </c>
      <c r="CI1184" s="10">
        <f t="shared" si="372"/>
        <v>0</v>
      </c>
      <c r="CJ1184" s="10">
        <f t="shared" si="373"/>
        <v>0</v>
      </c>
      <c r="CK1184" s="10">
        <f t="shared" si="374"/>
        <v>0</v>
      </c>
      <c r="CL1184" s="10" t="str">
        <f t="shared" si="375"/>
        <v/>
      </c>
      <c r="CM1184" s="88"/>
      <c r="CN1184" s="88"/>
      <c r="CO1184" s="88"/>
      <c r="CP1184" s="88"/>
    </row>
    <row r="1185" spans="2:94">
      <c r="B1185" s="19">
        <v>42649</v>
      </c>
      <c r="C1185" s="3">
        <v>15</v>
      </c>
      <c r="D1185" s="3" t="s">
        <v>542</v>
      </c>
      <c r="E1185" s="4">
        <v>42650.114583333336</v>
      </c>
      <c r="F1185" s="3" t="s">
        <v>570</v>
      </c>
      <c r="G1185" s="3" t="s">
        <v>571</v>
      </c>
      <c r="H1185" s="3" t="s">
        <v>570</v>
      </c>
      <c r="I1185" s="3" t="s">
        <v>571</v>
      </c>
      <c r="J1185" s="6">
        <v>2.88</v>
      </c>
      <c r="K1185" s="6">
        <v>2.78</v>
      </c>
      <c r="L1185" s="6">
        <v>2.37</v>
      </c>
      <c r="M1185" s="10">
        <v>8</v>
      </c>
      <c r="N1185" s="10">
        <v>4.5</v>
      </c>
      <c r="O1185" s="10">
        <v>1.28</v>
      </c>
      <c r="P1185" s="15">
        <v>-1</v>
      </c>
      <c r="Q1185" s="13"/>
      <c r="R1185" s="13"/>
      <c r="S1185" s="13"/>
      <c r="T1185" s="13"/>
      <c r="U1185" s="13"/>
      <c r="V1185" s="13"/>
      <c r="W1185" s="9"/>
      <c r="X1185" s="9"/>
      <c r="Y1185" s="9"/>
      <c r="Z1185" s="9"/>
      <c r="AA1185" s="9"/>
      <c r="AB1185" s="9"/>
      <c r="AC1185" s="13"/>
      <c r="AD1185" s="13"/>
      <c r="AE1185" s="13"/>
      <c r="AF1185" s="13"/>
      <c r="AG1185" s="13"/>
      <c r="AH1185" s="13"/>
      <c r="AI1185" s="9"/>
      <c r="AJ1185" s="9"/>
      <c r="AK1185" s="9"/>
      <c r="AL1185" s="9"/>
      <c r="AM1185" s="9"/>
      <c r="AN1185" s="9"/>
      <c r="AO1185" s="8">
        <v>1</v>
      </c>
      <c r="AP1185" s="8">
        <v>3</v>
      </c>
      <c r="AQ1185" s="8">
        <v>1</v>
      </c>
      <c r="AR1185" s="8">
        <v>4</v>
      </c>
      <c r="AS1185" s="8">
        <v>4.6900000000000011E-2</v>
      </c>
      <c r="AT1185" s="8">
        <v>4.6900000000000011E-2</v>
      </c>
      <c r="AU1185" s="8"/>
      <c r="AV1185" s="8"/>
      <c r="AW1185" s="8"/>
      <c r="AX1185" s="8"/>
      <c r="AY1185" s="15">
        <v>2</v>
      </c>
      <c r="AZ1185" s="15">
        <v>3</v>
      </c>
      <c r="BA1185" s="15">
        <v>2</v>
      </c>
      <c r="BB1185" s="15">
        <v>4</v>
      </c>
      <c r="BC1185" s="15">
        <v>4.7900000000000102E-2</v>
      </c>
      <c r="BD1185" s="15">
        <v>4.7900000000000102E-2</v>
      </c>
      <c r="BE1185" s="15"/>
      <c r="BF1185" s="15"/>
      <c r="BG1185" s="15"/>
      <c r="BH1185" s="15"/>
      <c r="BI1185" s="16">
        <f>Q1185*参数!$D$3+W1185</f>
        <v>0</v>
      </c>
      <c r="BJ1185" s="16">
        <f>R1185*参数!$D$3+X1185</f>
        <v>0</v>
      </c>
      <c r="BK1185" s="16">
        <f>S1185*参数!$D$3+Y1185</f>
        <v>0</v>
      </c>
      <c r="BL1185" s="16">
        <f>T1185*参数!$D$3+Z1185</f>
        <v>0</v>
      </c>
      <c r="BM1185" s="16">
        <f>U1185*参数!$D$3+AA1185</f>
        <v>0</v>
      </c>
      <c r="BN1185" s="16">
        <f>V1185*参数!$D$3+AB1185</f>
        <v>0</v>
      </c>
      <c r="BO1185" s="16">
        <f>AC1185*参数!$D$3+AI1185</f>
        <v>0</v>
      </c>
      <c r="BP1185" s="16">
        <f>AD1185*参数!$D$3+AJ1185</f>
        <v>0</v>
      </c>
      <c r="BQ1185" s="16">
        <f>AE1185*参数!$D$3+AK1185</f>
        <v>0</v>
      </c>
      <c r="BR1185" s="16">
        <f>AF1185*参数!$D$3+AL1185</f>
        <v>0</v>
      </c>
      <c r="BS1185" s="16">
        <f>AG1185*参数!$D$3+AM1185</f>
        <v>0</v>
      </c>
      <c r="BT1185" s="16">
        <f>AH1185*参数!$D$3+AN1185</f>
        <v>0</v>
      </c>
      <c r="BU1185" s="10"/>
      <c r="BV1185" s="10"/>
      <c r="BW1185" s="10">
        <f t="shared" si="363"/>
        <v>40</v>
      </c>
      <c r="BX1185" s="10">
        <f t="shared" si="364"/>
        <v>40</v>
      </c>
      <c r="BY1185" s="10">
        <f t="shared" si="365"/>
        <v>3</v>
      </c>
      <c r="BZ1185" s="10">
        <f t="shared" si="366"/>
        <v>40</v>
      </c>
      <c r="CA1185" s="10">
        <f t="shared" si="367"/>
        <v>40</v>
      </c>
      <c r="CB1185" s="10" t="str">
        <f t="shared" si="368"/>
        <v/>
      </c>
      <c r="CC1185" s="10" t="str">
        <f t="shared" si="369"/>
        <v/>
      </c>
      <c r="CD1185" s="10"/>
      <c r="CE1185" s="10">
        <v>40</v>
      </c>
      <c r="CF1185" s="10"/>
      <c r="CG1185" s="10" t="str">
        <f t="shared" si="370"/>
        <v/>
      </c>
      <c r="CH1185" s="10" t="str">
        <f t="shared" si="371"/>
        <v/>
      </c>
      <c r="CI1185" s="10">
        <f t="shared" si="372"/>
        <v>40</v>
      </c>
      <c r="CJ1185" s="10">
        <f t="shared" si="373"/>
        <v>40</v>
      </c>
      <c r="CK1185" s="10">
        <f t="shared" si="374"/>
        <v>3</v>
      </c>
      <c r="CL1185" s="10">
        <f t="shared" si="375"/>
        <v>3</v>
      </c>
      <c r="CM1185" s="88"/>
      <c r="CN1185" s="88"/>
      <c r="CO1185" s="88"/>
      <c r="CP1185" s="88"/>
    </row>
    <row r="1186" spans="2:94">
      <c r="B1186" s="19">
        <v>42649</v>
      </c>
      <c r="C1186" s="3">
        <v>16</v>
      </c>
      <c r="D1186" s="3" t="s">
        <v>542</v>
      </c>
      <c r="E1186" s="4">
        <v>42650.114583333336</v>
      </c>
      <c r="F1186" s="3" t="s">
        <v>575</v>
      </c>
      <c r="G1186" s="3" t="s">
        <v>564</v>
      </c>
      <c r="H1186" s="3" t="s">
        <v>575</v>
      </c>
      <c r="I1186" s="3" t="s">
        <v>564</v>
      </c>
      <c r="J1186" s="6">
        <v>1.49</v>
      </c>
      <c r="K1186" s="6">
        <v>3.45</v>
      </c>
      <c r="L1186" s="6">
        <v>5.95</v>
      </c>
      <c r="M1186" s="10">
        <v>2.85</v>
      </c>
      <c r="N1186" s="10">
        <v>3.1</v>
      </c>
      <c r="O1186" s="10">
        <v>2.2000000000000002</v>
      </c>
      <c r="P1186" s="15">
        <v>-1</v>
      </c>
      <c r="Q1186" s="13"/>
      <c r="R1186" s="13"/>
      <c r="S1186" s="13"/>
      <c r="T1186" s="13"/>
      <c r="U1186" s="13"/>
      <c r="V1186" s="13"/>
      <c r="W1186" s="9"/>
      <c r="X1186" s="9"/>
      <c r="Y1186" s="9"/>
      <c r="Z1186" s="9"/>
      <c r="AA1186" s="9"/>
      <c r="AB1186" s="9"/>
      <c r="AC1186" s="13"/>
      <c r="AD1186" s="13"/>
      <c r="AE1186" s="13"/>
      <c r="AF1186" s="13"/>
      <c r="AG1186" s="13"/>
      <c r="AH1186" s="13"/>
      <c r="AI1186" s="9"/>
      <c r="AJ1186" s="9"/>
      <c r="AK1186" s="9"/>
      <c r="AL1186" s="9"/>
      <c r="AM1186" s="9"/>
      <c r="AN1186" s="9"/>
      <c r="AO1186" s="8">
        <v>1</v>
      </c>
      <c r="AP1186" s="8">
        <v>3</v>
      </c>
      <c r="AQ1186" s="8">
        <v>1</v>
      </c>
      <c r="AR1186" s="8">
        <v>4</v>
      </c>
      <c r="AS1186" s="8">
        <v>0.58910000000000018</v>
      </c>
      <c r="AT1186" s="8">
        <v>0.58910000000000018</v>
      </c>
      <c r="AU1186" s="8"/>
      <c r="AV1186" s="8"/>
      <c r="AW1186" s="8"/>
      <c r="AX1186" s="8"/>
      <c r="AY1186" s="15">
        <v>1</v>
      </c>
      <c r="AZ1186" s="15">
        <v>3</v>
      </c>
      <c r="BA1186" s="15">
        <v>0</v>
      </c>
      <c r="BB1186" s="15">
        <v>5</v>
      </c>
      <c r="BC1186" s="15">
        <v>1.6012000000000002</v>
      </c>
      <c r="BD1186" s="15">
        <v>0</v>
      </c>
      <c r="BE1186" s="15"/>
      <c r="BF1186" s="15"/>
      <c r="BG1186" s="15"/>
      <c r="BH1186" s="15"/>
      <c r="BI1186" s="16">
        <f>Q1186*参数!$D$3+W1186</f>
        <v>0</v>
      </c>
      <c r="BJ1186" s="16">
        <f>R1186*参数!$D$3+X1186</f>
        <v>0</v>
      </c>
      <c r="BK1186" s="16">
        <f>S1186*参数!$D$3+Y1186</f>
        <v>0</v>
      </c>
      <c r="BL1186" s="16">
        <f>T1186*参数!$D$3+Z1186</f>
        <v>0</v>
      </c>
      <c r="BM1186" s="16">
        <f>U1186*参数!$D$3+AA1186</f>
        <v>0</v>
      </c>
      <c r="BN1186" s="16">
        <f>V1186*参数!$D$3+AB1186</f>
        <v>0</v>
      </c>
      <c r="BO1186" s="16">
        <f>AC1186*参数!$D$3+AI1186</f>
        <v>0</v>
      </c>
      <c r="BP1186" s="16">
        <f>AD1186*参数!$D$3+AJ1186</f>
        <v>0</v>
      </c>
      <c r="BQ1186" s="16">
        <f>AE1186*参数!$D$3+AK1186</f>
        <v>0</v>
      </c>
      <c r="BR1186" s="16">
        <f>AF1186*参数!$D$3+AL1186</f>
        <v>0</v>
      </c>
      <c r="BS1186" s="16">
        <f>AG1186*参数!$D$3+AM1186</f>
        <v>0</v>
      </c>
      <c r="BT1186" s="16">
        <f>AH1186*参数!$D$3+AN1186</f>
        <v>0</v>
      </c>
      <c r="BU1186" s="10"/>
      <c r="BV1186" s="10"/>
      <c r="BW1186" s="10">
        <f t="shared" si="363"/>
        <v>40</v>
      </c>
      <c r="BX1186" s="10">
        <f t="shared" si="364"/>
        <v>40</v>
      </c>
      <c r="BY1186" s="10">
        <f t="shared" si="365"/>
        <v>3</v>
      </c>
      <c r="BZ1186" s="10">
        <f t="shared" si="366"/>
        <v>40</v>
      </c>
      <c r="CA1186" s="10">
        <f t="shared" si="367"/>
        <v>40</v>
      </c>
      <c r="CB1186" s="10" t="str">
        <f t="shared" si="368"/>
        <v/>
      </c>
      <c r="CC1186" s="10" t="str">
        <f t="shared" si="369"/>
        <v/>
      </c>
      <c r="CD1186" s="10"/>
      <c r="CE1186" s="10">
        <v>3</v>
      </c>
      <c r="CF1186" s="10"/>
      <c r="CG1186" s="10" t="str">
        <f t="shared" si="370"/>
        <v/>
      </c>
      <c r="CH1186" s="10" t="str">
        <f t="shared" si="371"/>
        <v/>
      </c>
      <c r="CI1186" s="10" t="str">
        <f t="shared" si="372"/>
        <v/>
      </c>
      <c r="CJ1186" s="10">
        <f t="shared" si="373"/>
        <v>40</v>
      </c>
      <c r="CK1186" s="10">
        <f t="shared" si="374"/>
        <v>3</v>
      </c>
      <c r="CL1186" s="10" t="str">
        <f t="shared" si="375"/>
        <v/>
      </c>
      <c r="CM1186" s="88"/>
      <c r="CN1186" s="88"/>
      <c r="CO1186" s="88"/>
      <c r="CP1186" s="88"/>
    </row>
    <row r="1187" spans="2:94">
      <c r="B1187" s="19">
        <v>42649</v>
      </c>
      <c r="C1187" s="3">
        <v>17</v>
      </c>
      <c r="D1187" s="3" t="s">
        <v>542</v>
      </c>
      <c r="E1187" s="4">
        <v>42650.114583333336</v>
      </c>
      <c r="F1187" s="3" t="s">
        <v>417</v>
      </c>
      <c r="G1187" s="3" t="s">
        <v>574</v>
      </c>
      <c r="H1187" s="3" t="s">
        <v>417</v>
      </c>
      <c r="I1187" s="3" t="s">
        <v>574</v>
      </c>
      <c r="J1187" s="6">
        <v>1.99</v>
      </c>
      <c r="K1187" s="6">
        <v>2.9</v>
      </c>
      <c r="L1187" s="6">
        <v>3.55</v>
      </c>
      <c r="M1187" s="10">
        <v>4.43</v>
      </c>
      <c r="N1187" s="10">
        <v>3.6</v>
      </c>
      <c r="O1187" s="10">
        <v>1.6</v>
      </c>
      <c r="P1187" s="15">
        <v>-1</v>
      </c>
      <c r="Q1187" s="13"/>
      <c r="R1187" s="13"/>
      <c r="S1187" s="13"/>
      <c r="T1187" s="13"/>
      <c r="U1187" s="13"/>
      <c r="V1187" s="13"/>
      <c r="W1187" s="9"/>
      <c r="X1187" s="9"/>
      <c r="Y1187" s="9"/>
      <c r="Z1187" s="9"/>
      <c r="AA1187" s="9"/>
      <c r="AB1187" s="9"/>
      <c r="AC1187" s="13"/>
      <c r="AD1187" s="13"/>
      <c r="AE1187" s="13"/>
      <c r="AF1187" s="13"/>
      <c r="AG1187" s="13"/>
      <c r="AH1187" s="13"/>
      <c r="AI1187" s="9"/>
      <c r="AJ1187" s="9"/>
      <c r="AK1187" s="9"/>
      <c r="AL1187" s="9"/>
      <c r="AM1187" s="9"/>
      <c r="AN1187" s="9"/>
      <c r="AO1187" s="8">
        <v>5</v>
      </c>
      <c r="AP1187" s="8">
        <v>3</v>
      </c>
      <c r="AQ1187" s="8">
        <v>2</v>
      </c>
      <c r="AR1187" s="8">
        <v>5</v>
      </c>
      <c r="AS1187" s="8">
        <v>7.3999999999999816E-2</v>
      </c>
      <c r="AT1187" s="8">
        <v>0.47299999999999937</v>
      </c>
      <c r="AU1187" s="8"/>
      <c r="AV1187" s="8"/>
      <c r="AW1187" s="8"/>
      <c r="AX1187" s="8"/>
      <c r="AY1187" s="15">
        <v>4</v>
      </c>
      <c r="AZ1187" s="15">
        <v>3</v>
      </c>
      <c r="BA1187" s="15">
        <v>0</v>
      </c>
      <c r="BB1187" s="15">
        <v>5</v>
      </c>
      <c r="BC1187" s="15">
        <v>2.7600000000000059E-2</v>
      </c>
      <c r="BD1187" s="15">
        <v>0</v>
      </c>
      <c r="BE1187" s="15"/>
      <c r="BF1187" s="15"/>
      <c r="BG1187" s="15"/>
      <c r="BH1187" s="15"/>
      <c r="BI1187" s="16">
        <f>Q1187*参数!$D$3+W1187</f>
        <v>0</v>
      </c>
      <c r="BJ1187" s="16">
        <f>R1187*参数!$D$3+X1187</f>
        <v>0</v>
      </c>
      <c r="BK1187" s="16">
        <f>S1187*参数!$D$3+Y1187</f>
        <v>0</v>
      </c>
      <c r="BL1187" s="16">
        <f>T1187*参数!$D$3+Z1187</f>
        <v>0</v>
      </c>
      <c r="BM1187" s="16">
        <f>U1187*参数!$D$3+AA1187</f>
        <v>0</v>
      </c>
      <c r="BN1187" s="16">
        <f>V1187*参数!$D$3+AB1187</f>
        <v>0</v>
      </c>
      <c r="BO1187" s="16">
        <f>AC1187*参数!$D$3+AI1187</f>
        <v>0</v>
      </c>
      <c r="BP1187" s="16">
        <f>AD1187*参数!$D$3+AJ1187</f>
        <v>0</v>
      </c>
      <c r="BQ1187" s="16">
        <f>AE1187*参数!$D$3+AK1187</f>
        <v>0</v>
      </c>
      <c r="BR1187" s="16">
        <f>AF1187*参数!$D$3+AL1187</f>
        <v>0</v>
      </c>
      <c r="BS1187" s="16">
        <f>AG1187*参数!$D$3+AM1187</f>
        <v>0</v>
      </c>
      <c r="BT1187" s="16">
        <f>AH1187*参数!$D$3+AN1187</f>
        <v>0</v>
      </c>
      <c r="BU1187" s="10"/>
      <c r="BV1187" s="10"/>
      <c r="BW1187" s="10">
        <f t="shared" si="363"/>
        <v>40</v>
      </c>
      <c r="BX1187" s="10">
        <f t="shared" si="364"/>
        <v>40</v>
      </c>
      <c r="BY1187" s="10">
        <f t="shared" si="365"/>
        <v>3</v>
      </c>
      <c r="BZ1187" s="10">
        <f t="shared" si="366"/>
        <v>40</v>
      </c>
      <c r="CA1187" s="10">
        <f t="shared" si="367"/>
        <v>40</v>
      </c>
      <c r="CB1187" s="10" t="str">
        <f t="shared" si="368"/>
        <v/>
      </c>
      <c r="CC1187" s="10" t="str">
        <f t="shared" si="369"/>
        <v/>
      </c>
      <c r="CD1187" s="10"/>
      <c r="CE1187" s="10">
        <v>40</v>
      </c>
      <c r="CF1187" s="10"/>
      <c r="CG1187" s="10" t="str">
        <f t="shared" si="370"/>
        <v/>
      </c>
      <c r="CH1187" s="10" t="str">
        <f t="shared" si="371"/>
        <v/>
      </c>
      <c r="CI1187" s="10">
        <f t="shared" si="372"/>
        <v>3</v>
      </c>
      <c r="CJ1187" s="10">
        <f t="shared" si="373"/>
        <v>3</v>
      </c>
      <c r="CK1187" s="10">
        <f t="shared" si="374"/>
        <v>40</v>
      </c>
      <c r="CL1187" s="10" t="str">
        <f t="shared" si="375"/>
        <v/>
      </c>
      <c r="CM1187" s="88"/>
      <c r="CN1187" s="88"/>
      <c r="CO1187" s="88"/>
      <c r="CP1187" s="88"/>
    </row>
    <row r="1188" spans="2:94">
      <c r="B1188" s="19">
        <v>42649</v>
      </c>
      <c r="C1188" s="3">
        <v>18</v>
      </c>
      <c r="D1188" s="3" t="s">
        <v>542</v>
      </c>
      <c r="E1188" s="4">
        <v>42650.114583333336</v>
      </c>
      <c r="F1188" s="3" t="s">
        <v>565</v>
      </c>
      <c r="G1188" s="3" t="s">
        <v>573</v>
      </c>
      <c r="H1188" s="3" t="s">
        <v>565</v>
      </c>
      <c r="I1188" s="3" t="s">
        <v>573</v>
      </c>
      <c r="J1188" s="6">
        <v>10.8</v>
      </c>
      <c r="K1188" s="6">
        <v>4.5999999999999996</v>
      </c>
      <c r="L1188" s="6">
        <v>1.22</v>
      </c>
      <c r="M1188" s="10">
        <v>3.35</v>
      </c>
      <c r="N1188" s="10">
        <v>3.25</v>
      </c>
      <c r="O1188" s="10">
        <v>1.91</v>
      </c>
      <c r="P1188" s="15">
        <v>1</v>
      </c>
      <c r="Q1188" s="13"/>
      <c r="R1188" s="13"/>
      <c r="S1188" s="13"/>
      <c r="T1188" s="13"/>
      <c r="U1188" s="13"/>
      <c r="V1188" s="13"/>
      <c r="W1188" s="9"/>
      <c r="X1188" s="9"/>
      <c r="Y1188" s="9"/>
      <c r="Z1188" s="9"/>
      <c r="AA1188" s="9"/>
      <c r="AB1188" s="9"/>
      <c r="AC1188" s="13"/>
      <c r="AD1188" s="13"/>
      <c r="AE1188" s="13"/>
      <c r="AF1188" s="13"/>
      <c r="AG1188" s="13"/>
      <c r="AH1188" s="13"/>
      <c r="AI1188" s="9"/>
      <c r="AJ1188" s="9"/>
      <c r="AK1188" s="9"/>
      <c r="AL1188" s="9"/>
      <c r="AM1188" s="9"/>
      <c r="AN1188" s="9"/>
      <c r="AO1188" s="8">
        <v>4</v>
      </c>
      <c r="AP1188" s="8">
        <v>3</v>
      </c>
      <c r="AQ1188" s="8">
        <v>2</v>
      </c>
      <c r="AR1188" s="8">
        <v>5</v>
      </c>
      <c r="AS1188" s="8">
        <v>1.7836000000000005</v>
      </c>
      <c r="AT1188" s="8">
        <v>11.323900000000004</v>
      </c>
      <c r="AU1188" s="8"/>
      <c r="AV1188" s="8"/>
      <c r="AW1188" s="8"/>
      <c r="AX1188" s="8"/>
      <c r="AY1188" s="15">
        <v>1</v>
      </c>
      <c r="AZ1188" s="15">
        <v>3</v>
      </c>
      <c r="BA1188" s="15">
        <v>1</v>
      </c>
      <c r="BB1188" s="15">
        <v>5</v>
      </c>
      <c r="BC1188" s="15">
        <v>17.510699999999993</v>
      </c>
      <c r="BD1188" s="15">
        <v>17.510699999999993</v>
      </c>
      <c r="BE1188" s="15"/>
      <c r="BF1188" s="15"/>
      <c r="BG1188" s="15"/>
      <c r="BH1188" s="15"/>
      <c r="BI1188" s="16">
        <f>Q1188*参数!$D$3+W1188</f>
        <v>0</v>
      </c>
      <c r="BJ1188" s="16">
        <f>R1188*参数!$D$3+X1188</f>
        <v>0</v>
      </c>
      <c r="BK1188" s="16">
        <f>S1188*参数!$D$3+Y1188</f>
        <v>0</v>
      </c>
      <c r="BL1188" s="16">
        <f>T1188*参数!$D$3+Z1188</f>
        <v>0</v>
      </c>
      <c r="BM1188" s="16">
        <f>U1188*参数!$D$3+AA1188</f>
        <v>0</v>
      </c>
      <c r="BN1188" s="16">
        <f>V1188*参数!$D$3+AB1188</f>
        <v>0</v>
      </c>
      <c r="BO1188" s="16">
        <f>AC1188*参数!$D$3+AI1188</f>
        <v>0</v>
      </c>
      <c r="BP1188" s="16">
        <f>AD1188*参数!$D$3+AJ1188</f>
        <v>0</v>
      </c>
      <c r="BQ1188" s="16">
        <f>AE1188*参数!$D$3+AK1188</f>
        <v>0</v>
      </c>
      <c r="BR1188" s="16">
        <f>AF1188*参数!$D$3+AL1188</f>
        <v>0</v>
      </c>
      <c r="BS1188" s="16">
        <f>AG1188*参数!$D$3+AM1188</f>
        <v>0</v>
      </c>
      <c r="BT1188" s="16">
        <f>AH1188*参数!$D$3+AN1188</f>
        <v>0</v>
      </c>
      <c r="BU1188" s="10"/>
      <c r="BV1188" s="10"/>
      <c r="BW1188" s="10">
        <f t="shared" si="363"/>
        <v>43</v>
      </c>
      <c r="BX1188" s="10">
        <f t="shared" si="364"/>
        <v>43</v>
      </c>
      <c r="BY1188" s="10">
        <f t="shared" si="365"/>
        <v>43</v>
      </c>
      <c r="BZ1188" s="10">
        <f t="shared" si="366"/>
        <v>0</v>
      </c>
      <c r="CA1188" s="10">
        <f t="shared" si="367"/>
        <v>43</v>
      </c>
      <c r="CB1188" s="10" t="str">
        <f t="shared" si="368"/>
        <v/>
      </c>
      <c r="CC1188" s="10" t="str">
        <f t="shared" si="369"/>
        <v/>
      </c>
      <c r="CD1188" s="10"/>
      <c r="CE1188" s="10">
        <v>0</v>
      </c>
      <c r="CF1188" s="10">
        <v>0</v>
      </c>
      <c r="CG1188" s="10">
        <f t="shared" si="370"/>
        <v>0</v>
      </c>
      <c r="CH1188" s="10">
        <f t="shared" si="371"/>
        <v>0</v>
      </c>
      <c r="CI1188" s="10">
        <f t="shared" si="372"/>
        <v>0</v>
      </c>
      <c r="CJ1188" s="10">
        <f t="shared" si="373"/>
        <v>0</v>
      </c>
      <c r="CK1188" s="10">
        <f t="shared" si="374"/>
        <v>0</v>
      </c>
      <c r="CL1188" s="10">
        <f t="shared" si="375"/>
        <v>0</v>
      </c>
      <c r="CM1188" s="88"/>
      <c r="CN1188" s="88"/>
      <c r="CO1188" s="88"/>
      <c r="CP1188" s="88"/>
    </row>
    <row r="1189" spans="2:94">
      <c r="B1189" s="19">
        <v>42649</v>
      </c>
      <c r="C1189" s="3">
        <v>19</v>
      </c>
      <c r="D1189" s="3" t="s">
        <v>603</v>
      </c>
      <c r="E1189" s="4">
        <v>42650.208333333336</v>
      </c>
      <c r="F1189" s="3" t="s">
        <v>615</v>
      </c>
      <c r="G1189" s="3" t="s">
        <v>1219</v>
      </c>
      <c r="H1189" s="3" t="s">
        <v>615</v>
      </c>
      <c r="I1189" s="3" t="s">
        <v>1219</v>
      </c>
      <c r="J1189" s="6">
        <v>1.92</v>
      </c>
      <c r="K1189" s="6">
        <v>3.2</v>
      </c>
      <c r="L1189" s="6">
        <v>3.4</v>
      </c>
      <c r="M1189" s="10">
        <v>3.95</v>
      </c>
      <c r="N1189" s="10">
        <v>3.7</v>
      </c>
      <c r="O1189" s="10">
        <v>1.65</v>
      </c>
      <c r="P1189" s="15">
        <v>-1</v>
      </c>
      <c r="Q1189" s="13"/>
      <c r="R1189" s="13"/>
      <c r="S1189" s="13"/>
      <c r="T1189" s="13"/>
      <c r="U1189" s="13"/>
      <c r="V1189" s="13"/>
      <c r="W1189" s="9"/>
      <c r="X1189" s="9"/>
      <c r="Y1189" s="9"/>
      <c r="Z1189" s="9"/>
      <c r="AA1189" s="9"/>
      <c r="AB1189" s="9"/>
      <c r="AC1189" s="13"/>
      <c r="AD1189" s="13"/>
      <c r="AE1189" s="13"/>
      <c r="AF1189" s="13"/>
      <c r="AG1189" s="13"/>
      <c r="AH1189" s="13"/>
      <c r="AI1189" s="9"/>
      <c r="AJ1189" s="9"/>
      <c r="AK1189" s="9"/>
      <c r="AL1189" s="9"/>
      <c r="AM1189" s="9"/>
      <c r="AN1189" s="9"/>
      <c r="AO1189" s="8">
        <v>1</v>
      </c>
      <c r="AP1189" s="8">
        <v>3</v>
      </c>
      <c r="AQ1189" s="8">
        <v>1</v>
      </c>
      <c r="AR1189" s="8">
        <v>4</v>
      </c>
      <c r="AS1189" s="8">
        <v>6.5199999999999897E-2</v>
      </c>
      <c r="AT1189" s="8">
        <v>6.5199999999999897E-2</v>
      </c>
      <c r="AU1189" s="8"/>
      <c r="AV1189" s="8"/>
      <c r="AW1189" s="8"/>
      <c r="AX1189" s="8"/>
      <c r="AY1189" s="15">
        <v>1</v>
      </c>
      <c r="AZ1189" s="15">
        <v>3</v>
      </c>
      <c r="BA1189" s="15">
        <v>1</v>
      </c>
      <c r="BB1189" s="15">
        <v>4</v>
      </c>
      <c r="BC1189" s="15">
        <v>0.92179999999999951</v>
      </c>
      <c r="BD1189" s="15">
        <v>0.92179999999999951</v>
      </c>
      <c r="BE1189" s="15"/>
      <c r="BF1189" s="15"/>
      <c r="BG1189" s="15"/>
      <c r="BH1189" s="15"/>
      <c r="BI1189" s="16">
        <f>Q1189*参数!$D$3+W1189</f>
        <v>0</v>
      </c>
      <c r="BJ1189" s="16">
        <f>R1189*参数!$D$3+X1189</f>
        <v>0</v>
      </c>
      <c r="BK1189" s="16">
        <f>S1189*参数!$D$3+Y1189</f>
        <v>0</v>
      </c>
      <c r="BL1189" s="16">
        <f>T1189*参数!$D$3+Z1189</f>
        <v>0</v>
      </c>
      <c r="BM1189" s="16">
        <f>U1189*参数!$D$3+AA1189</f>
        <v>0</v>
      </c>
      <c r="BN1189" s="16">
        <f>V1189*参数!$D$3+AB1189</f>
        <v>0</v>
      </c>
      <c r="BO1189" s="16">
        <f>AC1189*参数!$D$3+AI1189</f>
        <v>0</v>
      </c>
      <c r="BP1189" s="16">
        <f>AD1189*参数!$D$3+AJ1189</f>
        <v>0</v>
      </c>
      <c r="BQ1189" s="16">
        <f>AE1189*参数!$D$3+AK1189</f>
        <v>0</v>
      </c>
      <c r="BR1189" s="16">
        <f>AF1189*参数!$D$3+AL1189</f>
        <v>0</v>
      </c>
      <c r="BS1189" s="16">
        <f>AG1189*参数!$D$3+AM1189</f>
        <v>0</v>
      </c>
      <c r="BT1189" s="16">
        <f>AH1189*参数!$D$3+AN1189</f>
        <v>0</v>
      </c>
      <c r="BU1189" s="10"/>
      <c r="BV1189" s="10"/>
      <c r="BW1189" s="10">
        <f t="shared" si="363"/>
        <v>40</v>
      </c>
      <c r="BX1189" s="10">
        <f t="shared" si="364"/>
        <v>40</v>
      </c>
      <c r="BY1189" s="10">
        <f t="shared" si="365"/>
        <v>3</v>
      </c>
      <c r="BZ1189" s="10">
        <f t="shared" si="366"/>
        <v>40</v>
      </c>
      <c r="CA1189" s="10">
        <f t="shared" si="367"/>
        <v>40</v>
      </c>
      <c r="CB1189" s="10" t="str">
        <f t="shared" si="368"/>
        <v/>
      </c>
      <c r="CC1189" s="10" t="str">
        <f t="shared" si="369"/>
        <v/>
      </c>
      <c r="CD1189" s="10"/>
      <c r="CE1189" s="10">
        <v>3</v>
      </c>
      <c r="CF1189" s="10"/>
      <c r="CG1189" s="10">
        <f t="shared" si="370"/>
        <v>3</v>
      </c>
      <c r="CH1189" s="10">
        <f t="shared" si="371"/>
        <v>3</v>
      </c>
      <c r="CI1189" s="10" t="str">
        <f t="shared" si="372"/>
        <v/>
      </c>
      <c r="CJ1189" s="10" t="str">
        <f t="shared" si="373"/>
        <v/>
      </c>
      <c r="CK1189" s="10">
        <f t="shared" si="374"/>
        <v>3</v>
      </c>
      <c r="CL1189" s="10">
        <f t="shared" si="375"/>
        <v>3</v>
      </c>
      <c r="CM1189" s="88"/>
      <c r="CN1189" s="88"/>
      <c r="CO1189" s="88"/>
      <c r="CP1189" s="88"/>
    </row>
    <row r="1190" spans="2:94">
      <c r="B1190" s="19">
        <v>42649</v>
      </c>
      <c r="C1190" s="3">
        <v>20</v>
      </c>
      <c r="D1190" s="3" t="s">
        <v>335</v>
      </c>
      <c r="E1190" s="4">
        <v>42650.270833333336</v>
      </c>
      <c r="F1190" s="3" t="s">
        <v>216</v>
      </c>
      <c r="G1190" s="3" t="s">
        <v>355</v>
      </c>
      <c r="H1190" s="3" t="s">
        <v>216</v>
      </c>
      <c r="I1190" s="3" t="s">
        <v>355</v>
      </c>
      <c r="J1190" s="6">
        <v>1.64</v>
      </c>
      <c r="K1190" s="6">
        <v>3.35</v>
      </c>
      <c r="L1190" s="6">
        <v>4.55</v>
      </c>
      <c r="M1190" s="10">
        <v>3.25</v>
      </c>
      <c r="N1190" s="10">
        <v>3.3</v>
      </c>
      <c r="O1190" s="10">
        <v>1.93</v>
      </c>
      <c r="P1190" s="15">
        <v>-1</v>
      </c>
      <c r="Q1190" s="13"/>
      <c r="R1190" s="13"/>
      <c r="S1190" s="13"/>
      <c r="T1190" s="13"/>
      <c r="U1190" s="13"/>
      <c r="V1190" s="13"/>
      <c r="W1190" s="9"/>
      <c r="X1190" s="9"/>
      <c r="Y1190" s="9"/>
      <c r="Z1190" s="9"/>
      <c r="AA1190" s="9"/>
      <c r="AB1190" s="9"/>
      <c r="AC1190" s="13"/>
      <c r="AD1190" s="13"/>
      <c r="AE1190" s="13"/>
      <c r="AF1190" s="13"/>
      <c r="AG1190" s="13"/>
      <c r="AH1190" s="13"/>
      <c r="AI1190" s="9"/>
      <c r="AJ1190" s="9"/>
      <c r="AK1190" s="9"/>
      <c r="AL1190" s="9"/>
      <c r="AM1190" s="9"/>
      <c r="AN1190" s="9"/>
      <c r="AO1190" s="8">
        <v>2</v>
      </c>
      <c r="AP1190" s="8">
        <v>3</v>
      </c>
      <c r="AQ1190" s="8">
        <v>2</v>
      </c>
      <c r="AR1190" s="8">
        <v>4</v>
      </c>
      <c r="AS1190" s="8">
        <v>2.7141000000000011</v>
      </c>
      <c r="AT1190" s="8">
        <v>2.7141000000000011</v>
      </c>
      <c r="AU1190" s="8"/>
      <c r="AV1190" s="8"/>
      <c r="AW1190" s="8"/>
      <c r="AX1190" s="8"/>
      <c r="AY1190" s="15">
        <v>2</v>
      </c>
      <c r="AZ1190" s="15">
        <v>3</v>
      </c>
      <c r="BA1190" s="15">
        <v>1</v>
      </c>
      <c r="BB1190" s="15">
        <v>5</v>
      </c>
      <c r="BC1190" s="15">
        <v>1.1174009999999994</v>
      </c>
      <c r="BD1190" s="15">
        <v>1.1174009999999994</v>
      </c>
      <c r="BE1190" s="15"/>
      <c r="BF1190" s="15"/>
      <c r="BG1190" s="15"/>
      <c r="BH1190" s="15"/>
      <c r="BI1190" s="16">
        <f>Q1190*参数!$D$3+W1190</f>
        <v>0</v>
      </c>
      <c r="BJ1190" s="16">
        <f>R1190*参数!$D$3+X1190</f>
        <v>0</v>
      </c>
      <c r="BK1190" s="16">
        <f>S1190*参数!$D$3+Y1190</f>
        <v>0</v>
      </c>
      <c r="BL1190" s="16">
        <f>T1190*参数!$D$3+Z1190</f>
        <v>0</v>
      </c>
      <c r="BM1190" s="16">
        <f>U1190*参数!$D$3+AA1190</f>
        <v>0</v>
      </c>
      <c r="BN1190" s="16">
        <f>V1190*参数!$D$3+AB1190</f>
        <v>0</v>
      </c>
      <c r="BO1190" s="16">
        <f>AC1190*参数!$D$3+AI1190</f>
        <v>0</v>
      </c>
      <c r="BP1190" s="16">
        <f>AD1190*参数!$D$3+AJ1190</f>
        <v>0</v>
      </c>
      <c r="BQ1190" s="16">
        <f>AE1190*参数!$D$3+AK1190</f>
        <v>0</v>
      </c>
      <c r="BR1190" s="16">
        <f>AF1190*参数!$D$3+AL1190</f>
        <v>0</v>
      </c>
      <c r="BS1190" s="16">
        <f>AG1190*参数!$D$3+AM1190</f>
        <v>0</v>
      </c>
      <c r="BT1190" s="16">
        <f>AH1190*参数!$D$3+AN1190</f>
        <v>0</v>
      </c>
      <c r="BU1190" s="10"/>
      <c r="BV1190" s="10"/>
      <c r="BW1190" s="10">
        <f t="shared" ref="BW1190:BW1209" si="376">IF(ABS(MAX(BI1190:BN1190))&gt;ABS(MIN(BI1190:BN1190)),IF(P1190&lt;0,IF(BI1190=MAX(BI1190:BN1190),3,IF(BN1190=MAX(BI1190:BN1190),40,"")),IF(BK1190=MAX(BI1190:BN1190),0,IF(BL1190=MAX(BI1190:BN1190),43,""))),IF(P1190&lt;0,IF(BI1190=MIN(BI1190:BN1190),40,IF(BN1190=MIN(BI1190:BN1190),3,"")),IF(BK1190=MIN(BI1190:BN1190),43,IF(BL1190=MIN(BI1190:BN1190),0,""))))</f>
        <v>40</v>
      </c>
      <c r="BX1190" s="10">
        <f t="shared" ref="BX1190:BX1209" si="377" xml:space="preserve">
IF(P1190&lt;0,
 IF(BI1190&gt;BN1190,3,40),
 IF(BK1190&gt;BL1190,0,43)
)</f>
        <v>40</v>
      </c>
      <c r="BY1190" s="10">
        <f t="shared" ref="BY1190:BY1209" si="378" xml:space="preserve">
IF(P1190&lt;0,
 IF(OR(BI1190=MAX(BI1190:BN1190),BL1190=MAX(BI1190:BN1190),BM1190=MAX(BI1190:BN1190)),
  3,40),
 IF(OR(BI1190=MAX(BI1190:BN1190),BJ1190=MAX(BI1190:BN1190),BL1190=MAX(BI1190:BN1190)),
  43,0)
)</f>
        <v>3</v>
      </c>
      <c r="BZ1190" s="10">
        <f t="shared" ref="BZ1190:BZ1209" si="379" xml:space="preserve">
IF(P1190&lt;0,
 IF(OR(BI1190=MIN(BI1190:BN1190),BL1190=MIN(BI1190:BN1190),BM1190=MIN(BI1190:BN1190)),
  40,3),
 IF(OR(BI1190=MIN(BI1190:BN1190),BJ1190=MIN(BI1190:BN1190),BL1190=MIN(BI1190:BN1190)),
  0,43)
)</f>
        <v>40</v>
      </c>
      <c r="CA1190" s="10">
        <f t="shared" ref="CA1190:CA1209" si="380" xml:space="preserve">
IF(P1190&lt;0,
 IF(BI1190=MIN(BI1190:BN1190),
  40,
  IF(BN1190=MIN(BI1190:BN1190),
  3,"")),
 IF(BK1190=MIN(BI1190:BN1190),
  43,
  IF(BL1190=MIN(BI1190:BN1190),
  0,""))
)</f>
        <v>40</v>
      </c>
      <c r="CB1190" s="10" t="str">
        <f t="shared" ref="CB1190:CB1209" si="381">IF(COUNTIF(BX1190:BZ1190,"="&amp;BX1190)=3,BX1190,"")</f>
        <v/>
      </c>
      <c r="CC1190" s="10" t="str">
        <f t="shared" ref="CC1190:CC1209" si="382">IF(COUNTIF(BX1190:CA1190,"="&amp;BX1190)=4,BX1190,"")</f>
        <v/>
      </c>
      <c r="CD1190" s="10"/>
      <c r="CE1190" s="10">
        <v>40</v>
      </c>
      <c r="CF1190" s="10"/>
      <c r="CG1190" s="10">
        <f t="shared" ref="CG1190:CG1209" si="383">IF(AND(AO1190&gt;=AY1190,AP1190&gt;=AZ1190,OR(AND(AQ1190&gt;=BA1190,AR1190=BB1190),AR1190&gt;BB1190),AS1190&lt;=BC1190,AT1190&lt;=BD1190),IF(P1190=-1,3,0),IF(AND(AO1190&lt;=AY1190,AP1190&lt;=AZ1190,OR(AND(AQ1190&lt;=BA1190,AR1190=BB1190),AR1190&lt;BB1190),AS1190&gt;=BC1190,AT1190&gt;=BD1190),IF(P1190=-1,40,43),""))</f>
        <v>40</v>
      </c>
      <c r="CH1190" s="10">
        <f t="shared" ref="CH1190:CH1209" si="384">IF(AND(AO1190&gt;=AY1190,AP1190&gt;=AZ1190,OR(AND(AQ1190&gt;=BA1190,AR1190=BB1190),AR1190&gt;BB1190),AS1190&lt;=BC1190,AT1190&lt;=BD1190),IF(P1190=-1,3,0),IF(AND(AO1190&lt;=AY1190,AP1190&lt;=AZ1190,OR(AND(AQ1190&lt;=BA1190,AR1190=BB1190),AR1190&lt;BB1190),AS1190&gt;=BC1190,AT1190&gt;=BD1190),IF(P1190=-1,40,43),""))</f>
        <v>40</v>
      </c>
      <c r="CI1190" s="10" t="str">
        <f t="shared" ref="CI1190:CI1209" si="385">IF(AP1190=AZ1190,
  IF(AO1190=AY1190,
    "",
    IF(AO1190&gt;AY1190,
      IF(P1190=-1,3,0),
      IF(P1190=-1,40,43)
    )
  ),
  IF(AP1190&gt;AZ1190,
    IF(P1190=-1,3,0),
    IF(P1190=-1,40,43)
  )
)</f>
        <v/>
      </c>
      <c r="CJ1190" s="10">
        <f t="shared" ref="CJ1190:CJ1209" si="386">IF(AR1190=BB1190,
  IF(AQ1190=BA1190,
    "",
    IF(AQ1190&gt;BA1190,
      IF(P1190=-1,3,0),
      IF(P1190=-1,40,43)
    )
  ),
  IF(AR1190&gt;BB1190,
    IF(P1190=-1,3,0),
    IF(P1190=-1,40,43)
  )
)</f>
        <v>40</v>
      </c>
      <c r="CK1190" s="10">
        <f t="shared" ref="CK1190:CK1209" si="387">IF(AP1190=AZ1190,
  IF(AS1190=BC1190,
    "",
    IF(AS1190&lt;BC1190,
      IF(P1190=-1,3,0),
      IF(P1190=-1,40,43)
    )
  ),
  ""
)</f>
        <v>40</v>
      </c>
      <c r="CL1190" s="10" t="str">
        <f t="shared" ref="CL1190:CL1209" si="388">IF(AND(AP1190=AZ1190,AR1190=BB1190,AQ1190&lt;&gt;0,BA1190&lt;&gt;0),
  IF(AT1190=BD1190,
    "",
    IF(AT1190&lt;BD1190,
      IF(P1190=-1,3,0),
      IF(P1190=-1,40,43)
    )
  ),
  ""
)</f>
        <v/>
      </c>
      <c r="CM1190" s="88"/>
      <c r="CN1190" s="88"/>
      <c r="CO1190" s="88"/>
      <c r="CP1190" s="88"/>
    </row>
    <row r="1191" spans="2:94">
      <c r="B1191" s="19">
        <v>42649</v>
      </c>
      <c r="C1191" s="3">
        <v>21</v>
      </c>
      <c r="D1191" s="3" t="s">
        <v>603</v>
      </c>
      <c r="E1191" s="4">
        <v>42650.291666666664</v>
      </c>
      <c r="F1191" s="3" t="s">
        <v>1220</v>
      </c>
      <c r="G1191" s="3" t="s">
        <v>1221</v>
      </c>
      <c r="H1191" s="3" t="s">
        <v>1220</v>
      </c>
      <c r="I1191" s="3" t="s">
        <v>1221</v>
      </c>
      <c r="J1191" s="6">
        <v>1.17</v>
      </c>
      <c r="K1191" s="6">
        <v>5.2</v>
      </c>
      <c r="L1191" s="6">
        <v>12.2</v>
      </c>
      <c r="M1191" s="10">
        <v>1.7</v>
      </c>
      <c r="N1191" s="10">
        <v>3.6</v>
      </c>
      <c r="O1191" s="10">
        <v>3.8</v>
      </c>
      <c r="P1191" s="15">
        <v>-1</v>
      </c>
      <c r="Q1191" s="13"/>
      <c r="R1191" s="13"/>
      <c r="S1191" s="13"/>
      <c r="T1191" s="13"/>
      <c r="U1191" s="13"/>
      <c r="V1191" s="13"/>
      <c r="W1191" s="9"/>
      <c r="X1191" s="9"/>
      <c r="Y1191" s="9"/>
      <c r="Z1191" s="9"/>
      <c r="AA1191" s="9"/>
      <c r="AB1191" s="9"/>
      <c r="AC1191" s="13"/>
      <c r="AD1191" s="13"/>
      <c r="AE1191" s="13"/>
      <c r="AF1191" s="13"/>
      <c r="AG1191" s="13"/>
      <c r="AH1191" s="13"/>
      <c r="AI1191" s="9"/>
      <c r="AJ1191" s="9"/>
      <c r="AK1191" s="9"/>
      <c r="AL1191" s="9"/>
      <c r="AM1191" s="9"/>
      <c r="AN1191" s="9"/>
      <c r="AO1191" s="8">
        <v>8</v>
      </c>
      <c r="AP1191" s="8">
        <v>3</v>
      </c>
      <c r="AQ1191" s="8">
        <v>1</v>
      </c>
      <c r="AR1191" s="8">
        <v>5</v>
      </c>
      <c r="AS1191" s="8">
        <v>1.4891000000000003</v>
      </c>
      <c r="AT1191" s="8">
        <v>18.247499999999999</v>
      </c>
      <c r="AU1191" s="8"/>
      <c r="AV1191" s="8"/>
      <c r="AW1191" s="8"/>
      <c r="AX1191" s="8"/>
      <c r="AY1191" s="15">
        <v>1</v>
      </c>
      <c r="AZ1191" s="15">
        <v>3</v>
      </c>
      <c r="BA1191" s="15">
        <v>1</v>
      </c>
      <c r="BB1191" s="15">
        <v>5</v>
      </c>
      <c r="BC1191" s="15">
        <v>34.297199999999997</v>
      </c>
      <c r="BD1191" s="15">
        <v>34.297199999999997</v>
      </c>
      <c r="BE1191" s="15"/>
      <c r="BF1191" s="15"/>
      <c r="BG1191" s="15"/>
      <c r="BH1191" s="15"/>
      <c r="BI1191" s="16">
        <f>Q1191*参数!$D$3+W1191</f>
        <v>0</v>
      </c>
      <c r="BJ1191" s="16">
        <f>R1191*参数!$D$3+X1191</f>
        <v>0</v>
      </c>
      <c r="BK1191" s="16">
        <f>S1191*参数!$D$3+Y1191</f>
        <v>0</v>
      </c>
      <c r="BL1191" s="16">
        <f>T1191*参数!$D$3+Z1191</f>
        <v>0</v>
      </c>
      <c r="BM1191" s="16">
        <f>U1191*参数!$D$3+AA1191</f>
        <v>0</v>
      </c>
      <c r="BN1191" s="16">
        <f>V1191*参数!$D$3+AB1191</f>
        <v>0</v>
      </c>
      <c r="BO1191" s="16">
        <f>AC1191*参数!$D$3+AI1191</f>
        <v>0</v>
      </c>
      <c r="BP1191" s="16">
        <f>AD1191*参数!$D$3+AJ1191</f>
        <v>0</v>
      </c>
      <c r="BQ1191" s="16">
        <f>AE1191*参数!$D$3+AK1191</f>
        <v>0</v>
      </c>
      <c r="BR1191" s="16">
        <f>AF1191*参数!$D$3+AL1191</f>
        <v>0</v>
      </c>
      <c r="BS1191" s="16">
        <f>AG1191*参数!$D$3+AM1191</f>
        <v>0</v>
      </c>
      <c r="BT1191" s="16">
        <f>AH1191*参数!$D$3+AN1191</f>
        <v>0</v>
      </c>
      <c r="BU1191" s="10"/>
      <c r="BV1191" s="10"/>
      <c r="BW1191" s="10">
        <f t="shared" si="376"/>
        <v>40</v>
      </c>
      <c r="BX1191" s="10">
        <f t="shared" si="377"/>
        <v>40</v>
      </c>
      <c r="BY1191" s="10">
        <f t="shared" si="378"/>
        <v>3</v>
      </c>
      <c r="BZ1191" s="10">
        <f t="shared" si="379"/>
        <v>40</v>
      </c>
      <c r="CA1191" s="10">
        <f t="shared" si="380"/>
        <v>40</v>
      </c>
      <c r="CB1191" s="10" t="str">
        <f t="shared" si="381"/>
        <v/>
      </c>
      <c r="CC1191" s="10" t="str">
        <f t="shared" si="382"/>
        <v/>
      </c>
      <c r="CD1191" s="10"/>
      <c r="CE1191" s="10">
        <v>3</v>
      </c>
      <c r="CF1191" s="10">
        <v>3</v>
      </c>
      <c r="CG1191" s="10">
        <f t="shared" si="383"/>
        <v>3</v>
      </c>
      <c r="CH1191" s="10">
        <f t="shared" si="384"/>
        <v>3</v>
      </c>
      <c r="CI1191" s="10">
        <f t="shared" si="385"/>
        <v>3</v>
      </c>
      <c r="CJ1191" s="10" t="str">
        <f t="shared" si="386"/>
        <v/>
      </c>
      <c r="CK1191" s="10">
        <f t="shared" si="387"/>
        <v>3</v>
      </c>
      <c r="CL1191" s="10">
        <f t="shared" si="388"/>
        <v>3</v>
      </c>
      <c r="CM1191" s="88"/>
      <c r="CN1191" s="88"/>
      <c r="CO1191" s="88"/>
      <c r="CP1191" s="88"/>
    </row>
    <row r="1192" spans="2:94">
      <c r="B1192" s="19">
        <v>42649</v>
      </c>
      <c r="C1192" s="3">
        <v>22</v>
      </c>
      <c r="D1192" s="3" t="s">
        <v>603</v>
      </c>
      <c r="E1192" s="4">
        <v>42650.3125</v>
      </c>
      <c r="F1192" s="3" t="s">
        <v>1222</v>
      </c>
      <c r="G1192" s="3" t="s">
        <v>605</v>
      </c>
      <c r="H1192" s="3" t="s">
        <v>1222</v>
      </c>
      <c r="I1192" s="3" t="s">
        <v>605</v>
      </c>
      <c r="J1192" s="6">
        <v>2.67</v>
      </c>
      <c r="K1192" s="6">
        <v>2.89</v>
      </c>
      <c r="L1192" s="6">
        <v>2.4500000000000002</v>
      </c>
      <c r="M1192" s="10">
        <v>1.39</v>
      </c>
      <c r="N1192" s="10">
        <v>4.0999999999999996</v>
      </c>
      <c r="O1192" s="10">
        <v>6.05</v>
      </c>
      <c r="P1192" s="15">
        <v>1</v>
      </c>
      <c r="Q1192" s="13"/>
      <c r="R1192" s="13"/>
      <c r="S1192" s="13"/>
      <c r="T1192" s="13"/>
      <c r="U1192" s="13"/>
      <c r="V1192" s="13"/>
      <c r="W1192" s="9"/>
      <c r="X1192" s="9"/>
      <c r="Y1192" s="9"/>
      <c r="Z1192" s="9"/>
      <c r="AA1192" s="9"/>
      <c r="AB1192" s="9"/>
      <c r="AC1192" s="13"/>
      <c r="AD1192" s="13"/>
      <c r="AE1192" s="13"/>
      <c r="AF1192" s="13"/>
      <c r="AG1192" s="13"/>
      <c r="AH1192" s="13"/>
      <c r="AI1192" s="9"/>
      <c r="AJ1192" s="9"/>
      <c r="AK1192" s="9"/>
      <c r="AL1192" s="9"/>
      <c r="AM1192" s="9"/>
      <c r="AN1192" s="9"/>
      <c r="AO1192" s="8">
        <v>8</v>
      </c>
      <c r="AP1192" s="8">
        <v>3</v>
      </c>
      <c r="AQ1192" s="8">
        <v>2</v>
      </c>
      <c r="AR1192" s="8">
        <v>5</v>
      </c>
      <c r="AS1192" s="8">
        <v>0.22450000000000012</v>
      </c>
      <c r="AT1192" s="8">
        <v>0.22450000000000012</v>
      </c>
      <c r="AU1192" s="8"/>
      <c r="AV1192" s="8"/>
      <c r="AW1192" s="8"/>
      <c r="AX1192" s="8"/>
      <c r="AY1192" s="15">
        <v>10</v>
      </c>
      <c r="AZ1192" s="15">
        <v>3</v>
      </c>
      <c r="BA1192" s="15">
        <v>4</v>
      </c>
      <c r="BB1192" s="15">
        <v>5</v>
      </c>
      <c r="BC1192" s="15">
        <v>0.39749999999999963</v>
      </c>
      <c r="BD1192" s="15">
        <v>0.39749999999999963</v>
      </c>
      <c r="BE1192" s="15"/>
      <c r="BF1192" s="15"/>
      <c r="BG1192" s="15"/>
      <c r="BH1192" s="15"/>
      <c r="BI1192" s="16">
        <f>Q1192*参数!$D$3+W1192</f>
        <v>0</v>
      </c>
      <c r="BJ1192" s="16">
        <f>R1192*参数!$D$3+X1192</f>
        <v>0</v>
      </c>
      <c r="BK1192" s="16">
        <f>S1192*参数!$D$3+Y1192</f>
        <v>0</v>
      </c>
      <c r="BL1192" s="16">
        <f>T1192*参数!$D$3+Z1192</f>
        <v>0</v>
      </c>
      <c r="BM1192" s="16">
        <f>U1192*参数!$D$3+AA1192</f>
        <v>0</v>
      </c>
      <c r="BN1192" s="16">
        <f>V1192*参数!$D$3+AB1192</f>
        <v>0</v>
      </c>
      <c r="BO1192" s="16">
        <f>AC1192*参数!$D$3+AI1192</f>
        <v>0</v>
      </c>
      <c r="BP1192" s="16">
        <f>AD1192*参数!$D$3+AJ1192</f>
        <v>0</v>
      </c>
      <c r="BQ1192" s="16">
        <f>AE1192*参数!$D$3+AK1192</f>
        <v>0</v>
      </c>
      <c r="BR1192" s="16">
        <f>AF1192*参数!$D$3+AL1192</f>
        <v>0</v>
      </c>
      <c r="BS1192" s="16">
        <f>AG1192*参数!$D$3+AM1192</f>
        <v>0</v>
      </c>
      <c r="BT1192" s="16">
        <f>AH1192*参数!$D$3+AN1192</f>
        <v>0</v>
      </c>
      <c r="BU1192" s="10"/>
      <c r="BV1192" s="10"/>
      <c r="BW1192" s="10">
        <f t="shared" si="376"/>
        <v>43</v>
      </c>
      <c r="BX1192" s="10">
        <f t="shared" si="377"/>
        <v>43</v>
      </c>
      <c r="BY1192" s="10">
        <f t="shared" si="378"/>
        <v>43</v>
      </c>
      <c r="BZ1192" s="10">
        <f t="shared" si="379"/>
        <v>0</v>
      </c>
      <c r="CA1192" s="10">
        <f t="shared" si="380"/>
        <v>43</v>
      </c>
      <c r="CB1192" s="10" t="str">
        <f t="shared" si="381"/>
        <v/>
      </c>
      <c r="CC1192" s="10" t="str">
        <f t="shared" si="382"/>
        <v/>
      </c>
      <c r="CD1192" s="10"/>
      <c r="CE1192" s="10">
        <v>0</v>
      </c>
      <c r="CF1192" s="10"/>
      <c r="CG1192" s="10" t="str">
        <f t="shared" si="383"/>
        <v/>
      </c>
      <c r="CH1192" s="10" t="str">
        <f t="shared" si="384"/>
        <v/>
      </c>
      <c r="CI1192" s="10">
        <f t="shared" si="385"/>
        <v>43</v>
      </c>
      <c r="CJ1192" s="10">
        <f t="shared" si="386"/>
        <v>43</v>
      </c>
      <c r="CK1192" s="10">
        <f t="shared" si="387"/>
        <v>0</v>
      </c>
      <c r="CL1192" s="10">
        <f t="shared" si="388"/>
        <v>0</v>
      </c>
      <c r="CM1192" s="88"/>
      <c r="CN1192" s="88"/>
      <c r="CO1192" s="88"/>
      <c r="CP1192" s="88"/>
    </row>
    <row r="1193" spans="2:94">
      <c r="B1193" s="19">
        <v>42649</v>
      </c>
      <c r="C1193" s="3">
        <v>23</v>
      </c>
      <c r="D1193" s="3" t="s">
        <v>603</v>
      </c>
      <c r="E1193" s="4">
        <v>42650.364583333336</v>
      </c>
      <c r="F1193" s="3" t="s">
        <v>604</v>
      </c>
      <c r="G1193" s="3" t="s">
        <v>1223</v>
      </c>
      <c r="H1193" s="3" t="s">
        <v>604</v>
      </c>
      <c r="I1193" s="3" t="s">
        <v>1223</v>
      </c>
      <c r="J1193" s="6">
        <v>0</v>
      </c>
      <c r="K1193" s="6">
        <v>0</v>
      </c>
      <c r="L1193" s="6">
        <v>0</v>
      </c>
      <c r="M1193" s="10">
        <v>1.64</v>
      </c>
      <c r="N1193" s="10">
        <v>4.3</v>
      </c>
      <c r="O1193" s="10">
        <v>3.5</v>
      </c>
      <c r="P1193" s="15">
        <v>-2</v>
      </c>
      <c r="Q1193" s="13"/>
      <c r="R1193" s="13"/>
      <c r="S1193" s="13"/>
      <c r="T1193" s="13"/>
      <c r="U1193" s="13"/>
      <c r="V1193" s="13"/>
      <c r="W1193" s="9"/>
      <c r="X1193" s="9"/>
      <c r="Y1193" s="9"/>
      <c r="Z1193" s="9"/>
      <c r="AA1193" s="9"/>
      <c r="AB1193" s="9"/>
      <c r="AC1193" s="13"/>
      <c r="AD1193" s="13"/>
      <c r="AE1193" s="13"/>
      <c r="AF1193" s="13"/>
      <c r="AG1193" s="13"/>
      <c r="AH1193" s="13"/>
      <c r="AI1193" s="9"/>
      <c r="AJ1193" s="9"/>
      <c r="AK1193" s="9"/>
      <c r="AL1193" s="9"/>
      <c r="AM1193" s="9"/>
      <c r="AN1193" s="9"/>
      <c r="AO1193" s="8"/>
      <c r="AP1193" s="8"/>
      <c r="AQ1193" s="8"/>
      <c r="AR1193" s="8"/>
      <c r="AS1193" s="8"/>
      <c r="AT1193" s="8"/>
      <c r="AU1193" s="8"/>
      <c r="AV1193" s="8"/>
      <c r="AW1193" s="8"/>
      <c r="AX1193" s="8"/>
      <c r="AY1193" s="15"/>
      <c r="AZ1193" s="15"/>
      <c r="BA1193" s="15"/>
      <c r="BB1193" s="15"/>
      <c r="BC1193" s="15"/>
      <c r="BD1193" s="15"/>
      <c r="BE1193" s="15"/>
      <c r="BF1193" s="15"/>
      <c r="BG1193" s="15"/>
      <c r="BH1193" s="15"/>
      <c r="BI1193" s="16">
        <f>Q1193*参数!$D$3+W1193</f>
        <v>0</v>
      </c>
      <c r="BJ1193" s="16">
        <f>R1193*参数!$D$3+X1193</f>
        <v>0</v>
      </c>
      <c r="BK1193" s="16">
        <f>S1193*参数!$D$3+Y1193</f>
        <v>0</v>
      </c>
      <c r="BL1193" s="16">
        <f>T1193*参数!$D$3+Z1193</f>
        <v>0</v>
      </c>
      <c r="BM1193" s="16">
        <f>U1193*参数!$D$3+AA1193</f>
        <v>0</v>
      </c>
      <c r="BN1193" s="16">
        <f>V1193*参数!$D$3+AB1193</f>
        <v>0</v>
      </c>
      <c r="BO1193" s="16">
        <f>AC1193*参数!$D$3+AI1193</f>
        <v>0</v>
      </c>
      <c r="BP1193" s="16">
        <f>AD1193*参数!$D$3+AJ1193</f>
        <v>0</v>
      </c>
      <c r="BQ1193" s="16">
        <f>AE1193*参数!$D$3+AK1193</f>
        <v>0</v>
      </c>
      <c r="BR1193" s="16">
        <f>AF1193*参数!$D$3+AL1193</f>
        <v>0</v>
      </c>
      <c r="BS1193" s="16">
        <f>AG1193*参数!$D$3+AM1193</f>
        <v>0</v>
      </c>
      <c r="BT1193" s="16">
        <f>AH1193*参数!$D$3+AN1193</f>
        <v>0</v>
      </c>
      <c r="BU1193" s="10"/>
      <c r="BV1193" s="10"/>
      <c r="BW1193" s="10">
        <f t="shared" si="376"/>
        <v>40</v>
      </c>
      <c r="BX1193" s="10">
        <f t="shared" si="377"/>
        <v>40</v>
      </c>
      <c r="BY1193" s="10">
        <f t="shared" si="378"/>
        <v>3</v>
      </c>
      <c r="BZ1193" s="10">
        <f t="shared" si="379"/>
        <v>40</v>
      </c>
      <c r="CA1193" s="10">
        <f t="shared" si="380"/>
        <v>40</v>
      </c>
      <c r="CB1193" s="10" t="str">
        <f t="shared" si="381"/>
        <v/>
      </c>
      <c r="CC1193" s="10" t="str">
        <f t="shared" si="382"/>
        <v/>
      </c>
      <c r="CD1193" s="10"/>
      <c r="CE1193" s="10"/>
      <c r="CF1193" s="10"/>
      <c r="CG1193" s="10"/>
      <c r="CH1193" s="10"/>
      <c r="CI1193" s="10" t="str">
        <f t="shared" si="385"/>
        <v/>
      </c>
      <c r="CJ1193" s="10" t="str">
        <f t="shared" si="386"/>
        <v/>
      </c>
      <c r="CK1193" s="10" t="str">
        <f t="shared" si="387"/>
        <v/>
      </c>
      <c r="CL1193" s="10" t="str">
        <f t="shared" si="388"/>
        <v/>
      </c>
      <c r="CM1193" s="88"/>
      <c r="CN1193" s="88"/>
      <c r="CO1193" s="88"/>
      <c r="CP1193" s="88"/>
    </row>
    <row r="1194" spans="2:94">
      <c r="B1194" s="19">
        <v>42649</v>
      </c>
      <c r="C1194" s="3">
        <v>24</v>
      </c>
      <c r="D1194" s="3" t="s">
        <v>603</v>
      </c>
      <c r="E1194" s="4">
        <v>42650.427083333336</v>
      </c>
      <c r="F1194" s="3" t="s">
        <v>614</v>
      </c>
      <c r="G1194" s="3" t="s">
        <v>1224</v>
      </c>
      <c r="H1194" s="3" t="s">
        <v>614</v>
      </c>
      <c r="I1194" s="3" t="s">
        <v>1224</v>
      </c>
      <c r="J1194" s="6">
        <v>5.35</v>
      </c>
      <c r="K1194" s="6">
        <v>3.36</v>
      </c>
      <c r="L1194" s="6">
        <v>1.55</v>
      </c>
      <c r="M1194" s="10">
        <v>2.1</v>
      </c>
      <c r="N1194" s="10">
        <v>3.3</v>
      </c>
      <c r="O1194" s="10">
        <v>2.86</v>
      </c>
      <c r="P1194" s="15">
        <v>1</v>
      </c>
      <c r="Q1194" s="13"/>
      <c r="R1194" s="13"/>
      <c r="S1194" s="13"/>
      <c r="T1194" s="13"/>
      <c r="U1194" s="13"/>
      <c r="V1194" s="13"/>
      <c r="W1194" s="9"/>
      <c r="X1194" s="9"/>
      <c r="Y1194" s="9"/>
      <c r="Z1194" s="9"/>
      <c r="AA1194" s="9"/>
      <c r="AB1194" s="9"/>
      <c r="AC1194" s="13"/>
      <c r="AD1194" s="13"/>
      <c r="AE1194" s="13"/>
      <c r="AF1194" s="13"/>
      <c r="AG1194" s="13"/>
      <c r="AH1194" s="13"/>
      <c r="AI1194" s="9"/>
      <c r="AJ1194" s="9"/>
      <c r="AK1194" s="9"/>
      <c r="AL1194" s="9"/>
      <c r="AM1194" s="9"/>
      <c r="AN1194" s="9"/>
      <c r="AO1194" s="8">
        <v>1</v>
      </c>
      <c r="AP1194" s="8">
        <v>3</v>
      </c>
      <c r="AQ1194" s="8">
        <v>1</v>
      </c>
      <c r="AR1194" s="8">
        <v>5</v>
      </c>
      <c r="AS1194" s="8">
        <v>9.6100000000000019E-2</v>
      </c>
      <c r="AT1194" s="8">
        <v>9.6100000000000019E-2</v>
      </c>
      <c r="AU1194" s="8"/>
      <c r="AV1194" s="8"/>
      <c r="AW1194" s="8"/>
      <c r="AX1194" s="8"/>
      <c r="AY1194" s="15">
        <v>3</v>
      </c>
      <c r="AZ1194" s="15">
        <v>3</v>
      </c>
      <c r="BA1194" s="15">
        <v>1</v>
      </c>
      <c r="BB1194" s="15">
        <v>5</v>
      </c>
      <c r="BC1194" s="15">
        <v>0.43259999999999971</v>
      </c>
      <c r="BD1194" s="15">
        <v>2.8468999999999993</v>
      </c>
      <c r="BE1194" s="15"/>
      <c r="BF1194" s="15"/>
      <c r="BG1194" s="15"/>
      <c r="BH1194" s="15"/>
      <c r="BI1194" s="16">
        <f>Q1194*参数!$D$3+W1194</f>
        <v>0</v>
      </c>
      <c r="BJ1194" s="16">
        <f>R1194*参数!$D$3+X1194</f>
        <v>0</v>
      </c>
      <c r="BK1194" s="16">
        <f>S1194*参数!$D$3+Y1194</f>
        <v>0</v>
      </c>
      <c r="BL1194" s="16">
        <f>T1194*参数!$D$3+Z1194</f>
        <v>0</v>
      </c>
      <c r="BM1194" s="16">
        <f>U1194*参数!$D$3+AA1194</f>
        <v>0</v>
      </c>
      <c r="BN1194" s="16">
        <f>V1194*参数!$D$3+AB1194</f>
        <v>0</v>
      </c>
      <c r="BO1194" s="16">
        <f>AC1194*参数!$D$3+AI1194</f>
        <v>0</v>
      </c>
      <c r="BP1194" s="16">
        <f>AD1194*参数!$D$3+AJ1194</f>
        <v>0</v>
      </c>
      <c r="BQ1194" s="16">
        <f>AE1194*参数!$D$3+AK1194</f>
        <v>0</v>
      </c>
      <c r="BR1194" s="16">
        <f>AF1194*参数!$D$3+AL1194</f>
        <v>0</v>
      </c>
      <c r="BS1194" s="16">
        <f>AG1194*参数!$D$3+AM1194</f>
        <v>0</v>
      </c>
      <c r="BT1194" s="16">
        <f>AH1194*参数!$D$3+AN1194</f>
        <v>0</v>
      </c>
      <c r="BU1194" s="10"/>
      <c r="BV1194" s="10"/>
      <c r="BW1194" s="10">
        <f t="shared" si="376"/>
        <v>43</v>
      </c>
      <c r="BX1194" s="10">
        <f t="shared" si="377"/>
        <v>43</v>
      </c>
      <c r="BY1194" s="10">
        <f t="shared" si="378"/>
        <v>43</v>
      </c>
      <c r="BZ1194" s="10">
        <f t="shared" si="379"/>
        <v>0</v>
      </c>
      <c r="CA1194" s="10">
        <f t="shared" si="380"/>
        <v>43</v>
      </c>
      <c r="CB1194" s="10" t="str">
        <f t="shared" si="381"/>
        <v/>
      </c>
      <c r="CC1194" s="10" t="str">
        <f t="shared" si="382"/>
        <v/>
      </c>
      <c r="CD1194" s="10"/>
      <c r="CE1194" s="10">
        <v>43</v>
      </c>
      <c r="CF1194" s="10"/>
      <c r="CG1194" s="10" t="str">
        <f t="shared" si="383"/>
        <v/>
      </c>
      <c r="CH1194" s="10" t="str">
        <f t="shared" si="384"/>
        <v/>
      </c>
      <c r="CI1194" s="10">
        <f t="shared" si="385"/>
        <v>43</v>
      </c>
      <c r="CJ1194" s="10" t="str">
        <f t="shared" si="386"/>
        <v/>
      </c>
      <c r="CK1194" s="10">
        <f t="shared" si="387"/>
        <v>0</v>
      </c>
      <c r="CL1194" s="10">
        <f t="shared" si="388"/>
        <v>0</v>
      </c>
      <c r="CM1194" s="88"/>
      <c r="CN1194" s="88"/>
      <c r="CO1194" s="88"/>
      <c r="CP1194" s="88"/>
    </row>
    <row r="1195" spans="2:94">
      <c r="B1195" s="19">
        <v>42650</v>
      </c>
      <c r="C1195" s="3">
        <v>1</v>
      </c>
      <c r="D1195" s="3" t="s">
        <v>1225</v>
      </c>
      <c r="E1195" s="4">
        <v>42650.701388888891</v>
      </c>
      <c r="F1195" s="3" t="s">
        <v>1226</v>
      </c>
      <c r="G1195" s="3" t="s">
        <v>1189</v>
      </c>
      <c r="H1195" s="3" t="s">
        <v>1226</v>
      </c>
      <c r="I1195" s="3" t="s">
        <v>1189</v>
      </c>
      <c r="J1195" s="6">
        <v>2.12</v>
      </c>
      <c r="K1195" s="6">
        <v>3.4</v>
      </c>
      <c r="L1195" s="6">
        <v>2.75</v>
      </c>
      <c r="M1195" s="10">
        <v>4.25</v>
      </c>
      <c r="N1195" s="10">
        <v>4.1500000000000004</v>
      </c>
      <c r="O1195" s="10">
        <v>1.53</v>
      </c>
      <c r="P1195" s="15">
        <v>-1</v>
      </c>
      <c r="Q1195" s="13"/>
      <c r="R1195" s="13"/>
      <c r="S1195" s="13"/>
      <c r="T1195" s="13"/>
      <c r="U1195" s="13"/>
      <c r="V1195" s="13"/>
      <c r="W1195" s="9"/>
      <c r="X1195" s="9"/>
      <c r="Y1195" s="9"/>
      <c r="Z1195" s="9"/>
      <c r="AA1195" s="9"/>
      <c r="AB1195" s="9"/>
      <c r="AC1195" s="13"/>
      <c r="AD1195" s="13"/>
      <c r="AE1195" s="13"/>
      <c r="AF1195" s="13"/>
      <c r="AG1195" s="13"/>
      <c r="AH1195" s="13"/>
      <c r="AI1195" s="9"/>
      <c r="AJ1195" s="9"/>
      <c r="AK1195" s="9"/>
      <c r="AL1195" s="9"/>
      <c r="AM1195" s="9"/>
      <c r="AN1195" s="9"/>
      <c r="AO1195" s="8">
        <v>10</v>
      </c>
      <c r="AP1195" s="8">
        <v>3</v>
      </c>
      <c r="AQ1195" s="8">
        <v>2</v>
      </c>
      <c r="AR1195" s="8">
        <v>5</v>
      </c>
      <c r="AS1195" s="8">
        <v>0.15050000000000036</v>
      </c>
      <c r="AT1195" s="8">
        <v>0.21540000000000017</v>
      </c>
      <c r="AU1195" s="8"/>
      <c r="AV1195" s="8"/>
      <c r="AW1195" s="8"/>
      <c r="AX1195" s="8"/>
      <c r="AY1195" s="15">
        <v>15</v>
      </c>
      <c r="AZ1195" s="15">
        <v>3</v>
      </c>
      <c r="BA1195" s="15">
        <v>3</v>
      </c>
      <c r="BB1195" s="15">
        <v>5</v>
      </c>
      <c r="BC1195" s="15">
        <v>5.6600000000000053E-2</v>
      </c>
      <c r="BD1195" s="15">
        <v>5.6600000000000053E-2</v>
      </c>
      <c r="BE1195" s="15"/>
      <c r="BF1195" s="15"/>
      <c r="BG1195" s="15"/>
      <c r="BH1195" s="15"/>
      <c r="BI1195" s="16">
        <f>Q1195*参数!$D$3+W1195</f>
        <v>0</v>
      </c>
      <c r="BJ1195" s="16">
        <f>R1195*参数!$D$3+X1195</f>
        <v>0</v>
      </c>
      <c r="BK1195" s="16">
        <f>S1195*参数!$D$3+Y1195</f>
        <v>0</v>
      </c>
      <c r="BL1195" s="16">
        <f>T1195*参数!$D$3+Z1195</f>
        <v>0</v>
      </c>
      <c r="BM1195" s="16">
        <f>U1195*参数!$D$3+AA1195</f>
        <v>0</v>
      </c>
      <c r="BN1195" s="16">
        <f>V1195*参数!$D$3+AB1195</f>
        <v>0</v>
      </c>
      <c r="BO1195" s="16">
        <f>AC1195*参数!$D$3+AI1195</f>
        <v>0</v>
      </c>
      <c r="BP1195" s="16">
        <f>AD1195*参数!$D$3+AJ1195</f>
        <v>0</v>
      </c>
      <c r="BQ1195" s="16">
        <f>AE1195*参数!$D$3+AK1195</f>
        <v>0</v>
      </c>
      <c r="BR1195" s="16">
        <f>AF1195*参数!$D$3+AL1195</f>
        <v>0</v>
      </c>
      <c r="BS1195" s="16">
        <f>AG1195*参数!$D$3+AM1195</f>
        <v>0</v>
      </c>
      <c r="BT1195" s="16">
        <f>AH1195*参数!$D$3+AN1195</f>
        <v>0</v>
      </c>
      <c r="BU1195" s="10"/>
      <c r="BV1195" s="10"/>
      <c r="BW1195" s="10">
        <f t="shared" si="376"/>
        <v>40</v>
      </c>
      <c r="BX1195" s="10">
        <f t="shared" si="377"/>
        <v>40</v>
      </c>
      <c r="BY1195" s="10">
        <f t="shared" si="378"/>
        <v>3</v>
      </c>
      <c r="BZ1195" s="10">
        <f t="shared" si="379"/>
        <v>40</v>
      </c>
      <c r="CA1195" s="10">
        <f t="shared" si="380"/>
        <v>40</v>
      </c>
      <c r="CB1195" s="10" t="str">
        <f t="shared" si="381"/>
        <v/>
      </c>
      <c r="CC1195" s="10" t="str">
        <f t="shared" si="382"/>
        <v/>
      </c>
      <c r="CD1195" s="10"/>
      <c r="CE1195" s="10">
        <v>40</v>
      </c>
      <c r="CF1195" s="10"/>
      <c r="CG1195" s="10">
        <f t="shared" si="383"/>
        <v>40</v>
      </c>
      <c r="CH1195" s="10">
        <f t="shared" si="384"/>
        <v>40</v>
      </c>
      <c r="CI1195" s="10">
        <f t="shared" si="385"/>
        <v>40</v>
      </c>
      <c r="CJ1195" s="10">
        <f t="shared" si="386"/>
        <v>40</v>
      </c>
      <c r="CK1195" s="10">
        <f t="shared" si="387"/>
        <v>40</v>
      </c>
      <c r="CL1195" s="10">
        <f t="shared" si="388"/>
        <v>40</v>
      </c>
      <c r="CM1195" s="88"/>
      <c r="CN1195" s="88"/>
      <c r="CO1195" s="88"/>
      <c r="CP1195" s="88"/>
    </row>
    <row r="1196" spans="2:94">
      <c r="B1196" s="19">
        <v>42650</v>
      </c>
      <c r="C1196" s="3">
        <v>2</v>
      </c>
      <c r="D1196" s="3" t="s">
        <v>410</v>
      </c>
      <c r="E1196" s="4">
        <v>42650.854166666664</v>
      </c>
      <c r="F1196" s="3" t="s">
        <v>1227</v>
      </c>
      <c r="G1196" s="3" t="s">
        <v>1228</v>
      </c>
      <c r="H1196" s="3" t="s">
        <v>1227</v>
      </c>
      <c r="I1196" s="3" t="s">
        <v>1228</v>
      </c>
      <c r="J1196" s="6">
        <v>1.77</v>
      </c>
      <c r="K1196" s="6">
        <v>3.4</v>
      </c>
      <c r="L1196" s="6">
        <v>3.7</v>
      </c>
      <c r="M1196" s="10">
        <v>3.45</v>
      </c>
      <c r="N1196" s="10">
        <v>3.6</v>
      </c>
      <c r="O1196" s="10">
        <v>1.78</v>
      </c>
      <c r="P1196" s="15">
        <v>-1</v>
      </c>
      <c r="Q1196" s="13"/>
      <c r="R1196" s="13"/>
      <c r="S1196" s="13"/>
      <c r="T1196" s="13"/>
      <c r="U1196" s="13"/>
      <c r="V1196" s="13"/>
      <c r="W1196" s="9"/>
      <c r="X1196" s="9"/>
      <c r="Y1196" s="9"/>
      <c r="Z1196" s="9"/>
      <c r="AA1196" s="9"/>
      <c r="AB1196" s="9"/>
      <c r="AC1196" s="13"/>
      <c r="AD1196" s="13"/>
      <c r="AE1196" s="13"/>
      <c r="AF1196" s="13"/>
      <c r="AG1196" s="13"/>
      <c r="AH1196" s="13"/>
      <c r="AI1196" s="9"/>
      <c r="AJ1196" s="9"/>
      <c r="AK1196" s="9"/>
      <c r="AL1196" s="9"/>
      <c r="AM1196" s="9"/>
      <c r="AN1196" s="9"/>
      <c r="AO1196" s="8">
        <v>1</v>
      </c>
      <c r="AP1196" s="8">
        <v>2</v>
      </c>
      <c r="AQ1196" s="8">
        <v>0</v>
      </c>
      <c r="AR1196" s="8">
        <v>4</v>
      </c>
      <c r="AS1196" s="8">
        <v>0.49080000000000029</v>
      </c>
      <c r="AT1196" s="8">
        <v>0</v>
      </c>
      <c r="AU1196" s="8"/>
      <c r="AV1196" s="8"/>
      <c r="AW1196" s="8"/>
      <c r="AX1196" s="8"/>
      <c r="AY1196" s="15">
        <v>30</v>
      </c>
      <c r="AZ1196" s="15">
        <v>1</v>
      </c>
      <c r="BA1196" s="15">
        <v>1</v>
      </c>
      <c r="BB1196" s="15">
        <v>4</v>
      </c>
      <c r="BC1196" s="15">
        <v>5.0000000000000088E-3</v>
      </c>
      <c r="BD1196" s="15">
        <v>7.4215</v>
      </c>
      <c r="BE1196" s="15"/>
      <c r="BF1196" s="15"/>
      <c r="BG1196" s="15"/>
      <c r="BH1196" s="15"/>
      <c r="BI1196" s="16">
        <f>Q1196*参数!$D$3+W1196</f>
        <v>0</v>
      </c>
      <c r="BJ1196" s="16">
        <f>R1196*参数!$D$3+X1196</f>
        <v>0</v>
      </c>
      <c r="BK1196" s="16">
        <f>S1196*参数!$D$3+Y1196</f>
        <v>0</v>
      </c>
      <c r="BL1196" s="16">
        <f>T1196*参数!$D$3+Z1196</f>
        <v>0</v>
      </c>
      <c r="BM1196" s="16">
        <f>U1196*参数!$D$3+AA1196</f>
        <v>0</v>
      </c>
      <c r="BN1196" s="16">
        <f>V1196*参数!$D$3+AB1196</f>
        <v>0</v>
      </c>
      <c r="BO1196" s="16">
        <f>AC1196*参数!$D$3+AI1196</f>
        <v>0</v>
      </c>
      <c r="BP1196" s="16">
        <f>AD1196*参数!$D$3+AJ1196</f>
        <v>0</v>
      </c>
      <c r="BQ1196" s="16">
        <f>AE1196*参数!$D$3+AK1196</f>
        <v>0</v>
      </c>
      <c r="BR1196" s="16">
        <f>AF1196*参数!$D$3+AL1196</f>
        <v>0</v>
      </c>
      <c r="BS1196" s="16">
        <f>AG1196*参数!$D$3+AM1196</f>
        <v>0</v>
      </c>
      <c r="BT1196" s="16">
        <f>AH1196*参数!$D$3+AN1196</f>
        <v>0</v>
      </c>
      <c r="BU1196" s="10"/>
      <c r="BV1196" s="10"/>
      <c r="BW1196" s="10">
        <f t="shared" si="376"/>
        <v>40</v>
      </c>
      <c r="BX1196" s="10">
        <f t="shared" si="377"/>
        <v>40</v>
      </c>
      <c r="BY1196" s="10">
        <f t="shared" si="378"/>
        <v>3</v>
      </c>
      <c r="BZ1196" s="10">
        <f t="shared" si="379"/>
        <v>40</v>
      </c>
      <c r="CA1196" s="10">
        <f t="shared" si="380"/>
        <v>40</v>
      </c>
      <c r="CB1196" s="10" t="str">
        <f t="shared" si="381"/>
        <v/>
      </c>
      <c r="CC1196" s="10" t="str">
        <f t="shared" si="382"/>
        <v/>
      </c>
      <c r="CD1196" s="10"/>
      <c r="CE1196" s="10">
        <v>3</v>
      </c>
      <c r="CF1196" s="10"/>
      <c r="CG1196" s="10" t="str">
        <f t="shared" si="383"/>
        <v/>
      </c>
      <c r="CH1196" s="10" t="str">
        <f t="shared" si="384"/>
        <v/>
      </c>
      <c r="CI1196" s="10">
        <f t="shared" si="385"/>
        <v>3</v>
      </c>
      <c r="CJ1196" s="10">
        <f t="shared" si="386"/>
        <v>40</v>
      </c>
      <c r="CK1196" s="10" t="str">
        <f t="shared" si="387"/>
        <v/>
      </c>
      <c r="CL1196" s="10" t="str">
        <f t="shared" si="388"/>
        <v/>
      </c>
      <c r="CM1196" s="88"/>
      <c r="CN1196" s="88"/>
      <c r="CO1196" s="88"/>
      <c r="CP1196" s="88"/>
    </row>
    <row r="1197" spans="2:94">
      <c r="B1197" s="19">
        <v>42650</v>
      </c>
      <c r="C1197" s="3">
        <v>3</v>
      </c>
      <c r="D1197" s="3" t="s">
        <v>1201</v>
      </c>
      <c r="E1197" s="4">
        <v>42650.958333333336</v>
      </c>
      <c r="F1197" s="3" t="s">
        <v>1229</v>
      </c>
      <c r="G1197" s="3" t="s">
        <v>1230</v>
      </c>
      <c r="H1197" s="3" t="s">
        <v>1231</v>
      </c>
      <c r="I1197" s="3" t="s">
        <v>1230</v>
      </c>
      <c r="J1197" s="6">
        <v>2.95</v>
      </c>
      <c r="K1197" s="6">
        <v>3.3</v>
      </c>
      <c r="L1197" s="6">
        <v>2.0499999999999998</v>
      </c>
      <c r="M1197" s="10">
        <v>1.58</v>
      </c>
      <c r="N1197" s="10">
        <v>3.85</v>
      </c>
      <c r="O1197" s="10">
        <v>4.25</v>
      </c>
      <c r="P1197" s="15">
        <v>1</v>
      </c>
      <c r="Q1197" s="13"/>
      <c r="R1197" s="13"/>
      <c r="S1197" s="13"/>
      <c r="T1197" s="13"/>
      <c r="U1197" s="13"/>
      <c r="V1197" s="13"/>
      <c r="W1197" s="9"/>
      <c r="X1197" s="9"/>
      <c r="Y1197" s="9"/>
      <c r="Z1197" s="9"/>
      <c r="AA1197" s="9"/>
      <c r="AB1197" s="9"/>
      <c r="AC1197" s="13"/>
      <c r="AD1197" s="13"/>
      <c r="AE1197" s="13"/>
      <c r="AF1197" s="13"/>
      <c r="AG1197" s="13"/>
      <c r="AH1197" s="13"/>
      <c r="AI1197" s="9"/>
      <c r="AJ1197" s="9"/>
      <c r="AK1197" s="9"/>
      <c r="AL1197" s="9"/>
      <c r="AM1197" s="9"/>
      <c r="AN1197" s="9"/>
      <c r="AO1197" s="8">
        <v>1</v>
      </c>
      <c r="AP1197" s="8">
        <v>3</v>
      </c>
      <c r="AQ1197" s="8">
        <v>1</v>
      </c>
      <c r="AR1197" s="8">
        <v>4</v>
      </c>
      <c r="AS1197" s="8">
        <v>1.7805999999999997</v>
      </c>
      <c r="AT1197" s="8">
        <v>1.7805999999999997</v>
      </c>
      <c r="AU1197" s="8"/>
      <c r="AV1197" s="8"/>
      <c r="AW1197" s="8"/>
      <c r="AX1197" s="8"/>
      <c r="AY1197" s="15">
        <v>4</v>
      </c>
      <c r="AZ1197" s="15">
        <v>3</v>
      </c>
      <c r="BA1197" s="15">
        <v>2</v>
      </c>
      <c r="BB1197" s="15">
        <v>4</v>
      </c>
      <c r="BC1197" s="15">
        <v>8.7099999999999997E-2</v>
      </c>
      <c r="BD1197" s="15">
        <v>8.7099999999999997E-2</v>
      </c>
      <c r="BE1197" s="15"/>
      <c r="BF1197" s="15"/>
      <c r="BG1197" s="15"/>
      <c r="BH1197" s="15"/>
      <c r="BI1197" s="16">
        <f>Q1197*参数!$D$3+W1197</f>
        <v>0</v>
      </c>
      <c r="BJ1197" s="16">
        <f>R1197*参数!$D$3+X1197</f>
        <v>0</v>
      </c>
      <c r="BK1197" s="16">
        <f>S1197*参数!$D$3+Y1197</f>
        <v>0</v>
      </c>
      <c r="BL1197" s="16">
        <f>T1197*参数!$D$3+Z1197</f>
        <v>0</v>
      </c>
      <c r="BM1197" s="16">
        <f>U1197*参数!$D$3+AA1197</f>
        <v>0</v>
      </c>
      <c r="BN1197" s="16">
        <f>V1197*参数!$D$3+AB1197</f>
        <v>0</v>
      </c>
      <c r="BO1197" s="16">
        <f>AC1197*参数!$D$3+AI1197</f>
        <v>0</v>
      </c>
      <c r="BP1197" s="16">
        <f>AD1197*参数!$D$3+AJ1197</f>
        <v>0</v>
      </c>
      <c r="BQ1197" s="16">
        <f>AE1197*参数!$D$3+AK1197</f>
        <v>0</v>
      </c>
      <c r="BR1197" s="16">
        <f>AF1197*参数!$D$3+AL1197</f>
        <v>0</v>
      </c>
      <c r="BS1197" s="16">
        <f>AG1197*参数!$D$3+AM1197</f>
        <v>0</v>
      </c>
      <c r="BT1197" s="16">
        <f>AH1197*参数!$D$3+AN1197</f>
        <v>0</v>
      </c>
      <c r="BU1197" s="10"/>
      <c r="BV1197" s="10"/>
      <c r="BW1197" s="10">
        <f t="shared" si="376"/>
        <v>43</v>
      </c>
      <c r="BX1197" s="10">
        <f t="shared" si="377"/>
        <v>43</v>
      </c>
      <c r="BY1197" s="10">
        <f t="shared" si="378"/>
        <v>43</v>
      </c>
      <c r="BZ1197" s="10">
        <f t="shared" si="379"/>
        <v>0</v>
      </c>
      <c r="CA1197" s="10">
        <f t="shared" si="380"/>
        <v>43</v>
      </c>
      <c r="CB1197" s="10" t="str">
        <f t="shared" si="381"/>
        <v/>
      </c>
      <c r="CC1197" s="10" t="str">
        <f t="shared" si="382"/>
        <v/>
      </c>
      <c r="CD1197" s="10"/>
      <c r="CE1197" s="10">
        <v>43</v>
      </c>
      <c r="CF1197" s="10"/>
      <c r="CG1197" s="10">
        <f t="shared" si="383"/>
        <v>43</v>
      </c>
      <c r="CH1197" s="10">
        <f t="shared" si="384"/>
        <v>43</v>
      </c>
      <c r="CI1197" s="10">
        <f t="shared" si="385"/>
        <v>43</v>
      </c>
      <c r="CJ1197" s="10">
        <f t="shared" si="386"/>
        <v>43</v>
      </c>
      <c r="CK1197" s="10">
        <f t="shared" si="387"/>
        <v>43</v>
      </c>
      <c r="CL1197" s="10">
        <f t="shared" si="388"/>
        <v>43</v>
      </c>
      <c r="CM1197" s="88"/>
      <c r="CN1197" s="88"/>
      <c r="CO1197" s="88"/>
      <c r="CP1197" s="88"/>
    </row>
    <row r="1198" spans="2:94">
      <c r="B1198" s="19">
        <v>42650</v>
      </c>
      <c r="C1198" s="3">
        <v>4</v>
      </c>
      <c r="D1198" s="3" t="s">
        <v>1232</v>
      </c>
      <c r="E1198" s="4">
        <v>42650.979166666664</v>
      </c>
      <c r="F1198" s="3" t="s">
        <v>586</v>
      </c>
      <c r="G1198" s="3" t="s">
        <v>1233</v>
      </c>
      <c r="H1198" s="3" t="s">
        <v>586</v>
      </c>
      <c r="I1198" s="3" t="s">
        <v>1233</v>
      </c>
      <c r="J1198" s="6">
        <v>1.28</v>
      </c>
      <c r="K1198" s="6">
        <v>4.3</v>
      </c>
      <c r="L1198" s="6">
        <v>8.65</v>
      </c>
      <c r="M1198" s="10">
        <v>2.02</v>
      </c>
      <c r="N1198" s="10">
        <v>3.4</v>
      </c>
      <c r="O1198" s="10">
        <v>2.95</v>
      </c>
      <c r="P1198" s="15">
        <v>-1</v>
      </c>
      <c r="Q1198" s="13"/>
      <c r="R1198" s="13"/>
      <c r="S1198" s="13"/>
      <c r="T1198" s="13"/>
      <c r="U1198" s="13"/>
      <c r="V1198" s="13"/>
      <c r="W1198" s="9"/>
      <c r="X1198" s="9"/>
      <c r="Y1198" s="9"/>
      <c r="Z1198" s="9"/>
      <c r="AA1198" s="9"/>
      <c r="AB1198" s="9"/>
      <c r="AC1198" s="13"/>
      <c r="AD1198" s="13"/>
      <c r="AE1198" s="13"/>
      <c r="AF1198" s="13"/>
      <c r="AG1198" s="13"/>
      <c r="AH1198" s="13"/>
      <c r="AI1198" s="9"/>
      <c r="AJ1198" s="9"/>
      <c r="AK1198" s="9"/>
      <c r="AL1198" s="9"/>
      <c r="AM1198" s="9"/>
      <c r="AN1198" s="9"/>
      <c r="AO1198" s="8">
        <v>3</v>
      </c>
      <c r="AP1198" s="8">
        <v>2</v>
      </c>
      <c r="AQ1198" s="8">
        <v>1</v>
      </c>
      <c r="AR1198" s="8">
        <v>4</v>
      </c>
      <c r="AS1198" s="8">
        <v>2.1147999999999998</v>
      </c>
      <c r="AT1198" s="8">
        <v>119.2938</v>
      </c>
      <c r="AU1198" s="8"/>
      <c r="AV1198" s="8"/>
      <c r="AW1198" s="8"/>
      <c r="AX1198" s="8"/>
      <c r="AY1198" s="15">
        <v>2</v>
      </c>
      <c r="AZ1198" s="15">
        <v>2</v>
      </c>
      <c r="BA1198" s="15">
        <v>2</v>
      </c>
      <c r="BB1198" s="15">
        <v>3</v>
      </c>
      <c r="BC1198" s="15">
        <v>6.9500000000000201E-2</v>
      </c>
      <c r="BD1198" s="15">
        <v>6.9500000000000201E-2</v>
      </c>
      <c r="BE1198" s="15"/>
      <c r="BF1198" s="15"/>
      <c r="BG1198" s="15"/>
      <c r="BH1198" s="15"/>
      <c r="BI1198" s="16">
        <f>Q1198*参数!$D$3+W1198</f>
        <v>0</v>
      </c>
      <c r="BJ1198" s="16">
        <f>R1198*参数!$D$3+X1198</f>
        <v>0</v>
      </c>
      <c r="BK1198" s="16">
        <f>S1198*参数!$D$3+Y1198</f>
        <v>0</v>
      </c>
      <c r="BL1198" s="16">
        <f>T1198*参数!$D$3+Z1198</f>
        <v>0</v>
      </c>
      <c r="BM1198" s="16">
        <f>U1198*参数!$D$3+AA1198</f>
        <v>0</v>
      </c>
      <c r="BN1198" s="16">
        <f>V1198*参数!$D$3+AB1198</f>
        <v>0</v>
      </c>
      <c r="BO1198" s="16">
        <f>AC1198*参数!$D$3+AI1198</f>
        <v>0</v>
      </c>
      <c r="BP1198" s="16">
        <f>AD1198*参数!$D$3+AJ1198</f>
        <v>0</v>
      </c>
      <c r="BQ1198" s="16">
        <f>AE1198*参数!$D$3+AK1198</f>
        <v>0</v>
      </c>
      <c r="BR1198" s="16">
        <f>AF1198*参数!$D$3+AL1198</f>
        <v>0</v>
      </c>
      <c r="BS1198" s="16">
        <f>AG1198*参数!$D$3+AM1198</f>
        <v>0</v>
      </c>
      <c r="BT1198" s="16">
        <f>AH1198*参数!$D$3+AN1198</f>
        <v>0</v>
      </c>
      <c r="BU1198" s="10"/>
      <c r="BV1198" s="10"/>
      <c r="BW1198" s="10">
        <f t="shared" si="376"/>
        <v>40</v>
      </c>
      <c r="BX1198" s="10">
        <f t="shared" si="377"/>
        <v>40</v>
      </c>
      <c r="BY1198" s="10">
        <f t="shared" si="378"/>
        <v>3</v>
      </c>
      <c r="BZ1198" s="10">
        <f t="shared" si="379"/>
        <v>40</v>
      </c>
      <c r="CA1198" s="10">
        <f t="shared" si="380"/>
        <v>40</v>
      </c>
      <c r="CB1198" s="10" t="str">
        <f t="shared" si="381"/>
        <v/>
      </c>
      <c r="CC1198" s="10" t="str">
        <f t="shared" si="382"/>
        <v/>
      </c>
      <c r="CD1198" s="10"/>
      <c r="CE1198" s="10">
        <v>3</v>
      </c>
      <c r="CF1198" s="10"/>
      <c r="CG1198" s="10" t="str">
        <f t="shared" si="383"/>
        <v/>
      </c>
      <c r="CH1198" s="10" t="str">
        <f t="shared" si="384"/>
        <v/>
      </c>
      <c r="CI1198" s="10">
        <f t="shared" si="385"/>
        <v>3</v>
      </c>
      <c r="CJ1198" s="10">
        <f t="shared" si="386"/>
        <v>3</v>
      </c>
      <c r="CK1198" s="10">
        <f t="shared" si="387"/>
        <v>40</v>
      </c>
      <c r="CL1198" s="10" t="str">
        <f t="shared" si="388"/>
        <v/>
      </c>
      <c r="CM1198" s="88"/>
      <c r="CN1198" s="88"/>
      <c r="CO1198" s="88"/>
      <c r="CP1198" s="88"/>
    </row>
    <row r="1199" spans="2:94">
      <c r="B1199" s="19">
        <v>42650</v>
      </c>
      <c r="C1199" s="3">
        <v>5</v>
      </c>
      <c r="D1199" s="3" t="s">
        <v>1201</v>
      </c>
      <c r="E1199" s="4">
        <v>42651</v>
      </c>
      <c r="F1199" s="3" t="s">
        <v>1234</v>
      </c>
      <c r="G1199" s="3" t="s">
        <v>1235</v>
      </c>
      <c r="H1199" s="3" t="s">
        <v>1234</v>
      </c>
      <c r="I1199" s="3" t="s">
        <v>1235</v>
      </c>
      <c r="J1199" s="6">
        <v>1.08</v>
      </c>
      <c r="K1199" s="6">
        <v>7.3</v>
      </c>
      <c r="L1199" s="6">
        <v>15</v>
      </c>
      <c r="M1199" s="10">
        <v>2.23</v>
      </c>
      <c r="N1199" s="10">
        <v>4</v>
      </c>
      <c r="O1199" s="10">
        <v>2.3199999999999998</v>
      </c>
      <c r="P1199" s="15">
        <v>-2</v>
      </c>
      <c r="Q1199" s="13"/>
      <c r="R1199" s="13"/>
      <c r="S1199" s="13"/>
      <c r="T1199" s="13"/>
      <c r="U1199" s="13"/>
      <c r="V1199" s="13"/>
      <c r="W1199" s="9"/>
      <c r="X1199" s="9"/>
      <c r="Y1199" s="9"/>
      <c r="Z1199" s="9"/>
      <c r="AA1199" s="9"/>
      <c r="AB1199" s="9"/>
      <c r="AC1199" s="13"/>
      <c r="AD1199" s="13"/>
      <c r="AE1199" s="13"/>
      <c r="AF1199" s="13"/>
      <c r="AG1199" s="13"/>
      <c r="AH1199" s="13"/>
      <c r="AI1199" s="9"/>
      <c r="AJ1199" s="9"/>
      <c r="AK1199" s="9"/>
      <c r="AL1199" s="9"/>
      <c r="AM1199" s="9"/>
      <c r="AN1199" s="9"/>
      <c r="AO1199" s="8"/>
      <c r="AP1199" s="8"/>
      <c r="AQ1199" s="8"/>
      <c r="AR1199" s="8"/>
      <c r="AS1199" s="8"/>
      <c r="AT1199" s="8"/>
      <c r="AU1199" s="8"/>
      <c r="AV1199" s="8"/>
      <c r="AW1199" s="8"/>
      <c r="AX1199" s="8"/>
      <c r="AY1199" s="15"/>
      <c r="AZ1199" s="15"/>
      <c r="BA1199" s="15"/>
      <c r="BB1199" s="15"/>
      <c r="BC1199" s="15"/>
      <c r="BD1199" s="15"/>
      <c r="BE1199" s="15"/>
      <c r="BF1199" s="15"/>
      <c r="BG1199" s="15"/>
      <c r="BH1199" s="15"/>
      <c r="BI1199" s="16">
        <f>Q1199*参数!$D$3+W1199</f>
        <v>0</v>
      </c>
      <c r="BJ1199" s="16">
        <f>R1199*参数!$D$3+X1199</f>
        <v>0</v>
      </c>
      <c r="BK1199" s="16">
        <f>S1199*参数!$D$3+Y1199</f>
        <v>0</v>
      </c>
      <c r="BL1199" s="16">
        <f>T1199*参数!$D$3+Z1199</f>
        <v>0</v>
      </c>
      <c r="BM1199" s="16">
        <f>U1199*参数!$D$3+AA1199</f>
        <v>0</v>
      </c>
      <c r="BN1199" s="16">
        <f>V1199*参数!$D$3+AB1199</f>
        <v>0</v>
      </c>
      <c r="BO1199" s="16">
        <f>AC1199*参数!$D$3+AI1199</f>
        <v>0</v>
      </c>
      <c r="BP1199" s="16">
        <f>AD1199*参数!$D$3+AJ1199</f>
        <v>0</v>
      </c>
      <c r="BQ1199" s="16">
        <f>AE1199*参数!$D$3+AK1199</f>
        <v>0</v>
      </c>
      <c r="BR1199" s="16">
        <f>AF1199*参数!$D$3+AL1199</f>
        <v>0</v>
      </c>
      <c r="BS1199" s="16">
        <f>AG1199*参数!$D$3+AM1199</f>
        <v>0</v>
      </c>
      <c r="BT1199" s="16">
        <f>AH1199*参数!$D$3+AN1199</f>
        <v>0</v>
      </c>
      <c r="BU1199" s="10"/>
      <c r="BV1199" s="10"/>
      <c r="BW1199" s="10">
        <f t="shared" si="376"/>
        <v>40</v>
      </c>
      <c r="BX1199" s="10">
        <f t="shared" si="377"/>
        <v>40</v>
      </c>
      <c r="BY1199" s="10">
        <f t="shared" si="378"/>
        <v>3</v>
      </c>
      <c r="BZ1199" s="10">
        <f t="shared" si="379"/>
        <v>40</v>
      </c>
      <c r="CA1199" s="10">
        <f t="shared" si="380"/>
        <v>40</v>
      </c>
      <c r="CB1199" s="10" t="str">
        <f t="shared" si="381"/>
        <v/>
      </c>
      <c r="CC1199" s="10" t="str">
        <f t="shared" si="382"/>
        <v/>
      </c>
      <c r="CD1199" s="10"/>
      <c r="CE1199" s="10"/>
      <c r="CF1199" s="10"/>
      <c r="CG1199" s="10"/>
      <c r="CH1199" s="10"/>
      <c r="CI1199" s="10" t="str">
        <f t="shared" si="385"/>
        <v/>
      </c>
      <c r="CJ1199" s="10" t="str">
        <f t="shared" si="386"/>
        <v/>
      </c>
      <c r="CK1199" s="10" t="str">
        <f t="shared" si="387"/>
        <v/>
      </c>
      <c r="CL1199" s="10" t="str">
        <f t="shared" si="388"/>
        <v/>
      </c>
      <c r="CM1199" s="88"/>
      <c r="CN1199" s="88"/>
      <c r="CO1199" s="88"/>
      <c r="CP1199" s="88"/>
    </row>
    <row r="1200" spans="2:94">
      <c r="B1200" s="19">
        <v>42650</v>
      </c>
      <c r="C1200" s="3">
        <v>6</v>
      </c>
      <c r="D1200" s="3" t="s">
        <v>1201</v>
      </c>
      <c r="E1200" s="4">
        <v>42651.020833333336</v>
      </c>
      <c r="F1200" s="3" t="s">
        <v>1236</v>
      </c>
      <c r="G1200" s="3" t="s">
        <v>1237</v>
      </c>
      <c r="H1200" s="3" t="s">
        <v>1236</v>
      </c>
      <c r="I1200" s="3" t="s">
        <v>1237</v>
      </c>
      <c r="J1200" s="6">
        <v>2.68</v>
      </c>
      <c r="K1200" s="6">
        <v>3.15</v>
      </c>
      <c r="L1200" s="6">
        <v>2.2799999999999998</v>
      </c>
      <c r="M1200" s="10">
        <v>1.45</v>
      </c>
      <c r="N1200" s="10">
        <v>4.05</v>
      </c>
      <c r="O1200" s="10">
        <v>5.2</v>
      </c>
      <c r="P1200" s="15">
        <v>1</v>
      </c>
      <c r="Q1200" s="13"/>
      <c r="R1200" s="13"/>
      <c r="S1200" s="13"/>
      <c r="T1200" s="13"/>
      <c r="U1200" s="13"/>
      <c r="V1200" s="13"/>
      <c r="W1200" s="9"/>
      <c r="X1200" s="9"/>
      <c r="Y1200" s="9"/>
      <c r="Z1200" s="9"/>
      <c r="AA1200" s="9"/>
      <c r="AB1200" s="9"/>
      <c r="AC1200" s="13"/>
      <c r="AD1200" s="13"/>
      <c r="AE1200" s="13"/>
      <c r="AF1200" s="13"/>
      <c r="AG1200" s="13"/>
      <c r="AH1200" s="13"/>
      <c r="AI1200" s="9"/>
      <c r="AJ1200" s="9"/>
      <c r="AK1200" s="9"/>
      <c r="AL1200" s="9"/>
      <c r="AM1200" s="9"/>
      <c r="AN1200" s="9"/>
      <c r="AO1200" s="8">
        <v>4</v>
      </c>
      <c r="AP1200" s="8">
        <v>3</v>
      </c>
      <c r="AQ1200" s="8">
        <v>2</v>
      </c>
      <c r="AR1200" s="8">
        <v>5</v>
      </c>
      <c r="AS1200" s="8">
        <v>0.21069999999999983</v>
      </c>
      <c r="AT1200" s="8">
        <v>0.2143000000000001</v>
      </c>
      <c r="AU1200" s="8"/>
      <c r="AV1200" s="8"/>
      <c r="AW1200" s="8"/>
      <c r="AX1200" s="8"/>
      <c r="AY1200" s="15">
        <v>8</v>
      </c>
      <c r="AZ1200" s="15">
        <v>3</v>
      </c>
      <c r="BA1200" s="15">
        <v>2</v>
      </c>
      <c r="BB1200" s="15">
        <v>5</v>
      </c>
      <c r="BC1200" s="15">
        <v>0.47049999999999997</v>
      </c>
      <c r="BD1200" s="15">
        <v>0.79479999999999951</v>
      </c>
      <c r="BE1200" s="15"/>
      <c r="BF1200" s="15"/>
      <c r="BG1200" s="15"/>
      <c r="BH1200" s="15"/>
      <c r="BI1200" s="16">
        <f>Q1200*参数!$D$3+W1200</f>
        <v>0</v>
      </c>
      <c r="BJ1200" s="16">
        <f>R1200*参数!$D$3+X1200</f>
        <v>0</v>
      </c>
      <c r="BK1200" s="16">
        <f>S1200*参数!$D$3+Y1200</f>
        <v>0</v>
      </c>
      <c r="BL1200" s="16">
        <f>T1200*参数!$D$3+Z1200</f>
        <v>0</v>
      </c>
      <c r="BM1200" s="16">
        <f>U1200*参数!$D$3+AA1200</f>
        <v>0</v>
      </c>
      <c r="BN1200" s="16">
        <f>V1200*参数!$D$3+AB1200</f>
        <v>0</v>
      </c>
      <c r="BO1200" s="16">
        <f>AC1200*参数!$D$3+AI1200</f>
        <v>0</v>
      </c>
      <c r="BP1200" s="16">
        <f>AD1200*参数!$D$3+AJ1200</f>
        <v>0</v>
      </c>
      <c r="BQ1200" s="16">
        <f>AE1200*参数!$D$3+AK1200</f>
        <v>0</v>
      </c>
      <c r="BR1200" s="16">
        <f>AF1200*参数!$D$3+AL1200</f>
        <v>0</v>
      </c>
      <c r="BS1200" s="16">
        <f>AG1200*参数!$D$3+AM1200</f>
        <v>0</v>
      </c>
      <c r="BT1200" s="16">
        <f>AH1200*参数!$D$3+AN1200</f>
        <v>0</v>
      </c>
      <c r="BU1200" s="10"/>
      <c r="BV1200" s="10"/>
      <c r="BW1200" s="10">
        <f t="shared" si="376"/>
        <v>43</v>
      </c>
      <c r="BX1200" s="10">
        <f t="shared" si="377"/>
        <v>43</v>
      </c>
      <c r="BY1200" s="10">
        <f t="shared" si="378"/>
        <v>43</v>
      </c>
      <c r="BZ1200" s="10">
        <f t="shared" si="379"/>
        <v>0</v>
      </c>
      <c r="CA1200" s="10">
        <f t="shared" si="380"/>
        <v>43</v>
      </c>
      <c r="CB1200" s="10" t="str">
        <f t="shared" si="381"/>
        <v/>
      </c>
      <c r="CC1200" s="10" t="str">
        <f t="shared" si="382"/>
        <v/>
      </c>
      <c r="CD1200" s="10"/>
      <c r="CE1200" s="10">
        <v>0</v>
      </c>
      <c r="CF1200" s="10"/>
      <c r="CG1200" s="10" t="str">
        <f t="shared" si="383"/>
        <v/>
      </c>
      <c r="CH1200" s="10" t="str">
        <f t="shared" si="384"/>
        <v/>
      </c>
      <c r="CI1200" s="10">
        <f t="shared" si="385"/>
        <v>43</v>
      </c>
      <c r="CJ1200" s="10" t="str">
        <f t="shared" si="386"/>
        <v/>
      </c>
      <c r="CK1200" s="10">
        <f t="shared" si="387"/>
        <v>0</v>
      </c>
      <c r="CL1200" s="10">
        <f t="shared" si="388"/>
        <v>0</v>
      </c>
      <c r="CM1200" s="88"/>
      <c r="CN1200" s="88"/>
      <c r="CO1200" s="88"/>
      <c r="CP1200" s="88"/>
    </row>
    <row r="1201" spans="2:94">
      <c r="B1201" s="19">
        <v>42650</v>
      </c>
      <c r="C1201" s="3">
        <v>7</v>
      </c>
      <c r="D1201" s="3" t="s">
        <v>1201</v>
      </c>
      <c r="E1201" s="4">
        <v>42651.03125</v>
      </c>
      <c r="F1201" s="3" t="s">
        <v>1238</v>
      </c>
      <c r="G1201" s="3" t="s">
        <v>1239</v>
      </c>
      <c r="H1201" s="3" t="s">
        <v>1238</v>
      </c>
      <c r="I1201" s="3" t="s">
        <v>1240</v>
      </c>
      <c r="J1201" s="6">
        <v>5.15</v>
      </c>
      <c r="K1201" s="6">
        <v>3.8</v>
      </c>
      <c r="L1201" s="6">
        <v>1.49</v>
      </c>
      <c r="M1201" s="10">
        <v>2.2200000000000002</v>
      </c>
      <c r="N1201" s="10">
        <v>3.4</v>
      </c>
      <c r="O1201" s="10">
        <v>2.6</v>
      </c>
      <c r="P1201" s="15">
        <v>1</v>
      </c>
      <c r="Q1201" s="13"/>
      <c r="R1201" s="13"/>
      <c r="S1201" s="13"/>
      <c r="T1201" s="13"/>
      <c r="U1201" s="13"/>
      <c r="V1201" s="13"/>
      <c r="W1201" s="9"/>
      <c r="X1201" s="9"/>
      <c r="Y1201" s="9"/>
      <c r="Z1201" s="9"/>
      <c r="AA1201" s="9"/>
      <c r="AB1201" s="9"/>
      <c r="AC1201" s="13"/>
      <c r="AD1201" s="13"/>
      <c r="AE1201" s="13"/>
      <c r="AF1201" s="13"/>
      <c r="AG1201" s="13"/>
      <c r="AH1201" s="13"/>
      <c r="AI1201" s="9"/>
      <c r="AJ1201" s="9"/>
      <c r="AK1201" s="9"/>
      <c r="AL1201" s="9"/>
      <c r="AM1201" s="9"/>
      <c r="AN1201" s="9"/>
      <c r="AO1201" s="8">
        <v>1</v>
      </c>
      <c r="AP1201" s="8">
        <v>3</v>
      </c>
      <c r="AQ1201" s="8">
        <v>1</v>
      </c>
      <c r="AR1201" s="8">
        <v>5</v>
      </c>
      <c r="AS1201" s="8">
        <v>0.32420000000000038</v>
      </c>
      <c r="AT1201" s="8">
        <v>0.32420000000000038</v>
      </c>
      <c r="AU1201" s="8"/>
      <c r="AV1201" s="8"/>
      <c r="AW1201" s="8"/>
      <c r="AX1201" s="8"/>
      <c r="AY1201" s="15">
        <v>1</v>
      </c>
      <c r="AZ1201" s="15">
        <v>3</v>
      </c>
      <c r="BA1201" s="15">
        <v>1</v>
      </c>
      <c r="BB1201" s="15">
        <v>4</v>
      </c>
      <c r="BC1201" s="15">
        <v>0.88310000000000111</v>
      </c>
      <c r="BD1201" s="15">
        <v>0.88310000000000111</v>
      </c>
      <c r="BE1201" s="15"/>
      <c r="BF1201" s="15"/>
      <c r="BG1201" s="15"/>
      <c r="BH1201" s="15"/>
      <c r="BI1201" s="16">
        <f>Q1201*参数!$D$3+W1201</f>
        <v>0</v>
      </c>
      <c r="BJ1201" s="16">
        <f>R1201*参数!$D$3+X1201</f>
        <v>0</v>
      </c>
      <c r="BK1201" s="16">
        <f>S1201*参数!$D$3+Y1201</f>
        <v>0</v>
      </c>
      <c r="BL1201" s="16">
        <f>T1201*参数!$D$3+Z1201</f>
        <v>0</v>
      </c>
      <c r="BM1201" s="16">
        <f>U1201*参数!$D$3+AA1201</f>
        <v>0</v>
      </c>
      <c r="BN1201" s="16">
        <f>V1201*参数!$D$3+AB1201</f>
        <v>0</v>
      </c>
      <c r="BO1201" s="16">
        <f>AC1201*参数!$D$3+AI1201</f>
        <v>0</v>
      </c>
      <c r="BP1201" s="16">
        <f>AD1201*参数!$D$3+AJ1201</f>
        <v>0</v>
      </c>
      <c r="BQ1201" s="16">
        <f>AE1201*参数!$D$3+AK1201</f>
        <v>0</v>
      </c>
      <c r="BR1201" s="16">
        <f>AF1201*参数!$D$3+AL1201</f>
        <v>0</v>
      </c>
      <c r="BS1201" s="16">
        <f>AG1201*参数!$D$3+AM1201</f>
        <v>0</v>
      </c>
      <c r="BT1201" s="16">
        <f>AH1201*参数!$D$3+AN1201</f>
        <v>0</v>
      </c>
      <c r="BU1201" s="10"/>
      <c r="BV1201" s="10"/>
      <c r="BW1201" s="10">
        <f t="shared" si="376"/>
        <v>43</v>
      </c>
      <c r="BX1201" s="10">
        <f t="shared" si="377"/>
        <v>43</v>
      </c>
      <c r="BY1201" s="10">
        <f t="shared" si="378"/>
        <v>43</v>
      </c>
      <c r="BZ1201" s="10">
        <f t="shared" si="379"/>
        <v>0</v>
      </c>
      <c r="CA1201" s="10">
        <f t="shared" si="380"/>
        <v>43</v>
      </c>
      <c r="CB1201" s="10" t="str">
        <f t="shared" si="381"/>
        <v/>
      </c>
      <c r="CC1201" s="10" t="str">
        <f t="shared" si="382"/>
        <v/>
      </c>
      <c r="CD1201" s="10"/>
      <c r="CE1201" s="10">
        <v>0</v>
      </c>
      <c r="CF1201" s="10"/>
      <c r="CG1201" s="10">
        <f t="shared" si="383"/>
        <v>0</v>
      </c>
      <c r="CH1201" s="10">
        <f t="shared" si="384"/>
        <v>0</v>
      </c>
      <c r="CI1201" s="10" t="str">
        <f t="shared" si="385"/>
        <v/>
      </c>
      <c r="CJ1201" s="10">
        <f t="shared" si="386"/>
        <v>0</v>
      </c>
      <c r="CK1201" s="10">
        <f t="shared" si="387"/>
        <v>0</v>
      </c>
      <c r="CL1201" s="10" t="str">
        <f t="shared" si="388"/>
        <v/>
      </c>
      <c r="CM1201" s="88"/>
      <c r="CN1201" s="88"/>
      <c r="CO1201" s="88"/>
      <c r="CP1201" s="88"/>
    </row>
    <row r="1202" spans="2:94">
      <c r="B1202" s="19">
        <v>42650</v>
      </c>
      <c r="C1202" s="3">
        <v>8</v>
      </c>
      <c r="D1202" s="3" t="s">
        <v>542</v>
      </c>
      <c r="E1202" s="4">
        <v>42651.114583333336</v>
      </c>
      <c r="F1202" s="3" t="s">
        <v>411</v>
      </c>
      <c r="G1202" s="3" t="s">
        <v>1241</v>
      </c>
      <c r="H1202" s="3" t="s">
        <v>411</v>
      </c>
      <c r="I1202" s="3" t="s">
        <v>1241</v>
      </c>
      <c r="J1202" s="6">
        <v>0</v>
      </c>
      <c r="K1202" s="6">
        <v>0</v>
      </c>
      <c r="L1202" s="6">
        <v>0</v>
      </c>
      <c r="M1202" s="10">
        <v>2</v>
      </c>
      <c r="N1202" s="10">
        <v>3.95</v>
      </c>
      <c r="O1202" s="10">
        <v>2.66</v>
      </c>
      <c r="P1202" s="15">
        <v>-2</v>
      </c>
      <c r="Q1202" s="13"/>
      <c r="R1202" s="13"/>
      <c r="S1202" s="13"/>
      <c r="T1202" s="13"/>
      <c r="U1202" s="13"/>
      <c r="V1202" s="13"/>
      <c r="W1202" s="9"/>
      <c r="X1202" s="9"/>
      <c r="Y1202" s="9"/>
      <c r="Z1202" s="9"/>
      <c r="AA1202" s="9"/>
      <c r="AB1202" s="9"/>
      <c r="AC1202" s="13"/>
      <c r="AD1202" s="13"/>
      <c r="AE1202" s="13"/>
      <c r="AF1202" s="13"/>
      <c r="AG1202" s="13"/>
      <c r="AH1202" s="13"/>
      <c r="AI1202" s="9"/>
      <c r="AJ1202" s="9"/>
      <c r="AK1202" s="9"/>
      <c r="AL1202" s="9"/>
      <c r="AM1202" s="9"/>
      <c r="AN1202" s="9"/>
      <c r="AO1202" s="8"/>
      <c r="AP1202" s="8"/>
      <c r="AQ1202" s="8"/>
      <c r="AR1202" s="8"/>
      <c r="AS1202" s="8"/>
      <c r="AT1202" s="8"/>
      <c r="AU1202" s="8"/>
      <c r="AV1202" s="8"/>
      <c r="AW1202" s="8"/>
      <c r="AX1202" s="8"/>
      <c r="AY1202" s="15"/>
      <c r="AZ1202" s="15"/>
      <c r="BA1202" s="15"/>
      <c r="BB1202" s="15"/>
      <c r="BC1202" s="15"/>
      <c r="BD1202" s="15"/>
      <c r="BE1202" s="15"/>
      <c r="BF1202" s="15"/>
      <c r="BG1202" s="15"/>
      <c r="BH1202" s="15"/>
      <c r="BI1202" s="16">
        <f>Q1202*参数!$D$3+W1202</f>
        <v>0</v>
      </c>
      <c r="BJ1202" s="16">
        <f>R1202*参数!$D$3+X1202</f>
        <v>0</v>
      </c>
      <c r="BK1202" s="16">
        <f>S1202*参数!$D$3+Y1202</f>
        <v>0</v>
      </c>
      <c r="BL1202" s="16">
        <f>T1202*参数!$D$3+Z1202</f>
        <v>0</v>
      </c>
      <c r="BM1202" s="16">
        <f>U1202*参数!$D$3+AA1202</f>
        <v>0</v>
      </c>
      <c r="BN1202" s="16">
        <f>V1202*参数!$D$3+AB1202</f>
        <v>0</v>
      </c>
      <c r="BO1202" s="16">
        <f>AC1202*参数!$D$3+AI1202</f>
        <v>0</v>
      </c>
      <c r="BP1202" s="16">
        <f>AD1202*参数!$D$3+AJ1202</f>
        <v>0</v>
      </c>
      <c r="BQ1202" s="16">
        <f>AE1202*参数!$D$3+AK1202</f>
        <v>0</v>
      </c>
      <c r="BR1202" s="16">
        <f>AF1202*参数!$D$3+AL1202</f>
        <v>0</v>
      </c>
      <c r="BS1202" s="16">
        <f>AG1202*参数!$D$3+AM1202</f>
        <v>0</v>
      </c>
      <c r="BT1202" s="16">
        <f>AH1202*参数!$D$3+AN1202</f>
        <v>0</v>
      </c>
      <c r="BU1202" s="10"/>
      <c r="BV1202" s="10"/>
      <c r="BW1202" s="10">
        <f t="shared" si="376"/>
        <v>40</v>
      </c>
      <c r="BX1202" s="10">
        <f t="shared" si="377"/>
        <v>40</v>
      </c>
      <c r="BY1202" s="10">
        <f t="shared" si="378"/>
        <v>3</v>
      </c>
      <c r="BZ1202" s="10">
        <f t="shared" si="379"/>
        <v>40</v>
      </c>
      <c r="CA1202" s="10">
        <f t="shared" si="380"/>
        <v>40</v>
      </c>
      <c r="CB1202" s="10" t="str">
        <f t="shared" si="381"/>
        <v/>
      </c>
      <c r="CC1202" s="10" t="str">
        <f t="shared" si="382"/>
        <v/>
      </c>
      <c r="CD1202" s="10"/>
      <c r="CE1202" s="10"/>
      <c r="CF1202" s="10"/>
      <c r="CG1202" s="10"/>
      <c r="CH1202" s="10"/>
      <c r="CI1202" s="10" t="str">
        <f t="shared" si="385"/>
        <v/>
      </c>
      <c r="CJ1202" s="10" t="str">
        <f t="shared" si="386"/>
        <v/>
      </c>
      <c r="CK1202" s="10" t="str">
        <f t="shared" si="387"/>
        <v/>
      </c>
      <c r="CL1202" s="10" t="str">
        <f t="shared" si="388"/>
        <v/>
      </c>
      <c r="CM1202" s="88"/>
      <c r="CN1202" s="88"/>
      <c r="CO1202" s="88"/>
      <c r="CP1202" s="88"/>
    </row>
    <row r="1203" spans="2:94">
      <c r="B1203" s="19">
        <v>42650</v>
      </c>
      <c r="C1203" s="3">
        <v>9</v>
      </c>
      <c r="D1203" s="3" t="s">
        <v>542</v>
      </c>
      <c r="E1203" s="4">
        <v>42651.114583333336</v>
      </c>
      <c r="F1203" s="3" t="s">
        <v>597</v>
      </c>
      <c r="G1203" s="3" t="s">
        <v>598</v>
      </c>
      <c r="H1203" s="3" t="s">
        <v>597</v>
      </c>
      <c r="I1203" s="3" t="s">
        <v>598</v>
      </c>
      <c r="J1203" s="6">
        <v>0</v>
      </c>
      <c r="K1203" s="6">
        <v>0</v>
      </c>
      <c r="L1203" s="6">
        <v>0</v>
      </c>
      <c r="M1203" s="10">
        <v>1.81</v>
      </c>
      <c r="N1203" s="10">
        <v>4.05</v>
      </c>
      <c r="O1203" s="10">
        <v>3.05</v>
      </c>
      <c r="P1203" s="15">
        <v>-2</v>
      </c>
      <c r="Q1203" s="13"/>
      <c r="R1203" s="13"/>
      <c r="S1203" s="13"/>
      <c r="T1203" s="13"/>
      <c r="U1203" s="13"/>
      <c r="V1203" s="13"/>
      <c r="W1203" s="9"/>
      <c r="X1203" s="9"/>
      <c r="Y1203" s="9"/>
      <c r="Z1203" s="9"/>
      <c r="AA1203" s="9"/>
      <c r="AB1203" s="9"/>
      <c r="AC1203" s="13"/>
      <c r="AD1203" s="13"/>
      <c r="AE1203" s="13"/>
      <c r="AF1203" s="13"/>
      <c r="AG1203" s="13"/>
      <c r="AH1203" s="13"/>
      <c r="AI1203" s="9"/>
      <c r="AJ1203" s="9"/>
      <c r="AK1203" s="9"/>
      <c r="AL1203" s="9"/>
      <c r="AM1203" s="9"/>
      <c r="AN1203" s="9"/>
      <c r="AO1203" s="8"/>
      <c r="AP1203" s="8"/>
      <c r="AQ1203" s="8"/>
      <c r="AR1203" s="8"/>
      <c r="AS1203" s="8"/>
      <c r="AT1203" s="8"/>
      <c r="AU1203" s="8"/>
      <c r="AV1203" s="8"/>
      <c r="AW1203" s="8"/>
      <c r="AX1203" s="8"/>
      <c r="AY1203" s="15"/>
      <c r="AZ1203" s="15"/>
      <c r="BA1203" s="15"/>
      <c r="BB1203" s="15"/>
      <c r="BC1203" s="15"/>
      <c r="BD1203" s="15"/>
      <c r="BE1203" s="15"/>
      <c r="BF1203" s="15"/>
      <c r="BG1203" s="15"/>
      <c r="BH1203" s="15"/>
      <c r="BI1203" s="16">
        <f>Q1203*参数!$D$3+W1203</f>
        <v>0</v>
      </c>
      <c r="BJ1203" s="16">
        <f>R1203*参数!$D$3+X1203</f>
        <v>0</v>
      </c>
      <c r="BK1203" s="16">
        <f>S1203*参数!$D$3+Y1203</f>
        <v>0</v>
      </c>
      <c r="BL1203" s="16">
        <f>T1203*参数!$D$3+Z1203</f>
        <v>0</v>
      </c>
      <c r="BM1203" s="16">
        <f>U1203*参数!$D$3+AA1203</f>
        <v>0</v>
      </c>
      <c r="BN1203" s="16">
        <f>V1203*参数!$D$3+AB1203</f>
        <v>0</v>
      </c>
      <c r="BO1203" s="16">
        <f>AC1203*参数!$D$3+AI1203</f>
        <v>0</v>
      </c>
      <c r="BP1203" s="16">
        <f>AD1203*参数!$D$3+AJ1203</f>
        <v>0</v>
      </c>
      <c r="BQ1203" s="16">
        <f>AE1203*参数!$D$3+AK1203</f>
        <v>0</v>
      </c>
      <c r="BR1203" s="16">
        <f>AF1203*参数!$D$3+AL1203</f>
        <v>0</v>
      </c>
      <c r="BS1203" s="16">
        <f>AG1203*参数!$D$3+AM1203</f>
        <v>0</v>
      </c>
      <c r="BT1203" s="16">
        <f>AH1203*参数!$D$3+AN1203</f>
        <v>0</v>
      </c>
      <c r="BU1203" s="10"/>
      <c r="BV1203" s="10"/>
      <c r="BW1203" s="10">
        <f t="shared" si="376"/>
        <v>40</v>
      </c>
      <c r="BX1203" s="10">
        <f t="shared" si="377"/>
        <v>40</v>
      </c>
      <c r="BY1203" s="10">
        <f t="shared" si="378"/>
        <v>3</v>
      </c>
      <c r="BZ1203" s="10">
        <f t="shared" si="379"/>
        <v>40</v>
      </c>
      <c r="CA1203" s="10">
        <f t="shared" si="380"/>
        <v>40</v>
      </c>
      <c r="CB1203" s="10" t="str">
        <f t="shared" si="381"/>
        <v/>
      </c>
      <c r="CC1203" s="10" t="str">
        <f t="shared" si="382"/>
        <v/>
      </c>
      <c r="CD1203" s="10"/>
      <c r="CE1203" s="10"/>
      <c r="CF1203" s="10"/>
      <c r="CG1203" s="10"/>
      <c r="CH1203" s="10"/>
      <c r="CI1203" s="10" t="str">
        <f t="shared" si="385"/>
        <v/>
      </c>
      <c r="CJ1203" s="10" t="str">
        <f t="shared" si="386"/>
        <v/>
      </c>
      <c r="CK1203" s="10" t="str">
        <f t="shared" si="387"/>
        <v/>
      </c>
      <c r="CL1203" s="10" t="str">
        <f t="shared" si="388"/>
        <v/>
      </c>
      <c r="CM1203" s="88"/>
      <c r="CN1203" s="88"/>
      <c r="CO1203" s="88"/>
      <c r="CP1203" s="88"/>
    </row>
    <row r="1204" spans="2:94">
      <c r="B1204" s="19">
        <v>42650</v>
      </c>
      <c r="C1204" s="3">
        <v>10</v>
      </c>
      <c r="D1204" s="3" t="s">
        <v>542</v>
      </c>
      <c r="E1204" s="4">
        <v>42651.114583333336</v>
      </c>
      <c r="F1204" s="3" t="s">
        <v>599</v>
      </c>
      <c r="G1204" s="3" t="s">
        <v>1242</v>
      </c>
      <c r="H1204" s="3" t="s">
        <v>599</v>
      </c>
      <c r="I1204" s="3" t="s">
        <v>1242</v>
      </c>
      <c r="J1204" s="6">
        <v>15.5</v>
      </c>
      <c r="K1204" s="6">
        <v>5.55</v>
      </c>
      <c r="L1204" s="6">
        <v>1.1299999999999999</v>
      </c>
      <c r="M1204" s="10">
        <v>4.3</v>
      </c>
      <c r="N1204" s="10">
        <v>3.6</v>
      </c>
      <c r="O1204" s="10">
        <v>1.62</v>
      </c>
      <c r="P1204" s="15">
        <v>1</v>
      </c>
      <c r="Q1204" s="13"/>
      <c r="R1204" s="13"/>
      <c r="S1204" s="13"/>
      <c r="T1204" s="13"/>
      <c r="U1204" s="13"/>
      <c r="V1204" s="13"/>
      <c r="W1204" s="9"/>
      <c r="X1204" s="9"/>
      <c r="Y1204" s="9"/>
      <c r="Z1204" s="9"/>
      <c r="AA1204" s="9"/>
      <c r="AB1204" s="9"/>
      <c r="AC1204" s="13"/>
      <c r="AD1204" s="13"/>
      <c r="AE1204" s="13"/>
      <c r="AF1204" s="13"/>
      <c r="AG1204" s="13"/>
      <c r="AH1204" s="13"/>
      <c r="AI1204" s="9"/>
      <c r="AJ1204" s="9"/>
      <c r="AK1204" s="9"/>
      <c r="AL1204" s="9"/>
      <c r="AM1204" s="9"/>
      <c r="AN1204" s="9"/>
      <c r="AO1204" s="8">
        <v>9</v>
      </c>
      <c r="AP1204" s="8">
        <v>3</v>
      </c>
      <c r="AQ1204" s="8">
        <v>3</v>
      </c>
      <c r="AR1204" s="8">
        <v>5</v>
      </c>
      <c r="AS1204" s="8">
        <v>1.0853999999999997</v>
      </c>
      <c r="AT1204" s="8">
        <v>24.211800000000007</v>
      </c>
      <c r="AU1204" s="8"/>
      <c r="AV1204" s="8"/>
      <c r="AW1204" s="8"/>
      <c r="AX1204" s="8"/>
      <c r="AY1204" s="15">
        <v>2</v>
      </c>
      <c r="AZ1204" s="15">
        <v>3</v>
      </c>
      <c r="BA1204" s="15">
        <v>1</v>
      </c>
      <c r="BB1204" s="15">
        <v>5</v>
      </c>
      <c r="BC1204" s="15">
        <v>41.746300000000012</v>
      </c>
      <c r="BD1204" s="15">
        <v>108.1456</v>
      </c>
      <c r="BE1204" s="15"/>
      <c r="BF1204" s="15"/>
      <c r="BG1204" s="15"/>
      <c r="BH1204" s="15"/>
      <c r="BI1204" s="16">
        <f>Q1204*参数!$D$3+W1204</f>
        <v>0</v>
      </c>
      <c r="BJ1204" s="16">
        <f>R1204*参数!$D$3+X1204</f>
        <v>0</v>
      </c>
      <c r="BK1204" s="16">
        <f>S1204*参数!$D$3+Y1204</f>
        <v>0</v>
      </c>
      <c r="BL1204" s="16">
        <f>T1204*参数!$D$3+Z1204</f>
        <v>0</v>
      </c>
      <c r="BM1204" s="16">
        <f>U1204*参数!$D$3+AA1204</f>
        <v>0</v>
      </c>
      <c r="BN1204" s="16">
        <f>V1204*参数!$D$3+AB1204</f>
        <v>0</v>
      </c>
      <c r="BO1204" s="16">
        <f>AC1204*参数!$D$3+AI1204</f>
        <v>0</v>
      </c>
      <c r="BP1204" s="16">
        <f>AD1204*参数!$D$3+AJ1204</f>
        <v>0</v>
      </c>
      <c r="BQ1204" s="16">
        <f>AE1204*参数!$D$3+AK1204</f>
        <v>0</v>
      </c>
      <c r="BR1204" s="16">
        <f>AF1204*参数!$D$3+AL1204</f>
        <v>0</v>
      </c>
      <c r="BS1204" s="16">
        <f>AG1204*参数!$D$3+AM1204</f>
        <v>0</v>
      </c>
      <c r="BT1204" s="16">
        <f>AH1204*参数!$D$3+AN1204</f>
        <v>0</v>
      </c>
      <c r="BU1204" s="10"/>
      <c r="BV1204" s="10"/>
      <c r="BW1204" s="10">
        <f t="shared" si="376"/>
        <v>43</v>
      </c>
      <c r="BX1204" s="10">
        <f t="shared" si="377"/>
        <v>43</v>
      </c>
      <c r="BY1204" s="10">
        <f t="shared" si="378"/>
        <v>43</v>
      </c>
      <c r="BZ1204" s="10">
        <f t="shared" si="379"/>
        <v>0</v>
      </c>
      <c r="CA1204" s="10">
        <f t="shared" si="380"/>
        <v>43</v>
      </c>
      <c r="CB1204" s="10" t="str">
        <f t="shared" si="381"/>
        <v/>
      </c>
      <c r="CC1204" s="10" t="str">
        <f t="shared" si="382"/>
        <v/>
      </c>
      <c r="CD1204" s="10"/>
      <c r="CE1204" s="10">
        <v>0</v>
      </c>
      <c r="CF1204" s="10">
        <v>0</v>
      </c>
      <c r="CG1204" s="10">
        <f t="shared" si="383"/>
        <v>0</v>
      </c>
      <c r="CH1204" s="10">
        <f t="shared" si="384"/>
        <v>0</v>
      </c>
      <c r="CI1204" s="10">
        <f t="shared" si="385"/>
        <v>0</v>
      </c>
      <c r="CJ1204" s="10">
        <f t="shared" si="386"/>
        <v>0</v>
      </c>
      <c r="CK1204" s="10">
        <f t="shared" si="387"/>
        <v>0</v>
      </c>
      <c r="CL1204" s="10">
        <f t="shared" si="388"/>
        <v>0</v>
      </c>
      <c r="CM1204" s="88"/>
      <c r="CN1204" s="88"/>
      <c r="CO1204" s="88"/>
      <c r="CP1204" s="88"/>
    </row>
    <row r="1205" spans="2:94">
      <c r="B1205" s="19">
        <v>42650</v>
      </c>
      <c r="C1205" s="3">
        <v>11</v>
      </c>
      <c r="D1205" s="3" t="s">
        <v>542</v>
      </c>
      <c r="E1205" s="4">
        <v>42651.114583333336</v>
      </c>
      <c r="F1205" s="3" t="s">
        <v>1243</v>
      </c>
      <c r="G1205" s="3" t="s">
        <v>416</v>
      </c>
      <c r="H1205" s="3" t="s">
        <v>1243</v>
      </c>
      <c r="I1205" s="3" t="s">
        <v>416</v>
      </c>
      <c r="J1205" s="6">
        <v>1.1200000000000001</v>
      </c>
      <c r="K1205" s="6">
        <v>5.95</v>
      </c>
      <c r="L1205" s="6">
        <v>14.5</v>
      </c>
      <c r="M1205" s="10">
        <v>1.55</v>
      </c>
      <c r="N1205" s="10">
        <v>3.85</v>
      </c>
      <c r="O1205" s="10">
        <v>4.45</v>
      </c>
      <c r="P1205" s="15">
        <v>-1</v>
      </c>
      <c r="Q1205" s="13"/>
      <c r="R1205" s="13"/>
      <c r="S1205" s="13"/>
      <c r="T1205" s="13"/>
      <c r="U1205" s="13"/>
      <c r="V1205" s="13"/>
      <c r="W1205" s="9"/>
      <c r="X1205" s="9"/>
      <c r="Y1205" s="9"/>
      <c r="Z1205" s="9"/>
      <c r="AA1205" s="9"/>
      <c r="AB1205" s="9"/>
      <c r="AC1205" s="13"/>
      <c r="AD1205" s="13"/>
      <c r="AE1205" s="13"/>
      <c r="AF1205" s="13"/>
      <c r="AG1205" s="13"/>
      <c r="AH1205" s="13"/>
      <c r="AI1205" s="9"/>
      <c r="AJ1205" s="9"/>
      <c r="AK1205" s="9"/>
      <c r="AL1205" s="9"/>
      <c r="AM1205" s="9"/>
      <c r="AN1205" s="9"/>
      <c r="AO1205" s="8">
        <v>9</v>
      </c>
      <c r="AP1205" s="8">
        <v>3</v>
      </c>
      <c r="AQ1205" s="8">
        <v>2</v>
      </c>
      <c r="AR1205" s="8">
        <v>5</v>
      </c>
      <c r="AS1205" s="8">
        <v>1.7290999999999994</v>
      </c>
      <c r="AT1205" s="8">
        <v>6.3625000000000043</v>
      </c>
      <c r="AU1205" s="8"/>
      <c r="AV1205" s="8"/>
      <c r="AW1205" s="8"/>
      <c r="AX1205" s="8"/>
      <c r="AY1205" s="15">
        <v>1</v>
      </c>
      <c r="AZ1205" s="15">
        <v>3</v>
      </c>
      <c r="BA1205" s="15">
        <v>1</v>
      </c>
      <c r="BB1205" s="15">
        <v>5</v>
      </c>
      <c r="BC1205" s="15">
        <v>69.666700000000006</v>
      </c>
      <c r="BD1205" s="15">
        <v>69.666700000000006</v>
      </c>
      <c r="BE1205" s="15"/>
      <c r="BF1205" s="15"/>
      <c r="BG1205" s="15"/>
      <c r="BH1205" s="15"/>
      <c r="BI1205" s="16">
        <f>Q1205*参数!$D$3+W1205</f>
        <v>0</v>
      </c>
      <c r="BJ1205" s="16">
        <f>R1205*参数!$D$3+X1205</f>
        <v>0</v>
      </c>
      <c r="BK1205" s="16">
        <f>S1205*参数!$D$3+Y1205</f>
        <v>0</v>
      </c>
      <c r="BL1205" s="16">
        <f>T1205*参数!$D$3+Z1205</f>
        <v>0</v>
      </c>
      <c r="BM1205" s="16">
        <f>U1205*参数!$D$3+AA1205</f>
        <v>0</v>
      </c>
      <c r="BN1205" s="16">
        <f>V1205*参数!$D$3+AB1205</f>
        <v>0</v>
      </c>
      <c r="BO1205" s="16">
        <f>AC1205*参数!$D$3+AI1205</f>
        <v>0</v>
      </c>
      <c r="BP1205" s="16">
        <f>AD1205*参数!$D$3+AJ1205</f>
        <v>0</v>
      </c>
      <c r="BQ1205" s="16">
        <f>AE1205*参数!$D$3+AK1205</f>
        <v>0</v>
      </c>
      <c r="BR1205" s="16">
        <f>AF1205*参数!$D$3+AL1205</f>
        <v>0</v>
      </c>
      <c r="BS1205" s="16">
        <f>AG1205*参数!$D$3+AM1205</f>
        <v>0</v>
      </c>
      <c r="BT1205" s="16">
        <f>AH1205*参数!$D$3+AN1205</f>
        <v>0</v>
      </c>
      <c r="BU1205" s="10"/>
      <c r="BV1205" s="10"/>
      <c r="BW1205" s="10">
        <f t="shared" si="376"/>
        <v>40</v>
      </c>
      <c r="BX1205" s="10">
        <f t="shared" si="377"/>
        <v>40</v>
      </c>
      <c r="BY1205" s="10">
        <f t="shared" si="378"/>
        <v>3</v>
      </c>
      <c r="BZ1205" s="10">
        <f t="shared" si="379"/>
        <v>40</v>
      </c>
      <c r="CA1205" s="10">
        <f t="shared" si="380"/>
        <v>40</v>
      </c>
      <c r="CB1205" s="10" t="str">
        <f t="shared" si="381"/>
        <v/>
      </c>
      <c r="CC1205" s="10" t="str">
        <f t="shared" si="382"/>
        <v/>
      </c>
      <c r="CD1205" s="10"/>
      <c r="CE1205" s="10">
        <v>3</v>
      </c>
      <c r="CF1205" s="10">
        <v>3</v>
      </c>
      <c r="CG1205" s="10">
        <f t="shared" si="383"/>
        <v>3</v>
      </c>
      <c r="CH1205" s="10">
        <f t="shared" si="384"/>
        <v>3</v>
      </c>
      <c r="CI1205" s="10">
        <f t="shared" si="385"/>
        <v>3</v>
      </c>
      <c r="CJ1205" s="10">
        <f t="shared" si="386"/>
        <v>3</v>
      </c>
      <c r="CK1205" s="10">
        <f t="shared" si="387"/>
        <v>3</v>
      </c>
      <c r="CL1205" s="10">
        <f t="shared" si="388"/>
        <v>3</v>
      </c>
      <c r="CM1205" s="88"/>
      <c r="CN1205" s="88"/>
      <c r="CO1205" s="88"/>
      <c r="CP1205" s="88"/>
    </row>
    <row r="1206" spans="2:94">
      <c r="B1206" s="19">
        <v>42650</v>
      </c>
      <c r="C1206" s="3">
        <v>12</v>
      </c>
      <c r="D1206" s="3" t="s">
        <v>542</v>
      </c>
      <c r="E1206" s="4">
        <v>42651.114583333336</v>
      </c>
      <c r="F1206" s="3" t="s">
        <v>1244</v>
      </c>
      <c r="G1206" s="3" t="s">
        <v>1245</v>
      </c>
      <c r="H1206" s="3" t="s">
        <v>1244</v>
      </c>
      <c r="I1206" s="3" t="s">
        <v>1245</v>
      </c>
      <c r="J1206" s="6">
        <v>3.38</v>
      </c>
      <c r="K1206" s="6">
        <v>2.76</v>
      </c>
      <c r="L1206" s="6">
        <v>2.12</v>
      </c>
      <c r="M1206" s="10">
        <v>1.53</v>
      </c>
      <c r="N1206" s="10">
        <v>3.65</v>
      </c>
      <c r="O1206" s="10">
        <v>4.95</v>
      </c>
      <c r="P1206" s="15">
        <v>1</v>
      </c>
      <c r="Q1206" s="13"/>
      <c r="R1206" s="13"/>
      <c r="S1206" s="13"/>
      <c r="T1206" s="13"/>
      <c r="U1206" s="13"/>
      <c r="V1206" s="13"/>
      <c r="W1206" s="9"/>
      <c r="X1206" s="9"/>
      <c r="Y1206" s="9"/>
      <c r="Z1206" s="9"/>
      <c r="AA1206" s="9"/>
      <c r="AB1206" s="9"/>
      <c r="AC1206" s="13"/>
      <c r="AD1206" s="13"/>
      <c r="AE1206" s="13"/>
      <c r="AF1206" s="13"/>
      <c r="AG1206" s="13"/>
      <c r="AH1206" s="13"/>
      <c r="AI1206" s="9"/>
      <c r="AJ1206" s="9"/>
      <c r="AK1206" s="9"/>
      <c r="AL1206" s="9"/>
      <c r="AM1206" s="9"/>
      <c r="AN1206" s="9"/>
      <c r="AO1206" s="8">
        <v>2</v>
      </c>
      <c r="AP1206" s="8">
        <v>2</v>
      </c>
      <c r="AQ1206" s="8">
        <v>2</v>
      </c>
      <c r="AR1206" s="8">
        <v>3</v>
      </c>
      <c r="AS1206" s="8">
        <v>0.87330000000000008</v>
      </c>
      <c r="AT1206" s="8">
        <v>0.87330000000000008</v>
      </c>
      <c r="AU1206" s="8"/>
      <c r="AV1206" s="8"/>
      <c r="AW1206" s="8"/>
      <c r="AX1206" s="8"/>
      <c r="AY1206" s="15">
        <v>7</v>
      </c>
      <c r="AZ1206" s="15">
        <v>2</v>
      </c>
      <c r="BA1206" s="15">
        <v>1</v>
      </c>
      <c r="BB1206" s="15">
        <v>4</v>
      </c>
      <c r="BC1206" s="15">
        <v>0.26660000000000011</v>
      </c>
      <c r="BD1206" s="15">
        <v>1.1030000000000002</v>
      </c>
      <c r="BE1206" s="15"/>
      <c r="BF1206" s="15"/>
      <c r="BG1206" s="15"/>
      <c r="BH1206" s="15"/>
      <c r="BI1206" s="16">
        <f>Q1206*参数!$D$3+W1206</f>
        <v>0</v>
      </c>
      <c r="BJ1206" s="16">
        <f>R1206*参数!$D$3+X1206</f>
        <v>0</v>
      </c>
      <c r="BK1206" s="16">
        <f>S1206*参数!$D$3+Y1206</f>
        <v>0</v>
      </c>
      <c r="BL1206" s="16">
        <f>T1206*参数!$D$3+Z1206</f>
        <v>0</v>
      </c>
      <c r="BM1206" s="16">
        <f>U1206*参数!$D$3+AA1206</f>
        <v>0</v>
      </c>
      <c r="BN1206" s="16">
        <f>V1206*参数!$D$3+AB1206</f>
        <v>0</v>
      </c>
      <c r="BO1206" s="16">
        <f>AC1206*参数!$D$3+AI1206</f>
        <v>0</v>
      </c>
      <c r="BP1206" s="16">
        <f>AD1206*参数!$D$3+AJ1206</f>
        <v>0</v>
      </c>
      <c r="BQ1206" s="16">
        <f>AE1206*参数!$D$3+AK1206</f>
        <v>0</v>
      </c>
      <c r="BR1206" s="16">
        <f>AF1206*参数!$D$3+AL1206</f>
        <v>0</v>
      </c>
      <c r="BS1206" s="16">
        <f>AG1206*参数!$D$3+AM1206</f>
        <v>0</v>
      </c>
      <c r="BT1206" s="16">
        <f>AH1206*参数!$D$3+AN1206</f>
        <v>0</v>
      </c>
      <c r="BU1206" s="10"/>
      <c r="BV1206" s="10"/>
      <c r="BW1206" s="10">
        <f t="shared" si="376"/>
        <v>43</v>
      </c>
      <c r="BX1206" s="10">
        <f t="shared" si="377"/>
        <v>43</v>
      </c>
      <c r="BY1206" s="10">
        <f t="shared" si="378"/>
        <v>43</v>
      </c>
      <c r="BZ1206" s="10">
        <f t="shared" si="379"/>
        <v>0</v>
      </c>
      <c r="CA1206" s="10">
        <f t="shared" si="380"/>
        <v>43</v>
      </c>
      <c r="CB1206" s="10" t="str">
        <f t="shared" si="381"/>
        <v/>
      </c>
      <c r="CC1206" s="10" t="str">
        <f t="shared" si="382"/>
        <v/>
      </c>
      <c r="CD1206" s="10"/>
      <c r="CE1206" s="10">
        <v>43</v>
      </c>
      <c r="CF1206" s="10"/>
      <c r="CG1206" s="10" t="str">
        <f t="shared" si="383"/>
        <v/>
      </c>
      <c r="CH1206" s="10" t="str">
        <f t="shared" si="384"/>
        <v/>
      </c>
      <c r="CI1206" s="10">
        <f t="shared" si="385"/>
        <v>43</v>
      </c>
      <c r="CJ1206" s="10">
        <f t="shared" si="386"/>
        <v>43</v>
      </c>
      <c r="CK1206" s="10">
        <f t="shared" si="387"/>
        <v>43</v>
      </c>
      <c r="CL1206" s="10" t="str">
        <f t="shared" si="388"/>
        <v/>
      </c>
      <c r="CM1206" s="88"/>
      <c r="CN1206" s="88"/>
      <c r="CO1206" s="88"/>
      <c r="CP1206" s="88"/>
    </row>
    <row r="1207" spans="2:94">
      <c r="B1207" s="19">
        <v>42650</v>
      </c>
      <c r="C1207" s="3">
        <v>13</v>
      </c>
      <c r="D1207" s="3" t="s">
        <v>542</v>
      </c>
      <c r="E1207" s="4">
        <v>42651.114583333336</v>
      </c>
      <c r="F1207" s="3" t="s">
        <v>1246</v>
      </c>
      <c r="G1207" s="3" t="s">
        <v>1247</v>
      </c>
      <c r="H1207" s="3" t="s">
        <v>1246</v>
      </c>
      <c r="I1207" s="3" t="s">
        <v>1247</v>
      </c>
      <c r="J1207" s="6">
        <v>1.55</v>
      </c>
      <c r="K1207" s="6">
        <v>3.4</v>
      </c>
      <c r="L1207" s="6">
        <v>5.25</v>
      </c>
      <c r="M1207" s="10">
        <v>2.89</v>
      </c>
      <c r="N1207" s="10">
        <v>3.25</v>
      </c>
      <c r="O1207" s="10">
        <v>2.1</v>
      </c>
      <c r="P1207" s="15">
        <v>-1</v>
      </c>
      <c r="Q1207" s="13"/>
      <c r="R1207" s="13"/>
      <c r="S1207" s="13"/>
      <c r="T1207" s="13"/>
      <c r="U1207" s="13"/>
      <c r="V1207" s="13"/>
      <c r="W1207" s="9"/>
      <c r="X1207" s="9"/>
      <c r="Y1207" s="9"/>
      <c r="Z1207" s="9"/>
      <c r="AA1207" s="9"/>
      <c r="AB1207" s="9"/>
      <c r="AC1207" s="13"/>
      <c r="AD1207" s="13"/>
      <c r="AE1207" s="13"/>
      <c r="AF1207" s="13"/>
      <c r="AG1207" s="13"/>
      <c r="AH1207" s="13"/>
      <c r="AI1207" s="9"/>
      <c r="AJ1207" s="9"/>
      <c r="AK1207" s="9"/>
      <c r="AL1207" s="9"/>
      <c r="AM1207" s="9"/>
      <c r="AN1207" s="9"/>
      <c r="AO1207" s="8">
        <v>4</v>
      </c>
      <c r="AP1207" s="8">
        <v>3</v>
      </c>
      <c r="AQ1207" s="8">
        <v>4</v>
      </c>
      <c r="AR1207" s="8">
        <v>4</v>
      </c>
      <c r="AS1207" s="8">
        <v>0.58020000000000016</v>
      </c>
      <c r="AT1207" s="8">
        <v>0.58020000000000016</v>
      </c>
      <c r="AU1207" s="8"/>
      <c r="AV1207" s="8"/>
      <c r="AW1207" s="8"/>
      <c r="AX1207" s="8"/>
      <c r="AY1207" s="15">
        <v>9</v>
      </c>
      <c r="AZ1207" s="15">
        <v>2</v>
      </c>
      <c r="BA1207" s="15">
        <v>3</v>
      </c>
      <c r="BB1207" s="15">
        <v>4</v>
      </c>
      <c r="BC1207" s="15">
        <v>0.36840000000000023</v>
      </c>
      <c r="BD1207" s="15">
        <v>0.36840000000000023</v>
      </c>
      <c r="BE1207" s="15"/>
      <c r="BF1207" s="15"/>
      <c r="BG1207" s="15"/>
      <c r="BH1207" s="15"/>
      <c r="BI1207" s="16">
        <f>Q1207*参数!$D$3+W1207</f>
        <v>0</v>
      </c>
      <c r="BJ1207" s="16">
        <f>R1207*参数!$D$3+X1207</f>
        <v>0</v>
      </c>
      <c r="BK1207" s="16">
        <f>S1207*参数!$D$3+Y1207</f>
        <v>0</v>
      </c>
      <c r="BL1207" s="16">
        <f>T1207*参数!$D$3+Z1207</f>
        <v>0</v>
      </c>
      <c r="BM1207" s="16">
        <f>U1207*参数!$D$3+AA1207</f>
        <v>0</v>
      </c>
      <c r="BN1207" s="16">
        <f>V1207*参数!$D$3+AB1207</f>
        <v>0</v>
      </c>
      <c r="BO1207" s="16">
        <f>AC1207*参数!$D$3+AI1207</f>
        <v>0</v>
      </c>
      <c r="BP1207" s="16">
        <f>AD1207*参数!$D$3+AJ1207</f>
        <v>0</v>
      </c>
      <c r="BQ1207" s="16">
        <f>AE1207*参数!$D$3+AK1207</f>
        <v>0</v>
      </c>
      <c r="BR1207" s="16">
        <f>AF1207*参数!$D$3+AL1207</f>
        <v>0</v>
      </c>
      <c r="BS1207" s="16">
        <f>AG1207*参数!$D$3+AM1207</f>
        <v>0</v>
      </c>
      <c r="BT1207" s="16">
        <f>AH1207*参数!$D$3+AN1207</f>
        <v>0</v>
      </c>
      <c r="BU1207" s="10"/>
      <c r="BV1207" s="10"/>
      <c r="BW1207" s="10">
        <f t="shared" si="376"/>
        <v>40</v>
      </c>
      <c r="BX1207" s="10">
        <f t="shared" si="377"/>
        <v>40</v>
      </c>
      <c r="BY1207" s="10">
        <f t="shared" si="378"/>
        <v>3</v>
      </c>
      <c r="BZ1207" s="10">
        <f t="shared" si="379"/>
        <v>40</v>
      </c>
      <c r="CA1207" s="10">
        <f t="shared" si="380"/>
        <v>40</v>
      </c>
      <c r="CB1207" s="10" t="str">
        <f t="shared" si="381"/>
        <v/>
      </c>
      <c r="CC1207" s="10" t="str">
        <f t="shared" si="382"/>
        <v/>
      </c>
      <c r="CD1207" s="10"/>
      <c r="CE1207" s="10">
        <v>3</v>
      </c>
      <c r="CF1207" s="10"/>
      <c r="CG1207" s="10" t="str">
        <f t="shared" si="383"/>
        <v/>
      </c>
      <c r="CH1207" s="10" t="str">
        <f t="shared" si="384"/>
        <v/>
      </c>
      <c r="CI1207" s="10">
        <f t="shared" si="385"/>
        <v>3</v>
      </c>
      <c r="CJ1207" s="10">
        <f t="shared" si="386"/>
        <v>3</v>
      </c>
      <c r="CK1207" s="10" t="str">
        <f t="shared" si="387"/>
        <v/>
      </c>
      <c r="CL1207" s="10" t="str">
        <f t="shared" si="388"/>
        <v/>
      </c>
      <c r="CM1207" s="88"/>
      <c r="CN1207" s="88"/>
      <c r="CO1207" s="88"/>
      <c r="CP1207" s="88"/>
    </row>
    <row r="1208" spans="2:94">
      <c r="B1208" s="19">
        <v>42650</v>
      </c>
      <c r="C1208" s="3">
        <v>14</v>
      </c>
      <c r="D1208" s="3" t="s">
        <v>542</v>
      </c>
      <c r="E1208" s="4">
        <v>42651.114583333336</v>
      </c>
      <c r="F1208" s="3" t="s">
        <v>1248</v>
      </c>
      <c r="G1208" s="3" t="s">
        <v>1249</v>
      </c>
      <c r="H1208" s="3" t="s">
        <v>1248</v>
      </c>
      <c r="I1208" s="3" t="s">
        <v>1249</v>
      </c>
      <c r="J1208" s="6">
        <v>0</v>
      </c>
      <c r="K1208" s="6">
        <v>0</v>
      </c>
      <c r="L1208" s="6">
        <v>0</v>
      </c>
      <c r="M1208" s="10">
        <v>1.71</v>
      </c>
      <c r="N1208" s="10">
        <v>5</v>
      </c>
      <c r="O1208" s="10">
        <v>2.9</v>
      </c>
      <c r="P1208" s="15">
        <v>-4</v>
      </c>
      <c r="Q1208" s="13"/>
      <c r="R1208" s="13"/>
      <c r="S1208" s="13"/>
      <c r="T1208" s="13"/>
      <c r="U1208" s="13"/>
      <c r="V1208" s="13"/>
      <c r="W1208" s="9"/>
      <c r="X1208" s="9"/>
      <c r="Y1208" s="9"/>
      <c r="Z1208" s="9"/>
      <c r="AA1208" s="9"/>
      <c r="AB1208" s="9"/>
      <c r="AC1208" s="13"/>
      <c r="AD1208" s="13"/>
      <c r="AE1208" s="13"/>
      <c r="AF1208" s="13"/>
      <c r="AG1208" s="13"/>
      <c r="AH1208" s="13"/>
      <c r="AI1208" s="9"/>
      <c r="AJ1208" s="9"/>
      <c r="AK1208" s="9"/>
      <c r="AL1208" s="9"/>
      <c r="AM1208" s="9"/>
      <c r="AN1208" s="9"/>
      <c r="AO1208" s="8"/>
      <c r="AP1208" s="8"/>
      <c r="AQ1208" s="8"/>
      <c r="AR1208" s="8"/>
      <c r="AS1208" s="8"/>
      <c r="AT1208" s="8"/>
      <c r="AU1208" s="8"/>
      <c r="AV1208" s="8"/>
      <c r="AW1208" s="8"/>
      <c r="AX1208" s="8"/>
      <c r="AY1208" s="15"/>
      <c r="AZ1208" s="15"/>
      <c r="BA1208" s="15"/>
      <c r="BB1208" s="15"/>
      <c r="BC1208" s="15"/>
      <c r="BD1208" s="15"/>
      <c r="BE1208" s="15"/>
      <c r="BF1208" s="15"/>
      <c r="BG1208" s="15"/>
      <c r="BH1208" s="15"/>
      <c r="BI1208" s="16">
        <f>Q1208*参数!$D$3+W1208</f>
        <v>0</v>
      </c>
      <c r="BJ1208" s="16">
        <f>R1208*参数!$D$3+X1208</f>
        <v>0</v>
      </c>
      <c r="BK1208" s="16">
        <f>S1208*参数!$D$3+Y1208</f>
        <v>0</v>
      </c>
      <c r="BL1208" s="16">
        <f>T1208*参数!$D$3+Z1208</f>
        <v>0</v>
      </c>
      <c r="BM1208" s="16">
        <f>U1208*参数!$D$3+AA1208</f>
        <v>0</v>
      </c>
      <c r="BN1208" s="16">
        <f>V1208*参数!$D$3+AB1208</f>
        <v>0</v>
      </c>
      <c r="BO1208" s="16">
        <f>AC1208*参数!$D$3+AI1208</f>
        <v>0</v>
      </c>
      <c r="BP1208" s="16">
        <f>AD1208*参数!$D$3+AJ1208</f>
        <v>0</v>
      </c>
      <c r="BQ1208" s="16">
        <f>AE1208*参数!$D$3+AK1208</f>
        <v>0</v>
      </c>
      <c r="BR1208" s="16">
        <f>AF1208*参数!$D$3+AL1208</f>
        <v>0</v>
      </c>
      <c r="BS1208" s="16">
        <f>AG1208*参数!$D$3+AM1208</f>
        <v>0</v>
      </c>
      <c r="BT1208" s="16">
        <f>AH1208*参数!$D$3+AN1208</f>
        <v>0</v>
      </c>
      <c r="BU1208" s="10"/>
      <c r="BV1208" s="10"/>
      <c r="BW1208" s="10">
        <f t="shared" si="376"/>
        <v>40</v>
      </c>
      <c r="BX1208" s="10">
        <f t="shared" si="377"/>
        <v>40</v>
      </c>
      <c r="BY1208" s="10">
        <f t="shared" si="378"/>
        <v>3</v>
      </c>
      <c r="BZ1208" s="10">
        <f t="shared" si="379"/>
        <v>40</v>
      </c>
      <c r="CA1208" s="10">
        <f t="shared" si="380"/>
        <v>40</v>
      </c>
      <c r="CB1208" s="10" t="str">
        <f t="shared" si="381"/>
        <v/>
      </c>
      <c r="CC1208" s="10" t="str">
        <f t="shared" si="382"/>
        <v/>
      </c>
      <c r="CD1208" s="10"/>
      <c r="CE1208" s="10"/>
      <c r="CF1208" s="10"/>
      <c r="CG1208" s="10"/>
      <c r="CH1208" s="10"/>
      <c r="CI1208" s="10" t="str">
        <f t="shared" si="385"/>
        <v/>
      </c>
      <c r="CJ1208" s="10" t="str">
        <f t="shared" si="386"/>
        <v/>
      </c>
      <c r="CK1208" s="10" t="str">
        <f t="shared" si="387"/>
        <v/>
      </c>
      <c r="CL1208" s="10" t="str">
        <f t="shared" si="388"/>
        <v/>
      </c>
      <c r="CM1208" s="88"/>
      <c r="CN1208" s="88"/>
      <c r="CO1208" s="88"/>
      <c r="CP1208" s="88"/>
    </row>
    <row r="1209" spans="2:94">
      <c r="B1209" s="19">
        <v>42650</v>
      </c>
      <c r="C1209" s="3">
        <v>15</v>
      </c>
      <c r="D1209" s="3" t="s">
        <v>542</v>
      </c>
      <c r="E1209" s="4">
        <v>42651.114583333336</v>
      </c>
      <c r="F1209" s="3" t="s">
        <v>1250</v>
      </c>
      <c r="G1209" s="3" t="s">
        <v>1251</v>
      </c>
      <c r="H1209" s="3" t="s">
        <v>1250</v>
      </c>
      <c r="I1209" s="3" t="s">
        <v>1251</v>
      </c>
      <c r="J1209" s="6">
        <v>1.39</v>
      </c>
      <c r="K1209" s="6">
        <v>4.05</v>
      </c>
      <c r="L1209" s="6">
        <v>6.15</v>
      </c>
      <c r="M1209" s="10">
        <v>2.3199999999999998</v>
      </c>
      <c r="N1209" s="10">
        <v>3.4</v>
      </c>
      <c r="O1209" s="10">
        <v>2.48</v>
      </c>
      <c r="P1209" s="15">
        <v>-1</v>
      </c>
      <c r="Q1209" s="13"/>
      <c r="R1209" s="13"/>
      <c r="S1209" s="13"/>
      <c r="T1209" s="13"/>
      <c r="U1209" s="13"/>
      <c r="V1209" s="13"/>
      <c r="W1209" s="9"/>
      <c r="X1209" s="9"/>
      <c r="Y1209" s="9"/>
      <c r="Z1209" s="9"/>
      <c r="AA1209" s="9"/>
      <c r="AB1209" s="9"/>
      <c r="AC1209" s="13"/>
      <c r="AD1209" s="13"/>
      <c r="AE1209" s="13"/>
      <c r="AF1209" s="13"/>
      <c r="AG1209" s="13"/>
      <c r="AH1209" s="13"/>
      <c r="AI1209" s="9"/>
      <c r="AJ1209" s="9"/>
      <c r="AK1209" s="9"/>
      <c r="AL1209" s="9"/>
      <c r="AM1209" s="9"/>
      <c r="AN1209" s="9"/>
      <c r="AO1209" s="8">
        <v>31</v>
      </c>
      <c r="AP1209" s="8">
        <v>2</v>
      </c>
      <c r="AQ1209" s="8">
        <v>2</v>
      </c>
      <c r="AR1209" s="8">
        <v>4</v>
      </c>
      <c r="AS1209" s="8">
        <v>0.28960000000000041</v>
      </c>
      <c r="AT1209" s="8">
        <v>0.28960000000000041</v>
      </c>
      <c r="AU1209" s="8"/>
      <c r="AV1209" s="8"/>
      <c r="AW1209" s="8"/>
      <c r="AX1209" s="8"/>
      <c r="AY1209" s="15">
        <v>16</v>
      </c>
      <c r="AZ1209" s="15">
        <v>2</v>
      </c>
      <c r="BA1209" s="15">
        <v>4</v>
      </c>
      <c r="BB1209" s="15">
        <v>4</v>
      </c>
      <c r="BC1209" s="15">
        <v>0.1512</v>
      </c>
      <c r="BD1209" s="15">
        <v>2.3185999999999996</v>
      </c>
      <c r="BE1209" s="15"/>
      <c r="BF1209" s="15"/>
      <c r="BG1209" s="15"/>
      <c r="BH1209" s="15"/>
      <c r="BI1209" s="16">
        <f>Q1209*参数!$D$3+W1209</f>
        <v>0</v>
      </c>
      <c r="BJ1209" s="16">
        <f>R1209*参数!$D$3+X1209</f>
        <v>0</v>
      </c>
      <c r="BK1209" s="16">
        <f>S1209*参数!$D$3+Y1209</f>
        <v>0</v>
      </c>
      <c r="BL1209" s="16">
        <f>T1209*参数!$D$3+Z1209</f>
        <v>0</v>
      </c>
      <c r="BM1209" s="16">
        <f>U1209*参数!$D$3+AA1209</f>
        <v>0</v>
      </c>
      <c r="BN1209" s="16">
        <f>V1209*参数!$D$3+AB1209</f>
        <v>0</v>
      </c>
      <c r="BO1209" s="16">
        <f>AC1209*参数!$D$3+AI1209</f>
        <v>0</v>
      </c>
      <c r="BP1209" s="16">
        <f>AD1209*参数!$D$3+AJ1209</f>
        <v>0</v>
      </c>
      <c r="BQ1209" s="16">
        <f>AE1209*参数!$D$3+AK1209</f>
        <v>0</v>
      </c>
      <c r="BR1209" s="16">
        <f>AF1209*参数!$D$3+AL1209</f>
        <v>0</v>
      </c>
      <c r="BS1209" s="16">
        <f>AG1209*参数!$D$3+AM1209</f>
        <v>0</v>
      </c>
      <c r="BT1209" s="16">
        <f>AH1209*参数!$D$3+AN1209</f>
        <v>0</v>
      </c>
      <c r="BU1209" s="10"/>
      <c r="BV1209" s="10"/>
      <c r="BW1209" s="10">
        <f t="shared" si="376"/>
        <v>40</v>
      </c>
      <c r="BX1209" s="10">
        <f t="shared" si="377"/>
        <v>40</v>
      </c>
      <c r="BY1209" s="10">
        <f t="shared" si="378"/>
        <v>3</v>
      </c>
      <c r="BZ1209" s="10">
        <f t="shared" si="379"/>
        <v>40</v>
      </c>
      <c r="CA1209" s="10">
        <f t="shared" si="380"/>
        <v>40</v>
      </c>
      <c r="CB1209" s="10" t="str">
        <f t="shared" si="381"/>
        <v/>
      </c>
      <c r="CC1209" s="10" t="str">
        <f t="shared" si="382"/>
        <v/>
      </c>
      <c r="CD1209" s="10"/>
      <c r="CE1209" s="10">
        <v>3</v>
      </c>
      <c r="CF1209" s="10"/>
      <c r="CG1209" s="10" t="str">
        <f t="shared" si="383"/>
        <v/>
      </c>
      <c r="CH1209" s="10" t="str">
        <f t="shared" si="384"/>
        <v/>
      </c>
      <c r="CI1209" s="10">
        <f t="shared" si="385"/>
        <v>3</v>
      </c>
      <c r="CJ1209" s="10">
        <f t="shared" si="386"/>
        <v>40</v>
      </c>
      <c r="CK1209" s="10">
        <f t="shared" si="387"/>
        <v>40</v>
      </c>
      <c r="CL1209" s="10">
        <f t="shared" si="388"/>
        <v>3</v>
      </c>
      <c r="CM1209" s="88"/>
      <c r="CN1209" s="88"/>
      <c r="CO1209" s="88"/>
      <c r="CP1209" s="88"/>
    </row>
    <row r="1210" spans="2:94">
      <c r="B1210" s="19">
        <v>42650</v>
      </c>
      <c r="C1210" s="3">
        <v>16</v>
      </c>
      <c r="D1210" s="3" t="s">
        <v>542</v>
      </c>
      <c r="E1210" s="4">
        <v>42651.114583333336</v>
      </c>
      <c r="F1210" s="3" t="s">
        <v>1252</v>
      </c>
      <c r="G1210" s="3" t="s">
        <v>1253</v>
      </c>
      <c r="H1210" s="3" t="s">
        <v>1252</v>
      </c>
      <c r="I1210" s="3" t="s">
        <v>1253</v>
      </c>
      <c r="J1210" s="6">
        <v>1.29</v>
      </c>
      <c r="K1210" s="6">
        <v>4.0999999999999996</v>
      </c>
      <c r="L1210" s="6">
        <v>9.1</v>
      </c>
      <c r="M1210" s="10">
        <v>2.11</v>
      </c>
      <c r="N1210" s="10">
        <v>3.25</v>
      </c>
      <c r="O1210" s="10">
        <v>2.88</v>
      </c>
      <c r="P1210" s="15">
        <v>-1</v>
      </c>
      <c r="Q1210" s="13"/>
      <c r="R1210" s="13"/>
      <c r="S1210" s="13"/>
      <c r="T1210" s="13"/>
      <c r="U1210" s="13"/>
      <c r="V1210" s="13"/>
      <c r="W1210" s="9"/>
      <c r="X1210" s="9"/>
      <c r="Y1210" s="9"/>
      <c r="Z1210" s="9"/>
      <c r="AA1210" s="9"/>
      <c r="AB1210" s="9"/>
      <c r="AC1210" s="13"/>
      <c r="AD1210" s="13"/>
      <c r="AE1210" s="13"/>
      <c r="AF1210" s="13"/>
      <c r="AG1210" s="13"/>
      <c r="AH1210" s="13"/>
      <c r="AI1210" s="9"/>
      <c r="AJ1210" s="9"/>
      <c r="AK1210" s="9"/>
      <c r="AL1210" s="9"/>
      <c r="AM1210" s="9"/>
      <c r="AN1210" s="9"/>
      <c r="AO1210" s="8">
        <v>32</v>
      </c>
      <c r="AP1210" s="8">
        <v>2</v>
      </c>
      <c r="AQ1210" s="8">
        <v>1</v>
      </c>
      <c r="AR1210" s="8">
        <v>5</v>
      </c>
      <c r="AS1210" s="8">
        <v>0.29109999999999953</v>
      </c>
      <c r="AT1210" s="8">
        <v>105.31110000000001</v>
      </c>
      <c r="AU1210" s="8"/>
      <c r="AV1210" s="8"/>
      <c r="AW1210" s="8"/>
      <c r="AX1210" s="8"/>
      <c r="AY1210" s="15">
        <v>15</v>
      </c>
      <c r="AZ1210" s="15">
        <v>2</v>
      </c>
      <c r="BA1210" s="15">
        <v>1</v>
      </c>
      <c r="BB1210" s="15">
        <v>5</v>
      </c>
      <c r="BC1210" s="15">
        <v>0.8634000000000005</v>
      </c>
      <c r="BD1210" s="15">
        <v>0.8634000000000005</v>
      </c>
      <c r="BE1210" s="15"/>
      <c r="BF1210" s="15"/>
      <c r="BG1210" s="15"/>
      <c r="BH1210" s="15"/>
      <c r="BI1210" s="16">
        <f>Q1210*参数!$D$3+W1210</f>
        <v>0</v>
      </c>
      <c r="BJ1210" s="16">
        <f>R1210*参数!$D$3+X1210</f>
        <v>0</v>
      </c>
      <c r="BK1210" s="16">
        <f>S1210*参数!$D$3+Y1210</f>
        <v>0</v>
      </c>
      <c r="BL1210" s="16">
        <f>T1210*参数!$D$3+Z1210</f>
        <v>0</v>
      </c>
      <c r="BM1210" s="16">
        <f>U1210*参数!$D$3+AA1210</f>
        <v>0</v>
      </c>
      <c r="BN1210" s="16">
        <f>V1210*参数!$D$3+AB1210</f>
        <v>0</v>
      </c>
      <c r="BO1210" s="16">
        <f>AC1210*参数!$D$3+AI1210</f>
        <v>0</v>
      </c>
      <c r="BP1210" s="16">
        <f>AD1210*参数!$D$3+AJ1210</f>
        <v>0</v>
      </c>
      <c r="BQ1210" s="16">
        <f>AE1210*参数!$D$3+AK1210</f>
        <v>0</v>
      </c>
      <c r="BR1210" s="16">
        <f>AF1210*参数!$D$3+AL1210</f>
        <v>0</v>
      </c>
      <c r="BS1210" s="16">
        <f>AG1210*参数!$D$3+AM1210</f>
        <v>0</v>
      </c>
      <c r="BT1210" s="16">
        <f>AH1210*参数!$D$3+AN1210</f>
        <v>0</v>
      </c>
      <c r="BU1210" s="10"/>
      <c r="BV1210" s="10"/>
      <c r="BW1210" s="10">
        <f t="shared" ref="BW1210:BW1273" si="389">IF(ABS(MAX(BI1210:BN1210))&gt;ABS(MIN(BI1210:BN1210)),IF(P1210&lt;0,IF(BI1210=MAX(BI1210:BN1210),3,IF(BN1210=MAX(BI1210:BN1210),40,"")),IF(BK1210=MAX(BI1210:BN1210),0,IF(BL1210=MAX(BI1210:BN1210),43,""))),IF(P1210&lt;0,IF(BI1210=MIN(BI1210:BN1210),40,IF(BN1210=MIN(BI1210:BN1210),3,"")),IF(BK1210=MIN(BI1210:BN1210),43,IF(BL1210=MIN(BI1210:BN1210),0,""))))</f>
        <v>40</v>
      </c>
      <c r="BX1210" s="10">
        <f t="shared" ref="BX1210:BX1273" si="390" xml:space="preserve">
IF(P1210&lt;0,
 IF(BI1210&gt;BN1210,3,40),
 IF(BK1210&gt;BL1210,0,43)
)</f>
        <v>40</v>
      </c>
      <c r="BY1210" s="10">
        <f t="shared" ref="BY1210:BY1273" si="391" xml:space="preserve">
IF(P1210&lt;0,
 IF(OR(BI1210=MAX(BI1210:BN1210),BL1210=MAX(BI1210:BN1210),BM1210=MAX(BI1210:BN1210)),
  3,40),
 IF(OR(BI1210=MAX(BI1210:BN1210),BJ1210=MAX(BI1210:BN1210),BL1210=MAX(BI1210:BN1210)),
  43,0)
)</f>
        <v>3</v>
      </c>
      <c r="BZ1210" s="10">
        <f t="shared" ref="BZ1210:BZ1273" si="392" xml:space="preserve">
IF(P1210&lt;0,
 IF(OR(BI1210=MIN(BI1210:BN1210),BL1210=MIN(BI1210:BN1210),BM1210=MIN(BI1210:BN1210)),
  40,3),
 IF(OR(BI1210=MIN(BI1210:BN1210),BJ1210=MIN(BI1210:BN1210),BL1210=MIN(BI1210:BN1210)),
  0,43)
)</f>
        <v>40</v>
      </c>
      <c r="CA1210" s="10">
        <f t="shared" ref="CA1210:CA1273" si="393" xml:space="preserve">
IF(P1210&lt;0,
 IF(BI1210=MIN(BI1210:BN1210),
  40,
  IF(BN1210=MIN(BI1210:BN1210),
  3,"")),
 IF(BK1210=MIN(BI1210:BN1210),
  43,
  IF(BL1210=MIN(BI1210:BN1210),
  0,""))
)</f>
        <v>40</v>
      </c>
      <c r="CB1210" s="10" t="str">
        <f t="shared" ref="CB1210:CB1273" si="394">IF(COUNTIF(BX1210:BZ1210,"="&amp;BX1210)=3,BX1210,"")</f>
        <v/>
      </c>
      <c r="CC1210" s="10" t="str">
        <f t="shared" ref="CC1210:CC1273" si="395">IF(COUNTIF(BX1210:CA1210,"="&amp;BX1210)=4,BX1210,"")</f>
        <v/>
      </c>
      <c r="CD1210" s="10"/>
      <c r="CE1210" s="10">
        <v>3</v>
      </c>
      <c r="CF1210" s="10"/>
      <c r="CG1210" s="10" t="str">
        <f t="shared" ref="CG1210:CG1273" si="396">IF(AND(AO1210&gt;=AY1210,AP1210&gt;=AZ1210,OR(AND(AQ1210&gt;=BA1210,AR1210=BB1210),AR1210&gt;BB1210),AS1210&lt;=BC1210,AT1210&lt;=BD1210),IF(P1210=-1,3,0),IF(AND(AO1210&lt;=AY1210,AP1210&lt;=AZ1210,OR(AND(AQ1210&lt;=BA1210,AR1210=BB1210),AR1210&lt;BB1210),AS1210&gt;=BC1210,AT1210&gt;=BD1210),IF(P1210=-1,40,43),""))</f>
        <v/>
      </c>
      <c r="CH1210" s="10" t="str">
        <f t="shared" ref="CH1210:CH1273" si="397">IF(AND(AO1210&gt;=AY1210,AP1210&gt;=AZ1210,OR(AND(AQ1210&gt;=BA1210,AR1210=BB1210),AR1210&gt;BB1210),AS1210&lt;=BC1210,AT1210&lt;=BD1210),IF(P1210=-1,3,0),IF(AND(AO1210&lt;=AY1210,AP1210&lt;=AZ1210,OR(AND(AQ1210&lt;=BA1210,AR1210=BB1210),AR1210&lt;BB1210),AS1210&gt;=BC1210,AT1210&gt;=BD1210),IF(P1210=-1,40,43),""))</f>
        <v/>
      </c>
      <c r="CI1210" s="10">
        <f t="shared" ref="CI1210:CI1273" si="398">IF(AP1210=AZ1210,
  IF(AO1210=AY1210,
    "",
    IF(AO1210&gt;AY1210,
      IF(P1210=-1,3,0),
      IF(P1210=-1,40,43)
    )
  ),
  IF(AP1210&gt;AZ1210,
    IF(P1210=-1,3,0),
    IF(P1210=-1,40,43)
  )
)</f>
        <v>3</v>
      </c>
      <c r="CJ1210" s="10" t="str">
        <f t="shared" ref="CJ1210:CJ1273" si="399">IF(AR1210=BB1210,
  IF(AQ1210=BA1210,
    "",
    IF(AQ1210&gt;BA1210,
      IF(P1210=-1,3,0),
      IF(P1210=-1,40,43)
    )
  ),
  IF(AR1210&gt;BB1210,
    IF(P1210=-1,3,0),
    IF(P1210=-1,40,43)
  )
)</f>
        <v/>
      </c>
      <c r="CK1210" s="10">
        <f t="shared" ref="CK1210:CK1273" si="400">IF(AP1210=AZ1210,
  IF(AS1210=BC1210,
    "",
    IF(AS1210&lt;BC1210,
      IF(P1210=-1,3,0),
      IF(P1210=-1,40,43)
    )
  ),
  ""
)</f>
        <v>3</v>
      </c>
      <c r="CL1210" s="10">
        <f t="shared" ref="CL1210:CL1273" si="401">IF(AND(AP1210=AZ1210,AR1210=BB1210,AQ1210&lt;&gt;0,BA1210&lt;&gt;0),
  IF(AT1210=BD1210,
    "",
    IF(AT1210&lt;BD1210,
      IF(P1210=-1,3,0),
      IF(P1210=-1,40,43)
    )
  ),
  ""
)</f>
        <v>40</v>
      </c>
      <c r="CM1210" s="88"/>
      <c r="CN1210" s="88"/>
      <c r="CO1210" s="88"/>
      <c r="CP1210" s="88"/>
    </row>
    <row r="1211" spans="2:94">
      <c r="B1211" s="19">
        <v>42650</v>
      </c>
      <c r="C1211" s="3">
        <v>17</v>
      </c>
      <c r="D1211" s="3" t="s">
        <v>850</v>
      </c>
      <c r="E1211" s="4">
        <v>42651.125</v>
      </c>
      <c r="F1211" s="3" t="s">
        <v>854</v>
      </c>
      <c r="G1211" s="3" t="s">
        <v>1185</v>
      </c>
      <c r="H1211" s="3" t="s">
        <v>856</v>
      </c>
      <c r="I1211" s="3" t="s">
        <v>1186</v>
      </c>
      <c r="J1211" s="6">
        <v>1.45</v>
      </c>
      <c r="K1211" s="6">
        <v>3.95</v>
      </c>
      <c r="L1211" s="6">
        <v>5.35</v>
      </c>
      <c r="M1211" s="10">
        <v>2.4500000000000002</v>
      </c>
      <c r="N1211" s="10">
        <v>3.45</v>
      </c>
      <c r="O1211" s="10">
        <v>2.3199999999999998</v>
      </c>
      <c r="P1211" s="15">
        <v>-1</v>
      </c>
      <c r="Q1211" s="13"/>
      <c r="R1211" s="13"/>
      <c r="S1211" s="13"/>
      <c r="T1211" s="13"/>
      <c r="U1211" s="13"/>
      <c r="V1211" s="13"/>
      <c r="W1211" s="9"/>
      <c r="X1211" s="9"/>
      <c r="Y1211" s="9"/>
      <c r="Z1211" s="9"/>
      <c r="AA1211" s="9"/>
      <c r="AB1211" s="9"/>
      <c r="AC1211" s="13"/>
      <c r="AD1211" s="13"/>
      <c r="AE1211" s="13"/>
      <c r="AF1211" s="13"/>
      <c r="AG1211" s="13"/>
      <c r="AH1211" s="13"/>
      <c r="AI1211" s="9"/>
      <c r="AJ1211" s="9"/>
      <c r="AK1211" s="9"/>
      <c r="AL1211" s="9"/>
      <c r="AM1211" s="9"/>
      <c r="AN1211" s="9"/>
      <c r="AO1211" s="8">
        <v>17</v>
      </c>
      <c r="AP1211" s="8">
        <v>3</v>
      </c>
      <c r="AQ1211" s="8">
        <v>9</v>
      </c>
      <c r="AR1211" s="8">
        <v>5</v>
      </c>
      <c r="AS1211" s="8">
        <v>2.6699999999999901E-2</v>
      </c>
      <c r="AT1211" s="8">
        <v>2.6699999999999901E-2</v>
      </c>
      <c r="AU1211" s="8"/>
      <c r="AV1211" s="8"/>
      <c r="AW1211" s="8"/>
      <c r="AX1211" s="8"/>
      <c r="AY1211" s="15">
        <v>9</v>
      </c>
      <c r="AZ1211" s="15">
        <v>3</v>
      </c>
      <c r="BA1211" s="15">
        <v>2</v>
      </c>
      <c r="BB1211" s="15">
        <v>5</v>
      </c>
      <c r="BC1211" s="15">
        <v>8.2500000000000184E-2</v>
      </c>
      <c r="BD1211" s="15">
        <v>8.6700000000000138E-2</v>
      </c>
      <c r="BE1211" s="15"/>
      <c r="BF1211" s="15"/>
      <c r="BG1211" s="15"/>
      <c r="BH1211" s="15"/>
      <c r="BI1211" s="16">
        <f>Q1211*参数!$D$3+W1211</f>
        <v>0</v>
      </c>
      <c r="BJ1211" s="16">
        <f>R1211*参数!$D$3+X1211</f>
        <v>0</v>
      </c>
      <c r="BK1211" s="16">
        <f>S1211*参数!$D$3+Y1211</f>
        <v>0</v>
      </c>
      <c r="BL1211" s="16">
        <f>T1211*参数!$D$3+Z1211</f>
        <v>0</v>
      </c>
      <c r="BM1211" s="16">
        <f>U1211*参数!$D$3+AA1211</f>
        <v>0</v>
      </c>
      <c r="BN1211" s="16">
        <f>V1211*参数!$D$3+AB1211</f>
        <v>0</v>
      </c>
      <c r="BO1211" s="16">
        <f>AC1211*参数!$D$3+AI1211</f>
        <v>0</v>
      </c>
      <c r="BP1211" s="16">
        <f>AD1211*参数!$D$3+AJ1211</f>
        <v>0</v>
      </c>
      <c r="BQ1211" s="16">
        <f>AE1211*参数!$D$3+AK1211</f>
        <v>0</v>
      </c>
      <c r="BR1211" s="16">
        <f>AF1211*参数!$D$3+AL1211</f>
        <v>0</v>
      </c>
      <c r="BS1211" s="16">
        <f>AG1211*参数!$D$3+AM1211</f>
        <v>0</v>
      </c>
      <c r="BT1211" s="16">
        <f>AH1211*参数!$D$3+AN1211</f>
        <v>0</v>
      </c>
      <c r="BU1211" s="10"/>
      <c r="BV1211" s="10"/>
      <c r="BW1211" s="10">
        <f t="shared" si="389"/>
        <v>40</v>
      </c>
      <c r="BX1211" s="10">
        <f t="shared" si="390"/>
        <v>40</v>
      </c>
      <c r="BY1211" s="10">
        <f t="shared" si="391"/>
        <v>3</v>
      </c>
      <c r="BZ1211" s="10">
        <f t="shared" si="392"/>
        <v>40</v>
      </c>
      <c r="CA1211" s="10">
        <f t="shared" si="393"/>
        <v>40</v>
      </c>
      <c r="CB1211" s="10" t="str">
        <f t="shared" si="394"/>
        <v/>
      </c>
      <c r="CC1211" s="10" t="str">
        <f t="shared" si="395"/>
        <v/>
      </c>
      <c r="CD1211" s="10"/>
      <c r="CE1211" s="10">
        <v>3</v>
      </c>
      <c r="CF1211" s="10"/>
      <c r="CG1211" s="10">
        <f t="shared" si="396"/>
        <v>3</v>
      </c>
      <c r="CH1211" s="10">
        <f t="shared" si="397"/>
        <v>3</v>
      </c>
      <c r="CI1211" s="10">
        <f t="shared" si="398"/>
        <v>3</v>
      </c>
      <c r="CJ1211" s="10">
        <f t="shared" si="399"/>
        <v>3</v>
      </c>
      <c r="CK1211" s="10">
        <f t="shared" si="400"/>
        <v>3</v>
      </c>
      <c r="CL1211" s="10">
        <f t="shared" si="401"/>
        <v>3</v>
      </c>
      <c r="CM1211" s="88"/>
      <c r="CN1211" s="88"/>
      <c r="CO1211" s="88"/>
      <c r="CP1211" s="88"/>
    </row>
    <row r="1212" spans="2:94">
      <c r="B1212" s="19">
        <v>42651</v>
      </c>
      <c r="C1212" s="3">
        <v>1</v>
      </c>
      <c r="D1212" s="3" t="s">
        <v>1268</v>
      </c>
      <c r="E1212" s="4">
        <v>42651.458333333336</v>
      </c>
      <c r="F1212" s="3" t="s">
        <v>1090</v>
      </c>
      <c r="G1212" s="3" t="s">
        <v>524</v>
      </c>
      <c r="H1212" s="3" t="s">
        <v>1091</v>
      </c>
      <c r="I1212" s="3" t="s">
        <v>524</v>
      </c>
      <c r="J1212" s="6">
        <v>1.57</v>
      </c>
      <c r="K1212" s="6">
        <v>3.45</v>
      </c>
      <c r="L1212" s="6">
        <v>4.95</v>
      </c>
      <c r="M1212" s="10">
        <v>3</v>
      </c>
      <c r="N1212" s="10">
        <v>3.25</v>
      </c>
      <c r="O1212" s="10">
        <v>2.0499999999999998</v>
      </c>
      <c r="P1212" s="15">
        <v>-1</v>
      </c>
      <c r="Q1212" s="13"/>
      <c r="R1212" s="13"/>
      <c r="S1212" s="13"/>
      <c r="T1212" s="13"/>
      <c r="U1212" s="13"/>
      <c r="V1212" s="13"/>
      <c r="W1212" s="9"/>
      <c r="X1212" s="9"/>
      <c r="Y1212" s="9"/>
      <c r="Z1212" s="9"/>
      <c r="AA1212" s="9"/>
      <c r="AB1212" s="9"/>
      <c r="AC1212" s="13"/>
      <c r="AD1212" s="13"/>
      <c r="AE1212" s="13"/>
      <c r="AF1212" s="13"/>
      <c r="AG1212" s="13"/>
      <c r="AH1212" s="13"/>
      <c r="AI1212" s="9"/>
      <c r="AJ1212" s="9"/>
      <c r="AK1212" s="9"/>
      <c r="AL1212" s="9"/>
      <c r="AM1212" s="9"/>
      <c r="AN1212" s="9"/>
      <c r="AO1212" s="8">
        <v>11</v>
      </c>
      <c r="AP1212" s="8">
        <v>3</v>
      </c>
      <c r="AQ1212" s="8">
        <v>3</v>
      </c>
      <c r="AR1212" s="8">
        <v>5</v>
      </c>
      <c r="AS1212" s="8">
        <v>1.8699999999999904E-2</v>
      </c>
      <c r="AT1212" s="8">
        <v>1.0567999999999995</v>
      </c>
      <c r="AU1212" s="8"/>
      <c r="AV1212" s="8"/>
      <c r="AW1212" s="8"/>
      <c r="AX1212" s="8"/>
      <c r="AY1212" s="15">
        <v>12</v>
      </c>
      <c r="AZ1212" s="15">
        <v>3</v>
      </c>
      <c r="BA1212" s="15">
        <v>6</v>
      </c>
      <c r="BB1212" s="15">
        <v>5</v>
      </c>
      <c r="BC1212" s="15">
        <v>3.7000000000000102E-2</v>
      </c>
      <c r="BD1212" s="15">
        <v>8.7900000000000131E-2</v>
      </c>
      <c r="BE1212" s="15"/>
      <c r="BF1212" s="15"/>
      <c r="BG1212" s="15"/>
      <c r="BH1212" s="15"/>
      <c r="BI1212" s="16">
        <f>Q1212*参数!$D$3+W1212</f>
        <v>0</v>
      </c>
      <c r="BJ1212" s="16">
        <f>R1212*参数!$D$3+X1212</f>
        <v>0</v>
      </c>
      <c r="BK1212" s="16">
        <f>S1212*参数!$D$3+Y1212</f>
        <v>0</v>
      </c>
      <c r="BL1212" s="16">
        <f>T1212*参数!$D$3+Z1212</f>
        <v>0</v>
      </c>
      <c r="BM1212" s="16">
        <f>U1212*参数!$D$3+AA1212</f>
        <v>0</v>
      </c>
      <c r="BN1212" s="16">
        <f>V1212*参数!$D$3+AB1212</f>
        <v>0</v>
      </c>
      <c r="BO1212" s="16">
        <f>AC1212*参数!$D$3+AI1212</f>
        <v>0</v>
      </c>
      <c r="BP1212" s="16">
        <f>AD1212*参数!$D$3+AJ1212</f>
        <v>0</v>
      </c>
      <c r="BQ1212" s="16">
        <f>AE1212*参数!$D$3+AK1212</f>
        <v>0</v>
      </c>
      <c r="BR1212" s="16">
        <f>AF1212*参数!$D$3+AL1212</f>
        <v>0</v>
      </c>
      <c r="BS1212" s="16">
        <f>AG1212*参数!$D$3+AM1212</f>
        <v>0</v>
      </c>
      <c r="BT1212" s="16">
        <f>AH1212*参数!$D$3+AN1212</f>
        <v>0</v>
      </c>
      <c r="BU1212" s="10"/>
      <c r="BV1212" s="10"/>
      <c r="BW1212" s="10">
        <f t="shared" si="389"/>
        <v>40</v>
      </c>
      <c r="BX1212" s="10">
        <f t="shared" si="390"/>
        <v>40</v>
      </c>
      <c r="BY1212" s="10">
        <f t="shared" si="391"/>
        <v>3</v>
      </c>
      <c r="BZ1212" s="10">
        <f t="shared" si="392"/>
        <v>40</v>
      </c>
      <c r="CA1212" s="10">
        <f t="shared" si="393"/>
        <v>40</v>
      </c>
      <c r="CB1212" s="10" t="str">
        <f t="shared" si="394"/>
        <v/>
      </c>
      <c r="CC1212" s="10" t="str">
        <f t="shared" si="395"/>
        <v/>
      </c>
      <c r="CD1212" s="10"/>
      <c r="CE1212" s="10">
        <v>3</v>
      </c>
      <c r="CF1212" s="10"/>
      <c r="CG1212" s="10" t="str">
        <f t="shared" si="396"/>
        <v/>
      </c>
      <c r="CH1212" s="10" t="str">
        <f t="shared" si="397"/>
        <v/>
      </c>
      <c r="CI1212" s="10">
        <f t="shared" si="398"/>
        <v>40</v>
      </c>
      <c r="CJ1212" s="10">
        <f t="shared" si="399"/>
        <v>40</v>
      </c>
      <c r="CK1212" s="10">
        <f t="shared" si="400"/>
        <v>3</v>
      </c>
      <c r="CL1212" s="10">
        <f t="shared" si="401"/>
        <v>40</v>
      </c>
      <c r="CM1212" s="88"/>
      <c r="CN1212" s="88"/>
      <c r="CO1212" s="88"/>
      <c r="CP1212" s="88"/>
    </row>
    <row r="1213" spans="2:94">
      <c r="B1213" s="19">
        <v>42651</v>
      </c>
      <c r="C1213" s="3">
        <v>2</v>
      </c>
      <c r="D1213" s="3" t="s">
        <v>396</v>
      </c>
      <c r="E1213" s="4">
        <v>42651.5</v>
      </c>
      <c r="F1213" s="3" t="s">
        <v>618</v>
      </c>
      <c r="G1213" s="3" t="s">
        <v>620</v>
      </c>
      <c r="H1213" s="3" t="s">
        <v>619</v>
      </c>
      <c r="I1213" s="3" t="s">
        <v>621</v>
      </c>
      <c r="J1213" s="6">
        <v>2.5499999999999998</v>
      </c>
      <c r="K1213" s="6">
        <v>2.9</v>
      </c>
      <c r="L1213" s="6">
        <v>2.5499999999999998</v>
      </c>
      <c r="M1213" s="10">
        <v>6.4</v>
      </c>
      <c r="N1213" s="10">
        <v>4.2</v>
      </c>
      <c r="O1213" s="10">
        <v>1.36</v>
      </c>
      <c r="P1213" s="15">
        <v>-1</v>
      </c>
      <c r="Q1213" s="13"/>
      <c r="R1213" s="13"/>
      <c r="S1213" s="13"/>
      <c r="T1213" s="13"/>
      <c r="U1213" s="13"/>
      <c r="V1213" s="13"/>
      <c r="W1213" s="9"/>
      <c r="X1213" s="9"/>
      <c r="Y1213" s="9"/>
      <c r="Z1213" s="9"/>
      <c r="AA1213" s="9"/>
      <c r="AB1213" s="9"/>
      <c r="AC1213" s="13"/>
      <c r="AD1213" s="13"/>
      <c r="AE1213" s="13"/>
      <c r="AF1213" s="13"/>
      <c r="AG1213" s="13"/>
      <c r="AH1213" s="13"/>
      <c r="AI1213" s="9"/>
      <c r="AJ1213" s="9"/>
      <c r="AK1213" s="9"/>
      <c r="AL1213" s="9"/>
      <c r="AM1213" s="9"/>
      <c r="AN1213" s="9"/>
      <c r="AO1213" s="8">
        <v>56</v>
      </c>
      <c r="AP1213" s="8">
        <v>3</v>
      </c>
      <c r="AQ1213" s="8">
        <v>3</v>
      </c>
      <c r="AR1213" s="8">
        <v>6</v>
      </c>
      <c r="AS1213" s="8">
        <v>2.0000000000000923E-4</v>
      </c>
      <c r="AT1213" s="8">
        <v>0.42750000000000077</v>
      </c>
      <c r="AU1213" s="8"/>
      <c r="AV1213" s="8"/>
      <c r="AW1213" s="8"/>
      <c r="AX1213" s="8"/>
      <c r="AY1213" s="15">
        <v>74</v>
      </c>
      <c r="AZ1213" s="15">
        <v>3</v>
      </c>
      <c r="BA1213" s="15">
        <v>23</v>
      </c>
      <c r="BB1213" s="15">
        <v>5</v>
      </c>
      <c r="BC1213" s="15">
        <v>4.5400000000000065E-2</v>
      </c>
      <c r="BD1213" s="15">
        <v>2.4807000000000001</v>
      </c>
      <c r="BE1213" s="15"/>
      <c r="BF1213" s="15"/>
      <c r="BG1213" s="15"/>
      <c r="BH1213" s="15"/>
      <c r="BI1213" s="16">
        <f>Q1213*参数!$D$3+W1213</f>
        <v>0</v>
      </c>
      <c r="BJ1213" s="16">
        <f>R1213*参数!$D$3+X1213</f>
        <v>0</v>
      </c>
      <c r="BK1213" s="16">
        <f>S1213*参数!$D$3+Y1213</f>
        <v>0</v>
      </c>
      <c r="BL1213" s="16">
        <f>T1213*参数!$D$3+Z1213</f>
        <v>0</v>
      </c>
      <c r="BM1213" s="16">
        <f>U1213*参数!$D$3+AA1213</f>
        <v>0</v>
      </c>
      <c r="BN1213" s="16">
        <f>V1213*参数!$D$3+AB1213</f>
        <v>0</v>
      </c>
      <c r="BO1213" s="16">
        <f>AC1213*参数!$D$3+AI1213</f>
        <v>0</v>
      </c>
      <c r="BP1213" s="16">
        <f>AD1213*参数!$D$3+AJ1213</f>
        <v>0</v>
      </c>
      <c r="BQ1213" s="16">
        <f>AE1213*参数!$D$3+AK1213</f>
        <v>0</v>
      </c>
      <c r="BR1213" s="16">
        <f>AF1213*参数!$D$3+AL1213</f>
        <v>0</v>
      </c>
      <c r="BS1213" s="16">
        <f>AG1213*参数!$D$3+AM1213</f>
        <v>0</v>
      </c>
      <c r="BT1213" s="16">
        <f>AH1213*参数!$D$3+AN1213</f>
        <v>0</v>
      </c>
      <c r="BU1213" s="10"/>
      <c r="BV1213" s="10"/>
      <c r="BW1213" s="10">
        <f t="shared" si="389"/>
        <v>40</v>
      </c>
      <c r="BX1213" s="10">
        <f t="shared" si="390"/>
        <v>40</v>
      </c>
      <c r="BY1213" s="10">
        <f t="shared" si="391"/>
        <v>3</v>
      </c>
      <c r="BZ1213" s="10">
        <f t="shared" si="392"/>
        <v>40</v>
      </c>
      <c r="CA1213" s="10">
        <f t="shared" si="393"/>
        <v>40</v>
      </c>
      <c r="CB1213" s="10" t="str">
        <f t="shared" si="394"/>
        <v/>
      </c>
      <c r="CC1213" s="10" t="str">
        <f t="shared" si="395"/>
        <v/>
      </c>
      <c r="CD1213" s="10"/>
      <c r="CE1213" s="10">
        <v>3</v>
      </c>
      <c r="CF1213" s="10"/>
      <c r="CG1213" s="10" t="str">
        <f t="shared" si="396"/>
        <v/>
      </c>
      <c r="CH1213" s="10" t="str">
        <f t="shared" si="397"/>
        <v/>
      </c>
      <c r="CI1213" s="10">
        <f t="shared" si="398"/>
        <v>40</v>
      </c>
      <c r="CJ1213" s="10">
        <f t="shared" si="399"/>
        <v>3</v>
      </c>
      <c r="CK1213" s="10">
        <f t="shared" si="400"/>
        <v>3</v>
      </c>
      <c r="CL1213" s="10" t="str">
        <f t="shared" si="401"/>
        <v/>
      </c>
      <c r="CM1213" s="88"/>
      <c r="CN1213" s="88"/>
      <c r="CO1213" s="88"/>
      <c r="CP1213" s="88"/>
    </row>
    <row r="1214" spans="2:94">
      <c r="B1214" s="19">
        <v>42651</v>
      </c>
      <c r="C1214" s="3">
        <v>3</v>
      </c>
      <c r="D1214" s="3" t="s">
        <v>396</v>
      </c>
      <c r="E1214" s="4">
        <v>42651.541666666664</v>
      </c>
      <c r="F1214" s="3" t="s">
        <v>1071</v>
      </c>
      <c r="G1214" s="3" t="s">
        <v>1082</v>
      </c>
      <c r="H1214" s="3" t="s">
        <v>1071</v>
      </c>
      <c r="I1214" s="3" t="s">
        <v>1083</v>
      </c>
      <c r="J1214" s="6">
        <v>1.37</v>
      </c>
      <c r="K1214" s="6">
        <v>4.1500000000000004</v>
      </c>
      <c r="L1214" s="6">
        <v>6.3</v>
      </c>
      <c r="M1214" s="10">
        <v>2.2200000000000002</v>
      </c>
      <c r="N1214" s="10">
        <v>3.5</v>
      </c>
      <c r="O1214" s="10">
        <v>2.5499999999999998</v>
      </c>
      <c r="P1214" s="15">
        <v>-1</v>
      </c>
      <c r="Q1214" s="13"/>
      <c r="R1214" s="13"/>
      <c r="S1214" s="13"/>
      <c r="T1214" s="13"/>
      <c r="U1214" s="13"/>
      <c r="V1214" s="13"/>
      <c r="W1214" s="9"/>
      <c r="X1214" s="9"/>
      <c r="Y1214" s="9"/>
      <c r="Z1214" s="9"/>
      <c r="AA1214" s="9"/>
      <c r="AB1214" s="9"/>
      <c r="AC1214" s="13"/>
      <c r="AD1214" s="13"/>
      <c r="AE1214" s="13"/>
      <c r="AF1214" s="13"/>
      <c r="AG1214" s="13"/>
      <c r="AH1214" s="13"/>
      <c r="AI1214" s="9"/>
      <c r="AJ1214" s="9"/>
      <c r="AK1214" s="9"/>
      <c r="AL1214" s="9"/>
      <c r="AM1214" s="9"/>
      <c r="AN1214" s="9"/>
      <c r="AO1214" s="8">
        <v>2</v>
      </c>
      <c r="AP1214" s="8">
        <v>3</v>
      </c>
      <c r="AQ1214" s="8">
        <v>1</v>
      </c>
      <c r="AR1214" s="8">
        <v>5</v>
      </c>
      <c r="AS1214" s="8">
        <v>0.33250000000000035</v>
      </c>
      <c r="AT1214" s="8">
        <v>0.33250000000000035</v>
      </c>
      <c r="AU1214" s="8"/>
      <c r="AV1214" s="8"/>
      <c r="AW1214" s="8"/>
      <c r="AX1214" s="8"/>
      <c r="AY1214" s="15">
        <v>2</v>
      </c>
      <c r="AZ1214" s="15">
        <v>3</v>
      </c>
      <c r="BA1214" s="15">
        <v>1</v>
      </c>
      <c r="BB1214" s="15">
        <v>5</v>
      </c>
      <c r="BC1214" s="15">
        <v>0.38240000000000068</v>
      </c>
      <c r="BD1214" s="15">
        <v>0.38240000000000068</v>
      </c>
      <c r="BE1214" s="15"/>
      <c r="BF1214" s="15"/>
      <c r="BG1214" s="15"/>
      <c r="BH1214" s="15"/>
      <c r="BI1214" s="16">
        <f>Q1214*参数!$D$3+W1214</f>
        <v>0</v>
      </c>
      <c r="BJ1214" s="16">
        <f>R1214*参数!$D$3+X1214</f>
        <v>0</v>
      </c>
      <c r="BK1214" s="16">
        <f>S1214*参数!$D$3+Y1214</f>
        <v>0</v>
      </c>
      <c r="BL1214" s="16">
        <f>T1214*参数!$D$3+Z1214</f>
        <v>0</v>
      </c>
      <c r="BM1214" s="16">
        <f>U1214*参数!$D$3+AA1214</f>
        <v>0</v>
      </c>
      <c r="BN1214" s="16">
        <f>V1214*参数!$D$3+AB1214</f>
        <v>0</v>
      </c>
      <c r="BO1214" s="16">
        <f>AC1214*参数!$D$3+AI1214</f>
        <v>0</v>
      </c>
      <c r="BP1214" s="16">
        <f>AD1214*参数!$D$3+AJ1214</f>
        <v>0</v>
      </c>
      <c r="BQ1214" s="16">
        <f>AE1214*参数!$D$3+AK1214</f>
        <v>0</v>
      </c>
      <c r="BR1214" s="16">
        <f>AF1214*参数!$D$3+AL1214</f>
        <v>0</v>
      </c>
      <c r="BS1214" s="16">
        <f>AG1214*参数!$D$3+AM1214</f>
        <v>0</v>
      </c>
      <c r="BT1214" s="16">
        <f>AH1214*参数!$D$3+AN1214</f>
        <v>0</v>
      </c>
      <c r="BU1214" s="10"/>
      <c r="BV1214" s="10"/>
      <c r="BW1214" s="10">
        <f t="shared" si="389"/>
        <v>40</v>
      </c>
      <c r="BX1214" s="10">
        <f t="shared" si="390"/>
        <v>40</v>
      </c>
      <c r="BY1214" s="10">
        <f t="shared" si="391"/>
        <v>3</v>
      </c>
      <c r="BZ1214" s="10">
        <f t="shared" si="392"/>
        <v>40</v>
      </c>
      <c r="CA1214" s="10">
        <f t="shared" si="393"/>
        <v>40</v>
      </c>
      <c r="CB1214" s="10" t="str">
        <f t="shared" si="394"/>
        <v/>
      </c>
      <c r="CC1214" s="10" t="str">
        <f t="shared" si="395"/>
        <v/>
      </c>
      <c r="CD1214" s="10"/>
      <c r="CE1214" s="10">
        <v>40</v>
      </c>
      <c r="CF1214" s="10"/>
      <c r="CG1214" s="10">
        <f t="shared" si="396"/>
        <v>3</v>
      </c>
      <c r="CH1214" s="10">
        <f t="shared" si="397"/>
        <v>3</v>
      </c>
      <c r="CI1214" s="10" t="str">
        <f t="shared" si="398"/>
        <v/>
      </c>
      <c r="CJ1214" s="10" t="str">
        <f t="shared" si="399"/>
        <v/>
      </c>
      <c r="CK1214" s="10">
        <f t="shared" si="400"/>
        <v>3</v>
      </c>
      <c r="CL1214" s="10">
        <f t="shared" si="401"/>
        <v>3</v>
      </c>
      <c r="CM1214" s="88"/>
      <c r="CN1214" s="88"/>
      <c r="CO1214" s="88"/>
      <c r="CP1214" s="88"/>
    </row>
    <row r="1215" spans="2:94">
      <c r="B1215" s="19">
        <v>42651</v>
      </c>
      <c r="C1215" s="3">
        <v>4</v>
      </c>
      <c r="D1215" s="3" t="s">
        <v>396</v>
      </c>
      <c r="E1215" s="4">
        <v>42651.541666666664</v>
      </c>
      <c r="F1215" s="3" t="s">
        <v>1075</v>
      </c>
      <c r="G1215" s="3" t="s">
        <v>398</v>
      </c>
      <c r="H1215" s="3" t="s">
        <v>1075</v>
      </c>
      <c r="I1215" s="3" t="s">
        <v>399</v>
      </c>
      <c r="J1215" s="6">
        <v>2.15</v>
      </c>
      <c r="K1215" s="6">
        <v>2.9</v>
      </c>
      <c r="L1215" s="6">
        <v>3.15</v>
      </c>
      <c r="M1215" s="10">
        <v>5.0999999999999996</v>
      </c>
      <c r="N1215" s="10">
        <v>3.7</v>
      </c>
      <c r="O1215" s="10">
        <v>1.51</v>
      </c>
      <c r="P1215" s="15">
        <v>-1</v>
      </c>
      <c r="Q1215" s="13"/>
      <c r="R1215" s="13"/>
      <c r="S1215" s="13"/>
      <c r="T1215" s="13"/>
      <c r="U1215" s="13"/>
      <c r="V1215" s="13"/>
      <c r="W1215" s="9"/>
      <c r="X1215" s="9"/>
      <c r="Y1215" s="9"/>
      <c r="Z1215" s="9"/>
      <c r="AA1215" s="9"/>
      <c r="AB1215" s="9"/>
      <c r="AC1215" s="13"/>
      <c r="AD1215" s="13"/>
      <c r="AE1215" s="13"/>
      <c r="AF1215" s="13"/>
      <c r="AG1215" s="13"/>
      <c r="AH1215" s="13"/>
      <c r="AI1215" s="9"/>
      <c r="AJ1215" s="9"/>
      <c r="AK1215" s="9"/>
      <c r="AL1215" s="9"/>
      <c r="AM1215" s="9"/>
      <c r="AN1215" s="9"/>
      <c r="AO1215" s="8">
        <v>56</v>
      </c>
      <c r="AP1215" s="8">
        <v>3</v>
      </c>
      <c r="AQ1215" s="8">
        <v>3</v>
      </c>
      <c r="AR1215" s="8">
        <v>6</v>
      </c>
      <c r="AS1215" s="8">
        <v>2.5400000000000044E-2</v>
      </c>
      <c r="AT1215" s="8">
        <v>5.0800000000000074E-2</v>
      </c>
      <c r="AU1215" s="8"/>
      <c r="AV1215" s="8"/>
      <c r="AW1215" s="8"/>
      <c r="AX1215" s="8"/>
      <c r="AY1215" s="15">
        <v>75</v>
      </c>
      <c r="AZ1215" s="15">
        <v>3</v>
      </c>
      <c r="BA1215" s="15">
        <v>1</v>
      </c>
      <c r="BB1215" s="15">
        <v>6</v>
      </c>
      <c r="BC1215" s="15">
        <v>0.1026999999999999</v>
      </c>
      <c r="BD1215" s="15">
        <v>2.4813010000000015</v>
      </c>
      <c r="BE1215" s="15"/>
      <c r="BF1215" s="15"/>
      <c r="BG1215" s="15"/>
      <c r="BH1215" s="15"/>
      <c r="BI1215" s="16">
        <f>Q1215*参数!$D$3+W1215</f>
        <v>0</v>
      </c>
      <c r="BJ1215" s="16">
        <f>R1215*参数!$D$3+X1215</f>
        <v>0</v>
      </c>
      <c r="BK1215" s="16">
        <f>S1215*参数!$D$3+Y1215</f>
        <v>0</v>
      </c>
      <c r="BL1215" s="16">
        <f>T1215*参数!$D$3+Z1215</f>
        <v>0</v>
      </c>
      <c r="BM1215" s="16">
        <f>U1215*参数!$D$3+AA1215</f>
        <v>0</v>
      </c>
      <c r="BN1215" s="16">
        <f>V1215*参数!$D$3+AB1215</f>
        <v>0</v>
      </c>
      <c r="BO1215" s="16">
        <f>AC1215*参数!$D$3+AI1215</f>
        <v>0</v>
      </c>
      <c r="BP1215" s="16">
        <f>AD1215*参数!$D$3+AJ1215</f>
        <v>0</v>
      </c>
      <c r="BQ1215" s="16">
        <f>AE1215*参数!$D$3+AK1215</f>
        <v>0</v>
      </c>
      <c r="BR1215" s="16">
        <f>AF1215*参数!$D$3+AL1215</f>
        <v>0</v>
      </c>
      <c r="BS1215" s="16">
        <f>AG1215*参数!$D$3+AM1215</f>
        <v>0</v>
      </c>
      <c r="BT1215" s="16">
        <f>AH1215*参数!$D$3+AN1215</f>
        <v>0</v>
      </c>
      <c r="BU1215" s="10"/>
      <c r="BV1215" s="10"/>
      <c r="BW1215" s="10">
        <f t="shared" si="389"/>
        <v>40</v>
      </c>
      <c r="BX1215" s="10">
        <f t="shared" si="390"/>
        <v>40</v>
      </c>
      <c r="BY1215" s="10">
        <f t="shared" si="391"/>
        <v>3</v>
      </c>
      <c r="BZ1215" s="10">
        <f t="shared" si="392"/>
        <v>40</v>
      </c>
      <c r="CA1215" s="10">
        <f t="shared" si="393"/>
        <v>40</v>
      </c>
      <c r="CB1215" s="10" t="str">
        <f t="shared" si="394"/>
        <v/>
      </c>
      <c r="CC1215" s="10" t="str">
        <f t="shared" si="395"/>
        <v/>
      </c>
      <c r="CD1215" s="10"/>
      <c r="CE1215" s="10">
        <v>3</v>
      </c>
      <c r="CF1215" s="10"/>
      <c r="CG1215" s="10" t="str">
        <f t="shared" si="396"/>
        <v/>
      </c>
      <c r="CH1215" s="10" t="str">
        <f t="shared" si="397"/>
        <v/>
      </c>
      <c r="CI1215" s="10">
        <f t="shared" si="398"/>
        <v>40</v>
      </c>
      <c r="CJ1215" s="10">
        <f t="shared" si="399"/>
        <v>3</v>
      </c>
      <c r="CK1215" s="10">
        <f t="shared" si="400"/>
        <v>3</v>
      </c>
      <c r="CL1215" s="10">
        <f t="shared" si="401"/>
        <v>3</v>
      </c>
      <c r="CM1215" s="88"/>
      <c r="CN1215" s="88"/>
      <c r="CO1215" s="88"/>
      <c r="CP1215" s="88"/>
    </row>
    <row r="1216" spans="2:94">
      <c r="B1216" s="19">
        <v>42651</v>
      </c>
      <c r="C1216" s="3">
        <v>5</v>
      </c>
      <c r="D1216" s="3" t="s">
        <v>396</v>
      </c>
      <c r="E1216" s="4">
        <v>42651.541666666664</v>
      </c>
      <c r="F1216" s="3" t="s">
        <v>1076</v>
      </c>
      <c r="G1216" s="3" t="s">
        <v>302</v>
      </c>
      <c r="H1216" s="3" t="s">
        <v>1076</v>
      </c>
      <c r="I1216" s="3" t="s">
        <v>302</v>
      </c>
      <c r="J1216" s="6">
        <v>1.73</v>
      </c>
      <c r="K1216" s="6">
        <v>3.2</v>
      </c>
      <c r="L1216" s="6">
        <v>4.18</v>
      </c>
      <c r="M1216" s="10">
        <v>3.6</v>
      </c>
      <c r="N1216" s="10">
        <v>3.25</v>
      </c>
      <c r="O1216" s="10">
        <v>1.84</v>
      </c>
      <c r="P1216" s="15">
        <v>-1</v>
      </c>
      <c r="Q1216" s="13"/>
      <c r="R1216" s="13"/>
      <c r="S1216" s="13"/>
      <c r="T1216" s="13"/>
      <c r="U1216" s="13"/>
      <c r="V1216" s="13"/>
      <c r="W1216" s="9"/>
      <c r="X1216" s="9"/>
      <c r="Y1216" s="9"/>
      <c r="Z1216" s="9"/>
      <c r="AA1216" s="9"/>
      <c r="AB1216" s="9"/>
      <c r="AC1216" s="13"/>
      <c r="AD1216" s="13"/>
      <c r="AE1216" s="13"/>
      <c r="AF1216" s="13"/>
      <c r="AG1216" s="13"/>
      <c r="AH1216" s="13"/>
      <c r="AI1216" s="9"/>
      <c r="AJ1216" s="9"/>
      <c r="AK1216" s="9"/>
      <c r="AL1216" s="9"/>
      <c r="AM1216" s="9"/>
      <c r="AN1216" s="9"/>
      <c r="AO1216" s="8">
        <v>21</v>
      </c>
      <c r="AP1216" s="8">
        <v>2</v>
      </c>
      <c r="AQ1216" s="8">
        <v>1</v>
      </c>
      <c r="AR1216" s="8">
        <v>5</v>
      </c>
      <c r="AS1216" s="8">
        <v>5.610000000000006E-2</v>
      </c>
      <c r="AT1216" s="8">
        <v>1.0851000000000006</v>
      </c>
      <c r="AU1216" s="8"/>
      <c r="AV1216" s="8"/>
      <c r="AW1216" s="8"/>
      <c r="AX1216" s="8"/>
      <c r="AY1216" s="15">
        <v>1</v>
      </c>
      <c r="AZ1216" s="15">
        <v>3</v>
      </c>
      <c r="BA1216" s="15">
        <v>1</v>
      </c>
      <c r="BB1216" s="15">
        <v>5</v>
      </c>
      <c r="BC1216" s="15">
        <v>0.83569999999999978</v>
      </c>
      <c r="BD1216" s="15">
        <v>0.83569999999999978</v>
      </c>
      <c r="BE1216" s="15"/>
      <c r="BF1216" s="15"/>
      <c r="BG1216" s="15"/>
      <c r="BH1216" s="15"/>
      <c r="BI1216" s="16">
        <f>Q1216*参数!$D$3+W1216</f>
        <v>0</v>
      </c>
      <c r="BJ1216" s="16">
        <f>R1216*参数!$D$3+X1216</f>
        <v>0</v>
      </c>
      <c r="BK1216" s="16">
        <f>S1216*参数!$D$3+Y1216</f>
        <v>0</v>
      </c>
      <c r="BL1216" s="16">
        <f>T1216*参数!$D$3+Z1216</f>
        <v>0</v>
      </c>
      <c r="BM1216" s="16">
        <f>U1216*参数!$D$3+AA1216</f>
        <v>0</v>
      </c>
      <c r="BN1216" s="16">
        <f>V1216*参数!$D$3+AB1216</f>
        <v>0</v>
      </c>
      <c r="BO1216" s="16">
        <f>AC1216*参数!$D$3+AI1216</f>
        <v>0</v>
      </c>
      <c r="BP1216" s="16">
        <f>AD1216*参数!$D$3+AJ1216</f>
        <v>0</v>
      </c>
      <c r="BQ1216" s="16">
        <f>AE1216*参数!$D$3+AK1216</f>
        <v>0</v>
      </c>
      <c r="BR1216" s="16">
        <f>AF1216*参数!$D$3+AL1216</f>
        <v>0</v>
      </c>
      <c r="BS1216" s="16">
        <f>AG1216*参数!$D$3+AM1216</f>
        <v>0</v>
      </c>
      <c r="BT1216" s="16">
        <f>AH1216*参数!$D$3+AN1216</f>
        <v>0</v>
      </c>
      <c r="BU1216" s="10"/>
      <c r="BV1216" s="10"/>
      <c r="BW1216" s="10">
        <f t="shared" si="389"/>
        <v>40</v>
      </c>
      <c r="BX1216" s="10">
        <f t="shared" si="390"/>
        <v>40</v>
      </c>
      <c r="BY1216" s="10">
        <f t="shared" si="391"/>
        <v>3</v>
      </c>
      <c r="BZ1216" s="10">
        <f t="shared" si="392"/>
        <v>40</v>
      </c>
      <c r="CA1216" s="10">
        <f t="shared" si="393"/>
        <v>40</v>
      </c>
      <c r="CB1216" s="10" t="str">
        <f t="shared" si="394"/>
        <v/>
      </c>
      <c r="CC1216" s="10" t="str">
        <f t="shared" si="395"/>
        <v/>
      </c>
      <c r="CD1216" s="10"/>
      <c r="CE1216" s="10">
        <v>3</v>
      </c>
      <c r="CF1216" s="10"/>
      <c r="CG1216" s="10" t="str">
        <f t="shared" si="396"/>
        <v/>
      </c>
      <c r="CH1216" s="10" t="str">
        <f t="shared" si="397"/>
        <v/>
      </c>
      <c r="CI1216" s="10">
        <f t="shared" si="398"/>
        <v>40</v>
      </c>
      <c r="CJ1216" s="10" t="str">
        <f t="shared" si="399"/>
        <v/>
      </c>
      <c r="CK1216" s="10" t="str">
        <f t="shared" si="400"/>
        <v/>
      </c>
      <c r="CL1216" s="10" t="str">
        <f t="shared" si="401"/>
        <v/>
      </c>
      <c r="CM1216" s="88"/>
      <c r="CN1216" s="88"/>
      <c r="CO1216" s="88"/>
      <c r="CP1216" s="88"/>
    </row>
    <row r="1217" spans="2:94">
      <c r="B1217" s="19">
        <v>42651</v>
      </c>
      <c r="C1217" s="3">
        <v>6</v>
      </c>
      <c r="D1217" s="3" t="s">
        <v>396</v>
      </c>
      <c r="E1217" s="4">
        <v>42651.583333333336</v>
      </c>
      <c r="F1217" s="3" t="s">
        <v>1087</v>
      </c>
      <c r="G1217" s="3" t="s">
        <v>1084</v>
      </c>
      <c r="H1217" s="3" t="s">
        <v>1087</v>
      </c>
      <c r="I1217" s="3" t="s">
        <v>1085</v>
      </c>
      <c r="J1217" s="6">
        <v>1.87</v>
      </c>
      <c r="K1217" s="6">
        <v>3.1</v>
      </c>
      <c r="L1217" s="6">
        <v>3.68</v>
      </c>
      <c r="M1217" s="10">
        <v>3.98</v>
      </c>
      <c r="N1217" s="10">
        <v>3.5</v>
      </c>
      <c r="O1217" s="10">
        <v>1.69</v>
      </c>
      <c r="P1217" s="15">
        <v>-1</v>
      </c>
      <c r="Q1217" s="13"/>
      <c r="R1217" s="13"/>
      <c r="S1217" s="13"/>
      <c r="T1217" s="13"/>
      <c r="U1217" s="13"/>
      <c r="V1217" s="13"/>
      <c r="W1217" s="9"/>
      <c r="X1217" s="9"/>
      <c r="Y1217" s="9"/>
      <c r="Z1217" s="9"/>
      <c r="AA1217" s="9"/>
      <c r="AB1217" s="9"/>
      <c r="AC1217" s="13"/>
      <c r="AD1217" s="13"/>
      <c r="AE1217" s="13"/>
      <c r="AF1217" s="13"/>
      <c r="AG1217" s="13"/>
      <c r="AH1217" s="13"/>
      <c r="AI1217" s="9"/>
      <c r="AJ1217" s="9"/>
      <c r="AK1217" s="9"/>
      <c r="AL1217" s="9"/>
      <c r="AM1217" s="9"/>
      <c r="AN1217" s="9"/>
      <c r="AO1217" s="8">
        <v>10</v>
      </c>
      <c r="AP1217" s="8">
        <v>3</v>
      </c>
      <c r="AQ1217" s="8">
        <v>1</v>
      </c>
      <c r="AR1217" s="8">
        <v>5</v>
      </c>
      <c r="AS1217" s="8">
        <v>0.16659999999999997</v>
      </c>
      <c r="AT1217" s="8">
        <v>0.82890000000000075</v>
      </c>
      <c r="AU1217" s="8"/>
      <c r="AV1217" s="8"/>
      <c r="AW1217" s="8"/>
      <c r="AX1217" s="8"/>
      <c r="AY1217" s="15">
        <v>12</v>
      </c>
      <c r="AZ1217" s="15">
        <v>3</v>
      </c>
      <c r="BA1217" s="15">
        <v>1</v>
      </c>
      <c r="BB1217" s="15">
        <v>6</v>
      </c>
      <c r="BC1217" s="15">
        <v>5.2099999999999945E-2</v>
      </c>
      <c r="BD1217" s="15">
        <v>3.2199000000000009</v>
      </c>
      <c r="BE1217" s="15"/>
      <c r="BF1217" s="15"/>
      <c r="BG1217" s="15"/>
      <c r="BH1217" s="15"/>
      <c r="BI1217" s="16">
        <f>Q1217*参数!$D$3+W1217</f>
        <v>0</v>
      </c>
      <c r="BJ1217" s="16">
        <f>R1217*参数!$D$3+X1217</f>
        <v>0</v>
      </c>
      <c r="BK1217" s="16">
        <f>S1217*参数!$D$3+Y1217</f>
        <v>0</v>
      </c>
      <c r="BL1217" s="16">
        <f>T1217*参数!$D$3+Z1217</f>
        <v>0</v>
      </c>
      <c r="BM1217" s="16">
        <f>U1217*参数!$D$3+AA1217</f>
        <v>0</v>
      </c>
      <c r="BN1217" s="16">
        <f>V1217*参数!$D$3+AB1217</f>
        <v>0</v>
      </c>
      <c r="BO1217" s="16">
        <f>AC1217*参数!$D$3+AI1217</f>
        <v>0</v>
      </c>
      <c r="BP1217" s="16">
        <f>AD1217*参数!$D$3+AJ1217</f>
        <v>0</v>
      </c>
      <c r="BQ1217" s="16">
        <f>AE1217*参数!$D$3+AK1217</f>
        <v>0</v>
      </c>
      <c r="BR1217" s="16">
        <f>AF1217*参数!$D$3+AL1217</f>
        <v>0</v>
      </c>
      <c r="BS1217" s="16">
        <f>AG1217*参数!$D$3+AM1217</f>
        <v>0</v>
      </c>
      <c r="BT1217" s="16">
        <f>AH1217*参数!$D$3+AN1217</f>
        <v>0</v>
      </c>
      <c r="BU1217" s="10"/>
      <c r="BV1217" s="10"/>
      <c r="BW1217" s="10">
        <f t="shared" si="389"/>
        <v>40</v>
      </c>
      <c r="BX1217" s="10">
        <f t="shared" si="390"/>
        <v>40</v>
      </c>
      <c r="BY1217" s="10">
        <f t="shared" si="391"/>
        <v>3</v>
      </c>
      <c r="BZ1217" s="10">
        <f t="shared" si="392"/>
        <v>40</v>
      </c>
      <c r="CA1217" s="10">
        <f t="shared" si="393"/>
        <v>40</v>
      </c>
      <c r="CB1217" s="10" t="str">
        <f t="shared" si="394"/>
        <v/>
      </c>
      <c r="CC1217" s="10" t="str">
        <f t="shared" si="395"/>
        <v/>
      </c>
      <c r="CD1217" s="10"/>
      <c r="CE1217" s="10">
        <v>40</v>
      </c>
      <c r="CF1217" s="10"/>
      <c r="CG1217" s="10" t="str">
        <f t="shared" si="396"/>
        <v/>
      </c>
      <c r="CH1217" s="10" t="str">
        <f t="shared" si="397"/>
        <v/>
      </c>
      <c r="CI1217" s="10">
        <f t="shared" si="398"/>
        <v>40</v>
      </c>
      <c r="CJ1217" s="10">
        <f t="shared" si="399"/>
        <v>40</v>
      </c>
      <c r="CK1217" s="10">
        <f t="shared" si="400"/>
        <v>40</v>
      </c>
      <c r="CL1217" s="10" t="str">
        <f t="shared" si="401"/>
        <v/>
      </c>
      <c r="CM1217" s="88"/>
      <c r="CN1217" s="88"/>
      <c r="CO1217" s="88"/>
      <c r="CP1217" s="88"/>
    </row>
    <row r="1218" spans="2:94">
      <c r="B1218" s="19">
        <v>42651</v>
      </c>
      <c r="C1218" s="3">
        <v>7</v>
      </c>
      <c r="D1218" s="3" t="s">
        <v>396</v>
      </c>
      <c r="E1218" s="4">
        <v>42651.583333333336</v>
      </c>
      <c r="F1218" s="3" t="s">
        <v>523</v>
      </c>
      <c r="G1218" s="3" t="s">
        <v>1078</v>
      </c>
      <c r="H1218" s="3" t="s">
        <v>525</v>
      </c>
      <c r="I1218" s="3" t="s">
        <v>1078</v>
      </c>
      <c r="J1218" s="6">
        <v>1.48</v>
      </c>
      <c r="K1218" s="6">
        <v>3.85</v>
      </c>
      <c r="L1218" s="6">
        <v>5.15</v>
      </c>
      <c r="M1218" s="10">
        <v>2.65</v>
      </c>
      <c r="N1218" s="10">
        <v>3.25</v>
      </c>
      <c r="O1218" s="10">
        <v>2.25</v>
      </c>
      <c r="P1218" s="15">
        <v>-1</v>
      </c>
      <c r="Q1218" s="13"/>
      <c r="R1218" s="13"/>
      <c r="S1218" s="13"/>
      <c r="T1218" s="13"/>
      <c r="U1218" s="13"/>
      <c r="V1218" s="13"/>
      <c r="W1218" s="9"/>
      <c r="X1218" s="9"/>
      <c r="Y1218" s="9"/>
      <c r="Z1218" s="9"/>
      <c r="AA1218" s="9"/>
      <c r="AB1218" s="9"/>
      <c r="AC1218" s="13"/>
      <c r="AD1218" s="13"/>
      <c r="AE1218" s="13"/>
      <c r="AF1218" s="13"/>
      <c r="AG1218" s="13"/>
      <c r="AH1218" s="13"/>
      <c r="AI1218" s="9"/>
      <c r="AJ1218" s="9"/>
      <c r="AK1218" s="9"/>
      <c r="AL1218" s="9"/>
      <c r="AM1218" s="9"/>
      <c r="AN1218" s="9"/>
      <c r="AO1218" s="8">
        <v>10</v>
      </c>
      <c r="AP1218" s="8">
        <v>2</v>
      </c>
      <c r="AQ1218" s="8">
        <v>5</v>
      </c>
      <c r="AR1218" s="8">
        <v>4</v>
      </c>
      <c r="AS1218" s="8">
        <v>5.3799999999999702E-2</v>
      </c>
      <c r="AT1218" s="8">
        <v>5.3799999999999702E-2</v>
      </c>
      <c r="AU1218" s="8"/>
      <c r="AV1218" s="8"/>
      <c r="AW1218" s="8"/>
      <c r="AX1218" s="8"/>
      <c r="AY1218" s="15">
        <v>1</v>
      </c>
      <c r="AZ1218" s="15">
        <v>3</v>
      </c>
      <c r="BA1218" s="15">
        <v>1</v>
      </c>
      <c r="BB1218" s="15">
        <v>5</v>
      </c>
      <c r="BC1218" s="15">
        <v>0.63980000000000048</v>
      </c>
      <c r="BD1218" s="15">
        <v>0.63980000000000048</v>
      </c>
      <c r="BE1218" s="15"/>
      <c r="BF1218" s="15"/>
      <c r="BG1218" s="15"/>
      <c r="BH1218" s="15"/>
      <c r="BI1218" s="16">
        <f>Q1218*参数!$D$3+W1218</f>
        <v>0</v>
      </c>
      <c r="BJ1218" s="16">
        <f>R1218*参数!$D$3+X1218</f>
        <v>0</v>
      </c>
      <c r="BK1218" s="16">
        <f>S1218*参数!$D$3+Y1218</f>
        <v>0</v>
      </c>
      <c r="BL1218" s="16">
        <f>T1218*参数!$D$3+Z1218</f>
        <v>0</v>
      </c>
      <c r="BM1218" s="16">
        <f>U1218*参数!$D$3+AA1218</f>
        <v>0</v>
      </c>
      <c r="BN1218" s="16">
        <f>V1218*参数!$D$3+AB1218</f>
        <v>0</v>
      </c>
      <c r="BO1218" s="16">
        <f>AC1218*参数!$D$3+AI1218</f>
        <v>0</v>
      </c>
      <c r="BP1218" s="16">
        <f>AD1218*参数!$D$3+AJ1218</f>
        <v>0</v>
      </c>
      <c r="BQ1218" s="16">
        <f>AE1218*参数!$D$3+AK1218</f>
        <v>0</v>
      </c>
      <c r="BR1218" s="16">
        <f>AF1218*参数!$D$3+AL1218</f>
        <v>0</v>
      </c>
      <c r="BS1218" s="16">
        <f>AG1218*参数!$D$3+AM1218</f>
        <v>0</v>
      </c>
      <c r="BT1218" s="16">
        <f>AH1218*参数!$D$3+AN1218</f>
        <v>0</v>
      </c>
      <c r="BU1218" s="10"/>
      <c r="BV1218" s="10"/>
      <c r="BW1218" s="10">
        <f t="shared" si="389"/>
        <v>40</v>
      </c>
      <c r="BX1218" s="10">
        <f t="shared" si="390"/>
        <v>40</v>
      </c>
      <c r="BY1218" s="10">
        <f t="shared" si="391"/>
        <v>3</v>
      </c>
      <c r="BZ1218" s="10">
        <f t="shared" si="392"/>
        <v>40</v>
      </c>
      <c r="CA1218" s="10">
        <f t="shared" si="393"/>
        <v>40</v>
      </c>
      <c r="CB1218" s="10" t="str">
        <f t="shared" si="394"/>
        <v/>
      </c>
      <c r="CC1218" s="10" t="str">
        <f t="shared" si="395"/>
        <v/>
      </c>
      <c r="CD1218" s="10"/>
      <c r="CE1218" s="10">
        <v>3</v>
      </c>
      <c r="CF1218" s="10"/>
      <c r="CG1218" s="10" t="str">
        <f t="shared" si="396"/>
        <v/>
      </c>
      <c r="CH1218" s="10" t="str">
        <f t="shared" si="397"/>
        <v/>
      </c>
      <c r="CI1218" s="10">
        <f t="shared" si="398"/>
        <v>40</v>
      </c>
      <c r="CJ1218" s="10">
        <f t="shared" si="399"/>
        <v>40</v>
      </c>
      <c r="CK1218" s="10" t="str">
        <f t="shared" si="400"/>
        <v/>
      </c>
      <c r="CL1218" s="10" t="str">
        <f t="shared" si="401"/>
        <v/>
      </c>
      <c r="CM1218" s="88"/>
      <c r="CN1218" s="88"/>
      <c r="CO1218" s="88"/>
      <c r="CP1218" s="88"/>
    </row>
    <row r="1219" spans="2:94">
      <c r="B1219" s="19">
        <v>42651</v>
      </c>
      <c r="C1219" s="3">
        <v>8</v>
      </c>
      <c r="D1219" s="3" t="s">
        <v>1225</v>
      </c>
      <c r="E1219" s="4">
        <v>42651.607638888891</v>
      </c>
      <c r="F1219" s="3" t="s">
        <v>1254</v>
      </c>
      <c r="G1219" s="3" t="s">
        <v>1145</v>
      </c>
      <c r="H1219" s="3" t="s">
        <v>1254</v>
      </c>
      <c r="I1219" s="3" t="s">
        <v>1145</v>
      </c>
      <c r="J1219" s="6">
        <v>3.22</v>
      </c>
      <c r="K1219" s="6">
        <v>3.8</v>
      </c>
      <c r="L1219" s="6">
        <v>1.8</v>
      </c>
      <c r="M1219" s="10">
        <v>1.77</v>
      </c>
      <c r="N1219" s="10">
        <v>3.8</v>
      </c>
      <c r="O1219" s="10">
        <v>3.32</v>
      </c>
      <c r="P1219" s="15">
        <v>1</v>
      </c>
      <c r="Q1219" s="13"/>
      <c r="R1219" s="13"/>
      <c r="S1219" s="13"/>
      <c r="T1219" s="13"/>
      <c r="U1219" s="13"/>
      <c r="V1219" s="13"/>
      <c r="W1219" s="9"/>
      <c r="X1219" s="9"/>
      <c r="Y1219" s="9"/>
      <c r="Z1219" s="9"/>
      <c r="AA1219" s="9"/>
      <c r="AB1219" s="9"/>
      <c r="AC1219" s="13"/>
      <c r="AD1219" s="13"/>
      <c r="AE1219" s="13"/>
      <c r="AF1219" s="13"/>
      <c r="AG1219" s="13"/>
      <c r="AH1219" s="13"/>
      <c r="AI1219" s="9"/>
      <c r="AJ1219" s="9"/>
      <c r="AK1219" s="9"/>
      <c r="AL1219" s="9"/>
      <c r="AM1219" s="9"/>
      <c r="AN1219" s="9"/>
      <c r="AO1219" s="8">
        <v>2</v>
      </c>
      <c r="AP1219" s="8">
        <v>3</v>
      </c>
      <c r="AQ1219" s="8">
        <v>1</v>
      </c>
      <c r="AR1219" s="8">
        <v>5</v>
      </c>
      <c r="AS1219" s="8">
        <v>1.2889000000000002</v>
      </c>
      <c r="AT1219" s="8">
        <v>1.2889000000000002</v>
      </c>
      <c r="AU1219" s="8"/>
      <c r="AV1219" s="8"/>
      <c r="AW1219" s="8"/>
      <c r="AX1219" s="8"/>
      <c r="AY1219" s="15">
        <v>4</v>
      </c>
      <c r="AZ1219" s="15">
        <v>3</v>
      </c>
      <c r="BA1219" s="15">
        <v>2</v>
      </c>
      <c r="BB1219" s="15">
        <v>4</v>
      </c>
      <c r="BC1219" s="15">
        <v>1.0686000000000009</v>
      </c>
      <c r="BD1219" s="15">
        <v>1.0686000000000009</v>
      </c>
      <c r="BE1219" s="15"/>
      <c r="BF1219" s="15"/>
      <c r="BG1219" s="15"/>
      <c r="BH1219" s="15"/>
      <c r="BI1219" s="16">
        <f>Q1219*参数!$D$3+W1219</f>
        <v>0</v>
      </c>
      <c r="BJ1219" s="16">
        <f>R1219*参数!$D$3+X1219</f>
        <v>0</v>
      </c>
      <c r="BK1219" s="16">
        <f>S1219*参数!$D$3+Y1219</f>
        <v>0</v>
      </c>
      <c r="BL1219" s="16">
        <f>T1219*参数!$D$3+Z1219</f>
        <v>0</v>
      </c>
      <c r="BM1219" s="16">
        <f>U1219*参数!$D$3+AA1219</f>
        <v>0</v>
      </c>
      <c r="BN1219" s="16">
        <f>V1219*参数!$D$3+AB1219</f>
        <v>0</v>
      </c>
      <c r="BO1219" s="16">
        <f>AC1219*参数!$D$3+AI1219</f>
        <v>0</v>
      </c>
      <c r="BP1219" s="16">
        <f>AD1219*参数!$D$3+AJ1219</f>
        <v>0</v>
      </c>
      <c r="BQ1219" s="16">
        <f>AE1219*参数!$D$3+AK1219</f>
        <v>0</v>
      </c>
      <c r="BR1219" s="16">
        <f>AF1219*参数!$D$3+AL1219</f>
        <v>0</v>
      </c>
      <c r="BS1219" s="16">
        <f>AG1219*参数!$D$3+AM1219</f>
        <v>0</v>
      </c>
      <c r="BT1219" s="16">
        <f>AH1219*参数!$D$3+AN1219</f>
        <v>0</v>
      </c>
      <c r="BU1219" s="10"/>
      <c r="BV1219" s="10"/>
      <c r="BW1219" s="10">
        <f t="shared" si="389"/>
        <v>43</v>
      </c>
      <c r="BX1219" s="10">
        <f t="shared" si="390"/>
        <v>43</v>
      </c>
      <c r="BY1219" s="10">
        <f t="shared" si="391"/>
        <v>43</v>
      </c>
      <c r="BZ1219" s="10">
        <f t="shared" si="392"/>
        <v>0</v>
      </c>
      <c r="CA1219" s="10">
        <f t="shared" si="393"/>
        <v>43</v>
      </c>
      <c r="CB1219" s="10" t="str">
        <f t="shared" si="394"/>
        <v/>
      </c>
      <c r="CC1219" s="10" t="str">
        <f t="shared" si="395"/>
        <v/>
      </c>
      <c r="CD1219" s="10"/>
      <c r="CE1219" s="10">
        <v>43</v>
      </c>
      <c r="CF1219" s="10"/>
      <c r="CG1219" s="10" t="str">
        <f t="shared" si="396"/>
        <v/>
      </c>
      <c r="CH1219" s="10" t="str">
        <f t="shared" si="397"/>
        <v/>
      </c>
      <c r="CI1219" s="10">
        <f t="shared" si="398"/>
        <v>43</v>
      </c>
      <c r="CJ1219" s="10">
        <f t="shared" si="399"/>
        <v>0</v>
      </c>
      <c r="CK1219" s="10">
        <f t="shared" si="400"/>
        <v>43</v>
      </c>
      <c r="CL1219" s="10" t="str">
        <f t="shared" si="401"/>
        <v/>
      </c>
      <c r="CM1219" s="88"/>
      <c r="CN1219" s="88"/>
      <c r="CO1219" s="88"/>
      <c r="CP1219" s="88"/>
    </row>
    <row r="1220" spans="2:94">
      <c r="B1220" s="19">
        <v>42651</v>
      </c>
      <c r="C1220" s="3">
        <v>9</v>
      </c>
      <c r="D1220" s="3" t="s">
        <v>396</v>
      </c>
      <c r="E1220" s="4">
        <v>42651.625</v>
      </c>
      <c r="F1220" s="3" t="s">
        <v>1072</v>
      </c>
      <c r="G1220" s="3" t="s">
        <v>303</v>
      </c>
      <c r="H1220" s="3" t="s">
        <v>1072</v>
      </c>
      <c r="I1220" s="3" t="s">
        <v>303</v>
      </c>
      <c r="J1220" s="6">
        <v>2.12</v>
      </c>
      <c r="K1220" s="6">
        <v>3.04</v>
      </c>
      <c r="L1220" s="6">
        <v>3.05</v>
      </c>
      <c r="M1220" s="10">
        <v>4.7</v>
      </c>
      <c r="N1220" s="10">
        <v>3.8</v>
      </c>
      <c r="O1220" s="10">
        <v>1.53</v>
      </c>
      <c r="P1220" s="15">
        <v>-1</v>
      </c>
      <c r="Q1220" s="13"/>
      <c r="R1220" s="13"/>
      <c r="S1220" s="13"/>
      <c r="T1220" s="13"/>
      <c r="U1220" s="13"/>
      <c r="V1220" s="13"/>
      <c r="W1220" s="9"/>
      <c r="X1220" s="9"/>
      <c r="Y1220" s="9"/>
      <c r="Z1220" s="9"/>
      <c r="AA1220" s="9"/>
      <c r="AB1220" s="9"/>
      <c r="AC1220" s="13"/>
      <c r="AD1220" s="13"/>
      <c r="AE1220" s="13"/>
      <c r="AF1220" s="13"/>
      <c r="AG1220" s="13"/>
      <c r="AH1220" s="13"/>
      <c r="AI1220" s="9"/>
      <c r="AJ1220" s="9"/>
      <c r="AK1220" s="9"/>
      <c r="AL1220" s="9"/>
      <c r="AM1220" s="9"/>
      <c r="AN1220" s="9"/>
      <c r="AO1220" s="8">
        <v>56</v>
      </c>
      <c r="AP1220" s="8">
        <v>3</v>
      </c>
      <c r="AQ1220" s="8">
        <v>3</v>
      </c>
      <c r="AR1220" s="8">
        <v>6</v>
      </c>
      <c r="AS1220" s="8">
        <v>7.3500000000000176E-2</v>
      </c>
      <c r="AT1220" s="8">
        <v>0.3510999999999998</v>
      </c>
      <c r="AU1220" s="8"/>
      <c r="AV1220" s="8"/>
      <c r="AW1220" s="8"/>
      <c r="AX1220" s="8"/>
      <c r="AY1220" s="15">
        <v>76</v>
      </c>
      <c r="AZ1220" s="15">
        <v>3</v>
      </c>
      <c r="BA1220" s="15">
        <v>2</v>
      </c>
      <c r="BB1220" s="15">
        <v>6</v>
      </c>
      <c r="BC1220" s="15">
        <v>1.1500000000000118E-2</v>
      </c>
      <c r="BD1220" s="15">
        <v>0.20089999999999955</v>
      </c>
      <c r="BE1220" s="15"/>
      <c r="BF1220" s="15"/>
      <c r="BG1220" s="15"/>
      <c r="BH1220" s="15"/>
      <c r="BI1220" s="16">
        <f>Q1220*参数!$D$3+W1220</f>
        <v>0</v>
      </c>
      <c r="BJ1220" s="16">
        <f>R1220*参数!$D$3+X1220</f>
        <v>0</v>
      </c>
      <c r="BK1220" s="16">
        <f>S1220*参数!$D$3+Y1220</f>
        <v>0</v>
      </c>
      <c r="BL1220" s="16">
        <f>T1220*参数!$D$3+Z1220</f>
        <v>0</v>
      </c>
      <c r="BM1220" s="16">
        <f>U1220*参数!$D$3+AA1220</f>
        <v>0</v>
      </c>
      <c r="BN1220" s="16">
        <f>V1220*参数!$D$3+AB1220</f>
        <v>0</v>
      </c>
      <c r="BO1220" s="16">
        <f>AC1220*参数!$D$3+AI1220</f>
        <v>0</v>
      </c>
      <c r="BP1220" s="16">
        <f>AD1220*参数!$D$3+AJ1220</f>
        <v>0</v>
      </c>
      <c r="BQ1220" s="16">
        <f>AE1220*参数!$D$3+AK1220</f>
        <v>0</v>
      </c>
      <c r="BR1220" s="16">
        <f>AF1220*参数!$D$3+AL1220</f>
        <v>0</v>
      </c>
      <c r="BS1220" s="16">
        <f>AG1220*参数!$D$3+AM1220</f>
        <v>0</v>
      </c>
      <c r="BT1220" s="16">
        <f>AH1220*参数!$D$3+AN1220</f>
        <v>0</v>
      </c>
      <c r="BU1220" s="10"/>
      <c r="BV1220" s="10"/>
      <c r="BW1220" s="10">
        <f t="shared" si="389"/>
        <v>40</v>
      </c>
      <c r="BX1220" s="10">
        <f t="shared" si="390"/>
        <v>40</v>
      </c>
      <c r="BY1220" s="10">
        <f t="shared" si="391"/>
        <v>3</v>
      </c>
      <c r="BZ1220" s="10">
        <f t="shared" si="392"/>
        <v>40</v>
      </c>
      <c r="CA1220" s="10">
        <f t="shared" si="393"/>
        <v>40</v>
      </c>
      <c r="CB1220" s="10" t="str">
        <f t="shared" si="394"/>
        <v/>
      </c>
      <c r="CC1220" s="10" t="str">
        <f t="shared" si="395"/>
        <v/>
      </c>
      <c r="CD1220" s="10"/>
      <c r="CE1220" s="10">
        <v>3</v>
      </c>
      <c r="CF1220" s="10"/>
      <c r="CG1220" s="10" t="str">
        <f t="shared" si="396"/>
        <v/>
      </c>
      <c r="CH1220" s="10" t="str">
        <f t="shared" si="397"/>
        <v/>
      </c>
      <c r="CI1220" s="10">
        <f t="shared" si="398"/>
        <v>40</v>
      </c>
      <c r="CJ1220" s="10">
        <f t="shared" si="399"/>
        <v>3</v>
      </c>
      <c r="CK1220" s="10">
        <f t="shared" si="400"/>
        <v>40</v>
      </c>
      <c r="CL1220" s="10">
        <f t="shared" si="401"/>
        <v>40</v>
      </c>
      <c r="CM1220" s="88"/>
      <c r="CN1220" s="88"/>
      <c r="CO1220" s="88"/>
      <c r="CP1220" s="88"/>
    </row>
    <row r="1221" spans="2:94">
      <c r="B1221" s="19">
        <v>42651</v>
      </c>
      <c r="C1221" s="3">
        <v>10</v>
      </c>
      <c r="D1221" s="3" t="s">
        <v>396</v>
      </c>
      <c r="E1221" s="4">
        <v>42651.625</v>
      </c>
      <c r="F1221" s="3" t="s">
        <v>397</v>
      </c>
      <c r="G1221" s="3" t="s">
        <v>1086</v>
      </c>
      <c r="H1221" s="3" t="s">
        <v>397</v>
      </c>
      <c r="I1221" s="3" t="s">
        <v>1088</v>
      </c>
      <c r="J1221" s="6">
        <v>2.5499999999999998</v>
      </c>
      <c r="K1221" s="6">
        <v>3</v>
      </c>
      <c r="L1221" s="6">
        <v>2.5</v>
      </c>
      <c r="M1221" s="10">
        <v>6</v>
      </c>
      <c r="N1221" s="10">
        <v>4.3</v>
      </c>
      <c r="O1221" s="10">
        <v>1.37</v>
      </c>
      <c r="P1221" s="15">
        <v>-1</v>
      </c>
      <c r="Q1221" s="13"/>
      <c r="R1221" s="13"/>
      <c r="S1221" s="13"/>
      <c r="T1221" s="13"/>
      <c r="U1221" s="13"/>
      <c r="V1221" s="13"/>
      <c r="W1221" s="9"/>
      <c r="X1221" s="9"/>
      <c r="Y1221" s="9"/>
      <c r="Z1221" s="9"/>
      <c r="AA1221" s="9"/>
      <c r="AB1221" s="9"/>
      <c r="AC1221" s="13"/>
      <c r="AD1221" s="13"/>
      <c r="AE1221" s="13"/>
      <c r="AF1221" s="13"/>
      <c r="AG1221" s="13"/>
      <c r="AH1221" s="13"/>
      <c r="AI1221" s="9"/>
      <c r="AJ1221" s="9"/>
      <c r="AK1221" s="9"/>
      <c r="AL1221" s="9"/>
      <c r="AM1221" s="9"/>
      <c r="AN1221" s="9"/>
      <c r="AO1221" s="8">
        <v>2</v>
      </c>
      <c r="AP1221" s="8">
        <v>2</v>
      </c>
      <c r="AQ1221" s="8">
        <v>2</v>
      </c>
      <c r="AR1221" s="8">
        <v>3</v>
      </c>
      <c r="AS1221" s="8">
        <v>0.65990000000000038</v>
      </c>
      <c r="AT1221" s="8">
        <v>0.65990000000000038</v>
      </c>
      <c r="AU1221" s="8"/>
      <c r="AV1221" s="8"/>
      <c r="AW1221" s="8"/>
      <c r="AX1221" s="8"/>
      <c r="AY1221" s="15">
        <v>1</v>
      </c>
      <c r="AZ1221" s="15">
        <v>3</v>
      </c>
      <c r="BA1221" s="15">
        <v>1</v>
      </c>
      <c r="BB1221" s="15">
        <v>4</v>
      </c>
      <c r="BC1221" s="15">
        <v>0.1046999999999999</v>
      </c>
      <c r="BD1221" s="15">
        <v>0.1046999999999999</v>
      </c>
      <c r="BE1221" s="15"/>
      <c r="BF1221" s="15"/>
      <c r="BG1221" s="15"/>
      <c r="BH1221" s="15"/>
      <c r="BI1221" s="16">
        <f>Q1221*参数!$D$3+W1221</f>
        <v>0</v>
      </c>
      <c r="BJ1221" s="16">
        <f>R1221*参数!$D$3+X1221</f>
        <v>0</v>
      </c>
      <c r="BK1221" s="16">
        <f>S1221*参数!$D$3+Y1221</f>
        <v>0</v>
      </c>
      <c r="BL1221" s="16">
        <f>T1221*参数!$D$3+Z1221</f>
        <v>0</v>
      </c>
      <c r="BM1221" s="16">
        <f>U1221*参数!$D$3+AA1221</f>
        <v>0</v>
      </c>
      <c r="BN1221" s="16">
        <f>V1221*参数!$D$3+AB1221</f>
        <v>0</v>
      </c>
      <c r="BO1221" s="16">
        <f>AC1221*参数!$D$3+AI1221</f>
        <v>0</v>
      </c>
      <c r="BP1221" s="16">
        <f>AD1221*参数!$D$3+AJ1221</f>
        <v>0</v>
      </c>
      <c r="BQ1221" s="16">
        <f>AE1221*参数!$D$3+AK1221</f>
        <v>0</v>
      </c>
      <c r="BR1221" s="16">
        <f>AF1221*参数!$D$3+AL1221</f>
        <v>0</v>
      </c>
      <c r="BS1221" s="16">
        <f>AG1221*参数!$D$3+AM1221</f>
        <v>0</v>
      </c>
      <c r="BT1221" s="16">
        <f>AH1221*参数!$D$3+AN1221</f>
        <v>0</v>
      </c>
      <c r="BU1221" s="10"/>
      <c r="BV1221" s="10"/>
      <c r="BW1221" s="10">
        <f t="shared" si="389"/>
        <v>40</v>
      </c>
      <c r="BX1221" s="10">
        <f t="shared" si="390"/>
        <v>40</v>
      </c>
      <c r="BY1221" s="10">
        <f t="shared" si="391"/>
        <v>3</v>
      </c>
      <c r="BZ1221" s="10">
        <f t="shared" si="392"/>
        <v>40</v>
      </c>
      <c r="CA1221" s="10">
        <f t="shared" si="393"/>
        <v>40</v>
      </c>
      <c r="CB1221" s="10" t="str">
        <f t="shared" si="394"/>
        <v/>
      </c>
      <c r="CC1221" s="10" t="str">
        <f t="shared" si="395"/>
        <v/>
      </c>
      <c r="CD1221" s="10"/>
      <c r="CE1221" s="10">
        <v>3</v>
      </c>
      <c r="CF1221" s="10"/>
      <c r="CG1221" s="10" t="str">
        <f t="shared" si="396"/>
        <v/>
      </c>
      <c r="CH1221" s="10" t="str">
        <f t="shared" si="397"/>
        <v/>
      </c>
      <c r="CI1221" s="10">
        <f t="shared" si="398"/>
        <v>40</v>
      </c>
      <c r="CJ1221" s="10">
        <f t="shared" si="399"/>
        <v>40</v>
      </c>
      <c r="CK1221" s="10" t="str">
        <f t="shared" si="400"/>
        <v/>
      </c>
      <c r="CL1221" s="10" t="str">
        <f t="shared" si="401"/>
        <v/>
      </c>
      <c r="CM1221" s="88"/>
      <c r="CN1221" s="88"/>
      <c r="CO1221" s="88"/>
      <c r="CP1221" s="88"/>
    </row>
    <row r="1222" spans="2:94">
      <c r="B1222" s="19">
        <v>42651</v>
      </c>
      <c r="C1222" s="3">
        <v>11</v>
      </c>
      <c r="D1222" s="3" t="s">
        <v>396</v>
      </c>
      <c r="E1222" s="4">
        <v>42651.625</v>
      </c>
      <c r="F1222" s="3" t="s">
        <v>530</v>
      </c>
      <c r="G1222" s="3" t="s">
        <v>1070</v>
      </c>
      <c r="H1222" s="3" t="s">
        <v>531</v>
      </c>
      <c r="I1222" s="3" t="s">
        <v>1070</v>
      </c>
      <c r="J1222" s="6">
        <v>2</v>
      </c>
      <c r="K1222" s="6">
        <v>3.16</v>
      </c>
      <c r="L1222" s="6">
        <v>3.2</v>
      </c>
      <c r="M1222" s="10">
        <v>4.3</v>
      </c>
      <c r="N1222" s="10">
        <v>3.75</v>
      </c>
      <c r="O1222" s="10">
        <v>1.59</v>
      </c>
      <c r="P1222" s="15">
        <v>-1</v>
      </c>
      <c r="Q1222" s="13"/>
      <c r="R1222" s="13"/>
      <c r="S1222" s="13"/>
      <c r="T1222" s="13"/>
      <c r="U1222" s="13"/>
      <c r="V1222" s="13"/>
      <c r="W1222" s="9"/>
      <c r="X1222" s="9"/>
      <c r="Y1222" s="9"/>
      <c r="Z1222" s="9"/>
      <c r="AA1222" s="9"/>
      <c r="AB1222" s="9"/>
      <c r="AC1222" s="13"/>
      <c r="AD1222" s="13"/>
      <c r="AE1222" s="13"/>
      <c r="AF1222" s="13"/>
      <c r="AG1222" s="13"/>
      <c r="AH1222" s="13"/>
      <c r="AI1222" s="9"/>
      <c r="AJ1222" s="9"/>
      <c r="AK1222" s="9"/>
      <c r="AL1222" s="9"/>
      <c r="AM1222" s="9"/>
      <c r="AN1222" s="9"/>
      <c r="AO1222" s="8">
        <v>56</v>
      </c>
      <c r="AP1222" s="8">
        <v>3</v>
      </c>
      <c r="AQ1222" s="8">
        <v>3</v>
      </c>
      <c r="AR1222" s="8">
        <v>6</v>
      </c>
      <c r="AS1222" s="8">
        <v>1.5299999999999897E-2</v>
      </c>
      <c r="AT1222" s="8">
        <v>0.48329999999999995</v>
      </c>
      <c r="AU1222" s="8"/>
      <c r="AV1222" s="8"/>
      <c r="AW1222" s="8"/>
      <c r="AX1222" s="8"/>
      <c r="AY1222" s="15">
        <v>77</v>
      </c>
      <c r="AZ1222" s="15">
        <v>3</v>
      </c>
      <c r="BA1222" s="15">
        <v>3</v>
      </c>
      <c r="BB1222" s="15">
        <v>6</v>
      </c>
      <c r="BC1222" s="15">
        <v>7.099999999999977E-3</v>
      </c>
      <c r="BD1222" s="15">
        <v>0.21740000000000043</v>
      </c>
      <c r="BE1222" s="15"/>
      <c r="BF1222" s="15"/>
      <c r="BG1222" s="15"/>
      <c r="BH1222" s="15"/>
      <c r="BI1222" s="16">
        <f>Q1222*参数!$D$3+W1222</f>
        <v>0</v>
      </c>
      <c r="BJ1222" s="16">
        <f>R1222*参数!$D$3+X1222</f>
        <v>0</v>
      </c>
      <c r="BK1222" s="16">
        <f>S1222*参数!$D$3+Y1222</f>
        <v>0</v>
      </c>
      <c r="BL1222" s="16">
        <f>T1222*参数!$D$3+Z1222</f>
        <v>0</v>
      </c>
      <c r="BM1222" s="16">
        <f>U1222*参数!$D$3+AA1222</f>
        <v>0</v>
      </c>
      <c r="BN1222" s="16">
        <f>V1222*参数!$D$3+AB1222</f>
        <v>0</v>
      </c>
      <c r="BO1222" s="16">
        <f>AC1222*参数!$D$3+AI1222</f>
        <v>0</v>
      </c>
      <c r="BP1222" s="16">
        <f>AD1222*参数!$D$3+AJ1222</f>
        <v>0</v>
      </c>
      <c r="BQ1222" s="16">
        <f>AE1222*参数!$D$3+AK1222</f>
        <v>0</v>
      </c>
      <c r="BR1222" s="16">
        <f>AF1222*参数!$D$3+AL1222</f>
        <v>0</v>
      </c>
      <c r="BS1222" s="16">
        <f>AG1222*参数!$D$3+AM1222</f>
        <v>0</v>
      </c>
      <c r="BT1222" s="16">
        <f>AH1222*参数!$D$3+AN1222</f>
        <v>0</v>
      </c>
      <c r="BU1222" s="10"/>
      <c r="BV1222" s="10"/>
      <c r="BW1222" s="10">
        <f t="shared" si="389"/>
        <v>40</v>
      </c>
      <c r="BX1222" s="10">
        <f t="shared" si="390"/>
        <v>40</v>
      </c>
      <c r="BY1222" s="10">
        <f t="shared" si="391"/>
        <v>3</v>
      </c>
      <c r="BZ1222" s="10">
        <f t="shared" si="392"/>
        <v>40</v>
      </c>
      <c r="CA1222" s="10">
        <f t="shared" si="393"/>
        <v>40</v>
      </c>
      <c r="CB1222" s="10" t="str">
        <f t="shared" si="394"/>
        <v/>
      </c>
      <c r="CC1222" s="10" t="str">
        <f t="shared" si="395"/>
        <v/>
      </c>
      <c r="CD1222" s="10"/>
      <c r="CE1222" s="10">
        <v>40</v>
      </c>
      <c r="CF1222" s="10"/>
      <c r="CG1222" s="10">
        <f t="shared" si="396"/>
        <v>40</v>
      </c>
      <c r="CH1222" s="10">
        <f t="shared" si="397"/>
        <v>40</v>
      </c>
      <c r="CI1222" s="10">
        <f t="shared" si="398"/>
        <v>40</v>
      </c>
      <c r="CJ1222" s="10" t="str">
        <f t="shared" si="399"/>
        <v/>
      </c>
      <c r="CK1222" s="10">
        <f t="shared" si="400"/>
        <v>40</v>
      </c>
      <c r="CL1222" s="10">
        <f t="shared" si="401"/>
        <v>40</v>
      </c>
      <c r="CM1222" s="88"/>
      <c r="CN1222" s="88"/>
      <c r="CO1222" s="88"/>
      <c r="CP1222" s="88"/>
    </row>
    <row r="1223" spans="2:94">
      <c r="B1223" s="19">
        <v>42651</v>
      </c>
      <c r="C1223" s="3">
        <v>12</v>
      </c>
      <c r="D1223" s="3" t="s">
        <v>1225</v>
      </c>
      <c r="E1223" s="4">
        <v>42651.701388888891</v>
      </c>
      <c r="F1223" s="3" t="s">
        <v>1146</v>
      </c>
      <c r="G1223" s="3" t="s">
        <v>1</v>
      </c>
      <c r="H1223" s="3" t="s">
        <v>1146</v>
      </c>
      <c r="I1223" s="3" t="s">
        <v>1</v>
      </c>
      <c r="J1223" s="6">
        <v>2.86</v>
      </c>
      <c r="K1223" s="6">
        <v>3.2</v>
      </c>
      <c r="L1223" s="6">
        <v>2.14</v>
      </c>
      <c r="M1223" s="10">
        <v>6.75</v>
      </c>
      <c r="N1223" s="10">
        <v>4.8499999999999996</v>
      </c>
      <c r="O1223" s="10">
        <v>1.29</v>
      </c>
      <c r="P1223" s="15">
        <v>-1</v>
      </c>
      <c r="Q1223" s="13"/>
      <c r="R1223" s="13"/>
      <c r="S1223" s="13"/>
      <c r="T1223" s="13"/>
      <c r="U1223" s="13"/>
      <c r="V1223" s="13"/>
      <c r="W1223" s="9"/>
      <c r="X1223" s="9"/>
      <c r="Y1223" s="9"/>
      <c r="Z1223" s="9"/>
      <c r="AA1223" s="9"/>
      <c r="AB1223" s="9"/>
      <c r="AC1223" s="13"/>
      <c r="AD1223" s="13"/>
      <c r="AE1223" s="13"/>
      <c r="AF1223" s="13"/>
      <c r="AG1223" s="13"/>
      <c r="AH1223" s="13"/>
      <c r="AI1223" s="9"/>
      <c r="AJ1223" s="9"/>
      <c r="AK1223" s="9"/>
      <c r="AL1223" s="9"/>
      <c r="AM1223" s="9"/>
      <c r="AN1223" s="9"/>
      <c r="AO1223" s="8">
        <v>2</v>
      </c>
      <c r="AP1223" s="8">
        <v>2</v>
      </c>
      <c r="AQ1223" s="8">
        <v>1</v>
      </c>
      <c r="AR1223" s="8">
        <v>3</v>
      </c>
      <c r="AS1223" s="8">
        <v>0.44079999999999991</v>
      </c>
      <c r="AT1223" s="8">
        <v>1.5434999999999994</v>
      </c>
      <c r="AU1223" s="8"/>
      <c r="AV1223" s="8"/>
      <c r="AW1223" s="8"/>
      <c r="AX1223" s="8"/>
      <c r="AY1223" s="15">
        <v>1</v>
      </c>
      <c r="AZ1223" s="15">
        <v>3</v>
      </c>
      <c r="BA1223" s="15">
        <v>1</v>
      </c>
      <c r="BB1223" s="15">
        <v>5</v>
      </c>
      <c r="BC1223" s="15">
        <v>1.8559999999999999</v>
      </c>
      <c r="BD1223" s="15">
        <v>1.8559999999999999</v>
      </c>
      <c r="BE1223" s="15"/>
      <c r="BF1223" s="15"/>
      <c r="BG1223" s="15"/>
      <c r="BH1223" s="15"/>
      <c r="BI1223" s="16">
        <f>Q1223*参数!$D$3+W1223</f>
        <v>0</v>
      </c>
      <c r="BJ1223" s="16">
        <f>R1223*参数!$D$3+X1223</f>
        <v>0</v>
      </c>
      <c r="BK1223" s="16">
        <f>S1223*参数!$D$3+Y1223</f>
        <v>0</v>
      </c>
      <c r="BL1223" s="16">
        <f>T1223*参数!$D$3+Z1223</f>
        <v>0</v>
      </c>
      <c r="BM1223" s="16">
        <f>U1223*参数!$D$3+AA1223</f>
        <v>0</v>
      </c>
      <c r="BN1223" s="16">
        <f>V1223*参数!$D$3+AB1223</f>
        <v>0</v>
      </c>
      <c r="BO1223" s="16">
        <f>AC1223*参数!$D$3+AI1223</f>
        <v>0</v>
      </c>
      <c r="BP1223" s="16">
        <f>AD1223*参数!$D$3+AJ1223</f>
        <v>0</v>
      </c>
      <c r="BQ1223" s="16">
        <f>AE1223*参数!$D$3+AK1223</f>
        <v>0</v>
      </c>
      <c r="BR1223" s="16">
        <f>AF1223*参数!$D$3+AL1223</f>
        <v>0</v>
      </c>
      <c r="BS1223" s="16">
        <f>AG1223*参数!$D$3+AM1223</f>
        <v>0</v>
      </c>
      <c r="BT1223" s="16">
        <f>AH1223*参数!$D$3+AN1223</f>
        <v>0</v>
      </c>
      <c r="BU1223" s="10"/>
      <c r="BV1223" s="10"/>
      <c r="BW1223" s="10">
        <f t="shared" si="389"/>
        <v>40</v>
      </c>
      <c r="BX1223" s="10">
        <f t="shared" si="390"/>
        <v>40</v>
      </c>
      <c r="BY1223" s="10">
        <f t="shared" si="391"/>
        <v>3</v>
      </c>
      <c r="BZ1223" s="10">
        <f t="shared" si="392"/>
        <v>40</v>
      </c>
      <c r="CA1223" s="10">
        <f t="shared" si="393"/>
        <v>40</v>
      </c>
      <c r="CB1223" s="10" t="str">
        <f t="shared" si="394"/>
        <v/>
      </c>
      <c r="CC1223" s="10" t="str">
        <f t="shared" si="395"/>
        <v/>
      </c>
      <c r="CD1223" s="10"/>
      <c r="CE1223" s="10">
        <v>40</v>
      </c>
      <c r="CF1223" s="10"/>
      <c r="CG1223" s="10" t="str">
        <f t="shared" si="396"/>
        <v/>
      </c>
      <c r="CH1223" s="10" t="str">
        <f t="shared" si="397"/>
        <v/>
      </c>
      <c r="CI1223" s="10">
        <f t="shared" si="398"/>
        <v>40</v>
      </c>
      <c r="CJ1223" s="10">
        <f t="shared" si="399"/>
        <v>40</v>
      </c>
      <c r="CK1223" s="10" t="str">
        <f t="shared" si="400"/>
        <v/>
      </c>
      <c r="CL1223" s="10" t="str">
        <f t="shared" si="401"/>
        <v/>
      </c>
      <c r="CM1223" s="88"/>
      <c r="CN1223" s="88"/>
      <c r="CO1223" s="88"/>
      <c r="CP1223" s="88"/>
    </row>
    <row r="1224" spans="2:94">
      <c r="B1224" s="19">
        <v>42651</v>
      </c>
      <c r="C1224" s="3">
        <v>13</v>
      </c>
      <c r="D1224" s="3" t="s">
        <v>396</v>
      </c>
      <c r="E1224" s="4">
        <v>42651.729166666664</v>
      </c>
      <c r="F1224" s="3" t="s">
        <v>1077</v>
      </c>
      <c r="G1224" s="3" t="s">
        <v>622</v>
      </c>
      <c r="H1224" s="3" t="s">
        <v>1079</v>
      </c>
      <c r="I1224" s="3" t="s">
        <v>623</v>
      </c>
      <c r="J1224" s="6">
        <v>2.78</v>
      </c>
      <c r="K1224" s="6">
        <v>3.15</v>
      </c>
      <c r="L1224" s="6">
        <v>2.2200000000000002</v>
      </c>
      <c r="M1224" s="10">
        <v>1.48</v>
      </c>
      <c r="N1224" s="10">
        <v>4</v>
      </c>
      <c r="O1224" s="10">
        <v>4.9000000000000004</v>
      </c>
      <c r="P1224" s="15">
        <v>1</v>
      </c>
      <c r="Q1224" s="13"/>
      <c r="R1224" s="13"/>
      <c r="S1224" s="13"/>
      <c r="T1224" s="13"/>
      <c r="U1224" s="13"/>
      <c r="V1224" s="13"/>
      <c r="W1224" s="9"/>
      <c r="X1224" s="9"/>
      <c r="Y1224" s="9"/>
      <c r="Z1224" s="9"/>
      <c r="AA1224" s="9"/>
      <c r="AB1224" s="9"/>
      <c r="AC1224" s="13"/>
      <c r="AD1224" s="13"/>
      <c r="AE1224" s="13"/>
      <c r="AF1224" s="13"/>
      <c r="AG1224" s="13"/>
      <c r="AH1224" s="13"/>
      <c r="AI1224" s="9"/>
      <c r="AJ1224" s="9"/>
      <c r="AK1224" s="9"/>
      <c r="AL1224" s="9"/>
      <c r="AM1224" s="9"/>
      <c r="AN1224" s="9"/>
      <c r="AO1224" s="8">
        <v>4</v>
      </c>
      <c r="AP1224" s="8">
        <v>2</v>
      </c>
      <c r="AQ1224" s="8">
        <v>1</v>
      </c>
      <c r="AR1224" s="8">
        <v>5</v>
      </c>
      <c r="AS1224" s="8">
        <v>7.9999999999999481E-3</v>
      </c>
      <c r="AT1224" s="8">
        <v>0.29540000000000011</v>
      </c>
      <c r="AU1224" s="8"/>
      <c r="AV1224" s="8"/>
      <c r="AW1224" s="8"/>
      <c r="AX1224" s="8"/>
      <c r="AY1224" s="15">
        <v>6</v>
      </c>
      <c r="AZ1224" s="15">
        <v>2</v>
      </c>
      <c r="BA1224" s="15">
        <v>2</v>
      </c>
      <c r="BB1224" s="15">
        <v>4</v>
      </c>
      <c r="BC1224" s="15">
        <v>3.5600000000000187E-2</v>
      </c>
      <c r="BD1224" s="15">
        <v>3.5600000000000187E-2</v>
      </c>
      <c r="BE1224" s="15"/>
      <c r="BF1224" s="15"/>
      <c r="BG1224" s="15"/>
      <c r="BH1224" s="15"/>
      <c r="BI1224" s="16">
        <f>Q1224*参数!$D$3+W1224</f>
        <v>0</v>
      </c>
      <c r="BJ1224" s="16">
        <f>R1224*参数!$D$3+X1224</f>
        <v>0</v>
      </c>
      <c r="BK1224" s="16">
        <f>S1224*参数!$D$3+Y1224</f>
        <v>0</v>
      </c>
      <c r="BL1224" s="16">
        <f>T1224*参数!$D$3+Z1224</f>
        <v>0</v>
      </c>
      <c r="BM1224" s="16">
        <f>U1224*参数!$D$3+AA1224</f>
        <v>0</v>
      </c>
      <c r="BN1224" s="16">
        <f>V1224*参数!$D$3+AB1224</f>
        <v>0</v>
      </c>
      <c r="BO1224" s="16">
        <f>AC1224*参数!$D$3+AI1224</f>
        <v>0</v>
      </c>
      <c r="BP1224" s="16">
        <f>AD1224*参数!$D$3+AJ1224</f>
        <v>0</v>
      </c>
      <c r="BQ1224" s="16">
        <f>AE1224*参数!$D$3+AK1224</f>
        <v>0</v>
      </c>
      <c r="BR1224" s="16">
        <f>AF1224*参数!$D$3+AL1224</f>
        <v>0</v>
      </c>
      <c r="BS1224" s="16">
        <f>AG1224*参数!$D$3+AM1224</f>
        <v>0</v>
      </c>
      <c r="BT1224" s="16">
        <f>AH1224*参数!$D$3+AN1224</f>
        <v>0</v>
      </c>
      <c r="BU1224" s="10"/>
      <c r="BV1224" s="10"/>
      <c r="BW1224" s="10">
        <f t="shared" si="389"/>
        <v>43</v>
      </c>
      <c r="BX1224" s="10">
        <f t="shared" si="390"/>
        <v>43</v>
      </c>
      <c r="BY1224" s="10">
        <f t="shared" si="391"/>
        <v>43</v>
      </c>
      <c r="BZ1224" s="10">
        <f t="shared" si="392"/>
        <v>0</v>
      </c>
      <c r="CA1224" s="10">
        <f t="shared" si="393"/>
        <v>43</v>
      </c>
      <c r="CB1224" s="10" t="str">
        <f t="shared" si="394"/>
        <v/>
      </c>
      <c r="CC1224" s="10" t="str">
        <f t="shared" si="395"/>
        <v/>
      </c>
      <c r="CD1224" s="10"/>
      <c r="CE1224" s="10">
        <v>43</v>
      </c>
      <c r="CF1224" s="10"/>
      <c r="CG1224" s="10" t="str">
        <f t="shared" si="396"/>
        <v/>
      </c>
      <c r="CH1224" s="10" t="str">
        <f t="shared" si="397"/>
        <v/>
      </c>
      <c r="CI1224" s="10">
        <f t="shared" si="398"/>
        <v>43</v>
      </c>
      <c r="CJ1224" s="10">
        <f t="shared" si="399"/>
        <v>0</v>
      </c>
      <c r="CK1224" s="10">
        <f t="shared" si="400"/>
        <v>0</v>
      </c>
      <c r="CL1224" s="10" t="str">
        <f t="shared" si="401"/>
        <v/>
      </c>
      <c r="CM1224" s="88"/>
      <c r="CN1224" s="88"/>
      <c r="CO1224" s="88"/>
      <c r="CP1224" s="88"/>
    </row>
    <row r="1225" spans="2:94">
      <c r="B1225" s="19">
        <v>42651</v>
      </c>
      <c r="C1225" s="3">
        <v>14</v>
      </c>
      <c r="D1225" s="3" t="s">
        <v>1225</v>
      </c>
      <c r="E1225" s="4">
        <v>42651.791666666664</v>
      </c>
      <c r="F1225" s="3" t="s">
        <v>0</v>
      </c>
      <c r="G1225" s="3" t="s">
        <v>1255</v>
      </c>
      <c r="H1225" s="3" t="s">
        <v>0</v>
      </c>
      <c r="I1225" s="3" t="s">
        <v>1255</v>
      </c>
      <c r="J1225" s="6">
        <v>1.29</v>
      </c>
      <c r="K1225" s="6">
        <v>4.5999999999999996</v>
      </c>
      <c r="L1225" s="6">
        <v>7.3</v>
      </c>
      <c r="M1225" s="10">
        <v>1.94</v>
      </c>
      <c r="N1225" s="10">
        <v>3.7</v>
      </c>
      <c r="O1225" s="10">
        <v>2.92</v>
      </c>
      <c r="P1225" s="15">
        <v>-1</v>
      </c>
      <c r="Q1225" s="13"/>
      <c r="R1225" s="13"/>
      <c r="S1225" s="13"/>
      <c r="T1225" s="13"/>
      <c r="U1225" s="13"/>
      <c r="V1225" s="13"/>
      <c r="W1225" s="9"/>
      <c r="X1225" s="9"/>
      <c r="Y1225" s="9"/>
      <c r="Z1225" s="9"/>
      <c r="AA1225" s="9"/>
      <c r="AB1225" s="9"/>
      <c r="AC1225" s="13"/>
      <c r="AD1225" s="13"/>
      <c r="AE1225" s="13"/>
      <c r="AF1225" s="13"/>
      <c r="AG1225" s="13"/>
      <c r="AH1225" s="13"/>
      <c r="AI1225" s="9"/>
      <c r="AJ1225" s="9"/>
      <c r="AK1225" s="9"/>
      <c r="AL1225" s="9"/>
      <c r="AM1225" s="9"/>
      <c r="AN1225" s="9"/>
      <c r="AO1225" s="8">
        <v>11</v>
      </c>
      <c r="AP1225" s="8">
        <v>3</v>
      </c>
      <c r="AQ1225" s="8">
        <v>2</v>
      </c>
      <c r="AR1225" s="8">
        <v>5</v>
      </c>
      <c r="AS1225" s="8">
        <v>0.62559999999999938</v>
      </c>
      <c r="AT1225" s="8">
        <v>3.9351000000000007</v>
      </c>
      <c r="AU1225" s="8"/>
      <c r="AV1225" s="8"/>
      <c r="AW1225" s="8"/>
      <c r="AX1225" s="8"/>
      <c r="AY1225" s="15">
        <v>4</v>
      </c>
      <c r="AZ1225" s="15">
        <v>3</v>
      </c>
      <c r="BA1225" s="15">
        <v>4</v>
      </c>
      <c r="BB1225" s="15">
        <v>4</v>
      </c>
      <c r="BC1225" s="15">
        <v>0.11390000000000002</v>
      </c>
      <c r="BD1225" s="15">
        <v>0.11390000000000002</v>
      </c>
      <c r="BE1225" s="15"/>
      <c r="BF1225" s="15"/>
      <c r="BG1225" s="15"/>
      <c r="BH1225" s="15"/>
      <c r="BI1225" s="16">
        <f>Q1225*参数!$D$3+W1225</f>
        <v>0</v>
      </c>
      <c r="BJ1225" s="16">
        <f>R1225*参数!$D$3+X1225</f>
        <v>0</v>
      </c>
      <c r="BK1225" s="16">
        <f>S1225*参数!$D$3+Y1225</f>
        <v>0</v>
      </c>
      <c r="BL1225" s="16">
        <f>T1225*参数!$D$3+Z1225</f>
        <v>0</v>
      </c>
      <c r="BM1225" s="16">
        <f>U1225*参数!$D$3+AA1225</f>
        <v>0</v>
      </c>
      <c r="BN1225" s="16">
        <f>V1225*参数!$D$3+AB1225</f>
        <v>0</v>
      </c>
      <c r="BO1225" s="16">
        <f>AC1225*参数!$D$3+AI1225</f>
        <v>0</v>
      </c>
      <c r="BP1225" s="16">
        <f>AD1225*参数!$D$3+AJ1225</f>
        <v>0</v>
      </c>
      <c r="BQ1225" s="16">
        <f>AE1225*参数!$D$3+AK1225</f>
        <v>0</v>
      </c>
      <c r="BR1225" s="16">
        <f>AF1225*参数!$D$3+AL1225</f>
        <v>0</v>
      </c>
      <c r="BS1225" s="16">
        <f>AG1225*参数!$D$3+AM1225</f>
        <v>0</v>
      </c>
      <c r="BT1225" s="16">
        <f>AH1225*参数!$D$3+AN1225</f>
        <v>0</v>
      </c>
      <c r="BU1225" s="10"/>
      <c r="BV1225" s="10"/>
      <c r="BW1225" s="10">
        <f t="shared" si="389"/>
        <v>40</v>
      </c>
      <c r="BX1225" s="10">
        <f t="shared" si="390"/>
        <v>40</v>
      </c>
      <c r="BY1225" s="10">
        <f t="shared" si="391"/>
        <v>3</v>
      </c>
      <c r="BZ1225" s="10">
        <f t="shared" si="392"/>
        <v>40</v>
      </c>
      <c r="CA1225" s="10">
        <f t="shared" si="393"/>
        <v>40</v>
      </c>
      <c r="CB1225" s="10" t="str">
        <f t="shared" si="394"/>
        <v/>
      </c>
      <c r="CC1225" s="10" t="str">
        <f t="shared" si="395"/>
        <v/>
      </c>
      <c r="CD1225" s="10"/>
      <c r="CE1225" s="10">
        <v>3</v>
      </c>
      <c r="CF1225" s="10"/>
      <c r="CG1225" s="10" t="str">
        <f t="shared" si="396"/>
        <v/>
      </c>
      <c r="CH1225" s="10" t="str">
        <f t="shared" si="397"/>
        <v/>
      </c>
      <c r="CI1225" s="10">
        <f t="shared" si="398"/>
        <v>3</v>
      </c>
      <c r="CJ1225" s="10">
        <f t="shared" si="399"/>
        <v>3</v>
      </c>
      <c r="CK1225" s="10">
        <f t="shared" si="400"/>
        <v>40</v>
      </c>
      <c r="CL1225" s="10" t="str">
        <f t="shared" si="401"/>
        <v/>
      </c>
      <c r="CM1225" s="88"/>
      <c r="CN1225" s="88"/>
      <c r="CO1225" s="88"/>
      <c r="CP1225" s="88"/>
    </row>
    <row r="1226" spans="2:94">
      <c r="B1226" s="19">
        <v>42651</v>
      </c>
      <c r="C1226" s="3">
        <v>15</v>
      </c>
      <c r="D1226" s="3" t="s">
        <v>14</v>
      </c>
      <c r="E1226" s="4">
        <v>42651.791666666664</v>
      </c>
      <c r="F1226" s="3" t="s">
        <v>26</v>
      </c>
      <c r="G1226" s="3" t="s">
        <v>20</v>
      </c>
      <c r="H1226" s="3" t="s">
        <v>26</v>
      </c>
      <c r="I1226" s="3" t="s">
        <v>21</v>
      </c>
      <c r="J1226" s="6">
        <v>1.96</v>
      </c>
      <c r="K1226" s="6">
        <v>3.45</v>
      </c>
      <c r="L1226" s="6">
        <v>3.05</v>
      </c>
      <c r="M1226" s="10">
        <v>3.72</v>
      </c>
      <c r="N1226" s="10">
        <v>4.05</v>
      </c>
      <c r="O1226" s="10">
        <v>1.63</v>
      </c>
      <c r="P1226" s="15">
        <v>-1</v>
      </c>
      <c r="Q1226" s="13"/>
      <c r="R1226" s="13"/>
      <c r="S1226" s="13"/>
      <c r="T1226" s="13"/>
      <c r="U1226" s="13"/>
      <c r="V1226" s="13"/>
      <c r="W1226" s="9"/>
      <c r="X1226" s="9"/>
      <c r="Y1226" s="9"/>
      <c r="Z1226" s="9"/>
      <c r="AA1226" s="9"/>
      <c r="AB1226" s="9"/>
      <c r="AC1226" s="13"/>
      <c r="AD1226" s="13"/>
      <c r="AE1226" s="13"/>
      <c r="AF1226" s="13"/>
      <c r="AG1226" s="13"/>
      <c r="AH1226" s="13"/>
      <c r="AI1226" s="9"/>
      <c r="AJ1226" s="9"/>
      <c r="AK1226" s="9"/>
      <c r="AL1226" s="9"/>
      <c r="AM1226" s="9"/>
      <c r="AN1226" s="9"/>
      <c r="AO1226" s="8">
        <v>2</v>
      </c>
      <c r="AP1226" s="8">
        <v>3</v>
      </c>
      <c r="AQ1226" s="8">
        <v>2</v>
      </c>
      <c r="AR1226" s="8">
        <v>3</v>
      </c>
      <c r="AS1226" s="8">
        <v>0.70190000000000041</v>
      </c>
      <c r="AT1226" s="8">
        <v>0.70190000000000041</v>
      </c>
      <c r="AU1226" s="8"/>
      <c r="AV1226" s="8"/>
      <c r="AW1226" s="8"/>
      <c r="AX1226" s="8"/>
      <c r="AY1226" s="15">
        <v>2</v>
      </c>
      <c r="AZ1226" s="15">
        <v>3</v>
      </c>
      <c r="BA1226" s="15">
        <v>1</v>
      </c>
      <c r="BB1226" s="15">
        <v>4</v>
      </c>
      <c r="BC1226" s="15">
        <v>0.34530000000000011</v>
      </c>
      <c r="BD1226" s="15">
        <v>4.2190999999999983</v>
      </c>
      <c r="BE1226" s="15"/>
      <c r="BF1226" s="15"/>
      <c r="BG1226" s="15"/>
      <c r="BH1226" s="15"/>
      <c r="BI1226" s="16">
        <f>Q1226*参数!$D$3+W1226</f>
        <v>0</v>
      </c>
      <c r="BJ1226" s="16">
        <f>R1226*参数!$D$3+X1226</f>
        <v>0</v>
      </c>
      <c r="BK1226" s="16">
        <f>S1226*参数!$D$3+Y1226</f>
        <v>0</v>
      </c>
      <c r="BL1226" s="16">
        <f>T1226*参数!$D$3+Z1226</f>
        <v>0</v>
      </c>
      <c r="BM1226" s="16">
        <f>U1226*参数!$D$3+AA1226</f>
        <v>0</v>
      </c>
      <c r="BN1226" s="16">
        <f>V1226*参数!$D$3+AB1226</f>
        <v>0</v>
      </c>
      <c r="BO1226" s="16">
        <f>AC1226*参数!$D$3+AI1226</f>
        <v>0</v>
      </c>
      <c r="BP1226" s="16">
        <f>AD1226*参数!$D$3+AJ1226</f>
        <v>0</v>
      </c>
      <c r="BQ1226" s="16">
        <f>AE1226*参数!$D$3+AK1226</f>
        <v>0</v>
      </c>
      <c r="BR1226" s="16">
        <f>AF1226*参数!$D$3+AL1226</f>
        <v>0</v>
      </c>
      <c r="BS1226" s="16">
        <f>AG1226*参数!$D$3+AM1226</f>
        <v>0</v>
      </c>
      <c r="BT1226" s="16">
        <f>AH1226*参数!$D$3+AN1226</f>
        <v>0</v>
      </c>
      <c r="BU1226" s="10"/>
      <c r="BV1226" s="10"/>
      <c r="BW1226" s="10">
        <f t="shared" si="389"/>
        <v>40</v>
      </c>
      <c r="BX1226" s="10">
        <f t="shared" si="390"/>
        <v>40</v>
      </c>
      <c r="BY1226" s="10">
        <f t="shared" si="391"/>
        <v>3</v>
      </c>
      <c r="BZ1226" s="10">
        <f t="shared" si="392"/>
        <v>40</v>
      </c>
      <c r="CA1226" s="10">
        <f t="shared" si="393"/>
        <v>40</v>
      </c>
      <c r="CB1226" s="10" t="str">
        <f t="shared" si="394"/>
        <v/>
      </c>
      <c r="CC1226" s="10" t="str">
        <f t="shared" si="395"/>
        <v/>
      </c>
      <c r="CD1226" s="10"/>
      <c r="CE1226" s="10">
        <v>40</v>
      </c>
      <c r="CF1226" s="10"/>
      <c r="CG1226" s="10" t="str">
        <f t="shared" si="396"/>
        <v/>
      </c>
      <c r="CH1226" s="10" t="str">
        <f t="shared" si="397"/>
        <v/>
      </c>
      <c r="CI1226" s="10" t="str">
        <f t="shared" si="398"/>
        <v/>
      </c>
      <c r="CJ1226" s="10">
        <f t="shared" si="399"/>
        <v>40</v>
      </c>
      <c r="CK1226" s="10">
        <f t="shared" si="400"/>
        <v>40</v>
      </c>
      <c r="CL1226" s="10" t="str">
        <f t="shared" si="401"/>
        <v/>
      </c>
      <c r="CM1226" s="88"/>
      <c r="CN1226" s="88"/>
      <c r="CO1226" s="88"/>
      <c r="CP1226" s="88"/>
    </row>
    <row r="1227" spans="2:94">
      <c r="B1227" s="19">
        <v>42651</v>
      </c>
      <c r="C1227" s="3">
        <v>16</v>
      </c>
      <c r="D1227" s="3" t="s">
        <v>14</v>
      </c>
      <c r="E1227" s="4">
        <v>42651.833333333336</v>
      </c>
      <c r="F1227" s="3" t="s">
        <v>519</v>
      </c>
      <c r="G1227" s="3" t="s">
        <v>980</v>
      </c>
      <c r="H1227" s="3" t="s">
        <v>519</v>
      </c>
      <c r="I1227" s="3" t="s">
        <v>980</v>
      </c>
      <c r="J1227" s="6">
        <v>2.73</v>
      </c>
      <c r="K1227" s="6">
        <v>3.06</v>
      </c>
      <c r="L1227" s="6">
        <v>2.29</v>
      </c>
      <c r="M1227" s="10">
        <v>1.45</v>
      </c>
      <c r="N1227" s="10">
        <v>4.2</v>
      </c>
      <c r="O1227" s="10">
        <v>4.95</v>
      </c>
      <c r="P1227" s="15">
        <v>1</v>
      </c>
      <c r="Q1227" s="13"/>
      <c r="R1227" s="13"/>
      <c r="S1227" s="13"/>
      <c r="T1227" s="13"/>
      <c r="U1227" s="13"/>
      <c r="V1227" s="13"/>
      <c r="W1227" s="9"/>
      <c r="X1227" s="9"/>
      <c r="Y1227" s="9"/>
      <c r="Z1227" s="9"/>
      <c r="AA1227" s="9"/>
      <c r="AB1227" s="9"/>
      <c r="AC1227" s="13"/>
      <c r="AD1227" s="13"/>
      <c r="AE1227" s="13"/>
      <c r="AF1227" s="13"/>
      <c r="AG1227" s="13"/>
      <c r="AH1227" s="13"/>
      <c r="AI1227" s="9"/>
      <c r="AJ1227" s="9"/>
      <c r="AK1227" s="9"/>
      <c r="AL1227" s="9"/>
      <c r="AM1227" s="9"/>
      <c r="AN1227" s="9"/>
      <c r="AO1227" s="8">
        <v>6</v>
      </c>
      <c r="AP1227" s="8">
        <v>2</v>
      </c>
      <c r="AQ1227" s="8">
        <v>1</v>
      </c>
      <c r="AR1227" s="8">
        <v>4</v>
      </c>
      <c r="AS1227" s="8">
        <v>0.12109999999999979</v>
      </c>
      <c r="AT1227" s="8">
        <v>0.12109999999999979</v>
      </c>
      <c r="AU1227" s="8"/>
      <c r="AV1227" s="8"/>
      <c r="AW1227" s="8"/>
      <c r="AX1227" s="8"/>
      <c r="AY1227" s="15">
        <v>1</v>
      </c>
      <c r="AZ1227" s="15">
        <v>3</v>
      </c>
      <c r="BA1227" s="15">
        <v>0</v>
      </c>
      <c r="BB1227" s="15">
        <v>5</v>
      </c>
      <c r="BC1227" s="15">
        <v>1.3185000000000007</v>
      </c>
      <c r="BD1227" s="15">
        <v>0</v>
      </c>
      <c r="BE1227" s="15"/>
      <c r="BF1227" s="15"/>
      <c r="BG1227" s="15"/>
      <c r="BH1227" s="15"/>
      <c r="BI1227" s="16">
        <f>Q1227*参数!$D$3+W1227</f>
        <v>0</v>
      </c>
      <c r="BJ1227" s="16">
        <f>R1227*参数!$D$3+X1227</f>
        <v>0</v>
      </c>
      <c r="BK1227" s="16">
        <f>S1227*参数!$D$3+Y1227</f>
        <v>0</v>
      </c>
      <c r="BL1227" s="16">
        <f>T1227*参数!$D$3+Z1227</f>
        <v>0</v>
      </c>
      <c r="BM1227" s="16">
        <f>U1227*参数!$D$3+AA1227</f>
        <v>0</v>
      </c>
      <c r="BN1227" s="16">
        <f>V1227*参数!$D$3+AB1227</f>
        <v>0</v>
      </c>
      <c r="BO1227" s="16">
        <f>AC1227*参数!$D$3+AI1227</f>
        <v>0</v>
      </c>
      <c r="BP1227" s="16">
        <f>AD1227*参数!$D$3+AJ1227</f>
        <v>0</v>
      </c>
      <c r="BQ1227" s="16">
        <f>AE1227*参数!$D$3+AK1227</f>
        <v>0</v>
      </c>
      <c r="BR1227" s="16">
        <f>AF1227*参数!$D$3+AL1227</f>
        <v>0</v>
      </c>
      <c r="BS1227" s="16">
        <f>AG1227*参数!$D$3+AM1227</f>
        <v>0</v>
      </c>
      <c r="BT1227" s="16">
        <f>AH1227*参数!$D$3+AN1227</f>
        <v>0</v>
      </c>
      <c r="BU1227" s="10"/>
      <c r="BV1227" s="10"/>
      <c r="BW1227" s="10">
        <f t="shared" si="389"/>
        <v>43</v>
      </c>
      <c r="BX1227" s="10">
        <f t="shared" si="390"/>
        <v>43</v>
      </c>
      <c r="BY1227" s="10">
        <f t="shared" si="391"/>
        <v>43</v>
      </c>
      <c r="BZ1227" s="10">
        <f t="shared" si="392"/>
        <v>0</v>
      </c>
      <c r="CA1227" s="10">
        <f t="shared" si="393"/>
        <v>43</v>
      </c>
      <c r="CB1227" s="10" t="str">
        <f t="shared" si="394"/>
        <v/>
      </c>
      <c r="CC1227" s="10" t="str">
        <f t="shared" si="395"/>
        <v/>
      </c>
      <c r="CD1227" s="10"/>
      <c r="CE1227" s="10">
        <v>43</v>
      </c>
      <c r="CF1227" s="10"/>
      <c r="CG1227" s="10" t="str">
        <f t="shared" si="396"/>
        <v/>
      </c>
      <c r="CH1227" s="10" t="str">
        <f t="shared" si="397"/>
        <v/>
      </c>
      <c r="CI1227" s="10">
        <f t="shared" si="398"/>
        <v>43</v>
      </c>
      <c r="CJ1227" s="10">
        <f t="shared" si="399"/>
        <v>43</v>
      </c>
      <c r="CK1227" s="10" t="str">
        <f t="shared" si="400"/>
        <v/>
      </c>
      <c r="CL1227" s="10" t="str">
        <f t="shared" si="401"/>
        <v/>
      </c>
      <c r="CM1227" s="88"/>
      <c r="CN1227" s="88"/>
      <c r="CO1227" s="88"/>
      <c r="CP1227" s="88"/>
    </row>
    <row r="1228" spans="2:94">
      <c r="B1228" s="19">
        <v>42651</v>
      </c>
      <c r="C1228" s="3">
        <v>17</v>
      </c>
      <c r="D1228" s="3" t="s">
        <v>14</v>
      </c>
      <c r="E1228" s="4">
        <v>42651.916666666664</v>
      </c>
      <c r="F1228" s="3" t="s">
        <v>969</v>
      </c>
      <c r="G1228" s="3" t="s">
        <v>16</v>
      </c>
      <c r="H1228" s="3" t="s">
        <v>970</v>
      </c>
      <c r="I1228" s="3" t="s">
        <v>17</v>
      </c>
      <c r="J1228" s="6">
        <v>1.35</v>
      </c>
      <c r="K1228" s="6">
        <v>4.05</v>
      </c>
      <c r="L1228" s="6">
        <v>7.05</v>
      </c>
      <c r="M1228" s="10">
        <v>2.25</v>
      </c>
      <c r="N1228" s="10">
        <v>3.3</v>
      </c>
      <c r="O1228" s="10">
        <v>2.63</v>
      </c>
      <c r="P1228" s="15">
        <v>-1</v>
      </c>
      <c r="Q1228" s="13"/>
      <c r="R1228" s="13"/>
      <c r="S1228" s="13"/>
      <c r="T1228" s="13"/>
      <c r="U1228" s="13"/>
      <c r="V1228" s="13"/>
      <c r="W1228" s="9"/>
      <c r="X1228" s="9"/>
      <c r="Y1228" s="9"/>
      <c r="Z1228" s="9"/>
      <c r="AA1228" s="9"/>
      <c r="AB1228" s="9"/>
      <c r="AC1228" s="13"/>
      <c r="AD1228" s="13"/>
      <c r="AE1228" s="13"/>
      <c r="AF1228" s="13"/>
      <c r="AG1228" s="13"/>
      <c r="AH1228" s="13"/>
      <c r="AI1228" s="9"/>
      <c r="AJ1228" s="9"/>
      <c r="AK1228" s="9"/>
      <c r="AL1228" s="9"/>
      <c r="AM1228" s="9"/>
      <c r="AN1228" s="9"/>
      <c r="AO1228" s="8">
        <v>16</v>
      </c>
      <c r="AP1228" s="8">
        <v>3</v>
      </c>
      <c r="AQ1228" s="8">
        <v>5</v>
      </c>
      <c r="AR1228" s="8">
        <v>5</v>
      </c>
      <c r="AS1228" s="8">
        <v>0.17610000000000023</v>
      </c>
      <c r="AT1228" s="8">
        <v>0.17610000000000023</v>
      </c>
      <c r="AU1228" s="8"/>
      <c r="AV1228" s="8"/>
      <c r="AW1228" s="8"/>
      <c r="AX1228" s="8"/>
      <c r="AY1228" s="15">
        <v>6</v>
      </c>
      <c r="AZ1228" s="15">
        <v>3</v>
      </c>
      <c r="BA1228" s="15">
        <v>5</v>
      </c>
      <c r="BB1228" s="15">
        <v>4</v>
      </c>
      <c r="BC1228" s="15">
        <v>1.1684999999999994</v>
      </c>
      <c r="BD1228" s="15">
        <v>1.1684999999999994</v>
      </c>
      <c r="BE1228" s="15"/>
      <c r="BF1228" s="15"/>
      <c r="BG1228" s="15"/>
      <c r="BH1228" s="15"/>
      <c r="BI1228" s="16">
        <f>Q1228*参数!$D$3+W1228</f>
        <v>0</v>
      </c>
      <c r="BJ1228" s="16">
        <f>R1228*参数!$D$3+X1228</f>
        <v>0</v>
      </c>
      <c r="BK1228" s="16">
        <f>S1228*参数!$D$3+Y1228</f>
        <v>0</v>
      </c>
      <c r="BL1228" s="16">
        <f>T1228*参数!$D$3+Z1228</f>
        <v>0</v>
      </c>
      <c r="BM1228" s="16">
        <f>U1228*参数!$D$3+AA1228</f>
        <v>0</v>
      </c>
      <c r="BN1228" s="16">
        <f>V1228*参数!$D$3+AB1228</f>
        <v>0</v>
      </c>
      <c r="BO1228" s="16">
        <f>AC1228*参数!$D$3+AI1228</f>
        <v>0</v>
      </c>
      <c r="BP1228" s="16">
        <f>AD1228*参数!$D$3+AJ1228</f>
        <v>0</v>
      </c>
      <c r="BQ1228" s="16">
        <f>AE1228*参数!$D$3+AK1228</f>
        <v>0</v>
      </c>
      <c r="BR1228" s="16">
        <f>AF1228*参数!$D$3+AL1228</f>
        <v>0</v>
      </c>
      <c r="BS1228" s="16">
        <f>AG1228*参数!$D$3+AM1228</f>
        <v>0</v>
      </c>
      <c r="BT1228" s="16">
        <f>AH1228*参数!$D$3+AN1228</f>
        <v>0</v>
      </c>
      <c r="BU1228" s="10"/>
      <c r="BV1228" s="10"/>
      <c r="BW1228" s="10">
        <f t="shared" si="389"/>
        <v>40</v>
      </c>
      <c r="BX1228" s="10">
        <f t="shared" si="390"/>
        <v>40</v>
      </c>
      <c r="BY1228" s="10">
        <f t="shared" si="391"/>
        <v>3</v>
      </c>
      <c r="BZ1228" s="10">
        <f t="shared" si="392"/>
        <v>40</v>
      </c>
      <c r="CA1228" s="10">
        <f t="shared" si="393"/>
        <v>40</v>
      </c>
      <c r="CB1228" s="10" t="str">
        <f t="shared" si="394"/>
        <v/>
      </c>
      <c r="CC1228" s="10" t="str">
        <f t="shared" si="395"/>
        <v/>
      </c>
      <c r="CD1228" s="10"/>
      <c r="CE1228" s="10">
        <v>3</v>
      </c>
      <c r="CF1228" s="10"/>
      <c r="CG1228" s="10">
        <f t="shared" si="396"/>
        <v>3</v>
      </c>
      <c r="CH1228" s="10">
        <f t="shared" si="397"/>
        <v>3</v>
      </c>
      <c r="CI1228" s="10">
        <f t="shared" si="398"/>
        <v>3</v>
      </c>
      <c r="CJ1228" s="10">
        <f t="shared" si="399"/>
        <v>3</v>
      </c>
      <c r="CK1228" s="10">
        <f t="shared" si="400"/>
        <v>3</v>
      </c>
      <c r="CL1228" s="10" t="str">
        <f t="shared" si="401"/>
        <v/>
      </c>
      <c r="CM1228" s="88"/>
      <c r="CN1228" s="88"/>
      <c r="CO1228" s="88"/>
      <c r="CP1228" s="88"/>
    </row>
    <row r="1229" spans="2:94">
      <c r="B1229" s="19">
        <v>42651</v>
      </c>
      <c r="C1229" s="3">
        <v>18</v>
      </c>
      <c r="D1229" s="3" t="s">
        <v>14</v>
      </c>
      <c r="E1229" s="4">
        <v>42651.916666666664</v>
      </c>
      <c r="F1229" s="3" t="s">
        <v>22</v>
      </c>
      <c r="G1229" s="3" t="s">
        <v>23</v>
      </c>
      <c r="H1229" s="3" t="s">
        <v>22</v>
      </c>
      <c r="I1229" s="3" t="s">
        <v>23</v>
      </c>
      <c r="J1229" s="6">
        <v>1.91</v>
      </c>
      <c r="K1229" s="6">
        <v>3.21</v>
      </c>
      <c r="L1229" s="6">
        <v>3.4</v>
      </c>
      <c r="M1229" s="10">
        <v>3.9</v>
      </c>
      <c r="N1229" s="10">
        <v>3.7</v>
      </c>
      <c r="O1229" s="10">
        <v>1.66</v>
      </c>
      <c r="P1229" s="15">
        <v>-1</v>
      </c>
      <c r="Q1229" s="13"/>
      <c r="R1229" s="13"/>
      <c r="S1229" s="13"/>
      <c r="T1229" s="13"/>
      <c r="U1229" s="13"/>
      <c r="V1229" s="13"/>
      <c r="W1229" s="9"/>
      <c r="X1229" s="9"/>
      <c r="Y1229" s="9"/>
      <c r="Z1229" s="9"/>
      <c r="AA1229" s="9"/>
      <c r="AB1229" s="9"/>
      <c r="AC1229" s="13"/>
      <c r="AD1229" s="13"/>
      <c r="AE1229" s="13"/>
      <c r="AF1229" s="13"/>
      <c r="AG1229" s="13"/>
      <c r="AH1229" s="13"/>
      <c r="AI1229" s="9"/>
      <c r="AJ1229" s="9"/>
      <c r="AK1229" s="9"/>
      <c r="AL1229" s="9"/>
      <c r="AM1229" s="9"/>
      <c r="AN1229" s="9"/>
      <c r="AO1229" s="8">
        <v>3</v>
      </c>
      <c r="AP1229" s="8">
        <v>3</v>
      </c>
      <c r="AQ1229" s="8">
        <v>2</v>
      </c>
      <c r="AR1229" s="8">
        <v>5</v>
      </c>
      <c r="AS1229" s="8">
        <v>1.1111</v>
      </c>
      <c r="AT1229" s="8">
        <v>2.0526000000000004</v>
      </c>
      <c r="AU1229" s="8"/>
      <c r="AV1229" s="8"/>
      <c r="AW1229" s="8"/>
      <c r="AX1229" s="8"/>
      <c r="AY1229" s="15">
        <v>2</v>
      </c>
      <c r="AZ1229" s="15">
        <v>3</v>
      </c>
      <c r="BA1229" s="15">
        <v>1</v>
      </c>
      <c r="BB1229" s="15">
        <v>5</v>
      </c>
      <c r="BC1229" s="15">
        <v>3.1290999999999989</v>
      </c>
      <c r="BD1229" s="15">
        <v>7.7815000000000003</v>
      </c>
      <c r="BE1229" s="15"/>
      <c r="BF1229" s="15"/>
      <c r="BG1229" s="15"/>
      <c r="BH1229" s="15"/>
      <c r="BI1229" s="16">
        <f>Q1229*参数!$D$3+W1229</f>
        <v>0</v>
      </c>
      <c r="BJ1229" s="16">
        <f>R1229*参数!$D$3+X1229</f>
        <v>0</v>
      </c>
      <c r="BK1229" s="16">
        <f>S1229*参数!$D$3+Y1229</f>
        <v>0</v>
      </c>
      <c r="BL1229" s="16">
        <f>T1229*参数!$D$3+Z1229</f>
        <v>0</v>
      </c>
      <c r="BM1229" s="16">
        <f>U1229*参数!$D$3+AA1229</f>
        <v>0</v>
      </c>
      <c r="BN1229" s="16">
        <f>V1229*参数!$D$3+AB1229</f>
        <v>0</v>
      </c>
      <c r="BO1229" s="16">
        <f>AC1229*参数!$D$3+AI1229</f>
        <v>0</v>
      </c>
      <c r="BP1229" s="16">
        <f>AD1229*参数!$D$3+AJ1229</f>
        <v>0</v>
      </c>
      <c r="BQ1229" s="16">
        <f>AE1229*参数!$D$3+AK1229</f>
        <v>0</v>
      </c>
      <c r="BR1229" s="16">
        <f>AF1229*参数!$D$3+AL1229</f>
        <v>0</v>
      </c>
      <c r="BS1229" s="16">
        <f>AG1229*参数!$D$3+AM1229</f>
        <v>0</v>
      </c>
      <c r="BT1229" s="16">
        <f>AH1229*参数!$D$3+AN1229</f>
        <v>0</v>
      </c>
      <c r="BU1229" s="10"/>
      <c r="BV1229" s="10"/>
      <c r="BW1229" s="10">
        <f t="shared" si="389"/>
        <v>40</v>
      </c>
      <c r="BX1229" s="10">
        <f t="shared" si="390"/>
        <v>40</v>
      </c>
      <c r="BY1229" s="10">
        <f t="shared" si="391"/>
        <v>3</v>
      </c>
      <c r="BZ1229" s="10">
        <f t="shared" si="392"/>
        <v>40</v>
      </c>
      <c r="CA1229" s="10">
        <f t="shared" si="393"/>
        <v>40</v>
      </c>
      <c r="CB1229" s="10" t="str">
        <f t="shared" si="394"/>
        <v/>
      </c>
      <c r="CC1229" s="10" t="str">
        <f t="shared" si="395"/>
        <v/>
      </c>
      <c r="CD1229" s="10"/>
      <c r="CE1229" s="10">
        <v>3</v>
      </c>
      <c r="CF1229" s="10"/>
      <c r="CG1229" s="10">
        <f t="shared" si="396"/>
        <v>3</v>
      </c>
      <c r="CH1229" s="10">
        <f t="shared" si="397"/>
        <v>3</v>
      </c>
      <c r="CI1229" s="10">
        <f t="shared" si="398"/>
        <v>3</v>
      </c>
      <c r="CJ1229" s="10">
        <f t="shared" si="399"/>
        <v>3</v>
      </c>
      <c r="CK1229" s="10">
        <f t="shared" si="400"/>
        <v>3</v>
      </c>
      <c r="CL1229" s="10">
        <f t="shared" si="401"/>
        <v>3</v>
      </c>
      <c r="CM1229" s="88"/>
      <c r="CN1229" s="88"/>
      <c r="CO1229" s="88"/>
      <c r="CP1229" s="88"/>
    </row>
    <row r="1230" spans="2:94">
      <c r="B1230" s="19">
        <v>42651</v>
      </c>
      <c r="C1230" s="3">
        <v>19</v>
      </c>
      <c r="D1230" s="3" t="s">
        <v>14</v>
      </c>
      <c r="E1230" s="4">
        <v>42651.916666666664</v>
      </c>
      <c r="F1230" s="3" t="s">
        <v>71</v>
      </c>
      <c r="G1230" s="3" t="s">
        <v>66</v>
      </c>
      <c r="H1230" s="3" t="s">
        <v>71</v>
      </c>
      <c r="I1230" s="3" t="s">
        <v>66</v>
      </c>
      <c r="J1230" s="6">
        <v>1.8</v>
      </c>
      <c r="K1230" s="6">
        <v>3.25</v>
      </c>
      <c r="L1230" s="6">
        <v>3.75</v>
      </c>
      <c r="M1230" s="10">
        <v>3.57</v>
      </c>
      <c r="N1230" s="10">
        <v>3.6</v>
      </c>
      <c r="O1230" s="10">
        <v>1.75</v>
      </c>
      <c r="P1230" s="15">
        <v>-1</v>
      </c>
      <c r="Q1230" s="13"/>
      <c r="R1230" s="13"/>
      <c r="S1230" s="13"/>
      <c r="T1230" s="13"/>
      <c r="U1230" s="13"/>
      <c r="V1230" s="13"/>
      <c r="W1230" s="9"/>
      <c r="X1230" s="9"/>
      <c r="Y1230" s="9"/>
      <c r="Z1230" s="9"/>
      <c r="AA1230" s="9"/>
      <c r="AB1230" s="9"/>
      <c r="AC1230" s="13"/>
      <c r="AD1230" s="13"/>
      <c r="AE1230" s="13"/>
      <c r="AF1230" s="13"/>
      <c r="AG1230" s="13"/>
      <c r="AH1230" s="13"/>
      <c r="AI1230" s="9"/>
      <c r="AJ1230" s="9"/>
      <c r="AK1230" s="9"/>
      <c r="AL1230" s="9"/>
      <c r="AM1230" s="9"/>
      <c r="AN1230" s="9"/>
      <c r="AO1230" s="8">
        <v>10</v>
      </c>
      <c r="AP1230" s="8">
        <v>3</v>
      </c>
      <c r="AQ1230" s="8">
        <v>6</v>
      </c>
      <c r="AR1230" s="8">
        <v>5</v>
      </c>
      <c r="AS1230" s="8">
        <v>0.27880000000000016</v>
      </c>
      <c r="AT1230" s="8">
        <v>0.27880000000000016</v>
      </c>
      <c r="AU1230" s="8"/>
      <c r="AV1230" s="8"/>
      <c r="AW1230" s="8"/>
      <c r="AX1230" s="8"/>
      <c r="AY1230" s="15">
        <v>9</v>
      </c>
      <c r="AZ1230" s="15">
        <v>3</v>
      </c>
      <c r="BA1230" s="15">
        <v>5</v>
      </c>
      <c r="BB1230" s="15">
        <v>5</v>
      </c>
      <c r="BC1230" s="15">
        <v>0.13069999999999987</v>
      </c>
      <c r="BD1230" s="15">
        <v>0.74710000000000076</v>
      </c>
      <c r="BE1230" s="15"/>
      <c r="BF1230" s="15"/>
      <c r="BG1230" s="15"/>
      <c r="BH1230" s="15"/>
      <c r="BI1230" s="16">
        <f>Q1230*参数!$D$3+W1230</f>
        <v>0</v>
      </c>
      <c r="BJ1230" s="16">
        <f>R1230*参数!$D$3+X1230</f>
        <v>0</v>
      </c>
      <c r="BK1230" s="16">
        <f>S1230*参数!$D$3+Y1230</f>
        <v>0</v>
      </c>
      <c r="BL1230" s="16">
        <f>T1230*参数!$D$3+Z1230</f>
        <v>0</v>
      </c>
      <c r="BM1230" s="16">
        <f>U1230*参数!$D$3+AA1230</f>
        <v>0</v>
      </c>
      <c r="BN1230" s="16">
        <f>V1230*参数!$D$3+AB1230</f>
        <v>0</v>
      </c>
      <c r="BO1230" s="16">
        <f>AC1230*参数!$D$3+AI1230</f>
        <v>0</v>
      </c>
      <c r="BP1230" s="16">
        <f>AD1230*参数!$D$3+AJ1230</f>
        <v>0</v>
      </c>
      <c r="BQ1230" s="16">
        <f>AE1230*参数!$D$3+AK1230</f>
        <v>0</v>
      </c>
      <c r="BR1230" s="16">
        <f>AF1230*参数!$D$3+AL1230</f>
        <v>0</v>
      </c>
      <c r="BS1230" s="16">
        <f>AG1230*参数!$D$3+AM1230</f>
        <v>0</v>
      </c>
      <c r="BT1230" s="16">
        <f>AH1230*参数!$D$3+AN1230</f>
        <v>0</v>
      </c>
      <c r="BU1230" s="10"/>
      <c r="BV1230" s="10"/>
      <c r="BW1230" s="10">
        <f t="shared" si="389"/>
        <v>40</v>
      </c>
      <c r="BX1230" s="10">
        <f t="shared" si="390"/>
        <v>40</v>
      </c>
      <c r="BY1230" s="10">
        <f t="shared" si="391"/>
        <v>3</v>
      </c>
      <c r="BZ1230" s="10">
        <f t="shared" si="392"/>
        <v>40</v>
      </c>
      <c r="CA1230" s="10">
        <f t="shared" si="393"/>
        <v>40</v>
      </c>
      <c r="CB1230" s="10" t="str">
        <f t="shared" si="394"/>
        <v/>
      </c>
      <c r="CC1230" s="10" t="str">
        <f t="shared" si="395"/>
        <v/>
      </c>
      <c r="CD1230" s="10"/>
      <c r="CE1230" s="10">
        <v>40</v>
      </c>
      <c r="CF1230" s="10"/>
      <c r="CG1230" s="10" t="str">
        <f t="shared" si="396"/>
        <v/>
      </c>
      <c r="CH1230" s="10" t="str">
        <f t="shared" si="397"/>
        <v/>
      </c>
      <c r="CI1230" s="10">
        <f t="shared" si="398"/>
        <v>3</v>
      </c>
      <c r="CJ1230" s="10">
        <f t="shared" si="399"/>
        <v>3</v>
      </c>
      <c r="CK1230" s="10">
        <f t="shared" si="400"/>
        <v>40</v>
      </c>
      <c r="CL1230" s="10">
        <f t="shared" si="401"/>
        <v>3</v>
      </c>
      <c r="CM1230" s="88"/>
      <c r="CN1230" s="88"/>
      <c r="CO1230" s="88"/>
      <c r="CP1230" s="88"/>
    </row>
    <row r="1231" spans="2:94">
      <c r="B1231" s="19">
        <v>42651</v>
      </c>
      <c r="C1231" s="3">
        <v>20</v>
      </c>
      <c r="D1231" s="3" t="s">
        <v>14</v>
      </c>
      <c r="E1231" s="4">
        <v>42651.916666666664</v>
      </c>
      <c r="F1231" s="3" t="s">
        <v>978</v>
      </c>
      <c r="G1231" s="3" t="s">
        <v>501</v>
      </c>
      <c r="H1231" s="3" t="s">
        <v>978</v>
      </c>
      <c r="I1231" s="3" t="s">
        <v>503</v>
      </c>
      <c r="J1231" s="6">
        <v>1.76</v>
      </c>
      <c r="K1231" s="6">
        <v>3.3</v>
      </c>
      <c r="L1231" s="6">
        <v>3.88</v>
      </c>
      <c r="M1231" s="10">
        <v>3.4</v>
      </c>
      <c r="N1231" s="10">
        <v>3.55</v>
      </c>
      <c r="O1231" s="10">
        <v>1.81</v>
      </c>
      <c r="P1231" s="15">
        <v>-1</v>
      </c>
      <c r="Q1231" s="13"/>
      <c r="R1231" s="13"/>
      <c r="S1231" s="13"/>
      <c r="T1231" s="13"/>
      <c r="U1231" s="13"/>
      <c r="V1231" s="13"/>
      <c r="W1231" s="9"/>
      <c r="X1231" s="9"/>
      <c r="Y1231" s="9"/>
      <c r="Z1231" s="9"/>
      <c r="AA1231" s="9"/>
      <c r="AB1231" s="9"/>
      <c r="AC1231" s="13"/>
      <c r="AD1231" s="13"/>
      <c r="AE1231" s="13"/>
      <c r="AF1231" s="13"/>
      <c r="AG1231" s="13"/>
      <c r="AH1231" s="13"/>
      <c r="AI1231" s="9"/>
      <c r="AJ1231" s="9"/>
      <c r="AK1231" s="9"/>
      <c r="AL1231" s="9"/>
      <c r="AM1231" s="9"/>
      <c r="AN1231" s="9"/>
      <c r="AO1231" s="8">
        <v>12</v>
      </c>
      <c r="AP1231" s="8">
        <v>2</v>
      </c>
      <c r="AQ1231" s="8">
        <v>7</v>
      </c>
      <c r="AR1231" s="8">
        <v>3</v>
      </c>
      <c r="AS1231" s="8">
        <v>0.15129999999999991</v>
      </c>
      <c r="AT1231" s="8">
        <v>0.23789999999999989</v>
      </c>
      <c r="AU1231" s="8"/>
      <c r="AV1231" s="8"/>
      <c r="AW1231" s="8"/>
      <c r="AX1231" s="8"/>
      <c r="AY1231" s="15">
        <v>2</v>
      </c>
      <c r="AZ1231" s="15">
        <v>3</v>
      </c>
      <c r="BA1231" s="15">
        <v>2</v>
      </c>
      <c r="BB1231" s="15">
        <v>4</v>
      </c>
      <c r="BC1231" s="15">
        <v>0.84950000000000037</v>
      </c>
      <c r="BD1231" s="15">
        <v>0.84950000000000037</v>
      </c>
      <c r="BE1231" s="15"/>
      <c r="BF1231" s="15"/>
      <c r="BG1231" s="15"/>
      <c r="BH1231" s="15"/>
      <c r="BI1231" s="16">
        <f>Q1231*参数!$D$3+W1231</f>
        <v>0</v>
      </c>
      <c r="BJ1231" s="16">
        <f>R1231*参数!$D$3+X1231</f>
        <v>0</v>
      </c>
      <c r="BK1231" s="16">
        <f>S1231*参数!$D$3+Y1231</f>
        <v>0</v>
      </c>
      <c r="BL1231" s="16">
        <f>T1231*参数!$D$3+Z1231</f>
        <v>0</v>
      </c>
      <c r="BM1231" s="16">
        <f>U1231*参数!$D$3+AA1231</f>
        <v>0</v>
      </c>
      <c r="BN1231" s="16">
        <f>V1231*参数!$D$3+AB1231</f>
        <v>0</v>
      </c>
      <c r="BO1231" s="16">
        <f>AC1231*参数!$D$3+AI1231</f>
        <v>0</v>
      </c>
      <c r="BP1231" s="16">
        <f>AD1231*参数!$D$3+AJ1231</f>
        <v>0</v>
      </c>
      <c r="BQ1231" s="16">
        <f>AE1231*参数!$D$3+AK1231</f>
        <v>0</v>
      </c>
      <c r="BR1231" s="16">
        <f>AF1231*参数!$D$3+AL1231</f>
        <v>0</v>
      </c>
      <c r="BS1231" s="16">
        <f>AG1231*参数!$D$3+AM1231</f>
        <v>0</v>
      </c>
      <c r="BT1231" s="16">
        <f>AH1231*参数!$D$3+AN1231</f>
        <v>0</v>
      </c>
      <c r="BU1231" s="10"/>
      <c r="BV1231" s="10"/>
      <c r="BW1231" s="10">
        <f t="shared" si="389"/>
        <v>40</v>
      </c>
      <c r="BX1231" s="10">
        <f t="shared" si="390"/>
        <v>40</v>
      </c>
      <c r="BY1231" s="10">
        <f t="shared" si="391"/>
        <v>3</v>
      </c>
      <c r="BZ1231" s="10">
        <f t="shared" si="392"/>
        <v>40</v>
      </c>
      <c r="CA1231" s="10">
        <f t="shared" si="393"/>
        <v>40</v>
      </c>
      <c r="CB1231" s="10" t="str">
        <f t="shared" si="394"/>
        <v/>
      </c>
      <c r="CC1231" s="10" t="str">
        <f t="shared" si="395"/>
        <v/>
      </c>
      <c r="CD1231" s="10"/>
      <c r="CE1231" s="10">
        <v>40</v>
      </c>
      <c r="CF1231" s="10"/>
      <c r="CG1231" s="10" t="str">
        <f t="shared" si="396"/>
        <v/>
      </c>
      <c r="CH1231" s="10" t="str">
        <f t="shared" si="397"/>
        <v/>
      </c>
      <c r="CI1231" s="10">
        <f t="shared" si="398"/>
        <v>40</v>
      </c>
      <c r="CJ1231" s="10">
        <f t="shared" si="399"/>
        <v>40</v>
      </c>
      <c r="CK1231" s="10" t="str">
        <f t="shared" si="400"/>
        <v/>
      </c>
      <c r="CL1231" s="10" t="str">
        <f t="shared" si="401"/>
        <v/>
      </c>
      <c r="CM1231" s="88"/>
      <c r="CN1231" s="88"/>
      <c r="CO1231" s="88"/>
      <c r="CP1231" s="88"/>
    </row>
    <row r="1232" spans="2:94">
      <c r="B1232" s="19">
        <v>42651</v>
      </c>
      <c r="C1232" s="3">
        <v>21</v>
      </c>
      <c r="D1232" s="3" t="s">
        <v>1256</v>
      </c>
      <c r="E1232" s="4">
        <v>42651.916666666664</v>
      </c>
      <c r="F1232" s="3" t="s">
        <v>85</v>
      </c>
      <c r="G1232" s="3" t="s">
        <v>1021</v>
      </c>
      <c r="H1232" s="3" t="s">
        <v>85</v>
      </c>
      <c r="I1232" s="3" t="s">
        <v>1023</v>
      </c>
      <c r="J1232" s="6">
        <v>2.2599999999999998</v>
      </c>
      <c r="K1232" s="6">
        <v>2.82</v>
      </c>
      <c r="L1232" s="6">
        <v>3.02</v>
      </c>
      <c r="M1232" s="10">
        <v>5.35</v>
      </c>
      <c r="N1232" s="10">
        <v>3.9</v>
      </c>
      <c r="O1232" s="10">
        <v>1.46</v>
      </c>
      <c r="P1232" s="15">
        <v>-1</v>
      </c>
      <c r="Q1232" s="13"/>
      <c r="R1232" s="13"/>
      <c r="S1232" s="13"/>
      <c r="T1232" s="13"/>
      <c r="U1232" s="13"/>
      <c r="V1232" s="13"/>
      <c r="W1232" s="9"/>
      <c r="X1232" s="9"/>
      <c r="Y1232" s="9"/>
      <c r="Z1232" s="9"/>
      <c r="AA1232" s="9"/>
      <c r="AB1232" s="9"/>
      <c r="AC1232" s="13"/>
      <c r="AD1232" s="13"/>
      <c r="AE1232" s="13"/>
      <c r="AF1232" s="13"/>
      <c r="AG1232" s="13"/>
      <c r="AH1232" s="13"/>
      <c r="AI1232" s="9"/>
      <c r="AJ1232" s="9"/>
      <c r="AK1232" s="9"/>
      <c r="AL1232" s="9"/>
      <c r="AM1232" s="9"/>
      <c r="AN1232" s="9"/>
      <c r="AO1232" s="8">
        <v>5</v>
      </c>
      <c r="AP1232" s="8">
        <v>3</v>
      </c>
      <c r="AQ1232" s="8">
        <v>3</v>
      </c>
      <c r="AR1232" s="8">
        <v>5</v>
      </c>
      <c r="AS1232" s="8">
        <v>2.3999999999999921E-2</v>
      </c>
      <c r="AT1232" s="8">
        <v>2.3999999999999921E-2</v>
      </c>
      <c r="AU1232" s="8"/>
      <c r="AV1232" s="8"/>
      <c r="AW1232" s="8"/>
      <c r="AX1232" s="8"/>
      <c r="AY1232" s="15">
        <v>5</v>
      </c>
      <c r="AZ1232" s="15">
        <v>3</v>
      </c>
      <c r="BA1232" s="15">
        <v>3</v>
      </c>
      <c r="BB1232" s="15">
        <v>5</v>
      </c>
      <c r="BC1232" s="15">
        <v>0.22799999999999943</v>
      </c>
      <c r="BD1232" s="15">
        <v>0.22799999999999943</v>
      </c>
      <c r="BE1232" s="15"/>
      <c r="BF1232" s="15"/>
      <c r="BG1232" s="15"/>
      <c r="BH1232" s="15"/>
      <c r="BI1232" s="16">
        <f>Q1232*参数!$D$3+W1232</f>
        <v>0</v>
      </c>
      <c r="BJ1232" s="16">
        <f>R1232*参数!$D$3+X1232</f>
        <v>0</v>
      </c>
      <c r="BK1232" s="16">
        <f>S1232*参数!$D$3+Y1232</f>
        <v>0</v>
      </c>
      <c r="BL1232" s="16">
        <f>T1232*参数!$D$3+Z1232</f>
        <v>0</v>
      </c>
      <c r="BM1232" s="16">
        <f>U1232*参数!$D$3+AA1232</f>
        <v>0</v>
      </c>
      <c r="BN1232" s="16">
        <f>V1232*参数!$D$3+AB1232</f>
        <v>0</v>
      </c>
      <c r="BO1232" s="16">
        <f>AC1232*参数!$D$3+AI1232</f>
        <v>0</v>
      </c>
      <c r="BP1232" s="16">
        <f>AD1232*参数!$D$3+AJ1232</f>
        <v>0</v>
      </c>
      <c r="BQ1232" s="16">
        <f>AE1232*参数!$D$3+AK1232</f>
        <v>0</v>
      </c>
      <c r="BR1232" s="16">
        <f>AF1232*参数!$D$3+AL1232</f>
        <v>0</v>
      </c>
      <c r="BS1232" s="16">
        <f>AG1232*参数!$D$3+AM1232</f>
        <v>0</v>
      </c>
      <c r="BT1232" s="16">
        <f>AH1232*参数!$D$3+AN1232</f>
        <v>0</v>
      </c>
      <c r="BU1232" s="10"/>
      <c r="BV1232" s="10"/>
      <c r="BW1232" s="10">
        <f t="shared" si="389"/>
        <v>40</v>
      </c>
      <c r="BX1232" s="10">
        <f t="shared" si="390"/>
        <v>40</v>
      </c>
      <c r="BY1232" s="10">
        <f t="shared" si="391"/>
        <v>3</v>
      </c>
      <c r="BZ1232" s="10">
        <f t="shared" si="392"/>
        <v>40</v>
      </c>
      <c r="CA1232" s="10">
        <f t="shared" si="393"/>
        <v>40</v>
      </c>
      <c r="CB1232" s="10" t="str">
        <f t="shared" si="394"/>
        <v/>
      </c>
      <c r="CC1232" s="10" t="str">
        <f t="shared" si="395"/>
        <v/>
      </c>
      <c r="CD1232" s="10"/>
      <c r="CE1232" s="10">
        <v>40</v>
      </c>
      <c r="CF1232" s="10"/>
      <c r="CG1232" s="10">
        <f t="shared" si="396"/>
        <v>3</v>
      </c>
      <c r="CH1232" s="10">
        <f t="shared" si="397"/>
        <v>3</v>
      </c>
      <c r="CI1232" s="10" t="str">
        <f t="shared" si="398"/>
        <v/>
      </c>
      <c r="CJ1232" s="10" t="str">
        <f t="shared" si="399"/>
        <v/>
      </c>
      <c r="CK1232" s="10">
        <f t="shared" si="400"/>
        <v>3</v>
      </c>
      <c r="CL1232" s="10">
        <f t="shared" si="401"/>
        <v>3</v>
      </c>
      <c r="CM1232" s="88"/>
      <c r="CN1232" s="88"/>
      <c r="CO1232" s="88"/>
      <c r="CP1232" s="88"/>
    </row>
    <row r="1233" spans="2:94">
      <c r="B1233" s="19">
        <v>42651</v>
      </c>
      <c r="C1233" s="3">
        <v>22</v>
      </c>
      <c r="D1233" s="3" t="s">
        <v>1232</v>
      </c>
      <c r="E1233" s="4">
        <v>42651.958333333336</v>
      </c>
      <c r="F1233" s="3" t="s">
        <v>1257</v>
      </c>
      <c r="G1233" s="3" t="s">
        <v>1258</v>
      </c>
      <c r="H1233" s="3" t="s">
        <v>1257</v>
      </c>
      <c r="I1233" s="3" t="s">
        <v>1258</v>
      </c>
      <c r="J1233" s="6">
        <v>2.4</v>
      </c>
      <c r="K1233" s="6">
        <v>2.78</v>
      </c>
      <c r="L1233" s="6">
        <v>2.85</v>
      </c>
      <c r="M1233" s="10">
        <v>6.1</v>
      </c>
      <c r="N1233" s="10">
        <v>3.9</v>
      </c>
      <c r="O1233" s="10">
        <v>1.41</v>
      </c>
      <c r="P1233" s="15">
        <v>-1</v>
      </c>
      <c r="Q1233" s="13"/>
      <c r="R1233" s="13"/>
      <c r="S1233" s="13"/>
      <c r="T1233" s="13"/>
      <c r="U1233" s="13"/>
      <c r="V1233" s="13"/>
      <c r="W1233" s="9"/>
      <c r="X1233" s="9"/>
      <c r="Y1233" s="9"/>
      <c r="Z1233" s="9"/>
      <c r="AA1233" s="9"/>
      <c r="AB1233" s="9"/>
      <c r="AC1233" s="13"/>
      <c r="AD1233" s="13"/>
      <c r="AE1233" s="13"/>
      <c r="AF1233" s="13"/>
      <c r="AG1233" s="13"/>
      <c r="AH1233" s="13"/>
      <c r="AI1233" s="9"/>
      <c r="AJ1233" s="9"/>
      <c r="AK1233" s="9"/>
      <c r="AL1233" s="9"/>
      <c r="AM1233" s="9"/>
      <c r="AN1233" s="9"/>
      <c r="AO1233" s="8">
        <v>3</v>
      </c>
      <c r="AP1233" s="8">
        <v>3</v>
      </c>
      <c r="AQ1233" s="8">
        <v>3</v>
      </c>
      <c r="AR1233" s="8">
        <v>4</v>
      </c>
      <c r="AS1233" s="8">
        <v>1.9775999999999996</v>
      </c>
      <c r="AT1233" s="8">
        <v>1.9775999999999996</v>
      </c>
      <c r="AU1233" s="8"/>
      <c r="AV1233" s="8"/>
      <c r="AW1233" s="8"/>
      <c r="AX1233" s="8"/>
      <c r="AY1233" s="15">
        <v>4</v>
      </c>
      <c r="AZ1233" s="15">
        <v>3</v>
      </c>
      <c r="BA1233" s="15">
        <v>1</v>
      </c>
      <c r="BB1233" s="15">
        <v>5</v>
      </c>
      <c r="BC1233" s="15">
        <v>0.39440000000000003</v>
      </c>
      <c r="BD1233" s="15">
        <v>1.3077999999999992</v>
      </c>
      <c r="BE1233" s="15"/>
      <c r="BF1233" s="15"/>
      <c r="BG1233" s="15"/>
      <c r="BH1233" s="15"/>
      <c r="BI1233" s="16">
        <f>Q1233*参数!$D$3+W1233</f>
        <v>0</v>
      </c>
      <c r="BJ1233" s="16">
        <f>R1233*参数!$D$3+X1233</f>
        <v>0</v>
      </c>
      <c r="BK1233" s="16">
        <f>S1233*参数!$D$3+Y1233</f>
        <v>0</v>
      </c>
      <c r="BL1233" s="16">
        <f>T1233*参数!$D$3+Z1233</f>
        <v>0</v>
      </c>
      <c r="BM1233" s="16">
        <f>U1233*参数!$D$3+AA1233</f>
        <v>0</v>
      </c>
      <c r="BN1233" s="16">
        <f>V1233*参数!$D$3+AB1233</f>
        <v>0</v>
      </c>
      <c r="BO1233" s="16">
        <f>AC1233*参数!$D$3+AI1233</f>
        <v>0</v>
      </c>
      <c r="BP1233" s="16">
        <f>AD1233*参数!$D$3+AJ1233</f>
        <v>0</v>
      </c>
      <c r="BQ1233" s="16">
        <f>AE1233*参数!$D$3+AK1233</f>
        <v>0</v>
      </c>
      <c r="BR1233" s="16">
        <f>AF1233*参数!$D$3+AL1233</f>
        <v>0</v>
      </c>
      <c r="BS1233" s="16">
        <f>AG1233*参数!$D$3+AM1233</f>
        <v>0</v>
      </c>
      <c r="BT1233" s="16">
        <f>AH1233*参数!$D$3+AN1233</f>
        <v>0</v>
      </c>
      <c r="BU1233" s="10"/>
      <c r="BV1233" s="10"/>
      <c r="BW1233" s="10">
        <f t="shared" si="389"/>
        <v>40</v>
      </c>
      <c r="BX1233" s="10">
        <f t="shared" si="390"/>
        <v>40</v>
      </c>
      <c r="BY1233" s="10">
        <f t="shared" si="391"/>
        <v>3</v>
      </c>
      <c r="BZ1233" s="10">
        <f t="shared" si="392"/>
        <v>40</v>
      </c>
      <c r="CA1233" s="10">
        <f t="shared" si="393"/>
        <v>40</v>
      </c>
      <c r="CB1233" s="10" t="str">
        <f t="shared" si="394"/>
        <v/>
      </c>
      <c r="CC1233" s="10" t="str">
        <f t="shared" si="395"/>
        <v/>
      </c>
      <c r="CD1233" s="10"/>
      <c r="CE1233" s="10">
        <v>40</v>
      </c>
      <c r="CF1233" s="10"/>
      <c r="CG1233" s="10">
        <f t="shared" si="396"/>
        <v>40</v>
      </c>
      <c r="CH1233" s="10">
        <f t="shared" si="397"/>
        <v>40</v>
      </c>
      <c r="CI1233" s="10">
        <f t="shared" si="398"/>
        <v>40</v>
      </c>
      <c r="CJ1233" s="10">
        <f t="shared" si="399"/>
        <v>40</v>
      </c>
      <c r="CK1233" s="10">
        <f t="shared" si="400"/>
        <v>40</v>
      </c>
      <c r="CL1233" s="10" t="str">
        <f t="shared" si="401"/>
        <v/>
      </c>
      <c r="CM1233" s="88"/>
      <c r="CN1233" s="88"/>
      <c r="CO1233" s="88"/>
      <c r="CP1233" s="88"/>
    </row>
    <row r="1234" spans="2:94">
      <c r="B1234" s="19">
        <v>42651</v>
      </c>
      <c r="C1234" s="3">
        <v>23</v>
      </c>
      <c r="D1234" s="3" t="s">
        <v>542</v>
      </c>
      <c r="E1234" s="4">
        <v>42652</v>
      </c>
      <c r="F1234" s="3" t="s">
        <v>544</v>
      </c>
      <c r="G1234" s="3" t="s">
        <v>415</v>
      </c>
      <c r="H1234" s="3" t="s">
        <v>544</v>
      </c>
      <c r="I1234" s="3" t="s">
        <v>415</v>
      </c>
      <c r="J1234" s="6">
        <v>4.3</v>
      </c>
      <c r="K1234" s="6">
        <v>3.05</v>
      </c>
      <c r="L1234" s="6">
        <v>1.76</v>
      </c>
      <c r="M1234" s="10">
        <v>1.79</v>
      </c>
      <c r="N1234" s="10">
        <v>3.35</v>
      </c>
      <c r="O1234" s="10">
        <v>3.7</v>
      </c>
      <c r="P1234" s="15">
        <v>1</v>
      </c>
      <c r="Q1234" s="13"/>
      <c r="R1234" s="13"/>
      <c r="S1234" s="13"/>
      <c r="T1234" s="13"/>
      <c r="U1234" s="13"/>
      <c r="V1234" s="13"/>
      <c r="W1234" s="9"/>
      <c r="X1234" s="9"/>
      <c r="Y1234" s="9"/>
      <c r="Z1234" s="9"/>
      <c r="AA1234" s="9"/>
      <c r="AB1234" s="9"/>
      <c r="AC1234" s="13"/>
      <c r="AD1234" s="13"/>
      <c r="AE1234" s="13"/>
      <c r="AF1234" s="13"/>
      <c r="AG1234" s="13"/>
      <c r="AH1234" s="13"/>
      <c r="AI1234" s="9"/>
      <c r="AJ1234" s="9"/>
      <c r="AK1234" s="9"/>
      <c r="AL1234" s="9"/>
      <c r="AM1234" s="9"/>
      <c r="AN1234" s="9"/>
      <c r="AO1234" s="8">
        <v>1</v>
      </c>
      <c r="AP1234" s="8">
        <v>3</v>
      </c>
      <c r="AQ1234" s="8">
        <v>1</v>
      </c>
      <c r="AR1234" s="8">
        <v>5</v>
      </c>
      <c r="AS1234" s="8">
        <v>0.34519999999999978</v>
      </c>
      <c r="AT1234" s="8">
        <v>0.34519999999999978</v>
      </c>
      <c r="AU1234" s="8"/>
      <c r="AV1234" s="8"/>
      <c r="AW1234" s="8"/>
      <c r="AX1234" s="8"/>
      <c r="AY1234" s="15">
        <v>12</v>
      </c>
      <c r="AZ1234" s="15">
        <v>2</v>
      </c>
      <c r="BA1234" s="15">
        <v>4</v>
      </c>
      <c r="BB1234" s="15">
        <v>4</v>
      </c>
      <c r="BC1234" s="15">
        <v>0.10410000000000016</v>
      </c>
      <c r="BD1234" s="15">
        <v>0.10410000000000016</v>
      </c>
      <c r="BE1234" s="15"/>
      <c r="BF1234" s="15"/>
      <c r="BG1234" s="15"/>
      <c r="BH1234" s="15"/>
      <c r="BI1234" s="16">
        <f>Q1234*参数!$D$3+W1234</f>
        <v>0</v>
      </c>
      <c r="BJ1234" s="16">
        <f>R1234*参数!$D$3+X1234</f>
        <v>0</v>
      </c>
      <c r="BK1234" s="16">
        <f>S1234*参数!$D$3+Y1234</f>
        <v>0</v>
      </c>
      <c r="BL1234" s="16">
        <f>T1234*参数!$D$3+Z1234</f>
        <v>0</v>
      </c>
      <c r="BM1234" s="16">
        <f>U1234*参数!$D$3+AA1234</f>
        <v>0</v>
      </c>
      <c r="BN1234" s="16">
        <f>V1234*参数!$D$3+AB1234</f>
        <v>0</v>
      </c>
      <c r="BO1234" s="16">
        <f>AC1234*参数!$D$3+AI1234</f>
        <v>0</v>
      </c>
      <c r="BP1234" s="16">
        <f>AD1234*参数!$D$3+AJ1234</f>
        <v>0</v>
      </c>
      <c r="BQ1234" s="16">
        <f>AE1234*参数!$D$3+AK1234</f>
        <v>0</v>
      </c>
      <c r="BR1234" s="16">
        <f>AF1234*参数!$D$3+AL1234</f>
        <v>0</v>
      </c>
      <c r="BS1234" s="16">
        <f>AG1234*参数!$D$3+AM1234</f>
        <v>0</v>
      </c>
      <c r="BT1234" s="16">
        <f>AH1234*参数!$D$3+AN1234</f>
        <v>0</v>
      </c>
      <c r="BU1234" s="10"/>
      <c r="BV1234" s="10"/>
      <c r="BW1234" s="10">
        <f t="shared" si="389"/>
        <v>43</v>
      </c>
      <c r="BX1234" s="10">
        <f t="shared" si="390"/>
        <v>43</v>
      </c>
      <c r="BY1234" s="10">
        <f t="shared" si="391"/>
        <v>43</v>
      </c>
      <c r="BZ1234" s="10">
        <f t="shared" si="392"/>
        <v>0</v>
      </c>
      <c r="CA1234" s="10">
        <f t="shared" si="393"/>
        <v>43</v>
      </c>
      <c r="CB1234" s="10" t="str">
        <f t="shared" si="394"/>
        <v/>
      </c>
      <c r="CC1234" s="10" t="str">
        <f t="shared" si="395"/>
        <v/>
      </c>
      <c r="CD1234" s="10"/>
      <c r="CE1234" s="10">
        <v>0</v>
      </c>
      <c r="CF1234" s="10"/>
      <c r="CG1234" s="10" t="str">
        <f t="shared" si="396"/>
        <v/>
      </c>
      <c r="CH1234" s="10" t="str">
        <f t="shared" si="397"/>
        <v/>
      </c>
      <c r="CI1234" s="10">
        <f t="shared" si="398"/>
        <v>0</v>
      </c>
      <c r="CJ1234" s="10">
        <f t="shared" si="399"/>
        <v>0</v>
      </c>
      <c r="CK1234" s="10" t="str">
        <f t="shared" si="400"/>
        <v/>
      </c>
      <c r="CL1234" s="10" t="str">
        <f t="shared" si="401"/>
        <v/>
      </c>
      <c r="CM1234" s="88"/>
      <c r="CN1234" s="88"/>
      <c r="CO1234" s="88"/>
      <c r="CP1234" s="88"/>
    </row>
    <row r="1235" spans="2:94">
      <c r="B1235" s="19">
        <v>42651</v>
      </c>
      <c r="C1235" s="3">
        <v>24</v>
      </c>
      <c r="D1235" s="3" t="s">
        <v>542</v>
      </c>
      <c r="E1235" s="4">
        <v>42652</v>
      </c>
      <c r="F1235" s="3" t="s">
        <v>414</v>
      </c>
      <c r="G1235" s="3" t="s">
        <v>557</v>
      </c>
      <c r="H1235" s="3" t="s">
        <v>414</v>
      </c>
      <c r="I1235" s="3" t="s">
        <v>557</v>
      </c>
      <c r="J1235" s="6">
        <v>4.45</v>
      </c>
      <c r="K1235" s="6">
        <v>2.92</v>
      </c>
      <c r="L1235" s="6">
        <v>1.78</v>
      </c>
      <c r="M1235" s="10">
        <v>1.78</v>
      </c>
      <c r="N1235" s="10">
        <v>3.35</v>
      </c>
      <c r="O1235" s="10">
        <v>3.72</v>
      </c>
      <c r="P1235" s="15">
        <v>1</v>
      </c>
      <c r="Q1235" s="13"/>
      <c r="R1235" s="13"/>
      <c r="S1235" s="13"/>
      <c r="T1235" s="13"/>
      <c r="U1235" s="13"/>
      <c r="V1235" s="13"/>
      <c r="W1235" s="9"/>
      <c r="X1235" s="9"/>
      <c r="Y1235" s="9"/>
      <c r="Z1235" s="9"/>
      <c r="AA1235" s="9"/>
      <c r="AB1235" s="9"/>
      <c r="AC1235" s="13"/>
      <c r="AD1235" s="13"/>
      <c r="AE1235" s="13"/>
      <c r="AF1235" s="13"/>
      <c r="AG1235" s="13"/>
      <c r="AH1235" s="13"/>
      <c r="AI1235" s="9"/>
      <c r="AJ1235" s="9"/>
      <c r="AK1235" s="9"/>
      <c r="AL1235" s="9"/>
      <c r="AM1235" s="9"/>
      <c r="AN1235" s="9"/>
      <c r="AO1235" s="8">
        <v>3</v>
      </c>
      <c r="AP1235" s="8">
        <v>3</v>
      </c>
      <c r="AQ1235" s="8">
        <v>3</v>
      </c>
      <c r="AR1235" s="8">
        <v>4</v>
      </c>
      <c r="AS1235" s="8">
        <v>2.6502609999999995</v>
      </c>
      <c r="AT1235" s="8">
        <v>2.6502609999999995</v>
      </c>
      <c r="AU1235" s="8"/>
      <c r="AV1235" s="8"/>
      <c r="AW1235" s="8"/>
      <c r="AX1235" s="8"/>
      <c r="AY1235" s="15">
        <v>4</v>
      </c>
      <c r="AZ1235" s="15">
        <v>3</v>
      </c>
      <c r="BA1235" s="15">
        <v>1</v>
      </c>
      <c r="BB1235" s="15">
        <v>5</v>
      </c>
      <c r="BC1235" s="15">
        <v>0.79856100000000041</v>
      </c>
      <c r="BD1235" s="15">
        <v>0.79856100000000041</v>
      </c>
      <c r="BE1235" s="15"/>
      <c r="BF1235" s="15"/>
      <c r="BG1235" s="15"/>
      <c r="BH1235" s="15"/>
      <c r="BI1235" s="16">
        <f>Q1235*参数!$D$3+W1235</f>
        <v>0</v>
      </c>
      <c r="BJ1235" s="16">
        <f>R1235*参数!$D$3+X1235</f>
        <v>0</v>
      </c>
      <c r="BK1235" s="16">
        <f>S1235*参数!$D$3+Y1235</f>
        <v>0</v>
      </c>
      <c r="BL1235" s="16">
        <f>T1235*参数!$D$3+Z1235</f>
        <v>0</v>
      </c>
      <c r="BM1235" s="16">
        <f>U1235*参数!$D$3+AA1235</f>
        <v>0</v>
      </c>
      <c r="BN1235" s="16">
        <f>V1235*参数!$D$3+AB1235</f>
        <v>0</v>
      </c>
      <c r="BO1235" s="16">
        <f>AC1235*参数!$D$3+AI1235</f>
        <v>0</v>
      </c>
      <c r="BP1235" s="16">
        <f>AD1235*参数!$D$3+AJ1235</f>
        <v>0</v>
      </c>
      <c r="BQ1235" s="16">
        <f>AE1235*参数!$D$3+AK1235</f>
        <v>0</v>
      </c>
      <c r="BR1235" s="16">
        <f>AF1235*参数!$D$3+AL1235</f>
        <v>0</v>
      </c>
      <c r="BS1235" s="16">
        <f>AG1235*参数!$D$3+AM1235</f>
        <v>0</v>
      </c>
      <c r="BT1235" s="16">
        <f>AH1235*参数!$D$3+AN1235</f>
        <v>0</v>
      </c>
      <c r="BU1235" s="10"/>
      <c r="BV1235" s="10"/>
      <c r="BW1235" s="10">
        <f t="shared" si="389"/>
        <v>43</v>
      </c>
      <c r="BX1235" s="10">
        <f t="shared" si="390"/>
        <v>43</v>
      </c>
      <c r="BY1235" s="10">
        <f t="shared" si="391"/>
        <v>43</v>
      </c>
      <c r="BZ1235" s="10">
        <f t="shared" si="392"/>
        <v>0</v>
      </c>
      <c r="CA1235" s="10">
        <f t="shared" si="393"/>
        <v>43</v>
      </c>
      <c r="CB1235" s="10" t="str">
        <f t="shared" si="394"/>
        <v/>
      </c>
      <c r="CC1235" s="10" t="str">
        <f t="shared" si="395"/>
        <v/>
      </c>
      <c r="CD1235" s="10"/>
      <c r="CE1235" s="10">
        <v>43</v>
      </c>
      <c r="CF1235" s="10"/>
      <c r="CG1235" s="10">
        <f t="shared" si="396"/>
        <v>43</v>
      </c>
      <c r="CH1235" s="10">
        <f t="shared" si="397"/>
        <v>43</v>
      </c>
      <c r="CI1235" s="10">
        <f t="shared" si="398"/>
        <v>43</v>
      </c>
      <c r="CJ1235" s="10">
        <f t="shared" si="399"/>
        <v>43</v>
      </c>
      <c r="CK1235" s="10">
        <f t="shared" si="400"/>
        <v>43</v>
      </c>
      <c r="CL1235" s="10" t="str">
        <f t="shared" si="401"/>
        <v/>
      </c>
      <c r="CM1235" s="88"/>
      <c r="CN1235" s="88"/>
      <c r="CO1235" s="88"/>
      <c r="CP1235" s="88"/>
    </row>
    <row r="1236" spans="2:94">
      <c r="B1236" s="19">
        <v>42651</v>
      </c>
      <c r="C1236" s="3">
        <v>25</v>
      </c>
      <c r="D1236" s="3" t="s">
        <v>542</v>
      </c>
      <c r="E1236" s="4">
        <v>42652</v>
      </c>
      <c r="F1236" s="3" t="s">
        <v>558</v>
      </c>
      <c r="G1236" s="3" t="s">
        <v>548</v>
      </c>
      <c r="H1236" s="3" t="s">
        <v>558</v>
      </c>
      <c r="I1236" s="3" t="s">
        <v>548</v>
      </c>
      <c r="J1236" s="6">
        <v>1.5</v>
      </c>
      <c r="K1236" s="6">
        <v>3.45</v>
      </c>
      <c r="L1236" s="6">
        <v>5.8</v>
      </c>
      <c r="M1236" s="10">
        <v>2.82</v>
      </c>
      <c r="N1236" s="10">
        <v>3.2</v>
      </c>
      <c r="O1236" s="10">
        <v>2.17</v>
      </c>
      <c r="P1236" s="15">
        <v>-1</v>
      </c>
      <c r="Q1236" s="13"/>
      <c r="R1236" s="13"/>
      <c r="S1236" s="13"/>
      <c r="T1236" s="13"/>
      <c r="U1236" s="13"/>
      <c r="V1236" s="13"/>
      <c r="W1236" s="9"/>
      <c r="X1236" s="9"/>
      <c r="Y1236" s="9"/>
      <c r="Z1236" s="9"/>
      <c r="AA1236" s="9"/>
      <c r="AB1236" s="9"/>
      <c r="AC1236" s="13"/>
      <c r="AD1236" s="13"/>
      <c r="AE1236" s="13"/>
      <c r="AF1236" s="13"/>
      <c r="AG1236" s="13"/>
      <c r="AH1236" s="13"/>
      <c r="AI1236" s="9"/>
      <c r="AJ1236" s="9"/>
      <c r="AK1236" s="9"/>
      <c r="AL1236" s="9"/>
      <c r="AM1236" s="9"/>
      <c r="AN1236" s="9"/>
      <c r="AO1236" s="8">
        <v>12</v>
      </c>
      <c r="AP1236" s="8">
        <v>2</v>
      </c>
      <c r="AQ1236" s="8">
        <v>2</v>
      </c>
      <c r="AR1236" s="8">
        <v>4</v>
      </c>
      <c r="AS1236" s="8">
        <v>0.13159999999999991</v>
      </c>
      <c r="AT1236" s="8">
        <v>0.60989999999999955</v>
      </c>
      <c r="AU1236" s="8"/>
      <c r="AV1236" s="8"/>
      <c r="AW1236" s="8"/>
      <c r="AX1236" s="8"/>
      <c r="AY1236" s="15">
        <v>3</v>
      </c>
      <c r="AZ1236" s="15">
        <v>3</v>
      </c>
      <c r="BA1236" s="15">
        <v>0</v>
      </c>
      <c r="BB1236" s="15">
        <v>5</v>
      </c>
      <c r="BC1236" s="15">
        <v>1.3938999999999993</v>
      </c>
      <c r="BD1236" s="15">
        <v>0</v>
      </c>
      <c r="BE1236" s="15"/>
      <c r="BF1236" s="15"/>
      <c r="BG1236" s="15"/>
      <c r="BH1236" s="15"/>
      <c r="BI1236" s="16">
        <f>Q1236*参数!$D$3+W1236</f>
        <v>0</v>
      </c>
      <c r="BJ1236" s="16">
        <f>R1236*参数!$D$3+X1236</f>
        <v>0</v>
      </c>
      <c r="BK1236" s="16">
        <f>S1236*参数!$D$3+Y1236</f>
        <v>0</v>
      </c>
      <c r="BL1236" s="16">
        <f>T1236*参数!$D$3+Z1236</f>
        <v>0</v>
      </c>
      <c r="BM1236" s="16">
        <f>U1236*参数!$D$3+AA1236</f>
        <v>0</v>
      </c>
      <c r="BN1236" s="16">
        <f>V1236*参数!$D$3+AB1236</f>
        <v>0</v>
      </c>
      <c r="BO1236" s="16">
        <f>AC1236*参数!$D$3+AI1236</f>
        <v>0</v>
      </c>
      <c r="BP1236" s="16">
        <f>AD1236*参数!$D$3+AJ1236</f>
        <v>0</v>
      </c>
      <c r="BQ1236" s="16">
        <f>AE1236*参数!$D$3+AK1236</f>
        <v>0</v>
      </c>
      <c r="BR1236" s="16">
        <f>AF1236*参数!$D$3+AL1236</f>
        <v>0</v>
      </c>
      <c r="BS1236" s="16">
        <f>AG1236*参数!$D$3+AM1236</f>
        <v>0</v>
      </c>
      <c r="BT1236" s="16">
        <f>AH1236*参数!$D$3+AN1236</f>
        <v>0</v>
      </c>
      <c r="BU1236" s="10"/>
      <c r="BV1236" s="10"/>
      <c r="BW1236" s="10">
        <f t="shared" si="389"/>
        <v>40</v>
      </c>
      <c r="BX1236" s="10">
        <f t="shared" si="390"/>
        <v>40</v>
      </c>
      <c r="BY1236" s="10">
        <f t="shared" si="391"/>
        <v>3</v>
      </c>
      <c r="BZ1236" s="10">
        <f t="shared" si="392"/>
        <v>40</v>
      </c>
      <c r="CA1236" s="10">
        <f t="shared" si="393"/>
        <v>40</v>
      </c>
      <c r="CB1236" s="10" t="str">
        <f t="shared" si="394"/>
        <v/>
      </c>
      <c r="CC1236" s="10" t="str">
        <f t="shared" si="395"/>
        <v/>
      </c>
      <c r="CD1236" s="10"/>
      <c r="CE1236" s="10">
        <v>40</v>
      </c>
      <c r="CF1236" s="10"/>
      <c r="CG1236" s="10" t="str">
        <f t="shared" si="396"/>
        <v/>
      </c>
      <c r="CH1236" s="10" t="str">
        <f t="shared" si="397"/>
        <v/>
      </c>
      <c r="CI1236" s="10">
        <f t="shared" si="398"/>
        <v>40</v>
      </c>
      <c r="CJ1236" s="10">
        <f t="shared" si="399"/>
        <v>40</v>
      </c>
      <c r="CK1236" s="10" t="str">
        <f t="shared" si="400"/>
        <v/>
      </c>
      <c r="CL1236" s="10" t="str">
        <f t="shared" si="401"/>
        <v/>
      </c>
      <c r="CM1236" s="88"/>
      <c r="CN1236" s="88"/>
      <c r="CO1236" s="88"/>
      <c r="CP1236" s="88"/>
    </row>
    <row r="1237" spans="2:94">
      <c r="B1237" s="19">
        <v>42651</v>
      </c>
      <c r="C1237" s="3">
        <v>26</v>
      </c>
      <c r="D1237" s="3" t="s">
        <v>542</v>
      </c>
      <c r="E1237" s="4">
        <v>42652</v>
      </c>
      <c r="F1237" s="3" t="s">
        <v>554</v>
      </c>
      <c r="G1237" s="3" t="s">
        <v>412</v>
      </c>
      <c r="H1237" s="3" t="s">
        <v>554</v>
      </c>
      <c r="I1237" s="3" t="s">
        <v>412</v>
      </c>
      <c r="J1237" s="6">
        <v>0</v>
      </c>
      <c r="K1237" s="6">
        <v>0</v>
      </c>
      <c r="L1237" s="6">
        <v>0</v>
      </c>
      <c r="M1237" s="10">
        <v>1.36</v>
      </c>
      <c r="N1237" s="10">
        <v>5.55</v>
      </c>
      <c r="O1237" s="10">
        <v>4.7</v>
      </c>
      <c r="P1237" s="15">
        <v>-3</v>
      </c>
      <c r="Q1237" s="13"/>
      <c r="R1237" s="13"/>
      <c r="S1237" s="13"/>
      <c r="T1237" s="13"/>
      <c r="U1237" s="13"/>
      <c r="V1237" s="13"/>
      <c r="W1237" s="9"/>
      <c r="X1237" s="9"/>
      <c r="Y1237" s="9"/>
      <c r="Z1237" s="9"/>
      <c r="AA1237" s="9"/>
      <c r="AB1237" s="9"/>
      <c r="AC1237" s="13"/>
      <c r="AD1237" s="13"/>
      <c r="AE1237" s="13"/>
      <c r="AF1237" s="13"/>
      <c r="AG1237" s="13"/>
      <c r="AH1237" s="13"/>
      <c r="AI1237" s="9"/>
      <c r="AJ1237" s="9"/>
      <c r="AK1237" s="9"/>
      <c r="AL1237" s="9"/>
      <c r="AM1237" s="9"/>
      <c r="AN1237" s="9"/>
      <c r="AO1237" s="8"/>
      <c r="AP1237" s="8"/>
      <c r="AQ1237" s="8"/>
      <c r="AR1237" s="8"/>
      <c r="AS1237" s="8"/>
      <c r="AT1237" s="8"/>
      <c r="AU1237" s="8"/>
      <c r="AV1237" s="8"/>
      <c r="AW1237" s="8"/>
      <c r="AX1237" s="8"/>
      <c r="AY1237" s="15"/>
      <c r="AZ1237" s="15"/>
      <c r="BA1237" s="15"/>
      <c r="BB1237" s="15"/>
      <c r="BC1237" s="15"/>
      <c r="BD1237" s="15"/>
      <c r="BE1237" s="15"/>
      <c r="BF1237" s="15"/>
      <c r="BG1237" s="15"/>
      <c r="BH1237" s="15"/>
      <c r="BI1237" s="16">
        <f>Q1237*参数!$D$3+W1237</f>
        <v>0</v>
      </c>
      <c r="BJ1237" s="16">
        <f>R1237*参数!$D$3+X1237</f>
        <v>0</v>
      </c>
      <c r="BK1237" s="16">
        <f>S1237*参数!$D$3+Y1237</f>
        <v>0</v>
      </c>
      <c r="BL1237" s="16">
        <f>T1237*参数!$D$3+Z1237</f>
        <v>0</v>
      </c>
      <c r="BM1237" s="16">
        <f>U1237*参数!$D$3+AA1237</f>
        <v>0</v>
      </c>
      <c r="BN1237" s="16">
        <f>V1237*参数!$D$3+AB1237</f>
        <v>0</v>
      </c>
      <c r="BO1237" s="16">
        <f>AC1237*参数!$D$3+AI1237</f>
        <v>0</v>
      </c>
      <c r="BP1237" s="16">
        <f>AD1237*参数!$D$3+AJ1237</f>
        <v>0</v>
      </c>
      <c r="BQ1237" s="16">
        <f>AE1237*参数!$D$3+AK1237</f>
        <v>0</v>
      </c>
      <c r="BR1237" s="16">
        <f>AF1237*参数!$D$3+AL1237</f>
        <v>0</v>
      </c>
      <c r="BS1237" s="16">
        <f>AG1237*参数!$D$3+AM1237</f>
        <v>0</v>
      </c>
      <c r="BT1237" s="16">
        <f>AH1237*参数!$D$3+AN1237</f>
        <v>0</v>
      </c>
      <c r="BU1237" s="10"/>
      <c r="BV1237" s="10"/>
      <c r="BW1237" s="10">
        <f t="shared" si="389"/>
        <v>40</v>
      </c>
      <c r="BX1237" s="10">
        <f t="shared" si="390"/>
        <v>40</v>
      </c>
      <c r="BY1237" s="10">
        <f t="shared" si="391"/>
        <v>3</v>
      </c>
      <c r="BZ1237" s="10">
        <f t="shared" si="392"/>
        <v>40</v>
      </c>
      <c r="CA1237" s="10">
        <f t="shared" si="393"/>
        <v>40</v>
      </c>
      <c r="CB1237" s="10" t="str">
        <f t="shared" si="394"/>
        <v/>
      </c>
      <c r="CC1237" s="10" t="str">
        <f t="shared" si="395"/>
        <v/>
      </c>
      <c r="CD1237" s="10"/>
      <c r="CE1237" s="10"/>
      <c r="CF1237" s="10"/>
      <c r="CG1237" s="10"/>
      <c r="CH1237" s="10"/>
      <c r="CI1237" s="10" t="str">
        <f t="shared" si="398"/>
        <v/>
      </c>
      <c r="CJ1237" s="10" t="str">
        <f t="shared" si="399"/>
        <v/>
      </c>
      <c r="CK1237" s="10" t="str">
        <f t="shared" si="400"/>
        <v/>
      </c>
      <c r="CL1237" s="10" t="str">
        <f t="shared" si="401"/>
        <v/>
      </c>
      <c r="CM1237" s="88"/>
      <c r="CN1237" s="88"/>
      <c r="CO1237" s="88"/>
      <c r="CP1237" s="88"/>
    </row>
    <row r="1238" spans="2:94">
      <c r="B1238" s="19">
        <v>42651</v>
      </c>
      <c r="C1238" s="3">
        <v>27</v>
      </c>
      <c r="D1238" s="3" t="s">
        <v>1232</v>
      </c>
      <c r="E1238" s="4">
        <v>42652.0625</v>
      </c>
      <c r="F1238" s="3" t="s">
        <v>1259</v>
      </c>
      <c r="G1238" s="3" t="s">
        <v>1260</v>
      </c>
      <c r="H1238" s="3" t="s">
        <v>1259</v>
      </c>
      <c r="I1238" s="3" t="s">
        <v>1260</v>
      </c>
      <c r="J1238" s="6">
        <v>1.45</v>
      </c>
      <c r="K1238" s="6">
        <v>3.65</v>
      </c>
      <c r="L1238" s="6">
        <v>6.1</v>
      </c>
      <c r="M1238" s="10">
        <v>2.65</v>
      </c>
      <c r="N1238" s="10">
        <v>3.15</v>
      </c>
      <c r="O1238" s="10">
        <v>2.2999999999999998</v>
      </c>
      <c r="P1238" s="15">
        <v>-1</v>
      </c>
      <c r="Q1238" s="13"/>
      <c r="R1238" s="13"/>
      <c r="S1238" s="13"/>
      <c r="T1238" s="13"/>
      <c r="U1238" s="13"/>
      <c r="V1238" s="13"/>
      <c r="W1238" s="9"/>
      <c r="X1238" s="9"/>
      <c r="Y1238" s="9"/>
      <c r="Z1238" s="9"/>
      <c r="AA1238" s="9"/>
      <c r="AB1238" s="9"/>
      <c r="AC1238" s="13"/>
      <c r="AD1238" s="13"/>
      <c r="AE1238" s="13"/>
      <c r="AF1238" s="13"/>
      <c r="AG1238" s="13"/>
      <c r="AH1238" s="13"/>
      <c r="AI1238" s="9"/>
      <c r="AJ1238" s="9"/>
      <c r="AK1238" s="9"/>
      <c r="AL1238" s="9"/>
      <c r="AM1238" s="9"/>
      <c r="AN1238" s="9"/>
      <c r="AO1238" s="8">
        <v>6</v>
      </c>
      <c r="AP1238" s="8">
        <v>3</v>
      </c>
      <c r="AQ1238" s="8">
        <v>3</v>
      </c>
      <c r="AR1238" s="8">
        <v>5</v>
      </c>
      <c r="AS1238" s="8">
        <v>1.3483999999999998</v>
      </c>
      <c r="AT1238" s="8">
        <v>2.1527999999999983</v>
      </c>
      <c r="AU1238" s="8"/>
      <c r="AV1238" s="8"/>
      <c r="AW1238" s="8"/>
      <c r="AX1238" s="8"/>
      <c r="AY1238" s="15">
        <v>2</v>
      </c>
      <c r="AZ1238" s="15">
        <v>3</v>
      </c>
      <c r="BA1238" s="15">
        <v>2</v>
      </c>
      <c r="BB1238" s="15">
        <v>4</v>
      </c>
      <c r="BC1238" s="15">
        <v>4.194499999999997</v>
      </c>
      <c r="BD1238" s="15">
        <v>4.194499999999997</v>
      </c>
      <c r="BE1238" s="15"/>
      <c r="BF1238" s="15"/>
      <c r="BG1238" s="15"/>
      <c r="BH1238" s="15"/>
      <c r="BI1238" s="16">
        <f>Q1238*参数!$D$3+W1238</f>
        <v>0</v>
      </c>
      <c r="BJ1238" s="16">
        <f>R1238*参数!$D$3+X1238</f>
        <v>0</v>
      </c>
      <c r="BK1238" s="16">
        <f>S1238*参数!$D$3+Y1238</f>
        <v>0</v>
      </c>
      <c r="BL1238" s="16">
        <f>T1238*参数!$D$3+Z1238</f>
        <v>0</v>
      </c>
      <c r="BM1238" s="16">
        <f>U1238*参数!$D$3+AA1238</f>
        <v>0</v>
      </c>
      <c r="BN1238" s="16">
        <f>V1238*参数!$D$3+AB1238</f>
        <v>0</v>
      </c>
      <c r="BO1238" s="16">
        <f>AC1238*参数!$D$3+AI1238</f>
        <v>0</v>
      </c>
      <c r="BP1238" s="16">
        <f>AD1238*参数!$D$3+AJ1238</f>
        <v>0</v>
      </c>
      <c r="BQ1238" s="16">
        <f>AE1238*参数!$D$3+AK1238</f>
        <v>0</v>
      </c>
      <c r="BR1238" s="16">
        <f>AF1238*参数!$D$3+AL1238</f>
        <v>0</v>
      </c>
      <c r="BS1238" s="16">
        <f>AG1238*参数!$D$3+AM1238</f>
        <v>0</v>
      </c>
      <c r="BT1238" s="16">
        <f>AH1238*参数!$D$3+AN1238</f>
        <v>0</v>
      </c>
      <c r="BU1238" s="10"/>
      <c r="BV1238" s="10"/>
      <c r="BW1238" s="10">
        <f t="shared" si="389"/>
        <v>40</v>
      </c>
      <c r="BX1238" s="10">
        <f t="shared" si="390"/>
        <v>40</v>
      </c>
      <c r="BY1238" s="10">
        <f t="shared" si="391"/>
        <v>3</v>
      </c>
      <c r="BZ1238" s="10">
        <f t="shared" si="392"/>
        <v>40</v>
      </c>
      <c r="CA1238" s="10">
        <f t="shared" si="393"/>
        <v>40</v>
      </c>
      <c r="CB1238" s="10" t="str">
        <f t="shared" si="394"/>
        <v/>
      </c>
      <c r="CC1238" s="10" t="str">
        <f t="shared" si="395"/>
        <v/>
      </c>
      <c r="CD1238" s="10"/>
      <c r="CE1238" s="10">
        <v>3</v>
      </c>
      <c r="CF1238" s="10"/>
      <c r="CG1238" s="10">
        <f t="shared" si="396"/>
        <v>3</v>
      </c>
      <c r="CH1238" s="10">
        <f t="shared" si="397"/>
        <v>3</v>
      </c>
      <c r="CI1238" s="10">
        <f t="shared" si="398"/>
        <v>3</v>
      </c>
      <c r="CJ1238" s="10">
        <f t="shared" si="399"/>
        <v>3</v>
      </c>
      <c r="CK1238" s="10">
        <f t="shared" si="400"/>
        <v>3</v>
      </c>
      <c r="CL1238" s="10" t="str">
        <f t="shared" si="401"/>
        <v/>
      </c>
      <c r="CM1238" s="88"/>
      <c r="CN1238" s="88"/>
      <c r="CO1238" s="88"/>
      <c r="CP1238" s="88"/>
    </row>
    <row r="1239" spans="2:94">
      <c r="B1239" s="19">
        <v>42651</v>
      </c>
      <c r="C1239" s="3">
        <v>28</v>
      </c>
      <c r="D1239" s="3" t="s">
        <v>1232</v>
      </c>
      <c r="E1239" s="4">
        <v>42652.083333333336</v>
      </c>
      <c r="F1239" s="3" t="s">
        <v>1261</v>
      </c>
      <c r="G1239" s="3" t="s">
        <v>1262</v>
      </c>
      <c r="H1239" s="3" t="s">
        <v>1261</v>
      </c>
      <c r="I1239" s="3" t="s">
        <v>1262</v>
      </c>
      <c r="J1239" s="6">
        <v>1.33</v>
      </c>
      <c r="K1239" s="6">
        <v>4.05</v>
      </c>
      <c r="L1239" s="6">
        <v>7.7</v>
      </c>
      <c r="M1239" s="10">
        <v>2.2200000000000002</v>
      </c>
      <c r="N1239" s="10">
        <v>3.25</v>
      </c>
      <c r="O1239" s="10">
        <v>2.7</v>
      </c>
      <c r="P1239" s="15">
        <v>-1</v>
      </c>
      <c r="Q1239" s="13"/>
      <c r="R1239" s="13"/>
      <c r="S1239" s="13"/>
      <c r="T1239" s="13"/>
      <c r="U1239" s="13"/>
      <c r="V1239" s="13"/>
      <c r="W1239" s="9"/>
      <c r="X1239" s="9"/>
      <c r="Y1239" s="9"/>
      <c r="Z1239" s="9"/>
      <c r="AA1239" s="9"/>
      <c r="AB1239" s="9"/>
      <c r="AC1239" s="13"/>
      <c r="AD1239" s="13"/>
      <c r="AE1239" s="13"/>
      <c r="AF1239" s="13"/>
      <c r="AG1239" s="13"/>
      <c r="AH1239" s="13"/>
      <c r="AI1239" s="9"/>
      <c r="AJ1239" s="9"/>
      <c r="AK1239" s="9"/>
      <c r="AL1239" s="9"/>
      <c r="AM1239" s="9"/>
      <c r="AN1239" s="9"/>
      <c r="AO1239" s="8">
        <v>1</v>
      </c>
      <c r="AP1239" s="8">
        <v>3</v>
      </c>
      <c r="AQ1239" s="8">
        <v>1</v>
      </c>
      <c r="AR1239" s="8">
        <v>5</v>
      </c>
      <c r="AS1239" s="8">
        <v>0.47150000000000081</v>
      </c>
      <c r="AT1239" s="8">
        <v>0.47150000000000081</v>
      </c>
      <c r="AU1239" s="8"/>
      <c r="AV1239" s="8"/>
      <c r="AW1239" s="8"/>
      <c r="AX1239" s="8"/>
      <c r="AY1239" s="15">
        <v>1</v>
      </c>
      <c r="AZ1239" s="15">
        <v>3</v>
      </c>
      <c r="BA1239" s="15">
        <v>1</v>
      </c>
      <c r="BB1239" s="15">
        <v>4</v>
      </c>
      <c r="BC1239" s="15">
        <v>13.413499999999997</v>
      </c>
      <c r="BD1239" s="15">
        <v>13.413499999999997</v>
      </c>
      <c r="BE1239" s="15"/>
      <c r="BF1239" s="15"/>
      <c r="BG1239" s="15"/>
      <c r="BH1239" s="15"/>
      <c r="BI1239" s="16">
        <f>Q1239*参数!$D$3+W1239</f>
        <v>0</v>
      </c>
      <c r="BJ1239" s="16">
        <f>R1239*参数!$D$3+X1239</f>
        <v>0</v>
      </c>
      <c r="BK1239" s="16">
        <f>S1239*参数!$D$3+Y1239</f>
        <v>0</v>
      </c>
      <c r="BL1239" s="16">
        <f>T1239*参数!$D$3+Z1239</f>
        <v>0</v>
      </c>
      <c r="BM1239" s="16">
        <f>U1239*参数!$D$3+AA1239</f>
        <v>0</v>
      </c>
      <c r="BN1239" s="16">
        <f>V1239*参数!$D$3+AB1239</f>
        <v>0</v>
      </c>
      <c r="BO1239" s="16">
        <f>AC1239*参数!$D$3+AI1239</f>
        <v>0</v>
      </c>
      <c r="BP1239" s="16">
        <f>AD1239*参数!$D$3+AJ1239</f>
        <v>0</v>
      </c>
      <c r="BQ1239" s="16">
        <f>AE1239*参数!$D$3+AK1239</f>
        <v>0</v>
      </c>
      <c r="BR1239" s="16">
        <f>AF1239*参数!$D$3+AL1239</f>
        <v>0</v>
      </c>
      <c r="BS1239" s="16">
        <f>AG1239*参数!$D$3+AM1239</f>
        <v>0</v>
      </c>
      <c r="BT1239" s="16">
        <f>AH1239*参数!$D$3+AN1239</f>
        <v>0</v>
      </c>
      <c r="BU1239" s="10"/>
      <c r="BV1239" s="10"/>
      <c r="BW1239" s="10">
        <f t="shared" si="389"/>
        <v>40</v>
      </c>
      <c r="BX1239" s="10">
        <f t="shared" si="390"/>
        <v>40</v>
      </c>
      <c r="BY1239" s="10">
        <f t="shared" si="391"/>
        <v>3</v>
      </c>
      <c r="BZ1239" s="10">
        <f t="shared" si="392"/>
        <v>40</v>
      </c>
      <c r="CA1239" s="10">
        <f t="shared" si="393"/>
        <v>40</v>
      </c>
      <c r="CB1239" s="10" t="str">
        <f t="shared" si="394"/>
        <v/>
      </c>
      <c r="CC1239" s="10" t="str">
        <f t="shared" si="395"/>
        <v/>
      </c>
      <c r="CD1239" s="10"/>
      <c r="CE1239" s="10">
        <v>3</v>
      </c>
      <c r="CF1239" s="10"/>
      <c r="CG1239" s="10">
        <f t="shared" si="396"/>
        <v>3</v>
      </c>
      <c r="CH1239" s="10">
        <f t="shared" si="397"/>
        <v>3</v>
      </c>
      <c r="CI1239" s="10" t="str">
        <f t="shared" si="398"/>
        <v/>
      </c>
      <c r="CJ1239" s="10">
        <f t="shared" si="399"/>
        <v>3</v>
      </c>
      <c r="CK1239" s="10">
        <f t="shared" si="400"/>
        <v>3</v>
      </c>
      <c r="CL1239" s="10" t="str">
        <f t="shared" si="401"/>
        <v/>
      </c>
      <c r="CM1239" s="88"/>
      <c r="CN1239" s="88"/>
      <c r="CO1239" s="88"/>
      <c r="CP1239" s="88"/>
    </row>
    <row r="1240" spans="2:94">
      <c r="B1240" s="19">
        <v>42651</v>
      </c>
      <c r="C1240" s="3">
        <v>29</v>
      </c>
      <c r="D1240" s="3" t="s">
        <v>1232</v>
      </c>
      <c r="E1240" s="4">
        <v>42652.083333333336</v>
      </c>
      <c r="F1240" s="3" t="s">
        <v>1263</v>
      </c>
      <c r="G1240" s="3" t="s">
        <v>1264</v>
      </c>
      <c r="H1240" s="3" t="s">
        <v>1263</v>
      </c>
      <c r="I1240" s="3" t="s">
        <v>1264</v>
      </c>
      <c r="J1240" s="6">
        <v>2.1800000000000002</v>
      </c>
      <c r="K1240" s="6">
        <v>2.78</v>
      </c>
      <c r="L1240" s="6">
        <v>3.22</v>
      </c>
      <c r="M1240" s="10">
        <v>4.95</v>
      </c>
      <c r="N1240" s="10">
        <v>3.85</v>
      </c>
      <c r="O1240" s="10">
        <v>1.5</v>
      </c>
      <c r="P1240" s="15">
        <v>-1</v>
      </c>
      <c r="Q1240" s="13"/>
      <c r="R1240" s="13"/>
      <c r="S1240" s="13"/>
      <c r="T1240" s="13"/>
      <c r="U1240" s="13"/>
      <c r="V1240" s="13"/>
      <c r="W1240" s="9"/>
      <c r="X1240" s="9"/>
      <c r="Y1240" s="9"/>
      <c r="Z1240" s="9"/>
      <c r="AA1240" s="9"/>
      <c r="AB1240" s="9"/>
      <c r="AC1240" s="13"/>
      <c r="AD1240" s="13"/>
      <c r="AE1240" s="13"/>
      <c r="AF1240" s="13"/>
      <c r="AG1240" s="13"/>
      <c r="AH1240" s="13"/>
      <c r="AI1240" s="9"/>
      <c r="AJ1240" s="9"/>
      <c r="AK1240" s="9"/>
      <c r="AL1240" s="9"/>
      <c r="AM1240" s="9"/>
      <c r="AN1240" s="9"/>
      <c r="AO1240" s="8">
        <v>3</v>
      </c>
      <c r="AP1240" s="8">
        <v>3</v>
      </c>
      <c r="AQ1240" s="8">
        <v>3</v>
      </c>
      <c r="AR1240" s="8">
        <v>4</v>
      </c>
      <c r="AS1240" s="8">
        <v>5.3000000000000207E-2</v>
      </c>
      <c r="AT1240" s="8">
        <v>5.3000000000000207E-2</v>
      </c>
      <c r="AU1240" s="8"/>
      <c r="AV1240" s="8"/>
      <c r="AW1240" s="8"/>
      <c r="AX1240" s="8"/>
      <c r="AY1240" s="15">
        <v>5</v>
      </c>
      <c r="AZ1240" s="15">
        <v>3</v>
      </c>
      <c r="BA1240" s="15">
        <v>1</v>
      </c>
      <c r="BB1240" s="15">
        <v>6</v>
      </c>
      <c r="BC1240" s="15">
        <v>8.2800000000000193E-2</v>
      </c>
      <c r="BD1240" s="15">
        <v>1.5183999999999986</v>
      </c>
      <c r="BE1240" s="15"/>
      <c r="BF1240" s="15"/>
      <c r="BG1240" s="15"/>
      <c r="BH1240" s="15"/>
      <c r="BI1240" s="16">
        <f>Q1240*参数!$D$3+W1240</f>
        <v>0</v>
      </c>
      <c r="BJ1240" s="16">
        <f>R1240*参数!$D$3+X1240</f>
        <v>0</v>
      </c>
      <c r="BK1240" s="16">
        <f>S1240*参数!$D$3+Y1240</f>
        <v>0</v>
      </c>
      <c r="BL1240" s="16">
        <f>T1240*参数!$D$3+Z1240</f>
        <v>0</v>
      </c>
      <c r="BM1240" s="16">
        <f>U1240*参数!$D$3+AA1240</f>
        <v>0</v>
      </c>
      <c r="BN1240" s="16">
        <f>V1240*参数!$D$3+AB1240</f>
        <v>0</v>
      </c>
      <c r="BO1240" s="16">
        <f>AC1240*参数!$D$3+AI1240</f>
        <v>0</v>
      </c>
      <c r="BP1240" s="16">
        <f>AD1240*参数!$D$3+AJ1240</f>
        <v>0</v>
      </c>
      <c r="BQ1240" s="16">
        <f>AE1240*参数!$D$3+AK1240</f>
        <v>0</v>
      </c>
      <c r="BR1240" s="16">
        <f>AF1240*参数!$D$3+AL1240</f>
        <v>0</v>
      </c>
      <c r="BS1240" s="16">
        <f>AG1240*参数!$D$3+AM1240</f>
        <v>0</v>
      </c>
      <c r="BT1240" s="16">
        <f>AH1240*参数!$D$3+AN1240</f>
        <v>0</v>
      </c>
      <c r="BU1240" s="10"/>
      <c r="BV1240" s="10"/>
      <c r="BW1240" s="10">
        <f t="shared" si="389"/>
        <v>40</v>
      </c>
      <c r="BX1240" s="10">
        <f t="shared" si="390"/>
        <v>40</v>
      </c>
      <c r="BY1240" s="10">
        <f t="shared" si="391"/>
        <v>3</v>
      </c>
      <c r="BZ1240" s="10">
        <f t="shared" si="392"/>
        <v>40</v>
      </c>
      <c r="CA1240" s="10">
        <f t="shared" si="393"/>
        <v>40</v>
      </c>
      <c r="CB1240" s="10" t="str">
        <f t="shared" si="394"/>
        <v/>
      </c>
      <c r="CC1240" s="10" t="str">
        <f t="shared" si="395"/>
        <v/>
      </c>
      <c r="CD1240" s="10"/>
      <c r="CE1240" s="10">
        <v>40</v>
      </c>
      <c r="CF1240" s="10"/>
      <c r="CG1240" s="10" t="str">
        <f t="shared" si="396"/>
        <v/>
      </c>
      <c r="CH1240" s="10" t="str">
        <f t="shared" si="397"/>
        <v/>
      </c>
      <c r="CI1240" s="10">
        <f t="shared" si="398"/>
        <v>40</v>
      </c>
      <c r="CJ1240" s="10">
        <f t="shared" si="399"/>
        <v>40</v>
      </c>
      <c r="CK1240" s="10">
        <f t="shared" si="400"/>
        <v>3</v>
      </c>
      <c r="CL1240" s="10" t="str">
        <f t="shared" si="401"/>
        <v/>
      </c>
      <c r="CM1240" s="88"/>
      <c r="CN1240" s="88"/>
      <c r="CO1240" s="88"/>
      <c r="CP1240" s="88"/>
    </row>
    <row r="1241" spans="2:94">
      <c r="B1241" s="19">
        <v>42651</v>
      </c>
      <c r="C1241" s="3">
        <v>30</v>
      </c>
      <c r="D1241" s="3" t="s">
        <v>542</v>
      </c>
      <c r="E1241" s="4">
        <v>42652.114583333336</v>
      </c>
      <c r="F1241" s="3" t="s">
        <v>556</v>
      </c>
      <c r="G1241" s="3" t="s">
        <v>413</v>
      </c>
      <c r="H1241" s="3" t="s">
        <v>556</v>
      </c>
      <c r="I1241" s="3" t="s">
        <v>413</v>
      </c>
      <c r="J1241" s="6">
        <v>1.1000000000000001</v>
      </c>
      <c r="K1241" s="6">
        <v>6.6</v>
      </c>
      <c r="L1241" s="6">
        <v>14.5</v>
      </c>
      <c r="M1241" s="10">
        <v>1.45</v>
      </c>
      <c r="N1241" s="10">
        <v>4.28</v>
      </c>
      <c r="O1241" s="10">
        <v>4.8499999999999996</v>
      </c>
      <c r="P1241" s="15">
        <v>-1</v>
      </c>
      <c r="Q1241" s="13"/>
      <c r="R1241" s="13"/>
      <c r="S1241" s="13"/>
      <c r="T1241" s="13"/>
      <c r="U1241" s="13"/>
      <c r="V1241" s="13"/>
      <c r="W1241" s="9"/>
      <c r="X1241" s="9"/>
      <c r="Y1241" s="9"/>
      <c r="Z1241" s="9"/>
      <c r="AA1241" s="9"/>
      <c r="AB1241" s="9"/>
      <c r="AC1241" s="13"/>
      <c r="AD1241" s="13"/>
      <c r="AE1241" s="13"/>
      <c r="AF1241" s="13"/>
      <c r="AG1241" s="13"/>
      <c r="AH1241" s="13"/>
      <c r="AI1241" s="9"/>
      <c r="AJ1241" s="9"/>
      <c r="AK1241" s="9"/>
      <c r="AL1241" s="9"/>
      <c r="AM1241" s="9"/>
      <c r="AN1241" s="9"/>
      <c r="AO1241" s="8">
        <v>16</v>
      </c>
      <c r="AP1241" s="8">
        <v>3</v>
      </c>
      <c r="AQ1241" s="8">
        <v>0</v>
      </c>
      <c r="AR1241" s="8">
        <v>5</v>
      </c>
      <c r="AS1241" s="8">
        <v>7.5972999999999979</v>
      </c>
      <c r="AT1241" s="8">
        <v>0</v>
      </c>
      <c r="AU1241" s="8"/>
      <c r="AV1241" s="8"/>
      <c r="AW1241" s="8"/>
      <c r="AX1241" s="8"/>
      <c r="AY1241" s="15">
        <v>2</v>
      </c>
      <c r="AZ1241" s="15">
        <v>3</v>
      </c>
      <c r="BA1241" s="15">
        <v>1</v>
      </c>
      <c r="BB1241" s="15">
        <v>4</v>
      </c>
      <c r="BC1241" s="15">
        <v>57.138300000000001</v>
      </c>
      <c r="BD1241" s="15">
        <v>61.368099999999998</v>
      </c>
      <c r="BE1241" s="15"/>
      <c r="BF1241" s="15"/>
      <c r="BG1241" s="15"/>
      <c r="BH1241" s="15"/>
      <c r="BI1241" s="16">
        <f>Q1241*参数!$D$3+W1241</f>
        <v>0</v>
      </c>
      <c r="BJ1241" s="16">
        <f>R1241*参数!$D$3+X1241</f>
        <v>0</v>
      </c>
      <c r="BK1241" s="16">
        <f>S1241*参数!$D$3+Y1241</f>
        <v>0</v>
      </c>
      <c r="BL1241" s="16">
        <f>T1241*参数!$D$3+Z1241</f>
        <v>0</v>
      </c>
      <c r="BM1241" s="16">
        <f>U1241*参数!$D$3+AA1241</f>
        <v>0</v>
      </c>
      <c r="BN1241" s="16">
        <f>V1241*参数!$D$3+AB1241</f>
        <v>0</v>
      </c>
      <c r="BO1241" s="16">
        <f>AC1241*参数!$D$3+AI1241</f>
        <v>0</v>
      </c>
      <c r="BP1241" s="16">
        <f>AD1241*参数!$D$3+AJ1241</f>
        <v>0</v>
      </c>
      <c r="BQ1241" s="16">
        <f>AE1241*参数!$D$3+AK1241</f>
        <v>0</v>
      </c>
      <c r="BR1241" s="16">
        <f>AF1241*参数!$D$3+AL1241</f>
        <v>0</v>
      </c>
      <c r="BS1241" s="16">
        <f>AG1241*参数!$D$3+AM1241</f>
        <v>0</v>
      </c>
      <c r="BT1241" s="16">
        <f>AH1241*参数!$D$3+AN1241</f>
        <v>0</v>
      </c>
      <c r="BU1241" s="10"/>
      <c r="BV1241" s="10"/>
      <c r="BW1241" s="10">
        <f t="shared" si="389"/>
        <v>40</v>
      </c>
      <c r="BX1241" s="10">
        <f t="shared" si="390"/>
        <v>40</v>
      </c>
      <c r="BY1241" s="10">
        <f t="shared" si="391"/>
        <v>3</v>
      </c>
      <c r="BZ1241" s="10">
        <f t="shared" si="392"/>
        <v>40</v>
      </c>
      <c r="CA1241" s="10">
        <f t="shared" si="393"/>
        <v>40</v>
      </c>
      <c r="CB1241" s="10" t="str">
        <f t="shared" si="394"/>
        <v/>
      </c>
      <c r="CC1241" s="10" t="str">
        <f t="shared" si="395"/>
        <v/>
      </c>
      <c r="CD1241" s="10"/>
      <c r="CE1241" s="10">
        <v>3</v>
      </c>
      <c r="CF1241" s="10"/>
      <c r="CG1241" s="10">
        <f t="shared" si="396"/>
        <v>3</v>
      </c>
      <c r="CH1241" s="10">
        <f t="shared" si="397"/>
        <v>3</v>
      </c>
      <c r="CI1241" s="10">
        <f t="shared" si="398"/>
        <v>3</v>
      </c>
      <c r="CJ1241" s="10">
        <f t="shared" si="399"/>
        <v>3</v>
      </c>
      <c r="CK1241" s="10">
        <f t="shared" si="400"/>
        <v>3</v>
      </c>
      <c r="CL1241" s="10" t="str">
        <f t="shared" si="401"/>
        <v/>
      </c>
      <c r="CM1241" s="88"/>
      <c r="CN1241" s="88"/>
      <c r="CO1241" s="88"/>
      <c r="CP1241" s="88"/>
    </row>
    <row r="1242" spans="2:94">
      <c r="B1242" s="19">
        <v>42651</v>
      </c>
      <c r="C1242" s="3">
        <v>31</v>
      </c>
      <c r="D1242" s="3" t="s">
        <v>542</v>
      </c>
      <c r="E1242" s="4">
        <v>42652.114583333336</v>
      </c>
      <c r="F1242" s="3" t="s">
        <v>555</v>
      </c>
      <c r="G1242" s="3" t="s">
        <v>543</v>
      </c>
      <c r="H1242" s="3" t="s">
        <v>555</v>
      </c>
      <c r="I1242" s="3" t="s">
        <v>543</v>
      </c>
      <c r="J1242" s="6">
        <v>0</v>
      </c>
      <c r="K1242" s="6">
        <v>0</v>
      </c>
      <c r="L1242" s="6">
        <v>0</v>
      </c>
      <c r="M1242" s="10">
        <v>1.5</v>
      </c>
      <c r="N1242" s="10">
        <v>4.9000000000000004</v>
      </c>
      <c r="O1242" s="10">
        <v>3.86</v>
      </c>
      <c r="P1242" s="15">
        <v>-3</v>
      </c>
      <c r="Q1242" s="13"/>
      <c r="R1242" s="13"/>
      <c r="S1242" s="13"/>
      <c r="T1242" s="13"/>
      <c r="U1242" s="13"/>
      <c r="V1242" s="13"/>
      <c r="W1242" s="9"/>
      <c r="X1242" s="9"/>
      <c r="Y1242" s="9"/>
      <c r="Z1242" s="9"/>
      <c r="AA1242" s="9"/>
      <c r="AB1242" s="9"/>
      <c r="AC1242" s="13"/>
      <c r="AD1242" s="13"/>
      <c r="AE1242" s="13"/>
      <c r="AF1242" s="13"/>
      <c r="AG1242" s="13"/>
      <c r="AH1242" s="13"/>
      <c r="AI1242" s="9"/>
      <c r="AJ1242" s="9"/>
      <c r="AK1242" s="9"/>
      <c r="AL1242" s="9"/>
      <c r="AM1242" s="9"/>
      <c r="AN1242" s="9"/>
      <c r="AO1242" s="8"/>
      <c r="AP1242" s="8"/>
      <c r="AQ1242" s="8"/>
      <c r="AR1242" s="8"/>
      <c r="AS1242" s="8"/>
      <c r="AT1242" s="8"/>
      <c r="AU1242" s="8"/>
      <c r="AV1242" s="8"/>
      <c r="AW1242" s="8"/>
      <c r="AX1242" s="8"/>
      <c r="AY1242" s="15"/>
      <c r="AZ1242" s="15"/>
      <c r="BA1242" s="15"/>
      <c r="BB1242" s="15"/>
      <c r="BC1242" s="15"/>
      <c r="BD1242" s="15"/>
      <c r="BE1242" s="15"/>
      <c r="BF1242" s="15"/>
      <c r="BG1242" s="15"/>
      <c r="BH1242" s="15"/>
      <c r="BI1242" s="16">
        <f>Q1242*参数!$D$3+W1242</f>
        <v>0</v>
      </c>
      <c r="BJ1242" s="16">
        <f>R1242*参数!$D$3+X1242</f>
        <v>0</v>
      </c>
      <c r="BK1242" s="16">
        <f>S1242*参数!$D$3+Y1242</f>
        <v>0</v>
      </c>
      <c r="BL1242" s="16">
        <f>T1242*参数!$D$3+Z1242</f>
        <v>0</v>
      </c>
      <c r="BM1242" s="16">
        <f>U1242*参数!$D$3+AA1242</f>
        <v>0</v>
      </c>
      <c r="BN1242" s="16">
        <f>V1242*参数!$D$3+AB1242</f>
        <v>0</v>
      </c>
      <c r="BO1242" s="16">
        <f>AC1242*参数!$D$3+AI1242</f>
        <v>0</v>
      </c>
      <c r="BP1242" s="16">
        <f>AD1242*参数!$D$3+AJ1242</f>
        <v>0</v>
      </c>
      <c r="BQ1242" s="16">
        <f>AE1242*参数!$D$3+AK1242</f>
        <v>0</v>
      </c>
      <c r="BR1242" s="16">
        <f>AF1242*参数!$D$3+AL1242</f>
        <v>0</v>
      </c>
      <c r="BS1242" s="16">
        <f>AG1242*参数!$D$3+AM1242</f>
        <v>0</v>
      </c>
      <c r="BT1242" s="16">
        <f>AH1242*参数!$D$3+AN1242</f>
        <v>0</v>
      </c>
      <c r="BU1242" s="10"/>
      <c r="BV1242" s="10"/>
      <c r="BW1242" s="10">
        <f t="shared" si="389"/>
        <v>40</v>
      </c>
      <c r="BX1242" s="10">
        <f t="shared" si="390"/>
        <v>40</v>
      </c>
      <c r="BY1242" s="10">
        <f t="shared" si="391"/>
        <v>3</v>
      </c>
      <c r="BZ1242" s="10">
        <f t="shared" si="392"/>
        <v>40</v>
      </c>
      <c r="CA1242" s="10">
        <f t="shared" si="393"/>
        <v>40</v>
      </c>
      <c r="CB1242" s="10" t="str">
        <f t="shared" si="394"/>
        <v/>
      </c>
      <c r="CC1242" s="10" t="str">
        <f t="shared" si="395"/>
        <v/>
      </c>
      <c r="CD1242" s="10"/>
      <c r="CE1242" s="10"/>
      <c r="CF1242" s="10"/>
      <c r="CG1242" s="10"/>
      <c r="CH1242" s="10"/>
      <c r="CI1242" s="10" t="str">
        <f t="shared" si="398"/>
        <v/>
      </c>
      <c r="CJ1242" s="10" t="str">
        <f t="shared" si="399"/>
        <v/>
      </c>
      <c r="CK1242" s="10" t="str">
        <f t="shared" si="400"/>
        <v/>
      </c>
      <c r="CL1242" s="10" t="str">
        <f t="shared" si="401"/>
        <v/>
      </c>
      <c r="CM1242" s="88"/>
      <c r="CN1242" s="88"/>
      <c r="CO1242" s="88"/>
      <c r="CP1242" s="88"/>
    </row>
    <row r="1243" spans="2:94">
      <c r="B1243" s="19">
        <v>42651</v>
      </c>
      <c r="C1243" s="3">
        <v>32</v>
      </c>
      <c r="D1243" s="3" t="s">
        <v>542</v>
      </c>
      <c r="E1243" s="4">
        <v>42652.114583333336</v>
      </c>
      <c r="F1243" s="3" t="s">
        <v>549</v>
      </c>
      <c r="G1243" s="3" t="s">
        <v>546</v>
      </c>
      <c r="H1243" s="3" t="s">
        <v>549</v>
      </c>
      <c r="I1243" s="3" t="s">
        <v>546</v>
      </c>
      <c r="J1243" s="6">
        <v>2</v>
      </c>
      <c r="K1243" s="6">
        <v>2.98</v>
      </c>
      <c r="L1243" s="6">
        <v>3.35</v>
      </c>
      <c r="M1243" s="10">
        <v>4.2</v>
      </c>
      <c r="N1243" s="10">
        <v>3.7</v>
      </c>
      <c r="O1243" s="10">
        <v>1.61</v>
      </c>
      <c r="P1243" s="15">
        <v>-1</v>
      </c>
      <c r="Q1243" s="13"/>
      <c r="R1243" s="13"/>
      <c r="S1243" s="13"/>
      <c r="T1243" s="13"/>
      <c r="U1243" s="13"/>
      <c r="V1243" s="13"/>
      <c r="W1243" s="9"/>
      <c r="X1243" s="9"/>
      <c r="Y1243" s="9"/>
      <c r="Z1243" s="9"/>
      <c r="AA1243" s="9"/>
      <c r="AB1243" s="9"/>
      <c r="AC1243" s="13"/>
      <c r="AD1243" s="13"/>
      <c r="AE1243" s="13"/>
      <c r="AF1243" s="13"/>
      <c r="AG1243" s="13"/>
      <c r="AH1243" s="13"/>
      <c r="AI1243" s="9"/>
      <c r="AJ1243" s="9"/>
      <c r="AK1243" s="9"/>
      <c r="AL1243" s="9"/>
      <c r="AM1243" s="9"/>
      <c r="AN1243" s="9"/>
      <c r="AO1243" s="8">
        <v>1</v>
      </c>
      <c r="AP1243" s="8">
        <v>3</v>
      </c>
      <c r="AQ1243" s="8">
        <v>1</v>
      </c>
      <c r="AR1243" s="8">
        <v>4</v>
      </c>
      <c r="AS1243" s="8">
        <v>0.21959999999999977</v>
      </c>
      <c r="AT1243" s="8">
        <v>0.21959999999999977</v>
      </c>
      <c r="AU1243" s="8"/>
      <c r="AV1243" s="8"/>
      <c r="AW1243" s="8"/>
      <c r="AX1243" s="8"/>
      <c r="AY1243" s="15">
        <v>127</v>
      </c>
      <c r="AZ1243" s="15">
        <v>2</v>
      </c>
      <c r="BA1243" s="15">
        <v>5</v>
      </c>
      <c r="BB1243" s="15">
        <v>4</v>
      </c>
      <c r="BC1243" s="15">
        <v>2.3399999999999838E-2</v>
      </c>
      <c r="BD1243" s="15">
        <v>0.11839999999999988</v>
      </c>
      <c r="BE1243" s="15"/>
      <c r="BF1243" s="15"/>
      <c r="BG1243" s="15"/>
      <c r="BH1243" s="15"/>
      <c r="BI1243" s="16">
        <f>Q1243*参数!$D$3+W1243</f>
        <v>0</v>
      </c>
      <c r="BJ1243" s="16">
        <f>R1243*参数!$D$3+X1243</f>
        <v>0</v>
      </c>
      <c r="BK1243" s="16">
        <f>S1243*参数!$D$3+Y1243</f>
        <v>0</v>
      </c>
      <c r="BL1243" s="16">
        <f>T1243*参数!$D$3+Z1243</f>
        <v>0</v>
      </c>
      <c r="BM1243" s="16">
        <f>U1243*参数!$D$3+AA1243</f>
        <v>0</v>
      </c>
      <c r="BN1243" s="16">
        <f>V1243*参数!$D$3+AB1243</f>
        <v>0</v>
      </c>
      <c r="BO1243" s="16">
        <f>AC1243*参数!$D$3+AI1243</f>
        <v>0</v>
      </c>
      <c r="BP1243" s="16">
        <f>AD1243*参数!$D$3+AJ1243</f>
        <v>0</v>
      </c>
      <c r="BQ1243" s="16">
        <f>AE1243*参数!$D$3+AK1243</f>
        <v>0</v>
      </c>
      <c r="BR1243" s="16">
        <f>AF1243*参数!$D$3+AL1243</f>
        <v>0</v>
      </c>
      <c r="BS1243" s="16">
        <f>AG1243*参数!$D$3+AM1243</f>
        <v>0</v>
      </c>
      <c r="BT1243" s="16">
        <f>AH1243*参数!$D$3+AN1243</f>
        <v>0</v>
      </c>
      <c r="BU1243" s="10"/>
      <c r="BV1243" s="10"/>
      <c r="BW1243" s="10">
        <f t="shared" si="389"/>
        <v>40</v>
      </c>
      <c r="BX1243" s="10">
        <f t="shared" si="390"/>
        <v>40</v>
      </c>
      <c r="BY1243" s="10">
        <f t="shared" si="391"/>
        <v>3</v>
      </c>
      <c r="BZ1243" s="10">
        <f t="shared" si="392"/>
        <v>40</v>
      </c>
      <c r="CA1243" s="10">
        <f t="shared" si="393"/>
        <v>40</v>
      </c>
      <c r="CB1243" s="10" t="str">
        <f t="shared" si="394"/>
        <v/>
      </c>
      <c r="CC1243" s="10" t="str">
        <f t="shared" si="395"/>
        <v/>
      </c>
      <c r="CD1243" s="10"/>
      <c r="CE1243" s="10">
        <v>3</v>
      </c>
      <c r="CF1243" s="10"/>
      <c r="CG1243" s="10" t="str">
        <f t="shared" si="396"/>
        <v/>
      </c>
      <c r="CH1243" s="10" t="str">
        <f t="shared" si="397"/>
        <v/>
      </c>
      <c r="CI1243" s="10">
        <f t="shared" si="398"/>
        <v>3</v>
      </c>
      <c r="CJ1243" s="10">
        <f t="shared" si="399"/>
        <v>40</v>
      </c>
      <c r="CK1243" s="10" t="str">
        <f t="shared" si="400"/>
        <v/>
      </c>
      <c r="CL1243" s="10" t="str">
        <f t="shared" si="401"/>
        <v/>
      </c>
      <c r="CM1243" s="88"/>
      <c r="CN1243" s="88"/>
      <c r="CO1243" s="88"/>
      <c r="CP1243" s="88"/>
    </row>
    <row r="1244" spans="2:94">
      <c r="B1244" s="19">
        <v>42651</v>
      </c>
      <c r="C1244" s="3">
        <v>33</v>
      </c>
      <c r="D1244" s="3" t="s">
        <v>542</v>
      </c>
      <c r="E1244" s="4">
        <v>42652.114583333336</v>
      </c>
      <c r="F1244" s="3" t="s">
        <v>559</v>
      </c>
      <c r="G1244" s="3" t="s">
        <v>551</v>
      </c>
      <c r="H1244" s="3" t="s">
        <v>559</v>
      </c>
      <c r="I1244" s="3" t="s">
        <v>551</v>
      </c>
      <c r="J1244" s="6">
        <v>1.2</v>
      </c>
      <c r="K1244" s="6">
        <v>4.5</v>
      </c>
      <c r="L1244" s="6">
        <v>13.5</v>
      </c>
      <c r="M1244" s="10">
        <v>1.87</v>
      </c>
      <c r="N1244" s="10">
        <v>3.2</v>
      </c>
      <c r="O1244" s="10">
        <v>3.55</v>
      </c>
      <c r="P1244" s="15">
        <v>-1</v>
      </c>
      <c r="Q1244" s="13"/>
      <c r="R1244" s="13"/>
      <c r="S1244" s="13"/>
      <c r="T1244" s="13"/>
      <c r="U1244" s="13"/>
      <c r="V1244" s="13"/>
      <c r="W1244" s="9"/>
      <c r="X1244" s="9"/>
      <c r="Y1244" s="9"/>
      <c r="Z1244" s="9"/>
      <c r="AA1244" s="9"/>
      <c r="AB1244" s="9"/>
      <c r="AC1244" s="13"/>
      <c r="AD1244" s="13"/>
      <c r="AE1244" s="13"/>
      <c r="AF1244" s="13"/>
      <c r="AG1244" s="13"/>
      <c r="AH1244" s="13"/>
      <c r="AI1244" s="9"/>
      <c r="AJ1244" s="9"/>
      <c r="AK1244" s="9"/>
      <c r="AL1244" s="9"/>
      <c r="AM1244" s="9"/>
      <c r="AN1244" s="9"/>
      <c r="AO1244" s="8">
        <v>17</v>
      </c>
      <c r="AP1244" s="8">
        <v>3</v>
      </c>
      <c r="AQ1244" s="8">
        <v>1</v>
      </c>
      <c r="AR1244" s="8">
        <v>6</v>
      </c>
      <c r="AS1244" s="8">
        <v>2.2769999999999997</v>
      </c>
      <c r="AT1244" s="8">
        <v>10.062999999999999</v>
      </c>
      <c r="AU1244" s="8"/>
      <c r="AV1244" s="8"/>
      <c r="AW1244" s="8"/>
      <c r="AX1244" s="8"/>
      <c r="AY1244" s="15">
        <v>6</v>
      </c>
      <c r="AZ1244" s="15">
        <v>3</v>
      </c>
      <c r="BA1244" s="15">
        <v>2</v>
      </c>
      <c r="BB1244" s="15">
        <v>5</v>
      </c>
      <c r="BC1244" s="15">
        <v>2.0670999999999995</v>
      </c>
      <c r="BD1244" s="15">
        <v>2.0670999999999995</v>
      </c>
      <c r="BE1244" s="15"/>
      <c r="BF1244" s="15"/>
      <c r="BG1244" s="15"/>
      <c r="BH1244" s="15"/>
      <c r="BI1244" s="16">
        <f>Q1244*参数!$D$3+W1244</f>
        <v>0</v>
      </c>
      <c r="BJ1244" s="16">
        <f>R1244*参数!$D$3+X1244</f>
        <v>0</v>
      </c>
      <c r="BK1244" s="16">
        <f>S1244*参数!$D$3+Y1244</f>
        <v>0</v>
      </c>
      <c r="BL1244" s="16">
        <f>T1244*参数!$D$3+Z1244</f>
        <v>0</v>
      </c>
      <c r="BM1244" s="16">
        <f>U1244*参数!$D$3+AA1244</f>
        <v>0</v>
      </c>
      <c r="BN1244" s="16">
        <f>V1244*参数!$D$3+AB1244</f>
        <v>0</v>
      </c>
      <c r="BO1244" s="16">
        <f>AC1244*参数!$D$3+AI1244</f>
        <v>0</v>
      </c>
      <c r="BP1244" s="16">
        <f>AD1244*参数!$D$3+AJ1244</f>
        <v>0</v>
      </c>
      <c r="BQ1244" s="16">
        <f>AE1244*参数!$D$3+AK1244</f>
        <v>0</v>
      </c>
      <c r="BR1244" s="16">
        <f>AF1244*参数!$D$3+AL1244</f>
        <v>0</v>
      </c>
      <c r="BS1244" s="16">
        <f>AG1244*参数!$D$3+AM1244</f>
        <v>0</v>
      </c>
      <c r="BT1244" s="16">
        <f>AH1244*参数!$D$3+AN1244</f>
        <v>0</v>
      </c>
      <c r="BU1244" s="10"/>
      <c r="BV1244" s="10"/>
      <c r="BW1244" s="10">
        <f t="shared" si="389"/>
        <v>40</v>
      </c>
      <c r="BX1244" s="10">
        <f t="shared" si="390"/>
        <v>40</v>
      </c>
      <c r="BY1244" s="10">
        <f t="shared" si="391"/>
        <v>3</v>
      </c>
      <c r="BZ1244" s="10">
        <f t="shared" si="392"/>
        <v>40</v>
      </c>
      <c r="CA1244" s="10">
        <f t="shared" si="393"/>
        <v>40</v>
      </c>
      <c r="CB1244" s="10" t="str">
        <f t="shared" si="394"/>
        <v/>
      </c>
      <c r="CC1244" s="10" t="str">
        <f t="shared" si="395"/>
        <v/>
      </c>
      <c r="CD1244" s="10"/>
      <c r="CE1244" s="10">
        <v>3</v>
      </c>
      <c r="CF1244" s="10"/>
      <c r="CG1244" s="10" t="str">
        <f t="shared" si="396"/>
        <v/>
      </c>
      <c r="CH1244" s="10" t="str">
        <f t="shared" si="397"/>
        <v/>
      </c>
      <c r="CI1244" s="10">
        <f t="shared" si="398"/>
        <v>3</v>
      </c>
      <c r="CJ1244" s="10">
        <f t="shared" si="399"/>
        <v>3</v>
      </c>
      <c r="CK1244" s="10">
        <f t="shared" si="400"/>
        <v>40</v>
      </c>
      <c r="CL1244" s="10" t="str">
        <f t="shared" si="401"/>
        <v/>
      </c>
      <c r="CM1244" s="88"/>
      <c r="CN1244" s="88"/>
      <c r="CO1244" s="88"/>
      <c r="CP1244" s="88"/>
    </row>
    <row r="1245" spans="2:94">
      <c r="B1245" s="19">
        <v>42651</v>
      </c>
      <c r="C1245" s="3">
        <v>34</v>
      </c>
      <c r="D1245" s="3" t="s">
        <v>542</v>
      </c>
      <c r="E1245" s="4">
        <v>42652.114583333336</v>
      </c>
      <c r="F1245" s="3" t="s">
        <v>552</v>
      </c>
      <c r="G1245" s="3" t="s">
        <v>553</v>
      </c>
      <c r="H1245" s="3" t="s">
        <v>552</v>
      </c>
      <c r="I1245" s="3" t="s">
        <v>553</v>
      </c>
      <c r="J1245" s="6">
        <v>2.37</v>
      </c>
      <c r="K1245" s="6">
        <v>2.76</v>
      </c>
      <c r="L1245" s="6">
        <v>2.9</v>
      </c>
      <c r="M1245" s="10">
        <v>5.8</v>
      </c>
      <c r="N1245" s="10">
        <v>3.95</v>
      </c>
      <c r="O1245" s="10">
        <v>1.42</v>
      </c>
      <c r="P1245" s="15">
        <v>-1</v>
      </c>
      <c r="Q1245" s="13"/>
      <c r="R1245" s="13"/>
      <c r="S1245" s="13"/>
      <c r="T1245" s="13"/>
      <c r="U1245" s="13"/>
      <c r="V1245" s="13"/>
      <c r="W1245" s="9"/>
      <c r="X1245" s="9"/>
      <c r="Y1245" s="9"/>
      <c r="Z1245" s="9"/>
      <c r="AA1245" s="9"/>
      <c r="AB1245" s="9"/>
      <c r="AC1245" s="13"/>
      <c r="AD1245" s="13"/>
      <c r="AE1245" s="13"/>
      <c r="AF1245" s="13"/>
      <c r="AG1245" s="13"/>
      <c r="AH1245" s="13"/>
      <c r="AI1245" s="9"/>
      <c r="AJ1245" s="9"/>
      <c r="AK1245" s="9"/>
      <c r="AL1245" s="9"/>
      <c r="AM1245" s="9"/>
      <c r="AN1245" s="9"/>
      <c r="AO1245" s="8">
        <v>6</v>
      </c>
      <c r="AP1245" s="8">
        <v>2</v>
      </c>
      <c r="AQ1245" s="8">
        <v>6</v>
      </c>
      <c r="AR1245" s="8">
        <v>3</v>
      </c>
      <c r="AS1245" s="8">
        <v>0.52600000000000025</v>
      </c>
      <c r="AT1245" s="8">
        <v>0.52600000000000025</v>
      </c>
      <c r="AU1245" s="8"/>
      <c r="AV1245" s="8"/>
      <c r="AW1245" s="8"/>
      <c r="AX1245" s="8"/>
      <c r="AY1245" s="15">
        <v>11</v>
      </c>
      <c r="AZ1245" s="15">
        <v>2</v>
      </c>
      <c r="BA1245" s="15">
        <v>2</v>
      </c>
      <c r="BB1245" s="15">
        <v>4</v>
      </c>
      <c r="BC1245" s="15">
        <v>4.7000000000000125E-2</v>
      </c>
      <c r="BD1245" s="15">
        <v>0.33010000000000028</v>
      </c>
      <c r="BE1245" s="15"/>
      <c r="BF1245" s="15"/>
      <c r="BG1245" s="15"/>
      <c r="BH1245" s="15"/>
      <c r="BI1245" s="16">
        <f>Q1245*参数!$D$3+W1245</f>
        <v>0</v>
      </c>
      <c r="BJ1245" s="16">
        <f>R1245*参数!$D$3+X1245</f>
        <v>0</v>
      </c>
      <c r="BK1245" s="16">
        <f>S1245*参数!$D$3+Y1245</f>
        <v>0</v>
      </c>
      <c r="BL1245" s="16">
        <f>T1245*参数!$D$3+Z1245</f>
        <v>0</v>
      </c>
      <c r="BM1245" s="16">
        <f>U1245*参数!$D$3+AA1245</f>
        <v>0</v>
      </c>
      <c r="BN1245" s="16">
        <f>V1245*参数!$D$3+AB1245</f>
        <v>0</v>
      </c>
      <c r="BO1245" s="16">
        <f>AC1245*参数!$D$3+AI1245</f>
        <v>0</v>
      </c>
      <c r="BP1245" s="16">
        <f>AD1245*参数!$D$3+AJ1245</f>
        <v>0</v>
      </c>
      <c r="BQ1245" s="16">
        <f>AE1245*参数!$D$3+AK1245</f>
        <v>0</v>
      </c>
      <c r="BR1245" s="16">
        <f>AF1245*参数!$D$3+AL1245</f>
        <v>0</v>
      </c>
      <c r="BS1245" s="16">
        <f>AG1245*参数!$D$3+AM1245</f>
        <v>0</v>
      </c>
      <c r="BT1245" s="16">
        <f>AH1245*参数!$D$3+AN1245</f>
        <v>0</v>
      </c>
      <c r="BU1245" s="10"/>
      <c r="BV1245" s="10"/>
      <c r="BW1245" s="10">
        <f t="shared" si="389"/>
        <v>40</v>
      </c>
      <c r="BX1245" s="10">
        <f t="shared" si="390"/>
        <v>40</v>
      </c>
      <c r="BY1245" s="10">
        <f t="shared" si="391"/>
        <v>3</v>
      </c>
      <c r="BZ1245" s="10">
        <f t="shared" si="392"/>
        <v>40</v>
      </c>
      <c r="CA1245" s="10">
        <f t="shared" si="393"/>
        <v>40</v>
      </c>
      <c r="CB1245" s="10" t="str">
        <f t="shared" si="394"/>
        <v/>
      </c>
      <c r="CC1245" s="10" t="str">
        <f t="shared" si="395"/>
        <v/>
      </c>
      <c r="CD1245" s="10"/>
      <c r="CE1245" s="10">
        <v>40</v>
      </c>
      <c r="CF1245" s="10"/>
      <c r="CG1245" s="10">
        <f t="shared" si="396"/>
        <v>40</v>
      </c>
      <c r="CH1245" s="10">
        <f t="shared" si="397"/>
        <v>40</v>
      </c>
      <c r="CI1245" s="10">
        <f t="shared" si="398"/>
        <v>40</v>
      </c>
      <c r="CJ1245" s="10">
        <f t="shared" si="399"/>
        <v>40</v>
      </c>
      <c r="CK1245" s="10">
        <f t="shared" si="400"/>
        <v>40</v>
      </c>
      <c r="CL1245" s="10" t="str">
        <f t="shared" si="401"/>
        <v/>
      </c>
      <c r="CM1245" s="88"/>
      <c r="CN1245" s="88"/>
      <c r="CO1245" s="88"/>
      <c r="CP1245" s="88"/>
    </row>
    <row r="1246" spans="2:94">
      <c r="B1246" s="19">
        <v>42651</v>
      </c>
      <c r="C1246" s="3">
        <v>35</v>
      </c>
      <c r="D1246" s="3" t="s">
        <v>1232</v>
      </c>
      <c r="E1246" s="4">
        <v>42652.166666666664</v>
      </c>
      <c r="F1246" s="3" t="s">
        <v>1265</v>
      </c>
      <c r="G1246" s="3" t="s">
        <v>1266</v>
      </c>
      <c r="H1246" s="3" t="s">
        <v>1265</v>
      </c>
      <c r="I1246" s="3" t="s">
        <v>1266</v>
      </c>
      <c r="J1246" s="6">
        <v>1.25</v>
      </c>
      <c r="K1246" s="6">
        <v>4.3</v>
      </c>
      <c r="L1246" s="6">
        <v>10.5</v>
      </c>
      <c r="M1246" s="10">
        <v>1.97</v>
      </c>
      <c r="N1246" s="10">
        <v>3.3</v>
      </c>
      <c r="O1246" s="10">
        <v>3.15</v>
      </c>
      <c r="P1246" s="15">
        <v>-1</v>
      </c>
      <c r="Q1246" s="13"/>
      <c r="R1246" s="13"/>
      <c r="S1246" s="13"/>
      <c r="T1246" s="13"/>
      <c r="U1246" s="13"/>
      <c r="V1246" s="13"/>
      <c r="W1246" s="9"/>
      <c r="X1246" s="9"/>
      <c r="Y1246" s="9"/>
      <c r="Z1246" s="9"/>
      <c r="AA1246" s="9"/>
      <c r="AB1246" s="9"/>
      <c r="AC1246" s="13"/>
      <c r="AD1246" s="13"/>
      <c r="AE1246" s="13"/>
      <c r="AF1246" s="13"/>
      <c r="AG1246" s="13"/>
      <c r="AH1246" s="13"/>
      <c r="AI1246" s="9"/>
      <c r="AJ1246" s="9"/>
      <c r="AK1246" s="9"/>
      <c r="AL1246" s="9"/>
      <c r="AM1246" s="9"/>
      <c r="AN1246" s="9"/>
      <c r="AO1246" s="8">
        <v>17</v>
      </c>
      <c r="AP1246" s="8">
        <v>3</v>
      </c>
      <c r="AQ1246" s="8">
        <v>4</v>
      </c>
      <c r="AR1246" s="8">
        <v>5</v>
      </c>
      <c r="AS1246" s="8">
        <v>1.2246000000000015</v>
      </c>
      <c r="AT1246" s="8">
        <v>1.2246000000000015</v>
      </c>
      <c r="AU1246" s="8"/>
      <c r="AV1246" s="8"/>
      <c r="AW1246" s="8"/>
      <c r="AX1246" s="8"/>
      <c r="AY1246" s="15">
        <v>7</v>
      </c>
      <c r="AZ1246" s="15">
        <v>3</v>
      </c>
      <c r="BA1246" s="15">
        <v>3</v>
      </c>
      <c r="BB1246" s="15">
        <v>5</v>
      </c>
      <c r="BC1246" s="15">
        <v>1.1135999999999999</v>
      </c>
      <c r="BD1246" s="15">
        <v>4.4046000000000003</v>
      </c>
      <c r="BE1246" s="15"/>
      <c r="BF1246" s="15"/>
      <c r="BG1246" s="15"/>
      <c r="BH1246" s="15"/>
      <c r="BI1246" s="16">
        <f>Q1246*参数!$D$3+W1246</f>
        <v>0</v>
      </c>
      <c r="BJ1246" s="16">
        <f>R1246*参数!$D$3+X1246</f>
        <v>0</v>
      </c>
      <c r="BK1246" s="16">
        <f>S1246*参数!$D$3+Y1246</f>
        <v>0</v>
      </c>
      <c r="BL1246" s="16">
        <f>T1246*参数!$D$3+Z1246</f>
        <v>0</v>
      </c>
      <c r="BM1246" s="16">
        <f>U1246*参数!$D$3+AA1246</f>
        <v>0</v>
      </c>
      <c r="BN1246" s="16">
        <f>V1246*参数!$D$3+AB1246</f>
        <v>0</v>
      </c>
      <c r="BO1246" s="16">
        <f>AC1246*参数!$D$3+AI1246</f>
        <v>0</v>
      </c>
      <c r="BP1246" s="16">
        <f>AD1246*参数!$D$3+AJ1246</f>
        <v>0</v>
      </c>
      <c r="BQ1246" s="16">
        <f>AE1246*参数!$D$3+AK1246</f>
        <v>0</v>
      </c>
      <c r="BR1246" s="16">
        <f>AF1246*参数!$D$3+AL1246</f>
        <v>0</v>
      </c>
      <c r="BS1246" s="16">
        <f>AG1246*参数!$D$3+AM1246</f>
        <v>0</v>
      </c>
      <c r="BT1246" s="16">
        <f>AH1246*参数!$D$3+AN1246</f>
        <v>0</v>
      </c>
      <c r="BU1246" s="10"/>
      <c r="BV1246" s="10"/>
      <c r="BW1246" s="10">
        <f t="shared" si="389"/>
        <v>40</v>
      </c>
      <c r="BX1246" s="10">
        <f t="shared" si="390"/>
        <v>40</v>
      </c>
      <c r="BY1246" s="10">
        <f t="shared" si="391"/>
        <v>3</v>
      </c>
      <c r="BZ1246" s="10">
        <f t="shared" si="392"/>
        <v>40</v>
      </c>
      <c r="CA1246" s="10">
        <f t="shared" si="393"/>
        <v>40</v>
      </c>
      <c r="CB1246" s="10" t="str">
        <f t="shared" si="394"/>
        <v/>
      </c>
      <c r="CC1246" s="10" t="str">
        <f t="shared" si="395"/>
        <v/>
      </c>
      <c r="CD1246" s="10"/>
      <c r="CE1246" s="10">
        <v>3</v>
      </c>
      <c r="CF1246" s="10"/>
      <c r="CG1246" s="10" t="str">
        <f t="shared" si="396"/>
        <v/>
      </c>
      <c r="CH1246" s="10" t="str">
        <f t="shared" si="397"/>
        <v/>
      </c>
      <c r="CI1246" s="10">
        <f t="shared" si="398"/>
        <v>3</v>
      </c>
      <c r="CJ1246" s="10">
        <f t="shared" si="399"/>
        <v>3</v>
      </c>
      <c r="CK1246" s="10">
        <f t="shared" si="400"/>
        <v>40</v>
      </c>
      <c r="CL1246" s="10">
        <f t="shared" si="401"/>
        <v>3</v>
      </c>
      <c r="CM1246" s="88"/>
      <c r="CN1246" s="88"/>
      <c r="CO1246" s="88"/>
      <c r="CP1246" s="88"/>
    </row>
    <row r="1247" spans="2:94">
      <c r="B1247" s="19">
        <v>42651</v>
      </c>
      <c r="C1247" s="3">
        <v>36</v>
      </c>
      <c r="D1247" s="3" t="s">
        <v>410</v>
      </c>
      <c r="E1247" s="4">
        <v>42652.25</v>
      </c>
      <c r="F1247" s="3" t="s">
        <v>610</v>
      </c>
      <c r="G1247" s="3" t="s">
        <v>1267</v>
      </c>
      <c r="H1247" s="3" t="s">
        <v>610</v>
      </c>
      <c r="I1247" s="3" t="s">
        <v>1267</v>
      </c>
      <c r="J1247" s="6">
        <v>1.18</v>
      </c>
      <c r="K1247" s="6">
        <v>5.25</v>
      </c>
      <c r="L1247" s="6">
        <v>11</v>
      </c>
      <c r="M1247" s="10">
        <v>1.71</v>
      </c>
      <c r="N1247" s="10">
        <v>3.7</v>
      </c>
      <c r="O1247" s="10">
        <v>3.65</v>
      </c>
      <c r="P1247" s="15">
        <v>-1</v>
      </c>
      <c r="Q1247" s="13"/>
      <c r="R1247" s="13"/>
      <c r="S1247" s="13"/>
      <c r="T1247" s="13"/>
      <c r="U1247" s="13"/>
      <c r="V1247" s="13"/>
      <c r="W1247" s="9"/>
      <c r="X1247" s="9"/>
      <c r="Y1247" s="9"/>
      <c r="Z1247" s="9"/>
      <c r="AA1247" s="9"/>
      <c r="AB1247" s="9"/>
      <c r="AC1247" s="13"/>
      <c r="AD1247" s="13"/>
      <c r="AE1247" s="13"/>
      <c r="AF1247" s="13"/>
      <c r="AG1247" s="13"/>
      <c r="AH1247" s="13"/>
      <c r="AI1247" s="9"/>
      <c r="AJ1247" s="9"/>
      <c r="AK1247" s="9"/>
      <c r="AL1247" s="9"/>
      <c r="AM1247" s="9"/>
      <c r="AN1247" s="9"/>
      <c r="AO1247" s="8">
        <v>34</v>
      </c>
      <c r="AP1247" s="8">
        <v>2</v>
      </c>
      <c r="AQ1247" s="8">
        <v>4</v>
      </c>
      <c r="AR1247" s="8">
        <v>4</v>
      </c>
      <c r="AS1247" s="8">
        <v>4.3600000000000069E-2</v>
      </c>
      <c r="AT1247" s="8">
        <v>16.762</v>
      </c>
      <c r="AU1247" s="8"/>
      <c r="AV1247" s="8"/>
      <c r="AW1247" s="8"/>
      <c r="AX1247" s="8"/>
      <c r="AY1247" s="15">
        <v>1</v>
      </c>
      <c r="AZ1247" s="15">
        <v>3</v>
      </c>
      <c r="BA1247" s="15">
        <v>1</v>
      </c>
      <c r="BB1247" s="15">
        <v>4</v>
      </c>
      <c r="BC1247" s="15">
        <v>35.889299999999999</v>
      </c>
      <c r="BD1247" s="15">
        <v>35.889299999999999</v>
      </c>
      <c r="BE1247" s="15"/>
      <c r="BF1247" s="15"/>
      <c r="BG1247" s="15"/>
      <c r="BH1247" s="15"/>
      <c r="BI1247" s="16">
        <f>Q1247*参数!$D$3+W1247</f>
        <v>0</v>
      </c>
      <c r="BJ1247" s="16">
        <f>R1247*参数!$D$3+X1247</f>
        <v>0</v>
      </c>
      <c r="BK1247" s="16">
        <f>S1247*参数!$D$3+Y1247</f>
        <v>0</v>
      </c>
      <c r="BL1247" s="16">
        <f>T1247*参数!$D$3+Z1247</f>
        <v>0</v>
      </c>
      <c r="BM1247" s="16">
        <f>U1247*参数!$D$3+AA1247</f>
        <v>0</v>
      </c>
      <c r="BN1247" s="16">
        <f>V1247*参数!$D$3+AB1247</f>
        <v>0</v>
      </c>
      <c r="BO1247" s="16">
        <f>AC1247*参数!$D$3+AI1247</f>
        <v>0</v>
      </c>
      <c r="BP1247" s="16">
        <f>AD1247*参数!$D$3+AJ1247</f>
        <v>0</v>
      </c>
      <c r="BQ1247" s="16">
        <f>AE1247*参数!$D$3+AK1247</f>
        <v>0</v>
      </c>
      <c r="BR1247" s="16">
        <f>AF1247*参数!$D$3+AL1247</f>
        <v>0</v>
      </c>
      <c r="BS1247" s="16">
        <f>AG1247*参数!$D$3+AM1247</f>
        <v>0</v>
      </c>
      <c r="BT1247" s="16">
        <f>AH1247*参数!$D$3+AN1247</f>
        <v>0</v>
      </c>
      <c r="BU1247" s="10"/>
      <c r="BV1247" s="10"/>
      <c r="BW1247" s="10">
        <f t="shared" si="389"/>
        <v>40</v>
      </c>
      <c r="BX1247" s="10">
        <f t="shared" si="390"/>
        <v>40</v>
      </c>
      <c r="BY1247" s="10">
        <f t="shared" si="391"/>
        <v>3</v>
      </c>
      <c r="BZ1247" s="10">
        <f t="shared" si="392"/>
        <v>40</v>
      </c>
      <c r="CA1247" s="10">
        <f t="shared" si="393"/>
        <v>40</v>
      </c>
      <c r="CB1247" s="10" t="str">
        <f t="shared" si="394"/>
        <v/>
      </c>
      <c r="CC1247" s="10" t="str">
        <f t="shared" si="395"/>
        <v/>
      </c>
      <c r="CD1247" s="10"/>
      <c r="CE1247" s="10">
        <v>3</v>
      </c>
      <c r="CF1247" s="10"/>
      <c r="CG1247" s="10" t="str">
        <f t="shared" si="396"/>
        <v/>
      </c>
      <c r="CH1247" s="10" t="str">
        <f t="shared" si="397"/>
        <v/>
      </c>
      <c r="CI1247" s="10">
        <f t="shared" si="398"/>
        <v>40</v>
      </c>
      <c r="CJ1247" s="10">
        <f t="shared" si="399"/>
        <v>3</v>
      </c>
      <c r="CK1247" s="10" t="str">
        <f t="shared" si="400"/>
        <v/>
      </c>
      <c r="CL1247" s="10" t="str">
        <f t="shared" si="401"/>
        <v/>
      </c>
      <c r="CM1247" s="88"/>
      <c r="CN1247" s="88"/>
      <c r="CO1247" s="88"/>
      <c r="CP1247" s="88"/>
    </row>
    <row r="1248" spans="2:94">
      <c r="B1248" s="19">
        <v>42651</v>
      </c>
      <c r="C1248" s="3">
        <v>37</v>
      </c>
      <c r="D1248" s="3" t="s">
        <v>850</v>
      </c>
      <c r="E1248" s="4">
        <v>42652.25</v>
      </c>
      <c r="F1248" s="3" t="s">
        <v>233</v>
      </c>
      <c r="G1248" s="3" t="s">
        <v>230</v>
      </c>
      <c r="H1248" s="3" t="s">
        <v>234</v>
      </c>
      <c r="I1248" s="3" t="s">
        <v>232</v>
      </c>
      <c r="J1248" s="6">
        <v>2.1800000000000002</v>
      </c>
      <c r="K1248" s="6">
        <v>3.38</v>
      </c>
      <c r="L1248" s="6">
        <v>2.68</v>
      </c>
      <c r="M1248" s="10">
        <v>4.5</v>
      </c>
      <c r="N1248" s="10">
        <v>4.1500000000000004</v>
      </c>
      <c r="O1248" s="10">
        <v>1.5</v>
      </c>
      <c r="P1248" s="15">
        <v>-1</v>
      </c>
      <c r="Q1248" s="13"/>
      <c r="R1248" s="13"/>
      <c r="S1248" s="13"/>
      <c r="T1248" s="13"/>
      <c r="U1248" s="13"/>
      <c r="V1248" s="13"/>
      <c r="W1248" s="9"/>
      <c r="X1248" s="9"/>
      <c r="Y1248" s="9"/>
      <c r="Z1248" s="9"/>
      <c r="AA1248" s="9"/>
      <c r="AB1248" s="9"/>
      <c r="AC1248" s="13"/>
      <c r="AD1248" s="13"/>
      <c r="AE1248" s="13"/>
      <c r="AF1248" s="13"/>
      <c r="AG1248" s="13"/>
      <c r="AH1248" s="13"/>
      <c r="AI1248" s="9"/>
      <c r="AJ1248" s="9"/>
      <c r="AK1248" s="9"/>
      <c r="AL1248" s="9"/>
      <c r="AM1248" s="9"/>
      <c r="AN1248" s="9"/>
      <c r="AO1248" s="8">
        <v>56</v>
      </c>
      <c r="AP1248" s="8">
        <v>3</v>
      </c>
      <c r="AQ1248" s="8">
        <v>15</v>
      </c>
      <c r="AR1248" s="8">
        <v>5</v>
      </c>
      <c r="AS1248" s="8">
        <v>1.2299999999999978E-2</v>
      </c>
      <c r="AT1248" s="8">
        <v>7.9300000000000037E-2</v>
      </c>
      <c r="AU1248" s="8"/>
      <c r="AV1248" s="8"/>
      <c r="AW1248" s="8"/>
      <c r="AX1248" s="8"/>
      <c r="AY1248" s="15">
        <v>78</v>
      </c>
      <c r="AZ1248" s="15">
        <v>3</v>
      </c>
      <c r="BA1248" s="15">
        <v>2</v>
      </c>
      <c r="BB1248" s="15">
        <v>6</v>
      </c>
      <c r="BC1248" s="15">
        <v>1.3399999999999957E-2</v>
      </c>
      <c r="BD1248" s="15">
        <v>1.8986999999999994</v>
      </c>
      <c r="BE1248" s="15"/>
      <c r="BF1248" s="15"/>
      <c r="BG1248" s="15"/>
      <c r="BH1248" s="15"/>
      <c r="BI1248" s="16">
        <f>Q1248*参数!$D$3+W1248</f>
        <v>0</v>
      </c>
      <c r="BJ1248" s="16">
        <f>R1248*参数!$D$3+X1248</f>
        <v>0</v>
      </c>
      <c r="BK1248" s="16">
        <f>S1248*参数!$D$3+Y1248</f>
        <v>0</v>
      </c>
      <c r="BL1248" s="16">
        <f>T1248*参数!$D$3+Z1248</f>
        <v>0</v>
      </c>
      <c r="BM1248" s="16">
        <f>U1248*参数!$D$3+AA1248</f>
        <v>0</v>
      </c>
      <c r="BN1248" s="16">
        <f>V1248*参数!$D$3+AB1248</f>
        <v>0</v>
      </c>
      <c r="BO1248" s="16">
        <f>AC1248*参数!$D$3+AI1248</f>
        <v>0</v>
      </c>
      <c r="BP1248" s="16">
        <f>AD1248*参数!$D$3+AJ1248</f>
        <v>0</v>
      </c>
      <c r="BQ1248" s="16">
        <f>AE1248*参数!$D$3+AK1248</f>
        <v>0</v>
      </c>
      <c r="BR1248" s="16">
        <f>AF1248*参数!$D$3+AL1248</f>
        <v>0</v>
      </c>
      <c r="BS1248" s="16">
        <f>AG1248*参数!$D$3+AM1248</f>
        <v>0</v>
      </c>
      <c r="BT1248" s="16">
        <f>AH1248*参数!$D$3+AN1248</f>
        <v>0</v>
      </c>
      <c r="BU1248" s="10"/>
      <c r="BV1248" s="10"/>
      <c r="BW1248" s="10">
        <f t="shared" si="389"/>
        <v>40</v>
      </c>
      <c r="BX1248" s="10">
        <f t="shared" si="390"/>
        <v>40</v>
      </c>
      <c r="BY1248" s="10">
        <f t="shared" si="391"/>
        <v>3</v>
      </c>
      <c r="BZ1248" s="10">
        <f t="shared" si="392"/>
        <v>40</v>
      </c>
      <c r="CA1248" s="10">
        <f t="shared" si="393"/>
        <v>40</v>
      </c>
      <c r="CB1248" s="10" t="str">
        <f t="shared" si="394"/>
        <v/>
      </c>
      <c r="CC1248" s="10" t="str">
        <f t="shared" si="395"/>
        <v/>
      </c>
      <c r="CD1248" s="10"/>
      <c r="CE1248" s="10">
        <v>40</v>
      </c>
      <c r="CF1248" s="10"/>
      <c r="CG1248" s="10" t="str">
        <f t="shared" si="396"/>
        <v/>
      </c>
      <c r="CH1248" s="10" t="str">
        <f t="shared" si="397"/>
        <v/>
      </c>
      <c r="CI1248" s="10">
        <f t="shared" si="398"/>
        <v>40</v>
      </c>
      <c r="CJ1248" s="10">
        <f t="shared" si="399"/>
        <v>40</v>
      </c>
      <c r="CK1248" s="10">
        <f t="shared" si="400"/>
        <v>3</v>
      </c>
      <c r="CL1248" s="10" t="str">
        <f t="shared" si="401"/>
        <v/>
      </c>
      <c r="CM1248" s="88"/>
      <c r="CN1248" s="88"/>
      <c r="CO1248" s="88"/>
      <c r="CP1248" s="88"/>
    </row>
    <row r="1249" spans="2:94">
      <c r="B1249" s="19">
        <v>42651</v>
      </c>
      <c r="C1249" s="3">
        <v>38</v>
      </c>
      <c r="D1249" s="3" t="s">
        <v>335</v>
      </c>
      <c r="E1249" s="4">
        <v>42652.333333333336</v>
      </c>
      <c r="F1249" s="3" t="s">
        <v>336</v>
      </c>
      <c r="G1249" s="3" t="s">
        <v>642</v>
      </c>
      <c r="H1249" s="3" t="s">
        <v>336</v>
      </c>
      <c r="I1249" s="3" t="s">
        <v>642</v>
      </c>
      <c r="J1249" s="6">
        <v>1.58</v>
      </c>
      <c r="K1249" s="6">
        <v>3.55</v>
      </c>
      <c r="L1249" s="6">
        <v>4.7</v>
      </c>
      <c r="M1249" s="10">
        <v>2.9</v>
      </c>
      <c r="N1249" s="10">
        <v>3.4</v>
      </c>
      <c r="O1249" s="10">
        <v>2.04</v>
      </c>
      <c r="P1249" s="15">
        <v>-1</v>
      </c>
      <c r="Q1249" s="13"/>
      <c r="R1249" s="13"/>
      <c r="S1249" s="13"/>
      <c r="T1249" s="13"/>
      <c r="U1249" s="13"/>
      <c r="V1249" s="13"/>
      <c r="W1249" s="9"/>
      <c r="X1249" s="9"/>
      <c r="Y1249" s="9"/>
      <c r="Z1249" s="9"/>
      <c r="AA1249" s="9"/>
      <c r="AB1249" s="9"/>
      <c r="AC1249" s="13"/>
      <c r="AD1249" s="13"/>
      <c r="AE1249" s="13"/>
      <c r="AF1249" s="13"/>
      <c r="AG1249" s="13"/>
      <c r="AH1249" s="13"/>
      <c r="AI1249" s="9"/>
      <c r="AJ1249" s="9"/>
      <c r="AK1249" s="9"/>
      <c r="AL1249" s="9"/>
      <c r="AM1249" s="9"/>
      <c r="AN1249" s="9"/>
      <c r="AO1249" s="8">
        <v>4</v>
      </c>
      <c r="AP1249" s="8">
        <v>3</v>
      </c>
      <c r="AQ1249" s="8">
        <v>2</v>
      </c>
      <c r="AR1249" s="8">
        <v>5</v>
      </c>
      <c r="AS1249" s="8">
        <v>0.7323000000000004</v>
      </c>
      <c r="AT1249" s="8">
        <v>1.5591000000000004</v>
      </c>
      <c r="AU1249" s="8"/>
      <c r="AV1249" s="8"/>
      <c r="AW1249" s="8"/>
      <c r="AX1249" s="8"/>
      <c r="AY1249" s="15">
        <v>8</v>
      </c>
      <c r="AZ1249" s="15">
        <v>3</v>
      </c>
      <c r="BA1249" s="15">
        <v>1</v>
      </c>
      <c r="BB1249" s="15">
        <v>6</v>
      </c>
      <c r="BC1249" s="15">
        <v>1.2999999999999916E-2</v>
      </c>
      <c r="BD1249" s="15">
        <v>1.2999999999999916E-2</v>
      </c>
      <c r="BE1249" s="15"/>
      <c r="BF1249" s="15"/>
      <c r="BG1249" s="15"/>
      <c r="BH1249" s="15"/>
      <c r="BI1249" s="16">
        <f>Q1249*参数!$D$3+W1249</f>
        <v>0</v>
      </c>
      <c r="BJ1249" s="16">
        <f>R1249*参数!$D$3+X1249</f>
        <v>0</v>
      </c>
      <c r="BK1249" s="16">
        <f>S1249*参数!$D$3+Y1249</f>
        <v>0</v>
      </c>
      <c r="BL1249" s="16">
        <f>T1249*参数!$D$3+Z1249</f>
        <v>0</v>
      </c>
      <c r="BM1249" s="16">
        <f>U1249*参数!$D$3+AA1249</f>
        <v>0</v>
      </c>
      <c r="BN1249" s="16">
        <f>V1249*参数!$D$3+AB1249</f>
        <v>0</v>
      </c>
      <c r="BO1249" s="16">
        <f>AC1249*参数!$D$3+AI1249</f>
        <v>0</v>
      </c>
      <c r="BP1249" s="16">
        <f>AD1249*参数!$D$3+AJ1249</f>
        <v>0</v>
      </c>
      <c r="BQ1249" s="16">
        <f>AE1249*参数!$D$3+AK1249</f>
        <v>0</v>
      </c>
      <c r="BR1249" s="16">
        <f>AF1249*参数!$D$3+AL1249</f>
        <v>0</v>
      </c>
      <c r="BS1249" s="16">
        <f>AG1249*参数!$D$3+AM1249</f>
        <v>0</v>
      </c>
      <c r="BT1249" s="16">
        <f>AH1249*参数!$D$3+AN1249</f>
        <v>0</v>
      </c>
      <c r="BU1249" s="10"/>
      <c r="BV1249" s="10"/>
      <c r="BW1249" s="10">
        <f t="shared" si="389"/>
        <v>40</v>
      </c>
      <c r="BX1249" s="10">
        <f t="shared" si="390"/>
        <v>40</v>
      </c>
      <c r="BY1249" s="10">
        <f t="shared" si="391"/>
        <v>3</v>
      </c>
      <c r="BZ1249" s="10">
        <f t="shared" si="392"/>
        <v>40</v>
      </c>
      <c r="CA1249" s="10">
        <f t="shared" si="393"/>
        <v>40</v>
      </c>
      <c r="CB1249" s="10" t="str">
        <f t="shared" si="394"/>
        <v/>
      </c>
      <c r="CC1249" s="10" t="str">
        <f t="shared" si="395"/>
        <v/>
      </c>
      <c r="CD1249" s="10"/>
      <c r="CE1249" s="10">
        <v>40</v>
      </c>
      <c r="CF1249" s="10"/>
      <c r="CG1249" s="10">
        <f t="shared" si="396"/>
        <v>40</v>
      </c>
      <c r="CH1249" s="10">
        <f t="shared" si="397"/>
        <v>40</v>
      </c>
      <c r="CI1249" s="10">
        <f t="shared" si="398"/>
        <v>40</v>
      </c>
      <c r="CJ1249" s="10">
        <f t="shared" si="399"/>
        <v>40</v>
      </c>
      <c r="CK1249" s="10">
        <f t="shared" si="400"/>
        <v>40</v>
      </c>
      <c r="CL1249" s="10" t="str">
        <f t="shared" si="401"/>
        <v/>
      </c>
      <c r="CM1249" s="88"/>
      <c r="CN1249" s="88"/>
      <c r="CO1249" s="88"/>
      <c r="CP1249" s="88"/>
    </row>
    <row r="1250" spans="2:94">
      <c r="B1250" s="19">
        <v>42651</v>
      </c>
      <c r="C1250" s="3">
        <v>39</v>
      </c>
      <c r="D1250" s="3" t="s">
        <v>117</v>
      </c>
      <c r="E1250" s="4">
        <v>42652.354166666664</v>
      </c>
      <c r="F1250" s="3" t="s">
        <v>118</v>
      </c>
      <c r="G1250" s="3" t="s">
        <v>1039</v>
      </c>
      <c r="H1250" s="3" t="s">
        <v>118</v>
      </c>
      <c r="I1250" s="3" t="s">
        <v>1039</v>
      </c>
      <c r="J1250" s="6">
        <v>2.12</v>
      </c>
      <c r="K1250" s="6">
        <v>3.1</v>
      </c>
      <c r="L1250" s="6">
        <v>2.98</v>
      </c>
      <c r="M1250" s="10">
        <v>4.5999999999999996</v>
      </c>
      <c r="N1250" s="10">
        <v>3.95</v>
      </c>
      <c r="O1250" s="10">
        <v>1.52</v>
      </c>
      <c r="P1250" s="15">
        <v>-1</v>
      </c>
      <c r="Q1250" s="13"/>
      <c r="R1250" s="13"/>
      <c r="S1250" s="13"/>
      <c r="T1250" s="13"/>
      <c r="U1250" s="13"/>
      <c r="V1250" s="13"/>
      <c r="W1250" s="9"/>
      <c r="X1250" s="9"/>
      <c r="Y1250" s="9"/>
      <c r="Z1250" s="9"/>
      <c r="AA1250" s="9"/>
      <c r="AB1250" s="9"/>
      <c r="AC1250" s="13"/>
      <c r="AD1250" s="13"/>
      <c r="AE1250" s="13"/>
      <c r="AF1250" s="13"/>
      <c r="AG1250" s="13"/>
      <c r="AH1250" s="13"/>
      <c r="AI1250" s="9"/>
      <c r="AJ1250" s="9"/>
      <c r="AK1250" s="9"/>
      <c r="AL1250" s="9"/>
      <c r="AM1250" s="9"/>
      <c r="AN1250" s="9"/>
      <c r="AO1250" s="8">
        <v>57</v>
      </c>
      <c r="AP1250" s="8">
        <v>3</v>
      </c>
      <c r="AQ1250" s="8">
        <v>1</v>
      </c>
      <c r="AR1250" s="8">
        <v>6</v>
      </c>
      <c r="AS1250" s="8">
        <v>1.3499999999999899E-2</v>
      </c>
      <c r="AT1250" s="8">
        <v>0.47789999999999999</v>
      </c>
      <c r="AU1250" s="8"/>
      <c r="AV1250" s="8"/>
      <c r="AW1250" s="8"/>
      <c r="AX1250" s="8"/>
      <c r="AY1250" s="15">
        <v>78</v>
      </c>
      <c r="AZ1250" s="15">
        <v>3</v>
      </c>
      <c r="BA1250" s="15">
        <v>3</v>
      </c>
      <c r="BB1250" s="15">
        <v>6</v>
      </c>
      <c r="BC1250" s="15">
        <v>3.5800000000000151E-2</v>
      </c>
      <c r="BD1250" s="15">
        <v>0.1201999999999999</v>
      </c>
      <c r="BE1250" s="15"/>
      <c r="BF1250" s="15"/>
      <c r="BG1250" s="15"/>
      <c r="BH1250" s="15"/>
      <c r="BI1250" s="16">
        <f>Q1250*参数!$D$3+W1250</f>
        <v>0</v>
      </c>
      <c r="BJ1250" s="16">
        <f>R1250*参数!$D$3+X1250</f>
        <v>0</v>
      </c>
      <c r="BK1250" s="16">
        <f>S1250*参数!$D$3+Y1250</f>
        <v>0</v>
      </c>
      <c r="BL1250" s="16">
        <f>T1250*参数!$D$3+Z1250</f>
        <v>0</v>
      </c>
      <c r="BM1250" s="16">
        <f>U1250*参数!$D$3+AA1250</f>
        <v>0</v>
      </c>
      <c r="BN1250" s="16">
        <f>V1250*参数!$D$3+AB1250</f>
        <v>0</v>
      </c>
      <c r="BO1250" s="16">
        <f>AC1250*参数!$D$3+AI1250</f>
        <v>0</v>
      </c>
      <c r="BP1250" s="16">
        <f>AD1250*参数!$D$3+AJ1250</f>
        <v>0</v>
      </c>
      <c r="BQ1250" s="16">
        <f>AE1250*参数!$D$3+AK1250</f>
        <v>0</v>
      </c>
      <c r="BR1250" s="16">
        <f>AF1250*参数!$D$3+AL1250</f>
        <v>0</v>
      </c>
      <c r="BS1250" s="16">
        <f>AG1250*参数!$D$3+AM1250</f>
        <v>0</v>
      </c>
      <c r="BT1250" s="16">
        <f>AH1250*参数!$D$3+AN1250</f>
        <v>0</v>
      </c>
      <c r="BU1250" s="10"/>
      <c r="BV1250" s="10"/>
      <c r="BW1250" s="10">
        <f t="shared" si="389"/>
        <v>40</v>
      </c>
      <c r="BX1250" s="10">
        <f t="shared" si="390"/>
        <v>40</v>
      </c>
      <c r="BY1250" s="10">
        <f t="shared" si="391"/>
        <v>3</v>
      </c>
      <c r="BZ1250" s="10">
        <f t="shared" si="392"/>
        <v>40</v>
      </c>
      <c r="CA1250" s="10">
        <f t="shared" si="393"/>
        <v>40</v>
      </c>
      <c r="CB1250" s="10" t="str">
        <f t="shared" si="394"/>
        <v/>
      </c>
      <c r="CC1250" s="10" t="str">
        <f t="shared" si="395"/>
        <v/>
      </c>
      <c r="CD1250" s="10"/>
      <c r="CE1250" s="10">
        <v>40</v>
      </c>
      <c r="CF1250" s="10"/>
      <c r="CG1250" s="10" t="str">
        <f t="shared" si="396"/>
        <v/>
      </c>
      <c r="CH1250" s="10" t="str">
        <f t="shared" si="397"/>
        <v/>
      </c>
      <c r="CI1250" s="10">
        <f t="shared" si="398"/>
        <v>40</v>
      </c>
      <c r="CJ1250" s="10">
        <f t="shared" si="399"/>
        <v>40</v>
      </c>
      <c r="CK1250" s="10">
        <f t="shared" si="400"/>
        <v>3</v>
      </c>
      <c r="CL1250" s="10">
        <f t="shared" si="401"/>
        <v>40</v>
      </c>
      <c r="CM1250" s="88" t="str">
        <f>IF(AP1250=AZ1250,
  IF(AU1250=BE1250,
    "",
    IF(AU1250&lt;BE1250,
      IF(P1250=-1,3,0),
      IF(P1250=-1,40,43)
    )
  ),
  ""
)</f>
        <v/>
      </c>
      <c r="CN1250" s="88" t="str">
        <f>IF(AND(AP1250=AZ1250,AR1250=BB1250,AQ1250&lt;&gt;0,BA1250&lt;&gt;0),
  IF(AV1250=BF1250,
    "",
    IF(AV1250&lt;BF1250,
      IF(P1250=-1,3,0),
      IF(P1250=-1,40,43)
    )
  ),
  ""
)</f>
        <v/>
      </c>
      <c r="CO1250" s="88" t="str">
        <f>IF(AP1250=AZ1250,
  IF(AW1250=BG1250,
    "",
    IF(AW1250&lt;BG1250,
      IF(P1250=-1,3,0),
      IF(P1250=-1,40,43)
    )
  ),
  ""
)</f>
        <v/>
      </c>
      <c r="CP1250" s="88" t="str">
        <f>IF(AP1250=AZ1250,
  IF(AX1250=BH1250,
    "",
    IF(AX1250&lt;BH1250,
      IF(P1250=-1,3,0),
      IF(P1250=-1,40,43)
    )
  ),
  ""
)</f>
        <v/>
      </c>
    </row>
    <row r="1251" spans="2:94">
      <c r="B1251" s="19">
        <v>42652</v>
      </c>
      <c r="C1251" s="3">
        <v>1</v>
      </c>
      <c r="D1251" s="3" t="s">
        <v>400</v>
      </c>
      <c r="E1251" s="4">
        <v>42652.541666666664</v>
      </c>
      <c r="F1251" s="3" t="s">
        <v>407</v>
      </c>
      <c r="G1251" s="3" t="s">
        <v>408</v>
      </c>
      <c r="H1251" s="3" t="s">
        <v>407</v>
      </c>
      <c r="I1251" s="3" t="s">
        <v>409</v>
      </c>
      <c r="J1251" s="6">
        <v>1.44</v>
      </c>
      <c r="K1251" s="6">
        <v>4.0999999999999996</v>
      </c>
      <c r="L1251" s="6">
        <v>5.25</v>
      </c>
      <c r="M1251" s="10">
        <v>2.38</v>
      </c>
      <c r="N1251" s="10">
        <v>3.5</v>
      </c>
      <c r="O1251" s="10">
        <v>2.36</v>
      </c>
      <c r="P1251" s="15">
        <v>-1</v>
      </c>
      <c r="Q1251" s="13"/>
      <c r="R1251" s="13"/>
      <c r="S1251" s="13"/>
      <c r="T1251" s="13"/>
      <c r="U1251" s="13"/>
      <c r="V1251" s="13"/>
      <c r="W1251" s="9"/>
      <c r="X1251" s="9"/>
      <c r="Y1251" s="9"/>
      <c r="Z1251" s="9"/>
      <c r="AA1251" s="9"/>
      <c r="AB1251" s="9"/>
      <c r="AC1251" s="13"/>
      <c r="AD1251" s="13"/>
      <c r="AE1251" s="13"/>
      <c r="AF1251" s="13"/>
      <c r="AG1251" s="13"/>
      <c r="AH1251" s="13"/>
      <c r="AI1251" s="9"/>
      <c r="AJ1251" s="9"/>
      <c r="AK1251" s="9"/>
      <c r="AL1251" s="9"/>
      <c r="AM1251" s="9"/>
      <c r="AN1251" s="9"/>
      <c r="AO1251" s="8">
        <v>17</v>
      </c>
      <c r="AP1251" s="8">
        <v>3</v>
      </c>
      <c r="AQ1251" s="8">
        <v>9</v>
      </c>
      <c r="AR1251" s="8">
        <v>5</v>
      </c>
      <c r="AS1251" s="8">
        <v>9.1699999999999837E-2</v>
      </c>
      <c r="AT1251" s="8">
        <v>9.9899999999999711E-2</v>
      </c>
      <c r="AU1251" s="8">
        <v>6.4743876880327109</v>
      </c>
      <c r="AV1251" s="8">
        <v>6.4743876880327109</v>
      </c>
      <c r="AW1251" s="8">
        <v>114.56303342874546</v>
      </c>
      <c r="AX1251" s="8">
        <v>114.7461453900754</v>
      </c>
      <c r="AY1251" s="15">
        <v>10</v>
      </c>
      <c r="AZ1251" s="15">
        <v>3</v>
      </c>
      <c r="BA1251" s="15">
        <v>3</v>
      </c>
      <c r="BB1251" s="15">
        <v>5</v>
      </c>
      <c r="BC1251" s="15">
        <v>4.1599999999999797E-2</v>
      </c>
      <c r="BD1251" s="15">
        <v>4.1599999999999797E-2</v>
      </c>
      <c r="BE1251" s="15">
        <v>2.6548735909652059</v>
      </c>
      <c r="BF1251" s="15">
        <v>2.6548735909652059</v>
      </c>
      <c r="BG1251" s="15">
        <v>157.86791173000586</v>
      </c>
      <c r="BH1251" s="15">
        <v>122.46756775203399</v>
      </c>
      <c r="BI1251" s="16">
        <v>2.6548735909652059</v>
      </c>
      <c r="BJ1251" s="16">
        <v>2.6548735909652059</v>
      </c>
      <c r="BK1251" s="16">
        <v>157.86791173000586</v>
      </c>
      <c r="BL1251" s="16">
        <v>122.46756775203399</v>
      </c>
      <c r="BM1251" s="16">
        <f>U1251*参数!$D$3+AA1251</f>
        <v>0</v>
      </c>
      <c r="BN1251" s="16">
        <f>V1251*参数!$D$3+AB1251</f>
        <v>0</v>
      </c>
      <c r="BO1251" s="16">
        <f>AC1251*参数!$D$3+AI1251</f>
        <v>0</v>
      </c>
      <c r="BP1251" s="16">
        <f>AD1251*参数!$D$3+AJ1251</f>
        <v>0</v>
      </c>
      <c r="BQ1251" s="16">
        <f>AE1251*参数!$D$3+AK1251</f>
        <v>0</v>
      </c>
      <c r="BR1251" s="16">
        <f>AF1251*参数!$D$3+AL1251</f>
        <v>0</v>
      </c>
      <c r="BS1251" s="16">
        <f>AG1251*参数!$D$3+AM1251</f>
        <v>0</v>
      </c>
      <c r="BT1251" s="16">
        <f>AH1251*参数!$D$3+AN1251</f>
        <v>0</v>
      </c>
      <c r="BU1251" s="10"/>
      <c r="BV1251" s="10"/>
      <c r="BW1251" s="10" t="str">
        <f t="shared" si="389"/>
        <v/>
      </c>
      <c r="BX1251" s="10">
        <f t="shared" si="390"/>
        <v>3</v>
      </c>
      <c r="BY1251" s="10">
        <f t="shared" si="391"/>
        <v>40</v>
      </c>
      <c r="BZ1251" s="10">
        <f t="shared" si="392"/>
        <v>40</v>
      </c>
      <c r="CA1251" s="10">
        <f t="shared" si="393"/>
        <v>3</v>
      </c>
      <c r="CB1251" s="10" t="str">
        <f t="shared" si="394"/>
        <v/>
      </c>
      <c r="CC1251" s="10" t="str">
        <f t="shared" si="395"/>
        <v/>
      </c>
      <c r="CD1251" s="10"/>
      <c r="CE1251" s="10">
        <v>3</v>
      </c>
      <c r="CF1251" s="10"/>
      <c r="CG1251" s="10" t="str">
        <f t="shared" si="396"/>
        <v/>
      </c>
      <c r="CH1251" s="10" t="str">
        <f t="shared" si="397"/>
        <v/>
      </c>
      <c r="CI1251" s="10">
        <f t="shared" si="398"/>
        <v>3</v>
      </c>
      <c r="CJ1251" s="10">
        <f t="shared" si="399"/>
        <v>3</v>
      </c>
      <c r="CK1251" s="10">
        <f t="shared" si="400"/>
        <v>40</v>
      </c>
      <c r="CL1251" s="10">
        <f t="shared" si="401"/>
        <v>40</v>
      </c>
      <c r="CM1251" s="88">
        <f t="shared" ref="CM1251:CM1314" si="402">IF(AP1251=AZ1251,
  IF(AU1251=BE1251,
    "",
    IF(AU1251&lt;BE1251,
      IF(P1251=-1,3,0),
      IF(P1251=-1,40,43)
    )
  ),
  ""
)</f>
        <v>40</v>
      </c>
      <c r="CN1251" s="88">
        <f t="shared" ref="CN1251:CN1314" si="403">IF(AND(AP1251=AZ1251,AR1251=BB1251,AQ1251&lt;&gt;0,BA1251&lt;&gt;0),
  IF(AV1251=BF1251,
    "",
    IF(AV1251&lt;BF1251,
      IF(P1251=-1,3,0),
      IF(P1251=-1,40,43)
    )
  ),
  ""
)</f>
        <v>40</v>
      </c>
      <c r="CO1251" s="88">
        <f t="shared" ref="CO1251:CO1314" si="404">IF(AP1251=AZ1251,
  IF(AW1251=BG1251,
    "",
    IF(AW1251&lt;BG1251,
      IF(P1251=-1,3,0),
      IF(P1251=-1,40,43)
    )
  ),
  ""
)</f>
        <v>3</v>
      </c>
      <c r="CP1251" s="88">
        <f>IF(AND(AP1251=AZ1251,AR1251=BB1251,AQ1251&lt;&gt;0,BA1251&lt;&gt;0),
  IF(AX1251=BH1251,
    "",
    IF(AX1251&lt;BH1251,
      IF(P1251=-1,3,0),
      IF(P1251=-1,40,43)
    )
  ),
  ""
)</f>
        <v>3</v>
      </c>
    </row>
    <row r="1252" spans="2:94">
      <c r="B1252" s="19">
        <v>42652</v>
      </c>
      <c r="C1252" s="3">
        <v>2</v>
      </c>
      <c r="D1252" s="3" t="s">
        <v>400</v>
      </c>
      <c r="E1252" s="4">
        <v>42652.541666666664</v>
      </c>
      <c r="F1252" s="3" t="s">
        <v>402</v>
      </c>
      <c r="G1252" s="3" t="s">
        <v>404</v>
      </c>
      <c r="H1252" s="3" t="s">
        <v>402</v>
      </c>
      <c r="I1252" s="3" t="s">
        <v>405</v>
      </c>
      <c r="J1252" s="6">
        <v>2.2200000000000002</v>
      </c>
      <c r="K1252" s="6">
        <v>3.28</v>
      </c>
      <c r="L1252" s="6">
        <v>2.68</v>
      </c>
      <c r="M1252" s="10">
        <v>4.8499999999999996</v>
      </c>
      <c r="N1252" s="10">
        <v>4.05</v>
      </c>
      <c r="O1252" s="10">
        <v>1.48</v>
      </c>
      <c r="P1252" s="15">
        <v>-1</v>
      </c>
      <c r="Q1252" s="13"/>
      <c r="R1252" s="13"/>
      <c r="S1252" s="13"/>
      <c r="T1252" s="13"/>
      <c r="U1252" s="13"/>
      <c r="V1252" s="13"/>
      <c r="W1252" s="9"/>
      <c r="X1252" s="9"/>
      <c r="Y1252" s="9"/>
      <c r="Z1252" s="9"/>
      <c r="AA1252" s="9"/>
      <c r="AB1252" s="9"/>
      <c r="AC1252" s="13"/>
      <c r="AD1252" s="13"/>
      <c r="AE1252" s="13"/>
      <c r="AF1252" s="13"/>
      <c r="AG1252" s="13"/>
      <c r="AH1252" s="13"/>
      <c r="AI1252" s="9"/>
      <c r="AJ1252" s="9"/>
      <c r="AK1252" s="9"/>
      <c r="AL1252" s="9"/>
      <c r="AM1252" s="9"/>
      <c r="AN1252" s="9"/>
      <c r="AO1252" s="8">
        <v>2</v>
      </c>
      <c r="AP1252" s="8">
        <v>3</v>
      </c>
      <c r="AQ1252" s="8">
        <v>1</v>
      </c>
      <c r="AR1252" s="8">
        <v>5</v>
      </c>
      <c r="AS1252" s="8">
        <v>0.44729999999999942</v>
      </c>
      <c r="AT1252" s="8">
        <v>1.9902999999999991</v>
      </c>
      <c r="AU1252" s="8">
        <v>44.186925021434782</v>
      </c>
      <c r="AV1252" s="8">
        <v>167.54878739488328</v>
      </c>
      <c r="AW1252" s="8">
        <v>105.86785620815903</v>
      </c>
      <c r="AX1252" s="8">
        <v>167.54878739488328</v>
      </c>
      <c r="AY1252" s="15">
        <v>4</v>
      </c>
      <c r="AZ1252" s="15">
        <v>3</v>
      </c>
      <c r="BA1252" s="15">
        <v>0</v>
      </c>
      <c r="BB1252" s="15">
        <v>5</v>
      </c>
      <c r="BC1252" s="15">
        <v>0.35579999999999939</v>
      </c>
      <c r="BD1252" s="15">
        <v>0</v>
      </c>
      <c r="BE1252" s="15">
        <v>35.280762091414985</v>
      </c>
      <c r="BF1252" s="15">
        <v>0</v>
      </c>
      <c r="BG1252" s="15">
        <v>124.90145761774528</v>
      </c>
      <c r="BH1252" s="15">
        <v>0</v>
      </c>
      <c r="BI1252" s="16">
        <f>Q1252*参数!$D$3+W1252</f>
        <v>0</v>
      </c>
      <c r="BJ1252" s="16">
        <f>R1252*参数!$D$3+X1252</f>
        <v>0</v>
      </c>
      <c r="BK1252" s="16">
        <f>S1252*参数!$D$3+Y1252</f>
        <v>0</v>
      </c>
      <c r="BL1252" s="16">
        <f>T1252*参数!$D$3+Z1252</f>
        <v>0</v>
      </c>
      <c r="BM1252" s="16">
        <f>U1252*参数!$D$3+AA1252</f>
        <v>0</v>
      </c>
      <c r="BN1252" s="16">
        <f>V1252*参数!$D$3+AB1252</f>
        <v>0</v>
      </c>
      <c r="BO1252" s="16">
        <f>AC1252*参数!$D$3+AI1252</f>
        <v>0</v>
      </c>
      <c r="BP1252" s="16">
        <f>AD1252*参数!$D$3+AJ1252</f>
        <v>0</v>
      </c>
      <c r="BQ1252" s="16">
        <f>AE1252*参数!$D$3+AK1252</f>
        <v>0</v>
      </c>
      <c r="BR1252" s="16">
        <f>AF1252*参数!$D$3+AL1252</f>
        <v>0</v>
      </c>
      <c r="BS1252" s="16">
        <f>AG1252*参数!$D$3+AM1252</f>
        <v>0</v>
      </c>
      <c r="BT1252" s="16">
        <f>AH1252*参数!$D$3+AN1252</f>
        <v>0</v>
      </c>
      <c r="BU1252" s="10"/>
      <c r="BV1252" s="10"/>
      <c r="BW1252" s="10">
        <f t="shared" si="389"/>
        <v>40</v>
      </c>
      <c r="BX1252" s="10">
        <f t="shared" si="390"/>
        <v>40</v>
      </c>
      <c r="BY1252" s="10">
        <f t="shared" si="391"/>
        <v>3</v>
      </c>
      <c r="BZ1252" s="10">
        <f t="shared" si="392"/>
        <v>40</v>
      </c>
      <c r="CA1252" s="10">
        <f t="shared" si="393"/>
        <v>40</v>
      </c>
      <c r="CB1252" s="10" t="str">
        <f t="shared" si="394"/>
        <v/>
      </c>
      <c r="CC1252" s="10" t="str">
        <f t="shared" si="395"/>
        <v/>
      </c>
      <c r="CD1252" s="10"/>
      <c r="CE1252" s="10">
        <v>3</v>
      </c>
      <c r="CF1252" s="10"/>
      <c r="CG1252" s="10" t="str">
        <f t="shared" si="396"/>
        <v/>
      </c>
      <c r="CH1252" s="10" t="str">
        <f t="shared" si="397"/>
        <v/>
      </c>
      <c r="CI1252" s="10">
        <f t="shared" si="398"/>
        <v>40</v>
      </c>
      <c r="CJ1252" s="10">
        <f t="shared" si="399"/>
        <v>3</v>
      </c>
      <c r="CK1252" s="10">
        <f t="shared" si="400"/>
        <v>40</v>
      </c>
      <c r="CL1252" s="10" t="str">
        <f t="shared" si="401"/>
        <v/>
      </c>
      <c r="CM1252" s="88">
        <f t="shared" si="402"/>
        <v>40</v>
      </c>
      <c r="CN1252" s="88" t="str">
        <f t="shared" si="403"/>
        <v/>
      </c>
      <c r="CO1252" s="88">
        <f t="shared" si="404"/>
        <v>3</v>
      </c>
      <c r="CP1252" s="88" t="str">
        <f t="shared" ref="CP1252:CP1315" si="405">IF(AND(AP1252=AZ1252,AR1252=BB1252,AQ1252&lt;&gt;0,BA1252&lt;&gt;0),
  IF(AX1252=BH1252,
    "",
    IF(AX1252&lt;BH1252,
      IF(P1252=-1,3,0),
      IF(P1252=-1,40,43)
    )
  ),
  ""
)</f>
        <v/>
      </c>
    </row>
    <row r="1253" spans="2:94">
      <c r="B1253" s="19">
        <v>42652</v>
      </c>
      <c r="C1253" s="3">
        <v>3</v>
      </c>
      <c r="D1253" s="3" t="s">
        <v>1225</v>
      </c>
      <c r="E1253" s="4">
        <v>42652.583333333336</v>
      </c>
      <c r="F1253" s="3" t="s">
        <v>1269</v>
      </c>
      <c r="G1253" s="3" t="s">
        <v>1270</v>
      </c>
      <c r="H1253" s="3" t="s">
        <v>1271</v>
      </c>
      <c r="I1253" s="3" t="s">
        <v>1270</v>
      </c>
      <c r="J1253" s="6">
        <v>2.96</v>
      </c>
      <c r="K1253" s="6">
        <v>3.2</v>
      </c>
      <c r="L1253" s="6">
        <v>2.09</v>
      </c>
      <c r="M1253" s="10">
        <v>1.54</v>
      </c>
      <c r="N1253" s="10">
        <v>3.95</v>
      </c>
      <c r="O1253" s="10">
        <v>4.4000000000000004</v>
      </c>
      <c r="P1253" s="15">
        <v>1</v>
      </c>
      <c r="Q1253" s="13"/>
      <c r="R1253" s="13"/>
      <c r="S1253" s="13"/>
      <c r="T1253" s="13"/>
      <c r="U1253" s="13"/>
      <c r="V1253" s="13"/>
      <c r="W1253" s="9"/>
      <c r="X1253" s="9"/>
      <c r="Y1253" s="9"/>
      <c r="Z1253" s="9"/>
      <c r="AA1253" s="9"/>
      <c r="AB1253" s="9"/>
      <c r="AC1253" s="13"/>
      <c r="AD1253" s="13"/>
      <c r="AE1253" s="13"/>
      <c r="AF1253" s="13"/>
      <c r="AG1253" s="13"/>
      <c r="AH1253" s="13"/>
      <c r="AI1253" s="9"/>
      <c r="AJ1253" s="9"/>
      <c r="AK1253" s="9"/>
      <c r="AL1253" s="9"/>
      <c r="AM1253" s="9"/>
      <c r="AN1253" s="9"/>
      <c r="AO1253" s="8">
        <v>4</v>
      </c>
      <c r="AP1253" s="8">
        <v>2</v>
      </c>
      <c r="AQ1253" s="8">
        <v>1</v>
      </c>
      <c r="AR1253" s="8">
        <v>4</v>
      </c>
      <c r="AS1253" s="8">
        <v>0.38219999999999998</v>
      </c>
      <c r="AT1253" s="8">
        <v>1.101999999999999</v>
      </c>
      <c r="AU1253" s="8">
        <v>21.047071635337488</v>
      </c>
      <c r="AV1253" s="8">
        <v>110.24100637528426</v>
      </c>
      <c r="AW1253" s="8">
        <v>92.026009065159741</v>
      </c>
      <c r="AX1253" s="8">
        <v>110.24100637528426</v>
      </c>
      <c r="AY1253" s="15">
        <v>1</v>
      </c>
      <c r="AZ1253" s="15">
        <v>3</v>
      </c>
      <c r="BA1253" s="15">
        <v>1</v>
      </c>
      <c r="BB1253" s="15">
        <v>4</v>
      </c>
      <c r="BC1253" s="15">
        <v>0.8963999999999992</v>
      </c>
      <c r="BD1253" s="15">
        <v>0.8963999999999992</v>
      </c>
      <c r="BE1253" s="15">
        <v>44.316912444865473</v>
      </c>
      <c r="BF1253" s="15">
        <v>44.316912444865473</v>
      </c>
      <c r="BG1253" s="15">
        <v>44.316912444865473</v>
      </c>
      <c r="BH1253" s="15">
        <v>44.316912444865473</v>
      </c>
      <c r="BI1253" s="16">
        <f>Q1253*参数!$D$3+W1253</f>
        <v>0</v>
      </c>
      <c r="BJ1253" s="16">
        <f>R1253*参数!$D$3+X1253</f>
        <v>0</v>
      </c>
      <c r="BK1253" s="16">
        <f>S1253*参数!$D$3+Y1253</f>
        <v>0</v>
      </c>
      <c r="BL1253" s="16">
        <f>T1253*参数!$D$3+Z1253</f>
        <v>0</v>
      </c>
      <c r="BM1253" s="16">
        <f>U1253*参数!$D$3+AA1253</f>
        <v>0</v>
      </c>
      <c r="BN1253" s="16">
        <f>V1253*参数!$D$3+AB1253</f>
        <v>0</v>
      </c>
      <c r="BO1253" s="16">
        <f>AC1253*参数!$D$3+AI1253</f>
        <v>0</v>
      </c>
      <c r="BP1253" s="16">
        <f>AD1253*参数!$D$3+AJ1253</f>
        <v>0</v>
      </c>
      <c r="BQ1253" s="16">
        <f>AE1253*参数!$D$3+AK1253</f>
        <v>0</v>
      </c>
      <c r="BR1253" s="16">
        <f>AF1253*参数!$D$3+AL1253</f>
        <v>0</v>
      </c>
      <c r="BS1253" s="16">
        <f>AG1253*参数!$D$3+AM1253</f>
        <v>0</v>
      </c>
      <c r="BT1253" s="16">
        <f>AH1253*参数!$D$3+AN1253</f>
        <v>0</v>
      </c>
      <c r="BU1253" s="10"/>
      <c r="BV1253" s="10"/>
      <c r="BW1253" s="10">
        <f t="shared" si="389"/>
        <v>43</v>
      </c>
      <c r="BX1253" s="10">
        <f t="shared" si="390"/>
        <v>43</v>
      </c>
      <c r="BY1253" s="10">
        <f t="shared" si="391"/>
        <v>43</v>
      </c>
      <c r="BZ1253" s="10">
        <f t="shared" si="392"/>
        <v>0</v>
      </c>
      <c r="CA1253" s="10">
        <f t="shared" si="393"/>
        <v>43</v>
      </c>
      <c r="CB1253" s="10" t="str">
        <f t="shared" si="394"/>
        <v/>
      </c>
      <c r="CC1253" s="10" t="str">
        <f t="shared" si="395"/>
        <v/>
      </c>
      <c r="CD1253" s="10"/>
      <c r="CE1253" s="10">
        <v>43</v>
      </c>
      <c r="CF1253" s="10"/>
      <c r="CG1253" s="10" t="str">
        <f t="shared" si="396"/>
        <v/>
      </c>
      <c r="CH1253" s="10" t="str">
        <f t="shared" si="397"/>
        <v/>
      </c>
      <c r="CI1253" s="10">
        <f t="shared" si="398"/>
        <v>43</v>
      </c>
      <c r="CJ1253" s="10" t="str">
        <f t="shared" si="399"/>
        <v/>
      </c>
      <c r="CK1253" s="10" t="str">
        <f t="shared" si="400"/>
        <v/>
      </c>
      <c r="CL1253" s="10" t="str">
        <f t="shared" si="401"/>
        <v/>
      </c>
      <c r="CM1253" s="88" t="str">
        <f t="shared" si="402"/>
        <v/>
      </c>
      <c r="CN1253" s="88" t="str">
        <f t="shared" si="403"/>
        <v/>
      </c>
      <c r="CO1253" s="88" t="str">
        <f t="shared" si="404"/>
        <v/>
      </c>
      <c r="CP1253" s="88" t="str">
        <f t="shared" si="405"/>
        <v/>
      </c>
    </row>
    <row r="1254" spans="2:94">
      <c r="B1254" s="19">
        <v>42652</v>
      </c>
      <c r="C1254" s="3">
        <v>4</v>
      </c>
      <c r="D1254" s="3" t="s">
        <v>14</v>
      </c>
      <c r="E1254" s="4">
        <v>42652.802083333336</v>
      </c>
      <c r="F1254" s="3" t="s">
        <v>498</v>
      </c>
      <c r="G1254" s="3" t="s">
        <v>972</v>
      </c>
      <c r="H1254" s="3" t="s">
        <v>498</v>
      </c>
      <c r="I1254" s="3" t="s">
        <v>972</v>
      </c>
      <c r="J1254" s="6">
        <v>1.85</v>
      </c>
      <c r="K1254" s="6">
        <v>3.22</v>
      </c>
      <c r="L1254" s="6">
        <v>3.6</v>
      </c>
      <c r="M1254" s="10">
        <v>3.7</v>
      </c>
      <c r="N1254" s="10">
        <v>3.7</v>
      </c>
      <c r="O1254" s="10">
        <v>1.7</v>
      </c>
      <c r="P1254" s="15">
        <v>-1</v>
      </c>
      <c r="Q1254" s="13"/>
      <c r="R1254" s="13"/>
      <c r="S1254" s="13"/>
      <c r="T1254" s="13"/>
      <c r="U1254" s="13"/>
      <c r="V1254" s="13"/>
      <c r="W1254" s="9"/>
      <c r="X1254" s="9"/>
      <c r="Y1254" s="9"/>
      <c r="Z1254" s="9"/>
      <c r="AA1254" s="9"/>
      <c r="AB1254" s="9"/>
      <c r="AC1254" s="13"/>
      <c r="AD1254" s="13"/>
      <c r="AE1254" s="13"/>
      <c r="AF1254" s="13"/>
      <c r="AG1254" s="13"/>
      <c r="AH1254" s="13"/>
      <c r="AI1254" s="9"/>
      <c r="AJ1254" s="9"/>
      <c r="AK1254" s="9"/>
      <c r="AL1254" s="9"/>
      <c r="AM1254" s="9"/>
      <c r="AN1254" s="9"/>
      <c r="AO1254" s="8">
        <v>5</v>
      </c>
      <c r="AP1254" s="8">
        <v>3</v>
      </c>
      <c r="AQ1254" s="8">
        <v>3</v>
      </c>
      <c r="AR1254" s="8">
        <v>5</v>
      </c>
      <c r="AS1254" s="8">
        <v>0.16750100000000007</v>
      </c>
      <c r="AT1254" s="8">
        <v>0.28070099999999976</v>
      </c>
      <c r="AU1254" s="8">
        <v>18.277390267664614</v>
      </c>
      <c r="AV1254" s="8">
        <v>24.760728636149601</v>
      </c>
      <c r="AW1254" s="8">
        <v>63.601700344847231</v>
      </c>
      <c r="AX1254" s="8">
        <v>89.513736126296052</v>
      </c>
      <c r="AY1254" s="15">
        <v>6</v>
      </c>
      <c r="AZ1254" s="15">
        <v>3</v>
      </c>
      <c r="BA1254" s="15">
        <v>4</v>
      </c>
      <c r="BB1254" s="15">
        <v>5</v>
      </c>
      <c r="BC1254" s="15">
        <v>5.9700999999999949E-2</v>
      </c>
      <c r="BD1254" s="15">
        <v>0.84280099999999991</v>
      </c>
      <c r="BE1254" s="15">
        <v>5.8781225355815367</v>
      </c>
      <c r="BF1254" s="15">
        <v>51.181661443727684</v>
      </c>
      <c r="BG1254" s="15">
        <v>145.92051791046063</v>
      </c>
      <c r="BH1254" s="15">
        <v>205.58449555213338</v>
      </c>
      <c r="BI1254" s="16">
        <f>Q1254*参数!$D$3+W1254</f>
        <v>0</v>
      </c>
      <c r="BJ1254" s="16">
        <f>R1254*参数!$D$3+X1254</f>
        <v>0</v>
      </c>
      <c r="BK1254" s="16">
        <f>S1254*参数!$D$3+Y1254</f>
        <v>0</v>
      </c>
      <c r="BL1254" s="16">
        <f>T1254*参数!$D$3+Z1254</f>
        <v>0</v>
      </c>
      <c r="BM1254" s="16">
        <f>U1254*参数!$D$3+AA1254</f>
        <v>0</v>
      </c>
      <c r="BN1254" s="16">
        <f>V1254*参数!$D$3+AB1254</f>
        <v>0</v>
      </c>
      <c r="BO1254" s="16">
        <f>AC1254*参数!$D$3+AI1254</f>
        <v>0</v>
      </c>
      <c r="BP1254" s="16">
        <f>AD1254*参数!$D$3+AJ1254</f>
        <v>0</v>
      </c>
      <c r="BQ1254" s="16">
        <f>AE1254*参数!$D$3+AK1254</f>
        <v>0</v>
      </c>
      <c r="BR1254" s="16">
        <f>AF1254*参数!$D$3+AL1254</f>
        <v>0</v>
      </c>
      <c r="BS1254" s="16">
        <f>AG1254*参数!$D$3+AM1254</f>
        <v>0</v>
      </c>
      <c r="BT1254" s="16">
        <f>AH1254*参数!$D$3+AN1254</f>
        <v>0</v>
      </c>
      <c r="BU1254" s="10"/>
      <c r="BV1254" s="10"/>
      <c r="BW1254" s="10">
        <f t="shared" si="389"/>
        <v>40</v>
      </c>
      <c r="BX1254" s="10">
        <f t="shared" si="390"/>
        <v>40</v>
      </c>
      <c r="BY1254" s="10">
        <f t="shared" si="391"/>
        <v>3</v>
      </c>
      <c r="BZ1254" s="10">
        <f t="shared" si="392"/>
        <v>40</v>
      </c>
      <c r="CA1254" s="10">
        <f t="shared" si="393"/>
        <v>40</v>
      </c>
      <c r="CB1254" s="10" t="str">
        <f t="shared" si="394"/>
        <v/>
      </c>
      <c r="CC1254" s="10" t="str">
        <f t="shared" si="395"/>
        <v/>
      </c>
      <c r="CD1254" s="10"/>
      <c r="CE1254" s="10">
        <v>3</v>
      </c>
      <c r="CF1254" s="10"/>
      <c r="CG1254" s="10" t="str">
        <f t="shared" si="396"/>
        <v/>
      </c>
      <c r="CH1254" s="10" t="str">
        <f t="shared" si="397"/>
        <v/>
      </c>
      <c r="CI1254" s="10">
        <f t="shared" si="398"/>
        <v>40</v>
      </c>
      <c r="CJ1254" s="10">
        <f t="shared" si="399"/>
        <v>40</v>
      </c>
      <c r="CK1254" s="10">
        <f t="shared" si="400"/>
        <v>40</v>
      </c>
      <c r="CL1254" s="10">
        <f t="shared" si="401"/>
        <v>3</v>
      </c>
      <c r="CM1254" s="88">
        <f t="shared" si="402"/>
        <v>40</v>
      </c>
      <c r="CN1254" s="88">
        <f t="shared" si="403"/>
        <v>3</v>
      </c>
      <c r="CO1254" s="88">
        <f t="shared" si="404"/>
        <v>3</v>
      </c>
      <c r="CP1254" s="88">
        <f t="shared" si="405"/>
        <v>3</v>
      </c>
    </row>
    <row r="1255" spans="2:94">
      <c r="B1255" s="19">
        <v>42652</v>
      </c>
      <c r="C1255" s="3">
        <v>5</v>
      </c>
      <c r="D1255" s="3" t="s">
        <v>1232</v>
      </c>
      <c r="E1255" s="4">
        <v>42652.854166666664</v>
      </c>
      <c r="F1255" s="3" t="s">
        <v>1272</v>
      </c>
      <c r="G1255" s="3" t="s">
        <v>1273</v>
      </c>
      <c r="H1255" s="3" t="s">
        <v>1272</v>
      </c>
      <c r="I1255" s="3" t="s">
        <v>1273</v>
      </c>
      <c r="J1255" s="6">
        <v>3.43</v>
      </c>
      <c r="K1255" s="6">
        <v>2.8</v>
      </c>
      <c r="L1255" s="6">
        <v>2.08</v>
      </c>
      <c r="M1255" s="10">
        <v>10.5</v>
      </c>
      <c r="N1255" s="10">
        <v>5</v>
      </c>
      <c r="O1255" s="10">
        <v>1.2</v>
      </c>
      <c r="P1255" s="15">
        <v>-1</v>
      </c>
      <c r="Q1255" s="13"/>
      <c r="R1255" s="13"/>
      <c r="S1255" s="13"/>
      <c r="T1255" s="13"/>
      <c r="U1255" s="13"/>
      <c r="V1255" s="13"/>
      <c r="W1255" s="9"/>
      <c r="X1255" s="9"/>
      <c r="Y1255" s="9"/>
      <c r="Z1255" s="9"/>
      <c r="AA1255" s="9"/>
      <c r="AB1255" s="9"/>
      <c r="AC1255" s="13"/>
      <c r="AD1255" s="13"/>
      <c r="AE1255" s="13"/>
      <c r="AF1255" s="13"/>
      <c r="AG1255" s="13"/>
      <c r="AH1255" s="13"/>
      <c r="AI1255" s="9"/>
      <c r="AJ1255" s="9"/>
      <c r="AK1255" s="9"/>
      <c r="AL1255" s="9"/>
      <c r="AM1255" s="9"/>
      <c r="AN1255" s="9"/>
      <c r="AO1255" s="8">
        <v>1</v>
      </c>
      <c r="AP1255" s="8">
        <v>1</v>
      </c>
      <c r="AQ1255" s="8">
        <v>1</v>
      </c>
      <c r="AR1255" s="8">
        <v>2</v>
      </c>
      <c r="AS1255" s="8">
        <v>21.648400000000002</v>
      </c>
      <c r="AT1255" s="8">
        <v>21.648400000000002</v>
      </c>
      <c r="AU1255" s="8">
        <v>242.36329737637644</v>
      </c>
      <c r="AV1255" s="8">
        <v>242.36329737637644</v>
      </c>
      <c r="AW1255" s="8">
        <v>242.36329737637644</v>
      </c>
      <c r="AX1255" s="8">
        <v>242.36329737637644</v>
      </c>
      <c r="AY1255" s="15">
        <v>1</v>
      </c>
      <c r="AZ1255" s="15">
        <v>3</v>
      </c>
      <c r="BA1255" s="15">
        <v>1</v>
      </c>
      <c r="BB1255" s="15">
        <v>4</v>
      </c>
      <c r="BC1255" s="15">
        <v>13.0703</v>
      </c>
      <c r="BD1255" s="15">
        <v>13.0703</v>
      </c>
      <c r="BE1255" s="15">
        <v>55.566715547454017</v>
      </c>
      <c r="BF1255" s="15">
        <v>55.566715547454017</v>
      </c>
      <c r="BG1255" s="15">
        <v>55.566715547454017</v>
      </c>
      <c r="BH1255" s="15">
        <v>55.566715547454017</v>
      </c>
      <c r="BI1255" s="16">
        <f>Q1255*参数!$D$3+W1255</f>
        <v>0</v>
      </c>
      <c r="BJ1255" s="16">
        <f>R1255*参数!$D$3+X1255</f>
        <v>0</v>
      </c>
      <c r="BK1255" s="16">
        <f>S1255*参数!$D$3+Y1255</f>
        <v>0</v>
      </c>
      <c r="BL1255" s="16">
        <f>T1255*参数!$D$3+Z1255</f>
        <v>0</v>
      </c>
      <c r="BM1255" s="16">
        <f>U1255*参数!$D$3+AA1255</f>
        <v>0</v>
      </c>
      <c r="BN1255" s="16">
        <f>V1255*参数!$D$3+AB1255</f>
        <v>0</v>
      </c>
      <c r="BO1255" s="16">
        <f>AC1255*参数!$D$3+AI1255</f>
        <v>0</v>
      </c>
      <c r="BP1255" s="16">
        <f>AD1255*参数!$D$3+AJ1255</f>
        <v>0</v>
      </c>
      <c r="BQ1255" s="16">
        <f>AE1255*参数!$D$3+AK1255</f>
        <v>0</v>
      </c>
      <c r="BR1255" s="16">
        <f>AF1255*参数!$D$3+AL1255</f>
        <v>0</v>
      </c>
      <c r="BS1255" s="16">
        <f>AG1255*参数!$D$3+AM1255</f>
        <v>0</v>
      </c>
      <c r="BT1255" s="16">
        <f>AH1255*参数!$D$3+AN1255</f>
        <v>0</v>
      </c>
      <c r="BU1255" s="10"/>
      <c r="BV1255" s="10"/>
      <c r="BW1255" s="10">
        <f t="shared" si="389"/>
        <v>40</v>
      </c>
      <c r="BX1255" s="10">
        <f t="shared" si="390"/>
        <v>40</v>
      </c>
      <c r="BY1255" s="10">
        <f t="shared" si="391"/>
        <v>3</v>
      </c>
      <c r="BZ1255" s="10">
        <f t="shared" si="392"/>
        <v>40</v>
      </c>
      <c r="CA1255" s="10">
        <f t="shared" si="393"/>
        <v>40</v>
      </c>
      <c r="CB1255" s="10" t="str">
        <f t="shared" si="394"/>
        <v/>
      </c>
      <c r="CC1255" s="10" t="str">
        <f t="shared" si="395"/>
        <v/>
      </c>
      <c r="CD1255" s="10"/>
      <c r="CE1255" s="10">
        <v>40</v>
      </c>
      <c r="CF1255" s="10"/>
      <c r="CG1255" s="10">
        <f t="shared" si="396"/>
        <v>40</v>
      </c>
      <c r="CH1255" s="10">
        <f t="shared" si="397"/>
        <v>40</v>
      </c>
      <c r="CI1255" s="10">
        <f t="shared" si="398"/>
        <v>40</v>
      </c>
      <c r="CJ1255" s="10">
        <f t="shared" si="399"/>
        <v>40</v>
      </c>
      <c r="CK1255" s="10" t="str">
        <f t="shared" si="400"/>
        <v/>
      </c>
      <c r="CL1255" s="10" t="str">
        <f t="shared" si="401"/>
        <v/>
      </c>
      <c r="CM1255" s="88" t="str">
        <f t="shared" si="402"/>
        <v/>
      </c>
      <c r="CN1255" s="88" t="str">
        <f t="shared" si="403"/>
        <v/>
      </c>
      <c r="CO1255" s="88" t="str">
        <f t="shared" si="404"/>
        <v/>
      </c>
      <c r="CP1255" s="88" t="str">
        <f t="shared" si="405"/>
        <v/>
      </c>
    </row>
    <row r="1256" spans="2:94">
      <c r="B1256" s="19">
        <v>42652</v>
      </c>
      <c r="C1256" s="3">
        <v>6</v>
      </c>
      <c r="D1256" s="3" t="s">
        <v>410</v>
      </c>
      <c r="E1256" s="4">
        <v>42652.875</v>
      </c>
      <c r="F1256" s="3" t="s">
        <v>418</v>
      </c>
      <c r="G1256" s="3" t="s">
        <v>606</v>
      </c>
      <c r="H1256" s="3" t="s">
        <v>418</v>
      </c>
      <c r="I1256" s="3" t="s">
        <v>606</v>
      </c>
      <c r="J1256" s="6">
        <v>1.72</v>
      </c>
      <c r="K1256" s="6">
        <v>3.25</v>
      </c>
      <c r="L1256" s="6">
        <v>4.18</v>
      </c>
      <c r="M1256" s="10">
        <v>3.55</v>
      </c>
      <c r="N1256" s="10">
        <v>3.35</v>
      </c>
      <c r="O1256" s="10">
        <v>1.83</v>
      </c>
      <c r="P1256" s="15">
        <v>-1</v>
      </c>
      <c r="Q1256" s="13"/>
      <c r="R1256" s="13"/>
      <c r="S1256" s="13"/>
      <c r="T1256" s="13"/>
      <c r="U1256" s="13"/>
      <c r="V1256" s="13"/>
      <c r="W1256" s="9"/>
      <c r="X1256" s="9"/>
      <c r="Y1256" s="9"/>
      <c r="Z1256" s="9"/>
      <c r="AA1256" s="9"/>
      <c r="AB1256" s="9"/>
      <c r="AC1256" s="13"/>
      <c r="AD1256" s="13"/>
      <c r="AE1256" s="13"/>
      <c r="AF1256" s="13"/>
      <c r="AG1256" s="13"/>
      <c r="AH1256" s="13"/>
      <c r="AI1256" s="9"/>
      <c r="AJ1256" s="9"/>
      <c r="AK1256" s="9"/>
      <c r="AL1256" s="9"/>
      <c r="AM1256" s="9"/>
      <c r="AN1256" s="9"/>
      <c r="AO1256" s="8">
        <v>3</v>
      </c>
      <c r="AP1256" s="8">
        <v>3</v>
      </c>
      <c r="AQ1256" s="8">
        <v>1</v>
      </c>
      <c r="AR1256" s="8">
        <v>5</v>
      </c>
      <c r="AS1256" s="8">
        <v>0.25580000000000003</v>
      </c>
      <c r="AT1256" s="8">
        <v>5.3018000000000018</v>
      </c>
      <c r="AU1256" s="8">
        <v>21.973864948098633</v>
      </c>
      <c r="AV1256" s="8">
        <v>312.38068562985063</v>
      </c>
      <c r="AW1256" s="8">
        <v>254.72684636237105</v>
      </c>
      <c r="AX1256" s="8">
        <v>312.38068562985063</v>
      </c>
      <c r="AY1256" s="15">
        <v>2</v>
      </c>
      <c r="AZ1256" s="15">
        <v>3</v>
      </c>
      <c r="BA1256" s="15">
        <v>2</v>
      </c>
      <c r="BB1256" s="15">
        <v>4</v>
      </c>
      <c r="BC1256" s="15">
        <v>0.9450009999999992</v>
      </c>
      <c r="BD1256" s="15">
        <v>0.9450009999999992</v>
      </c>
      <c r="BE1256" s="15">
        <v>53.195141765095109</v>
      </c>
      <c r="BF1256" s="15">
        <v>53.195141765095109</v>
      </c>
      <c r="BG1256" s="15">
        <v>159.03331151981877</v>
      </c>
      <c r="BH1256" s="15">
        <v>159.03331151981877</v>
      </c>
      <c r="BI1256" s="16">
        <f>Q1256*参数!$D$3+W1256</f>
        <v>0</v>
      </c>
      <c r="BJ1256" s="16">
        <f>R1256*参数!$D$3+X1256</f>
        <v>0</v>
      </c>
      <c r="BK1256" s="16">
        <f>S1256*参数!$D$3+Y1256</f>
        <v>0</v>
      </c>
      <c r="BL1256" s="16">
        <f>T1256*参数!$D$3+Z1256</f>
        <v>0</v>
      </c>
      <c r="BM1256" s="16">
        <f>U1256*参数!$D$3+AA1256</f>
        <v>0</v>
      </c>
      <c r="BN1256" s="16">
        <f>V1256*参数!$D$3+AB1256</f>
        <v>0</v>
      </c>
      <c r="BO1256" s="16">
        <f>AC1256*参数!$D$3+AI1256</f>
        <v>0</v>
      </c>
      <c r="BP1256" s="16">
        <f>AD1256*参数!$D$3+AJ1256</f>
        <v>0</v>
      </c>
      <c r="BQ1256" s="16">
        <f>AE1256*参数!$D$3+AK1256</f>
        <v>0</v>
      </c>
      <c r="BR1256" s="16">
        <f>AF1256*参数!$D$3+AL1256</f>
        <v>0</v>
      </c>
      <c r="BS1256" s="16">
        <f>AG1256*参数!$D$3+AM1256</f>
        <v>0</v>
      </c>
      <c r="BT1256" s="16">
        <f>AH1256*参数!$D$3+AN1256</f>
        <v>0</v>
      </c>
      <c r="BU1256" s="10"/>
      <c r="BV1256" s="10"/>
      <c r="BW1256" s="10">
        <f t="shared" si="389"/>
        <v>40</v>
      </c>
      <c r="BX1256" s="10">
        <f t="shared" si="390"/>
        <v>40</v>
      </c>
      <c r="BY1256" s="10">
        <f t="shared" si="391"/>
        <v>3</v>
      </c>
      <c r="BZ1256" s="10">
        <f t="shared" si="392"/>
        <v>40</v>
      </c>
      <c r="CA1256" s="10">
        <f t="shared" si="393"/>
        <v>40</v>
      </c>
      <c r="CB1256" s="10" t="str">
        <f t="shared" si="394"/>
        <v/>
      </c>
      <c r="CC1256" s="10" t="str">
        <f t="shared" si="395"/>
        <v/>
      </c>
      <c r="CD1256" s="10"/>
      <c r="CE1256" s="10">
        <v>3</v>
      </c>
      <c r="CF1256" s="10"/>
      <c r="CG1256" s="10" t="str">
        <f t="shared" si="396"/>
        <v/>
      </c>
      <c r="CH1256" s="10" t="str">
        <f t="shared" si="397"/>
        <v/>
      </c>
      <c r="CI1256" s="10">
        <f t="shared" si="398"/>
        <v>3</v>
      </c>
      <c r="CJ1256" s="10">
        <f t="shared" si="399"/>
        <v>3</v>
      </c>
      <c r="CK1256" s="10">
        <f t="shared" si="400"/>
        <v>3</v>
      </c>
      <c r="CL1256" s="10" t="str">
        <f t="shared" si="401"/>
        <v/>
      </c>
      <c r="CM1256" s="88">
        <f t="shared" si="402"/>
        <v>3</v>
      </c>
      <c r="CN1256" s="88" t="str">
        <f t="shared" si="403"/>
        <v/>
      </c>
      <c r="CO1256" s="88">
        <f t="shared" si="404"/>
        <v>40</v>
      </c>
      <c r="CP1256" s="88" t="str">
        <f t="shared" si="405"/>
        <v/>
      </c>
    </row>
    <row r="1257" spans="2:94">
      <c r="B1257" s="19">
        <v>42652</v>
      </c>
      <c r="C1257" s="3">
        <v>7</v>
      </c>
      <c r="D1257" s="3" t="s">
        <v>14</v>
      </c>
      <c r="E1257" s="4">
        <v>42652.885416666664</v>
      </c>
      <c r="F1257" s="3" t="s">
        <v>9</v>
      </c>
      <c r="G1257" s="3" t="s">
        <v>975</v>
      </c>
      <c r="H1257" s="3" t="s">
        <v>9</v>
      </c>
      <c r="I1257" s="3" t="s">
        <v>975</v>
      </c>
      <c r="J1257" s="6">
        <v>1.65</v>
      </c>
      <c r="K1257" s="6">
        <v>3.5</v>
      </c>
      <c r="L1257" s="6">
        <v>4.2</v>
      </c>
      <c r="M1257" s="10">
        <v>3</v>
      </c>
      <c r="N1257" s="10">
        <v>3.6</v>
      </c>
      <c r="O1257" s="10">
        <v>1.93</v>
      </c>
      <c r="P1257" s="15">
        <v>-1</v>
      </c>
      <c r="Q1257" s="13"/>
      <c r="R1257" s="13"/>
      <c r="S1257" s="13"/>
      <c r="T1257" s="13"/>
      <c r="U1257" s="13"/>
      <c r="V1257" s="13"/>
      <c r="W1257" s="9"/>
      <c r="X1257" s="9"/>
      <c r="Y1257" s="9"/>
      <c r="Z1257" s="9"/>
      <c r="AA1257" s="9"/>
      <c r="AB1257" s="9"/>
      <c r="AC1257" s="13"/>
      <c r="AD1257" s="13"/>
      <c r="AE1257" s="13"/>
      <c r="AF1257" s="13"/>
      <c r="AG1257" s="13"/>
      <c r="AH1257" s="13"/>
      <c r="AI1257" s="9"/>
      <c r="AJ1257" s="9"/>
      <c r="AK1257" s="9"/>
      <c r="AL1257" s="9"/>
      <c r="AM1257" s="9"/>
      <c r="AN1257" s="9"/>
      <c r="AO1257" s="8">
        <v>17</v>
      </c>
      <c r="AP1257" s="8">
        <v>3</v>
      </c>
      <c r="AQ1257" s="8">
        <v>6</v>
      </c>
      <c r="AR1257" s="8">
        <v>5</v>
      </c>
      <c r="AS1257" s="8">
        <v>8.9299999999999949E-2</v>
      </c>
      <c r="AT1257" s="8">
        <v>0.20490000000000003</v>
      </c>
      <c r="AU1257" s="8">
        <v>4.3534134183030346</v>
      </c>
      <c r="AV1257" s="8">
        <v>8.6292841407234082</v>
      </c>
      <c r="AW1257" s="8">
        <v>91.523517714005706</v>
      </c>
      <c r="AX1257" s="8">
        <v>99.220772883889268</v>
      </c>
      <c r="AY1257" s="15">
        <v>8</v>
      </c>
      <c r="AZ1257" s="15">
        <v>3</v>
      </c>
      <c r="BA1257" s="15">
        <v>3</v>
      </c>
      <c r="BB1257" s="15">
        <v>5</v>
      </c>
      <c r="BC1257" s="15">
        <v>4.8300000000000107E-2</v>
      </c>
      <c r="BD1257" s="15">
        <v>0.19490000000000021</v>
      </c>
      <c r="BE1257" s="15">
        <v>5.8007564220089431</v>
      </c>
      <c r="BF1257" s="15">
        <v>10.552444325190763</v>
      </c>
      <c r="BG1257" s="15">
        <v>40.889021848793334</v>
      </c>
      <c r="BH1257" s="15">
        <v>43.613479973246143</v>
      </c>
      <c r="BI1257" s="16">
        <f>Q1257*参数!$D$3+W1257</f>
        <v>0</v>
      </c>
      <c r="BJ1257" s="16">
        <f>R1257*参数!$D$3+X1257</f>
        <v>0</v>
      </c>
      <c r="BK1257" s="16">
        <f>S1257*参数!$D$3+Y1257</f>
        <v>0</v>
      </c>
      <c r="BL1257" s="16">
        <f>T1257*参数!$D$3+Z1257</f>
        <v>0</v>
      </c>
      <c r="BM1257" s="16">
        <f>U1257*参数!$D$3+AA1257</f>
        <v>0</v>
      </c>
      <c r="BN1257" s="16">
        <f>V1257*参数!$D$3+AB1257</f>
        <v>0</v>
      </c>
      <c r="BO1257" s="16">
        <f>AC1257*参数!$D$3+AI1257</f>
        <v>0</v>
      </c>
      <c r="BP1257" s="16">
        <f>AD1257*参数!$D$3+AJ1257</f>
        <v>0</v>
      </c>
      <c r="BQ1257" s="16">
        <f>AE1257*参数!$D$3+AK1257</f>
        <v>0</v>
      </c>
      <c r="BR1257" s="16">
        <f>AF1257*参数!$D$3+AL1257</f>
        <v>0</v>
      </c>
      <c r="BS1257" s="16">
        <f>AG1257*参数!$D$3+AM1257</f>
        <v>0</v>
      </c>
      <c r="BT1257" s="16">
        <f>AH1257*参数!$D$3+AN1257</f>
        <v>0</v>
      </c>
      <c r="BU1257" s="10"/>
      <c r="BV1257" s="10"/>
      <c r="BW1257" s="10">
        <f t="shared" si="389"/>
        <v>40</v>
      </c>
      <c r="BX1257" s="10">
        <f t="shared" si="390"/>
        <v>40</v>
      </c>
      <c r="BY1257" s="10">
        <f t="shared" si="391"/>
        <v>3</v>
      </c>
      <c r="BZ1257" s="10">
        <f t="shared" si="392"/>
        <v>40</v>
      </c>
      <c r="CA1257" s="10">
        <f t="shared" si="393"/>
        <v>40</v>
      </c>
      <c r="CB1257" s="10" t="str">
        <f t="shared" si="394"/>
        <v/>
      </c>
      <c r="CC1257" s="10" t="str">
        <f t="shared" si="395"/>
        <v/>
      </c>
      <c r="CD1257" s="10"/>
      <c r="CE1257" s="10">
        <v>3</v>
      </c>
      <c r="CF1257" s="10"/>
      <c r="CG1257" s="10" t="str">
        <f t="shared" si="396"/>
        <v/>
      </c>
      <c r="CH1257" s="10" t="str">
        <f t="shared" si="397"/>
        <v/>
      </c>
      <c r="CI1257" s="10">
        <f t="shared" si="398"/>
        <v>3</v>
      </c>
      <c r="CJ1257" s="10">
        <f t="shared" si="399"/>
        <v>3</v>
      </c>
      <c r="CK1257" s="10">
        <f t="shared" si="400"/>
        <v>40</v>
      </c>
      <c r="CL1257" s="10">
        <f t="shared" si="401"/>
        <v>40</v>
      </c>
      <c r="CM1257" s="88">
        <f t="shared" si="402"/>
        <v>3</v>
      </c>
      <c r="CN1257" s="88">
        <f t="shared" si="403"/>
        <v>3</v>
      </c>
      <c r="CO1257" s="88">
        <f t="shared" si="404"/>
        <v>40</v>
      </c>
      <c r="CP1257" s="88">
        <f t="shared" si="405"/>
        <v>40</v>
      </c>
    </row>
    <row r="1258" spans="2:94">
      <c r="B1258" s="19">
        <v>42652</v>
      </c>
      <c r="C1258" s="3">
        <v>8</v>
      </c>
      <c r="D1258" s="3" t="s">
        <v>1232</v>
      </c>
      <c r="E1258" s="4">
        <v>42652.9375</v>
      </c>
      <c r="F1258" s="3" t="s">
        <v>1274</v>
      </c>
      <c r="G1258" s="3" t="s">
        <v>1275</v>
      </c>
      <c r="H1258" s="3" t="s">
        <v>1274</v>
      </c>
      <c r="I1258" s="3" t="s">
        <v>1275</v>
      </c>
      <c r="J1258" s="6">
        <v>3.65</v>
      </c>
      <c r="K1258" s="6">
        <v>2.85</v>
      </c>
      <c r="L1258" s="6">
        <v>1.98</v>
      </c>
      <c r="M1258" s="10">
        <v>1.62</v>
      </c>
      <c r="N1258" s="10">
        <v>3.55</v>
      </c>
      <c r="O1258" s="10">
        <v>4.3499999999999996</v>
      </c>
      <c r="P1258" s="15">
        <v>1</v>
      </c>
      <c r="Q1258" s="13"/>
      <c r="R1258" s="13"/>
      <c r="S1258" s="13"/>
      <c r="T1258" s="13"/>
      <c r="U1258" s="13"/>
      <c r="V1258" s="13"/>
      <c r="W1258" s="9"/>
      <c r="X1258" s="9"/>
      <c r="Y1258" s="9"/>
      <c r="Z1258" s="9"/>
      <c r="AA1258" s="9"/>
      <c r="AB1258" s="9"/>
      <c r="AC1258" s="13"/>
      <c r="AD1258" s="13"/>
      <c r="AE1258" s="13"/>
      <c r="AF1258" s="13"/>
      <c r="AG1258" s="13"/>
      <c r="AH1258" s="13"/>
      <c r="AI1258" s="9"/>
      <c r="AJ1258" s="9"/>
      <c r="AK1258" s="9"/>
      <c r="AL1258" s="9"/>
      <c r="AM1258" s="9"/>
      <c r="AN1258" s="9"/>
      <c r="AO1258" s="8">
        <v>4</v>
      </c>
      <c r="AP1258" s="8">
        <v>3</v>
      </c>
      <c r="AQ1258" s="8">
        <v>1</v>
      </c>
      <c r="AR1258" s="8">
        <v>5</v>
      </c>
      <c r="AS1258" s="8">
        <v>0.13099999999999987</v>
      </c>
      <c r="AT1258" s="8">
        <v>0.13099999999999987</v>
      </c>
      <c r="AU1258" s="8">
        <v>16.002133857465477</v>
      </c>
      <c r="AV1258" s="8">
        <v>16.002133857465477</v>
      </c>
      <c r="AW1258" s="8">
        <v>98.107377672924343</v>
      </c>
      <c r="AX1258" s="8">
        <v>16.002133857465477</v>
      </c>
      <c r="AY1258" s="15">
        <v>1</v>
      </c>
      <c r="AZ1258" s="15">
        <v>3</v>
      </c>
      <c r="BA1258" s="15">
        <v>1</v>
      </c>
      <c r="BB1258" s="15">
        <v>4</v>
      </c>
      <c r="BC1258" s="15">
        <v>0.17830000000000029</v>
      </c>
      <c r="BD1258" s="15">
        <v>0.17830000000000029</v>
      </c>
      <c r="BE1258" s="15">
        <v>17.854612722365118</v>
      </c>
      <c r="BF1258" s="15">
        <v>17.854612722365118</v>
      </c>
      <c r="BG1258" s="15">
        <v>17.854612722365118</v>
      </c>
      <c r="BH1258" s="15">
        <v>17.854612722365118</v>
      </c>
      <c r="BI1258" s="16">
        <f>Q1258*参数!$D$3+W1258</f>
        <v>0</v>
      </c>
      <c r="BJ1258" s="16">
        <f>R1258*参数!$D$3+X1258</f>
        <v>0</v>
      </c>
      <c r="BK1258" s="16">
        <f>S1258*参数!$D$3+Y1258</f>
        <v>0</v>
      </c>
      <c r="BL1258" s="16">
        <f>T1258*参数!$D$3+Z1258</f>
        <v>0</v>
      </c>
      <c r="BM1258" s="16">
        <f>U1258*参数!$D$3+AA1258</f>
        <v>0</v>
      </c>
      <c r="BN1258" s="16">
        <f>V1258*参数!$D$3+AB1258</f>
        <v>0</v>
      </c>
      <c r="BO1258" s="16">
        <f>AC1258*参数!$D$3+AI1258</f>
        <v>0</v>
      </c>
      <c r="BP1258" s="16">
        <f>AD1258*参数!$D$3+AJ1258</f>
        <v>0</v>
      </c>
      <c r="BQ1258" s="16">
        <f>AE1258*参数!$D$3+AK1258</f>
        <v>0</v>
      </c>
      <c r="BR1258" s="16">
        <f>AF1258*参数!$D$3+AL1258</f>
        <v>0</v>
      </c>
      <c r="BS1258" s="16">
        <f>AG1258*参数!$D$3+AM1258</f>
        <v>0</v>
      </c>
      <c r="BT1258" s="16">
        <f>AH1258*参数!$D$3+AN1258</f>
        <v>0</v>
      </c>
      <c r="BU1258" s="10"/>
      <c r="BV1258" s="10"/>
      <c r="BW1258" s="10">
        <f t="shared" si="389"/>
        <v>43</v>
      </c>
      <c r="BX1258" s="10">
        <f t="shared" si="390"/>
        <v>43</v>
      </c>
      <c r="BY1258" s="10">
        <f t="shared" si="391"/>
        <v>43</v>
      </c>
      <c r="BZ1258" s="10">
        <f t="shared" si="392"/>
        <v>0</v>
      </c>
      <c r="CA1258" s="10">
        <f t="shared" si="393"/>
        <v>43</v>
      </c>
      <c r="CB1258" s="10" t="str">
        <f t="shared" si="394"/>
        <v/>
      </c>
      <c r="CC1258" s="10" t="str">
        <f t="shared" si="395"/>
        <v/>
      </c>
      <c r="CD1258" s="10"/>
      <c r="CE1258" s="10">
        <v>0</v>
      </c>
      <c r="CF1258" s="10"/>
      <c r="CG1258" s="10">
        <f t="shared" si="396"/>
        <v>0</v>
      </c>
      <c r="CH1258" s="10">
        <f t="shared" si="397"/>
        <v>0</v>
      </c>
      <c r="CI1258" s="10">
        <f t="shared" si="398"/>
        <v>0</v>
      </c>
      <c r="CJ1258" s="10">
        <f t="shared" si="399"/>
        <v>0</v>
      </c>
      <c r="CK1258" s="10">
        <f t="shared" si="400"/>
        <v>0</v>
      </c>
      <c r="CL1258" s="10" t="str">
        <f t="shared" si="401"/>
        <v/>
      </c>
      <c r="CM1258" s="88">
        <f t="shared" si="402"/>
        <v>0</v>
      </c>
      <c r="CN1258" s="88" t="str">
        <f t="shared" si="403"/>
        <v/>
      </c>
      <c r="CO1258" s="88">
        <f t="shared" si="404"/>
        <v>43</v>
      </c>
      <c r="CP1258" s="88" t="str">
        <f t="shared" si="405"/>
        <v/>
      </c>
    </row>
    <row r="1259" spans="2:94">
      <c r="B1259" s="19">
        <v>42652</v>
      </c>
      <c r="C1259" s="3">
        <v>9</v>
      </c>
      <c r="D1259" s="3" t="s">
        <v>1256</v>
      </c>
      <c r="E1259" s="4">
        <v>42652.958333333336</v>
      </c>
      <c r="F1259" s="3" t="s">
        <v>249</v>
      </c>
      <c r="G1259" s="3" t="s">
        <v>696</v>
      </c>
      <c r="H1259" s="3" t="s">
        <v>249</v>
      </c>
      <c r="I1259" s="3" t="s">
        <v>696</v>
      </c>
      <c r="J1259" s="6">
        <v>1.97</v>
      </c>
      <c r="K1259" s="6">
        <v>2.85</v>
      </c>
      <c r="L1259" s="6">
        <v>3.7</v>
      </c>
      <c r="M1259" s="10">
        <v>4.2</v>
      </c>
      <c r="N1259" s="10">
        <v>3.6</v>
      </c>
      <c r="O1259" s="10">
        <v>1.63</v>
      </c>
      <c r="P1259" s="15">
        <v>-1</v>
      </c>
      <c r="Q1259" s="13"/>
      <c r="R1259" s="13"/>
      <c r="S1259" s="13"/>
      <c r="T1259" s="13"/>
      <c r="U1259" s="13"/>
      <c r="V1259" s="13"/>
      <c r="W1259" s="9"/>
      <c r="X1259" s="9"/>
      <c r="Y1259" s="9"/>
      <c r="Z1259" s="9"/>
      <c r="AA1259" s="9"/>
      <c r="AB1259" s="9"/>
      <c r="AC1259" s="13"/>
      <c r="AD1259" s="13"/>
      <c r="AE1259" s="13"/>
      <c r="AF1259" s="13"/>
      <c r="AG1259" s="13"/>
      <c r="AH1259" s="13"/>
      <c r="AI1259" s="9"/>
      <c r="AJ1259" s="9"/>
      <c r="AK1259" s="9"/>
      <c r="AL1259" s="9"/>
      <c r="AM1259" s="9"/>
      <c r="AN1259" s="9"/>
      <c r="AO1259" s="8">
        <v>5</v>
      </c>
      <c r="AP1259" s="8">
        <v>3</v>
      </c>
      <c r="AQ1259" s="8">
        <v>3</v>
      </c>
      <c r="AR1259" s="8">
        <v>5</v>
      </c>
      <c r="AS1259" s="8">
        <v>1.3400000000000037E-2</v>
      </c>
      <c r="AT1259" s="8">
        <v>1.3400000000000037E-2</v>
      </c>
      <c r="AU1259" s="8">
        <v>1.0832919566484043</v>
      </c>
      <c r="AV1259" s="8">
        <v>1.0832919566484043</v>
      </c>
      <c r="AW1259" s="8">
        <v>37.68941274154038</v>
      </c>
      <c r="AX1259" s="8">
        <v>46.182008066848901</v>
      </c>
      <c r="AY1259" s="15">
        <v>7</v>
      </c>
      <c r="AZ1259" s="15">
        <v>3</v>
      </c>
      <c r="BA1259" s="15">
        <v>1</v>
      </c>
      <c r="BB1259" s="15">
        <v>6</v>
      </c>
      <c r="BC1259" s="15">
        <v>7.9199999999999854E-2</v>
      </c>
      <c r="BD1259" s="15">
        <v>1.9887999999999986</v>
      </c>
      <c r="BE1259" s="15">
        <v>3.1073199308671522</v>
      </c>
      <c r="BF1259" s="15">
        <v>127.07226405136987</v>
      </c>
      <c r="BG1259" s="15">
        <v>68.93154270119291</v>
      </c>
      <c r="BH1259" s="15">
        <v>127.07226405136987</v>
      </c>
      <c r="BI1259" s="16">
        <f>Q1259*参数!$D$3+W1259</f>
        <v>0</v>
      </c>
      <c r="BJ1259" s="16">
        <f>R1259*参数!$D$3+X1259</f>
        <v>0</v>
      </c>
      <c r="BK1259" s="16">
        <f>S1259*参数!$D$3+Y1259</f>
        <v>0</v>
      </c>
      <c r="BL1259" s="16">
        <f>T1259*参数!$D$3+Z1259</f>
        <v>0</v>
      </c>
      <c r="BM1259" s="16">
        <f>U1259*参数!$D$3+AA1259</f>
        <v>0</v>
      </c>
      <c r="BN1259" s="16">
        <f>V1259*参数!$D$3+AB1259</f>
        <v>0</v>
      </c>
      <c r="BO1259" s="16">
        <f>AC1259*参数!$D$3+AI1259</f>
        <v>0</v>
      </c>
      <c r="BP1259" s="16">
        <f>AD1259*参数!$D$3+AJ1259</f>
        <v>0</v>
      </c>
      <c r="BQ1259" s="16">
        <f>AE1259*参数!$D$3+AK1259</f>
        <v>0</v>
      </c>
      <c r="BR1259" s="16">
        <f>AF1259*参数!$D$3+AL1259</f>
        <v>0</v>
      </c>
      <c r="BS1259" s="16">
        <f>AG1259*参数!$D$3+AM1259</f>
        <v>0</v>
      </c>
      <c r="BT1259" s="16">
        <f>AH1259*参数!$D$3+AN1259</f>
        <v>0</v>
      </c>
      <c r="BU1259" s="10"/>
      <c r="BV1259" s="10"/>
      <c r="BW1259" s="10">
        <f t="shared" si="389"/>
        <v>40</v>
      </c>
      <c r="BX1259" s="10">
        <f t="shared" si="390"/>
        <v>40</v>
      </c>
      <c r="BY1259" s="10">
        <f t="shared" si="391"/>
        <v>3</v>
      </c>
      <c r="BZ1259" s="10">
        <f t="shared" si="392"/>
        <v>40</v>
      </c>
      <c r="CA1259" s="10">
        <f t="shared" si="393"/>
        <v>40</v>
      </c>
      <c r="CB1259" s="10" t="str">
        <f t="shared" si="394"/>
        <v/>
      </c>
      <c r="CC1259" s="10" t="str">
        <f t="shared" si="395"/>
        <v/>
      </c>
      <c r="CD1259" s="10"/>
      <c r="CE1259" s="10">
        <v>40</v>
      </c>
      <c r="CF1259" s="10"/>
      <c r="CG1259" s="10" t="str">
        <f t="shared" si="396"/>
        <v/>
      </c>
      <c r="CH1259" s="10" t="str">
        <f t="shared" si="397"/>
        <v/>
      </c>
      <c r="CI1259" s="10">
        <f t="shared" si="398"/>
        <v>40</v>
      </c>
      <c r="CJ1259" s="10">
        <f t="shared" si="399"/>
        <v>40</v>
      </c>
      <c r="CK1259" s="10">
        <f t="shared" si="400"/>
        <v>3</v>
      </c>
      <c r="CL1259" s="10" t="str">
        <f t="shared" si="401"/>
        <v/>
      </c>
      <c r="CM1259" s="88">
        <f t="shared" si="402"/>
        <v>3</v>
      </c>
      <c r="CN1259" s="88" t="str">
        <f t="shared" si="403"/>
        <v/>
      </c>
      <c r="CO1259" s="88">
        <f t="shared" si="404"/>
        <v>3</v>
      </c>
      <c r="CP1259" s="88" t="str">
        <f t="shared" si="405"/>
        <v/>
      </c>
    </row>
    <row r="1260" spans="2:94">
      <c r="B1260" s="19">
        <v>42652</v>
      </c>
      <c r="C1260" s="3">
        <v>10</v>
      </c>
      <c r="D1260" s="3" t="s">
        <v>542</v>
      </c>
      <c r="E1260" s="4">
        <v>42653</v>
      </c>
      <c r="F1260" s="3" t="s">
        <v>574</v>
      </c>
      <c r="G1260" s="3" t="s">
        <v>565</v>
      </c>
      <c r="H1260" s="3" t="s">
        <v>574</v>
      </c>
      <c r="I1260" s="3" t="s">
        <v>565</v>
      </c>
      <c r="J1260" s="6">
        <v>1.03</v>
      </c>
      <c r="K1260" s="6">
        <v>8.5500000000000007</v>
      </c>
      <c r="L1260" s="6">
        <v>24</v>
      </c>
      <c r="M1260" s="10">
        <v>1.3</v>
      </c>
      <c r="N1260" s="10">
        <v>4.6500000000000004</v>
      </c>
      <c r="O1260" s="10">
        <v>6.9</v>
      </c>
      <c r="P1260" s="15">
        <v>-1</v>
      </c>
      <c r="Q1260" s="13"/>
      <c r="R1260" s="13"/>
      <c r="S1260" s="13"/>
      <c r="T1260" s="13"/>
      <c r="U1260" s="13"/>
      <c r="V1260" s="13"/>
      <c r="W1260" s="9"/>
      <c r="X1260" s="9"/>
      <c r="Y1260" s="9"/>
      <c r="Z1260" s="9"/>
      <c r="AA1260" s="9"/>
      <c r="AB1260" s="9"/>
      <c r="AC1260" s="13"/>
      <c r="AD1260" s="13"/>
      <c r="AE1260" s="13"/>
      <c r="AF1260" s="13"/>
      <c r="AG1260" s="13"/>
      <c r="AH1260" s="13"/>
      <c r="AI1260" s="9"/>
      <c r="AJ1260" s="9"/>
      <c r="AK1260" s="9"/>
      <c r="AL1260" s="9"/>
      <c r="AM1260" s="9"/>
      <c r="AN1260" s="9"/>
      <c r="AO1260" s="8">
        <v>11</v>
      </c>
      <c r="AP1260" s="8">
        <v>3</v>
      </c>
      <c r="AQ1260" s="8">
        <v>1</v>
      </c>
      <c r="AR1260" s="8">
        <v>6</v>
      </c>
      <c r="AS1260" s="8">
        <v>11.159000000000002</v>
      </c>
      <c r="AT1260" s="8">
        <v>196.86580000000004</v>
      </c>
      <c r="AU1260" s="8">
        <v>122.07107800887468</v>
      </c>
      <c r="AV1260" s="8">
        <v>1138.7379023616838</v>
      </c>
      <c r="AW1260" s="8">
        <v>715.41131923633259</v>
      </c>
      <c r="AX1260" s="8">
        <v>1138.7379023616838</v>
      </c>
      <c r="AY1260" s="15">
        <v>5</v>
      </c>
      <c r="AZ1260" s="15">
        <v>3</v>
      </c>
      <c r="BA1260" s="15">
        <v>0</v>
      </c>
      <c r="BB1260" s="15">
        <v>5</v>
      </c>
      <c r="BC1260" s="15">
        <v>281.65129999999999</v>
      </c>
      <c r="BD1260" s="15">
        <v>0</v>
      </c>
      <c r="BE1260" s="15">
        <v>1208.3087395898235</v>
      </c>
      <c r="BF1260" s="15">
        <v>0</v>
      </c>
      <c r="BG1260" s="15">
        <v>1620.7178744076075</v>
      </c>
      <c r="BH1260" s="15" t="e">
        <v>#DIV/0!</v>
      </c>
      <c r="BI1260" s="16">
        <f>Q1260*参数!$D$3+W1260</f>
        <v>0</v>
      </c>
      <c r="BJ1260" s="16">
        <f>R1260*参数!$D$3+X1260</f>
        <v>0</v>
      </c>
      <c r="BK1260" s="16">
        <f>S1260*参数!$D$3+Y1260</f>
        <v>0</v>
      </c>
      <c r="BL1260" s="16">
        <f>T1260*参数!$D$3+Z1260</f>
        <v>0</v>
      </c>
      <c r="BM1260" s="16">
        <f>U1260*参数!$D$3+AA1260</f>
        <v>0</v>
      </c>
      <c r="BN1260" s="16">
        <f>V1260*参数!$D$3+AB1260</f>
        <v>0</v>
      </c>
      <c r="BO1260" s="16">
        <f>AC1260*参数!$D$3+AI1260</f>
        <v>0</v>
      </c>
      <c r="BP1260" s="16">
        <f>AD1260*参数!$D$3+AJ1260</f>
        <v>0</v>
      </c>
      <c r="BQ1260" s="16">
        <f>AE1260*参数!$D$3+AK1260</f>
        <v>0</v>
      </c>
      <c r="BR1260" s="16">
        <f>AF1260*参数!$D$3+AL1260</f>
        <v>0</v>
      </c>
      <c r="BS1260" s="16">
        <f>AG1260*参数!$D$3+AM1260</f>
        <v>0</v>
      </c>
      <c r="BT1260" s="16">
        <f>AH1260*参数!$D$3+AN1260</f>
        <v>0</v>
      </c>
      <c r="BU1260" s="10"/>
      <c r="BV1260" s="10"/>
      <c r="BW1260" s="10">
        <f t="shared" si="389"/>
        <v>40</v>
      </c>
      <c r="BX1260" s="10">
        <f t="shared" si="390"/>
        <v>40</v>
      </c>
      <c r="BY1260" s="10">
        <f t="shared" si="391"/>
        <v>3</v>
      </c>
      <c r="BZ1260" s="10">
        <f t="shared" si="392"/>
        <v>40</v>
      </c>
      <c r="CA1260" s="10">
        <f t="shared" si="393"/>
        <v>40</v>
      </c>
      <c r="CB1260" s="10" t="str">
        <f t="shared" si="394"/>
        <v/>
      </c>
      <c r="CC1260" s="10" t="str">
        <f t="shared" si="395"/>
        <v/>
      </c>
      <c r="CD1260" s="10"/>
      <c r="CE1260" s="10">
        <v>3</v>
      </c>
      <c r="CF1260" s="10">
        <v>3</v>
      </c>
      <c r="CG1260" s="10" t="str">
        <f t="shared" si="396"/>
        <v/>
      </c>
      <c r="CH1260" s="10" t="str">
        <f t="shared" si="397"/>
        <v/>
      </c>
      <c r="CI1260" s="10">
        <f t="shared" si="398"/>
        <v>3</v>
      </c>
      <c r="CJ1260" s="10">
        <f t="shared" si="399"/>
        <v>3</v>
      </c>
      <c r="CK1260" s="10">
        <f t="shared" si="400"/>
        <v>3</v>
      </c>
      <c r="CL1260" s="10" t="str">
        <f t="shared" si="401"/>
        <v/>
      </c>
      <c r="CM1260" s="88">
        <f t="shared" si="402"/>
        <v>3</v>
      </c>
      <c r="CN1260" s="88" t="str">
        <f t="shared" si="403"/>
        <v/>
      </c>
      <c r="CO1260" s="88">
        <f t="shared" si="404"/>
        <v>3</v>
      </c>
      <c r="CP1260" s="88" t="str">
        <f t="shared" si="405"/>
        <v/>
      </c>
    </row>
    <row r="1261" spans="2:94">
      <c r="B1261" s="19">
        <v>42652</v>
      </c>
      <c r="C1261" s="3">
        <v>11</v>
      </c>
      <c r="D1261" s="3" t="s">
        <v>542</v>
      </c>
      <c r="E1261" s="4">
        <v>42653</v>
      </c>
      <c r="F1261" s="3" t="s">
        <v>564</v>
      </c>
      <c r="G1261" s="3" t="s">
        <v>573</v>
      </c>
      <c r="H1261" s="3" t="s">
        <v>564</v>
      </c>
      <c r="I1261" s="3" t="s">
        <v>573</v>
      </c>
      <c r="J1261" s="6">
        <v>7.25</v>
      </c>
      <c r="K1261" s="6">
        <v>3.9</v>
      </c>
      <c r="L1261" s="6">
        <v>1.36</v>
      </c>
      <c r="M1261" s="10">
        <v>2.6</v>
      </c>
      <c r="N1261" s="10">
        <v>3.15</v>
      </c>
      <c r="O1261" s="10">
        <v>2.34</v>
      </c>
      <c r="P1261" s="15">
        <v>1</v>
      </c>
      <c r="Q1261" s="13"/>
      <c r="R1261" s="13"/>
      <c r="S1261" s="13"/>
      <c r="T1261" s="13"/>
      <c r="U1261" s="13"/>
      <c r="V1261" s="13"/>
      <c r="W1261" s="9"/>
      <c r="X1261" s="9"/>
      <c r="Y1261" s="9"/>
      <c r="Z1261" s="9"/>
      <c r="AA1261" s="9"/>
      <c r="AB1261" s="9"/>
      <c r="AC1261" s="13"/>
      <c r="AD1261" s="13"/>
      <c r="AE1261" s="13"/>
      <c r="AF1261" s="13"/>
      <c r="AG1261" s="13"/>
      <c r="AH1261" s="13"/>
      <c r="AI1261" s="9"/>
      <c r="AJ1261" s="9"/>
      <c r="AK1261" s="9"/>
      <c r="AL1261" s="9"/>
      <c r="AM1261" s="9"/>
      <c r="AN1261" s="9"/>
      <c r="AO1261" s="8">
        <v>3</v>
      </c>
      <c r="AP1261" s="8">
        <v>2</v>
      </c>
      <c r="AQ1261" s="8">
        <v>1</v>
      </c>
      <c r="AR1261" s="8">
        <v>5</v>
      </c>
      <c r="AS1261" s="8">
        <v>2.4699999999999998</v>
      </c>
      <c r="AT1261" s="8">
        <v>139.85290000000001</v>
      </c>
      <c r="AU1261" s="8">
        <v>46.04596345147619</v>
      </c>
      <c r="AV1261" s="8">
        <v>1158.9800003292023</v>
      </c>
      <c r="AW1261" s="8">
        <v>683.86392058045419</v>
      </c>
      <c r="AX1261" s="8">
        <v>1158.9800003292023</v>
      </c>
      <c r="AY1261" s="15">
        <v>7</v>
      </c>
      <c r="AZ1261" s="15">
        <v>1</v>
      </c>
      <c r="BA1261" s="15">
        <v>3</v>
      </c>
      <c r="BB1261" s="15">
        <v>3</v>
      </c>
      <c r="BC1261" s="15">
        <v>0.5024999999999995</v>
      </c>
      <c r="BD1261" s="15">
        <v>0.77449999999999941</v>
      </c>
      <c r="BE1261" s="15">
        <v>7.5241781889224448</v>
      </c>
      <c r="BF1261" s="15">
        <v>11.482480249016158</v>
      </c>
      <c r="BG1261" s="15">
        <v>196.34334975231513</v>
      </c>
      <c r="BH1261" s="15">
        <v>124.28157942124926</v>
      </c>
      <c r="BI1261" s="16">
        <f>Q1261*参数!$D$3+W1261</f>
        <v>0</v>
      </c>
      <c r="BJ1261" s="16">
        <f>R1261*参数!$D$3+X1261</f>
        <v>0</v>
      </c>
      <c r="BK1261" s="16">
        <f>S1261*参数!$D$3+Y1261</f>
        <v>0</v>
      </c>
      <c r="BL1261" s="16">
        <f>T1261*参数!$D$3+Z1261</f>
        <v>0</v>
      </c>
      <c r="BM1261" s="16">
        <f>U1261*参数!$D$3+AA1261</f>
        <v>0</v>
      </c>
      <c r="BN1261" s="16">
        <f>V1261*参数!$D$3+AB1261</f>
        <v>0</v>
      </c>
      <c r="BO1261" s="16">
        <f>AC1261*参数!$D$3+AI1261</f>
        <v>0</v>
      </c>
      <c r="BP1261" s="16">
        <f>AD1261*参数!$D$3+AJ1261</f>
        <v>0</v>
      </c>
      <c r="BQ1261" s="16">
        <f>AE1261*参数!$D$3+AK1261</f>
        <v>0</v>
      </c>
      <c r="BR1261" s="16">
        <f>AF1261*参数!$D$3+AL1261</f>
        <v>0</v>
      </c>
      <c r="BS1261" s="16">
        <f>AG1261*参数!$D$3+AM1261</f>
        <v>0</v>
      </c>
      <c r="BT1261" s="16">
        <f>AH1261*参数!$D$3+AN1261</f>
        <v>0</v>
      </c>
      <c r="BU1261" s="10"/>
      <c r="BV1261" s="10"/>
      <c r="BW1261" s="10">
        <f t="shared" si="389"/>
        <v>43</v>
      </c>
      <c r="BX1261" s="10">
        <f t="shared" si="390"/>
        <v>43</v>
      </c>
      <c r="BY1261" s="10">
        <f t="shared" si="391"/>
        <v>43</v>
      </c>
      <c r="BZ1261" s="10">
        <f t="shared" si="392"/>
        <v>0</v>
      </c>
      <c r="CA1261" s="10">
        <f t="shared" si="393"/>
        <v>43</v>
      </c>
      <c r="CB1261" s="10" t="str">
        <f t="shared" si="394"/>
        <v/>
      </c>
      <c r="CC1261" s="10" t="str">
        <f t="shared" si="395"/>
        <v/>
      </c>
      <c r="CD1261" s="10"/>
      <c r="CE1261" s="10">
        <v>0</v>
      </c>
      <c r="CF1261" s="10"/>
      <c r="CG1261" s="10" t="str">
        <f t="shared" si="396"/>
        <v/>
      </c>
      <c r="CH1261" s="10" t="str">
        <f t="shared" si="397"/>
        <v/>
      </c>
      <c r="CI1261" s="10">
        <f t="shared" si="398"/>
        <v>0</v>
      </c>
      <c r="CJ1261" s="10">
        <f t="shared" si="399"/>
        <v>0</v>
      </c>
      <c r="CK1261" s="10" t="str">
        <f t="shared" si="400"/>
        <v/>
      </c>
      <c r="CL1261" s="10" t="str">
        <f t="shared" si="401"/>
        <v/>
      </c>
      <c r="CM1261" s="88" t="str">
        <f t="shared" si="402"/>
        <v/>
      </c>
      <c r="CN1261" s="88" t="str">
        <f t="shared" si="403"/>
        <v/>
      </c>
      <c r="CO1261" s="88" t="str">
        <f t="shared" si="404"/>
        <v/>
      </c>
      <c r="CP1261" s="88" t="str">
        <f t="shared" si="405"/>
        <v/>
      </c>
    </row>
    <row r="1262" spans="2:94">
      <c r="B1262" s="19">
        <v>42652</v>
      </c>
      <c r="C1262" s="3">
        <v>12</v>
      </c>
      <c r="D1262" s="3" t="s">
        <v>542</v>
      </c>
      <c r="E1262" s="4">
        <v>42653</v>
      </c>
      <c r="F1262" s="3" t="s">
        <v>567</v>
      </c>
      <c r="G1262" s="3" t="s">
        <v>562</v>
      </c>
      <c r="H1262" s="3" t="s">
        <v>567</v>
      </c>
      <c r="I1262" s="3" t="s">
        <v>562</v>
      </c>
      <c r="J1262" s="6">
        <v>1.25</v>
      </c>
      <c r="K1262" s="6">
        <v>4.4000000000000004</v>
      </c>
      <c r="L1262" s="6">
        <v>10</v>
      </c>
      <c r="M1262" s="10">
        <v>1.96</v>
      </c>
      <c r="N1262" s="10">
        <v>3.35</v>
      </c>
      <c r="O1262" s="10">
        <v>3.12</v>
      </c>
      <c r="P1262" s="15">
        <v>-1</v>
      </c>
      <c r="Q1262" s="13"/>
      <c r="R1262" s="13"/>
      <c r="S1262" s="13"/>
      <c r="T1262" s="13"/>
      <c r="U1262" s="13"/>
      <c r="V1262" s="13"/>
      <c r="W1262" s="9"/>
      <c r="X1262" s="9"/>
      <c r="Y1262" s="9"/>
      <c r="Z1262" s="9"/>
      <c r="AA1262" s="9"/>
      <c r="AB1262" s="9"/>
      <c r="AC1262" s="13"/>
      <c r="AD1262" s="13"/>
      <c r="AE1262" s="13"/>
      <c r="AF1262" s="13"/>
      <c r="AG1262" s="13"/>
      <c r="AH1262" s="13"/>
      <c r="AI1262" s="9"/>
      <c r="AJ1262" s="9"/>
      <c r="AK1262" s="9"/>
      <c r="AL1262" s="9"/>
      <c r="AM1262" s="9"/>
      <c r="AN1262" s="9"/>
      <c r="AO1262" s="8">
        <v>1</v>
      </c>
      <c r="AP1262" s="8">
        <v>3</v>
      </c>
      <c r="AQ1262" s="8">
        <v>1</v>
      </c>
      <c r="AR1262" s="8">
        <v>4</v>
      </c>
      <c r="AS1262" s="8">
        <v>1.3517999999999992</v>
      </c>
      <c r="AT1262" s="8">
        <v>1.3517999999999992</v>
      </c>
      <c r="AU1262" s="8">
        <v>69.156845394188181</v>
      </c>
      <c r="AV1262" s="8">
        <v>69.156845394188181</v>
      </c>
      <c r="AW1262" s="8">
        <v>69.156845394188181</v>
      </c>
      <c r="AX1262" s="8">
        <v>69.156845394188181</v>
      </c>
      <c r="AY1262" s="15">
        <v>2</v>
      </c>
      <c r="AZ1262" s="15">
        <v>2</v>
      </c>
      <c r="BA1262" s="15">
        <v>1</v>
      </c>
      <c r="BB1262" s="15">
        <v>4</v>
      </c>
      <c r="BC1262" s="15">
        <v>1.8683999999999992</v>
      </c>
      <c r="BD1262" s="15">
        <v>1.8683999999999992</v>
      </c>
      <c r="BE1262" s="15">
        <v>9.8620864581835956</v>
      </c>
      <c r="BF1262" s="15">
        <v>9.8620864581835956</v>
      </c>
      <c r="BG1262" s="15">
        <v>105.49597449651388</v>
      </c>
      <c r="BH1262" s="15">
        <v>9.8620864581835956</v>
      </c>
      <c r="BI1262" s="16">
        <f>Q1262*参数!$D$3+W1262</f>
        <v>0</v>
      </c>
      <c r="BJ1262" s="16">
        <f>R1262*参数!$D$3+X1262</f>
        <v>0</v>
      </c>
      <c r="BK1262" s="16">
        <f>S1262*参数!$D$3+Y1262</f>
        <v>0</v>
      </c>
      <c r="BL1262" s="16">
        <f>T1262*参数!$D$3+Z1262</f>
        <v>0</v>
      </c>
      <c r="BM1262" s="16">
        <f>U1262*参数!$D$3+AA1262</f>
        <v>0</v>
      </c>
      <c r="BN1262" s="16">
        <f>V1262*参数!$D$3+AB1262</f>
        <v>0</v>
      </c>
      <c r="BO1262" s="16">
        <f>AC1262*参数!$D$3+AI1262</f>
        <v>0</v>
      </c>
      <c r="BP1262" s="16">
        <f>AD1262*参数!$D$3+AJ1262</f>
        <v>0</v>
      </c>
      <c r="BQ1262" s="16">
        <f>AE1262*参数!$D$3+AK1262</f>
        <v>0</v>
      </c>
      <c r="BR1262" s="16">
        <f>AF1262*参数!$D$3+AL1262</f>
        <v>0</v>
      </c>
      <c r="BS1262" s="16">
        <f>AG1262*参数!$D$3+AM1262</f>
        <v>0</v>
      </c>
      <c r="BT1262" s="16">
        <f>AH1262*参数!$D$3+AN1262</f>
        <v>0</v>
      </c>
      <c r="BU1262" s="10"/>
      <c r="BV1262" s="10"/>
      <c r="BW1262" s="10">
        <f t="shared" si="389"/>
        <v>40</v>
      </c>
      <c r="BX1262" s="10">
        <f t="shared" si="390"/>
        <v>40</v>
      </c>
      <c r="BY1262" s="10">
        <f t="shared" si="391"/>
        <v>3</v>
      </c>
      <c r="BZ1262" s="10">
        <f t="shared" si="392"/>
        <v>40</v>
      </c>
      <c r="CA1262" s="10">
        <f t="shared" si="393"/>
        <v>40</v>
      </c>
      <c r="CB1262" s="10" t="str">
        <f t="shared" si="394"/>
        <v/>
      </c>
      <c r="CC1262" s="10" t="str">
        <f t="shared" si="395"/>
        <v/>
      </c>
      <c r="CD1262" s="10"/>
      <c r="CE1262" s="10">
        <v>3</v>
      </c>
      <c r="CF1262" s="10"/>
      <c r="CG1262" s="10" t="str">
        <f t="shared" si="396"/>
        <v/>
      </c>
      <c r="CH1262" s="10" t="str">
        <f t="shared" si="397"/>
        <v/>
      </c>
      <c r="CI1262" s="10">
        <f t="shared" si="398"/>
        <v>3</v>
      </c>
      <c r="CJ1262" s="10" t="str">
        <f t="shared" si="399"/>
        <v/>
      </c>
      <c r="CK1262" s="10" t="str">
        <f t="shared" si="400"/>
        <v/>
      </c>
      <c r="CL1262" s="10" t="str">
        <f t="shared" si="401"/>
        <v/>
      </c>
      <c r="CM1262" s="88" t="str">
        <f t="shared" si="402"/>
        <v/>
      </c>
      <c r="CN1262" s="88" t="str">
        <f t="shared" si="403"/>
        <v/>
      </c>
      <c r="CO1262" s="88" t="str">
        <f t="shared" si="404"/>
        <v/>
      </c>
      <c r="CP1262" s="88" t="str">
        <f t="shared" si="405"/>
        <v/>
      </c>
    </row>
    <row r="1263" spans="2:94">
      <c r="B1263" s="19">
        <v>42652</v>
      </c>
      <c r="C1263" s="3">
        <v>13</v>
      </c>
      <c r="D1263" s="3" t="s">
        <v>542</v>
      </c>
      <c r="E1263" s="4">
        <v>42653</v>
      </c>
      <c r="F1263" s="3" t="s">
        <v>571</v>
      </c>
      <c r="G1263" s="3" t="s">
        <v>1218</v>
      </c>
      <c r="H1263" s="3" t="s">
        <v>571</v>
      </c>
      <c r="I1263" s="3" t="s">
        <v>1218</v>
      </c>
      <c r="J1263" s="6">
        <v>0</v>
      </c>
      <c r="K1263" s="6">
        <v>0</v>
      </c>
      <c r="L1263" s="6">
        <v>0</v>
      </c>
      <c r="M1263" s="10">
        <v>1.51</v>
      </c>
      <c r="N1263" s="10">
        <v>4.3099999999999996</v>
      </c>
      <c r="O1263" s="10">
        <v>4.25</v>
      </c>
      <c r="P1263" s="15">
        <v>-2</v>
      </c>
      <c r="Q1263" s="13"/>
      <c r="R1263" s="13"/>
      <c r="S1263" s="13"/>
      <c r="T1263" s="13"/>
      <c r="U1263" s="13"/>
      <c r="V1263" s="13"/>
      <c r="W1263" s="9"/>
      <c r="X1263" s="9"/>
      <c r="Y1263" s="9"/>
      <c r="Z1263" s="9"/>
      <c r="AA1263" s="9"/>
      <c r="AB1263" s="9"/>
      <c r="AC1263" s="13"/>
      <c r="AD1263" s="13"/>
      <c r="AE1263" s="13"/>
      <c r="AF1263" s="13"/>
      <c r="AG1263" s="13"/>
      <c r="AH1263" s="13"/>
      <c r="AI1263" s="9"/>
      <c r="AJ1263" s="9"/>
      <c r="AK1263" s="9"/>
      <c r="AL1263" s="9"/>
      <c r="AM1263" s="9"/>
      <c r="AN1263" s="9"/>
      <c r="AO1263" s="8"/>
      <c r="AP1263" s="8"/>
      <c r="AQ1263" s="8"/>
      <c r="AR1263" s="8"/>
      <c r="AS1263" s="8"/>
      <c r="AT1263" s="8"/>
      <c r="AU1263" s="8"/>
      <c r="AV1263" s="8"/>
      <c r="AW1263" s="8"/>
      <c r="AX1263" s="8"/>
      <c r="AY1263" s="15"/>
      <c r="AZ1263" s="15"/>
      <c r="BA1263" s="15"/>
      <c r="BB1263" s="15"/>
      <c r="BC1263" s="15"/>
      <c r="BD1263" s="15"/>
      <c r="BE1263" s="15"/>
      <c r="BF1263" s="15"/>
      <c r="BG1263" s="15"/>
      <c r="BH1263" s="15"/>
      <c r="BI1263" s="16">
        <f>Q1263*参数!$D$3+W1263</f>
        <v>0</v>
      </c>
      <c r="BJ1263" s="16">
        <f>R1263*参数!$D$3+X1263</f>
        <v>0</v>
      </c>
      <c r="BK1263" s="16">
        <f>S1263*参数!$D$3+Y1263</f>
        <v>0</v>
      </c>
      <c r="BL1263" s="16">
        <f>T1263*参数!$D$3+Z1263</f>
        <v>0</v>
      </c>
      <c r="BM1263" s="16">
        <f>U1263*参数!$D$3+AA1263</f>
        <v>0</v>
      </c>
      <c r="BN1263" s="16">
        <f>V1263*参数!$D$3+AB1263</f>
        <v>0</v>
      </c>
      <c r="BO1263" s="16">
        <f>AC1263*参数!$D$3+AI1263</f>
        <v>0</v>
      </c>
      <c r="BP1263" s="16">
        <f>AD1263*参数!$D$3+AJ1263</f>
        <v>0</v>
      </c>
      <c r="BQ1263" s="16">
        <f>AE1263*参数!$D$3+AK1263</f>
        <v>0</v>
      </c>
      <c r="BR1263" s="16">
        <f>AF1263*参数!$D$3+AL1263</f>
        <v>0</v>
      </c>
      <c r="BS1263" s="16">
        <f>AG1263*参数!$D$3+AM1263</f>
        <v>0</v>
      </c>
      <c r="BT1263" s="16">
        <f>AH1263*参数!$D$3+AN1263</f>
        <v>0</v>
      </c>
      <c r="BU1263" s="10"/>
      <c r="BV1263" s="10"/>
      <c r="BW1263" s="10">
        <f t="shared" si="389"/>
        <v>40</v>
      </c>
      <c r="BX1263" s="10">
        <f t="shared" si="390"/>
        <v>40</v>
      </c>
      <c r="BY1263" s="10">
        <f t="shared" si="391"/>
        <v>3</v>
      </c>
      <c r="BZ1263" s="10">
        <f t="shared" si="392"/>
        <v>40</v>
      </c>
      <c r="CA1263" s="10">
        <f t="shared" si="393"/>
        <v>40</v>
      </c>
      <c r="CB1263" s="10" t="str">
        <f t="shared" si="394"/>
        <v/>
      </c>
      <c r="CC1263" s="10" t="str">
        <f t="shared" si="395"/>
        <v/>
      </c>
      <c r="CD1263" s="10"/>
      <c r="CE1263" s="10"/>
      <c r="CF1263" s="10"/>
      <c r="CG1263" s="10"/>
      <c r="CH1263" s="10"/>
      <c r="CI1263" s="10" t="str">
        <f t="shared" si="398"/>
        <v/>
      </c>
      <c r="CJ1263" s="10" t="str">
        <f t="shared" si="399"/>
        <v/>
      </c>
      <c r="CK1263" s="10" t="str">
        <f t="shared" si="400"/>
        <v/>
      </c>
      <c r="CL1263" s="10" t="str">
        <f t="shared" si="401"/>
        <v/>
      </c>
      <c r="CM1263" s="88" t="str">
        <f t="shared" si="402"/>
        <v/>
      </c>
      <c r="CN1263" s="88" t="str">
        <f t="shared" si="403"/>
        <v/>
      </c>
      <c r="CO1263" s="88" t="str">
        <f t="shared" si="404"/>
        <v/>
      </c>
      <c r="CP1263" s="88" t="str">
        <f t="shared" si="405"/>
        <v/>
      </c>
    </row>
    <row r="1264" spans="2:94">
      <c r="B1264" s="19">
        <v>42652</v>
      </c>
      <c r="C1264" s="3">
        <v>14</v>
      </c>
      <c r="D1264" s="3" t="s">
        <v>1232</v>
      </c>
      <c r="E1264" s="4">
        <v>42653.041666666664</v>
      </c>
      <c r="F1264" s="3" t="s">
        <v>1276</v>
      </c>
      <c r="G1264" s="3" t="s">
        <v>1277</v>
      </c>
      <c r="H1264" s="3" t="s">
        <v>1276</v>
      </c>
      <c r="I1264" s="3" t="s">
        <v>1277</v>
      </c>
      <c r="J1264" s="6">
        <v>1.39</v>
      </c>
      <c r="K1264" s="6">
        <v>3.8</v>
      </c>
      <c r="L1264" s="6">
        <v>6.8</v>
      </c>
      <c r="M1264" s="10">
        <v>2.4500000000000002</v>
      </c>
      <c r="N1264" s="10">
        <v>3.15</v>
      </c>
      <c r="O1264" s="10">
        <v>2.48</v>
      </c>
      <c r="P1264" s="15">
        <v>-1</v>
      </c>
      <c r="Q1264" s="13"/>
      <c r="R1264" s="13"/>
      <c r="S1264" s="13"/>
      <c r="T1264" s="13"/>
      <c r="U1264" s="13"/>
      <c r="V1264" s="13"/>
      <c r="W1264" s="9"/>
      <c r="X1264" s="9"/>
      <c r="Y1264" s="9"/>
      <c r="Z1264" s="9"/>
      <c r="AA1264" s="9"/>
      <c r="AB1264" s="9"/>
      <c r="AC1264" s="13"/>
      <c r="AD1264" s="13"/>
      <c r="AE1264" s="13"/>
      <c r="AF1264" s="13"/>
      <c r="AG1264" s="13"/>
      <c r="AH1264" s="13"/>
      <c r="AI1264" s="9"/>
      <c r="AJ1264" s="9"/>
      <c r="AK1264" s="9"/>
      <c r="AL1264" s="9"/>
      <c r="AM1264" s="9"/>
      <c r="AN1264" s="9"/>
      <c r="AO1264" s="8">
        <v>3</v>
      </c>
      <c r="AP1264" s="8">
        <v>2</v>
      </c>
      <c r="AQ1264" s="8">
        <v>0</v>
      </c>
      <c r="AR1264" s="8">
        <v>4</v>
      </c>
      <c r="AS1264" s="8">
        <v>0.76270000000000104</v>
      </c>
      <c r="AT1264" s="8">
        <v>0</v>
      </c>
      <c r="AU1264" s="8">
        <v>83.681145055156975</v>
      </c>
      <c r="AV1264" s="8">
        <v>0</v>
      </c>
      <c r="AW1264" s="8">
        <v>582.87723977744929</v>
      </c>
      <c r="AX1264" s="8" t="e">
        <v>#DIV/0!</v>
      </c>
      <c r="AY1264" s="15">
        <v>1</v>
      </c>
      <c r="AZ1264" s="15">
        <v>2</v>
      </c>
      <c r="BA1264" s="15">
        <v>1</v>
      </c>
      <c r="BB1264" s="15">
        <v>4</v>
      </c>
      <c r="BC1264" s="15">
        <v>11.309300000000004</v>
      </c>
      <c r="BD1264" s="15">
        <v>11.309300000000004</v>
      </c>
      <c r="BE1264" s="15">
        <v>218.15974373688937</v>
      </c>
      <c r="BF1264" s="15">
        <v>218.15974373688937</v>
      </c>
      <c r="BG1264" s="15">
        <v>218.15974373688937</v>
      </c>
      <c r="BH1264" s="15">
        <v>218.15974373688937</v>
      </c>
      <c r="BI1264" s="16">
        <f>Q1264*参数!$D$3+W1264</f>
        <v>0</v>
      </c>
      <c r="BJ1264" s="16">
        <f>R1264*参数!$D$3+X1264</f>
        <v>0</v>
      </c>
      <c r="BK1264" s="16">
        <f>S1264*参数!$D$3+Y1264</f>
        <v>0</v>
      </c>
      <c r="BL1264" s="16">
        <f>T1264*参数!$D$3+Z1264</f>
        <v>0</v>
      </c>
      <c r="BM1264" s="16">
        <f>U1264*参数!$D$3+AA1264</f>
        <v>0</v>
      </c>
      <c r="BN1264" s="16">
        <f>V1264*参数!$D$3+AB1264</f>
        <v>0</v>
      </c>
      <c r="BO1264" s="16">
        <f>AC1264*参数!$D$3+AI1264</f>
        <v>0</v>
      </c>
      <c r="BP1264" s="16">
        <f>AD1264*参数!$D$3+AJ1264</f>
        <v>0</v>
      </c>
      <c r="BQ1264" s="16">
        <f>AE1264*参数!$D$3+AK1264</f>
        <v>0</v>
      </c>
      <c r="BR1264" s="16">
        <f>AF1264*参数!$D$3+AL1264</f>
        <v>0</v>
      </c>
      <c r="BS1264" s="16">
        <f>AG1264*参数!$D$3+AM1264</f>
        <v>0</v>
      </c>
      <c r="BT1264" s="16">
        <f>AH1264*参数!$D$3+AN1264</f>
        <v>0</v>
      </c>
      <c r="BU1264" s="10"/>
      <c r="BV1264" s="10"/>
      <c r="BW1264" s="10">
        <f t="shared" si="389"/>
        <v>40</v>
      </c>
      <c r="BX1264" s="10">
        <f t="shared" si="390"/>
        <v>40</v>
      </c>
      <c r="BY1264" s="10">
        <f t="shared" si="391"/>
        <v>3</v>
      </c>
      <c r="BZ1264" s="10">
        <f t="shared" si="392"/>
        <v>40</v>
      </c>
      <c r="CA1264" s="10">
        <f t="shared" si="393"/>
        <v>40</v>
      </c>
      <c r="CB1264" s="10" t="str">
        <f t="shared" si="394"/>
        <v/>
      </c>
      <c r="CC1264" s="10" t="str">
        <f t="shared" si="395"/>
        <v/>
      </c>
      <c r="CD1264" s="10"/>
      <c r="CE1264" s="10">
        <v>3</v>
      </c>
      <c r="CF1264" s="10"/>
      <c r="CG1264" s="10" t="str">
        <f t="shared" si="396"/>
        <v/>
      </c>
      <c r="CH1264" s="10" t="str">
        <f t="shared" si="397"/>
        <v/>
      </c>
      <c r="CI1264" s="10">
        <f t="shared" si="398"/>
        <v>3</v>
      </c>
      <c r="CJ1264" s="10">
        <f t="shared" si="399"/>
        <v>40</v>
      </c>
      <c r="CK1264" s="10">
        <f t="shared" si="400"/>
        <v>3</v>
      </c>
      <c r="CL1264" s="10" t="str">
        <f t="shared" si="401"/>
        <v/>
      </c>
      <c r="CM1264" s="88">
        <f t="shared" si="402"/>
        <v>3</v>
      </c>
      <c r="CN1264" s="88" t="str">
        <f t="shared" si="403"/>
        <v/>
      </c>
      <c r="CO1264" s="88">
        <f t="shared" si="404"/>
        <v>40</v>
      </c>
      <c r="CP1264" s="88" t="str">
        <f t="shared" si="405"/>
        <v/>
      </c>
    </row>
    <row r="1265" spans="2:94">
      <c r="B1265" s="19">
        <v>42652</v>
      </c>
      <c r="C1265" s="3">
        <v>15</v>
      </c>
      <c r="D1265" s="3" t="s">
        <v>542</v>
      </c>
      <c r="E1265" s="4">
        <v>42653.114583333336</v>
      </c>
      <c r="F1265" s="3" t="s">
        <v>568</v>
      </c>
      <c r="G1265" s="3" t="s">
        <v>419</v>
      </c>
      <c r="H1265" s="3" t="s">
        <v>568</v>
      </c>
      <c r="I1265" s="3" t="s">
        <v>419</v>
      </c>
      <c r="J1265" s="6">
        <v>12.75</v>
      </c>
      <c r="K1265" s="6">
        <v>4.5999999999999996</v>
      </c>
      <c r="L1265" s="6">
        <v>1.2</v>
      </c>
      <c r="M1265" s="10">
        <v>3.5</v>
      </c>
      <c r="N1265" s="10">
        <v>3.15</v>
      </c>
      <c r="O1265" s="10">
        <v>1.9</v>
      </c>
      <c r="P1265" s="15">
        <v>1</v>
      </c>
      <c r="Q1265" s="13"/>
      <c r="R1265" s="13"/>
      <c r="S1265" s="13"/>
      <c r="T1265" s="13"/>
      <c r="U1265" s="13"/>
      <c r="V1265" s="13"/>
      <c r="W1265" s="9"/>
      <c r="X1265" s="9"/>
      <c r="Y1265" s="9"/>
      <c r="Z1265" s="9"/>
      <c r="AA1265" s="9"/>
      <c r="AB1265" s="9"/>
      <c r="AC1265" s="13"/>
      <c r="AD1265" s="13"/>
      <c r="AE1265" s="13"/>
      <c r="AF1265" s="13"/>
      <c r="AG1265" s="13"/>
      <c r="AH1265" s="13"/>
      <c r="AI1265" s="9"/>
      <c r="AJ1265" s="9"/>
      <c r="AK1265" s="9"/>
      <c r="AL1265" s="9"/>
      <c r="AM1265" s="9"/>
      <c r="AN1265" s="9"/>
      <c r="AO1265" s="8">
        <v>4</v>
      </c>
      <c r="AP1265" s="8">
        <v>3</v>
      </c>
      <c r="AQ1265" s="8">
        <v>2</v>
      </c>
      <c r="AR1265" s="8">
        <v>6</v>
      </c>
      <c r="AS1265" s="8">
        <v>1.2566000000000008</v>
      </c>
      <c r="AT1265" s="8">
        <v>1.6099999999999997</v>
      </c>
      <c r="AU1265" s="8">
        <v>4.0289167340387699</v>
      </c>
      <c r="AV1265" s="8">
        <v>4.0289167340387699</v>
      </c>
      <c r="AW1265" s="8">
        <v>116.30383443671128</v>
      </c>
      <c r="AX1265" s="8">
        <v>176.125476403844</v>
      </c>
      <c r="AY1265" s="15">
        <v>1</v>
      </c>
      <c r="AZ1265" s="15">
        <v>3</v>
      </c>
      <c r="BA1265" s="15">
        <v>1</v>
      </c>
      <c r="BB1265" s="15">
        <v>4</v>
      </c>
      <c r="BC1265" s="15">
        <v>14.103700000000003</v>
      </c>
      <c r="BD1265" s="15">
        <v>14.103700000000003</v>
      </c>
      <c r="BE1265" s="15">
        <v>75.131544811466128</v>
      </c>
      <c r="BF1265" s="15">
        <v>75.131544811466128</v>
      </c>
      <c r="BG1265" s="15">
        <v>75.131544811466128</v>
      </c>
      <c r="BH1265" s="15">
        <v>75.131544811466128</v>
      </c>
      <c r="BI1265" s="16">
        <f>Q1265*参数!$D$3+W1265</f>
        <v>0</v>
      </c>
      <c r="BJ1265" s="16">
        <f>R1265*参数!$D$3+X1265</f>
        <v>0</v>
      </c>
      <c r="BK1265" s="16">
        <f>S1265*参数!$D$3+Y1265</f>
        <v>0</v>
      </c>
      <c r="BL1265" s="16">
        <f>T1265*参数!$D$3+Z1265</f>
        <v>0</v>
      </c>
      <c r="BM1265" s="16">
        <f>U1265*参数!$D$3+AA1265</f>
        <v>0</v>
      </c>
      <c r="BN1265" s="16">
        <f>V1265*参数!$D$3+AB1265</f>
        <v>0</v>
      </c>
      <c r="BO1265" s="16">
        <f>AC1265*参数!$D$3+AI1265</f>
        <v>0</v>
      </c>
      <c r="BP1265" s="16">
        <f>AD1265*参数!$D$3+AJ1265</f>
        <v>0</v>
      </c>
      <c r="BQ1265" s="16">
        <f>AE1265*参数!$D$3+AK1265</f>
        <v>0</v>
      </c>
      <c r="BR1265" s="16">
        <f>AF1265*参数!$D$3+AL1265</f>
        <v>0</v>
      </c>
      <c r="BS1265" s="16">
        <f>AG1265*参数!$D$3+AM1265</f>
        <v>0</v>
      </c>
      <c r="BT1265" s="16">
        <f>AH1265*参数!$D$3+AN1265</f>
        <v>0</v>
      </c>
      <c r="BU1265" s="10"/>
      <c r="BV1265" s="10"/>
      <c r="BW1265" s="10">
        <f t="shared" si="389"/>
        <v>43</v>
      </c>
      <c r="BX1265" s="10">
        <f t="shared" si="390"/>
        <v>43</v>
      </c>
      <c r="BY1265" s="10">
        <f t="shared" si="391"/>
        <v>43</v>
      </c>
      <c r="BZ1265" s="10">
        <f t="shared" si="392"/>
        <v>0</v>
      </c>
      <c r="CA1265" s="10">
        <f t="shared" si="393"/>
        <v>43</v>
      </c>
      <c r="CB1265" s="10" t="str">
        <f t="shared" si="394"/>
        <v/>
      </c>
      <c r="CC1265" s="10" t="str">
        <f t="shared" si="395"/>
        <v/>
      </c>
      <c r="CD1265" s="10"/>
      <c r="CE1265" s="10">
        <v>0</v>
      </c>
      <c r="CF1265" s="10"/>
      <c r="CG1265" s="10">
        <f t="shared" si="396"/>
        <v>0</v>
      </c>
      <c r="CH1265" s="10">
        <f t="shared" si="397"/>
        <v>0</v>
      </c>
      <c r="CI1265" s="10">
        <f t="shared" si="398"/>
        <v>0</v>
      </c>
      <c r="CJ1265" s="10">
        <f t="shared" si="399"/>
        <v>0</v>
      </c>
      <c r="CK1265" s="10">
        <f t="shared" si="400"/>
        <v>0</v>
      </c>
      <c r="CL1265" s="10" t="str">
        <f t="shared" si="401"/>
        <v/>
      </c>
      <c r="CM1265" s="88">
        <f t="shared" si="402"/>
        <v>0</v>
      </c>
      <c r="CN1265" s="88" t="str">
        <f t="shared" si="403"/>
        <v/>
      </c>
      <c r="CO1265" s="88">
        <f t="shared" si="404"/>
        <v>43</v>
      </c>
      <c r="CP1265" s="88" t="str">
        <f t="shared" si="405"/>
        <v/>
      </c>
    </row>
    <row r="1266" spans="2:94">
      <c r="B1266" s="19">
        <v>42652</v>
      </c>
      <c r="C1266" s="3">
        <v>16</v>
      </c>
      <c r="D1266" s="3" t="s">
        <v>542</v>
      </c>
      <c r="E1266" s="4">
        <v>42653.114583333336</v>
      </c>
      <c r="F1266" s="3" t="s">
        <v>566</v>
      </c>
      <c r="G1266" s="3" t="s">
        <v>563</v>
      </c>
      <c r="H1266" s="3" t="s">
        <v>566</v>
      </c>
      <c r="I1266" s="3" t="s">
        <v>563</v>
      </c>
      <c r="J1266" s="6">
        <v>1.94</v>
      </c>
      <c r="K1266" s="6">
        <v>2.95</v>
      </c>
      <c r="L1266" s="6">
        <v>3.65</v>
      </c>
      <c r="M1266" s="10">
        <v>4.2</v>
      </c>
      <c r="N1266" s="10">
        <v>3.6</v>
      </c>
      <c r="O1266" s="10">
        <v>1.63</v>
      </c>
      <c r="P1266" s="15">
        <v>-1</v>
      </c>
      <c r="Q1266" s="13"/>
      <c r="R1266" s="13"/>
      <c r="S1266" s="13"/>
      <c r="T1266" s="13"/>
      <c r="U1266" s="13"/>
      <c r="V1266" s="13"/>
      <c r="W1266" s="9"/>
      <c r="X1266" s="9"/>
      <c r="Y1266" s="9"/>
      <c r="Z1266" s="9"/>
      <c r="AA1266" s="9"/>
      <c r="AB1266" s="9"/>
      <c r="AC1266" s="13"/>
      <c r="AD1266" s="13"/>
      <c r="AE1266" s="13"/>
      <c r="AF1266" s="13"/>
      <c r="AG1266" s="13"/>
      <c r="AH1266" s="13"/>
      <c r="AI1266" s="9"/>
      <c r="AJ1266" s="9"/>
      <c r="AK1266" s="9"/>
      <c r="AL1266" s="9"/>
      <c r="AM1266" s="9"/>
      <c r="AN1266" s="9"/>
      <c r="AO1266" s="8">
        <v>1</v>
      </c>
      <c r="AP1266" s="8">
        <v>3</v>
      </c>
      <c r="AQ1266" s="8">
        <v>0</v>
      </c>
      <c r="AR1266" s="8">
        <v>4</v>
      </c>
      <c r="AS1266" s="8">
        <v>0.44819999999999965</v>
      </c>
      <c r="AT1266" s="8">
        <v>0</v>
      </c>
      <c r="AU1266" s="8">
        <v>30.525168332008924</v>
      </c>
      <c r="AV1266" s="8">
        <v>0</v>
      </c>
      <c r="AW1266" s="8">
        <v>30.525168332008924</v>
      </c>
      <c r="AX1266" s="8" t="e">
        <v>#DIV/0!</v>
      </c>
      <c r="AY1266" s="15">
        <v>1</v>
      </c>
      <c r="AZ1266" s="15">
        <v>2</v>
      </c>
      <c r="BA1266" s="15">
        <v>1</v>
      </c>
      <c r="BB1266" s="15">
        <v>5</v>
      </c>
      <c r="BC1266" s="15">
        <v>0.12199999999999998</v>
      </c>
      <c r="BD1266" s="15">
        <v>0.12199999999999998</v>
      </c>
      <c r="BE1266" s="15">
        <v>5.147755465247382</v>
      </c>
      <c r="BF1266" s="15">
        <v>5.147755465247382</v>
      </c>
      <c r="BG1266" s="15">
        <v>5.147755465247382</v>
      </c>
      <c r="BH1266" s="15">
        <v>5.147755465247382</v>
      </c>
      <c r="BI1266" s="16">
        <f>Q1266*参数!$D$3+W1266</f>
        <v>0</v>
      </c>
      <c r="BJ1266" s="16">
        <f>R1266*参数!$D$3+X1266</f>
        <v>0</v>
      </c>
      <c r="BK1266" s="16">
        <f>S1266*参数!$D$3+Y1266</f>
        <v>0</v>
      </c>
      <c r="BL1266" s="16">
        <f>T1266*参数!$D$3+Z1266</f>
        <v>0</v>
      </c>
      <c r="BM1266" s="16">
        <f>U1266*参数!$D$3+AA1266</f>
        <v>0</v>
      </c>
      <c r="BN1266" s="16">
        <f>V1266*参数!$D$3+AB1266</f>
        <v>0</v>
      </c>
      <c r="BO1266" s="16">
        <f>AC1266*参数!$D$3+AI1266</f>
        <v>0</v>
      </c>
      <c r="BP1266" s="16">
        <f>AD1266*参数!$D$3+AJ1266</f>
        <v>0</v>
      </c>
      <c r="BQ1266" s="16">
        <f>AE1266*参数!$D$3+AK1266</f>
        <v>0</v>
      </c>
      <c r="BR1266" s="16">
        <f>AF1266*参数!$D$3+AL1266</f>
        <v>0</v>
      </c>
      <c r="BS1266" s="16">
        <f>AG1266*参数!$D$3+AM1266</f>
        <v>0</v>
      </c>
      <c r="BT1266" s="16">
        <f>AH1266*参数!$D$3+AN1266</f>
        <v>0</v>
      </c>
      <c r="BU1266" s="10"/>
      <c r="BV1266" s="10"/>
      <c r="BW1266" s="10">
        <f t="shared" si="389"/>
        <v>40</v>
      </c>
      <c r="BX1266" s="10">
        <f t="shared" si="390"/>
        <v>40</v>
      </c>
      <c r="BY1266" s="10">
        <f t="shared" si="391"/>
        <v>3</v>
      </c>
      <c r="BZ1266" s="10">
        <f t="shared" si="392"/>
        <v>40</v>
      </c>
      <c r="CA1266" s="10">
        <f t="shared" si="393"/>
        <v>40</v>
      </c>
      <c r="CB1266" s="10" t="str">
        <f t="shared" si="394"/>
        <v/>
      </c>
      <c r="CC1266" s="10" t="str">
        <f t="shared" si="395"/>
        <v/>
      </c>
      <c r="CD1266" s="10"/>
      <c r="CE1266" s="10">
        <v>3</v>
      </c>
      <c r="CF1266" s="10"/>
      <c r="CG1266" s="10" t="str">
        <f t="shared" si="396"/>
        <v/>
      </c>
      <c r="CH1266" s="10" t="str">
        <f t="shared" si="397"/>
        <v/>
      </c>
      <c r="CI1266" s="10">
        <f t="shared" si="398"/>
        <v>3</v>
      </c>
      <c r="CJ1266" s="10">
        <f t="shared" si="399"/>
        <v>40</v>
      </c>
      <c r="CK1266" s="10" t="str">
        <f t="shared" si="400"/>
        <v/>
      </c>
      <c r="CL1266" s="10" t="str">
        <f t="shared" si="401"/>
        <v/>
      </c>
      <c r="CM1266" s="88" t="str">
        <f t="shared" si="402"/>
        <v/>
      </c>
      <c r="CN1266" s="88" t="str">
        <f t="shared" si="403"/>
        <v/>
      </c>
      <c r="CO1266" s="88" t="str">
        <f t="shared" si="404"/>
        <v/>
      </c>
      <c r="CP1266" s="88" t="str">
        <f t="shared" si="405"/>
        <v/>
      </c>
    </row>
    <row r="1267" spans="2:94">
      <c r="B1267" s="19">
        <v>42652</v>
      </c>
      <c r="C1267" s="3">
        <v>17</v>
      </c>
      <c r="D1267" s="3" t="s">
        <v>542</v>
      </c>
      <c r="E1267" s="4">
        <v>42653.114583333336</v>
      </c>
      <c r="F1267" s="3" t="s">
        <v>569</v>
      </c>
      <c r="G1267" s="3" t="s">
        <v>1217</v>
      </c>
      <c r="H1267" s="3" t="s">
        <v>569</v>
      </c>
      <c r="I1267" s="3" t="s">
        <v>1217</v>
      </c>
      <c r="J1267" s="6">
        <v>14.5</v>
      </c>
      <c r="K1267" s="6">
        <v>5.7</v>
      </c>
      <c r="L1267" s="6">
        <v>1.1299999999999999</v>
      </c>
      <c r="M1267" s="10">
        <v>4.3</v>
      </c>
      <c r="N1267" s="10">
        <v>3.45</v>
      </c>
      <c r="O1267" s="10">
        <v>1.65</v>
      </c>
      <c r="P1267" s="15">
        <v>1</v>
      </c>
      <c r="Q1267" s="13"/>
      <c r="R1267" s="13"/>
      <c r="S1267" s="13"/>
      <c r="T1267" s="13"/>
      <c r="U1267" s="13"/>
      <c r="V1267" s="13"/>
      <c r="W1267" s="9"/>
      <c r="X1267" s="9"/>
      <c r="Y1267" s="9"/>
      <c r="Z1267" s="9"/>
      <c r="AA1267" s="9"/>
      <c r="AB1267" s="9"/>
      <c r="AC1267" s="13"/>
      <c r="AD1267" s="13"/>
      <c r="AE1267" s="13"/>
      <c r="AF1267" s="13"/>
      <c r="AG1267" s="13"/>
      <c r="AH1267" s="13"/>
      <c r="AI1267" s="9"/>
      <c r="AJ1267" s="9"/>
      <c r="AK1267" s="9"/>
      <c r="AL1267" s="9"/>
      <c r="AM1267" s="9"/>
      <c r="AN1267" s="9"/>
      <c r="AO1267" s="8">
        <v>10</v>
      </c>
      <c r="AP1267" s="8">
        <v>3</v>
      </c>
      <c r="AQ1267" s="8">
        <v>1</v>
      </c>
      <c r="AR1267" s="8">
        <v>6</v>
      </c>
      <c r="AS1267" s="8">
        <v>0.14749999999999955</v>
      </c>
      <c r="AT1267" s="8">
        <v>1.0459000000000001</v>
      </c>
      <c r="AU1267" s="8">
        <v>2.508968533611331</v>
      </c>
      <c r="AV1267" s="8">
        <v>2.508968533611331</v>
      </c>
      <c r="AW1267" s="8">
        <v>202.97466356855503</v>
      </c>
      <c r="AX1267" s="8">
        <v>2.508968533611331</v>
      </c>
      <c r="AY1267" s="15">
        <v>2</v>
      </c>
      <c r="AZ1267" s="15">
        <v>3</v>
      </c>
      <c r="BA1267" s="15">
        <v>1</v>
      </c>
      <c r="BB1267" s="15">
        <v>5</v>
      </c>
      <c r="BC1267" s="15">
        <v>30.059400000000004</v>
      </c>
      <c r="BD1267" s="15">
        <v>89.353899999999996</v>
      </c>
      <c r="BE1267" s="15">
        <v>56.161129691335816</v>
      </c>
      <c r="BF1267" s="15">
        <v>918.89911303628867</v>
      </c>
      <c r="BG1267" s="15">
        <v>487.53012136381221</v>
      </c>
      <c r="BH1267" s="15">
        <v>918.89911303628867</v>
      </c>
      <c r="BI1267" s="16">
        <f>Q1267*参数!$D$3+W1267</f>
        <v>0</v>
      </c>
      <c r="BJ1267" s="16">
        <f>R1267*参数!$D$3+X1267</f>
        <v>0</v>
      </c>
      <c r="BK1267" s="16">
        <f>S1267*参数!$D$3+Y1267</f>
        <v>0</v>
      </c>
      <c r="BL1267" s="16">
        <f>T1267*参数!$D$3+Z1267</f>
        <v>0</v>
      </c>
      <c r="BM1267" s="16">
        <f>U1267*参数!$D$3+AA1267</f>
        <v>0</v>
      </c>
      <c r="BN1267" s="16">
        <f>V1267*参数!$D$3+AB1267</f>
        <v>0</v>
      </c>
      <c r="BO1267" s="16">
        <f>AC1267*参数!$D$3+AI1267</f>
        <v>0</v>
      </c>
      <c r="BP1267" s="16">
        <f>AD1267*参数!$D$3+AJ1267</f>
        <v>0</v>
      </c>
      <c r="BQ1267" s="16">
        <f>AE1267*参数!$D$3+AK1267</f>
        <v>0</v>
      </c>
      <c r="BR1267" s="16">
        <f>AF1267*参数!$D$3+AL1267</f>
        <v>0</v>
      </c>
      <c r="BS1267" s="16">
        <f>AG1267*参数!$D$3+AM1267</f>
        <v>0</v>
      </c>
      <c r="BT1267" s="16">
        <f>AH1267*参数!$D$3+AN1267</f>
        <v>0</v>
      </c>
      <c r="BU1267" s="10"/>
      <c r="BV1267" s="10"/>
      <c r="BW1267" s="10">
        <f t="shared" si="389"/>
        <v>43</v>
      </c>
      <c r="BX1267" s="10">
        <f t="shared" si="390"/>
        <v>43</v>
      </c>
      <c r="BY1267" s="10">
        <f t="shared" si="391"/>
        <v>43</v>
      </c>
      <c r="BZ1267" s="10">
        <f t="shared" si="392"/>
        <v>0</v>
      </c>
      <c r="CA1267" s="10">
        <f t="shared" si="393"/>
        <v>43</v>
      </c>
      <c r="CB1267" s="10" t="str">
        <f t="shared" si="394"/>
        <v/>
      </c>
      <c r="CC1267" s="10" t="str">
        <f t="shared" si="395"/>
        <v/>
      </c>
      <c r="CD1267" s="10"/>
      <c r="CE1267" s="10">
        <v>0</v>
      </c>
      <c r="CF1267" s="10">
        <v>0</v>
      </c>
      <c r="CG1267" s="10">
        <f t="shared" si="396"/>
        <v>0</v>
      </c>
      <c r="CH1267" s="10">
        <f t="shared" si="397"/>
        <v>0</v>
      </c>
      <c r="CI1267" s="10">
        <f t="shared" si="398"/>
        <v>0</v>
      </c>
      <c r="CJ1267" s="10">
        <f t="shared" si="399"/>
        <v>0</v>
      </c>
      <c r="CK1267" s="10">
        <f t="shared" si="400"/>
        <v>0</v>
      </c>
      <c r="CL1267" s="10" t="str">
        <f t="shared" si="401"/>
        <v/>
      </c>
      <c r="CM1267" s="88">
        <f t="shared" si="402"/>
        <v>0</v>
      </c>
      <c r="CN1267" s="88" t="str">
        <f t="shared" si="403"/>
        <v/>
      </c>
      <c r="CO1267" s="88">
        <f t="shared" si="404"/>
        <v>0</v>
      </c>
      <c r="CP1267" s="88" t="str">
        <f t="shared" si="405"/>
        <v/>
      </c>
    </row>
    <row r="1268" spans="2:94">
      <c r="B1268" s="19">
        <v>42652</v>
      </c>
      <c r="C1268" s="3">
        <v>18</v>
      </c>
      <c r="D1268" s="3" t="s">
        <v>542</v>
      </c>
      <c r="E1268" s="4">
        <v>42653.114583333336</v>
      </c>
      <c r="F1268" s="3" t="s">
        <v>570</v>
      </c>
      <c r="G1268" s="3" t="s">
        <v>572</v>
      </c>
      <c r="H1268" s="3" t="s">
        <v>570</v>
      </c>
      <c r="I1268" s="3" t="s">
        <v>572</v>
      </c>
      <c r="J1268" s="6">
        <v>15.25</v>
      </c>
      <c r="K1268" s="6">
        <v>5.15</v>
      </c>
      <c r="L1268" s="6">
        <v>1.1499999999999999</v>
      </c>
      <c r="M1268" s="10">
        <v>4</v>
      </c>
      <c r="N1268" s="10">
        <v>3.4</v>
      </c>
      <c r="O1268" s="10">
        <v>1.71</v>
      </c>
      <c r="P1268" s="15">
        <v>1</v>
      </c>
      <c r="Q1268" s="13"/>
      <c r="R1268" s="13"/>
      <c r="S1268" s="13"/>
      <c r="T1268" s="13"/>
      <c r="U1268" s="13"/>
      <c r="V1268" s="13"/>
      <c r="W1268" s="9"/>
      <c r="X1268" s="9"/>
      <c r="Y1268" s="9"/>
      <c r="Z1268" s="9"/>
      <c r="AA1268" s="9"/>
      <c r="AB1268" s="9"/>
      <c r="AC1268" s="13"/>
      <c r="AD1268" s="13"/>
      <c r="AE1268" s="13"/>
      <c r="AF1268" s="13"/>
      <c r="AG1268" s="13"/>
      <c r="AH1268" s="13"/>
      <c r="AI1268" s="9"/>
      <c r="AJ1268" s="9"/>
      <c r="AK1268" s="9"/>
      <c r="AL1268" s="9"/>
      <c r="AM1268" s="9"/>
      <c r="AN1268" s="9"/>
      <c r="AO1268" s="8">
        <v>1</v>
      </c>
      <c r="AP1268" s="8">
        <v>3</v>
      </c>
      <c r="AQ1268" s="8">
        <v>1</v>
      </c>
      <c r="AR1268" s="8">
        <v>6</v>
      </c>
      <c r="AS1268" s="8">
        <v>13.359499999999997</v>
      </c>
      <c r="AT1268" s="8">
        <v>13.359499999999997</v>
      </c>
      <c r="AU1268" s="8">
        <v>118.72623149206437</v>
      </c>
      <c r="AV1268" s="8">
        <v>118.72623149206437</v>
      </c>
      <c r="AW1268" s="8">
        <v>118.72623149206437</v>
      </c>
      <c r="AX1268" s="8">
        <v>118.72623149206437</v>
      </c>
      <c r="AY1268" s="15">
        <v>4</v>
      </c>
      <c r="AZ1268" s="15">
        <v>2</v>
      </c>
      <c r="BA1268" s="15">
        <v>2</v>
      </c>
      <c r="BB1268" s="15">
        <v>4</v>
      </c>
      <c r="BC1268" s="15">
        <v>29.184999999999992</v>
      </c>
      <c r="BD1268" s="15">
        <v>29.184999999999992</v>
      </c>
      <c r="BE1268" s="15">
        <v>51.509530037436633</v>
      </c>
      <c r="BF1268" s="15">
        <v>53.132597380466699</v>
      </c>
      <c r="BG1268" s="15">
        <v>376.26147475638334</v>
      </c>
      <c r="BH1268" s="15">
        <v>408.38172588612622</v>
      </c>
      <c r="BI1268" s="16">
        <f>Q1268*参数!$D$3+W1268</f>
        <v>0</v>
      </c>
      <c r="BJ1268" s="16">
        <f>R1268*参数!$D$3+X1268</f>
        <v>0</v>
      </c>
      <c r="BK1268" s="16">
        <f>S1268*参数!$D$3+Y1268</f>
        <v>0</v>
      </c>
      <c r="BL1268" s="16">
        <f>T1268*参数!$D$3+Z1268</f>
        <v>0</v>
      </c>
      <c r="BM1268" s="16">
        <f>U1268*参数!$D$3+AA1268</f>
        <v>0</v>
      </c>
      <c r="BN1268" s="16">
        <f>V1268*参数!$D$3+AB1268</f>
        <v>0</v>
      </c>
      <c r="BO1268" s="16">
        <f>AC1268*参数!$D$3+AI1268</f>
        <v>0</v>
      </c>
      <c r="BP1268" s="16">
        <f>AD1268*参数!$D$3+AJ1268</f>
        <v>0</v>
      </c>
      <c r="BQ1268" s="16">
        <f>AE1268*参数!$D$3+AK1268</f>
        <v>0</v>
      </c>
      <c r="BR1268" s="16">
        <f>AF1268*参数!$D$3+AL1268</f>
        <v>0</v>
      </c>
      <c r="BS1268" s="16">
        <f>AG1268*参数!$D$3+AM1268</f>
        <v>0</v>
      </c>
      <c r="BT1268" s="16">
        <f>AH1268*参数!$D$3+AN1268</f>
        <v>0</v>
      </c>
      <c r="BU1268" s="10"/>
      <c r="BV1268" s="10"/>
      <c r="BW1268" s="10">
        <f t="shared" si="389"/>
        <v>43</v>
      </c>
      <c r="BX1268" s="10">
        <f t="shared" si="390"/>
        <v>43</v>
      </c>
      <c r="BY1268" s="10">
        <f t="shared" si="391"/>
        <v>43</v>
      </c>
      <c r="BZ1268" s="10">
        <f t="shared" si="392"/>
        <v>0</v>
      </c>
      <c r="CA1268" s="10">
        <f t="shared" si="393"/>
        <v>43</v>
      </c>
      <c r="CB1268" s="10" t="str">
        <f t="shared" si="394"/>
        <v/>
      </c>
      <c r="CC1268" s="10" t="str">
        <f t="shared" si="395"/>
        <v/>
      </c>
      <c r="CD1268" s="10"/>
      <c r="CE1268" s="10">
        <v>0</v>
      </c>
      <c r="CF1268" s="10"/>
      <c r="CG1268" s="10" t="str">
        <f t="shared" si="396"/>
        <v/>
      </c>
      <c r="CH1268" s="10" t="str">
        <f t="shared" si="397"/>
        <v/>
      </c>
      <c r="CI1268" s="10">
        <f t="shared" si="398"/>
        <v>0</v>
      </c>
      <c r="CJ1268" s="10">
        <f t="shared" si="399"/>
        <v>0</v>
      </c>
      <c r="CK1268" s="10" t="str">
        <f t="shared" si="400"/>
        <v/>
      </c>
      <c r="CL1268" s="10" t="str">
        <f t="shared" si="401"/>
        <v/>
      </c>
      <c r="CM1268" s="88" t="str">
        <f t="shared" si="402"/>
        <v/>
      </c>
      <c r="CN1268" s="88" t="str">
        <f t="shared" si="403"/>
        <v/>
      </c>
      <c r="CO1268" s="88" t="str">
        <f t="shared" si="404"/>
        <v/>
      </c>
      <c r="CP1268" s="88" t="str">
        <f t="shared" si="405"/>
        <v/>
      </c>
    </row>
    <row r="1269" spans="2:94">
      <c r="B1269" s="19">
        <v>42652</v>
      </c>
      <c r="C1269" s="3">
        <v>19</v>
      </c>
      <c r="D1269" s="3" t="s">
        <v>542</v>
      </c>
      <c r="E1269" s="4">
        <v>42653.114583333336</v>
      </c>
      <c r="F1269" s="3" t="s">
        <v>575</v>
      </c>
      <c r="G1269" s="3" t="s">
        <v>417</v>
      </c>
      <c r="H1269" s="3" t="s">
        <v>575</v>
      </c>
      <c r="I1269" s="3" t="s">
        <v>417</v>
      </c>
      <c r="J1269" s="6">
        <v>2.5299999999999998</v>
      </c>
      <c r="K1269" s="6">
        <v>2.88</v>
      </c>
      <c r="L1269" s="6">
        <v>2.5299999999999998</v>
      </c>
      <c r="M1269" s="10">
        <v>6.45</v>
      </c>
      <c r="N1269" s="10">
        <v>4.0999999999999996</v>
      </c>
      <c r="O1269" s="10">
        <v>1.37</v>
      </c>
      <c r="P1269" s="15">
        <v>-1</v>
      </c>
      <c r="Q1269" s="13"/>
      <c r="R1269" s="13"/>
      <c r="S1269" s="13"/>
      <c r="T1269" s="13"/>
      <c r="U1269" s="13"/>
      <c r="V1269" s="13"/>
      <c r="W1269" s="9"/>
      <c r="X1269" s="9"/>
      <c r="Y1269" s="9"/>
      <c r="Z1269" s="9"/>
      <c r="AA1269" s="9"/>
      <c r="AB1269" s="9"/>
      <c r="AC1269" s="13"/>
      <c r="AD1269" s="13"/>
      <c r="AE1269" s="13"/>
      <c r="AF1269" s="13"/>
      <c r="AG1269" s="13"/>
      <c r="AH1269" s="13"/>
      <c r="AI1269" s="9"/>
      <c r="AJ1269" s="9"/>
      <c r="AK1269" s="9"/>
      <c r="AL1269" s="9"/>
      <c r="AM1269" s="9"/>
      <c r="AN1269" s="9"/>
      <c r="AO1269" s="8">
        <v>32</v>
      </c>
      <c r="AP1269" s="8">
        <v>2</v>
      </c>
      <c r="AQ1269" s="8">
        <v>3</v>
      </c>
      <c r="AR1269" s="8">
        <v>4</v>
      </c>
      <c r="AS1269" s="8">
        <v>0.14176100000000036</v>
      </c>
      <c r="AT1269" s="8">
        <v>3.4545010000000014</v>
      </c>
      <c r="AU1269" s="8">
        <v>3.6423891899867487</v>
      </c>
      <c r="AV1269" s="8">
        <v>143.19065503944506</v>
      </c>
      <c r="AW1269" s="8">
        <v>219.49756883782533</v>
      </c>
      <c r="AX1269" s="8">
        <v>266.47181155366951</v>
      </c>
      <c r="AY1269" s="15">
        <v>2</v>
      </c>
      <c r="AZ1269" s="15">
        <v>3</v>
      </c>
      <c r="BA1269" s="15">
        <v>0</v>
      </c>
      <c r="BB1269" s="15">
        <v>5</v>
      </c>
      <c r="BC1269" s="15">
        <v>1.8247609999999996</v>
      </c>
      <c r="BD1269" s="15">
        <v>0</v>
      </c>
      <c r="BE1269" s="15">
        <v>81.258041103724807</v>
      </c>
      <c r="BF1269" s="15">
        <v>0</v>
      </c>
      <c r="BG1269" s="15">
        <v>360.1575633778242</v>
      </c>
      <c r="BH1269" s="15" t="e">
        <v>#DIV/0!</v>
      </c>
      <c r="BI1269" s="16">
        <f>Q1269*参数!$D$3+W1269</f>
        <v>0</v>
      </c>
      <c r="BJ1269" s="16">
        <f>R1269*参数!$D$3+X1269</f>
        <v>0</v>
      </c>
      <c r="BK1269" s="16">
        <f>S1269*参数!$D$3+Y1269</f>
        <v>0</v>
      </c>
      <c r="BL1269" s="16">
        <f>T1269*参数!$D$3+Z1269</f>
        <v>0</v>
      </c>
      <c r="BM1269" s="16">
        <f>U1269*参数!$D$3+AA1269</f>
        <v>0</v>
      </c>
      <c r="BN1269" s="16">
        <f>V1269*参数!$D$3+AB1269</f>
        <v>0</v>
      </c>
      <c r="BO1269" s="16">
        <f>AC1269*参数!$D$3+AI1269</f>
        <v>0</v>
      </c>
      <c r="BP1269" s="16">
        <f>AD1269*参数!$D$3+AJ1269</f>
        <v>0</v>
      </c>
      <c r="BQ1269" s="16">
        <f>AE1269*参数!$D$3+AK1269</f>
        <v>0</v>
      </c>
      <c r="BR1269" s="16">
        <f>AF1269*参数!$D$3+AL1269</f>
        <v>0</v>
      </c>
      <c r="BS1269" s="16">
        <f>AG1269*参数!$D$3+AM1269</f>
        <v>0</v>
      </c>
      <c r="BT1269" s="16">
        <f>AH1269*参数!$D$3+AN1269</f>
        <v>0</v>
      </c>
      <c r="BU1269" s="10"/>
      <c r="BV1269" s="10"/>
      <c r="BW1269" s="10">
        <f t="shared" si="389"/>
        <v>40</v>
      </c>
      <c r="BX1269" s="10">
        <f t="shared" si="390"/>
        <v>40</v>
      </c>
      <c r="BY1269" s="10">
        <f t="shared" si="391"/>
        <v>3</v>
      </c>
      <c r="BZ1269" s="10">
        <f t="shared" si="392"/>
        <v>40</v>
      </c>
      <c r="CA1269" s="10">
        <f t="shared" si="393"/>
        <v>40</v>
      </c>
      <c r="CB1269" s="10" t="str">
        <f t="shared" si="394"/>
        <v/>
      </c>
      <c r="CC1269" s="10" t="str">
        <f t="shared" si="395"/>
        <v/>
      </c>
      <c r="CD1269" s="10"/>
      <c r="CE1269" s="10">
        <v>40</v>
      </c>
      <c r="CF1269" s="10"/>
      <c r="CG1269" s="10" t="str">
        <f t="shared" si="396"/>
        <v/>
      </c>
      <c r="CH1269" s="10" t="str">
        <f t="shared" si="397"/>
        <v/>
      </c>
      <c r="CI1269" s="10">
        <f t="shared" si="398"/>
        <v>40</v>
      </c>
      <c r="CJ1269" s="10">
        <f t="shared" si="399"/>
        <v>40</v>
      </c>
      <c r="CK1269" s="10" t="str">
        <f t="shared" si="400"/>
        <v/>
      </c>
      <c r="CL1269" s="10" t="str">
        <f t="shared" si="401"/>
        <v/>
      </c>
      <c r="CM1269" s="88" t="str">
        <f t="shared" si="402"/>
        <v/>
      </c>
      <c r="CN1269" s="88" t="str">
        <f t="shared" si="403"/>
        <v/>
      </c>
      <c r="CO1269" s="88" t="str">
        <f t="shared" si="404"/>
        <v/>
      </c>
      <c r="CP1269" s="88" t="str">
        <f t="shared" si="405"/>
        <v/>
      </c>
    </row>
    <row r="1270" spans="2:94">
      <c r="B1270" s="19">
        <v>42652</v>
      </c>
      <c r="C1270" s="3">
        <v>20</v>
      </c>
      <c r="D1270" s="3" t="s">
        <v>1232</v>
      </c>
      <c r="E1270" s="4">
        <v>42653.145833333336</v>
      </c>
      <c r="F1270" s="3" t="s">
        <v>1278</v>
      </c>
      <c r="G1270" s="3" t="s">
        <v>1279</v>
      </c>
      <c r="H1270" s="3" t="s">
        <v>1278</v>
      </c>
      <c r="I1270" s="3" t="s">
        <v>1279</v>
      </c>
      <c r="J1270" s="6">
        <v>1.62</v>
      </c>
      <c r="K1270" s="6">
        <v>3.3</v>
      </c>
      <c r="L1270" s="6">
        <v>4.8</v>
      </c>
      <c r="M1270" s="10">
        <v>3.22</v>
      </c>
      <c r="N1270" s="10">
        <v>3.25</v>
      </c>
      <c r="O1270" s="10">
        <v>1.96</v>
      </c>
      <c r="P1270" s="15">
        <v>-1</v>
      </c>
      <c r="Q1270" s="13"/>
      <c r="R1270" s="13"/>
      <c r="S1270" s="13"/>
      <c r="T1270" s="13"/>
      <c r="U1270" s="13"/>
      <c r="V1270" s="13"/>
      <c r="W1270" s="9"/>
      <c r="X1270" s="9"/>
      <c r="Y1270" s="9"/>
      <c r="Z1270" s="9"/>
      <c r="AA1270" s="9"/>
      <c r="AB1270" s="9"/>
      <c r="AC1270" s="13"/>
      <c r="AD1270" s="13"/>
      <c r="AE1270" s="13"/>
      <c r="AF1270" s="13"/>
      <c r="AG1270" s="13"/>
      <c r="AH1270" s="13"/>
      <c r="AI1270" s="9"/>
      <c r="AJ1270" s="9"/>
      <c r="AK1270" s="9"/>
      <c r="AL1270" s="9"/>
      <c r="AM1270" s="9"/>
      <c r="AN1270" s="9"/>
      <c r="AO1270" s="8">
        <v>16</v>
      </c>
      <c r="AP1270" s="8">
        <v>3</v>
      </c>
      <c r="AQ1270" s="8">
        <v>4</v>
      </c>
      <c r="AR1270" s="8">
        <v>5</v>
      </c>
      <c r="AS1270" s="8">
        <v>4.6300000000000119E-2</v>
      </c>
      <c r="AT1270" s="8">
        <v>0.68700000000000072</v>
      </c>
      <c r="AU1270" s="8">
        <v>2.7647573081638726</v>
      </c>
      <c r="AV1270" s="8">
        <v>46.313907340230998</v>
      </c>
      <c r="AW1270" s="8">
        <v>80.781316917039788</v>
      </c>
      <c r="AX1270" s="8">
        <v>130.96439935721605</v>
      </c>
      <c r="AY1270" s="15">
        <v>5</v>
      </c>
      <c r="AZ1270" s="15">
        <v>3</v>
      </c>
      <c r="BA1270" s="15">
        <v>3</v>
      </c>
      <c r="BB1270" s="15">
        <v>5</v>
      </c>
      <c r="BC1270" s="15">
        <v>0.68560000000000054</v>
      </c>
      <c r="BD1270" s="15">
        <v>0.68560000000000054</v>
      </c>
      <c r="BE1270" s="15">
        <v>80.281323753760176</v>
      </c>
      <c r="BF1270" s="15">
        <v>80.281323753760176</v>
      </c>
      <c r="BG1270" s="15">
        <v>149.36571452347806</v>
      </c>
      <c r="BH1270" s="15">
        <v>127.93872959917699</v>
      </c>
      <c r="BI1270" s="16">
        <f>Q1270*参数!$D$3+W1270</f>
        <v>0</v>
      </c>
      <c r="BJ1270" s="16">
        <f>R1270*参数!$D$3+X1270</f>
        <v>0</v>
      </c>
      <c r="BK1270" s="16">
        <f>S1270*参数!$D$3+Y1270</f>
        <v>0</v>
      </c>
      <c r="BL1270" s="16">
        <f>T1270*参数!$D$3+Z1270</f>
        <v>0</v>
      </c>
      <c r="BM1270" s="16">
        <f>U1270*参数!$D$3+AA1270</f>
        <v>0</v>
      </c>
      <c r="BN1270" s="16">
        <f>V1270*参数!$D$3+AB1270</f>
        <v>0</v>
      </c>
      <c r="BO1270" s="16">
        <f>AC1270*参数!$D$3+AI1270</f>
        <v>0</v>
      </c>
      <c r="BP1270" s="16">
        <f>AD1270*参数!$D$3+AJ1270</f>
        <v>0</v>
      </c>
      <c r="BQ1270" s="16">
        <f>AE1270*参数!$D$3+AK1270</f>
        <v>0</v>
      </c>
      <c r="BR1270" s="16">
        <f>AF1270*参数!$D$3+AL1270</f>
        <v>0</v>
      </c>
      <c r="BS1270" s="16">
        <f>AG1270*参数!$D$3+AM1270</f>
        <v>0</v>
      </c>
      <c r="BT1270" s="16">
        <f>AH1270*参数!$D$3+AN1270</f>
        <v>0</v>
      </c>
      <c r="BU1270" s="10"/>
      <c r="BV1270" s="10"/>
      <c r="BW1270" s="10">
        <f t="shared" si="389"/>
        <v>40</v>
      </c>
      <c r="BX1270" s="10">
        <f t="shared" si="390"/>
        <v>40</v>
      </c>
      <c r="BY1270" s="10">
        <f t="shared" si="391"/>
        <v>3</v>
      </c>
      <c r="BZ1270" s="10">
        <f t="shared" si="392"/>
        <v>40</v>
      </c>
      <c r="CA1270" s="10">
        <f t="shared" si="393"/>
        <v>40</v>
      </c>
      <c r="CB1270" s="10" t="str">
        <f t="shared" si="394"/>
        <v/>
      </c>
      <c r="CC1270" s="10" t="str">
        <f t="shared" si="395"/>
        <v/>
      </c>
      <c r="CD1270" s="10"/>
      <c r="CE1270" s="10">
        <v>3</v>
      </c>
      <c r="CF1270" s="10"/>
      <c r="CG1270" s="10" t="str">
        <f t="shared" si="396"/>
        <v/>
      </c>
      <c r="CH1270" s="10" t="str">
        <f t="shared" si="397"/>
        <v/>
      </c>
      <c r="CI1270" s="10">
        <f t="shared" si="398"/>
        <v>3</v>
      </c>
      <c r="CJ1270" s="10">
        <f t="shared" si="399"/>
        <v>3</v>
      </c>
      <c r="CK1270" s="10">
        <f t="shared" si="400"/>
        <v>3</v>
      </c>
      <c r="CL1270" s="10">
        <f t="shared" si="401"/>
        <v>40</v>
      </c>
      <c r="CM1270" s="88">
        <f t="shared" si="402"/>
        <v>3</v>
      </c>
      <c r="CN1270" s="88">
        <f t="shared" si="403"/>
        <v>3</v>
      </c>
      <c r="CO1270" s="88">
        <f t="shared" si="404"/>
        <v>3</v>
      </c>
      <c r="CP1270" s="88">
        <f t="shared" si="405"/>
        <v>40</v>
      </c>
    </row>
    <row r="1271" spans="2:94">
      <c r="B1271" s="19">
        <v>42652</v>
      </c>
      <c r="C1271" s="3">
        <v>21</v>
      </c>
      <c r="D1271" s="3" t="s">
        <v>335</v>
      </c>
      <c r="E1271" s="4">
        <v>42653.166666666664</v>
      </c>
      <c r="F1271" s="3" t="s">
        <v>358</v>
      </c>
      <c r="G1271" s="3" t="s">
        <v>254</v>
      </c>
      <c r="H1271" s="3" t="s">
        <v>358</v>
      </c>
      <c r="I1271" s="3" t="s">
        <v>254</v>
      </c>
      <c r="J1271" s="6">
        <v>7.5</v>
      </c>
      <c r="K1271" s="6">
        <v>4</v>
      </c>
      <c r="L1271" s="6">
        <v>1.34</v>
      </c>
      <c r="M1271" s="10">
        <v>2.65</v>
      </c>
      <c r="N1271" s="10">
        <v>3.25</v>
      </c>
      <c r="O1271" s="10">
        <v>2.25</v>
      </c>
      <c r="P1271" s="15">
        <v>1</v>
      </c>
      <c r="Q1271" s="13"/>
      <c r="R1271" s="13"/>
      <c r="S1271" s="13"/>
      <c r="T1271" s="13"/>
      <c r="U1271" s="13"/>
      <c r="V1271" s="13"/>
      <c r="W1271" s="9"/>
      <c r="X1271" s="9"/>
      <c r="Y1271" s="9"/>
      <c r="Z1271" s="9"/>
      <c r="AA1271" s="9"/>
      <c r="AB1271" s="9"/>
      <c r="AC1271" s="13"/>
      <c r="AD1271" s="13"/>
      <c r="AE1271" s="13"/>
      <c r="AF1271" s="13"/>
      <c r="AG1271" s="13"/>
      <c r="AH1271" s="13"/>
      <c r="AI1271" s="9"/>
      <c r="AJ1271" s="9"/>
      <c r="AK1271" s="9"/>
      <c r="AL1271" s="9"/>
      <c r="AM1271" s="9"/>
      <c r="AN1271" s="9"/>
      <c r="AO1271" s="8">
        <v>3</v>
      </c>
      <c r="AP1271" s="8">
        <v>3</v>
      </c>
      <c r="AQ1271" s="8">
        <v>3</v>
      </c>
      <c r="AR1271" s="8">
        <v>5</v>
      </c>
      <c r="AS1271" s="8">
        <v>1.6827000000000001</v>
      </c>
      <c r="AT1271" s="8">
        <v>1.6827000000000001</v>
      </c>
      <c r="AU1271" s="8">
        <v>61.05027847556071</v>
      </c>
      <c r="AV1271" s="8">
        <v>61.05027847556071</v>
      </c>
      <c r="AW1271" s="8">
        <v>250.16479853140268</v>
      </c>
      <c r="AX1271" s="8">
        <v>250.16479853140268</v>
      </c>
      <c r="AY1271" s="15">
        <v>4</v>
      </c>
      <c r="AZ1271" s="15">
        <v>2</v>
      </c>
      <c r="BA1271" s="15">
        <v>2</v>
      </c>
      <c r="BB1271" s="15">
        <v>3</v>
      </c>
      <c r="BC1271" s="15">
        <v>0.78299999999999925</v>
      </c>
      <c r="BD1271" s="15">
        <v>4.6636999999999995</v>
      </c>
      <c r="BE1271" s="15">
        <v>7.7752778508193465</v>
      </c>
      <c r="BF1271" s="15">
        <v>59.837520223212231</v>
      </c>
      <c r="BG1271" s="15">
        <v>188.08377691975858</v>
      </c>
      <c r="BH1271" s="15">
        <v>149.69013721501588</v>
      </c>
      <c r="BI1271" s="16">
        <f>Q1271*参数!$D$3+W1271</f>
        <v>0</v>
      </c>
      <c r="BJ1271" s="16">
        <f>R1271*参数!$D$3+X1271</f>
        <v>0</v>
      </c>
      <c r="BK1271" s="16">
        <f>S1271*参数!$D$3+Y1271</f>
        <v>0</v>
      </c>
      <c r="BL1271" s="16">
        <f>T1271*参数!$D$3+Z1271</f>
        <v>0</v>
      </c>
      <c r="BM1271" s="16">
        <f>U1271*参数!$D$3+AA1271</f>
        <v>0</v>
      </c>
      <c r="BN1271" s="16">
        <f>V1271*参数!$D$3+AB1271</f>
        <v>0</v>
      </c>
      <c r="BO1271" s="16">
        <f>AC1271*参数!$D$3+AI1271</f>
        <v>0</v>
      </c>
      <c r="BP1271" s="16">
        <f>AD1271*参数!$D$3+AJ1271</f>
        <v>0</v>
      </c>
      <c r="BQ1271" s="16">
        <f>AE1271*参数!$D$3+AK1271</f>
        <v>0</v>
      </c>
      <c r="BR1271" s="16">
        <f>AF1271*参数!$D$3+AL1271</f>
        <v>0</v>
      </c>
      <c r="BS1271" s="16">
        <f>AG1271*参数!$D$3+AM1271</f>
        <v>0</v>
      </c>
      <c r="BT1271" s="16">
        <f>AH1271*参数!$D$3+AN1271</f>
        <v>0</v>
      </c>
      <c r="BU1271" s="10"/>
      <c r="BV1271" s="10"/>
      <c r="BW1271" s="10">
        <f t="shared" si="389"/>
        <v>43</v>
      </c>
      <c r="BX1271" s="10">
        <f t="shared" si="390"/>
        <v>43</v>
      </c>
      <c r="BY1271" s="10">
        <f t="shared" si="391"/>
        <v>43</v>
      </c>
      <c r="BZ1271" s="10">
        <f t="shared" si="392"/>
        <v>0</v>
      </c>
      <c r="CA1271" s="10">
        <f t="shared" si="393"/>
        <v>43</v>
      </c>
      <c r="CB1271" s="10" t="str">
        <f t="shared" si="394"/>
        <v/>
      </c>
      <c r="CC1271" s="10" t="str">
        <f t="shared" si="395"/>
        <v/>
      </c>
      <c r="CD1271" s="10"/>
      <c r="CE1271" s="10">
        <v>0</v>
      </c>
      <c r="CF1271" s="10"/>
      <c r="CG1271" s="10" t="str">
        <f t="shared" si="396"/>
        <v/>
      </c>
      <c r="CH1271" s="10" t="str">
        <f t="shared" si="397"/>
        <v/>
      </c>
      <c r="CI1271" s="10">
        <f t="shared" si="398"/>
        <v>0</v>
      </c>
      <c r="CJ1271" s="10">
        <f t="shared" si="399"/>
        <v>0</v>
      </c>
      <c r="CK1271" s="10" t="str">
        <f t="shared" si="400"/>
        <v/>
      </c>
      <c r="CL1271" s="10" t="str">
        <f t="shared" si="401"/>
        <v/>
      </c>
      <c r="CM1271" s="88" t="str">
        <f t="shared" si="402"/>
        <v/>
      </c>
      <c r="CN1271" s="88" t="str">
        <f t="shared" si="403"/>
        <v/>
      </c>
      <c r="CO1271" s="88" t="str">
        <f t="shared" si="404"/>
        <v/>
      </c>
      <c r="CP1271" s="88" t="str">
        <f t="shared" si="405"/>
        <v/>
      </c>
    </row>
    <row r="1272" spans="2:94">
      <c r="B1272" s="19">
        <v>42652</v>
      </c>
      <c r="C1272" s="3">
        <v>22</v>
      </c>
      <c r="D1272" s="3" t="s">
        <v>335</v>
      </c>
      <c r="E1272" s="4">
        <v>42653.166666666664</v>
      </c>
      <c r="F1272" s="3" t="s">
        <v>353</v>
      </c>
      <c r="G1272" s="3" t="s">
        <v>337</v>
      </c>
      <c r="H1272" s="3" t="s">
        <v>353</v>
      </c>
      <c r="I1272" s="3" t="s">
        <v>338</v>
      </c>
      <c r="J1272" s="6">
        <v>1.29</v>
      </c>
      <c r="K1272" s="6">
        <v>4.4000000000000004</v>
      </c>
      <c r="L1272" s="6">
        <v>7.85</v>
      </c>
      <c r="M1272" s="10">
        <v>2.02</v>
      </c>
      <c r="N1272" s="10">
        <v>3.45</v>
      </c>
      <c r="O1272" s="10">
        <v>2.9</v>
      </c>
      <c r="P1272" s="15">
        <v>-1</v>
      </c>
      <c r="Q1272" s="13"/>
      <c r="R1272" s="13"/>
      <c r="S1272" s="13"/>
      <c r="T1272" s="13"/>
      <c r="U1272" s="13"/>
      <c r="V1272" s="13"/>
      <c r="W1272" s="9"/>
      <c r="X1272" s="9"/>
      <c r="Y1272" s="9"/>
      <c r="Z1272" s="9"/>
      <c r="AA1272" s="9"/>
      <c r="AB1272" s="9"/>
      <c r="AC1272" s="13"/>
      <c r="AD1272" s="13"/>
      <c r="AE1272" s="13"/>
      <c r="AF1272" s="13"/>
      <c r="AG1272" s="13"/>
      <c r="AH1272" s="13"/>
      <c r="AI1272" s="9"/>
      <c r="AJ1272" s="9"/>
      <c r="AK1272" s="9"/>
      <c r="AL1272" s="9"/>
      <c r="AM1272" s="9"/>
      <c r="AN1272" s="9"/>
      <c r="AO1272" s="8">
        <v>3</v>
      </c>
      <c r="AP1272" s="8">
        <v>3</v>
      </c>
      <c r="AQ1272" s="8">
        <v>1</v>
      </c>
      <c r="AR1272" s="8">
        <v>5</v>
      </c>
      <c r="AS1272" s="8">
        <v>3.009999999999978E-2</v>
      </c>
      <c r="AT1272" s="8">
        <v>0.51950000000000063</v>
      </c>
      <c r="AU1272" s="8">
        <v>0.56562994179414705</v>
      </c>
      <c r="AV1272" s="8">
        <v>63.594742811708421</v>
      </c>
      <c r="AW1272" s="8">
        <v>204.81559680847977</v>
      </c>
      <c r="AX1272" s="8">
        <v>63.594742811708421</v>
      </c>
      <c r="AY1272" s="15">
        <v>2</v>
      </c>
      <c r="AZ1272" s="15">
        <v>3</v>
      </c>
      <c r="BA1272" s="15">
        <v>1</v>
      </c>
      <c r="BB1272" s="15">
        <v>5</v>
      </c>
      <c r="BC1272" s="15">
        <v>0.42239999999999989</v>
      </c>
      <c r="BD1272" s="15">
        <v>3.8469999999999978</v>
      </c>
      <c r="BE1272" s="15">
        <v>31.714446182171908</v>
      </c>
      <c r="BF1272" s="15">
        <v>37.035841964846853</v>
      </c>
      <c r="BG1272" s="15">
        <v>34.375144073509382</v>
      </c>
      <c r="BH1272" s="15">
        <v>37.035841964846853</v>
      </c>
      <c r="BI1272" s="16">
        <f>Q1272*参数!$D$3+W1272</f>
        <v>0</v>
      </c>
      <c r="BJ1272" s="16">
        <f>R1272*参数!$D$3+X1272</f>
        <v>0</v>
      </c>
      <c r="BK1272" s="16">
        <f>S1272*参数!$D$3+Y1272</f>
        <v>0</v>
      </c>
      <c r="BL1272" s="16">
        <f>T1272*参数!$D$3+Z1272</f>
        <v>0</v>
      </c>
      <c r="BM1272" s="16">
        <f>U1272*参数!$D$3+AA1272</f>
        <v>0</v>
      </c>
      <c r="BN1272" s="16">
        <f>V1272*参数!$D$3+AB1272</f>
        <v>0</v>
      </c>
      <c r="BO1272" s="16">
        <f>AC1272*参数!$D$3+AI1272</f>
        <v>0</v>
      </c>
      <c r="BP1272" s="16">
        <f>AD1272*参数!$D$3+AJ1272</f>
        <v>0</v>
      </c>
      <c r="BQ1272" s="16">
        <f>AE1272*参数!$D$3+AK1272</f>
        <v>0</v>
      </c>
      <c r="BR1272" s="16">
        <f>AF1272*参数!$D$3+AL1272</f>
        <v>0</v>
      </c>
      <c r="BS1272" s="16">
        <f>AG1272*参数!$D$3+AM1272</f>
        <v>0</v>
      </c>
      <c r="BT1272" s="16">
        <f>AH1272*参数!$D$3+AN1272</f>
        <v>0</v>
      </c>
      <c r="BU1272" s="10"/>
      <c r="BV1272" s="10"/>
      <c r="BW1272" s="10">
        <f t="shared" si="389"/>
        <v>40</v>
      </c>
      <c r="BX1272" s="10">
        <f t="shared" si="390"/>
        <v>40</v>
      </c>
      <c r="BY1272" s="10">
        <f t="shared" si="391"/>
        <v>3</v>
      </c>
      <c r="BZ1272" s="10">
        <f t="shared" si="392"/>
        <v>40</v>
      </c>
      <c r="CA1272" s="10">
        <f t="shared" si="393"/>
        <v>40</v>
      </c>
      <c r="CB1272" s="10" t="str">
        <f t="shared" si="394"/>
        <v/>
      </c>
      <c r="CC1272" s="10" t="str">
        <f t="shared" si="395"/>
        <v/>
      </c>
      <c r="CD1272" s="10"/>
      <c r="CE1272" s="10">
        <v>3</v>
      </c>
      <c r="CF1272" s="10"/>
      <c r="CG1272" s="10">
        <f t="shared" si="396"/>
        <v>3</v>
      </c>
      <c r="CH1272" s="10">
        <f t="shared" si="397"/>
        <v>3</v>
      </c>
      <c r="CI1272" s="10">
        <f t="shared" si="398"/>
        <v>3</v>
      </c>
      <c r="CJ1272" s="10" t="str">
        <f t="shared" si="399"/>
        <v/>
      </c>
      <c r="CK1272" s="10">
        <f t="shared" si="400"/>
        <v>3</v>
      </c>
      <c r="CL1272" s="10">
        <f t="shared" si="401"/>
        <v>3</v>
      </c>
      <c r="CM1272" s="88">
        <f t="shared" si="402"/>
        <v>3</v>
      </c>
      <c r="CN1272" s="88">
        <f t="shared" si="403"/>
        <v>40</v>
      </c>
      <c r="CO1272" s="88">
        <f t="shared" si="404"/>
        <v>40</v>
      </c>
      <c r="CP1272" s="88">
        <f t="shared" si="405"/>
        <v>40</v>
      </c>
    </row>
    <row r="1273" spans="2:94">
      <c r="B1273" s="19">
        <v>42652</v>
      </c>
      <c r="C1273" s="3">
        <v>23</v>
      </c>
      <c r="D1273" s="3" t="s">
        <v>335</v>
      </c>
      <c r="E1273" s="4">
        <v>42653.166666666664</v>
      </c>
      <c r="F1273" s="3" t="s">
        <v>339</v>
      </c>
      <c r="G1273" s="3" t="s">
        <v>560</v>
      </c>
      <c r="H1273" s="3" t="s">
        <v>339</v>
      </c>
      <c r="I1273" s="3" t="s">
        <v>560</v>
      </c>
      <c r="J1273" s="6">
        <v>2.4500000000000002</v>
      </c>
      <c r="K1273" s="6">
        <v>2.9</v>
      </c>
      <c r="L1273" s="6">
        <v>2.66</v>
      </c>
      <c r="M1273" s="10">
        <v>5.9</v>
      </c>
      <c r="N1273" s="10">
        <v>4.1500000000000004</v>
      </c>
      <c r="O1273" s="10">
        <v>1.39</v>
      </c>
      <c r="P1273" s="15">
        <v>-1</v>
      </c>
      <c r="Q1273" s="13"/>
      <c r="R1273" s="13"/>
      <c r="S1273" s="13"/>
      <c r="T1273" s="13"/>
      <c r="U1273" s="13"/>
      <c r="V1273" s="13"/>
      <c r="W1273" s="9"/>
      <c r="X1273" s="9"/>
      <c r="Y1273" s="9"/>
      <c r="Z1273" s="9"/>
      <c r="AA1273" s="9"/>
      <c r="AB1273" s="9"/>
      <c r="AC1273" s="13"/>
      <c r="AD1273" s="13"/>
      <c r="AE1273" s="13"/>
      <c r="AF1273" s="13"/>
      <c r="AG1273" s="13"/>
      <c r="AH1273" s="13"/>
      <c r="AI1273" s="9"/>
      <c r="AJ1273" s="9"/>
      <c r="AK1273" s="9"/>
      <c r="AL1273" s="9"/>
      <c r="AM1273" s="9"/>
      <c r="AN1273" s="9"/>
      <c r="AO1273" s="8">
        <v>6</v>
      </c>
      <c r="AP1273" s="8">
        <v>3</v>
      </c>
      <c r="AQ1273" s="8">
        <v>2</v>
      </c>
      <c r="AR1273" s="8">
        <v>5</v>
      </c>
      <c r="AS1273" s="8">
        <v>1.2715000000000003</v>
      </c>
      <c r="AT1273" s="8">
        <v>2.7451000000000012</v>
      </c>
      <c r="AU1273" s="8">
        <v>74.857351471354875</v>
      </c>
      <c r="AV1273" s="8">
        <v>173.93855413446764</v>
      </c>
      <c r="AW1273" s="8">
        <v>162.07514007285346</v>
      </c>
      <c r="AX1273" s="8">
        <v>190.58294025616104</v>
      </c>
      <c r="AY1273" s="15">
        <v>3</v>
      </c>
      <c r="AZ1273" s="15">
        <v>3</v>
      </c>
      <c r="BA1273" s="15">
        <v>0</v>
      </c>
      <c r="BB1273" s="15">
        <v>5</v>
      </c>
      <c r="BC1273" s="15">
        <v>0.55260000000000031</v>
      </c>
      <c r="BD1273" s="15">
        <v>0</v>
      </c>
      <c r="BE1273" s="15">
        <v>15.471252010459866</v>
      </c>
      <c r="BF1273" s="15">
        <v>0</v>
      </c>
      <c r="BG1273" s="15">
        <v>148.64902019212684</v>
      </c>
      <c r="BH1273" s="15" t="e">
        <v>#DIV/0!</v>
      </c>
      <c r="BI1273" s="16">
        <f>Q1273*参数!$D$3+W1273</f>
        <v>0</v>
      </c>
      <c r="BJ1273" s="16">
        <f>R1273*参数!$D$3+X1273</f>
        <v>0</v>
      </c>
      <c r="BK1273" s="16">
        <f>S1273*参数!$D$3+Y1273</f>
        <v>0</v>
      </c>
      <c r="BL1273" s="16">
        <f>T1273*参数!$D$3+Z1273</f>
        <v>0</v>
      </c>
      <c r="BM1273" s="16">
        <f>U1273*参数!$D$3+AA1273</f>
        <v>0</v>
      </c>
      <c r="BN1273" s="16">
        <f>V1273*参数!$D$3+AB1273</f>
        <v>0</v>
      </c>
      <c r="BO1273" s="16">
        <f>AC1273*参数!$D$3+AI1273</f>
        <v>0</v>
      </c>
      <c r="BP1273" s="16">
        <f>AD1273*参数!$D$3+AJ1273</f>
        <v>0</v>
      </c>
      <c r="BQ1273" s="16">
        <f>AE1273*参数!$D$3+AK1273</f>
        <v>0</v>
      </c>
      <c r="BR1273" s="16">
        <f>AF1273*参数!$D$3+AL1273</f>
        <v>0</v>
      </c>
      <c r="BS1273" s="16">
        <f>AG1273*参数!$D$3+AM1273</f>
        <v>0</v>
      </c>
      <c r="BT1273" s="16">
        <f>AH1273*参数!$D$3+AN1273</f>
        <v>0</v>
      </c>
      <c r="BU1273" s="10"/>
      <c r="BV1273" s="10"/>
      <c r="BW1273" s="10">
        <f t="shared" si="389"/>
        <v>40</v>
      </c>
      <c r="BX1273" s="10">
        <f t="shared" si="390"/>
        <v>40</v>
      </c>
      <c r="BY1273" s="10">
        <f t="shared" si="391"/>
        <v>3</v>
      </c>
      <c r="BZ1273" s="10">
        <f t="shared" si="392"/>
        <v>40</v>
      </c>
      <c r="CA1273" s="10">
        <f t="shared" si="393"/>
        <v>40</v>
      </c>
      <c r="CB1273" s="10" t="str">
        <f t="shared" si="394"/>
        <v/>
      </c>
      <c r="CC1273" s="10" t="str">
        <f t="shared" si="395"/>
        <v/>
      </c>
      <c r="CD1273" s="10"/>
      <c r="CE1273" s="10">
        <v>40</v>
      </c>
      <c r="CF1273" s="10"/>
      <c r="CG1273" s="10" t="str">
        <f t="shared" si="396"/>
        <v/>
      </c>
      <c r="CH1273" s="10" t="str">
        <f t="shared" si="397"/>
        <v/>
      </c>
      <c r="CI1273" s="10">
        <f t="shared" si="398"/>
        <v>3</v>
      </c>
      <c r="CJ1273" s="10">
        <f t="shared" si="399"/>
        <v>3</v>
      </c>
      <c r="CK1273" s="10">
        <f t="shared" si="400"/>
        <v>40</v>
      </c>
      <c r="CL1273" s="10" t="str">
        <f t="shared" si="401"/>
        <v/>
      </c>
      <c r="CM1273" s="88">
        <f t="shared" si="402"/>
        <v>40</v>
      </c>
      <c r="CN1273" s="88" t="str">
        <f t="shared" si="403"/>
        <v/>
      </c>
      <c r="CO1273" s="88">
        <f t="shared" si="404"/>
        <v>40</v>
      </c>
      <c r="CP1273" s="88" t="str">
        <f t="shared" si="405"/>
        <v/>
      </c>
    </row>
    <row r="1274" spans="2:94">
      <c r="B1274" s="19">
        <v>42653</v>
      </c>
      <c r="C1274" s="3">
        <v>1</v>
      </c>
      <c r="D1274" s="3" t="s">
        <v>1201</v>
      </c>
      <c r="E1274" s="4">
        <v>42653.895833333336</v>
      </c>
      <c r="F1274" s="3" t="s">
        <v>1216</v>
      </c>
      <c r="G1274" s="3" t="s">
        <v>1280</v>
      </c>
      <c r="H1274" s="3" t="s">
        <v>1216</v>
      </c>
      <c r="I1274" s="3" t="s">
        <v>1280</v>
      </c>
      <c r="J1274" s="6">
        <v>2.8</v>
      </c>
      <c r="K1274" s="6">
        <v>3.04</v>
      </c>
      <c r="L1274" s="6">
        <v>2.2599999999999998</v>
      </c>
      <c r="M1274" s="10">
        <v>6.7</v>
      </c>
      <c r="N1274" s="10">
        <v>4.75</v>
      </c>
      <c r="O1274" s="10">
        <v>1.3</v>
      </c>
      <c r="P1274" s="15">
        <v>-1</v>
      </c>
      <c r="Q1274" s="13"/>
      <c r="R1274" s="13"/>
      <c r="S1274" s="13"/>
      <c r="T1274" s="13"/>
      <c r="U1274" s="13"/>
      <c r="V1274" s="13"/>
      <c r="W1274" s="9"/>
      <c r="X1274" s="9"/>
      <c r="Y1274" s="9"/>
      <c r="Z1274" s="9"/>
      <c r="AA1274" s="9"/>
      <c r="AB1274" s="9"/>
      <c r="AC1274" s="13"/>
      <c r="AD1274" s="13"/>
      <c r="AE1274" s="13"/>
      <c r="AF1274" s="13"/>
      <c r="AG1274" s="13"/>
      <c r="AH1274" s="13"/>
      <c r="AI1274" s="9"/>
      <c r="AJ1274" s="9"/>
      <c r="AK1274" s="9"/>
      <c r="AL1274" s="9"/>
      <c r="AM1274" s="9"/>
      <c r="AN1274" s="9"/>
      <c r="AO1274" s="8">
        <v>1</v>
      </c>
      <c r="AP1274" s="8">
        <v>1</v>
      </c>
      <c r="AQ1274" s="8">
        <v>1</v>
      </c>
      <c r="AR1274" s="8">
        <v>3</v>
      </c>
      <c r="AS1274" s="8">
        <v>0.71420000000000006</v>
      </c>
      <c r="AT1274" s="8">
        <v>0.71420000000000006</v>
      </c>
      <c r="AU1274" s="8">
        <v>28.182013981816841</v>
      </c>
      <c r="AV1274" s="8">
        <v>28.182013981816841</v>
      </c>
      <c r="AW1274" s="8">
        <v>28.182013981816841</v>
      </c>
      <c r="AX1274" s="8">
        <v>28.182013981816841</v>
      </c>
      <c r="AY1274" s="15">
        <v>2</v>
      </c>
      <c r="AZ1274" s="15">
        <v>3</v>
      </c>
      <c r="BA1274" s="15">
        <v>1</v>
      </c>
      <c r="BB1274" s="15">
        <v>5</v>
      </c>
      <c r="BC1274" s="15">
        <v>0.61970000000000058</v>
      </c>
      <c r="BD1274" s="15">
        <v>0.61970000000000058</v>
      </c>
      <c r="BE1274" s="15">
        <v>37.699812844132445</v>
      </c>
      <c r="BF1274" s="15">
        <v>37.699812844132445</v>
      </c>
      <c r="BG1274" s="15">
        <v>72.701870397388248</v>
      </c>
      <c r="BH1274" s="15">
        <v>37.699812844132445</v>
      </c>
      <c r="BI1274" s="16">
        <f>Q1274*参数!$D$3+W1274</f>
        <v>0</v>
      </c>
      <c r="BJ1274" s="16">
        <f>R1274*参数!$D$3+X1274</f>
        <v>0</v>
      </c>
      <c r="BK1274" s="16">
        <f>S1274*参数!$D$3+Y1274</f>
        <v>0</v>
      </c>
      <c r="BL1274" s="16">
        <f>T1274*参数!$D$3+Z1274</f>
        <v>0</v>
      </c>
      <c r="BM1274" s="16">
        <f>U1274*参数!$D$3+AA1274</f>
        <v>0</v>
      </c>
      <c r="BN1274" s="16">
        <f>V1274*参数!$D$3+AB1274</f>
        <v>0</v>
      </c>
      <c r="BO1274" s="16">
        <f>AC1274*参数!$D$3+AI1274</f>
        <v>0</v>
      </c>
      <c r="BP1274" s="16">
        <f>AD1274*参数!$D$3+AJ1274</f>
        <v>0</v>
      </c>
      <c r="BQ1274" s="16">
        <f>AE1274*参数!$D$3+AK1274</f>
        <v>0</v>
      </c>
      <c r="BR1274" s="16">
        <f>AF1274*参数!$D$3+AL1274</f>
        <v>0</v>
      </c>
      <c r="BS1274" s="16">
        <f>AG1274*参数!$D$3+AM1274</f>
        <v>0</v>
      </c>
      <c r="BT1274" s="16">
        <f>AH1274*参数!$D$3+AN1274</f>
        <v>0</v>
      </c>
      <c r="BU1274" s="10"/>
      <c r="BV1274" s="10"/>
      <c r="BW1274" s="10">
        <f t="shared" ref="BW1274:BW1337" si="406">IF(ABS(MAX(BI1274:BN1274))&gt;ABS(MIN(BI1274:BN1274)),IF(P1274&lt;0,IF(BI1274=MAX(BI1274:BN1274),3,IF(BN1274=MAX(BI1274:BN1274),40,"")),IF(BK1274=MAX(BI1274:BN1274),0,IF(BL1274=MAX(BI1274:BN1274),43,""))),IF(P1274&lt;0,IF(BI1274=MIN(BI1274:BN1274),40,IF(BN1274=MIN(BI1274:BN1274),3,"")),IF(BK1274=MIN(BI1274:BN1274),43,IF(BL1274=MIN(BI1274:BN1274),0,""))))</f>
        <v>40</v>
      </c>
      <c r="BX1274" s="10">
        <f t="shared" ref="BX1274:BX1337" si="407" xml:space="preserve">
IF(P1274&lt;0,
 IF(BI1274&gt;BN1274,3,40),
 IF(BK1274&gt;BL1274,0,43)
)</f>
        <v>40</v>
      </c>
      <c r="BY1274" s="10">
        <f t="shared" ref="BY1274:BY1337" si="408" xml:space="preserve">
IF(P1274&lt;0,
 IF(OR(BI1274=MAX(BI1274:BN1274),BL1274=MAX(BI1274:BN1274),BM1274=MAX(BI1274:BN1274)),
  3,40),
 IF(OR(BI1274=MAX(BI1274:BN1274),BJ1274=MAX(BI1274:BN1274),BL1274=MAX(BI1274:BN1274)),
  43,0)
)</f>
        <v>3</v>
      </c>
      <c r="BZ1274" s="10">
        <f t="shared" ref="BZ1274:BZ1337" si="409" xml:space="preserve">
IF(P1274&lt;0,
 IF(OR(BI1274=MIN(BI1274:BN1274),BL1274=MIN(BI1274:BN1274),BM1274=MIN(BI1274:BN1274)),
  40,3),
 IF(OR(BI1274=MIN(BI1274:BN1274),BJ1274=MIN(BI1274:BN1274),BL1274=MIN(BI1274:BN1274)),
  0,43)
)</f>
        <v>40</v>
      </c>
      <c r="CA1274" s="10">
        <f t="shared" ref="CA1274:CA1337" si="410" xml:space="preserve">
IF(P1274&lt;0,
 IF(BI1274=MIN(BI1274:BN1274),
  40,
  IF(BN1274=MIN(BI1274:BN1274),
  3,"")),
 IF(BK1274=MIN(BI1274:BN1274),
  43,
  IF(BL1274=MIN(BI1274:BN1274),
  0,""))
)</f>
        <v>40</v>
      </c>
      <c r="CB1274" s="10" t="str">
        <f t="shared" ref="CB1274:CB1337" si="411">IF(COUNTIF(BX1274:BZ1274,"="&amp;BX1274)=3,BX1274,"")</f>
        <v/>
      </c>
      <c r="CC1274" s="10" t="str">
        <f t="shared" ref="CC1274:CC1337" si="412">IF(COUNTIF(BX1274:CA1274,"="&amp;BX1274)=4,BX1274,"")</f>
        <v/>
      </c>
      <c r="CD1274" s="10"/>
      <c r="CE1274" s="10">
        <v>40</v>
      </c>
      <c r="CF1274" s="10"/>
      <c r="CG1274" s="10">
        <f t="shared" ref="CG1274:CG1337" si="413">IF(AND(AO1274&gt;=AY1274,AP1274&gt;=AZ1274,OR(AND(AQ1274&gt;=BA1274,AR1274=BB1274),AR1274&gt;BB1274),AS1274&lt;=BC1274,AT1274&lt;=BD1274),IF(P1274=-1,3,0),IF(AND(AO1274&lt;=AY1274,AP1274&lt;=AZ1274,OR(AND(AQ1274&lt;=BA1274,AR1274=BB1274),AR1274&lt;BB1274),AS1274&gt;=BC1274,AT1274&gt;=BD1274),IF(P1274=-1,40,43),""))</f>
        <v>40</v>
      </c>
      <c r="CH1274" s="10">
        <f t="shared" ref="CH1274:CH1337" si="414">IF(AND(AO1274&gt;=AY1274,AP1274&gt;=AZ1274,OR(AND(AQ1274&gt;=BA1274,AR1274=BB1274),AR1274&gt;BB1274),AS1274&lt;=BC1274,AT1274&lt;=BD1274),IF(P1274=-1,3,0),IF(AND(AO1274&lt;=AY1274,AP1274&lt;=AZ1274,OR(AND(AQ1274&lt;=BA1274,AR1274=BB1274),AR1274&lt;BB1274),AS1274&gt;=BC1274,AT1274&gt;=BD1274),IF(P1274=-1,40,43),""))</f>
        <v>40</v>
      </c>
      <c r="CI1274" s="10">
        <f t="shared" ref="CI1274:CI1337" si="415">IF(AP1274=AZ1274,
  IF(AO1274=AY1274,
    "",
    IF(AO1274&gt;AY1274,
      IF(P1274=-1,3,0),
      IF(P1274=-1,40,43)
    )
  ),
  IF(AP1274&gt;AZ1274,
    IF(P1274=-1,3,0),
    IF(P1274=-1,40,43)
  )
)</f>
        <v>40</v>
      </c>
      <c r="CJ1274" s="10">
        <f t="shared" ref="CJ1274:CJ1337" si="416">IF(AR1274=BB1274,
  IF(AQ1274=BA1274,
    "",
    IF(AQ1274&gt;BA1274,
      IF(P1274=-1,3,0),
      IF(P1274=-1,40,43)
    )
  ),
  IF(AR1274&gt;BB1274,
    IF(P1274=-1,3,0),
    IF(P1274=-1,40,43)
  )
)</f>
        <v>40</v>
      </c>
      <c r="CK1274" s="10" t="str">
        <f t="shared" ref="CK1274:CK1337" si="417">IF(AP1274=AZ1274,
  IF(AS1274=BC1274,
    "",
    IF(AS1274&lt;BC1274,
      IF(P1274=-1,3,0),
      IF(P1274=-1,40,43)
    )
  ),
  ""
)</f>
        <v/>
      </c>
      <c r="CL1274" s="10" t="str">
        <f t="shared" ref="CL1274:CL1337" si="418">IF(AND(AP1274=AZ1274,AR1274=BB1274,AQ1274&lt;&gt;0,BA1274&lt;&gt;0),
  IF(AT1274=BD1274,
    "",
    IF(AT1274&lt;BD1274,
      IF(P1274=-1,3,0),
      IF(P1274=-1,40,43)
    )
  ),
  ""
)</f>
        <v/>
      </c>
      <c r="CM1274" s="88" t="str">
        <f t="shared" si="402"/>
        <v/>
      </c>
      <c r="CN1274" s="88" t="str">
        <f t="shared" si="403"/>
        <v/>
      </c>
      <c r="CO1274" s="88" t="str">
        <f t="shared" si="404"/>
        <v/>
      </c>
      <c r="CP1274" s="88" t="str">
        <f t="shared" si="405"/>
        <v/>
      </c>
    </row>
    <row r="1275" spans="2:94">
      <c r="B1275" s="19">
        <v>42653</v>
      </c>
      <c r="C1275" s="3">
        <v>2</v>
      </c>
      <c r="D1275" s="3" t="s">
        <v>1201</v>
      </c>
      <c r="E1275" s="4">
        <v>42654.03125</v>
      </c>
      <c r="F1275" s="3" t="s">
        <v>1281</v>
      </c>
      <c r="G1275" s="3" t="s">
        <v>1282</v>
      </c>
      <c r="H1275" s="3" t="s">
        <v>1281</v>
      </c>
      <c r="I1275" s="3" t="s">
        <v>1283</v>
      </c>
      <c r="J1275" s="6">
        <v>2.48</v>
      </c>
      <c r="K1275" s="6">
        <v>3.1</v>
      </c>
      <c r="L1275" s="6">
        <v>2.48</v>
      </c>
      <c r="M1275" s="10">
        <v>5.75</v>
      </c>
      <c r="N1275" s="10">
        <v>4.3499999999999996</v>
      </c>
      <c r="O1275" s="10">
        <v>1.38</v>
      </c>
      <c r="P1275" s="15">
        <v>-1</v>
      </c>
      <c r="Q1275" s="13"/>
      <c r="R1275" s="13"/>
      <c r="S1275" s="13"/>
      <c r="T1275" s="13"/>
      <c r="U1275" s="13"/>
      <c r="V1275" s="13"/>
      <c r="W1275" s="9"/>
      <c r="X1275" s="9"/>
      <c r="Y1275" s="9"/>
      <c r="Z1275" s="9"/>
      <c r="AA1275" s="9"/>
      <c r="AB1275" s="9"/>
      <c r="AC1275" s="13"/>
      <c r="AD1275" s="13"/>
      <c r="AE1275" s="13"/>
      <c r="AF1275" s="13"/>
      <c r="AG1275" s="13"/>
      <c r="AH1275" s="13"/>
      <c r="AI1275" s="9"/>
      <c r="AJ1275" s="9"/>
      <c r="AK1275" s="9"/>
      <c r="AL1275" s="9"/>
      <c r="AM1275" s="9"/>
      <c r="AN1275" s="9"/>
      <c r="AO1275" s="8">
        <v>1</v>
      </c>
      <c r="AP1275" s="8">
        <v>3</v>
      </c>
      <c r="AQ1275" s="8">
        <v>1</v>
      </c>
      <c r="AR1275" s="8">
        <v>4</v>
      </c>
      <c r="AS1275" s="8">
        <v>4.4828609999999998</v>
      </c>
      <c r="AT1275" s="8">
        <v>4.4828609999999998</v>
      </c>
      <c r="AU1275" s="8">
        <v>72.228746266064988</v>
      </c>
      <c r="AV1275" s="8">
        <v>72.228746266064988</v>
      </c>
      <c r="AW1275" s="8">
        <v>72.228746266064988</v>
      </c>
      <c r="AX1275" s="8">
        <v>72.228746266064988</v>
      </c>
      <c r="AY1275" s="15">
        <v>3</v>
      </c>
      <c r="AZ1275" s="15">
        <v>3</v>
      </c>
      <c r="BA1275" s="15">
        <v>3</v>
      </c>
      <c r="BB1275" s="15">
        <v>4</v>
      </c>
      <c r="BC1275" s="15">
        <v>0.81572099999999992</v>
      </c>
      <c r="BD1275" s="15">
        <v>0.81572099999999992</v>
      </c>
      <c r="BE1275" s="15">
        <v>49.766009511594362</v>
      </c>
      <c r="BF1275" s="15">
        <v>49.766009511594362</v>
      </c>
      <c r="BG1275" s="15">
        <v>71.427553711183421</v>
      </c>
      <c r="BH1275" s="15">
        <v>71.427553711183421</v>
      </c>
      <c r="BI1275" s="16">
        <f>Q1275*参数!$D$3+W1275</f>
        <v>0</v>
      </c>
      <c r="BJ1275" s="16">
        <f>R1275*参数!$D$3+X1275</f>
        <v>0</v>
      </c>
      <c r="BK1275" s="16">
        <f>S1275*参数!$D$3+Y1275</f>
        <v>0</v>
      </c>
      <c r="BL1275" s="16">
        <f>T1275*参数!$D$3+Z1275</f>
        <v>0</v>
      </c>
      <c r="BM1275" s="16">
        <f>U1275*参数!$D$3+AA1275</f>
        <v>0</v>
      </c>
      <c r="BN1275" s="16">
        <f>V1275*参数!$D$3+AB1275</f>
        <v>0</v>
      </c>
      <c r="BO1275" s="16">
        <f>AC1275*参数!$D$3+AI1275</f>
        <v>0</v>
      </c>
      <c r="BP1275" s="16">
        <f>AD1275*参数!$D$3+AJ1275</f>
        <v>0</v>
      </c>
      <c r="BQ1275" s="16">
        <f>AE1275*参数!$D$3+AK1275</f>
        <v>0</v>
      </c>
      <c r="BR1275" s="16">
        <f>AF1275*参数!$D$3+AL1275</f>
        <v>0</v>
      </c>
      <c r="BS1275" s="16">
        <f>AG1275*参数!$D$3+AM1275</f>
        <v>0</v>
      </c>
      <c r="BT1275" s="16">
        <f>AH1275*参数!$D$3+AN1275</f>
        <v>0</v>
      </c>
      <c r="BU1275" s="10"/>
      <c r="BV1275" s="10"/>
      <c r="BW1275" s="10">
        <f t="shared" si="406"/>
        <v>40</v>
      </c>
      <c r="BX1275" s="10">
        <f t="shared" si="407"/>
        <v>40</v>
      </c>
      <c r="BY1275" s="10">
        <f t="shared" si="408"/>
        <v>3</v>
      </c>
      <c r="BZ1275" s="10">
        <f t="shared" si="409"/>
        <v>40</v>
      </c>
      <c r="CA1275" s="10">
        <f t="shared" si="410"/>
        <v>40</v>
      </c>
      <c r="CB1275" s="10" t="str">
        <f t="shared" si="411"/>
        <v/>
      </c>
      <c r="CC1275" s="10" t="str">
        <f t="shared" si="412"/>
        <v/>
      </c>
      <c r="CD1275" s="10"/>
      <c r="CE1275" s="10">
        <v>40</v>
      </c>
      <c r="CF1275" s="10"/>
      <c r="CG1275" s="10">
        <f t="shared" si="413"/>
        <v>40</v>
      </c>
      <c r="CH1275" s="10">
        <f t="shared" si="414"/>
        <v>40</v>
      </c>
      <c r="CI1275" s="10">
        <f t="shared" si="415"/>
        <v>40</v>
      </c>
      <c r="CJ1275" s="10">
        <f t="shared" si="416"/>
        <v>40</v>
      </c>
      <c r="CK1275" s="10">
        <f t="shared" si="417"/>
        <v>40</v>
      </c>
      <c r="CL1275" s="10">
        <f t="shared" si="418"/>
        <v>40</v>
      </c>
      <c r="CM1275" s="88">
        <f t="shared" si="402"/>
        <v>40</v>
      </c>
      <c r="CN1275" s="88">
        <f t="shared" si="403"/>
        <v>40</v>
      </c>
      <c r="CO1275" s="88">
        <f t="shared" si="404"/>
        <v>40</v>
      </c>
      <c r="CP1275" s="88">
        <f t="shared" si="405"/>
        <v>40</v>
      </c>
    </row>
    <row r="1276" spans="2:94">
      <c r="B1276" s="19">
        <v>42653</v>
      </c>
      <c r="C1276" s="3">
        <v>3</v>
      </c>
      <c r="D1276" s="3" t="s">
        <v>542</v>
      </c>
      <c r="E1276" s="4">
        <v>42654.114583333336</v>
      </c>
      <c r="F1276" s="3" t="s">
        <v>416</v>
      </c>
      <c r="G1276" s="3" t="s">
        <v>599</v>
      </c>
      <c r="H1276" s="3" t="s">
        <v>416</v>
      </c>
      <c r="I1276" s="3" t="s">
        <v>599</v>
      </c>
      <c r="J1276" s="6">
        <v>1.1499999999999999</v>
      </c>
      <c r="K1276" s="6">
        <v>5.4</v>
      </c>
      <c r="L1276" s="6">
        <v>13.5</v>
      </c>
      <c r="M1276" s="10">
        <v>1.7</v>
      </c>
      <c r="N1276" s="10">
        <v>3.4</v>
      </c>
      <c r="O1276" s="10">
        <v>4.05</v>
      </c>
      <c r="P1276" s="15">
        <v>-1</v>
      </c>
      <c r="Q1276" s="13"/>
      <c r="R1276" s="13"/>
      <c r="S1276" s="13"/>
      <c r="T1276" s="13"/>
      <c r="U1276" s="13"/>
      <c r="V1276" s="13"/>
      <c r="W1276" s="9"/>
      <c r="X1276" s="9"/>
      <c r="Y1276" s="9"/>
      <c r="Z1276" s="9"/>
      <c r="AA1276" s="9"/>
      <c r="AB1276" s="9"/>
      <c r="AC1276" s="13"/>
      <c r="AD1276" s="13"/>
      <c r="AE1276" s="13"/>
      <c r="AF1276" s="13"/>
      <c r="AG1276" s="13"/>
      <c r="AH1276" s="13"/>
      <c r="AI1276" s="9"/>
      <c r="AJ1276" s="9"/>
      <c r="AK1276" s="9"/>
      <c r="AL1276" s="9"/>
      <c r="AM1276" s="9"/>
      <c r="AN1276" s="9"/>
      <c r="AO1276" s="8">
        <v>12</v>
      </c>
      <c r="AP1276" s="8">
        <v>3</v>
      </c>
      <c r="AQ1276" s="8">
        <v>2</v>
      </c>
      <c r="AR1276" s="8">
        <v>6</v>
      </c>
      <c r="AS1276" s="8">
        <v>2.4472000000000005</v>
      </c>
      <c r="AT1276" s="8">
        <v>7.0157000000000043</v>
      </c>
      <c r="AU1276" s="8">
        <v>35.309479802814941</v>
      </c>
      <c r="AV1276" s="8">
        <v>125.44962561855142</v>
      </c>
      <c r="AW1276" s="8">
        <v>160.47863090344791</v>
      </c>
      <c r="AX1276" s="8">
        <v>318.74192658516506</v>
      </c>
      <c r="AY1276" s="15">
        <v>5</v>
      </c>
      <c r="AZ1276" s="15">
        <v>3</v>
      </c>
      <c r="BA1276" s="15">
        <v>0</v>
      </c>
      <c r="BB1276" s="15">
        <v>5</v>
      </c>
      <c r="BC1276" s="15">
        <v>29.304400000000001</v>
      </c>
      <c r="BD1276" s="15">
        <v>0</v>
      </c>
      <c r="BE1276" s="15">
        <v>193.63713923012605</v>
      </c>
      <c r="BF1276" s="15">
        <v>0</v>
      </c>
      <c r="BG1276" s="15">
        <v>368.30156811021328</v>
      </c>
      <c r="BH1276" s="15" t="e">
        <v>#DIV/0!</v>
      </c>
      <c r="BI1276" s="16">
        <f>Q1276*参数!$D$3+W1276</f>
        <v>0</v>
      </c>
      <c r="BJ1276" s="16">
        <f>R1276*参数!$D$3+X1276</f>
        <v>0</v>
      </c>
      <c r="BK1276" s="16">
        <f>S1276*参数!$D$3+Y1276</f>
        <v>0</v>
      </c>
      <c r="BL1276" s="16">
        <f>T1276*参数!$D$3+Z1276</f>
        <v>0</v>
      </c>
      <c r="BM1276" s="16">
        <f>U1276*参数!$D$3+AA1276</f>
        <v>0</v>
      </c>
      <c r="BN1276" s="16">
        <f>V1276*参数!$D$3+AB1276</f>
        <v>0</v>
      </c>
      <c r="BO1276" s="16">
        <f>AC1276*参数!$D$3+AI1276</f>
        <v>0</v>
      </c>
      <c r="BP1276" s="16">
        <f>AD1276*参数!$D$3+AJ1276</f>
        <v>0</v>
      </c>
      <c r="BQ1276" s="16">
        <f>AE1276*参数!$D$3+AK1276</f>
        <v>0</v>
      </c>
      <c r="BR1276" s="16">
        <f>AF1276*参数!$D$3+AL1276</f>
        <v>0</v>
      </c>
      <c r="BS1276" s="16">
        <f>AG1276*参数!$D$3+AM1276</f>
        <v>0</v>
      </c>
      <c r="BT1276" s="16">
        <f>AH1276*参数!$D$3+AN1276</f>
        <v>0</v>
      </c>
      <c r="BU1276" s="10"/>
      <c r="BV1276" s="10"/>
      <c r="BW1276" s="10">
        <f t="shared" si="406"/>
        <v>40</v>
      </c>
      <c r="BX1276" s="10">
        <f t="shared" si="407"/>
        <v>40</v>
      </c>
      <c r="BY1276" s="10">
        <f t="shared" si="408"/>
        <v>3</v>
      </c>
      <c r="BZ1276" s="10">
        <f t="shared" si="409"/>
        <v>40</v>
      </c>
      <c r="CA1276" s="10">
        <f t="shared" si="410"/>
        <v>40</v>
      </c>
      <c r="CB1276" s="10" t="str">
        <f t="shared" si="411"/>
        <v/>
      </c>
      <c r="CC1276" s="10" t="str">
        <f t="shared" si="412"/>
        <v/>
      </c>
      <c r="CD1276" s="10"/>
      <c r="CE1276" s="10">
        <v>3</v>
      </c>
      <c r="CF1276" s="10">
        <v>3</v>
      </c>
      <c r="CG1276" s="10" t="str">
        <f t="shared" si="413"/>
        <v/>
      </c>
      <c r="CH1276" s="10" t="str">
        <f t="shared" si="414"/>
        <v/>
      </c>
      <c r="CI1276" s="10">
        <f t="shared" si="415"/>
        <v>3</v>
      </c>
      <c r="CJ1276" s="10">
        <f t="shared" si="416"/>
        <v>3</v>
      </c>
      <c r="CK1276" s="10">
        <f t="shared" si="417"/>
        <v>3</v>
      </c>
      <c r="CL1276" s="10" t="str">
        <f t="shared" si="418"/>
        <v/>
      </c>
      <c r="CM1276" s="88">
        <f t="shared" si="402"/>
        <v>3</v>
      </c>
      <c r="CN1276" s="88" t="str">
        <f t="shared" si="403"/>
        <v/>
      </c>
      <c r="CO1276" s="88">
        <f t="shared" si="404"/>
        <v>3</v>
      </c>
      <c r="CP1276" s="88" t="str">
        <f t="shared" si="405"/>
        <v/>
      </c>
    </row>
    <row r="1277" spans="2:94">
      <c r="B1277" s="19">
        <v>42653</v>
      </c>
      <c r="C1277" s="3">
        <v>4</v>
      </c>
      <c r="D1277" s="3" t="s">
        <v>542</v>
      </c>
      <c r="E1277" s="4">
        <v>42654.114583333336</v>
      </c>
      <c r="F1277" s="3" t="s">
        <v>1243</v>
      </c>
      <c r="G1277" s="3" t="s">
        <v>597</v>
      </c>
      <c r="H1277" s="3" t="s">
        <v>1243</v>
      </c>
      <c r="I1277" s="3" t="s">
        <v>597</v>
      </c>
      <c r="J1277" s="6">
        <v>3.46</v>
      </c>
      <c r="K1277" s="6">
        <v>3.05</v>
      </c>
      <c r="L1277" s="6">
        <v>1.95</v>
      </c>
      <c r="M1277" s="10">
        <v>1.63</v>
      </c>
      <c r="N1277" s="10">
        <v>3.6</v>
      </c>
      <c r="O1277" s="10">
        <v>4.2</v>
      </c>
      <c r="P1277" s="15">
        <v>1</v>
      </c>
      <c r="Q1277" s="13"/>
      <c r="R1277" s="13"/>
      <c r="S1277" s="13"/>
      <c r="T1277" s="13"/>
      <c r="U1277" s="13"/>
      <c r="V1277" s="13"/>
      <c r="W1277" s="9"/>
      <c r="X1277" s="9"/>
      <c r="Y1277" s="9"/>
      <c r="Z1277" s="9"/>
      <c r="AA1277" s="9"/>
      <c r="AB1277" s="9"/>
      <c r="AC1277" s="13"/>
      <c r="AD1277" s="13"/>
      <c r="AE1277" s="13"/>
      <c r="AF1277" s="13"/>
      <c r="AG1277" s="13"/>
      <c r="AH1277" s="13"/>
      <c r="AI1277" s="9"/>
      <c r="AJ1277" s="9"/>
      <c r="AK1277" s="9"/>
      <c r="AL1277" s="9"/>
      <c r="AM1277" s="9"/>
      <c r="AN1277" s="9"/>
      <c r="AO1277" s="8">
        <v>6</v>
      </c>
      <c r="AP1277" s="8">
        <v>2</v>
      </c>
      <c r="AQ1277" s="8">
        <v>0</v>
      </c>
      <c r="AR1277" s="8">
        <v>4</v>
      </c>
      <c r="AS1277" s="8">
        <v>0.56699999999999928</v>
      </c>
      <c r="AT1277" s="8">
        <v>0</v>
      </c>
      <c r="AU1277" s="8">
        <v>36.112357261725307</v>
      </c>
      <c r="AV1277" s="8">
        <v>0</v>
      </c>
      <c r="AW1277" s="8">
        <v>116.29683087747991</v>
      </c>
      <c r="AX1277" s="8" t="e">
        <v>#DIV/0!</v>
      </c>
      <c r="AY1277" s="15">
        <v>5</v>
      </c>
      <c r="AZ1277" s="15">
        <v>2</v>
      </c>
      <c r="BA1277" s="15">
        <v>1</v>
      </c>
      <c r="BB1277" s="15">
        <v>4</v>
      </c>
      <c r="BC1277" s="15">
        <v>1.2178000000000004</v>
      </c>
      <c r="BD1277" s="15">
        <v>3.4490000000000003</v>
      </c>
      <c r="BE1277" s="15">
        <v>115.60936455776674</v>
      </c>
      <c r="BF1277" s="15">
        <v>184.04892179433827</v>
      </c>
      <c r="BG1277" s="15">
        <v>202.81186647584667</v>
      </c>
      <c r="BH1277" s="15">
        <v>184.04892179433827</v>
      </c>
      <c r="BI1277" s="16">
        <f>Q1277*参数!$D$3+W1277</f>
        <v>0</v>
      </c>
      <c r="BJ1277" s="16">
        <f>R1277*参数!$D$3+X1277</f>
        <v>0</v>
      </c>
      <c r="BK1277" s="16">
        <f>S1277*参数!$D$3+Y1277</f>
        <v>0</v>
      </c>
      <c r="BL1277" s="16">
        <f>T1277*参数!$D$3+Z1277</f>
        <v>0</v>
      </c>
      <c r="BM1277" s="16">
        <f>U1277*参数!$D$3+AA1277</f>
        <v>0</v>
      </c>
      <c r="BN1277" s="16">
        <f>V1277*参数!$D$3+AB1277</f>
        <v>0</v>
      </c>
      <c r="BO1277" s="16">
        <f>AC1277*参数!$D$3+AI1277</f>
        <v>0</v>
      </c>
      <c r="BP1277" s="16">
        <f>AD1277*参数!$D$3+AJ1277</f>
        <v>0</v>
      </c>
      <c r="BQ1277" s="16">
        <f>AE1277*参数!$D$3+AK1277</f>
        <v>0</v>
      </c>
      <c r="BR1277" s="16">
        <f>AF1277*参数!$D$3+AL1277</f>
        <v>0</v>
      </c>
      <c r="BS1277" s="16">
        <f>AG1277*参数!$D$3+AM1277</f>
        <v>0</v>
      </c>
      <c r="BT1277" s="16">
        <f>AH1277*参数!$D$3+AN1277</f>
        <v>0</v>
      </c>
      <c r="BU1277" s="10"/>
      <c r="BV1277" s="10"/>
      <c r="BW1277" s="10">
        <f t="shared" si="406"/>
        <v>43</v>
      </c>
      <c r="BX1277" s="10">
        <f t="shared" si="407"/>
        <v>43</v>
      </c>
      <c r="BY1277" s="10">
        <f t="shared" si="408"/>
        <v>43</v>
      </c>
      <c r="BZ1277" s="10">
        <f t="shared" si="409"/>
        <v>0</v>
      </c>
      <c r="CA1277" s="10">
        <f t="shared" si="410"/>
        <v>43</v>
      </c>
      <c r="CB1277" s="10" t="str">
        <f t="shared" si="411"/>
        <v/>
      </c>
      <c r="CC1277" s="10" t="str">
        <f t="shared" si="412"/>
        <v/>
      </c>
      <c r="CD1277" s="10"/>
      <c r="CE1277" s="10">
        <v>43</v>
      </c>
      <c r="CF1277" s="10"/>
      <c r="CG1277" s="10" t="str">
        <f t="shared" si="413"/>
        <v/>
      </c>
      <c r="CH1277" s="10" t="str">
        <f t="shared" si="414"/>
        <v/>
      </c>
      <c r="CI1277" s="10">
        <f t="shared" si="415"/>
        <v>0</v>
      </c>
      <c r="CJ1277" s="10">
        <f t="shared" si="416"/>
        <v>43</v>
      </c>
      <c r="CK1277" s="10">
        <f t="shared" si="417"/>
        <v>0</v>
      </c>
      <c r="CL1277" s="10" t="str">
        <f t="shared" si="418"/>
        <v/>
      </c>
      <c r="CM1277" s="88">
        <f t="shared" si="402"/>
        <v>0</v>
      </c>
      <c r="CN1277" s="88" t="str">
        <f t="shared" si="403"/>
        <v/>
      </c>
      <c r="CO1277" s="88">
        <f t="shared" si="404"/>
        <v>0</v>
      </c>
      <c r="CP1277" s="88" t="str">
        <f t="shared" si="405"/>
        <v/>
      </c>
    </row>
    <row r="1278" spans="2:94">
      <c r="B1278" s="19">
        <v>42653</v>
      </c>
      <c r="C1278" s="3">
        <v>5</v>
      </c>
      <c r="D1278" s="3" t="s">
        <v>542</v>
      </c>
      <c r="E1278" s="4">
        <v>42654.114583333336</v>
      </c>
      <c r="F1278" s="3" t="s">
        <v>1242</v>
      </c>
      <c r="G1278" s="3" t="s">
        <v>598</v>
      </c>
      <c r="H1278" s="3" t="s">
        <v>1242</v>
      </c>
      <c r="I1278" s="3" t="s">
        <v>598</v>
      </c>
      <c r="J1278" s="6">
        <v>1.27</v>
      </c>
      <c r="K1278" s="6">
        <v>4.4000000000000004</v>
      </c>
      <c r="L1278" s="6">
        <v>8.6999999999999993</v>
      </c>
      <c r="M1278" s="10">
        <v>2.0699999999999998</v>
      </c>
      <c r="N1278" s="10">
        <v>3.15</v>
      </c>
      <c r="O1278" s="10">
        <v>3.05</v>
      </c>
      <c r="P1278" s="15">
        <v>-1</v>
      </c>
      <c r="Q1278" s="13"/>
      <c r="R1278" s="13"/>
      <c r="S1278" s="13"/>
      <c r="T1278" s="13"/>
      <c r="U1278" s="13"/>
      <c r="V1278" s="13"/>
      <c r="W1278" s="9"/>
      <c r="X1278" s="9"/>
      <c r="Y1278" s="9"/>
      <c r="Z1278" s="9"/>
      <c r="AA1278" s="9"/>
      <c r="AB1278" s="9"/>
      <c r="AC1278" s="13"/>
      <c r="AD1278" s="13"/>
      <c r="AE1278" s="13"/>
      <c r="AF1278" s="13"/>
      <c r="AG1278" s="13"/>
      <c r="AH1278" s="13"/>
      <c r="AI1278" s="9"/>
      <c r="AJ1278" s="9"/>
      <c r="AK1278" s="9"/>
      <c r="AL1278" s="9"/>
      <c r="AM1278" s="9"/>
      <c r="AN1278" s="9"/>
      <c r="AO1278" s="8">
        <v>12</v>
      </c>
      <c r="AP1278" s="8">
        <v>3</v>
      </c>
      <c r="AQ1278" s="8">
        <v>2</v>
      </c>
      <c r="AR1278" s="8">
        <v>6</v>
      </c>
      <c r="AS1278" s="8">
        <v>0.23549999999999979</v>
      </c>
      <c r="AT1278" s="8">
        <v>6.3230999999999993</v>
      </c>
      <c r="AU1278" s="8">
        <v>9.4308314794300792</v>
      </c>
      <c r="AV1278" s="8">
        <v>19.004530618453106</v>
      </c>
      <c r="AW1278" s="8">
        <v>368.64181592060714</v>
      </c>
      <c r="AX1278" s="8">
        <v>703.41239609711101</v>
      </c>
      <c r="AY1278" s="15">
        <v>6</v>
      </c>
      <c r="AZ1278" s="15">
        <v>3</v>
      </c>
      <c r="BA1278" s="15">
        <v>1</v>
      </c>
      <c r="BB1278" s="15">
        <v>6</v>
      </c>
      <c r="BC1278" s="15">
        <v>0.30599999999999955</v>
      </c>
      <c r="BD1278" s="15">
        <v>25.253800000000005</v>
      </c>
      <c r="BE1278" s="15">
        <v>16.906664797020138</v>
      </c>
      <c r="BF1278" s="15">
        <v>222.70570386480378</v>
      </c>
      <c r="BG1278" s="15">
        <v>80.205243693710358</v>
      </c>
      <c r="BH1278" s="15">
        <v>222.70570386480378</v>
      </c>
      <c r="BI1278" s="16">
        <f>Q1278*参数!$D$3+W1278</f>
        <v>0</v>
      </c>
      <c r="BJ1278" s="16">
        <f>R1278*参数!$D$3+X1278</f>
        <v>0</v>
      </c>
      <c r="BK1278" s="16">
        <f>S1278*参数!$D$3+Y1278</f>
        <v>0</v>
      </c>
      <c r="BL1278" s="16">
        <f>T1278*参数!$D$3+Z1278</f>
        <v>0</v>
      </c>
      <c r="BM1278" s="16">
        <f>U1278*参数!$D$3+AA1278</f>
        <v>0</v>
      </c>
      <c r="BN1278" s="16">
        <f>V1278*参数!$D$3+AB1278</f>
        <v>0</v>
      </c>
      <c r="BO1278" s="16">
        <f>AC1278*参数!$D$3+AI1278</f>
        <v>0</v>
      </c>
      <c r="BP1278" s="16">
        <f>AD1278*参数!$D$3+AJ1278</f>
        <v>0</v>
      </c>
      <c r="BQ1278" s="16">
        <f>AE1278*参数!$D$3+AK1278</f>
        <v>0</v>
      </c>
      <c r="BR1278" s="16">
        <f>AF1278*参数!$D$3+AL1278</f>
        <v>0</v>
      </c>
      <c r="BS1278" s="16">
        <f>AG1278*参数!$D$3+AM1278</f>
        <v>0</v>
      </c>
      <c r="BT1278" s="16">
        <f>AH1278*参数!$D$3+AN1278</f>
        <v>0</v>
      </c>
      <c r="BU1278" s="10"/>
      <c r="BV1278" s="10"/>
      <c r="BW1278" s="10">
        <f t="shared" si="406"/>
        <v>40</v>
      </c>
      <c r="BX1278" s="10">
        <f t="shared" si="407"/>
        <v>40</v>
      </c>
      <c r="BY1278" s="10">
        <f t="shared" si="408"/>
        <v>3</v>
      </c>
      <c r="BZ1278" s="10">
        <f t="shared" si="409"/>
        <v>40</v>
      </c>
      <c r="CA1278" s="10">
        <f t="shared" si="410"/>
        <v>40</v>
      </c>
      <c r="CB1278" s="10" t="str">
        <f t="shared" si="411"/>
        <v/>
      </c>
      <c r="CC1278" s="10" t="str">
        <f t="shared" si="412"/>
        <v/>
      </c>
      <c r="CD1278" s="10"/>
      <c r="CE1278" s="10">
        <v>3</v>
      </c>
      <c r="CF1278" s="10"/>
      <c r="CG1278" s="10">
        <f t="shared" si="413"/>
        <v>3</v>
      </c>
      <c r="CH1278" s="10">
        <f t="shared" si="414"/>
        <v>3</v>
      </c>
      <c r="CI1278" s="10">
        <f t="shared" si="415"/>
        <v>3</v>
      </c>
      <c r="CJ1278" s="10">
        <f t="shared" si="416"/>
        <v>3</v>
      </c>
      <c r="CK1278" s="10">
        <f t="shared" si="417"/>
        <v>3</v>
      </c>
      <c r="CL1278" s="10">
        <f t="shared" si="418"/>
        <v>3</v>
      </c>
      <c r="CM1278" s="88">
        <f t="shared" si="402"/>
        <v>3</v>
      </c>
      <c r="CN1278" s="88">
        <f t="shared" si="403"/>
        <v>3</v>
      </c>
      <c r="CO1278" s="88">
        <f t="shared" si="404"/>
        <v>40</v>
      </c>
      <c r="CP1278" s="88">
        <f t="shared" si="405"/>
        <v>40</v>
      </c>
    </row>
    <row r="1279" spans="2:94">
      <c r="B1279" s="19">
        <v>42653</v>
      </c>
      <c r="C1279" s="3">
        <v>6</v>
      </c>
      <c r="D1279" s="3" t="s">
        <v>542</v>
      </c>
      <c r="E1279" s="4">
        <v>42654.114583333336</v>
      </c>
      <c r="F1279" s="3" t="s">
        <v>1249</v>
      </c>
      <c r="G1279" s="3" t="s">
        <v>1245</v>
      </c>
      <c r="H1279" s="3" t="s">
        <v>1249</v>
      </c>
      <c r="I1279" s="3" t="s">
        <v>1245</v>
      </c>
      <c r="J1279" s="6">
        <v>0</v>
      </c>
      <c r="K1279" s="6">
        <v>0</v>
      </c>
      <c r="L1279" s="6">
        <v>0</v>
      </c>
      <c r="M1279" s="10">
        <v>2.85</v>
      </c>
      <c r="N1279" s="10">
        <v>4.5</v>
      </c>
      <c r="O1279" s="10">
        <v>1.8</v>
      </c>
      <c r="P1279" s="15">
        <v>3</v>
      </c>
      <c r="Q1279" s="13"/>
      <c r="R1279" s="13"/>
      <c r="S1279" s="13"/>
      <c r="T1279" s="13"/>
      <c r="U1279" s="13"/>
      <c r="V1279" s="13"/>
      <c r="W1279" s="9"/>
      <c r="X1279" s="9"/>
      <c r="Y1279" s="9"/>
      <c r="Z1279" s="9"/>
      <c r="AA1279" s="9"/>
      <c r="AB1279" s="9"/>
      <c r="AC1279" s="13"/>
      <c r="AD1279" s="13"/>
      <c r="AE1279" s="13"/>
      <c r="AF1279" s="13"/>
      <c r="AG1279" s="13"/>
      <c r="AH1279" s="13"/>
      <c r="AI1279" s="9"/>
      <c r="AJ1279" s="9"/>
      <c r="AK1279" s="9"/>
      <c r="AL1279" s="9"/>
      <c r="AM1279" s="9"/>
      <c r="AN1279" s="9"/>
      <c r="AO1279" s="8"/>
      <c r="AP1279" s="8"/>
      <c r="AQ1279" s="8"/>
      <c r="AR1279" s="8"/>
      <c r="AS1279" s="8"/>
      <c r="AT1279" s="8"/>
      <c r="AU1279" s="8"/>
      <c r="AV1279" s="8"/>
      <c r="AW1279" s="8"/>
      <c r="AX1279" s="8"/>
      <c r="AY1279" s="15"/>
      <c r="AZ1279" s="15"/>
      <c r="BA1279" s="15"/>
      <c r="BB1279" s="15"/>
      <c r="BC1279" s="15"/>
      <c r="BD1279" s="15"/>
      <c r="BE1279" s="15"/>
      <c r="BF1279" s="15"/>
      <c r="BG1279" s="15"/>
      <c r="BH1279" s="15"/>
      <c r="BI1279" s="16">
        <f>Q1279*参数!$D$3+W1279</f>
        <v>0</v>
      </c>
      <c r="BJ1279" s="16">
        <f>R1279*参数!$D$3+X1279</f>
        <v>0</v>
      </c>
      <c r="BK1279" s="16">
        <f>S1279*参数!$D$3+Y1279</f>
        <v>0</v>
      </c>
      <c r="BL1279" s="16">
        <f>T1279*参数!$D$3+Z1279</f>
        <v>0</v>
      </c>
      <c r="BM1279" s="16">
        <f>U1279*参数!$D$3+AA1279</f>
        <v>0</v>
      </c>
      <c r="BN1279" s="16">
        <f>V1279*参数!$D$3+AB1279</f>
        <v>0</v>
      </c>
      <c r="BO1279" s="16">
        <f>AC1279*参数!$D$3+AI1279</f>
        <v>0</v>
      </c>
      <c r="BP1279" s="16">
        <f>AD1279*参数!$D$3+AJ1279</f>
        <v>0</v>
      </c>
      <c r="BQ1279" s="16">
        <f>AE1279*参数!$D$3+AK1279</f>
        <v>0</v>
      </c>
      <c r="BR1279" s="16">
        <f>AF1279*参数!$D$3+AL1279</f>
        <v>0</v>
      </c>
      <c r="BS1279" s="16">
        <f>AG1279*参数!$D$3+AM1279</f>
        <v>0</v>
      </c>
      <c r="BT1279" s="16">
        <f>AH1279*参数!$D$3+AN1279</f>
        <v>0</v>
      </c>
      <c r="BU1279" s="10"/>
      <c r="BV1279" s="10"/>
      <c r="BW1279" s="10">
        <f t="shared" si="406"/>
        <v>43</v>
      </c>
      <c r="BX1279" s="10">
        <f t="shared" si="407"/>
        <v>43</v>
      </c>
      <c r="BY1279" s="10">
        <f t="shared" si="408"/>
        <v>43</v>
      </c>
      <c r="BZ1279" s="10">
        <f t="shared" si="409"/>
        <v>0</v>
      </c>
      <c r="CA1279" s="10">
        <f t="shared" si="410"/>
        <v>43</v>
      </c>
      <c r="CB1279" s="10" t="str">
        <f t="shared" si="411"/>
        <v/>
      </c>
      <c r="CC1279" s="10" t="str">
        <f t="shared" si="412"/>
        <v/>
      </c>
      <c r="CD1279" s="10"/>
      <c r="CE1279" s="10"/>
      <c r="CF1279" s="10"/>
      <c r="CG1279" s="10"/>
      <c r="CH1279" s="10"/>
      <c r="CI1279" s="10" t="str">
        <f t="shared" si="415"/>
        <v/>
      </c>
      <c r="CJ1279" s="10" t="str">
        <f t="shared" si="416"/>
        <v/>
      </c>
      <c r="CK1279" s="10" t="str">
        <f t="shared" si="417"/>
        <v/>
      </c>
      <c r="CL1279" s="10" t="str">
        <f t="shared" si="418"/>
        <v/>
      </c>
      <c r="CM1279" s="88" t="str">
        <f t="shared" si="402"/>
        <v/>
      </c>
      <c r="CN1279" s="88" t="str">
        <f t="shared" si="403"/>
        <v/>
      </c>
      <c r="CO1279" s="88" t="str">
        <f t="shared" si="404"/>
        <v/>
      </c>
      <c r="CP1279" s="88" t="str">
        <f t="shared" si="405"/>
        <v/>
      </c>
    </row>
    <row r="1280" spans="2:94">
      <c r="B1280" s="19">
        <v>42653</v>
      </c>
      <c r="C1280" s="3">
        <v>7</v>
      </c>
      <c r="D1280" s="3" t="s">
        <v>542</v>
      </c>
      <c r="E1280" s="4">
        <v>42654.114583333336</v>
      </c>
      <c r="F1280" s="3" t="s">
        <v>1247</v>
      </c>
      <c r="G1280" s="3" t="s">
        <v>1248</v>
      </c>
      <c r="H1280" s="3" t="s">
        <v>1247</v>
      </c>
      <c r="I1280" s="3" t="s">
        <v>1248</v>
      </c>
      <c r="J1280" s="6">
        <v>0</v>
      </c>
      <c r="K1280" s="6">
        <v>0</v>
      </c>
      <c r="L1280" s="6">
        <v>0</v>
      </c>
      <c r="M1280" s="10">
        <v>2.96</v>
      </c>
      <c r="N1280" s="10">
        <v>4</v>
      </c>
      <c r="O1280" s="10">
        <v>1.85</v>
      </c>
      <c r="P1280" s="15">
        <v>2</v>
      </c>
      <c r="Q1280" s="13"/>
      <c r="R1280" s="13"/>
      <c r="S1280" s="13"/>
      <c r="T1280" s="13"/>
      <c r="U1280" s="13"/>
      <c r="V1280" s="13"/>
      <c r="W1280" s="9"/>
      <c r="X1280" s="9"/>
      <c r="Y1280" s="9"/>
      <c r="Z1280" s="9"/>
      <c r="AA1280" s="9"/>
      <c r="AB1280" s="9"/>
      <c r="AC1280" s="13"/>
      <c r="AD1280" s="13"/>
      <c r="AE1280" s="13"/>
      <c r="AF1280" s="13"/>
      <c r="AG1280" s="13"/>
      <c r="AH1280" s="13"/>
      <c r="AI1280" s="9"/>
      <c r="AJ1280" s="9"/>
      <c r="AK1280" s="9"/>
      <c r="AL1280" s="9"/>
      <c r="AM1280" s="9"/>
      <c r="AN1280" s="9"/>
      <c r="AO1280" s="8"/>
      <c r="AP1280" s="8"/>
      <c r="AQ1280" s="8"/>
      <c r="AR1280" s="8"/>
      <c r="AS1280" s="8"/>
      <c r="AT1280" s="8"/>
      <c r="AU1280" s="8"/>
      <c r="AV1280" s="8"/>
      <c r="AW1280" s="8"/>
      <c r="AX1280" s="8"/>
      <c r="AY1280" s="15"/>
      <c r="AZ1280" s="15"/>
      <c r="BA1280" s="15"/>
      <c r="BB1280" s="15"/>
      <c r="BC1280" s="15"/>
      <c r="BD1280" s="15"/>
      <c r="BE1280" s="15"/>
      <c r="BF1280" s="15"/>
      <c r="BG1280" s="15"/>
      <c r="BH1280" s="15"/>
      <c r="BI1280" s="16">
        <f>Q1280*参数!$D$3+W1280</f>
        <v>0</v>
      </c>
      <c r="BJ1280" s="16">
        <f>R1280*参数!$D$3+X1280</f>
        <v>0</v>
      </c>
      <c r="BK1280" s="16">
        <f>S1280*参数!$D$3+Y1280</f>
        <v>0</v>
      </c>
      <c r="BL1280" s="16">
        <f>T1280*参数!$D$3+Z1280</f>
        <v>0</v>
      </c>
      <c r="BM1280" s="16">
        <f>U1280*参数!$D$3+AA1280</f>
        <v>0</v>
      </c>
      <c r="BN1280" s="16">
        <f>V1280*参数!$D$3+AB1280</f>
        <v>0</v>
      </c>
      <c r="BO1280" s="16">
        <f>AC1280*参数!$D$3+AI1280</f>
        <v>0</v>
      </c>
      <c r="BP1280" s="16">
        <f>AD1280*参数!$D$3+AJ1280</f>
        <v>0</v>
      </c>
      <c r="BQ1280" s="16">
        <f>AE1280*参数!$D$3+AK1280</f>
        <v>0</v>
      </c>
      <c r="BR1280" s="16">
        <f>AF1280*参数!$D$3+AL1280</f>
        <v>0</v>
      </c>
      <c r="BS1280" s="16">
        <f>AG1280*参数!$D$3+AM1280</f>
        <v>0</v>
      </c>
      <c r="BT1280" s="16">
        <f>AH1280*参数!$D$3+AN1280</f>
        <v>0</v>
      </c>
      <c r="BU1280" s="10"/>
      <c r="BV1280" s="10"/>
      <c r="BW1280" s="10">
        <f t="shared" si="406"/>
        <v>43</v>
      </c>
      <c r="BX1280" s="10">
        <f t="shared" si="407"/>
        <v>43</v>
      </c>
      <c r="BY1280" s="10">
        <f t="shared" si="408"/>
        <v>43</v>
      </c>
      <c r="BZ1280" s="10">
        <f t="shared" si="409"/>
        <v>0</v>
      </c>
      <c r="CA1280" s="10">
        <f t="shared" si="410"/>
        <v>43</v>
      </c>
      <c r="CB1280" s="10" t="str">
        <f t="shared" si="411"/>
        <v/>
      </c>
      <c r="CC1280" s="10" t="str">
        <f t="shared" si="412"/>
        <v/>
      </c>
      <c r="CD1280" s="10"/>
      <c r="CE1280" s="10"/>
      <c r="CF1280" s="10"/>
      <c r="CG1280" s="10"/>
      <c r="CH1280" s="10"/>
      <c r="CI1280" s="10" t="str">
        <f t="shared" si="415"/>
        <v/>
      </c>
      <c r="CJ1280" s="10" t="str">
        <f t="shared" si="416"/>
        <v/>
      </c>
      <c r="CK1280" s="10" t="str">
        <f t="shared" si="417"/>
        <v/>
      </c>
      <c r="CL1280" s="10" t="str">
        <f t="shared" si="418"/>
        <v/>
      </c>
      <c r="CM1280" s="88" t="str">
        <f t="shared" si="402"/>
        <v/>
      </c>
      <c r="CN1280" s="88" t="str">
        <f t="shared" si="403"/>
        <v/>
      </c>
      <c r="CO1280" s="88" t="str">
        <f t="shared" si="404"/>
        <v/>
      </c>
      <c r="CP1280" s="88" t="str">
        <f t="shared" si="405"/>
        <v/>
      </c>
    </row>
    <row r="1281" spans="2:94">
      <c r="B1281" s="19">
        <v>42653</v>
      </c>
      <c r="C1281" s="3">
        <v>8</v>
      </c>
      <c r="D1281" s="3" t="s">
        <v>542</v>
      </c>
      <c r="E1281" s="4">
        <v>42654.114583333336</v>
      </c>
      <c r="F1281" s="3" t="s">
        <v>1246</v>
      </c>
      <c r="G1281" s="3" t="s">
        <v>1244</v>
      </c>
      <c r="H1281" s="3" t="s">
        <v>1246</v>
      </c>
      <c r="I1281" s="3" t="s">
        <v>1244</v>
      </c>
      <c r="J1281" s="6">
        <v>4.9000000000000004</v>
      </c>
      <c r="K1281" s="6">
        <v>3.25</v>
      </c>
      <c r="L1281" s="6">
        <v>1.62</v>
      </c>
      <c r="M1281" s="10">
        <v>2</v>
      </c>
      <c r="N1281" s="10">
        <v>3.15</v>
      </c>
      <c r="O1281" s="10">
        <v>3.22</v>
      </c>
      <c r="P1281" s="15">
        <v>1</v>
      </c>
      <c r="Q1281" s="13"/>
      <c r="R1281" s="13"/>
      <c r="S1281" s="13"/>
      <c r="T1281" s="13"/>
      <c r="U1281" s="13"/>
      <c r="V1281" s="13"/>
      <c r="W1281" s="9"/>
      <c r="X1281" s="9"/>
      <c r="Y1281" s="9"/>
      <c r="Z1281" s="9"/>
      <c r="AA1281" s="9"/>
      <c r="AB1281" s="9"/>
      <c r="AC1281" s="13"/>
      <c r="AD1281" s="13"/>
      <c r="AE1281" s="13"/>
      <c r="AF1281" s="13"/>
      <c r="AG1281" s="13"/>
      <c r="AH1281" s="13"/>
      <c r="AI1281" s="9"/>
      <c r="AJ1281" s="9"/>
      <c r="AK1281" s="9"/>
      <c r="AL1281" s="9"/>
      <c r="AM1281" s="9"/>
      <c r="AN1281" s="9"/>
      <c r="AO1281" s="8">
        <v>1</v>
      </c>
      <c r="AP1281" s="8">
        <v>3</v>
      </c>
      <c r="AQ1281" s="8">
        <v>1</v>
      </c>
      <c r="AR1281" s="8">
        <v>6</v>
      </c>
      <c r="AS1281" s="8">
        <v>0.39309999999999967</v>
      </c>
      <c r="AT1281" s="8">
        <v>0.39309999999999967</v>
      </c>
      <c r="AU1281" s="8">
        <v>9.9990200910377922</v>
      </c>
      <c r="AV1281" s="8">
        <v>9.9990200910377922</v>
      </c>
      <c r="AW1281" s="8">
        <v>9.9990200910377922</v>
      </c>
      <c r="AX1281" s="8">
        <v>9.9990200910377922</v>
      </c>
      <c r="AY1281" s="15">
        <v>4</v>
      </c>
      <c r="AZ1281" s="15">
        <v>3</v>
      </c>
      <c r="BA1281" s="15">
        <v>2</v>
      </c>
      <c r="BB1281" s="15">
        <v>5</v>
      </c>
      <c r="BC1281" s="15">
        <v>0.38159999999999961</v>
      </c>
      <c r="BD1281" s="15">
        <v>0.38159999999999961</v>
      </c>
      <c r="BE1281" s="15">
        <v>27.228206467332768</v>
      </c>
      <c r="BF1281" s="15">
        <v>27.228206467332768</v>
      </c>
      <c r="BG1281" s="15">
        <v>71.448213986566643</v>
      </c>
      <c r="BH1281" s="15">
        <v>53.862110337943356</v>
      </c>
      <c r="BI1281" s="16">
        <f>Q1281*参数!$D$3+W1281</f>
        <v>0</v>
      </c>
      <c r="BJ1281" s="16">
        <f>R1281*参数!$D$3+X1281</f>
        <v>0</v>
      </c>
      <c r="BK1281" s="16">
        <f>S1281*参数!$D$3+Y1281</f>
        <v>0</v>
      </c>
      <c r="BL1281" s="16">
        <f>T1281*参数!$D$3+Z1281</f>
        <v>0</v>
      </c>
      <c r="BM1281" s="16">
        <f>U1281*参数!$D$3+AA1281</f>
        <v>0</v>
      </c>
      <c r="BN1281" s="16">
        <f>V1281*参数!$D$3+AB1281</f>
        <v>0</v>
      </c>
      <c r="BO1281" s="16">
        <f>AC1281*参数!$D$3+AI1281</f>
        <v>0</v>
      </c>
      <c r="BP1281" s="16">
        <f>AD1281*参数!$D$3+AJ1281</f>
        <v>0</v>
      </c>
      <c r="BQ1281" s="16">
        <f>AE1281*参数!$D$3+AK1281</f>
        <v>0</v>
      </c>
      <c r="BR1281" s="16">
        <f>AF1281*参数!$D$3+AL1281</f>
        <v>0</v>
      </c>
      <c r="BS1281" s="16">
        <f>AG1281*参数!$D$3+AM1281</f>
        <v>0</v>
      </c>
      <c r="BT1281" s="16">
        <f>AH1281*参数!$D$3+AN1281</f>
        <v>0</v>
      </c>
      <c r="BU1281" s="10"/>
      <c r="BV1281" s="10"/>
      <c r="BW1281" s="10">
        <f t="shared" si="406"/>
        <v>43</v>
      </c>
      <c r="BX1281" s="10">
        <f t="shared" si="407"/>
        <v>43</v>
      </c>
      <c r="BY1281" s="10">
        <f t="shared" si="408"/>
        <v>43</v>
      </c>
      <c r="BZ1281" s="10">
        <f t="shared" si="409"/>
        <v>0</v>
      </c>
      <c r="CA1281" s="10">
        <f t="shared" si="410"/>
        <v>43</v>
      </c>
      <c r="CB1281" s="10" t="str">
        <f t="shared" si="411"/>
        <v/>
      </c>
      <c r="CC1281" s="10" t="str">
        <f t="shared" si="412"/>
        <v/>
      </c>
      <c r="CD1281" s="10"/>
      <c r="CE1281" s="10">
        <v>0</v>
      </c>
      <c r="CF1281" s="10"/>
      <c r="CG1281" s="10" t="str">
        <f t="shared" si="413"/>
        <v/>
      </c>
      <c r="CH1281" s="10" t="str">
        <f t="shared" si="414"/>
        <v/>
      </c>
      <c r="CI1281" s="10">
        <f t="shared" si="415"/>
        <v>43</v>
      </c>
      <c r="CJ1281" s="10">
        <f t="shared" si="416"/>
        <v>0</v>
      </c>
      <c r="CK1281" s="10">
        <f t="shared" si="417"/>
        <v>43</v>
      </c>
      <c r="CL1281" s="10" t="str">
        <f t="shared" si="418"/>
        <v/>
      </c>
      <c r="CM1281" s="88">
        <f t="shared" si="402"/>
        <v>0</v>
      </c>
      <c r="CN1281" s="88" t="str">
        <f t="shared" si="403"/>
        <v/>
      </c>
      <c r="CO1281" s="88">
        <f t="shared" si="404"/>
        <v>0</v>
      </c>
      <c r="CP1281" s="88" t="str">
        <f t="shared" si="405"/>
        <v/>
      </c>
    </row>
    <row r="1282" spans="2:94">
      <c r="B1282" s="19">
        <v>42653</v>
      </c>
      <c r="C1282" s="3">
        <v>9</v>
      </c>
      <c r="D1282" s="3" t="s">
        <v>542</v>
      </c>
      <c r="E1282" s="4">
        <v>42654.114583333336</v>
      </c>
      <c r="F1282" s="3" t="s">
        <v>1251</v>
      </c>
      <c r="G1282" s="3" t="s">
        <v>1253</v>
      </c>
      <c r="H1282" s="3" t="s">
        <v>1251</v>
      </c>
      <c r="I1282" s="3" t="s">
        <v>1253</v>
      </c>
      <c r="J1282" s="6">
        <v>1.1000000000000001</v>
      </c>
      <c r="K1282" s="6">
        <v>6.35</v>
      </c>
      <c r="L1282" s="6">
        <v>15.8</v>
      </c>
      <c r="M1282" s="10">
        <v>1.51</v>
      </c>
      <c r="N1282" s="10">
        <v>3.85</v>
      </c>
      <c r="O1282" s="10">
        <v>4.8499999999999996</v>
      </c>
      <c r="P1282" s="15">
        <v>-1</v>
      </c>
      <c r="Q1282" s="13"/>
      <c r="R1282" s="13"/>
      <c r="S1282" s="13"/>
      <c r="T1282" s="13"/>
      <c r="U1282" s="13"/>
      <c r="V1282" s="13"/>
      <c r="W1282" s="9"/>
      <c r="X1282" s="9"/>
      <c r="Y1282" s="9"/>
      <c r="Z1282" s="9"/>
      <c r="AA1282" s="9"/>
      <c r="AB1282" s="9"/>
      <c r="AC1282" s="13"/>
      <c r="AD1282" s="13"/>
      <c r="AE1282" s="13"/>
      <c r="AF1282" s="13"/>
      <c r="AG1282" s="13"/>
      <c r="AH1282" s="13"/>
      <c r="AI1282" s="9"/>
      <c r="AJ1282" s="9"/>
      <c r="AK1282" s="9"/>
      <c r="AL1282" s="9"/>
      <c r="AM1282" s="9"/>
      <c r="AN1282" s="9"/>
      <c r="AO1282" s="8">
        <v>2</v>
      </c>
      <c r="AP1282" s="8">
        <v>3</v>
      </c>
      <c r="AQ1282" s="8">
        <v>2</v>
      </c>
      <c r="AR1282" s="8">
        <v>4</v>
      </c>
      <c r="AS1282" s="8">
        <v>8.403000000000004</v>
      </c>
      <c r="AT1282" s="8">
        <v>8.403000000000004</v>
      </c>
      <c r="AU1282" s="8">
        <v>16.149849868454488</v>
      </c>
      <c r="AV1282" s="8">
        <v>16.149849868454488</v>
      </c>
      <c r="AW1282" s="8">
        <v>379.78915177181364</v>
      </c>
      <c r="AX1282" s="8">
        <v>379.78915177181364</v>
      </c>
      <c r="AY1282" s="15">
        <v>3</v>
      </c>
      <c r="AZ1282" s="15">
        <v>2</v>
      </c>
      <c r="BA1282" s="15">
        <v>1</v>
      </c>
      <c r="BB1282" s="15">
        <v>5</v>
      </c>
      <c r="BC1282" s="15">
        <v>40.910400000000003</v>
      </c>
      <c r="BD1282" s="15">
        <v>40.910400000000003</v>
      </c>
      <c r="BE1282" s="15">
        <v>436.09618083919548</v>
      </c>
      <c r="BF1282" s="15">
        <v>436.09618083919548</v>
      </c>
      <c r="BG1282" s="15">
        <v>817.88336700289221</v>
      </c>
      <c r="BH1282" s="15">
        <v>436.09618083919548</v>
      </c>
      <c r="BI1282" s="16">
        <f>Q1282*参数!$D$3+W1282</f>
        <v>0</v>
      </c>
      <c r="BJ1282" s="16">
        <f>R1282*参数!$D$3+X1282</f>
        <v>0</v>
      </c>
      <c r="BK1282" s="16">
        <f>S1282*参数!$D$3+Y1282</f>
        <v>0</v>
      </c>
      <c r="BL1282" s="16">
        <f>T1282*参数!$D$3+Z1282</f>
        <v>0</v>
      </c>
      <c r="BM1282" s="16">
        <f>U1282*参数!$D$3+AA1282</f>
        <v>0</v>
      </c>
      <c r="BN1282" s="16">
        <f>V1282*参数!$D$3+AB1282</f>
        <v>0</v>
      </c>
      <c r="BO1282" s="16">
        <f>AC1282*参数!$D$3+AI1282</f>
        <v>0</v>
      </c>
      <c r="BP1282" s="16">
        <f>AD1282*参数!$D$3+AJ1282</f>
        <v>0</v>
      </c>
      <c r="BQ1282" s="16">
        <f>AE1282*参数!$D$3+AK1282</f>
        <v>0</v>
      </c>
      <c r="BR1282" s="16">
        <f>AF1282*参数!$D$3+AL1282</f>
        <v>0</v>
      </c>
      <c r="BS1282" s="16">
        <f>AG1282*参数!$D$3+AM1282</f>
        <v>0</v>
      </c>
      <c r="BT1282" s="16">
        <f>AH1282*参数!$D$3+AN1282</f>
        <v>0</v>
      </c>
      <c r="BU1282" s="10"/>
      <c r="BV1282" s="10"/>
      <c r="BW1282" s="10">
        <f t="shared" si="406"/>
        <v>40</v>
      </c>
      <c r="BX1282" s="10">
        <f t="shared" si="407"/>
        <v>40</v>
      </c>
      <c r="BY1282" s="10">
        <f t="shared" si="408"/>
        <v>3</v>
      </c>
      <c r="BZ1282" s="10">
        <f t="shared" si="409"/>
        <v>40</v>
      </c>
      <c r="CA1282" s="10">
        <f t="shared" si="410"/>
        <v>40</v>
      </c>
      <c r="CB1282" s="10" t="str">
        <f t="shared" si="411"/>
        <v/>
      </c>
      <c r="CC1282" s="10" t="str">
        <f t="shared" si="412"/>
        <v/>
      </c>
      <c r="CD1282" s="10"/>
      <c r="CE1282" s="10">
        <v>3</v>
      </c>
      <c r="CF1282" s="10"/>
      <c r="CG1282" s="10" t="str">
        <f t="shared" si="413"/>
        <v/>
      </c>
      <c r="CH1282" s="10" t="str">
        <f t="shared" si="414"/>
        <v/>
      </c>
      <c r="CI1282" s="10">
        <f t="shared" si="415"/>
        <v>3</v>
      </c>
      <c r="CJ1282" s="10">
        <f t="shared" si="416"/>
        <v>40</v>
      </c>
      <c r="CK1282" s="10" t="str">
        <f t="shared" si="417"/>
        <v/>
      </c>
      <c r="CL1282" s="10" t="str">
        <f t="shared" si="418"/>
        <v/>
      </c>
      <c r="CM1282" s="88" t="str">
        <f t="shared" si="402"/>
        <v/>
      </c>
      <c r="CN1282" s="88" t="str">
        <f t="shared" si="403"/>
        <v/>
      </c>
      <c r="CO1282" s="88" t="str">
        <f t="shared" si="404"/>
        <v/>
      </c>
      <c r="CP1282" s="88" t="str">
        <f t="shared" si="405"/>
        <v/>
      </c>
    </row>
    <row r="1283" spans="2:94">
      <c r="B1283" s="19">
        <v>42653</v>
      </c>
      <c r="C1283" s="3">
        <v>10</v>
      </c>
      <c r="D1283" s="3" t="s">
        <v>542</v>
      </c>
      <c r="E1283" s="4">
        <v>42654.114583333336</v>
      </c>
      <c r="F1283" s="3" t="s">
        <v>411</v>
      </c>
      <c r="G1283" s="3" t="s">
        <v>1252</v>
      </c>
      <c r="H1283" s="3" t="s">
        <v>411</v>
      </c>
      <c r="I1283" s="3" t="s">
        <v>1252</v>
      </c>
      <c r="J1283" s="6">
        <v>4.88</v>
      </c>
      <c r="K1283" s="6">
        <v>2.92</v>
      </c>
      <c r="L1283" s="6">
        <v>1.72</v>
      </c>
      <c r="M1283" s="10">
        <v>1.86</v>
      </c>
      <c r="N1283" s="10">
        <v>3.22</v>
      </c>
      <c r="O1283" s="10">
        <v>3.55</v>
      </c>
      <c r="P1283" s="15">
        <v>1</v>
      </c>
      <c r="Q1283" s="13"/>
      <c r="R1283" s="13"/>
      <c r="S1283" s="13"/>
      <c r="T1283" s="13"/>
      <c r="U1283" s="13"/>
      <c r="V1283" s="13"/>
      <c r="W1283" s="9"/>
      <c r="X1283" s="9"/>
      <c r="Y1283" s="9"/>
      <c r="Z1283" s="9"/>
      <c r="AA1283" s="9"/>
      <c r="AB1283" s="9"/>
      <c r="AC1283" s="13"/>
      <c r="AD1283" s="13"/>
      <c r="AE1283" s="13"/>
      <c r="AF1283" s="13"/>
      <c r="AG1283" s="13"/>
      <c r="AH1283" s="13"/>
      <c r="AI1283" s="9"/>
      <c r="AJ1283" s="9"/>
      <c r="AK1283" s="9"/>
      <c r="AL1283" s="9"/>
      <c r="AM1283" s="9"/>
      <c r="AN1283" s="9"/>
      <c r="AO1283" s="8">
        <v>1</v>
      </c>
      <c r="AP1283" s="8">
        <v>3</v>
      </c>
      <c r="AQ1283" s="8">
        <v>1</v>
      </c>
      <c r="AR1283" s="8">
        <v>4</v>
      </c>
      <c r="AS1283" s="8">
        <v>0.16879999999999984</v>
      </c>
      <c r="AT1283" s="8">
        <v>0.16879999999999984</v>
      </c>
      <c r="AU1283" s="8">
        <v>13.3876016318676</v>
      </c>
      <c r="AV1283" s="8">
        <v>13.3876016318676</v>
      </c>
      <c r="AW1283" s="8">
        <v>13.3876016318676</v>
      </c>
      <c r="AX1283" s="8">
        <v>13.3876016318676</v>
      </c>
      <c r="AY1283" s="15">
        <v>1</v>
      </c>
      <c r="AZ1283" s="15">
        <v>3</v>
      </c>
      <c r="BA1283" s="15">
        <v>1</v>
      </c>
      <c r="BB1283" s="15">
        <v>4</v>
      </c>
      <c r="BC1283" s="15">
        <v>2.7745999999999995</v>
      </c>
      <c r="BD1283" s="15">
        <v>2.7745999999999995</v>
      </c>
      <c r="BE1283" s="15">
        <v>112.12630209254078</v>
      </c>
      <c r="BF1283" s="15">
        <v>112.12630209254078</v>
      </c>
      <c r="BG1283" s="15">
        <v>112.12630209254078</v>
      </c>
      <c r="BH1283" s="15">
        <v>112.12630209254078</v>
      </c>
      <c r="BI1283" s="16">
        <f>Q1283*参数!$D$3+W1283</f>
        <v>0</v>
      </c>
      <c r="BJ1283" s="16">
        <f>R1283*参数!$D$3+X1283</f>
        <v>0</v>
      </c>
      <c r="BK1283" s="16">
        <f>S1283*参数!$D$3+Y1283</f>
        <v>0</v>
      </c>
      <c r="BL1283" s="16">
        <f>T1283*参数!$D$3+Z1283</f>
        <v>0</v>
      </c>
      <c r="BM1283" s="16">
        <f>U1283*参数!$D$3+AA1283</f>
        <v>0</v>
      </c>
      <c r="BN1283" s="16">
        <f>V1283*参数!$D$3+AB1283</f>
        <v>0</v>
      </c>
      <c r="BO1283" s="16">
        <f>AC1283*参数!$D$3+AI1283</f>
        <v>0</v>
      </c>
      <c r="BP1283" s="16">
        <f>AD1283*参数!$D$3+AJ1283</f>
        <v>0</v>
      </c>
      <c r="BQ1283" s="16">
        <f>AE1283*参数!$D$3+AK1283</f>
        <v>0</v>
      </c>
      <c r="BR1283" s="16">
        <f>AF1283*参数!$D$3+AL1283</f>
        <v>0</v>
      </c>
      <c r="BS1283" s="16">
        <f>AG1283*参数!$D$3+AM1283</f>
        <v>0</v>
      </c>
      <c r="BT1283" s="16">
        <f>AH1283*参数!$D$3+AN1283</f>
        <v>0</v>
      </c>
      <c r="BU1283" s="10"/>
      <c r="BV1283" s="10"/>
      <c r="BW1283" s="10">
        <f t="shared" si="406"/>
        <v>43</v>
      </c>
      <c r="BX1283" s="10">
        <f t="shared" si="407"/>
        <v>43</v>
      </c>
      <c r="BY1283" s="10">
        <f t="shared" si="408"/>
        <v>43</v>
      </c>
      <c r="BZ1283" s="10">
        <f t="shared" si="409"/>
        <v>0</v>
      </c>
      <c r="CA1283" s="10">
        <f t="shared" si="410"/>
        <v>43</v>
      </c>
      <c r="CB1283" s="10" t="str">
        <f t="shared" si="411"/>
        <v/>
      </c>
      <c r="CC1283" s="10" t="str">
        <f t="shared" si="412"/>
        <v/>
      </c>
      <c r="CD1283" s="10"/>
      <c r="CE1283" s="10">
        <v>0</v>
      </c>
      <c r="CF1283" s="10"/>
      <c r="CG1283" s="10">
        <f t="shared" si="413"/>
        <v>0</v>
      </c>
      <c r="CH1283" s="10">
        <f t="shared" si="414"/>
        <v>0</v>
      </c>
      <c r="CI1283" s="10" t="str">
        <f t="shared" si="415"/>
        <v/>
      </c>
      <c r="CJ1283" s="10" t="str">
        <f t="shared" si="416"/>
        <v/>
      </c>
      <c r="CK1283" s="10">
        <f t="shared" si="417"/>
        <v>0</v>
      </c>
      <c r="CL1283" s="10">
        <f t="shared" si="418"/>
        <v>0</v>
      </c>
      <c r="CM1283" s="88">
        <f t="shared" si="402"/>
        <v>0</v>
      </c>
      <c r="CN1283" s="88">
        <f t="shared" si="403"/>
        <v>0</v>
      </c>
      <c r="CO1283" s="88">
        <f t="shared" si="404"/>
        <v>0</v>
      </c>
      <c r="CP1283" s="88">
        <f t="shared" si="405"/>
        <v>0</v>
      </c>
    </row>
    <row r="1284" spans="2:94">
      <c r="B1284" s="19">
        <v>42653</v>
      </c>
      <c r="C1284" s="3">
        <v>11</v>
      </c>
      <c r="D1284" s="3" t="s">
        <v>542</v>
      </c>
      <c r="E1284" s="4">
        <v>42654.114583333336</v>
      </c>
      <c r="F1284" s="3" t="s">
        <v>1241</v>
      </c>
      <c r="G1284" s="3" t="s">
        <v>1250</v>
      </c>
      <c r="H1284" s="3" t="s">
        <v>1241</v>
      </c>
      <c r="I1284" s="3" t="s">
        <v>1250</v>
      </c>
      <c r="J1284" s="6">
        <v>0</v>
      </c>
      <c r="K1284" s="6">
        <v>0</v>
      </c>
      <c r="L1284" s="6">
        <v>0</v>
      </c>
      <c r="M1284" s="10">
        <v>2.78</v>
      </c>
      <c r="N1284" s="10">
        <v>5.5</v>
      </c>
      <c r="O1284" s="10">
        <v>1.7</v>
      </c>
      <c r="P1284" s="15">
        <v>5</v>
      </c>
      <c r="Q1284" s="13"/>
      <c r="R1284" s="13"/>
      <c r="S1284" s="13"/>
      <c r="T1284" s="13"/>
      <c r="U1284" s="13"/>
      <c r="V1284" s="13"/>
      <c r="W1284" s="9"/>
      <c r="X1284" s="9"/>
      <c r="Y1284" s="9"/>
      <c r="Z1284" s="9"/>
      <c r="AA1284" s="9"/>
      <c r="AB1284" s="9"/>
      <c r="AC1284" s="13"/>
      <c r="AD1284" s="13"/>
      <c r="AE1284" s="13"/>
      <c r="AF1284" s="13"/>
      <c r="AG1284" s="13"/>
      <c r="AH1284" s="13"/>
      <c r="AI1284" s="9"/>
      <c r="AJ1284" s="9"/>
      <c r="AK1284" s="9"/>
      <c r="AL1284" s="9"/>
      <c r="AM1284" s="9"/>
      <c r="AN1284" s="9"/>
      <c r="AO1284" s="8"/>
      <c r="AP1284" s="8"/>
      <c r="AQ1284" s="8"/>
      <c r="AR1284" s="8"/>
      <c r="AS1284" s="8"/>
      <c r="AT1284" s="8"/>
      <c r="AU1284" s="8"/>
      <c r="AV1284" s="8"/>
      <c r="AW1284" s="8"/>
      <c r="AX1284" s="8"/>
      <c r="AY1284" s="15"/>
      <c r="AZ1284" s="15"/>
      <c r="BA1284" s="15"/>
      <c r="BB1284" s="15"/>
      <c r="BC1284" s="15"/>
      <c r="BD1284" s="15"/>
      <c r="BE1284" s="15"/>
      <c r="BF1284" s="15"/>
      <c r="BG1284" s="15"/>
      <c r="BH1284" s="15"/>
      <c r="BI1284" s="16">
        <f>Q1284*参数!$D$3+W1284</f>
        <v>0</v>
      </c>
      <c r="BJ1284" s="16">
        <f>R1284*参数!$D$3+X1284</f>
        <v>0</v>
      </c>
      <c r="BK1284" s="16">
        <f>S1284*参数!$D$3+Y1284</f>
        <v>0</v>
      </c>
      <c r="BL1284" s="16">
        <f>T1284*参数!$D$3+Z1284</f>
        <v>0</v>
      </c>
      <c r="BM1284" s="16">
        <f>U1284*参数!$D$3+AA1284</f>
        <v>0</v>
      </c>
      <c r="BN1284" s="16">
        <f>V1284*参数!$D$3+AB1284</f>
        <v>0</v>
      </c>
      <c r="BO1284" s="16">
        <f>AC1284*参数!$D$3+AI1284</f>
        <v>0</v>
      </c>
      <c r="BP1284" s="16">
        <f>AD1284*参数!$D$3+AJ1284</f>
        <v>0</v>
      </c>
      <c r="BQ1284" s="16">
        <f>AE1284*参数!$D$3+AK1284</f>
        <v>0</v>
      </c>
      <c r="BR1284" s="16">
        <f>AF1284*参数!$D$3+AL1284</f>
        <v>0</v>
      </c>
      <c r="BS1284" s="16">
        <f>AG1284*参数!$D$3+AM1284</f>
        <v>0</v>
      </c>
      <c r="BT1284" s="16">
        <f>AH1284*参数!$D$3+AN1284</f>
        <v>0</v>
      </c>
      <c r="BU1284" s="10"/>
      <c r="BV1284" s="10"/>
      <c r="BW1284" s="10">
        <f t="shared" si="406"/>
        <v>43</v>
      </c>
      <c r="BX1284" s="10">
        <f t="shared" si="407"/>
        <v>43</v>
      </c>
      <c r="BY1284" s="10">
        <f t="shared" si="408"/>
        <v>43</v>
      </c>
      <c r="BZ1284" s="10">
        <f t="shared" si="409"/>
        <v>0</v>
      </c>
      <c r="CA1284" s="10">
        <f t="shared" si="410"/>
        <v>43</v>
      </c>
      <c r="CB1284" s="10" t="str">
        <f t="shared" si="411"/>
        <v/>
      </c>
      <c r="CC1284" s="10" t="str">
        <f t="shared" si="412"/>
        <v/>
      </c>
      <c r="CD1284" s="10"/>
      <c r="CE1284" s="10"/>
      <c r="CF1284" s="10"/>
      <c r="CG1284" s="10"/>
      <c r="CH1284" s="10"/>
      <c r="CI1284" s="10" t="str">
        <f t="shared" si="415"/>
        <v/>
      </c>
      <c r="CJ1284" s="10" t="str">
        <f t="shared" si="416"/>
        <v/>
      </c>
      <c r="CK1284" s="10" t="str">
        <f t="shared" si="417"/>
        <v/>
      </c>
      <c r="CL1284" s="10" t="str">
        <f t="shared" si="418"/>
        <v/>
      </c>
      <c r="CM1284" s="88" t="str">
        <f t="shared" si="402"/>
        <v/>
      </c>
      <c r="CN1284" s="88" t="str">
        <f t="shared" si="403"/>
        <v/>
      </c>
      <c r="CO1284" s="88" t="str">
        <f t="shared" si="404"/>
        <v/>
      </c>
      <c r="CP1284" s="88" t="str">
        <f t="shared" si="405"/>
        <v/>
      </c>
    </row>
    <row r="1285" spans="2:94">
      <c r="B1285" s="19">
        <v>42654</v>
      </c>
      <c r="C1285" s="3">
        <v>1</v>
      </c>
      <c r="D1285" s="3" t="s">
        <v>580</v>
      </c>
      <c r="E1285" s="4">
        <v>42654.708333333336</v>
      </c>
      <c r="F1285" s="3" t="s">
        <v>460</v>
      </c>
      <c r="G1285" s="3" t="s">
        <v>584</v>
      </c>
      <c r="H1285" s="3" t="s">
        <v>460</v>
      </c>
      <c r="I1285" s="3" t="s">
        <v>584</v>
      </c>
      <c r="J1285" s="6">
        <v>2.2799999999999998</v>
      </c>
      <c r="K1285" s="6">
        <v>2.88</v>
      </c>
      <c r="L1285" s="6">
        <v>2.92</v>
      </c>
      <c r="M1285" s="10">
        <v>5.35</v>
      </c>
      <c r="N1285" s="10">
        <v>3.95</v>
      </c>
      <c r="O1285" s="10">
        <v>1.45</v>
      </c>
      <c r="P1285" s="15">
        <v>-1</v>
      </c>
      <c r="Q1285" s="13"/>
      <c r="R1285" s="13"/>
      <c r="S1285" s="13"/>
      <c r="T1285" s="13"/>
      <c r="U1285" s="13"/>
      <c r="V1285" s="13"/>
      <c r="W1285" s="9"/>
      <c r="X1285" s="9"/>
      <c r="Y1285" s="9"/>
      <c r="Z1285" s="9"/>
      <c r="AA1285" s="9"/>
      <c r="AB1285" s="9"/>
      <c r="AC1285" s="13"/>
      <c r="AD1285" s="13"/>
      <c r="AE1285" s="13"/>
      <c r="AF1285" s="13"/>
      <c r="AG1285" s="13"/>
      <c r="AH1285" s="13"/>
      <c r="AI1285" s="9"/>
      <c r="AJ1285" s="9"/>
      <c r="AK1285" s="9"/>
      <c r="AL1285" s="9"/>
      <c r="AM1285" s="9"/>
      <c r="AN1285" s="9"/>
      <c r="AO1285" s="8">
        <v>6</v>
      </c>
      <c r="AP1285" s="8">
        <v>3</v>
      </c>
      <c r="AQ1285" s="8">
        <v>3</v>
      </c>
      <c r="AR1285" s="8">
        <v>5</v>
      </c>
      <c r="AS1285" s="8">
        <v>0.21489999999999959</v>
      </c>
      <c r="AT1285" s="8">
        <v>0.21489999999999959</v>
      </c>
      <c r="AU1285" s="8">
        <v>12.357526188124526</v>
      </c>
      <c r="AV1285" s="8">
        <v>12.357526188124526</v>
      </c>
      <c r="AW1285" s="8">
        <v>65.189338709046666</v>
      </c>
      <c r="AX1285" s="8">
        <v>35.637430188916845</v>
      </c>
      <c r="AY1285" s="15">
        <v>4</v>
      </c>
      <c r="AZ1285" s="15">
        <v>3</v>
      </c>
      <c r="BA1285" s="15">
        <v>4</v>
      </c>
      <c r="BB1285" s="15">
        <v>4</v>
      </c>
      <c r="BC1285" s="15">
        <v>0.42439999999999961</v>
      </c>
      <c r="BD1285" s="15">
        <v>0.42439999999999961</v>
      </c>
      <c r="BE1285" s="15">
        <v>26.587252481075318</v>
      </c>
      <c r="BF1285" s="15">
        <v>26.587252481075318</v>
      </c>
      <c r="BG1285" s="15">
        <v>64.425087416873552</v>
      </c>
      <c r="BH1285" s="15">
        <v>64.425087416873552</v>
      </c>
      <c r="BI1285" s="16">
        <f>Q1285*参数!$D$3+W1285</f>
        <v>0</v>
      </c>
      <c r="BJ1285" s="16">
        <f>R1285*参数!$D$3+X1285</f>
        <v>0</v>
      </c>
      <c r="BK1285" s="16">
        <f>S1285*参数!$D$3+Y1285</f>
        <v>0</v>
      </c>
      <c r="BL1285" s="16">
        <f>T1285*参数!$D$3+Z1285</f>
        <v>0</v>
      </c>
      <c r="BM1285" s="16">
        <f>U1285*参数!$D$3+AA1285</f>
        <v>0</v>
      </c>
      <c r="BN1285" s="16">
        <f>V1285*参数!$D$3+AB1285</f>
        <v>0</v>
      </c>
      <c r="BO1285" s="16">
        <f>AC1285*参数!$D$3+AI1285</f>
        <v>0</v>
      </c>
      <c r="BP1285" s="16">
        <f>AD1285*参数!$D$3+AJ1285</f>
        <v>0</v>
      </c>
      <c r="BQ1285" s="16">
        <f>AE1285*参数!$D$3+AK1285</f>
        <v>0</v>
      </c>
      <c r="BR1285" s="16">
        <f>AF1285*参数!$D$3+AL1285</f>
        <v>0</v>
      </c>
      <c r="BS1285" s="16">
        <f>AG1285*参数!$D$3+AM1285</f>
        <v>0</v>
      </c>
      <c r="BT1285" s="16">
        <f>AH1285*参数!$D$3+AN1285</f>
        <v>0</v>
      </c>
      <c r="BU1285" s="10"/>
      <c r="BV1285" s="10"/>
      <c r="BW1285" s="10">
        <f t="shared" si="406"/>
        <v>40</v>
      </c>
      <c r="BX1285" s="10">
        <f t="shared" si="407"/>
        <v>40</v>
      </c>
      <c r="BY1285" s="10">
        <f t="shared" si="408"/>
        <v>3</v>
      </c>
      <c r="BZ1285" s="10">
        <f t="shared" si="409"/>
        <v>40</v>
      </c>
      <c r="CA1285" s="10">
        <f t="shared" si="410"/>
        <v>40</v>
      </c>
      <c r="CB1285" s="10" t="str">
        <f t="shared" si="411"/>
        <v/>
      </c>
      <c r="CC1285" s="10" t="str">
        <f t="shared" si="412"/>
        <v/>
      </c>
      <c r="CD1285" s="10"/>
      <c r="CE1285" s="10">
        <v>3</v>
      </c>
      <c r="CF1285" s="10"/>
      <c r="CG1285" s="10">
        <f t="shared" si="413"/>
        <v>3</v>
      </c>
      <c r="CH1285" s="10">
        <f t="shared" si="414"/>
        <v>3</v>
      </c>
      <c r="CI1285" s="10">
        <f t="shared" si="415"/>
        <v>3</v>
      </c>
      <c r="CJ1285" s="10">
        <f t="shared" si="416"/>
        <v>3</v>
      </c>
      <c r="CK1285" s="10">
        <f t="shared" si="417"/>
        <v>3</v>
      </c>
      <c r="CL1285" s="10" t="str">
        <f t="shared" si="418"/>
        <v/>
      </c>
      <c r="CM1285" s="88">
        <f t="shared" si="402"/>
        <v>3</v>
      </c>
      <c r="CN1285" s="88" t="str">
        <f t="shared" si="403"/>
        <v/>
      </c>
      <c r="CO1285" s="88">
        <f t="shared" si="404"/>
        <v>40</v>
      </c>
      <c r="CP1285" s="88" t="str">
        <f t="shared" si="405"/>
        <v/>
      </c>
    </row>
    <row r="1286" spans="2:94">
      <c r="B1286" s="19">
        <v>42654</v>
      </c>
      <c r="C1286" s="3">
        <v>2</v>
      </c>
      <c r="D1286" s="3" t="s">
        <v>580</v>
      </c>
      <c r="E1286" s="4">
        <v>42654.854166666664</v>
      </c>
      <c r="F1286" s="3" t="s">
        <v>457</v>
      </c>
      <c r="G1286" s="3" t="s">
        <v>583</v>
      </c>
      <c r="H1286" s="3" t="s">
        <v>457</v>
      </c>
      <c r="I1286" s="3" t="s">
        <v>583</v>
      </c>
      <c r="J1286" s="6">
        <v>1.38</v>
      </c>
      <c r="K1286" s="6">
        <v>3.9</v>
      </c>
      <c r="L1286" s="6">
        <v>6.75</v>
      </c>
      <c r="M1286" s="10">
        <v>2.36</v>
      </c>
      <c r="N1286" s="10">
        <v>3.2</v>
      </c>
      <c r="O1286" s="10">
        <v>2.5499999999999998</v>
      </c>
      <c r="P1286" s="15">
        <v>-1</v>
      </c>
      <c r="Q1286" s="13"/>
      <c r="R1286" s="13"/>
      <c r="S1286" s="13"/>
      <c r="T1286" s="13"/>
      <c r="U1286" s="13"/>
      <c r="V1286" s="13"/>
      <c r="W1286" s="9"/>
      <c r="X1286" s="9"/>
      <c r="Y1286" s="9"/>
      <c r="Z1286" s="9"/>
      <c r="AA1286" s="9"/>
      <c r="AB1286" s="9"/>
      <c r="AC1286" s="13"/>
      <c r="AD1286" s="13"/>
      <c r="AE1286" s="13"/>
      <c r="AF1286" s="13"/>
      <c r="AG1286" s="13"/>
      <c r="AH1286" s="13"/>
      <c r="AI1286" s="9"/>
      <c r="AJ1286" s="9"/>
      <c r="AK1286" s="9"/>
      <c r="AL1286" s="9"/>
      <c r="AM1286" s="9"/>
      <c r="AN1286" s="9"/>
      <c r="AO1286" s="8">
        <v>10</v>
      </c>
      <c r="AP1286" s="8">
        <v>3</v>
      </c>
      <c r="AQ1286" s="8">
        <v>1</v>
      </c>
      <c r="AR1286" s="8">
        <v>5</v>
      </c>
      <c r="AS1286" s="8">
        <v>0.16299999999999989</v>
      </c>
      <c r="AT1286" s="8">
        <v>37.352699999999992</v>
      </c>
      <c r="AU1286" s="8">
        <v>13.370531483108628</v>
      </c>
      <c r="AV1286" s="8">
        <v>778.37422214856724</v>
      </c>
      <c r="AW1286" s="8">
        <v>501.24113112723006</v>
      </c>
      <c r="AX1286" s="8">
        <v>778.37422214856724</v>
      </c>
      <c r="AY1286" s="15">
        <v>3</v>
      </c>
      <c r="AZ1286" s="15">
        <v>3</v>
      </c>
      <c r="BA1286" s="15">
        <v>3</v>
      </c>
      <c r="BB1286" s="15">
        <v>4</v>
      </c>
      <c r="BC1286" s="15">
        <v>0.99340000000000028</v>
      </c>
      <c r="BD1286" s="15">
        <v>0.99340000000000028</v>
      </c>
      <c r="BE1286" s="15">
        <v>8.5731457243458511</v>
      </c>
      <c r="BF1286" s="15">
        <v>8.5731457243458511</v>
      </c>
      <c r="BG1286" s="15">
        <v>171.31682328992153</v>
      </c>
      <c r="BH1286" s="15">
        <v>171.31682328992153</v>
      </c>
      <c r="BI1286" s="16">
        <f>Q1286*参数!$D$3+W1286</f>
        <v>0</v>
      </c>
      <c r="BJ1286" s="16">
        <f>R1286*参数!$D$3+X1286</f>
        <v>0</v>
      </c>
      <c r="BK1286" s="16">
        <f>S1286*参数!$D$3+Y1286</f>
        <v>0</v>
      </c>
      <c r="BL1286" s="16">
        <f>T1286*参数!$D$3+Z1286</f>
        <v>0</v>
      </c>
      <c r="BM1286" s="16">
        <f>U1286*参数!$D$3+AA1286</f>
        <v>0</v>
      </c>
      <c r="BN1286" s="16">
        <f>V1286*参数!$D$3+AB1286</f>
        <v>0</v>
      </c>
      <c r="BO1286" s="16">
        <f>AC1286*参数!$D$3+AI1286</f>
        <v>0</v>
      </c>
      <c r="BP1286" s="16">
        <f>AD1286*参数!$D$3+AJ1286</f>
        <v>0</v>
      </c>
      <c r="BQ1286" s="16">
        <f>AE1286*参数!$D$3+AK1286</f>
        <v>0</v>
      </c>
      <c r="BR1286" s="16">
        <f>AF1286*参数!$D$3+AL1286</f>
        <v>0</v>
      </c>
      <c r="BS1286" s="16">
        <f>AG1286*参数!$D$3+AM1286</f>
        <v>0</v>
      </c>
      <c r="BT1286" s="16">
        <f>AH1286*参数!$D$3+AN1286</f>
        <v>0</v>
      </c>
      <c r="BU1286" s="10"/>
      <c r="BV1286" s="10"/>
      <c r="BW1286" s="10">
        <f t="shared" si="406"/>
        <v>40</v>
      </c>
      <c r="BX1286" s="10">
        <f t="shared" si="407"/>
        <v>40</v>
      </c>
      <c r="BY1286" s="10">
        <f t="shared" si="408"/>
        <v>3</v>
      </c>
      <c r="BZ1286" s="10">
        <f t="shared" si="409"/>
        <v>40</v>
      </c>
      <c r="CA1286" s="10">
        <f t="shared" si="410"/>
        <v>40</v>
      </c>
      <c r="CB1286" s="10" t="str">
        <f t="shared" si="411"/>
        <v/>
      </c>
      <c r="CC1286" s="10" t="str">
        <f t="shared" si="412"/>
        <v/>
      </c>
      <c r="CD1286" s="10"/>
      <c r="CE1286" s="10">
        <v>40</v>
      </c>
      <c r="CF1286" s="10"/>
      <c r="CG1286" s="10" t="str">
        <f t="shared" si="413"/>
        <v/>
      </c>
      <c r="CH1286" s="10" t="str">
        <f t="shared" si="414"/>
        <v/>
      </c>
      <c r="CI1286" s="10">
        <f t="shared" si="415"/>
        <v>3</v>
      </c>
      <c r="CJ1286" s="10">
        <f t="shared" si="416"/>
        <v>3</v>
      </c>
      <c r="CK1286" s="10">
        <f t="shared" si="417"/>
        <v>3</v>
      </c>
      <c r="CL1286" s="10" t="str">
        <f t="shared" si="418"/>
        <v/>
      </c>
      <c r="CM1286" s="88">
        <f t="shared" si="402"/>
        <v>40</v>
      </c>
      <c r="CN1286" s="88" t="str">
        <f t="shared" si="403"/>
        <v/>
      </c>
      <c r="CO1286" s="88">
        <f t="shared" si="404"/>
        <v>40</v>
      </c>
      <c r="CP1286" s="88" t="str">
        <f t="shared" si="405"/>
        <v/>
      </c>
    </row>
    <row r="1287" spans="2:94">
      <c r="B1287" s="19">
        <v>42654</v>
      </c>
      <c r="C1287" s="3">
        <v>3</v>
      </c>
      <c r="D1287" s="3" t="s">
        <v>580</v>
      </c>
      <c r="E1287" s="4">
        <v>42654.875</v>
      </c>
      <c r="F1287" s="3" t="s">
        <v>588</v>
      </c>
      <c r="G1287" s="3" t="s">
        <v>578</v>
      </c>
      <c r="H1287" s="3" t="s">
        <v>588</v>
      </c>
      <c r="I1287" s="3" t="s">
        <v>578</v>
      </c>
      <c r="J1287" s="6">
        <v>1.82</v>
      </c>
      <c r="K1287" s="6">
        <v>2.98</v>
      </c>
      <c r="L1287" s="6">
        <v>3.4</v>
      </c>
      <c r="M1287" s="10">
        <v>4.0999999999999996</v>
      </c>
      <c r="N1287" s="10">
        <v>3.25</v>
      </c>
      <c r="O1287" s="10">
        <v>1.73</v>
      </c>
      <c r="P1287" s="15">
        <v>-1</v>
      </c>
      <c r="Q1287" s="13"/>
      <c r="R1287" s="13"/>
      <c r="S1287" s="13"/>
      <c r="T1287" s="13"/>
      <c r="U1287" s="13"/>
      <c r="V1287" s="13"/>
      <c r="W1287" s="9"/>
      <c r="X1287" s="9"/>
      <c r="Y1287" s="9"/>
      <c r="Z1287" s="9"/>
      <c r="AA1287" s="9"/>
      <c r="AB1287" s="9"/>
      <c r="AC1287" s="13"/>
      <c r="AD1287" s="13"/>
      <c r="AE1287" s="13"/>
      <c r="AF1287" s="13"/>
      <c r="AG1287" s="13"/>
      <c r="AH1287" s="13"/>
      <c r="AI1287" s="9"/>
      <c r="AJ1287" s="9"/>
      <c r="AK1287" s="9"/>
      <c r="AL1287" s="9"/>
      <c r="AM1287" s="9"/>
      <c r="AN1287" s="9"/>
      <c r="AO1287" s="8">
        <v>4</v>
      </c>
      <c r="AP1287" s="8">
        <v>3</v>
      </c>
      <c r="AQ1287" s="8">
        <v>3</v>
      </c>
      <c r="AR1287" s="8">
        <v>4</v>
      </c>
      <c r="AS1287" s="8">
        <v>0.16989999999999986</v>
      </c>
      <c r="AT1287" s="8">
        <v>0.16989999999999986</v>
      </c>
      <c r="AU1287" s="8">
        <v>9.746245789928432</v>
      </c>
      <c r="AV1287" s="8">
        <v>9.746245789928432</v>
      </c>
      <c r="AW1287" s="8">
        <v>104.22978058474061</v>
      </c>
      <c r="AX1287" s="8">
        <v>97.039170561341848</v>
      </c>
      <c r="AY1287" s="15">
        <v>2</v>
      </c>
      <c r="AZ1287" s="15">
        <v>3</v>
      </c>
      <c r="BA1287" s="15">
        <v>1</v>
      </c>
      <c r="BB1287" s="15">
        <v>4</v>
      </c>
      <c r="BC1287" s="15">
        <v>0.32899999999999985</v>
      </c>
      <c r="BD1287" s="15">
        <v>1.7222000000000006</v>
      </c>
      <c r="BE1287" s="15">
        <v>14.666111739297879</v>
      </c>
      <c r="BF1287" s="15">
        <v>167.44956279414981</v>
      </c>
      <c r="BG1287" s="15">
        <v>91.057837266723851</v>
      </c>
      <c r="BH1287" s="15">
        <v>167.44956279414981</v>
      </c>
      <c r="BI1287" s="16">
        <f>Q1287*参数!$D$3+W1287</f>
        <v>0</v>
      </c>
      <c r="BJ1287" s="16">
        <f>R1287*参数!$D$3+X1287</f>
        <v>0</v>
      </c>
      <c r="BK1287" s="16">
        <f>S1287*参数!$D$3+Y1287</f>
        <v>0</v>
      </c>
      <c r="BL1287" s="16">
        <f>T1287*参数!$D$3+Z1287</f>
        <v>0</v>
      </c>
      <c r="BM1287" s="16">
        <f>U1287*参数!$D$3+AA1287</f>
        <v>0</v>
      </c>
      <c r="BN1287" s="16">
        <f>V1287*参数!$D$3+AB1287</f>
        <v>0</v>
      </c>
      <c r="BO1287" s="16">
        <f>AC1287*参数!$D$3+AI1287</f>
        <v>0</v>
      </c>
      <c r="BP1287" s="16">
        <f>AD1287*参数!$D$3+AJ1287</f>
        <v>0</v>
      </c>
      <c r="BQ1287" s="16">
        <f>AE1287*参数!$D$3+AK1287</f>
        <v>0</v>
      </c>
      <c r="BR1287" s="16">
        <f>AF1287*参数!$D$3+AL1287</f>
        <v>0</v>
      </c>
      <c r="BS1287" s="16">
        <f>AG1287*参数!$D$3+AM1287</f>
        <v>0</v>
      </c>
      <c r="BT1287" s="16">
        <f>AH1287*参数!$D$3+AN1287</f>
        <v>0</v>
      </c>
      <c r="BU1287" s="10"/>
      <c r="BV1287" s="10"/>
      <c r="BW1287" s="10">
        <f t="shared" si="406"/>
        <v>40</v>
      </c>
      <c r="BX1287" s="10">
        <f t="shared" si="407"/>
        <v>40</v>
      </c>
      <c r="BY1287" s="10">
        <f t="shared" si="408"/>
        <v>3</v>
      </c>
      <c r="BZ1287" s="10">
        <f t="shared" si="409"/>
        <v>40</v>
      </c>
      <c r="CA1287" s="10">
        <f t="shared" si="410"/>
        <v>40</v>
      </c>
      <c r="CB1287" s="10" t="str">
        <f t="shared" si="411"/>
        <v/>
      </c>
      <c r="CC1287" s="10" t="str">
        <f t="shared" si="412"/>
        <v/>
      </c>
      <c r="CD1287" s="10"/>
      <c r="CE1287" s="10">
        <v>3</v>
      </c>
      <c r="CF1287" s="10">
        <v>3</v>
      </c>
      <c r="CG1287" s="10">
        <f t="shared" si="413"/>
        <v>3</v>
      </c>
      <c r="CH1287" s="10">
        <f t="shared" si="414"/>
        <v>3</v>
      </c>
      <c r="CI1287" s="10">
        <f t="shared" si="415"/>
        <v>3</v>
      </c>
      <c r="CJ1287" s="10">
        <f t="shared" si="416"/>
        <v>3</v>
      </c>
      <c r="CK1287" s="10">
        <f t="shared" si="417"/>
        <v>3</v>
      </c>
      <c r="CL1287" s="10">
        <f t="shared" si="418"/>
        <v>3</v>
      </c>
      <c r="CM1287" s="88">
        <f t="shared" si="402"/>
        <v>3</v>
      </c>
      <c r="CN1287" s="88">
        <f t="shared" si="403"/>
        <v>3</v>
      </c>
      <c r="CO1287" s="88">
        <f t="shared" si="404"/>
        <v>40</v>
      </c>
      <c r="CP1287" s="88">
        <f t="shared" si="405"/>
        <v>3</v>
      </c>
    </row>
    <row r="1288" spans="2:94">
      <c r="B1288" s="19">
        <v>42654</v>
      </c>
      <c r="C1288" s="3">
        <v>4</v>
      </c>
      <c r="D1288" s="3" t="s">
        <v>1201</v>
      </c>
      <c r="E1288" s="4">
        <v>42654.916666666664</v>
      </c>
      <c r="F1288" s="3" t="s">
        <v>1210</v>
      </c>
      <c r="G1288" s="3" t="s">
        <v>1284</v>
      </c>
      <c r="H1288" s="3" t="s">
        <v>1212</v>
      </c>
      <c r="I1288" s="3" t="s">
        <v>1284</v>
      </c>
      <c r="J1288" s="6">
        <v>1.0900000000000001</v>
      </c>
      <c r="K1288" s="6">
        <v>6.4</v>
      </c>
      <c r="L1288" s="6">
        <v>18</v>
      </c>
      <c r="M1288" s="10">
        <v>1.46</v>
      </c>
      <c r="N1288" s="10">
        <v>4.05</v>
      </c>
      <c r="O1288" s="10">
        <v>5.05</v>
      </c>
      <c r="P1288" s="15">
        <v>-1</v>
      </c>
      <c r="Q1288" s="13"/>
      <c r="R1288" s="13"/>
      <c r="S1288" s="13"/>
      <c r="T1288" s="13"/>
      <c r="U1288" s="13"/>
      <c r="V1288" s="13"/>
      <c r="W1288" s="9"/>
      <c r="X1288" s="9"/>
      <c r="Y1288" s="9"/>
      <c r="Z1288" s="9"/>
      <c r="AA1288" s="9"/>
      <c r="AB1288" s="9"/>
      <c r="AC1288" s="13"/>
      <c r="AD1288" s="13"/>
      <c r="AE1288" s="13"/>
      <c r="AF1288" s="13"/>
      <c r="AG1288" s="13"/>
      <c r="AH1288" s="13"/>
      <c r="AI1288" s="9"/>
      <c r="AJ1288" s="9"/>
      <c r="AK1288" s="9"/>
      <c r="AL1288" s="9"/>
      <c r="AM1288" s="9"/>
      <c r="AN1288" s="9"/>
      <c r="AO1288" s="8">
        <v>11</v>
      </c>
      <c r="AP1288" s="8">
        <v>3</v>
      </c>
      <c r="AQ1288" s="8">
        <v>5</v>
      </c>
      <c r="AR1288" s="8">
        <v>5</v>
      </c>
      <c r="AS1288" s="8">
        <v>1.2385999999999999</v>
      </c>
      <c r="AT1288" s="8">
        <v>1.2385999999999999</v>
      </c>
      <c r="AU1288" s="8">
        <v>6.4437552194028687</v>
      </c>
      <c r="AV1288" s="8">
        <v>9.1373405934066234</v>
      </c>
      <c r="AW1288" s="8">
        <v>558.91712876616009</v>
      </c>
      <c r="AX1288" s="8">
        <v>817.64137028685911</v>
      </c>
      <c r="AY1288" s="15">
        <v>3</v>
      </c>
      <c r="AZ1288" s="15">
        <v>3</v>
      </c>
      <c r="BA1288" s="15">
        <v>0</v>
      </c>
      <c r="BB1288" s="15">
        <v>5</v>
      </c>
      <c r="BC1288" s="15">
        <v>75.694999999999993</v>
      </c>
      <c r="BD1288" s="15">
        <v>0</v>
      </c>
      <c r="BE1288" s="15">
        <v>207.3046468009214</v>
      </c>
      <c r="BF1288" s="15">
        <v>0</v>
      </c>
      <c r="BG1288" s="15">
        <v>929.24326649938337</v>
      </c>
      <c r="BH1288" s="15" t="e">
        <v>#DIV/0!</v>
      </c>
      <c r="BI1288" s="16">
        <f>Q1288*参数!$D$3+W1288</f>
        <v>0</v>
      </c>
      <c r="BJ1288" s="16">
        <f>R1288*参数!$D$3+X1288</f>
        <v>0</v>
      </c>
      <c r="BK1288" s="16">
        <f>S1288*参数!$D$3+Y1288</f>
        <v>0</v>
      </c>
      <c r="BL1288" s="16">
        <f>T1288*参数!$D$3+Z1288</f>
        <v>0</v>
      </c>
      <c r="BM1288" s="16">
        <f>U1288*参数!$D$3+AA1288</f>
        <v>0</v>
      </c>
      <c r="BN1288" s="16">
        <f>V1288*参数!$D$3+AB1288</f>
        <v>0</v>
      </c>
      <c r="BO1288" s="16">
        <f>AC1288*参数!$D$3+AI1288</f>
        <v>0</v>
      </c>
      <c r="BP1288" s="16">
        <f>AD1288*参数!$D$3+AJ1288</f>
        <v>0</v>
      </c>
      <c r="BQ1288" s="16">
        <f>AE1288*参数!$D$3+AK1288</f>
        <v>0</v>
      </c>
      <c r="BR1288" s="16">
        <f>AF1288*参数!$D$3+AL1288</f>
        <v>0</v>
      </c>
      <c r="BS1288" s="16">
        <f>AG1288*参数!$D$3+AM1288</f>
        <v>0</v>
      </c>
      <c r="BT1288" s="16">
        <f>AH1288*参数!$D$3+AN1288</f>
        <v>0</v>
      </c>
      <c r="BU1288" s="10"/>
      <c r="BV1288" s="10"/>
      <c r="BW1288" s="10">
        <f t="shared" si="406"/>
        <v>40</v>
      </c>
      <c r="BX1288" s="10">
        <f t="shared" si="407"/>
        <v>40</v>
      </c>
      <c r="BY1288" s="10">
        <f t="shared" si="408"/>
        <v>3</v>
      </c>
      <c r="BZ1288" s="10">
        <f t="shared" si="409"/>
        <v>40</v>
      </c>
      <c r="CA1288" s="10">
        <f t="shared" si="410"/>
        <v>40</v>
      </c>
      <c r="CB1288" s="10" t="str">
        <f t="shared" si="411"/>
        <v/>
      </c>
      <c r="CC1288" s="10" t="str">
        <f t="shared" si="412"/>
        <v/>
      </c>
      <c r="CD1288" s="10"/>
      <c r="CE1288" s="10">
        <v>3</v>
      </c>
      <c r="CF1288" s="10">
        <v>3</v>
      </c>
      <c r="CG1288" s="10" t="str">
        <f t="shared" si="413"/>
        <v/>
      </c>
      <c r="CH1288" s="10" t="str">
        <f t="shared" si="414"/>
        <v/>
      </c>
      <c r="CI1288" s="10">
        <f t="shared" si="415"/>
        <v>3</v>
      </c>
      <c r="CJ1288" s="10">
        <f t="shared" si="416"/>
        <v>3</v>
      </c>
      <c r="CK1288" s="10">
        <f t="shared" si="417"/>
        <v>3</v>
      </c>
      <c r="CL1288" s="10" t="str">
        <f t="shared" si="418"/>
        <v/>
      </c>
      <c r="CM1288" s="88">
        <f t="shared" si="402"/>
        <v>3</v>
      </c>
      <c r="CN1288" s="88" t="str">
        <f t="shared" si="403"/>
        <v/>
      </c>
      <c r="CO1288" s="88">
        <f t="shared" si="404"/>
        <v>3</v>
      </c>
      <c r="CP1288" s="88" t="str">
        <f t="shared" si="405"/>
        <v/>
      </c>
    </row>
    <row r="1289" spans="2:94">
      <c r="B1289" s="19">
        <v>42654</v>
      </c>
      <c r="C1289" s="3">
        <v>5</v>
      </c>
      <c r="D1289" s="3" t="s">
        <v>580</v>
      </c>
      <c r="E1289" s="4">
        <v>42654.947916666664</v>
      </c>
      <c r="F1289" s="3" t="s">
        <v>579</v>
      </c>
      <c r="G1289" s="3" t="s">
        <v>582</v>
      </c>
      <c r="H1289" s="3" t="s">
        <v>579</v>
      </c>
      <c r="I1289" s="3" t="s">
        <v>582</v>
      </c>
      <c r="J1289" s="6">
        <v>2</v>
      </c>
      <c r="K1289" s="6">
        <v>2.88</v>
      </c>
      <c r="L1289" s="6">
        <v>3.55</v>
      </c>
      <c r="M1289" s="10">
        <v>4.75</v>
      </c>
      <c r="N1289" s="10">
        <v>3.4</v>
      </c>
      <c r="O1289" s="10">
        <v>1.6</v>
      </c>
      <c r="P1289" s="15">
        <v>-1</v>
      </c>
      <c r="Q1289" s="13"/>
      <c r="R1289" s="13"/>
      <c r="S1289" s="13"/>
      <c r="T1289" s="13"/>
      <c r="U1289" s="13"/>
      <c r="V1289" s="13"/>
      <c r="W1289" s="9"/>
      <c r="X1289" s="9"/>
      <c r="Y1289" s="9"/>
      <c r="Z1289" s="9"/>
      <c r="AA1289" s="9"/>
      <c r="AB1289" s="9"/>
      <c r="AC1289" s="13"/>
      <c r="AD1289" s="13"/>
      <c r="AE1289" s="13"/>
      <c r="AF1289" s="13"/>
      <c r="AG1289" s="13"/>
      <c r="AH1289" s="13"/>
      <c r="AI1289" s="9"/>
      <c r="AJ1289" s="9"/>
      <c r="AK1289" s="9"/>
      <c r="AL1289" s="9"/>
      <c r="AM1289" s="9"/>
      <c r="AN1289" s="9"/>
      <c r="AO1289" s="8">
        <v>10</v>
      </c>
      <c r="AP1289" s="8">
        <v>3</v>
      </c>
      <c r="AQ1289" s="8">
        <v>2</v>
      </c>
      <c r="AR1289" s="8">
        <v>5</v>
      </c>
      <c r="AS1289" s="8">
        <v>0.2929000000000001</v>
      </c>
      <c r="AT1289" s="8">
        <v>0.2929000000000001</v>
      </c>
      <c r="AU1289" s="8">
        <v>10.560269948539126</v>
      </c>
      <c r="AV1289" s="8">
        <v>10.560269948539126</v>
      </c>
      <c r="AW1289" s="8">
        <v>87.645366845351617</v>
      </c>
      <c r="AX1289" s="8">
        <v>27.02578369636128</v>
      </c>
      <c r="AY1289" s="15">
        <v>13</v>
      </c>
      <c r="AZ1289" s="15">
        <v>3</v>
      </c>
      <c r="BA1289" s="15">
        <v>2</v>
      </c>
      <c r="BB1289" s="15">
        <v>5</v>
      </c>
      <c r="BC1289" s="15">
        <v>0.28499999999999998</v>
      </c>
      <c r="BD1289" s="15">
        <v>1.2634000000000001</v>
      </c>
      <c r="BE1289" s="15">
        <v>12.89642557041183</v>
      </c>
      <c r="BF1289" s="15">
        <v>92.354661460448625</v>
      </c>
      <c r="BG1289" s="15">
        <v>96.536448700230963</v>
      </c>
      <c r="BH1289" s="15">
        <v>103.86790526130109</v>
      </c>
      <c r="BI1289" s="16">
        <f>Q1289*参数!$D$3+W1289</f>
        <v>0</v>
      </c>
      <c r="BJ1289" s="16">
        <f>R1289*参数!$D$3+X1289</f>
        <v>0</v>
      </c>
      <c r="BK1289" s="16">
        <f>S1289*参数!$D$3+Y1289</f>
        <v>0</v>
      </c>
      <c r="BL1289" s="16">
        <f>T1289*参数!$D$3+Z1289</f>
        <v>0</v>
      </c>
      <c r="BM1289" s="16">
        <f>U1289*参数!$D$3+AA1289</f>
        <v>0</v>
      </c>
      <c r="BN1289" s="16">
        <f>V1289*参数!$D$3+AB1289</f>
        <v>0</v>
      </c>
      <c r="BO1289" s="16">
        <f>AC1289*参数!$D$3+AI1289</f>
        <v>0</v>
      </c>
      <c r="BP1289" s="16">
        <f>AD1289*参数!$D$3+AJ1289</f>
        <v>0</v>
      </c>
      <c r="BQ1289" s="16">
        <f>AE1289*参数!$D$3+AK1289</f>
        <v>0</v>
      </c>
      <c r="BR1289" s="16">
        <f>AF1289*参数!$D$3+AL1289</f>
        <v>0</v>
      </c>
      <c r="BS1289" s="16">
        <f>AG1289*参数!$D$3+AM1289</f>
        <v>0</v>
      </c>
      <c r="BT1289" s="16">
        <f>AH1289*参数!$D$3+AN1289</f>
        <v>0</v>
      </c>
      <c r="BU1289" s="10"/>
      <c r="BV1289" s="10"/>
      <c r="BW1289" s="10">
        <f t="shared" si="406"/>
        <v>40</v>
      </c>
      <c r="BX1289" s="10">
        <f t="shared" si="407"/>
        <v>40</v>
      </c>
      <c r="BY1289" s="10">
        <f t="shared" si="408"/>
        <v>3</v>
      </c>
      <c r="BZ1289" s="10">
        <f t="shared" si="409"/>
        <v>40</v>
      </c>
      <c r="CA1289" s="10">
        <f t="shared" si="410"/>
        <v>40</v>
      </c>
      <c r="CB1289" s="10" t="str">
        <f t="shared" si="411"/>
        <v/>
      </c>
      <c r="CC1289" s="10" t="str">
        <f t="shared" si="412"/>
        <v/>
      </c>
      <c r="CD1289" s="10"/>
      <c r="CE1289" s="10">
        <v>3</v>
      </c>
      <c r="CF1289" s="10"/>
      <c r="CG1289" s="10" t="str">
        <f t="shared" si="413"/>
        <v/>
      </c>
      <c r="CH1289" s="10" t="str">
        <f t="shared" si="414"/>
        <v/>
      </c>
      <c r="CI1289" s="10">
        <f t="shared" si="415"/>
        <v>40</v>
      </c>
      <c r="CJ1289" s="10" t="str">
        <f t="shared" si="416"/>
        <v/>
      </c>
      <c r="CK1289" s="10">
        <f t="shared" si="417"/>
        <v>40</v>
      </c>
      <c r="CL1289" s="10">
        <f t="shared" si="418"/>
        <v>3</v>
      </c>
      <c r="CM1289" s="88">
        <f t="shared" si="402"/>
        <v>3</v>
      </c>
      <c r="CN1289" s="88">
        <f t="shared" si="403"/>
        <v>3</v>
      </c>
      <c r="CO1289" s="88">
        <f t="shared" si="404"/>
        <v>3</v>
      </c>
      <c r="CP1289" s="88">
        <f t="shared" si="405"/>
        <v>3</v>
      </c>
    </row>
    <row r="1290" spans="2:94">
      <c r="B1290" s="19">
        <v>42654</v>
      </c>
      <c r="C1290" s="3">
        <v>6</v>
      </c>
      <c r="D1290" s="3" t="s">
        <v>1201</v>
      </c>
      <c r="E1290" s="4">
        <v>42654.958333333336</v>
      </c>
      <c r="F1290" s="3" t="s">
        <v>1239</v>
      </c>
      <c r="G1290" s="3" t="s">
        <v>1285</v>
      </c>
      <c r="H1290" s="3" t="s">
        <v>1240</v>
      </c>
      <c r="I1290" s="3" t="s">
        <v>1285</v>
      </c>
      <c r="J1290" s="6">
        <v>1.37</v>
      </c>
      <c r="K1290" s="6">
        <v>4.0999999999999996</v>
      </c>
      <c r="L1290" s="6">
        <v>6.45</v>
      </c>
      <c r="M1290" s="10">
        <v>2.2000000000000002</v>
      </c>
      <c r="N1290" s="10">
        <v>3.55</v>
      </c>
      <c r="O1290" s="10">
        <v>2.5499999999999998</v>
      </c>
      <c r="P1290" s="15">
        <v>-1</v>
      </c>
      <c r="Q1290" s="13"/>
      <c r="R1290" s="13"/>
      <c r="S1290" s="13"/>
      <c r="T1290" s="13"/>
      <c r="U1290" s="13"/>
      <c r="V1290" s="13"/>
      <c r="W1290" s="9"/>
      <c r="X1290" s="9"/>
      <c r="Y1290" s="9"/>
      <c r="Z1290" s="9"/>
      <c r="AA1290" s="9"/>
      <c r="AB1290" s="9"/>
      <c r="AC1290" s="13"/>
      <c r="AD1290" s="13"/>
      <c r="AE1290" s="13"/>
      <c r="AF1290" s="13"/>
      <c r="AG1290" s="13"/>
      <c r="AH1290" s="13"/>
      <c r="AI1290" s="9"/>
      <c r="AJ1290" s="9"/>
      <c r="AK1290" s="9"/>
      <c r="AL1290" s="9"/>
      <c r="AM1290" s="9"/>
      <c r="AN1290" s="9"/>
      <c r="AO1290" s="8">
        <v>1</v>
      </c>
      <c r="AP1290" s="8">
        <v>3</v>
      </c>
      <c r="AQ1290" s="8">
        <v>1</v>
      </c>
      <c r="AR1290" s="8">
        <v>3</v>
      </c>
      <c r="AS1290" s="8">
        <v>7.702700000000001</v>
      </c>
      <c r="AT1290" s="8">
        <v>7.702700000000001</v>
      </c>
      <c r="AU1290" s="8">
        <v>186.55941558482905</v>
      </c>
      <c r="AV1290" s="8">
        <v>186.55941558482905</v>
      </c>
      <c r="AW1290" s="8">
        <v>186.55941558482905</v>
      </c>
      <c r="AX1290" s="8">
        <v>186.55941558482905</v>
      </c>
      <c r="AY1290" s="15">
        <v>3</v>
      </c>
      <c r="AZ1290" s="15">
        <v>2</v>
      </c>
      <c r="BA1290" s="15">
        <v>3</v>
      </c>
      <c r="BB1290" s="15">
        <v>3</v>
      </c>
      <c r="BC1290" s="15">
        <v>9.0400000000000147E-2</v>
      </c>
      <c r="BD1290" s="15">
        <v>9.0400000000000147E-2</v>
      </c>
      <c r="BE1290" s="15">
        <v>3.3717163301447681</v>
      </c>
      <c r="BF1290" s="15">
        <v>3.3717163301447681</v>
      </c>
      <c r="BG1290" s="15">
        <v>17.138034642602651</v>
      </c>
      <c r="BH1290" s="15">
        <v>17.138034642602651</v>
      </c>
      <c r="BI1290" s="16">
        <f>Q1290*参数!$D$3+W1290</f>
        <v>0</v>
      </c>
      <c r="BJ1290" s="16">
        <f>R1290*参数!$D$3+X1290</f>
        <v>0</v>
      </c>
      <c r="BK1290" s="16">
        <f>S1290*参数!$D$3+Y1290</f>
        <v>0</v>
      </c>
      <c r="BL1290" s="16">
        <f>T1290*参数!$D$3+Z1290</f>
        <v>0</v>
      </c>
      <c r="BM1290" s="16">
        <f>U1290*参数!$D$3+AA1290</f>
        <v>0</v>
      </c>
      <c r="BN1290" s="16">
        <f>V1290*参数!$D$3+AB1290</f>
        <v>0</v>
      </c>
      <c r="BO1290" s="16">
        <f>AC1290*参数!$D$3+AI1290</f>
        <v>0</v>
      </c>
      <c r="BP1290" s="16">
        <f>AD1290*参数!$D$3+AJ1290</f>
        <v>0</v>
      </c>
      <c r="BQ1290" s="16">
        <f>AE1290*参数!$D$3+AK1290</f>
        <v>0</v>
      </c>
      <c r="BR1290" s="16">
        <f>AF1290*参数!$D$3+AL1290</f>
        <v>0</v>
      </c>
      <c r="BS1290" s="16">
        <f>AG1290*参数!$D$3+AM1290</f>
        <v>0</v>
      </c>
      <c r="BT1290" s="16">
        <f>AH1290*参数!$D$3+AN1290</f>
        <v>0</v>
      </c>
      <c r="BU1290" s="10"/>
      <c r="BV1290" s="10"/>
      <c r="BW1290" s="10">
        <f t="shared" si="406"/>
        <v>40</v>
      </c>
      <c r="BX1290" s="10">
        <f t="shared" si="407"/>
        <v>40</v>
      </c>
      <c r="BY1290" s="10">
        <f t="shared" si="408"/>
        <v>3</v>
      </c>
      <c r="BZ1290" s="10">
        <f t="shared" si="409"/>
        <v>40</v>
      </c>
      <c r="CA1290" s="10">
        <f t="shared" si="410"/>
        <v>40</v>
      </c>
      <c r="CB1290" s="10" t="str">
        <f t="shared" si="411"/>
        <v/>
      </c>
      <c r="CC1290" s="10" t="str">
        <f t="shared" si="412"/>
        <v/>
      </c>
      <c r="CD1290" s="10"/>
      <c r="CE1290" s="10">
        <v>3</v>
      </c>
      <c r="CF1290" s="10"/>
      <c r="CG1290" s="10" t="str">
        <f t="shared" si="413"/>
        <v/>
      </c>
      <c r="CH1290" s="10" t="str">
        <f t="shared" si="414"/>
        <v/>
      </c>
      <c r="CI1290" s="10">
        <f t="shared" si="415"/>
        <v>3</v>
      </c>
      <c r="CJ1290" s="10">
        <f t="shared" si="416"/>
        <v>40</v>
      </c>
      <c r="CK1290" s="10" t="str">
        <f t="shared" si="417"/>
        <v/>
      </c>
      <c r="CL1290" s="10" t="str">
        <f t="shared" si="418"/>
        <v/>
      </c>
      <c r="CM1290" s="88" t="str">
        <f t="shared" si="402"/>
        <v/>
      </c>
      <c r="CN1290" s="88" t="str">
        <f t="shared" si="403"/>
        <v/>
      </c>
      <c r="CO1290" s="88" t="str">
        <f t="shared" si="404"/>
        <v/>
      </c>
      <c r="CP1290" s="88" t="str">
        <f t="shared" si="405"/>
        <v/>
      </c>
    </row>
    <row r="1291" spans="2:94">
      <c r="B1291" s="19">
        <v>42654</v>
      </c>
      <c r="C1291" s="3">
        <v>7</v>
      </c>
      <c r="D1291" s="3" t="s">
        <v>580</v>
      </c>
      <c r="E1291" s="4">
        <v>42655</v>
      </c>
      <c r="F1291" s="3" t="s">
        <v>587</v>
      </c>
      <c r="G1291" s="3" t="s">
        <v>464</v>
      </c>
      <c r="H1291" s="3" t="s">
        <v>587</v>
      </c>
      <c r="I1291" s="3" t="s">
        <v>464</v>
      </c>
      <c r="J1291" s="6">
        <v>1.48</v>
      </c>
      <c r="K1291" s="6">
        <v>3.55</v>
      </c>
      <c r="L1291" s="6">
        <v>5.8</v>
      </c>
      <c r="M1291" s="10">
        <v>2.63</v>
      </c>
      <c r="N1291" s="10">
        <v>3.35</v>
      </c>
      <c r="O1291" s="10">
        <v>2.2200000000000002</v>
      </c>
      <c r="P1291" s="15">
        <v>-1</v>
      </c>
      <c r="Q1291" s="13"/>
      <c r="R1291" s="13"/>
      <c r="S1291" s="13"/>
      <c r="T1291" s="13"/>
      <c r="U1291" s="13"/>
      <c r="V1291" s="13"/>
      <c r="W1291" s="9"/>
      <c r="X1291" s="9"/>
      <c r="Y1291" s="9"/>
      <c r="Z1291" s="9"/>
      <c r="AA1291" s="9"/>
      <c r="AB1291" s="9"/>
      <c r="AC1291" s="13"/>
      <c r="AD1291" s="13"/>
      <c r="AE1291" s="13"/>
      <c r="AF1291" s="13"/>
      <c r="AG1291" s="13"/>
      <c r="AH1291" s="13"/>
      <c r="AI1291" s="9"/>
      <c r="AJ1291" s="9"/>
      <c r="AK1291" s="9"/>
      <c r="AL1291" s="9"/>
      <c r="AM1291" s="9"/>
      <c r="AN1291" s="9"/>
      <c r="AO1291" s="8">
        <v>5</v>
      </c>
      <c r="AP1291" s="8">
        <v>3</v>
      </c>
      <c r="AQ1291" s="8">
        <v>1</v>
      </c>
      <c r="AR1291" s="8">
        <v>5</v>
      </c>
      <c r="AS1291" s="8">
        <v>1.8093999999999992</v>
      </c>
      <c r="AT1291" s="8">
        <v>1.8093999999999992</v>
      </c>
      <c r="AU1291" s="8">
        <v>119.97418260185131</v>
      </c>
      <c r="AV1291" s="8">
        <v>136.17862458614275</v>
      </c>
      <c r="AW1291" s="8">
        <v>260.34095421587369</v>
      </c>
      <c r="AX1291" s="8">
        <v>136.17862458614275</v>
      </c>
      <c r="AY1291" s="15">
        <v>4</v>
      </c>
      <c r="AZ1291" s="15">
        <v>3</v>
      </c>
      <c r="BA1291" s="15">
        <v>2</v>
      </c>
      <c r="BB1291" s="15">
        <v>5</v>
      </c>
      <c r="BC1291" s="15">
        <v>0.86870000000000058</v>
      </c>
      <c r="BD1291" s="15">
        <v>3.2891999999999997</v>
      </c>
      <c r="BE1291" s="15">
        <v>19.410317930879643</v>
      </c>
      <c r="BF1291" s="15">
        <v>118.20814552759323</v>
      </c>
      <c r="BG1291" s="15">
        <v>130.08140072833999</v>
      </c>
      <c r="BH1291" s="15">
        <v>146.6308054226804</v>
      </c>
      <c r="BI1291" s="16">
        <f>Q1291*参数!$D$3+W1291</f>
        <v>0</v>
      </c>
      <c r="BJ1291" s="16">
        <f>R1291*参数!$D$3+X1291</f>
        <v>0</v>
      </c>
      <c r="BK1291" s="16">
        <f>S1291*参数!$D$3+Y1291</f>
        <v>0</v>
      </c>
      <c r="BL1291" s="16">
        <f>T1291*参数!$D$3+Z1291</f>
        <v>0</v>
      </c>
      <c r="BM1291" s="16">
        <f>U1291*参数!$D$3+AA1291</f>
        <v>0</v>
      </c>
      <c r="BN1291" s="16">
        <f>V1291*参数!$D$3+AB1291</f>
        <v>0</v>
      </c>
      <c r="BO1291" s="16">
        <f>AC1291*参数!$D$3+AI1291</f>
        <v>0</v>
      </c>
      <c r="BP1291" s="16">
        <f>AD1291*参数!$D$3+AJ1291</f>
        <v>0</v>
      </c>
      <c r="BQ1291" s="16">
        <f>AE1291*参数!$D$3+AK1291</f>
        <v>0</v>
      </c>
      <c r="BR1291" s="16">
        <f>AF1291*参数!$D$3+AL1291</f>
        <v>0</v>
      </c>
      <c r="BS1291" s="16">
        <f>AG1291*参数!$D$3+AM1291</f>
        <v>0</v>
      </c>
      <c r="BT1291" s="16">
        <f>AH1291*参数!$D$3+AN1291</f>
        <v>0</v>
      </c>
      <c r="BU1291" s="10"/>
      <c r="BV1291" s="10"/>
      <c r="BW1291" s="10">
        <f t="shared" si="406"/>
        <v>40</v>
      </c>
      <c r="BX1291" s="10">
        <f t="shared" si="407"/>
        <v>40</v>
      </c>
      <c r="BY1291" s="10">
        <f t="shared" si="408"/>
        <v>3</v>
      </c>
      <c r="BZ1291" s="10">
        <f t="shared" si="409"/>
        <v>40</v>
      </c>
      <c r="CA1291" s="10">
        <f t="shared" si="410"/>
        <v>40</v>
      </c>
      <c r="CB1291" s="10" t="str">
        <f t="shared" si="411"/>
        <v/>
      </c>
      <c r="CC1291" s="10" t="str">
        <f t="shared" si="412"/>
        <v/>
      </c>
      <c r="CD1291" s="10"/>
      <c r="CE1291" s="10">
        <v>40</v>
      </c>
      <c r="CF1291" s="10"/>
      <c r="CG1291" s="10" t="str">
        <f t="shared" si="413"/>
        <v/>
      </c>
      <c r="CH1291" s="10" t="str">
        <f t="shared" si="414"/>
        <v/>
      </c>
      <c r="CI1291" s="10">
        <f t="shared" si="415"/>
        <v>3</v>
      </c>
      <c r="CJ1291" s="10">
        <f t="shared" si="416"/>
        <v>40</v>
      </c>
      <c r="CK1291" s="10">
        <f t="shared" si="417"/>
        <v>40</v>
      </c>
      <c r="CL1291" s="10">
        <f t="shared" si="418"/>
        <v>3</v>
      </c>
      <c r="CM1291" s="88">
        <f t="shared" si="402"/>
        <v>40</v>
      </c>
      <c r="CN1291" s="88">
        <f t="shared" si="403"/>
        <v>40</v>
      </c>
      <c r="CO1291" s="88">
        <f t="shared" si="404"/>
        <v>40</v>
      </c>
      <c r="CP1291" s="88">
        <f t="shared" si="405"/>
        <v>3</v>
      </c>
    </row>
    <row r="1292" spans="2:94">
      <c r="B1292" s="19">
        <v>42654</v>
      </c>
      <c r="C1292" s="3">
        <v>8</v>
      </c>
      <c r="D1292" s="3" t="s">
        <v>542</v>
      </c>
      <c r="E1292" s="4">
        <v>42655</v>
      </c>
      <c r="F1292" s="3" t="s">
        <v>548</v>
      </c>
      <c r="G1292" s="3" t="s">
        <v>557</v>
      </c>
      <c r="H1292" s="3" t="s">
        <v>548</v>
      </c>
      <c r="I1292" s="3" t="s">
        <v>557</v>
      </c>
      <c r="J1292" s="6">
        <v>5.95</v>
      </c>
      <c r="K1292" s="6">
        <v>3.45</v>
      </c>
      <c r="L1292" s="6">
        <v>1.49</v>
      </c>
      <c r="M1292" s="10">
        <v>2.2200000000000002</v>
      </c>
      <c r="N1292" s="10">
        <v>3.18</v>
      </c>
      <c r="O1292" s="10">
        <v>2.75</v>
      </c>
      <c r="P1292" s="15">
        <v>1</v>
      </c>
      <c r="Q1292" s="13"/>
      <c r="R1292" s="13"/>
      <c r="S1292" s="13"/>
      <c r="T1292" s="13"/>
      <c r="U1292" s="13"/>
      <c r="V1292" s="13"/>
      <c r="W1292" s="9"/>
      <c r="X1292" s="9"/>
      <c r="Y1292" s="9"/>
      <c r="Z1292" s="9"/>
      <c r="AA1292" s="9"/>
      <c r="AB1292" s="9"/>
      <c r="AC1292" s="13"/>
      <c r="AD1292" s="13"/>
      <c r="AE1292" s="13"/>
      <c r="AF1292" s="13"/>
      <c r="AG1292" s="13"/>
      <c r="AH1292" s="13"/>
      <c r="AI1292" s="9"/>
      <c r="AJ1292" s="9"/>
      <c r="AK1292" s="9"/>
      <c r="AL1292" s="9"/>
      <c r="AM1292" s="9"/>
      <c r="AN1292" s="9"/>
      <c r="AO1292" s="8">
        <v>2</v>
      </c>
      <c r="AP1292" s="8">
        <v>3</v>
      </c>
      <c r="AQ1292" s="8">
        <v>2</v>
      </c>
      <c r="AR1292" s="8">
        <v>6</v>
      </c>
      <c r="AS1292" s="8">
        <v>0.39070000000000021</v>
      </c>
      <c r="AT1292" s="8">
        <v>0.39070000000000021</v>
      </c>
      <c r="AU1292" s="8">
        <v>37.068237438973853</v>
      </c>
      <c r="AV1292" s="8">
        <v>37.068237438973853</v>
      </c>
      <c r="AW1292" s="8">
        <v>57.013362875786882</v>
      </c>
      <c r="AX1292" s="8">
        <v>57.013362875786882</v>
      </c>
      <c r="AY1292" s="15">
        <v>4</v>
      </c>
      <c r="AZ1292" s="15">
        <v>3</v>
      </c>
      <c r="BA1292" s="15">
        <v>2</v>
      </c>
      <c r="BB1292" s="15">
        <v>5</v>
      </c>
      <c r="BC1292" s="15">
        <v>0.41260000000000063</v>
      </c>
      <c r="BD1292" s="15">
        <v>0.41260000000000063</v>
      </c>
      <c r="BE1292" s="15">
        <v>16.399267442519395</v>
      </c>
      <c r="BF1292" s="15">
        <v>16.399267442519395</v>
      </c>
      <c r="BG1292" s="15">
        <v>135.74151055529705</v>
      </c>
      <c r="BH1292" s="15">
        <v>141.41108820739714</v>
      </c>
      <c r="BI1292" s="16">
        <f>Q1292*参数!$D$3+W1292</f>
        <v>0</v>
      </c>
      <c r="BJ1292" s="16">
        <f>R1292*参数!$D$3+X1292</f>
        <v>0</v>
      </c>
      <c r="BK1292" s="16">
        <f>S1292*参数!$D$3+Y1292</f>
        <v>0</v>
      </c>
      <c r="BL1292" s="16">
        <f>T1292*参数!$D$3+Z1292</f>
        <v>0</v>
      </c>
      <c r="BM1292" s="16">
        <f>U1292*参数!$D$3+AA1292</f>
        <v>0</v>
      </c>
      <c r="BN1292" s="16">
        <f>V1292*参数!$D$3+AB1292</f>
        <v>0</v>
      </c>
      <c r="BO1292" s="16">
        <f>AC1292*参数!$D$3+AI1292</f>
        <v>0</v>
      </c>
      <c r="BP1292" s="16">
        <f>AD1292*参数!$D$3+AJ1292</f>
        <v>0</v>
      </c>
      <c r="BQ1292" s="16">
        <f>AE1292*参数!$D$3+AK1292</f>
        <v>0</v>
      </c>
      <c r="BR1292" s="16">
        <f>AF1292*参数!$D$3+AL1292</f>
        <v>0</v>
      </c>
      <c r="BS1292" s="16">
        <f>AG1292*参数!$D$3+AM1292</f>
        <v>0</v>
      </c>
      <c r="BT1292" s="16">
        <f>AH1292*参数!$D$3+AN1292</f>
        <v>0</v>
      </c>
      <c r="BU1292" s="10"/>
      <c r="BV1292" s="10"/>
      <c r="BW1292" s="10">
        <f t="shared" si="406"/>
        <v>43</v>
      </c>
      <c r="BX1292" s="10">
        <f t="shared" si="407"/>
        <v>43</v>
      </c>
      <c r="BY1292" s="10">
        <f t="shared" si="408"/>
        <v>43</v>
      </c>
      <c r="BZ1292" s="10">
        <f t="shared" si="409"/>
        <v>0</v>
      </c>
      <c r="CA1292" s="10">
        <f t="shared" si="410"/>
        <v>43</v>
      </c>
      <c r="CB1292" s="10" t="str">
        <f t="shared" si="411"/>
        <v/>
      </c>
      <c r="CC1292" s="10" t="str">
        <f t="shared" si="412"/>
        <v/>
      </c>
      <c r="CD1292" s="10"/>
      <c r="CE1292" s="10">
        <v>0</v>
      </c>
      <c r="CF1292" s="10">
        <v>0</v>
      </c>
      <c r="CG1292" s="10" t="str">
        <f t="shared" si="413"/>
        <v/>
      </c>
      <c r="CH1292" s="10" t="str">
        <f t="shared" si="414"/>
        <v/>
      </c>
      <c r="CI1292" s="10">
        <f t="shared" si="415"/>
        <v>43</v>
      </c>
      <c r="CJ1292" s="10">
        <f t="shared" si="416"/>
        <v>0</v>
      </c>
      <c r="CK1292" s="10">
        <f t="shared" si="417"/>
        <v>0</v>
      </c>
      <c r="CL1292" s="10" t="str">
        <f t="shared" si="418"/>
        <v/>
      </c>
      <c r="CM1292" s="88">
        <f t="shared" si="402"/>
        <v>43</v>
      </c>
      <c r="CN1292" s="88" t="str">
        <f t="shared" si="403"/>
        <v/>
      </c>
      <c r="CO1292" s="88">
        <f t="shared" si="404"/>
        <v>0</v>
      </c>
      <c r="CP1292" s="88" t="str">
        <f t="shared" si="405"/>
        <v/>
      </c>
    </row>
    <row r="1293" spans="2:94">
      <c r="B1293" s="19">
        <v>42654</v>
      </c>
      <c r="C1293" s="3">
        <v>9</v>
      </c>
      <c r="D1293" s="3" t="s">
        <v>1201</v>
      </c>
      <c r="E1293" s="4">
        <v>42655.03125</v>
      </c>
      <c r="F1293" s="3" t="s">
        <v>1286</v>
      </c>
      <c r="G1293" s="3" t="s">
        <v>1287</v>
      </c>
      <c r="H1293" s="3" t="s">
        <v>1288</v>
      </c>
      <c r="I1293" s="3" t="s">
        <v>1287</v>
      </c>
      <c r="J1293" s="6">
        <v>19</v>
      </c>
      <c r="K1293" s="6">
        <v>7.05</v>
      </c>
      <c r="L1293" s="6">
        <v>1.07</v>
      </c>
      <c r="M1293" s="10">
        <v>5.45</v>
      </c>
      <c r="N1293" s="10">
        <v>4.1500000000000004</v>
      </c>
      <c r="O1293" s="10">
        <v>1.42</v>
      </c>
      <c r="P1293" s="15">
        <v>1</v>
      </c>
      <c r="Q1293" s="13"/>
      <c r="R1293" s="13"/>
      <c r="S1293" s="13"/>
      <c r="T1293" s="13"/>
      <c r="U1293" s="13"/>
      <c r="V1293" s="13"/>
      <c r="W1293" s="9"/>
      <c r="X1293" s="9"/>
      <c r="Y1293" s="9"/>
      <c r="Z1293" s="9"/>
      <c r="AA1293" s="9"/>
      <c r="AB1293" s="9"/>
      <c r="AC1293" s="13"/>
      <c r="AD1293" s="13"/>
      <c r="AE1293" s="13"/>
      <c r="AF1293" s="13"/>
      <c r="AG1293" s="13"/>
      <c r="AH1293" s="13"/>
      <c r="AI1293" s="9"/>
      <c r="AJ1293" s="9"/>
      <c r="AK1293" s="9"/>
      <c r="AL1293" s="9"/>
      <c r="AM1293" s="9"/>
      <c r="AN1293" s="9"/>
      <c r="AO1293" s="8">
        <v>2</v>
      </c>
      <c r="AP1293" s="8">
        <v>3</v>
      </c>
      <c r="AQ1293" s="8">
        <v>1</v>
      </c>
      <c r="AR1293" s="8">
        <v>4</v>
      </c>
      <c r="AS1293" s="8">
        <v>73.117500000000007</v>
      </c>
      <c r="AT1293" s="8">
        <v>172.7604</v>
      </c>
      <c r="AU1293" s="8">
        <v>368.30242226247083</v>
      </c>
      <c r="AV1293" s="8">
        <v>1032.4570250774809</v>
      </c>
      <c r="AW1293" s="8">
        <v>700.37972366997587</v>
      </c>
      <c r="AX1293" s="8">
        <v>1032.4570250774809</v>
      </c>
      <c r="AY1293" s="15">
        <v>1</v>
      </c>
      <c r="AZ1293" s="15">
        <v>3</v>
      </c>
      <c r="BA1293" s="15">
        <v>1</v>
      </c>
      <c r="BB1293" s="15">
        <v>3</v>
      </c>
      <c r="BC1293" s="15">
        <v>170.88149999999999</v>
      </c>
      <c r="BD1293" s="15">
        <v>170.88149999999999</v>
      </c>
      <c r="BE1293" s="15">
        <v>1351.1765530737214</v>
      </c>
      <c r="BF1293" s="15">
        <v>1351.1765530737214</v>
      </c>
      <c r="BG1293" s="15">
        <v>1351.1765530737214</v>
      </c>
      <c r="BH1293" s="15">
        <v>1351.1765530737214</v>
      </c>
      <c r="BI1293" s="16">
        <f>Q1293*参数!$D$3+W1293</f>
        <v>0</v>
      </c>
      <c r="BJ1293" s="16">
        <f>R1293*参数!$D$3+X1293</f>
        <v>0</v>
      </c>
      <c r="BK1293" s="16">
        <f>S1293*参数!$D$3+Y1293</f>
        <v>0</v>
      </c>
      <c r="BL1293" s="16">
        <f>T1293*参数!$D$3+Z1293</f>
        <v>0</v>
      </c>
      <c r="BM1293" s="16">
        <f>U1293*参数!$D$3+AA1293</f>
        <v>0</v>
      </c>
      <c r="BN1293" s="16">
        <f>V1293*参数!$D$3+AB1293</f>
        <v>0</v>
      </c>
      <c r="BO1293" s="16">
        <f>AC1293*参数!$D$3+AI1293</f>
        <v>0</v>
      </c>
      <c r="BP1293" s="16">
        <f>AD1293*参数!$D$3+AJ1293</f>
        <v>0</v>
      </c>
      <c r="BQ1293" s="16">
        <f>AE1293*参数!$D$3+AK1293</f>
        <v>0</v>
      </c>
      <c r="BR1293" s="16">
        <f>AF1293*参数!$D$3+AL1293</f>
        <v>0</v>
      </c>
      <c r="BS1293" s="16">
        <f>AG1293*参数!$D$3+AM1293</f>
        <v>0</v>
      </c>
      <c r="BT1293" s="16">
        <f>AH1293*参数!$D$3+AN1293</f>
        <v>0</v>
      </c>
      <c r="BU1293" s="10"/>
      <c r="BV1293" s="10"/>
      <c r="BW1293" s="10">
        <f t="shared" si="406"/>
        <v>43</v>
      </c>
      <c r="BX1293" s="10">
        <f t="shared" si="407"/>
        <v>43</v>
      </c>
      <c r="BY1293" s="10">
        <f t="shared" si="408"/>
        <v>43</v>
      </c>
      <c r="BZ1293" s="10">
        <f t="shared" si="409"/>
        <v>0</v>
      </c>
      <c r="CA1293" s="10">
        <f t="shared" si="410"/>
        <v>43</v>
      </c>
      <c r="CB1293" s="10" t="str">
        <f t="shared" si="411"/>
        <v/>
      </c>
      <c r="CC1293" s="10" t="str">
        <f t="shared" si="412"/>
        <v/>
      </c>
      <c r="CD1293" s="10"/>
      <c r="CE1293" s="10">
        <v>0</v>
      </c>
      <c r="CF1293" s="10">
        <v>0</v>
      </c>
      <c r="CG1293" s="10" t="str">
        <f t="shared" si="413"/>
        <v/>
      </c>
      <c r="CH1293" s="10" t="str">
        <f t="shared" si="414"/>
        <v/>
      </c>
      <c r="CI1293" s="10">
        <f t="shared" si="415"/>
        <v>0</v>
      </c>
      <c r="CJ1293" s="10">
        <f t="shared" si="416"/>
        <v>0</v>
      </c>
      <c r="CK1293" s="10">
        <f t="shared" si="417"/>
        <v>0</v>
      </c>
      <c r="CL1293" s="10" t="str">
        <f t="shared" si="418"/>
        <v/>
      </c>
      <c r="CM1293" s="88">
        <f t="shared" si="402"/>
        <v>0</v>
      </c>
      <c r="CN1293" s="88" t="str">
        <f t="shared" si="403"/>
        <v/>
      </c>
      <c r="CO1293" s="88">
        <f t="shared" si="404"/>
        <v>0</v>
      </c>
      <c r="CP1293" s="88" t="str">
        <f t="shared" si="405"/>
        <v/>
      </c>
    </row>
    <row r="1294" spans="2:94">
      <c r="B1294" s="19">
        <v>42654</v>
      </c>
      <c r="C1294" s="3">
        <v>10</v>
      </c>
      <c r="D1294" s="3" t="s">
        <v>580</v>
      </c>
      <c r="E1294" s="4">
        <v>42655.072916666664</v>
      </c>
      <c r="F1294" s="3" t="s">
        <v>581</v>
      </c>
      <c r="G1294" s="3" t="s">
        <v>585</v>
      </c>
      <c r="H1294" s="3" t="s">
        <v>577</v>
      </c>
      <c r="I1294" s="3" t="s">
        <v>585</v>
      </c>
      <c r="J1294" s="6">
        <v>1.9</v>
      </c>
      <c r="K1294" s="6">
        <v>3</v>
      </c>
      <c r="L1294" s="6">
        <v>3.7</v>
      </c>
      <c r="M1294" s="10">
        <v>4.05</v>
      </c>
      <c r="N1294" s="10">
        <v>3.55</v>
      </c>
      <c r="O1294" s="10">
        <v>1.67</v>
      </c>
      <c r="P1294" s="15">
        <v>-1</v>
      </c>
      <c r="Q1294" s="13"/>
      <c r="R1294" s="13"/>
      <c r="S1294" s="13"/>
      <c r="T1294" s="13"/>
      <c r="U1294" s="13"/>
      <c r="V1294" s="13"/>
      <c r="W1294" s="9"/>
      <c r="X1294" s="9"/>
      <c r="Y1294" s="9"/>
      <c r="Z1294" s="9"/>
      <c r="AA1294" s="9"/>
      <c r="AB1294" s="9"/>
      <c r="AC1294" s="13"/>
      <c r="AD1294" s="13"/>
      <c r="AE1294" s="13"/>
      <c r="AF1294" s="13"/>
      <c r="AG1294" s="13"/>
      <c r="AH1294" s="13"/>
      <c r="AI1294" s="9"/>
      <c r="AJ1294" s="9"/>
      <c r="AK1294" s="9"/>
      <c r="AL1294" s="9"/>
      <c r="AM1294" s="9"/>
      <c r="AN1294" s="9"/>
      <c r="AO1294" s="8">
        <v>11</v>
      </c>
      <c r="AP1294" s="8">
        <v>2</v>
      </c>
      <c r="AQ1294" s="8">
        <v>5</v>
      </c>
      <c r="AR1294" s="8">
        <v>4</v>
      </c>
      <c r="AS1294" s="8">
        <v>5.0000000000000088E-3</v>
      </c>
      <c r="AT1294" s="8">
        <v>5.0000000000000088E-3</v>
      </c>
      <c r="AU1294" s="8">
        <v>0.33101144903871016</v>
      </c>
      <c r="AV1294" s="8">
        <v>0.33101144903871016</v>
      </c>
      <c r="AW1294" s="8">
        <v>61.649596985985298</v>
      </c>
      <c r="AX1294" s="8">
        <v>51.618380461516402</v>
      </c>
      <c r="AY1294" s="15">
        <v>6</v>
      </c>
      <c r="AZ1294" s="15">
        <v>2</v>
      </c>
      <c r="BA1294" s="15">
        <v>1</v>
      </c>
      <c r="BB1294" s="15">
        <v>4</v>
      </c>
      <c r="BC1294" s="15">
        <v>3.5499999999999934E-2</v>
      </c>
      <c r="BD1294" s="15">
        <v>1.8507000000000011</v>
      </c>
      <c r="BE1294" s="15">
        <v>1.6357451908355027</v>
      </c>
      <c r="BF1294" s="15">
        <v>137.7015727103084</v>
      </c>
      <c r="BG1294" s="15">
        <v>180.94239614085609</v>
      </c>
      <c r="BH1294" s="15">
        <v>137.7015727103084</v>
      </c>
      <c r="BI1294" s="16">
        <f>Q1294*参数!$D$3+W1294</f>
        <v>0</v>
      </c>
      <c r="BJ1294" s="16">
        <f>R1294*参数!$D$3+X1294</f>
        <v>0</v>
      </c>
      <c r="BK1294" s="16">
        <f>S1294*参数!$D$3+Y1294</f>
        <v>0</v>
      </c>
      <c r="BL1294" s="16">
        <f>T1294*参数!$D$3+Z1294</f>
        <v>0</v>
      </c>
      <c r="BM1294" s="16">
        <f>U1294*参数!$D$3+AA1294</f>
        <v>0</v>
      </c>
      <c r="BN1294" s="16">
        <f>V1294*参数!$D$3+AB1294</f>
        <v>0</v>
      </c>
      <c r="BO1294" s="16">
        <f>AC1294*参数!$D$3+AI1294</f>
        <v>0</v>
      </c>
      <c r="BP1294" s="16">
        <f>AD1294*参数!$D$3+AJ1294</f>
        <v>0</v>
      </c>
      <c r="BQ1294" s="16">
        <f>AE1294*参数!$D$3+AK1294</f>
        <v>0</v>
      </c>
      <c r="BR1294" s="16">
        <f>AF1294*参数!$D$3+AL1294</f>
        <v>0</v>
      </c>
      <c r="BS1294" s="16">
        <f>AG1294*参数!$D$3+AM1294</f>
        <v>0</v>
      </c>
      <c r="BT1294" s="16">
        <f>AH1294*参数!$D$3+AN1294</f>
        <v>0</v>
      </c>
      <c r="BU1294" s="10"/>
      <c r="BV1294" s="10"/>
      <c r="BW1294" s="10">
        <f t="shared" si="406"/>
        <v>40</v>
      </c>
      <c r="BX1294" s="10">
        <f t="shared" si="407"/>
        <v>40</v>
      </c>
      <c r="BY1294" s="10">
        <f t="shared" si="408"/>
        <v>3</v>
      </c>
      <c r="BZ1294" s="10">
        <f t="shared" si="409"/>
        <v>40</v>
      </c>
      <c r="CA1294" s="10">
        <f t="shared" si="410"/>
        <v>40</v>
      </c>
      <c r="CB1294" s="10" t="str">
        <f t="shared" si="411"/>
        <v/>
      </c>
      <c r="CC1294" s="10" t="str">
        <f t="shared" si="412"/>
        <v/>
      </c>
      <c r="CD1294" s="10"/>
      <c r="CE1294" s="10">
        <v>3</v>
      </c>
      <c r="CF1294" s="10"/>
      <c r="CG1294" s="10">
        <f t="shared" si="413"/>
        <v>3</v>
      </c>
      <c r="CH1294" s="10">
        <f t="shared" si="414"/>
        <v>3</v>
      </c>
      <c r="CI1294" s="10">
        <f t="shared" si="415"/>
        <v>3</v>
      </c>
      <c r="CJ1294" s="10">
        <f t="shared" si="416"/>
        <v>3</v>
      </c>
      <c r="CK1294" s="10">
        <f t="shared" si="417"/>
        <v>3</v>
      </c>
      <c r="CL1294" s="10">
        <f t="shared" si="418"/>
        <v>3</v>
      </c>
      <c r="CM1294" s="88">
        <f t="shared" si="402"/>
        <v>3</v>
      </c>
      <c r="CN1294" s="88">
        <f t="shared" si="403"/>
        <v>3</v>
      </c>
      <c r="CO1294" s="88">
        <f t="shared" si="404"/>
        <v>3</v>
      </c>
      <c r="CP1294" s="88">
        <f t="shared" si="405"/>
        <v>3</v>
      </c>
    </row>
    <row r="1295" spans="2:94">
      <c r="B1295" s="19">
        <v>42654</v>
      </c>
      <c r="C1295" s="3">
        <v>11</v>
      </c>
      <c r="D1295" s="3" t="s">
        <v>542</v>
      </c>
      <c r="E1295" s="4">
        <v>42655.114583333336</v>
      </c>
      <c r="F1295" s="3" t="s">
        <v>413</v>
      </c>
      <c r="G1295" s="3" t="s">
        <v>544</v>
      </c>
      <c r="H1295" s="3" t="s">
        <v>413</v>
      </c>
      <c r="I1295" s="3" t="s">
        <v>544</v>
      </c>
      <c r="J1295" s="6">
        <v>1.1499999999999999</v>
      </c>
      <c r="K1295" s="6">
        <v>5.05</v>
      </c>
      <c r="L1295" s="6">
        <v>16.5</v>
      </c>
      <c r="M1295" s="10">
        <v>1.67</v>
      </c>
      <c r="N1295" s="10">
        <v>3.55</v>
      </c>
      <c r="O1295" s="10">
        <v>4.05</v>
      </c>
      <c r="P1295" s="15">
        <v>-1</v>
      </c>
      <c r="Q1295" s="13"/>
      <c r="R1295" s="13"/>
      <c r="S1295" s="13"/>
      <c r="T1295" s="13"/>
      <c r="U1295" s="13"/>
      <c r="V1295" s="13"/>
      <c r="W1295" s="9"/>
      <c r="X1295" s="9"/>
      <c r="Y1295" s="9"/>
      <c r="Z1295" s="9"/>
      <c r="AA1295" s="9"/>
      <c r="AB1295" s="9"/>
      <c r="AC1295" s="13"/>
      <c r="AD1295" s="13"/>
      <c r="AE1295" s="13"/>
      <c r="AF1295" s="13"/>
      <c r="AG1295" s="13"/>
      <c r="AH1295" s="13"/>
      <c r="AI1295" s="9"/>
      <c r="AJ1295" s="9"/>
      <c r="AK1295" s="9"/>
      <c r="AL1295" s="9"/>
      <c r="AM1295" s="9"/>
      <c r="AN1295" s="9"/>
      <c r="AO1295" s="8">
        <v>6</v>
      </c>
      <c r="AP1295" s="8">
        <v>3</v>
      </c>
      <c r="AQ1295" s="8">
        <v>2</v>
      </c>
      <c r="AR1295" s="8">
        <v>5</v>
      </c>
      <c r="AS1295" s="8">
        <v>11.458400000000001</v>
      </c>
      <c r="AT1295" s="8">
        <v>11.458400000000001</v>
      </c>
      <c r="AU1295" s="8">
        <v>25.179508802827367</v>
      </c>
      <c r="AV1295" s="8">
        <v>25.209916572153571</v>
      </c>
      <c r="AW1295" s="8">
        <v>304.62604817317896</v>
      </c>
      <c r="AX1295" s="8">
        <v>367.88599062176615</v>
      </c>
      <c r="AY1295" s="15">
        <v>4</v>
      </c>
      <c r="AZ1295" s="15">
        <v>3</v>
      </c>
      <c r="BA1295" s="15">
        <v>2</v>
      </c>
      <c r="BB1295" s="15">
        <v>5</v>
      </c>
      <c r="BC1295" s="15">
        <v>30.693299999999997</v>
      </c>
      <c r="BD1295" s="15">
        <v>59.972999999999985</v>
      </c>
      <c r="BE1295" s="15">
        <v>21.793132144651846</v>
      </c>
      <c r="BF1295" s="15">
        <v>93.490942525340387</v>
      </c>
      <c r="BG1295" s="15">
        <v>361.82245324108777</v>
      </c>
      <c r="BH1295" s="15">
        <v>315.75223187570248</v>
      </c>
      <c r="BI1295" s="16">
        <f>Q1295*参数!$D$3+W1295</f>
        <v>0</v>
      </c>
      <c r="BJ1295" s="16">
        <f>R1295*参数!$D$3+X1295</f>
        <v>0</v>
      </c>
      <c r="BK1295" s="16">
        <f>S1295*参数!$D$3+Y1295</f>
        <v>0</v>
      </c>
      <c r="BL1295" s="16">
        <f>T1295*参数!$D$3+Z1295</f>
        <v>0</v>
      </c>
      <c r="BM1295" s="16">
        <f>U1295*参数!$D$3+AA1295</f>
        <v>0</v>
      </c>
      <c r="BN1295" s="16">
        <f>V1295*参数!$D$3+AB1295</f>
        <v>0</v>
      </c>
      <c r="BO1295" s="16">
        <f>AC1295*参数!$D$3+AI1295</f>
        <v>0</v>
      </c>
      <c r="BP1295" s="16">
        <f>AD1295*参数!$D$3+AJ1295</f>
        <v>0</v>
      </c>
      <c r="BQ1295" s="16">
        <f>AE1295*参数!$D$3+AK1295</f>
        <v>0</v>
      </c>
      <c r="BR1295" s="16">
        <f>AF1295*参数!$D$3+AL1295</f>
        <v>0</v>
      </c>
      <c r="BS1295" s="16">
        <f>AG1295*参数!$D$3+AM1295</f>
        <v>0</v>
      </c>
      <c r="BT1295" s="16">
        <f>AH1295*参数!$D$3+AN1295</f>
        <v>0</v>
      </c>
      <c r="BU1295" s="10"/>
      <c r="BV1295" s="10"/>
      <c r="BW1295" s="10">
        <f t="shared" si="406"/>
        <v>40</v>
      </c>
      <c r="BX1295" s="10">
        <f t="shared" si="407"/>
        <v>40</v>
      </c>
      <c r="BY1295" s="10">
        <f t="shared" si="408"/>
        <v>3</v>
      </c>
      <c r="BZ1295" s="10">
        <f t="shared" si="409"/>
        <v>40</v>
      </c>
      <c r="CA1295" s="10">
        <f t="shared" si="410"/>
        <v>40</v>
      </c>
      <c r="CB1295" s="10" t="str">
        <f t="shared" si="411"/>
        <v/>
      </c>
      <c r="CC1295" s="10" t="str">
        <f t="shared" si="412"/>
        <v/>
      </c>
      <c r="CD1295" s="10"/>
      <c r="CE1295" s="10">
        <v>3</v>
      </c>
      <c r="CF1295" s="10"/>
      <c r="CG1295" s="10">
        <f t="shared" si="413"/>
        <v>3</v>
      </c>
      <c r="CH1295" s="10">
        <f t="shared" si="414"/>
        <v>3</v>
      </c>
      <c r="CI1295" s="10">
        <f t="shared" si="415"/>
        <v>3</v>
      </c>
      <c r="CJ1295" s="10" t="str">
        <f t="shared" si="416"/>
        <v/>
      </c>
      <c r="CK1295" s="10">
        <f t="shared" si="417"/>
        <v>3</v>
      </c>
      <c r="CL1295" s="10">
        <f t="shared" si="418"/>
        <v>3</v>
      </c>
      <c r="CM1295" s="88">
        <f t="shared" si="402"/>
        <v>40</v>
      </c>
      <c r="CN1295" s="88">
        <f t="shared" si="403"/>
        <v>3</v>
      </c>
      <c r="CO1295" s="88">
        <f t="shared" si="404"/>
        <v>3</v>
      </c>
      <c r="CP1295" s="88">
        <f t="shared" si="405"/>
        <v>40</v>
      </c>
    </row>
    <row r="1296" spans="2:94">
      <c r="B1296" s="19">
        <v>42654</v>
      </c>
      <c r="C1296" s="3">
        <v>12</v>
      </c>
      <c r="D1296" s="3" t="s">
        <v>542</v>
      </c>
      <c r="E1296" s="4">
        <v>42655.114583333336</v>
      </c>
      <c r="F1296" s="3" t="s">
        <v>556</v>
      </c>
      <c r="G1296" s="3" t="s">
        <v>555</v>
      </c>
      <c r="H1296" s="3" t="s">
        <v>556</v>
      </c>
      <c r="I1296" s="3" t="s">
        <v>555</v>
      </c>
      <c r="J1296" s="6">
        <v>0</v>
      </c>
      <c r="K1296" s="6">
        <v>0</v>
      </c>
      <c r="L1296" s="6">
        <v>0</v>
      </c>
      <c r="M1296" s="10">
        <v>1.72</v>
      </c>
      <c r="N1296" s="10">
        <v>4.08</v>
      </c>
      <c r="O1296" s="10">
        <v>3.3</v>
      </c>
      <c r="P1296" s="15">
        <v>-2</v>
      </c>
      <c r="Q1296" s="13"/>
      <c r="R1296" s="13"/>
      <c r="S1296" s="13"/>
      <c r="T1296" s="13"/>
      <c r="U1296" s="13"/>
      <c r="V1296" s="13"/>
      <c r="W1296" s="9"/>
      <c r="X1296" s="9"/>
      <c r="Y1296" s="9"/>
      <c r="Z1296" s="9"/>
      <c r="AA1296" s="9"/>
      <c r="AB1296" s="9"/>
      <c r="AC1296" s="13"/>
      <c r="AD1296" s="13"/>
      <c r="AE1296" s="13"/>
      <c r="AF1296" s="13"/>
      <c r="AG1296" s="13"/>
      <c r="AH1296" s="13"/>
      <c r="AI1296" s="9"/>
      <c r="AJ1296" s="9"/>
      <c r="AK1296" s="9"/>
      <c r="AL1296" s="9"/>
      <c r="AM1296" s="9"/>
      <c r="AN1296" s="9"/>
      <c r="AO1296" s="8"/>
      <c r="AP1296" s="8"/>
      <c r="AQ1296" s="8"/>
      <c r="AR1296" s="8"/>
      <c r="AS1296" s="8"/>
      <c r="AT1296" s="8"/>
      <c r="AU1296" s="8"/>
      <c r="AV1296" s="8"/>
      <c r="AW1296" s="8"/>
      <c r="AX1296" s="8"/>
      <c r="AY1296" s="15"/>
      <c r="AZ1296" s="15"/>
      <c r="BA1296" s="15"/>
      <c r="BB1296" s="15"/>
      <c r="BC1296" s="15"/>
      <c r="BD1296" s="15"/>
      <c r="BE1296" s="15"/>
      <c r="BF1296" s="15"/>
      <c r="BG1296" s="15"/>
      <c r="BH1296" s="15"/>
      <c r="BI1296" s="16">
        <f>Q1296*参数!$D$3+W1296</f>
        <v>0</v>
      </c>
      <c r="BJ1296" s="16">
        <f>R1296*参数!$D$3+X1296</f>
        <v>0</v>
      </c>
      <c r="BK1296" s="16">
        <f>S1296*参数!$D$3+Y1296</f>
        <v>0</v>
      </c>
      <c r="BL1296" s="16">
        <f>T1296*参数!$D$3+Z1296</f>
        <v>0</v>
      </c>
      <c r="BM1296" s="16">
        <f>U1296*参数!$D$3+AA1296</f>
        <v>0</v>
      </c>
      <c r="BN1296" s="16">
        <f>V1296*参数!$D$3+AB1296</f>
        <v>0</v>
      </c>
      <c r="BO1296" s="16">
        <f>AC1296*参数!$D$3+AI1296</f>
        <v>0</v>
      </c>
      <c r="BP1296" s="16">
        <f>AD1296*参数!$D$3+AJ1296</f>
        <v>0</v>
      </c>
      <c r="BQ1296" s="16">
        <f>AE1296*参数!$D$3+AK1296</f>
        <v>0</v>
      </c>
      <c r="BR1296" s="16">
        <f>AF1296*参数!$D$3+AL1296</f>
        <v>0</v>
      </c>
      <c r="BS1296" s="16">
        <f>AG1296*参数!$D$3+AM1296</f>
        <v>0</v>
      </c>
      <c r="BT1296" s="16">
        <f>AH1296*参数!$D$3+AN1296</f>
        <v>0</v>
      </c>
      <c r="BU1296" s="10"/>
      <c r="BV1296" s="10"/>
      <c r="BW1296" s="10">
        <f t="shared" si="406"/>
        <v>40</v>
      </c>
      <c r="BX1296" s="10">
        <f t="shared" si="407"/>
        <v>40</v>
      </c>
      <c r="BY1296" s="10">
        <f t="shared" si="408"/>
        <v>3</v>
      </c>
      <c r="BZ1296" s="10">
        <f t="shared" si="409"/>
        <v>40</v>
      </c>
      <c r="CA1296" s="10">
        <f t="shared" si="410"/>
        <v>40</v>
      </c>
      <c r="CB1296" s="10" t="str">
        <f t="shared" si="411"/>
        <v/>
      </c>
      <c r="CC1296" s="10" t="str">
        <f t="shared" si="412"/>
        <v/>
      </c>
      <c r="CD1296" s="10"/>
      <c r="CE1296" s="10"/>
      <c r="CF1296" s="10"/>
      <c r="CG1296" s="10"/>
      <c r="CH1296" s="10"/>
      <c r="CI1296" s="10" t="str">
        <f t="shared" si="415"/>
        <v/>
      </c>
      <c r="CJ1296" s="10" t="str">
        <f t="shared" si="416"/>
        <v/>
      </c>
      <c r="CK1296" s="10" t="str">
        <f t="shared" si="417"/>
        <v/>
      </c>
      <c r="CL1296" s="10" t="str">
        <f t="shared" si="418"/>
        <v/>
      </c>
      <c r="CM1296" s="88" t="str">
        <f t="shared" si="402"/>
        <v/>
      </c>
      <c r="CN1296" s="88" t="str">
        <f t="shared" si="403"/>
        <v/>
      </c>
      <c r="CO1296" s="88" t="str">
        <f t="shared" si="404"/>
        <v/>
      </c>
      <c r="CP1296" s="88" t="str">
        <f t="shared" si="405"/>
        <v/>
      </c>
    </row>
    <row r="1297" spans="2:94">
      <c r="B1297" s="19">
        <v>42654</v>
      </c>
      <c r="C1297" s="3">
        <v>13</v>
      </c>
      <c r="D1297" s="3" t="s">
        <v>542</v>
      </c>
      <c r="E1297" s="4">
        <v>42655.114583333336</v>
      </c>
      <c r="F1297" s="3" t="s">
        <v>415</v>
      </c>
      <c r="G1297" s="3" t="s">
        <v>543</v>
      </c>
      <c r="H1297" s="3" t="s">
        <v>415</v>
      </c>
      <c r="I1297" s="3" t="s">
        <v>543</v>
      </c>
      <c r="J1297" s="6">
        <v>0</v>
      </c>
      <c r="K1297" s="6">
        <v>0</v>
      </c>
      <c r="L1297" s="6">
        <v>0</v>
      </c>
      <c r="M1297" s="10">
        <v>2.0499999999999998</v>
      </c>
      <c r="N1297" s="10">
        <v>4.75</v>
      </c>
      <c r="O1297" s="10">
        <v>2.3199999999999998</v>
      </c>
      <c r="P1297" s="15">
        <v>-4</v>
      </c>
      <c r="Q1297" s="13"/>
      <c r="R1297" s="13"/>
      <c r="S1297" s="13"/>
      <c r="T1297" s="13"/>
      <c r="U1297" s="13"/>
      <c r="V1297" s="13"/>
      <c r="W1297" s="9"/>
      <c r="X1297" s="9"/>
      <c r="Y1297" s="9"/>
      <c r="Z1297" s="9"/>
      <c r="AA1297" s="9"/>
      <c r="AB1297" s="9"/>
      <c r="AC1297" s="13"/>
      <c r="AD1297" s="13"/>
      <c r="AE1297" s="13"/>
      <c r="AF1297" s="13"/>
      <c r="AG1297" s="13"/>
      <c r="AH1297" s="13"/>
      <c r="AI1297" s="9"/>
      <c r="AJ1297" s="9"/>
      <c r="AK1297" s="9"/>
      <c r="AL1297" s="9"/>
      <c r="AM1297" s="9"/>
      <c r="AN1297" s="9"/>
      <c r="AO1297" s="8"/>
      <c r="AP1297" s="8"/>
      <c r="AQ1297" s="8"/>
      <c r="AR1297" s="8"/>
      <c r="AS1297" s="8"/>
      <c r="AT1297" s="8"/>
      <c r="AU1297" s="8"/>
      <c r="AV1297" s="8"/>
      <c r="AW1297" s="8"/>
      <c r="AX1297" s="8"/>
      <c r="AY1297" s="15"/>
      <c r="AZ1297" s="15"/>
      <c r="BA1297" s="15"/>
      <c r="BB1297" s="15"/>
      <c r="BC1297" s="15"/>
      <c r="BD1297" s="15"/>
      <c r="BE1297" s="15"/>
      <c r="BF1297" s="15"/>
      <c r="BG1297" s="15"/>
      <c r="BH1297" s="15"/>
      <c r="BI1297" s="16">
        <f>Q1297*参数!$D$3+W1297</f>
        <v>0</v>
      </c>
      <c r="BJ1297" s="16">
        <f>R1297*参数!$D$3+X1297</f>
        <v>0</v>
      </c>
      <c r="BK1297" s="16">
        <f>S1297*参数!$D$3+Y1297</f>
        <v>0</v>
      </c>
      <c r="BL1297" s="16">
        <f>T1297*参数!$D$3+Z1297</f>
        <v>0</v>
      </c>
      <c r="BM1297" s="16">
        <f>U1297*参数!$D$3+AA1297</f>
        <v>0</v>
      </c>
      <c r="BN1297" s="16">
        <f>V1297*参数!$D$3+AB1297</f>
        <v>0</v>
      </c>
      <c r="BO1297" s="16">
        <f>AC1297*参数!$D$3+AI1297</f>
        <v>0</v>
      </c>
      <c r="BP1297" s="16">
        <f>AD1297*参数!$D$3+AJ1297</f>
        <v>0</v>
      </c>
      <c r="BQ1297" s="16">
        <f>AE1297*参数!$D$3+AK1297</f>
        <v>0</v>
      </c>
      <c r="BR1297" s="16">
        <f>AF1297*参数!$D$3+AL1297</f>
        <v>0</v>
      </c>
      <c r="BS1297" s="16">
        <f>AG1297*参数!$D$3+AM1297</f>
        <v>0</v>
      </c>
      <c r="BT1297" s="16">
        <f>AH1297*参数!$D$3+AN1297</f>
        <v>0</v>
      </c>
      <c r="BU1297" s="10"/>
      <c r="BV1297" s="10"/>
      <c r="BW1297" s="10">
        <f t="shared" si="406"/>
        <v>40</v>
      </c>
      <c r="BX1297" s="10">
        <f t="shared" si="407"/>
        <v>40</v>
      </c>
      <c r="BY1297" s="10">
        <f t="shared" si="408"/>
        <v>3</v>
      </c>
      <c r="BZ1297" s="10">
        <f t="shared" si="409"/>
        <v>40</v>
      </c>
      <c r="CA1297" s="10">
        <f t="shared" si="410"/>
        <v>40</v>
      </c>
      <c r="CB1297" s="10" t="str">
        <f t="shared" si="411"/>
        <v/>
      </c>
      <c r="CC1297" s="10" t="str">
        <f t="shared" si="412"/>
        <v/>
      </c>
      <c r="CD1297" s="10"/>
      <c r="CE1297" s="10"/>
      <c r="CF1297" s="10"/>
      <c r="CG1297" s="10"/>
      <c r="CH1297" s="10"/>
      <c r="CI1297" s="10" t="str">
        <f t="shared" si="415"/>
        <v/>
      </c>
      <c r="CJ1297" s="10" t="str">
        <f t="shared" si="416"/>
        <v/>
      </c>
      <c r="CK1297" s="10" t="str">
        <f t="shared" si="417"/>
        <v/>
      </c>
      <c r="CL1297" s="10" t="str">
        <f t="shared" si="418"/>
        <v/>
      </c>
      <c r="CM1297" s="88" t="str">
        <f t="shared" si="402"/>
        <v/>
      </c>
      <c r="CN1297" s="88" t="str">
        <f t="shared" si="403"/>
        <v/>
      </c>
      <c r="CO1297" s="88" t="str">
        <f t="shared" si="404"/>
        <v/>
      </c>
      <c r="CP1297" s="88" t="str">
        <f t="shared" si="405"/>
        <v/>
      </c>
    </row>
    <row r="1298" spans="2:94">
      <c r="B1298" s="19">
        <v>42654</v>
      </c>
      <c r="C1298" s="3">
        <v>14</v>
      </c>
      <c r="D1298" s="3" t="s">
        <v>542</v>
      </c>
      <c r="E1298" s="4">
        <v>42655.114583333336</v>
      </c>
      <c r="F1298" s="3" t="s">
        <v>546</v>
      </c>
      <c r="G1298" s="3" t="s">
        <v>558</v>
      </c>
      <c r="H1298" s="3" t="s">
        <v>546</v>
      </c>
      <c r="I1298" s="3" t="s">
        <v>558</v>
      </c>
      <c r="J1298" s="6">
        <v>1.34</v>
      </c>
      <c r="K1298" s="6">
        <v>4.05</v>
      </c>
      <c r="L1298" s="6">
        <v>7.35</v>
      </c>
      <c r="M1298" s="10">
        <v>2.2200000000000002</v>
      </c>
      <c r="N1298" s="10">
        <v>3.25</v>
      </c>
      <c r="O1298" s="10">
        <v>2.7</v>
      </c>
      <c r="P1298" s="15">
        <v>-1</v>
      </c>
      <c r="Q1298" s="13"/>
      <c r="R1298" s="13"/>
      <c r="S1298" s="13"/>
      <c r="T1298" s="13"/>
      <c r="U1298" s="13"/>
      <c r="V1298" s="13"/>
      <c r="W1298" s="9"/>
      <c r="X1298" s="9"/>
      <c r="Y1298" s="9"/>
      <c r="Z1298" s="9"/>
      <c r="AA1298" s="9"/>
      <c r="AB1298" s="9"/>
      <c r="AC1298" s="13"/>
      <c r="AD1298" s="13"/>
      <c r="AE1298" s="13"/>
      <c r="AF1298" s="13"/>
      <c r="AG1298" s="13"/>
      <c r="AH1298" s="13"/>
      <c r="AI1298" s="9"/>
      <c r="AJ1298" s="9"/>
      <c r="AK1298" s="9"/>
      <c r="AL1298" s="9"/>
      <c r="AM1298" s="9"/>
      <c r="AN1298" s="9"/>
      <c r="AO1298" s="8">
        <v>46</v>
      </c>
      <c r="AP1298" s="8">
        <v>2</v>
      </c>
      <c r="AQ1298" s="8">
        <v>2</v>
      </c>
      <c r="AR1298" s="8">
        <v>5</v>
      </c>
      <c r="AS1298" s="8">
        <v>2.8400000000000085E-2</v>
      </c>
      <c r="AT1298" s="8">
        <v>58.652300000000004</v>
      </c>
      <c r="AU1298" s="8">
        <v>0.4395480982955608</v>
      </c>
      <c r="AV1298" s="8">
        <v>732.62742889321555</v>
      </c>
      <c r="AW1298" s="8">
        <v>527.89019861614872</v>
      </c>
      <c r="AX1298" s="8">
        <v>751.57185203157542</v>
      </c>
      <c r="AY1298" s="15">
        <v>12</v>
      </c>
      <c r="AZ1298" s="15">
        <v>2</v>
      </c>
      <c r="BA1298" s="15">
        <v>1</v>
      </c>
      <c r="BB1298" s="15">
        <v>5</v>
      </c>
      <c r="BC1298" s="15">
        <v>0.80139999999999956</v>
      </c>
      <c r="BD1298" s="15">
        <v>38.892099999999999</v>
      </c>
      <c r="BE1298" s="15">
        <v>10.086775842476372</v>
      </c>
      <c r="BF1298" s="15">
        <v>211.62558881720332</v>
      </c>
      <c r="BG1298" s="15">
        <v>256.34648092587986</v>
      </c>
      <c r="BH1298" s="15">
        <v>211.62558881720332</v>
      </c>
      <c r="BI1298" s="16">
        <f>Q1298*参数!$D$3+W1298</f>
        <v>0</v>
      </c>
      <c r="BJ1298" s="16">
        <f>R1298*参数!$D$3+X1298</f>
        <v>0</v>
      </c>
      <c r="BK1298" s="16">
        <f>S1298*参数!$D$3+Y1298</f>
        <v>0</v>
      </c>
      <c r="BL1298" s="16">
        <f>T1298*参数!$D$3+Z1298</f>
        <v>0</v>
      </c>
      <c r="BM1298" s="16">
        <f>U1298*参数!$D$3+AA1298</f>
        <v>0</v>
      </c>
      <c r="BN1298" s="16">
        <f>V1298*参数!$D$3+AB1298</f>
        <v>0</v>
      </c>
      <c r="BO1298" s="16">
        <f>AC1298*参数!$D$3+AI1298</f>
        <v>0</v>
      </c>
      <c r="BP1298" s="16">
        <f>AD1298*参数!$D$3+AJ1298</f>
        <v>0</v>
      </c>
      <c r="BQ1298" s="16">
        <f>AE1298*参数!$D$3+AK1298</f>
        <v>0</v>
      </c>
      <c r="BR1298" s="16">
        <f>AF1298*参数!$D$3+AL1298</f>
        <v>0</v>
      </c>
      <c r="BS1298" s="16">
        <f>AG1298*参数!$D$3+AM1298</f>
        <v>0</v>
      </c>
      <c r="BT1298" s="16">
        <f>AH1298*参数!$D$3+AN1298</f>
        <v>0</v>
      </c>
      <c r="BU1298" s="10"/>
      <c r="BV1298" s="10"/>
      <c r="BW1298" s="10">
        <f t="shared" si="406"/>
        <v>40</v>
      </c>
      <c r="BX1298" s="10">
        <f t="shared" si="407"/>
        <v>40</v>
      </c>
      <c r="BY1298" s="10">
        <f t="shared" si="408"/>
        <v>3</v>
      </c>
      <c r="BZ1298" s="10">
        <f t="shared" si="409"/>
        <v>40</v>
      </c>
      <c r="CA1298" s="10">
        <f t="shared" si="410"/>
        <v>40</v>
      </c>
      <c r="CB1298" s="10" t="str">
        <f t="shared" si="411"/>
        <v/>
      </c>
      <c r="CC1298" s="10" t="str">
        <f t="shared" si="412"/>
        <v/>
      </c>
      <c r="CD1298" s="10"/>
      <c r="CE1298" s="10">
        <v>3</v>
      </c>
      <c r="CF1298" s="10"/>
      <c r="CG1298" s="10" t="str">
        <f t="shared" si="413"/>
        <v/>
      </c>
      <c r="CH1298" s="10" t="str">
        <f t="shared" si="414"/>
        <v/>
      </c>
      <c r="CI1298" s="10">
        <f t="shared" si="415"/>
        <v>3</v>
      </c>
      <c r="CJ1298" s="10">
        <f t="shared" si="416"/>
        <v>3</v>
      </c>
      <c r="CK1298" s="10">
        <f t="shared" si="417"/>
        <v>3</v>
      </c>
      <c r="CL1298" s="10">
        <f t="shared" si="418"/>
        <v>40</v>
      </c>
      <c r="CM1298" s="88">
        <f t="shared" si="402"/>
        <v>3</v>
      </c>
      <c r="CN1298" s="88">
        <f t="shared" si="403"/>
        <v>40</v>
      </c>
      <c r="CO1298" s="88">
        <f t="shared" si="404"/>
        <v>40</v>
      </c>
      <c r="CP1298" s="88">
        <f t="shared" si="405"/>
        <v>40</v>
      </c>
    </row>
    <row r="1299" spans="2:94">
      <c r="B1299" s="19">
        <v>42654</v>
      </c>
      <c r="C1299" s="3">
        <v>15</v>
      </c>
      <c r="D1299" s="3" t="s">
        <v>542</v>
      </c>
      <c r="E1299" s="4">
        <v>42655.114583333336</v>
      </c>
      <c r="F1299" s="3" t="s">
        <v>549</v>
      </c>
      <c r="G1299" s="3" t="s">
        <v>414</v>
      </c>
      <c r="H1299" s="3" t="s">
        <v>549</v>
      </c>
      <c r="I1299" s="3" t="s">
        <v>414</v>
      </c>
      <c r="J1299" s="6">
        <v>1.03</v>
      </c>
      <c r="K1299" s="6">
        <v>8.1999999999999993</v>
      </c>
      <c r="L1299" s="6">
        <v>27</v>
      </c>
      <c r="M1299" s="10">
        <v>1.28</v>
      </c>
      <c r="N1299" s="10">
        <v>4.95</v>
      </c>
      <c r="O1299" s="10">
        <v>6.88</v>
      </c>
      <c r="P1299" s="15">
        <v>-1</v>
      </c>
      <c r="Q1299" s="13"/>
      <c r="R1299" s="13"/>
      <c r="S1299" s="13"/>
      <c r="T1299" s="13"/>
      <c r="U1299" s="13"/>
      <c r="V1299" s="13"/>
      <c r="W1299" s="9"/>
      <c r="X1299" s="9"/>
      <c r="Y1299" s="9"/>
      <c r="Z1299" s="9"/>
      <c r="AA1299" s="9"/>
      <c r="AB1299" s="9"/>
      <c r="AC1299" s="13"/>
      <c r="AD1299" s="13"/>
      <c r="AE1299" s="13"/>
      <c r="AF1299" s="13"/>
      <c r="AG1299" s="13"/>
      <c r="AH1299" s="13"/>
      <c r="AI1299" s="9"/>
      <c r="AJ1299" s="9"/>
      <c r="AK1299" s="9"/>
      <c r="AL1299" s="9"/>
      <c r="AM1299" s="9"/>
      <c r="AN1299" s="9"/>
      <c r="AO1299" s="8">
        <v>12</v>
      </c>
      <c r="AP1299" s="8">
        <v>3</v>
      </c>
      <c r="AQ1299" s="8">
        <v>2</v>
      </c>
      <c r="AR1299" s="8">
        <v>5</v>
      </c>
      <c r="AS1299" s="8">
        <v>88.434899999999999</v>
      </c>
      <c r="AT1299" s="8">
        <v>232.4939</v>
      </c>
      <c r="AU1299" s="8">
        <v>145.11606372110489</v>
      </c>
      <c r="AV1299" s="8">
        <v>400.84204319177252</v>
      </c>
      <c r="AW1299" s="8">
        <v>1066.837245576354</v>
      </c>
      <c r="AX1299" s="8">
        <v>1345.2022815401613</v>
      </c>
      <c r="AY1299" s="15">
        <v>3</v>
      </c>
      <c r="AZ1299" s="15">
        <v>3</v>
      </c>
      <c r="BA1299" s="15">
        <v>0</v>
      </c>
      <c r="BB1299" s="15">
        <v>5</v>
      </c>
      <c r="BC1299" s="15">
        <v>326.5745</v>
      </c>
      <c r="BD1299" s="15">
        <v>0</v>
      </c>
      <c r="BE1299" s="15">
        <v>670.06531278991713</v>
      </c>
      <c r="BF1299" s="15">
        <v>0</v>
      </c>
      <c r="BG1299" s="15">
        <v>1733.5490424522795</v>
      </c>
      <c r="BH1299" s="15" t="e">
        <v>#DIV/0!</v>
      </c>
      <c r="BI1299" s="16">
        <f>Q1299*参数!$D$3+W1299</f>
        <v>0</v>
      </c>
      <c r="BJ1299" s="16">
        <f>R1299*参数!$D$3+X1299</f>
        <v>0</v>
      </c>
      <c r="BK1299" s="16">
        <f>S1299*参数!$D$3+Y1299</f>
        <v>0</v>
      </c>
      <c r="BL1299" s="16">
        <f>T1299*参数!$D$3+Z1299</f>
        <v>0</v>
      </c>
      <c r="BM1299" s="16">
        <f>U1299*参数!$D$3+AA1299</f>
        <v>0</v>
      </c>
      <c r="BN1299" s="16">
        <f>V1299*参数!$D$3+AB1299</f>
        <v>0</v>
      </c>
      <c r="BO1299" s="16">
        <f>AC1299*参数!$D$3+AI1299</f>
        <v>0</v>
      </c>
      <c r="BP1299" s="16">
        <f>AD1299*参数!$D$3+AJ1299</f>
        <v>0</v>
      </c>
      <c r="BQ1299" s="16">
        <f>AE1299*参数!$D$3+AK1299</f>
        <v>0</v>
      </c>
      <c r="BR1299" s="16">
        <f>AF1299*参数!$D$3+AL1299</f>
        <v>0</v>
      </c>
      <c r="BS1299" s="16">
        <f>AG1299*参数!$D$3+AM1299</f>
        <v>0</v>
      </c>
      <c r="BT1299" s="16">
        <f>AH1299*参数!$D$3+AN1299</f>
        <v>0</v>
      </c>
      <c r="BU1299" s="10"/>
      <c r="BV1299" s="10"/>
      <c r="BW1299" s="10">
        <f t="shared" si="406"/>
        <v>40</v>
      </c>
      <c r="BX1299" s="10">
        <f t="shared" si="407"/>
        <v>40</v>
      </c>
      <c r="BY1299" s="10">
        <f t="shared" si="408"/>
        <v>3</v>
      </c>
      <c r="BZ1299" s="10">
        <f t="shared" si="409"/>
        <v>40</v>
      </c>
      <c r="CA1299" s="10">
        <f t="shared" si="410"/>
        <v>40</v>
      </c>
      <c r="CB1299" s="10" t="str">
        <f t="shared" si="411"/>
        <v/>
      </c>
      <c r="CC1299" s="10" t="str">
        <f t="shared" si="412"/>
        <v/>
      </c>
      <c r="CD1299" s="10"/>
      <c r="CE1299" s="10">
        <v>3</v>
      </c>
      <c r="CF1299" s="10">
        <v>3</v>
      </c>
      <c r="CG1299" s="10" t="str">
        <f t="shared" si="413"/>
        <v/>
      </c>
      <c r="CH1299" s="10" t="str">
        <f t="shared" si="414"/>
        <v/>
      </c>
      <c r="CI1299" s="10">
        <f t="shared" si="415"/>
        <v>3</v>
      </c>
      <c r="CJ1299" s="10">
        <f t="shared" si="416"/>
        <v>3</v>
      </c>
      <c r="CK1299" s="10">
        <f t="shared" si="417"/>
        <v>3</v>
      </c>
      <c r="CL1299" s="10" t="str">
        <f t="shared" si="418"/>
        <v/>
      </c>
      <c r="CM1299" s="88">
        <f t="shared" si="402"/>
        <v>3</v>
      </c>
      <c r="CN1299" s="88" t="str">
        <f t="shared" si="403"/>
        <v/>
      </c>
      <c r="CO1299" s="88">
        <f t="shared" si="404"/>
        <v>3</v>
      </c>
      <c r="CP1299" s="88" t="str">
        <f t="shared" si="405"/>
        <v/>
      </c>
    </row>
    <row r="1300" spans="2:94">
      <c r="B1300" s="19">
        <v>42654</v>
      </c>
      <c r="C1300" s="3">
        <v>16</v>
      </c>
      <c r="D1300" s="3" t="s">
        <v>542</v>
      </c>
      <c r="E1300" s="4">
        <v>42655.114583333336</v>
      </c>
      <c r="F1300" s="3" t="s">
        <v>551</v>
      </c>
      <c r="G1300" s="3" t="s">
        <v>412</v>
      </c>
      <c r="H1300" s="3" t="s">
        <v>551</v>
      </c>
      <c r="I1300" s="3" t="s">
        <v>412</v>
      </c>
      <c r="J1300" s="6">
        <v>1.1000000000000001</v>
      </c>
      <c r="K1300" s="6">
        <v>5.55</v>
      </c>
      <c r="L1300" s="6">
        <v>25.5</v>
      </c>
      <c r="M1300" s="10">
        <v>1.59</v>
      </c>
      <c r="N1300" s="10">
        <v>3.4</v>
      </c>
      <c r="O1300" s="10">
        <v>4.8499999999999996</v>
      </c>
      <c r="P1300" s="15">
        <v>-1</v>
      </c>
      <c r="Q1300" s="13"/>
      <c r="R1300" s="13"/>
      <c r="S1300" s="13"/>
      <c r="T1300" s="13"/>
      <c r="U1300" s="13"/>
      <c r="V1300" s="13"/>
      <c r="W1300" s="9"/>
      <c r="X1300" s="9"/>
      <c r="Y1300" s="9"/>
      <c r="Z1300" s="9"/>
      <c r="AA1300" s="9"/>
      <c r="AB1300" s="9"/>
      <c r="AC1300" s="13"/>
      <c r="AD1300" s="13"/>
      <c r="AE1300" s="13"/>
      <c r="AF1300" s="13"/>
      <c r="AG1300" s="13"/>
      <c r="AH1300" s="13"/>
      <c r="AI1300" s="9"/>
      <c r="AJ1300" s="9"/>
      <c r="AK1300" s="9"/>
      <c r="AL1300" s="9"/>
      <c r="AM1300" s="9"/>
      <c r="AN1300" s="9"/>
      <c r="AO1300" s="8">
        <v>13</v>
      </c>
      <c r="AP1300" s="8">
        <v>3</v>
      </c>
      <c r="AQ1300" s="8">
        <v>1</v>
      </c>
      <c r="AR1300" s="8">
        <v>6</v>
      </c>
      <c r="AS1300" s="8">
        <v>15.896899999999997</v>
      </c>
      <c r="AT1300" s="8">
        <v>15.896899999999997</v>
      </c>
      <c r="AU1300" s="8">
        <v>26.671779057513206</v>
      </c>
      <c r="AV1300" s="8">
        <v>333.90779270935525</v>
      </c>
      <c r="AW1300" s="8">
        <v>404.2729010168411</v>
      </c>
      <c r="AX1300" s="8">
        <v>333.90779270935525</v>
      </c>
      <c r="AY1300" s="15">
        <v>3</v>
      </c>
      <c r="AZ1300" s="15">
        <v>3</v>
      </c>
      <c r="BA1300" s="15">
        <v>0</v>
      </c>
      <c r="BB1300" s="15">
        <v>5</v>
      </c>
      <c r="BC1300" s="15">
        <v>258.20959999999997</v>
      </c>
      <c r="BD1300" s="15">
        <v>0</v>
      </c>
      <c r="BE1300" s="15">
        <v>149.61760104092875</v>
      </c>
      <c r="BF1300" s="15">
        <v>0</v>
      </c>
      <c r="BG1300" s="15">
        <v>726.0968355684289</v>
      </c>
      <c r="BH1300" s="15" t="e">
        <v>#DIV/0!</v>
      </c>
      <c r="BI1300" s="16">
        <f>Q1300*参数!$D$3+W1300</f>
        <v>0</v>
      </c>
      <c r="BJ1300" s="16">
        <f>R1300*参数!$D$3+X1300</f>
        <v>0</v>
      </c>
      <c r="BK1300" s="16">
        <f>S1300*参数!$D$3+Y1300</f>
        <v>0</v>
      </c>
      <c r="BL1300" s="16">
        <f>T1300*参数!$D$3+Z1300</f>
        <v>0</v>
      </c>
      <c r="BM1300" s="16">
        <f>U1300*参数!$D$3+AA1300</f>
        <v>0</v>
      </c>
      <c r="BN1300" s="16">
        <f>V1300*参数!$D$3+AB1300</f>
        <v>0</v>
      </c>
      <c r="BO1300" s="16">
        <f>AC1300*参数!$D$3+AI1300</f>
        <v>0</v>
      </c>
      <c r="BP1300" s="16">
        <f>AD1300*参数!$D$3+AJ1300</f>
        <v>0</v>
      </c>
      <c r="BQ1300" s="16">
        <f>AE1300*参数!$D$3+AK1300</f>
        <v>0</v>
      </c>
      <c r="BR1300" s="16">
        <f>AF1300*参数!$D$3+AL1300</f>
        <v>0</v>
      </c>
      <c r="BS1300" s="16">
        <f>AG1300*参数!$D$3+AM1300</f>
        <v>0</v>
      </c>
      <c r="BT1300" s="16">
        <f>AH1300*参数!$D$3+AN1300</f>
        <v>0</v>
      </c>
      <c r="BU1300" s="10"/>
      <c r="BV1300" s="10"/>
      <c r="BW1300" s="10">
        <f t="shared" si="406"/>
        <v>40</v>
      </c>
      <c r="BX1300" s="10">
        <f t="shared" si="407"/>
        <v>40</v>
      </c>
      <c r="BY1300" s="10">
        <f t="shared" si="408"/>
        <v>3</v>
      </c>
      <c r="BZ1300" s="10">
        <f t="shared" si="409"/>
        <v>40</v>
      </c>
      <c r="CA1300" s="10">
        <f t="shared" si="410"/>
        <v>40</v>
      </c>
      <c r="CB1300" s="10" t="str">
        <f t="shared" si="411"/>
        <v/>
      </c>
      <c r="CC1300" s="10" t="str">
        <f t="shared" si="412"/>
        <v/>
      </c>
      <c r="CD1300" s="10"/>
      <c r="CE1300" s="10">
        <v>3</v>
      </c>
      <c r="CF1300" s="10">
        <v>3</v>
      </c>
      <c r="CG1300" s="10" t="str">
        <f t="shared" si="413"/>
        <v/>
      </c>
      <c r="CH1300" s="10" t="str">
        <f t="shared" si="414"/>
        <v/>
      </c>
      <c r="CI1300" s="10">
        <f t="shared" si="415"/>
        <v>3</v>
      </c>
      <c r="CJ1300" s="10">
        <f t="shared" si="416"/>
        <v>3</v>
      </c>
      <c r="CK1300" s="10">
        <f t="shared" si="417"/>
        <v>3</v>
      </c>
      <c r="CL1300" s="10" t="str">
        <f t="shared" si="418"/>
        <v/>
      </c>
      <c r="CM1300" s="88">
        <f t="shared" si="402"/>
        <v>3</v>
      </c>
      <c r="CN1300" s="88" t="str">
        <f t="shared" si="403"/>
        <v/>
      </c>
      <c r="CO1300" s="88">
        <f t="shared" si="404"/>
        <v>3</v>
      </c>
      <c r="CP1300" s="88" t="str">
        <f t="shared" si="405"/>
        <v/>
      </c>
    </row>
    <row r="1301" spans="2:94">
      <c r="B1301" s="19">
        <v>42654</v>
      </c>
      <c r="C1301" s="3">
        <v>17</v>
      </c>
      <c r="D1301" s="3" t="s">
        <v>542</v>
      </c>
      <c r="E1301" s="4">
        <v>42655.114583333336</v>
      </c>
      <c r="F1301" s="3" t="s">
        <v>553</v>
      </c>
      <c r="G1301" s="3" t="s">
        <v>559</v>
      </c>
      <c r="H1301" s="3" t="s">
        <v>553</v>
      </c>
      <c r="I1301" s="3" t="s">
        <v>559</v>
      </c>
      <c r="J1301" s="6">
        <v>2.0299999999999998</v>
      </c>
      <c r="K1301" s="6">
        <v>2.92</v>
      </c>
      <c r="L1301" s="6">
        <v>3.4</v>
      </c>
      <c r="M1301" s="10">
        <v>4.58</v>
      </c>
      <c r="N1301" s="10">
        <v>3.5</v>
      </c>
      <c r="O1301" s="10">
        <v>1.6</v>
      </c>
      <c r="P1301" s="15">
        <v>-1</v>
      </c>
      <c r="Q1301" s="13"/>
      <c r="R1301" s="13"/>
      <c r="S1301" s="13"/>
      <c r="T1301" s="13"/>
      <c r="U1301" s="13"/>
      <c r="V1301" s="13"/>
      <c r="W1301" s="9"/>
      <c r="X1301" s="9"/>
      <c r="Y1301" s="9"/>
      <c r="Z1301" s="9"/>
      <c r="AA1301" s="9"/>
      <c r="AB1301" s="9"/>
      <c r="AC1301" s="13"/>
      <c r="AD1301" s="13"/>
      <c r="AE1301" s="13"/>
      <c r="AF1301" s="13"/>
      <c r="AG1301" s="13"/>
      <c r="AH1301" s="13"/>
      <c r="AI1301" s="9"/>
      <c r="AJ1301" s="9"/>
      <c r="AK1301" s="9"/>
      <c r="AL1301" s="9"/>
      <c r="AM1301" s="9"/>
      <c r="AN1301" s="9"/>
      <c r="AO1301" s="8">
        <v>11</v>
      </c>
      <c r="AP1301" s="8">
        <v>3</v>
      </c>
      <c r="AQ1301" s="8">
        <v>3</v>
      </c>
      <c r="AR1301" s="8">
        <v>5</v>
      </c>
      <c r="AS1301" s="8">
        <v>6.3899999999999957E-2</v>
      </c>
      <c r="AT1301" s="8">
        <v>6.3899999999999957E-2</v>
      </c>
      <c r="AU1301" s="8">
        <v>2.8516502896191178</v>
      </c>
      <c r="AV1301" s="8">
        <v>2.8516502896191178</v>
      </c>
      <c r="AW1301" s="8">
        <v>68.620677048900021</v>
      </c>
      <c r="AX1301" s="8">
        <v>17.00493361610155</v>
      </c>
      <c r="AY1301" s="15">
        <v>13</v>
      </c>
      <c r="AZ1301" s="15">
        <v>3</v>
      </c>
      <c r="BA1301" s="15">
        <v>2</v>
      </c>
      <c r="BB1301" s="15">
        <v>5</v>
      </c>
      <c r="BC1301" s="15">
        <v>0.10990000000000009</v>
      </c>
      <c r="BD1301" s="15">
        <v>1.2237000000000005</v>
      </c>
      <c r="BE1301" s="15">
        <v>6.008427094636283</v>
      </c>
      <c r="BF1301" s="15">
        <v>94.192534242528495</v>
      </c>
      <c r="BG1301" s="15">
        <v>80.880168199946652</v>
      </c>
      <c r="BH1301" s="15">
        <v>97.813385869861548</v>
      </c>
      <c r="BI1301" s="16">
        <f>Q1301*参数!$D$3+W1301</f>
        <v>0</v>
      </c>
      <c r="BJ1301" s="16">
        <f>R1301*参数!$D$3+X1301</f>
        <v>0</v>
      </c>
      <c r="BK1301" s="16">
        <f>S1301*参数!$D$3+Y1301</f>
        <v>0</v>
      </c>
      <c r="BL1301" s="16">
        <f>T1301*参数!$D$3+Z1301</f>
        <v>0</v>
      </c>
      <c r="BM1301" s="16">
        <f>U1301*参数!$D$3+AA1301</f>
        <v>0</v>
      </c>
      <c r="BN1301" s="16">
        <f>V1301*参数!$D$3+AB1301</f>
        <v>0</v>
      </c>
      <c r="BO1301" s="16">
        <f>AC1301*参数!$D$3+AI1301</f>
        <v>0</v>
      </c>
      <c r="BP1301" s="16">
        <f>AD1301*参数!$D$3+AJ1301</f>
        <v>0</v>
      </c>
      <c r="BQ1301" s="16">
        <f>AE1301*参数!$D$3+AK1301</f>
        <v>0</v>
      </c>
      <c r="BR1301" s="16">
        <f>AF1301*参数!$D$3+AL1301</f>
        <v>0</v>
      </c>
      <c r="BS1301" s="16">
        <f>AG1301*参数!$D$3+AM1301</f>
        <v>0</v>
      </c>
      <c r="BT1301" s="16">
        <f>AH1301*参数!$D$3+AN1301</f>
        <v>0</v>
      </c>
      <c r="BU1301" s="10"/>
      <c r="BV1301" s="10"/>
      <c r="BW1301" s="10">
        <f t="shared" si="406"/>
        <v>40</v>
      </c>
      <c r="BX1301" s="10">
        <f t="shared" si="407"/>
        <v>40</v>
      </c>
      <c r="BY1301" s="10">
        <f t="shared" si="408"/>
        <v>3</v>
      </c>
      <c r="BZ1301" s="10">
        <f t="shared" si="409"/>
        <v>40</v>
      </c>
      <c r="CA1301" s="10">
        <f t="shared" si="410"/>
        <v>40</v>
      </c>
      <c r="CB1301" s="10" t="str">
        <f t="shared" si="411"/>
        <v/>
      </c>
      <c r="CC1301" s="10" t="str">
        <f t="shared" si="412"/>
        <v/>
      </c>
      <c r="CD1301" s="10"/>
      <c r="CE1301" s="10">
        <v>3</v>
      </c>
      <c r="CF1301" s="10"/>
      <c r="CG1301" s="10" t="str">
        <f t="shared" si="413"/>
        <v/>
      </c>
      <c r="CH1301" s="10" t="str">
        <f t="shared" si="414"/>
        <v/>
      </c>
      <c r="CI1301" s="10">
        <f t="shared" si="415"/>
        <v>40</v>
      </c>
      <c r="CJ1301" s="10">
        <f t="shared" si="416"/>
        <v>3</v>
      </c>
      <c r="CK1301" s="10">
        <f t="shared" si="417"/>
        <v>3</v>
      </c>
      <c r="CL1301" s="10">
        <f t="shared" si="418"/>
        <v>3</v>
      </c>
      <c r="CM1301" s="88">
        <f t="shared" si="402"/>
        <v>3</v>
      </c>
      <c r="CN1301" s="88">
        <f t="shared" si="403"/>
        <v>3</v>
      </c>
      <c r="CO1301" s="88">
        <f t="shared" si="404"/>
        <v>3</v>
      </c>
      <c r="CP1301" s="88">
        <f t="shared" si="405"/>
        <v>3</v>
      </c>
    </row>
    <row r="1302" spans="2:94">
      <c r="B1302" s="19">
        <v>42654</v>
      </c>
      <c r="C1302" s="3">
        <v>18</v>
      </c>
      <c r="D1302" s="3" t="s">
        <v>542</v>
      </c>
      <c r="E1302" s="4">
        <v>42655.114583333336</v>
      </c>
      <c r="F1302" s="3" t="s">
        <v>552</v>
      </c>
      <c r="G1302" s="3" t="s">
        <v>554</v>
      </c>
      <c r="H1302" s="3" t="s">
        <v>552</v>
      </c>
      <c r="I1302" s="3" t="s">
        <v>554</v>
      </c>
      <c r="J1302" s="6">
        <v>6.45</v>
      </c>
      <c r="K1302" s="6">
        <v>3.45</v>
      </c>
      <c r="L1302" s="6">
        <v>1.46</v>
      </c>
      <c r="M1302" s="10">
        <v>2.3199999999999998</v>
      </c>
      <c r="N1302" s="10">
        <v>3.11</v>
      </c>
      <c r="O1302" s="10">
        <v>2.65</v>
      </c>
      <c r="P1302" s="15">
        <v>1</v>
      </c>
      <c r="Q1302" s="13"/>
      <c r="R1302" s="13"/>
      <c r="S1302" s="13"/>
      <c r="T1302" s="13"/>
      <c r="U1302" s="13"/>
      <c r="V1302" s="13"/>
      <c r="W1302" s="9"/>
      <c r="X1302" s="9"/>
      <c r="Y1302" s="9"/>
      <c r="Z1302" s="9"/>
      <c r="AA1302" s="9"/>
      <c r="AB1302" s="9"/>
      <c r="AC1302" s="13"/>
      <c r="AD1302" s="13"/>
      <c r="AE1302" s="13"/>
      <c r="AF1302" s="13"/>
      <c r="AG1302" s="13"/>
      <c r="AH1302" s="13"/>
      <c r="AI1302" s="9"/>
      <c r="AJ1302" s="9"/>
      <c r="AK1302" s="9"/>
      <c r="AL1302" s="9"/>
      <c r="AM1302" s="9"/>
      <c r="AN1302" s="9"/>
      <c r="AO1302" s="8">
        <v>2</v>
      </c>
      <c r="AP1302" s="8">
        <v>3</v>
      </c>
      <c r="AQ1302" s="8">
        <v>1</v>
      </c>
      <c r="AR1302" s="8">
        <v>5</v>
      </c>
      <c r="AS1302" s="8">
        <v>2.3228000000000004</v>
      </c>
      <c r="AT1302" s="8">
        <v>3.5929999999999995</v>
      </c>
      <c r="AU1302" s="8">
        <v>44.098075446950439</v>
      </c>
      <c r="AV1302" s="8">
        <v>118.30437346728485</v>
      </c>
      <c r="AW1302" s="8">
        <v>81.201224457117647</v>
      </c>
      <c r="AX1302" s="8">
        <v>118.30437346728485</v>
      </c>
      <c r="AY1302" s="15">
        <v>2</v>
      </c>
      <c r="AZ1302" s="15">
        <v>3</v>
      </c>
      <c r="BA1302" s="15">
        <v>0</v>
      </c>
      <c r="BB1302" s="15">
        <v>5</v>
      </c>
      <c r="BC1302" s="15">
        <v>4.7825000000000024</v>
      </c>
      <c r="BD1302" s="15">
        <v>0</v>
      </c>
      <c r="BE1302" s="15">
        <v>117.46904949062304</v>
      </c>
      <c r="BF1302" s="15">
        <v>0</v>
      </c>
      <c r="BG1302" s="15">
        <v>130.29207515824419</v>
      </c>
      <c r="BH1302" s="15" t="e">
        <v>#DIV/0!</v>
      </c>
      <c r="BI1302" s="16">
        <f>Q1302*参数!$D$3+W1302</f>
        <v>0</v>
      </c>
      <c r="BJ1302" s="16">
        <f>R1302*参数!$D$3+X1302</f>
        <v>0</v>
      </c>
      <c r="BK1302" s="16">
        <f>S1302*参数!$D$3+Y1302</f>
        <v>0</v>
      </c>
      <c r="BL1302" s="16">
        <f>T1302*参数!$D$3+Z1302</f>
        <v>0</v>
      </c>
      <c r="BM1302" s="16">
        <f>U1302*参数!$D$3+AA1302</f>
        <v>0</v>
      </c>
      <c r="BN1302" s="16">
        <f>V1302*参数!$D$3+AB1302</f>
        <v>0</v>
      </c>
      <c r="BO1302" s="16">
        <f>AC1302*参数!$D$3+AI1302</f>
        <v>0</v>
      </c>
      <c r="BP1302" s="16">
        <f>AD1302*参数!$D$3+AJ1302</f>
        <v>0</v>
      </c>
      <c r="BQ1302" s="16">
        <f>AE1302*参数!$D$3+AK1302</f>
        <v>0</v>
      </c>
      <c r="BR1302" s="16">
        <f>AF1302*参数!$D$3+AL1302</f>
        <v>0</v>
      </c>
      <c r="BS1302" s="16">
        <f>AG1302*参数!$D$3+AM1302</f>
        <v>0</v>
      </c>
      <c r="BT1302" s="16">
        <f>AH1302*参数!$D$3+AN1302</f>
        <v>0</v>
      </c>
      <c r="BU1302" s="10"/>
      <c r="BV1302" s="10"/>
      <c r="BW1302" s="10">
        <f t="shared" si="406"/>
        <v>43</v>
      </c>
      <c r="BX1302" s="10">
        <f t="shared" si="407"/>
        <v>43</v>
      </c>
      <c r="BY1302" s="10">
        <f t="shared" si="408"/>
        <v>43</v>
      </c>
      <c r="BZ1302" s="10">
        <f t="shared" si="409"/>
        <v>0</v>
      </c>
      <c r="CA1302" s="10">
        <f t="shared" si="410"/>
        <v>43</v>
      </c>
      <c r="CB1302" s="10" t="str">
        <f t="shared" si="411"/>
        <v/>
      </c>
      <c r="CC1302" s="10" t="str">
        <f t="shared" si="412"/>
        <v/>
      </c>
      <c r="CD1302" s="10"/>
      <c r="CE1302" s="10">
        <v>0</v>
      </c>
      <c r="CF1302" s="10">
        <v>0</v>
      </c>
      <c r="CG1302" s="10" t="str">
        <f t="shared" si="413"/>
        <v/>
      </c>
      <c r="CH1302" s="10" t="str">
        <f t="shared" si="414"/>
        <v/>
      </c>
      <c r="CI1302" s="10" t="str">
        <f t="shared" si="415"/>
        <v/>
      </c>
      <c r="CJ1302" s="10">
        <f t="shared" si="416"/>
        <v>0</v>
      </c>
      <c r="CK1302" s="10">
        <f t="shared" si="417"/>
        <v>0</v>
      </c>
      <c r="CL1302" s="10" t="str">
        <f t="shared" si="418"/>
        <v/>
      </c>
      <c r="CM1302" s="88">
        <f t="shared" si="402"/>
        <v>0</v>
      </c>
      <c r="CN1302" s="88" t="str">
        <f t="shared" si="403"/>
        <v/>
      </c>
      <c r="CO1302" s="88">
        <f t="shared" si="404"/>
        <v>0</v>
      </c>
      <c r="CP1302" s="88" t="str">
        <f t="shared" si="405"/>
        <v/>
      </c>
    </row>
    <row r="1303" spans="2:94">
      <c r="B1303" s="19">
        <v>42654</v>
      </c>
      <c r="C1303" s="3">
        <v>19</v>
      </c>
      <c r="D1303" s="3" t="s">
        <v>589</v>
      </c>
      <c r="E1303" s="4">
        <v>42655.125</v>
      </c>
      <c r="F1303" s="3" t="s">
        <v>591</v>
      </c>
      <c r="G1303" s="3" t="s">
        <v>659</v>
      </c>
      <c r="H1303" s="3" t="s">
        <v>593</v>
      </c>
      <c r="I1303" s="3" t="s">
        <v>661</v>
      </c>
      <c r="J1303" s="6">
        <v>2.0499999999999998</v>
      </c>
      <c r="K1303" s="6">
        <v>2.85</v>
      </c>
      <c r="L1303" s="6">
        <v>3.45</v>
      </c>
      <c r="M1303" s="10">
        <v>4.66</v>
      </c>
      <c r="N1303" s="10">
        <v>3.65</v>
      </c>
      <c r="O1303" s="10">
        <v>1.56</v>
      </c>
      <c r="P1303" s="15">
        <v>-1</v>
      </c>
      <c r="Q1303" s="13"/>
      <c r="R1303" s="13"/>
      <c r="S1303" s="13"/>
      <c r="T1303" s="13"/>
      <c r="U1303" s="13"/>
      <c r="V1303" s="13"/>
      <c r="W1303" s="9"/>
      <c r="X1303" s="9"/>
      <c r="Y1303" s="9"/>
      <c r="Z1303" s="9"/>
      <c r="AA1303" s="9"/>
      <c r="AB1303" s="9"/>
      <c r="AC1303" s="13"/>
      <c r="AD1303" s="13"/>
      <c r="AE1303" s="13"/>
      <c r="AF1303" s="13"/>
      <c r="AG1303" s="13"/>
      <c r="AH1303" s="13"/>
      <c r="AI1303" s="9"/>
      <c r="AJ1303" s="9"/>
      <c r="AK1303" s="9"/>
      <c r="AL1303" s="9"/>
      <c r="AM1303" s="9"/>
      <c r="AN1303" s="9"/>
      <c r="AO1303" s="8">
        <v>6</v>
      </c>
      <c r="AP1303" s="8">
        <v>3</v>
      </c>
      <c r="AQ1303" s="8">
        <v>2</v>
      </c>
      <c r="AR1303" s="8">
        <v>5</v>
      </c>
      <c r="AS1303" s="8">
        <v>8.3200000000000121E-2</v>
      </c>
      <c r="AT1303" s="8">
        <v>8.3200000000000121E-2</v>
      </c>
      <c r="AU1303" s="8">
        <v>5.1502061756646809</v>
      </c>
      <c r="AV1303" s="8">
        <v>5.1502061756646809</v>
      </c>
      <c r="AW1303" s="8">
        <v>20.665302661009182</v>
      </c>
      <c r="AX1303" s="8">
        <v>13.447119923420871</v>
      </c>
      <c r="AY1303" s="15">
        <v>5</v>
      </c>
      <c r="AZ1303" s="15">
        <v>3</v>
      </c>
      <c r="BA1303" s="15">
        <v>1</v>
      </c>
      <c r="BB1303" s="15">
        <v>5</v>
      </c>
      <c r="BC1303" s="15">
        <v>5.8900000000000029E-2</v>
      </c>
      <c r="BD1303" s="15">
        <v>2.6031000000000017</v>
      </c>
      <c r="BE1303" s="15">
        <v>5.5232096096127261</v>
      </c>
      <c r="BF1303" s="15">
        <v>180.77560491721863</v>
      </c>
      <c r="BG1303" s="15">
        <v>93.700347201162458</v>
      </c>
      <c r="BH1303" s="15">
        <v>180.77560491721863</v>
      </c>
      <c r="BI1303" s="16">
        <f>Q1303*参数!$D$3+W1303</f>
        <v>0</v>
      </c>
      <c r="BJ1303" s="16">
        <f>R1303*参数!$D$3+X1303</f>
        <v>0</v>
      </c>
      <c r="BK1303" s="16">
        <f>S1303*参数!$D$3+Y1303</f>
        <v>0</v>
      </c>
      <c r="BL1303" s="16">
        <f>T1303*参数!$D$3+Z1303</f>
        <v>0</v>
      </c>
      <c r="BM1303" s="16">
        <f>U1303*参数!$D$3+AA1303</f>
        <v>0</v>
      </c>
      <c r="BN1303" s="16">
        <f>V1303*参数!$D$3+AB1303</f>
        <v>0</v>
      </c>
      <c r="BO1303" s="16">
        <f>AC1303*参数!$D$3+AI1303</f>
        <v>0</v>
      </c>
      <c r="BP1303" s="16">
        <f>AD1303*参数!$D$3+AJ1303</f>
        <v>0</v>
      </c>
      <c r="BQ1303" s="16">
        <f>AE1303*参数!$D$3+AK1303</f>
        <v>0</v>
      </c>
      <c r="BR1303" s="16">
        <f>AF1303*参数!$D$3+AL1303</f>
        <v>0</v>
      </c>
      <c r="BS1303" s="16">
        <f>AG1303*参数!$D$3+AM1303</f>
        <v>0</v>
      </c>
      <c r="BT1303" s="16">
        <f>AH1303*参数!$D$3+AN1303</f>
        <v>0</v>
      </c>
      <c r="BU1303" s="10"/>
      <c r="BV1303" s="10"/>
      <c r="BW1303" s="10">
        <f t="shared" si="406"/>
        <v>40</v>
      </c>
      <c r="BX1303" s="10">
        <f t="shared" si="407"/>
        <v>40</v>
      </c>
      <c r="BY1303" s="10">
        <f t="shared" si="408"/>
        <v>3</v>
      </c>
      <c r="BZ1303" s="10">
        <f t="shared" si="409"/>
        <v>40</v>
      </c>
      <c r="CA1303" s="10">
        <f t="shared" si="410"/>
        <v>40</v>
      </c>
      <c r="CB1303" s="10" t="str">
        <f t="shared" si="411"/>
        <v/>
      </c>
      <c r="CC1303" s="10" t="str">
        <f t="shared" si="412"/>
        <v/>
      </c>
      <c r="CD1303" s="10"/>
      <c r="CE1303" s="10">
        <v>3</v>
      </c>
      <c r="CF1303" s="10"/>
      <c r="CG1303" s="10" t="str">
        <f t="shared" si="413"/>
        <v/>
      </c>
      <c r="CH1303" s="10" t="str">
        <f t="shared" si="414"/>
        <v/>
      </c>
      <c r="CI1303" s="10">
        <f t="shared" si="415"/>
        <v>3</v>
      </c>
      <c r="CJ1303" s="10">
        <f t="shared" si="416"/>
        <v>3</v>
      </c>
      <c r="CK1303" s="10">
        <f t="shared" si="417"/>
        <v>40</v>
      </c>
      <c r="CL1303" s="10">
        <f t="shared" si="418"/>
        <v>3</v>
      </c>
      <c r="CM1303" s="88">
        <f t="shared" si="402"/>
        <v>3</v>
      </c>
      <c r="CN1303" s="88">
        <f t="shared" si="403"/>
        <v>3</v>
      </c>
      <c r="CO1303" s="88">
        <f t="shared" si="404"/>
        <v>3</v>
      </c>
      <c r="CP1303" s="88">
        <f t="shared" si="405"/>
        <v>3</v>
      </c>
    </row>
    <row r="1304" spans="2:94">
      <c r="B1304" s="19">
        <v>42654</v>
      </c>
      <c r="C1304" s="3">
        <v>20</v>
      </c>
      <c r="D1304" s="3" t="s">
        <v>603</v>
      </c>
      <c r="E1304" s="4">
        <v>42655.166666666664</v>
      </c>
      <c r="F1304" s="3" t="s">
        <v>1223</v>
      </c>
      <c r="G1304" s="3" t="s">
        <v>615</v>
      </c>
      <c r="H1304" s="3" t="s">
        <v>1223</v>
      </c>
      <c r="I1304" s="3" t="s">
        <v>615</v>
      </c>
      <c r="J1304" s="6">
        <v>3.62</v>
      </c>
      <c r="K1304" s="6">
        <v>3.3</v>
      </c>
      <c r="L1304" s="6">
        <v>1.82</v>
      </c>
      <c r="M1304" s="10">
        <v>1.76</v>
      </c>
      <c r="N1304" s="10">
        <v>3.55</v>
      </c>
      <c r="O1304" s="10">
        <v>3.58</v>
      </c>
      <c r="P1304" s="15">
        <v>1</v>
      </c>
      <c r="Q1304" s="13"/>
      <c r="R1304" s="13"/>
      <c r="S1304" s="13"/>
      <c r="T1304" s="13"/>
      <c r="U1304" s="13"/>
      <c r="V1304" s="13"/>
      <c r="W1304" s="9"/>
      <c r="X1304" s="9"/>
      <c r="Y1304" s="9"/>
      <c r="Z1304" s="9"/>
      <c r="AA1304" s="9"/>
      <c r="AB1304" s="9"/>
      <c r="AC1304" s="13"/>
      <c r="AD1304" s="13"/>
      <c r="AE1304" s="13"/>
      <c r="AF1304" s="13"/>
      <c r="AG1304" s="13"/>
      <c r="AH1304" s="13"/>
      <c r="AI1304" s="9"/>
      <c r="AJ1304" s="9"/>
      <c r="AK1304" s="9"/>
      <c r="AL1304" s="9"/>
      <c r="AM1304" s="9"/>
      <c r="AN1304" s="9"/>
      <c r="AO1304" s="8">
        <v>2</v>
      </c>
      <c r="AP1304" s="8">
        <v>3</v>
      </c>
      <c r="AQ1304" s="8">
        <v>2</v>
      </c>
      <c r="AR1304" s="8">
        <v>4</v>
      </c>
      <c r="AS1304" s="8">
        <v>1.6342000000000003</v>
      </c>
      <c r="AT1304" s="8">
        <v>1.6342000000000003</v>
      </c>
      <c r="AU1304" s="8">
        <v>170.49436304899945</v>
      </c>
      <c r="AV1304" s="8">
        <v>170.49436304899945</v>
      </c>
      <c r="AW1304" s="8">
        <v>293.27698427694622</v>
      </c>
      <c r="AX1304" s="8">
        <v>293.27698427694622</v>
      </c>
      <c r="AY1304" s="15">
        <v>4</v>
      </c>
      <c r="AZ1304" s="15">
        <v>3</v>
      </c>
      <c r="BA1304" s="15">
        <v>1</v>
      </c>
      <c r="BB1304" s="15">
        <v>5</v>
      </c>
      <c r="BC1304" s="15">
        <v>0.65370000000000039</v>
      </c>
      <c r="BD1304" s="15">
        <v>3.9991999999999983</v>
      </c>
      <c r="BE1304" s="15">
        <v>56.020904273607712</v>
      </c>
      <c r="BF1304" s="15">
        <v>307.58520671502612</v>
      </c>
      <c r="BG1304" s="15">
        <v>177.35189773249419</v>
      </c>
      <c r="BH1304" s="15">
        <v>307.58520671502612</v>
      </c>
      <c r="BI1304" s="16">
        <f>Q1304*参数!$D$3+W1304</f>
        <v>0</v>
      </c>
      <c r="BJ1304" s="16">
        <f>R1304*参数!$D$3+X1304</f>
        <v>0</v>
      </c>
      <c r="BK1304" s="16">
        <f>S1304*参数!$D$3+Y1304</f>
        <v>0</v>
      </c>
      <c r="BL1304" s="16">
        <f>T1304*参数!$D$3+Z1304</f>
        <v>0</v>
      </c>
      <c r="BM1304" s="16">
        <f>U1304*参数!$D$3+AA1304</f>
        <v>0</v>
      </c>
      <c r="BN1304" s="16">
        <f>V1304*参数!$D$3+AB1304</f>
        <v>0</v>
      </c>
      <c r="BO1304" s="16">
        <f>AC1304*参数!$D$3+AI1304</f>
        <v>0</v>
      </c>
      <c r="BP1304" s="16">
        <f>AD1304*参数!$D$3+AJ1304</f>
        <v>0</v>
      </c>
      <c r="BQ1304" s="16">
        <f>AE1304*参数!$D$3+AK1304</f>
        <v>0</v>
      </c>
      <c r="BR1304" s="16">
        <f>AF1304*参数!$D$3+AL1304</f>
        <v>0</v>
      </c>
      <c r="BS1304" s="16">
        <f>AG1304*参数!$D$3+AM1304</f>
        <v>0</v>
      </c>
      <c r="BT1304" s="16">
        <f>AH1304*参数!$D$3+AN1304</f>
        <v>0</v>
      </c>
      <c r="BU1304" s="10"/>
      <c r="BV1304" s="10"/>
      <c r="BW1304" s="10">
        <f t="shared" si="406"/>
        <v>43</v>
      </c>
      <c r="BX1304" s="10">
        <f t="shared" si="407"/>
        <v>43</v>
      </c>
      <c r="BY1304" s="10">
        <f t="shared" si="408"/>
        <v>43</v>
      </c>
      <c r="BZ1304" s="10">
        <f t="shared" si="409"/>
        <v>0</v>
      </c>
      <c r="CA1304" s="10">
        <f t="shared" si="410"/>
        <v>43</v>
      </c>
      <c r="CB1304" s="10" t="str">
        <f t="shared" si="411"/>
        <v/>
      </c>
      <c r="CC1304" s="10" t="str">
        <f t="shared" si="412"/>
        <v/>
      </c>
      <c r="CD1304" s="10"/>
      <c r="CE1304" s="10">
        <v>43</v>
      </c>
      <c r="CF1304" s="10"/>
      <c r="CG1304" s="10" t="str">
        <f t="shared" si="413"/>
        <v/>
      </c>
      <c r="CH1304" s="10" t="str">
        <f t="shared" si="414"/>
        <v/>
      </c>
      <c r="CI1304" s="10">
        <f t="shared" si="415"/>
        <v>43</v>
      </c>
      <c r="CJ1304" s="10">
        <f t="shared" si="416"/>
        <v>43</v>
      </c>
      <c r="CK1304" s="10">
        <f t="shared" si="417"/>
        <v>43</v>
      </c>
      <c r="CL1304" s="10" t="str">
        <f t="shared" si="418"/>
        <v/>
      </c>
      <c r="CM1304" s="88">
        <f t="shared" si="402"/>
        <v>43</v>
      </c>
      <c r="CN1304" s="88" t="str">
        <f t="shared" si="403"/>
        <v/>
      </c>
      <c r="CO1304" s="88">
        <f t="shared" si="404"/>
        <v>43</v>
      </c>
      <c r="CP1304" s="88" t="str">
        <f t="shared" si="405"/>
        <v/>
      </c>
    </row>
    <row r="1305" spans="2:94">
      <c r="B1305" s="19">
        <v>42654</v>
      </c>
      <c r="C1305" s="3">
        <v>21</v>
      </c>
      <c r="D1305" s="3" t="s">
        <v>603</v>
      </c>
      <c r="E1305" s="4">
        <v>42655.1875</v>
      </c>
      <c r="F1305" s="3" t="s">
        <v>605</v>
      </c>
      <c r="G1305" s="3" t="s">
        <v>1220</v>
      </c>
      <c r="H1305" s="3" t="s">
        <v>605</v>
      </c>
      <c r="I1305" s="3" t="s">
        <v>1220</v>
      </c>
      <c r="J1305" s="6">
        <v>2.0499999999999998</v>
      </c>
      <c r="K1305" s="6">
        <v>2.85</v>
      </c>
      <c r="L1305" s="6">
        <v>2.94</v>
      </c>
      <c r="M1305" s="10">
        <v>4.5</v>
      </c>
      <c r="N1305" s="10">
        <v>3.75</v>
      </c>
      <c r="O1305" s="10">
        <v>1.56</v>
      </c>
      <c r="P1305" s="15">
        <v>-1</v>
      </c>
      <c r="Q1305" s="13"/>
      <c r="R1305" s="13"/>
      <c r="S1305" s="13"/>
      <c r="T1305" s="13"/>
      <c r="U1305" s="13"/>
      <c r="V1305" s="13"/>
      <c r="W1305" s="9"/>
      <c r="X1305" s="9"/>
      <c r="Y1305" s="9"/>
      <c r="Z1305" s="9"/>
      <c r="AA1305" s="9"/>
      <c r="AB1305" s="9"/>
      <c r="AC1305" s="13"/>
      <c r="AD1305" s="13"/>
      <c r="AE1305" s="13"/>
      <c r="AF1305" s="13"/>
      <c r="AG1305" s="13"/>
      <c r="AH1305" s="13"/>
      <c r="AI1305" s="9"/>
      <c r="AJ1305" s="9"/>
      <c r="AK1305" s="9"/>
      <c r="AL1305" s="9"/>
      <c r="AM1305" s="9"/>
      <c r="AN1305" s="9"/>
      <c r="AO1305" s="8">
        <v>22</v>
      </c>
      <c r="AP1305" s="8">
        <v>3</v>
      </c>
      <c r="AQ1305" s="8">
        <v>6</v>
      </c>
      <c r="AR1305" s="8">
        <v>4</v>
      </c>
      <c r="AS1305" s="8">
        <v>0.10600000000000012</v>
      </c>
      <c r="AT1305" s="8">
        <v>0.10600000000000012</v>
      </c>
      <c r="AU1305" s="8">
        <v>4.2258120863057433</v>
      </c>
      <c r="AV1305" s="8">
        <v>4.2258120863057433</v>
      </c>
      <c r="AW1305" s="8">
        <v>50.16854312729113</v>
      </c>
      <c r="AX1305" s="8">
        <v>53.270459685449559</v>
      </c>
      <c r="AY1305" s="15">
        <v>15</v>
      </c>
      <c r="AZ1305" s="15">
        <v>3</v>
      </c>
      <c r="BA1305" s="15">
        <v>1</v>
      </c>
      <c r="BB1305" s="15">
        <v>4</v>
      </c>
      <c r="BC1305" s="15">
        <v>8.4999999999999937E-2</v>
      </c>
      <c r="BD1305" s="15">
        <v>0.22000000000000025</v>
      </c>
      <c r="BE1305" s="15">
        <v>2.62816366612451</v>
      </c>
      <c r="BF1305" s="15">
        <v>7.8113703545776403</v>
      </c>
      <c r="BG1305" s="15">
        <v>69.971275890186732</v>
      </c>
      <c r="BH1305" s="15">
        <v>7.8113703545776403</v>
      </c>
      <c r="BI1305" s="16">
        <f>Q1305*参数!$D$3+W1305</f>
        <v>0</v>
      </c>
      <c r="BJ1305" s="16">
        <f>R1305*参数!$D$3+X1305</f>
        <v>0</v>
      </c>
      <c r="BK1305" s="16">
        <f>S1305*参数!$D$3+Y1305</f>
        <v>0</v>
      </c>
      <c r="BL1305" s="16">
        <f>T1305*参数!$D$3+Z1305</f>
        <v>0</v>
      </c>
      <c r="BM1305" s="16">
        <f>U1305*参数!$D$3+AA1305</f>
        <v>0</v>
      </c>
      <c r="BN1305" s="16">
        <f>V1305*参数!$D$3+AB1305</f>
        <v>0</v>
      </c>
      <c r="BO1305" s="16">
        <f>AC1305*参数!$D$3+AI1305</f>
        <v>0</v>
      </c>
      <c r="BP1305" s="16">
        <f>AD1305*参数!$D$3+AJ1305</f>
        <v>0</v>
      </c>
      <c r="BQ1305" s="16">
        <f>AE1305*参数!$D$3+AK1305</f>
        <v>0</v>
      </c>
      <c r="BR1305" s="16">
        <f>AF1305*参数!$D$3+AL1305</f>
        <v>0</v>
      </c>
      <c r="BS1305" s="16">
        <f>AG1305*参数!$D$3+AM1305</f>
        <v>0</v>
      </c>
      <c r="BT1305" s="16">
        <f>AH1305*参数!$D$3+AN1305</f>
        <v>0</v>
      </c>
      <c r="BU1305" s="10"/>
      <c r="BV1305" s="10"/>
      <c r="BW1305" s="10">
        <f t="shared" si="406"/>
        <v>40</v>
      </c>
      <c r="BX1305" s="10">
        <f t="shared" si="407"/>
        <v>40</v>
      </c>
      <c r="BY1305" s="10">
        <f t="shared" si="408"/>
        <v>3</v>
      </c>
      <c r="BZ1305" s="10">
        <f t="shared" si="409"/>
        <v>40</v>
      </c>
      <c r="CA1305" s="10">
        <f t="shared" si="410"/>
        <v>40</v>
      </c>
      <c r="CB1305" s="10" t="str">
        <f t="shared" si="411"/>
        <v/>
      </c>
      <c r="CC1305" s="10" t="str">
        <f t="shared" si="412"/>
        <v/>
      </c>
      <c r="CD1305" s="10"/>
      <c r="CE1305" s="10">
        <v>3</v>
      </c>
      <c r="CF1305" s="10"/>
      <c r="CG1305" s="10" t="str">
        <f t="shared" si="413"/>
        <v/>
      </c>
      <c r="CH1305" s="10" t="str">
        <f t="shared" si="414"/>
        <v/>
      </c>
      <c r="CI1305" s="10">
        <f t="shared" si="415"/>
        <v>3</v>
      </c>
      <c r="CJ1305" s="10">
        <f t="shared" si="416"/>
        <v>3</v>
      </c>
      <c r="CK1305" s="10">
        <f t="shared" si="417"/>
        <v>40</v>
      </c>
      <c r="CL1305" s="10">
        <f t="shared" si="418"/>
        <v>3</v>
      </c>
      <c r="CM1305" s="88">
        <f t="shared" si="402"/>
        <v>40</v>
      </c>
      <c r="CN1305" s="88">
        <f t="shared" si="403"/>
        <v>3</v>
      </c>
      <c r="CO1305" s="88">
        <f t="shared" si="404"/>
        <v>3</v>
      </c>
      <c r="CP1305" s="88">
        <f t="shared" si="405"/>
        <v>40</v>
      </c>
    </row>
    <row r="1306" spans="2:94">
      <c r="B1306" s="19">
        <v>42654</v>
      </c>
      <c r="C1306" s="3">
        <v>22</v>
      </c>
      <c r="D1306" s="3" t="s">
        <v>603</v>
      </c>
      <c r="E1306" s="4">
        <v>42655.3125</v>
      </c>
      <c r="F1306" s="3" t="s">
        <v>1224</v>
      </c>
      <c r="G1306" s="3" t="s">
        <v>1222</v>
      </c>
      <c r="H1306" s="3" t="s">
        <v>1224</v>
      </c>
      <c r="I1306" s="3" t="s">
        <v>1222</v>
      </c>
      <c r="J1306" s="6">
        <v>1.1399999999999999</v>
      </c>
      <c r="K1306" s="6">
        <v>5.55</v>
      </c>
      <c r="L1306" s="6">
        <v>14</v>
      </c>
      <c r="M1306" s="10">
        <v>1.64</v>
      </c>
      <c r="N1306" s="10">
        <v>3.56</v>
      </c>
      <c r="O1306" s="10">
        <v>4.2</v>
      </c>
      <c r="P1306" s="15">
        <v>-1</v>
      </c>
      <c r="Q1306" s="13"/>
      <c r="R1306" s="13"/>
      <c r="S1306" s="13"/>
      <c r="T1306" s="13"/>
      <c r="U1306" s="13"/>
      <c r="V1306" s="13"/>
      <c r="W1306" s="9"/>
      <c r="X1306" s="9"/>
      <c r="Y1306" s="9"/>
      <c r="Z1306" s="9"/>
      <c r="AA1306" s="9"/>
      <c r="AB1306" s="9"/>
      <c r="AC1306" s="13"/>
      <c r="AD1306" s="13"/>
      <c r="AE1306" s="13"/>
      <c r="AF1306" s="13"/>
      <c r="AG1306" s="13"/>
      <c r="AH1306" s="13"/>
      <c r="AI1306" s="9"/>
      <c r="AJ1306" s="9"/>
      <c r="AK1306" s="9"/>
      <c r="AL1306" s="9"/>
      <c r="AM1306" s="9"/>
      <c r="AN1306" s="9"/>
      <c r="AO1306" s="8">
        <v>14</v>
      </c>
      <c r="AP1306" s="8">
        <v>3</v>
      </c>
      <c r="AQ1306" s="8">
        <v>4</v>
      </c>
      <c r="AR1306" s="8">
        <v>5</v>
      </c>
      <c r="AS1306" s="8">
        <v>2.115499999999999</v>
      </c>
      <c r="AT1306" s="8">
        <v>3.3461999999999996</v>
      </c>
      <c r="AU1306" s="8">
        <v>10.521088988856127</v>
      </c>
      <c r="AV1306" s="8">
        <v>10.521088988856127</v>
      </c>
      <c r="AW1306" s="8">
        <v>277.45919582299729</v>
      </c>
      <c r="AX1306" s="8">
        <v>307.62044649624573</v>
      </c>
      <c r="AY1306" s="15">
        <v>3</v>
      </c>
      <c r="AZ1306" s="15">
        <v>3</v>
      </c>
      <c r="BA1306" s="15">
        <v>3</v>
      </c>
      <c r="BB1306" s="15">
        <v>4</v>
      </c>
      <c r="BC1306" s="15">
        <v>20.936599999999999</v>
      </c>
      <c r="BD1306" s="15">
        <v>20.936599999999999</v>
      </c>
      <c r="BE1306" s="15">
        <v>48.55654431482828</v>
      </c>
      <c r="BF1306" s="15">
        <v>48.55654431482828</v>
      </c>
      <c r="BG1306" s="15">
        <v>510.27716858957598</v>
      </c>
      <c r="BH1306" s="15">
        <v>510.27716858957598</v>
      </c>
      <c r="BI1306" s="16">
        <f>Q1306*参数!$D$3+W1306</f>
        <v>0</v>
      </c>
      <c r="BJ1306" s="16">
        <f>R1306*参数!$D$3+X1306</f>
        <v>0</v>
      </c>
      <c r="BK1306" s="16">
        <f>S1306*参数!$D$3+Y1306</f>
        <v>0</v>
      </c>
      <c r="BL1306" s="16">
        <f>T1306*参数!$D$3+Z1306</f>
        <v>0</v>
      </c>
      <c r="BM1306" s="16">
        <f>U1306*参数!$D$3+AA1306</f>
        <v>0</v>
      </c>
      <c r="BN1306" s="16">
        <f>V1306*参数!$D$3+AB1306</f>
        <v>0</v>
      </c>
      <c r="BO1306" s="16">
        <f>AC1306*参数!$D$3+AI1306</f>
        <v>0</v>
      </c>
      <c r="BP1306" s="16">
        <f>AD1306*参数!$D$3+AJ1306</f>
        <v>0</v>
      </c>
      <c r="BQ1306" s="16">
        <f>AE1306*参数!$D$3+AK1306</f>
        <v>0</v>
      </c>
      <c r="BR1306" s="16">
        <f>AF1306*参数!$D$3+AL1306</f>
        <v>0</v>
      </c>
      <c r="BS1306" s="16">
        <f>AG1306*参数!$D$3+AM1306</f>
        <v>0</v>
      </c>
      <c r="BT1306" s="16">
        <f>AH1306*参数!$D$3+AN1306</f>
        <v>0</v>
      </c>
      <c r="BU1306" s="10"/>
      <c r="BV1306" s="10"/>
      <c r="BW1306" s="10">
        <f t="shared" si="406"/>
        <v>40</v>
      </c>
      <c r="BX1306" s="10">
        <f t="shared" si="407"/>
        <v>40</v>
      </c>
      <c r="BY1306" s="10">
        <f t="shared" si="408"/>
        <v>3</v>
      </c>
      <c r="BZ1306" s="10">
        <f t="shared" si="409"/>
        <v>40</v>
      </c>
      <c r="CA1306" s="10">
        <f t="shared" si="410"/>
        <v>40</v>
      </c>
      <c r="CB1306" s="10" t="str">
        <f t="shared" si="411"/>
        <v/>
      </c>
      <c r="CC1306" s="10" t="str">
        <f t="shared" si="412"/>
        <v/>
      </c>
      <c r="CD1306" s="10"/>
      <c r="CE1306" s="10">
        <v>3</v>
      </c>
      <c r="CF1306" s="10"/>
      <c r="CG1306" s="10">
        <f t="shared" si="413"/>
        <v>3</v>
      </c>
      <c r="CH1306" s="10">
        <f t="shared" si="414"/>
        <v>3</v>
      </c>
      <c r="CI1306" s="10">
        <f t="shared" si="415"/>
        <v>3</v>
      </c>
      <c r="CJ1306" s="10">
        <f t="shared" si="416"/>
        <v>3</v>
      </c>
      <c r="CK1306" s="10">
        <f t="shared" si="417"/>
        <v>3</v>
      </c>
      <c r="CL1306" s="10" t="str">
        <f t="shared" si="418"/>
        <v/>
      </c>
      <c r="CM1306" s="88">
        <f t="shared" si="402"/>
        <v>3</v>
      </c>
      <c r="CN1306" s="88" t="str">
        <f t="shared" si="403"/>
        <v/>
      </c>
      <c r="CO1306" s="88">
        <f t="shared" si="404"/>
        <v>3</v>
      </c>
      <c r="CP1306" s="88" t="str">
        <f t="shared" si="405"/>
        <v/>
      </c>
    </row>
    <row r="1307" spans="2:94">
      <c r="B1307" s="19">
        <v>42654</v>
      </c>
      <c r="C1307" s="3">
        <v>23</v>
      </c>
      <c r="D1307" s="3" t="s">
        <v>603</v>
      </c>
      <c r="E1307" s="4">
        <v>42655.3125</v>
      </c>
      <c r="F1307" s="3" t="s">
        <v>1219</v>
      </c>
      <c r="G1307" s="3" t="s">
        <v>614</v>
      </c>
      <c r="H1307" s="3" t="s">
        <v>1219</v>
      </c>
      <c r="I1307" s="3" t="s">
        <v>614</v>
      </c>
      <c r="J1307" s="6">
        <v>1.26</v>
      </c>
      <c r="K1307" s="6">
        <v>4.6500000000000004</v>
      </c>
      <c r="L1307" s="6">
        <v>8.3000000000000007</v>
      </c>
      <c r="M1307" s="10">
        <v>1.93</v>
      </c>
      <c r="N1307" s="10">
        <v>3.5</v>
      </c>
      <c r="O1307" s="10">
        <v>3.08</v>
      </c>
      <c r="P1307" s="15">
        <v>-1</v>
      </c>
      <c r="Q1307" s="13"/>
      <c r="R1307" s="13"/>
      <c r="S1307" s="13"/>
      <c r="T1307" s="13"/>
      <c r="U1307" s="13"/>
      <c r="V1307" s="13"/>
      <c r="W1307" s="9"/>
      <c r="X1307" s="9"/>
      <c r="Y1307" s="9"/>
      <c r="Z1307" s="9"/>
      <c r="AA1307" s="9"/>
      <c r="AB1307" s="9"/>
      <c r="AC1307" s="13"/>
      <c r="AD1307" s="13"/>
      <c r="AE1307" s="13"/>
      <c r="AF1307" s="13"/>
      <c r="AG1307" s="13"/>
      <c r="AH1307" s="13"/>
      <c r="AI1307" s="9"/>
      <c r="AJ1307" s="9"/>
      <c r="AK1307" s="9"/>
      <c r="AL1307" s="9"/>
      <c r="AM1307" s="9"/>
      <c r="AN1307" s="9"/>
      <c r="AO1307" s="8">
        <v>6</v>
      </c>
      <c r="AP1307" s="8">
        <v>3</v>
      </c>
      <c r="AQ1307" s="8">
        <v>2</v>
      </c>
      <c r="AR1307" s="8">
        <v>5</v>
      </c>
      <c r="AS1307" s="8">
        <v>0.5860999999999994</v>
      </c>
      <c r="AT1307" s="8">
        <v>3.2578000000000014</v>
      </c>
      <c r="AU1307" s="8">
        <v>36.19005394667262</v>
      </c>
      <c r="AV1307" s="8">
        <v>190.7937962323052</v>
      </c>
      <c r="AW1307" s="8">
        <v>136.0950606014429</v>
      </c>
      <c r="AX1307" s="8">
        <v>225.98595313605369</v>
      </c>
      <c r="AY1307" s="15">
        <v>5</v>
      </c>
      <c r="AZ1307" s="15">
        <v>3</v>
      </c>
      <c r="BA1307" s="15">
        <v>3</v>
      </c>
      <c r="BB1307" s="15">
        <v>5</v>
      </c>
      <c r="BC1307" s="15">
        <v>0.51549999999999918</v>
      </c>
      <c r="BD1307" s="15">
        <v>0.51549999999999918</v>
      </c>
      <c r="BE1307" s="15">
        <v>18.13759885523119</v>
      </c>
      <c r="BF1307" s="15">
        <v>18.13759885523119</v>
      </c>
      <c r="BG1307" s="15">
        <v>130.51131481402118</v>
      </c>
      <c r="BH1307" s="15">
        <v>97.792625254498191</v>
      </c>
      <c r="BI1307" s="16">
        <f>Q1307*参数!$D$3+W1307</f>
        <v>0</v>
      </c>
      <c r="BJ1307" s="16">
        <f>R1307*参数!$D$3+X1307</f>
        <v>0</v>
      </c>
      <c r="BK1307" s="16">
        <f>S1307*参数!$D$3+Y1307</f>
        <v>0</v>
      </c>
      <c r="BL1307" s="16">
        <f>T1307*参数!$D$3+Z1307</f>
        <v>0</v>
      </c>
      <c r="BM1307" s="16">
        <f>U1307*参数!$D$3+AA1307</f>
        <v>0</v>
      </c>
      <c r="BN1307" s="16">
        <f>V1307*参数!$D$3+AB1307</f>
        <v>0</v>
      </c>
      <c r="BO1307" s="16">
        <f>AC1307*参数!$D$3+AI1307</f>
        <v>0</v>
      </c>
      <c r="BP1307" s="16">
        <f>AD1307*参数!$D$3+AJ1307</f>
        <v>0</v>
      </c>
      <c r="BQ1307" s="16">
        <f>AE1307*参数!$D$3+AK1307</f>
        <v>0</v>
      </c>
      <c r="BR1307" s="16">
        <f>AF1307*参数!$D$3+AL1307</f>
        <v>0</v>
      </c>
      <c r="BS1307" s="16">
        <f>AG1307*参数!$D$3+AM1307</f>
        <v>0</v>
      </c>
      <c r="BT1307" s="16">
        <f>AH1307*参数!$D$3+AN1307</f>
        <v>0</v>
      </c>
      <c r="BU1307" s="10"/>
      <c r="BV1307" s="10"/>
      <c r="BW1307" s="10">
        <f t="shared" si="406"/>
        <v>40</v>
      </c>
      <c r="BX1307" s="10">
        <f t="shared" si="407"/>
        <v>40</v>
      </c>
      <c r="BY1307" s="10">
        <f t="shared" si="408"/>
        <v>3</v>
      </c>
      <c r="BZ1307" s="10">
        <f t="shared" si="409"/>
        <v>40</v>
      </c>
      <c r="CA1307" s="10">
        <f t="shared" si="410"/>
        <v>40</v>
      </c>
      <c r="CB1307" s="10" t="str">
        <f t="shared" si="411"/>
        <v/>
      </c>
      <c r="CC1307" s="10" t="str">
        <f t="shared" si="412"/>
        <v/>
      </c>
      <c r="CD1307" s="10"/>
      <c r="CE1307" s="10">
        <v>40</v>
      </c>
      <c r="CF1307" s="10"/>
      <c r="CG1307" s="10" t="str">
        <f t="shared" si="413"/>
        <v/>
      </c>
      <c r="CH1307" s="10" t="str">
        <f t="shared" si="414"/>
        <v/>
      </c>
      <c r="CI1307" s="10">
        <f t="shared" si="415"/>
        <v>3</v>
      </c>
      <c r="CJ1307" s="10">
        <f t="shared" si="416"/>
        <v>40</v>
      </c>
      <c r="CK1307" s="10">
        <f t="shared" si="417"/>
        <v>40</v>
      </c>
      <c r="CL1307" s="10">
        <f t="shared" si="418"/>
        <v>40</v>
      </c>
      <c r="CM1307" s="88">
        <f t="shared" si="402"/>
        <v>40</v>
      </c>
      <c r="CN1307" s="88">
        <f t="shared" si="403"/>
        <v>40</v>
      </c>
      <c r="CO1307" s="88">
        <f t="shared" si="404"/>
        <v>40</v>
      </c>
      <c r="CP1307" s="88">
        <f t="shared" si="405"/>
        <v>40</v>
      </c>
    </row>
    <row r="1308" spans="2:94">
      <c r="B1308" s="19">
        <v>42654</v>
      </c>
      <c r="C1308" s="3">
        <v>24</v>
      </c>
      <c r="D1308" s="3" t="s">
        <v>410</v>
      </c>
      <c r="E1308" s="4">
        <v>42655.333333333336</v>
      </c>
      <c r="F1308" s="3" t="s">
        <v>601</v>
      </c>
      <c r="G1308" s="3" t="s">
        <v>1267</v>
      </c>
      <c r="H1308" s="3" t="s">
        <v>601</v>
      </c>
      <c r="I1308" s="3" t="s">
        <v>1267</v>
      </c>
      <c r="J1308" s="6">
        <v>1.19</v>
      </c>
      <c r="K1308" s="6">
        <v>4.95</v>
      </c>
      <c r="L1308" s="6">
        <v>11.5</v>
      </c>
      <c r="M1308" s="10">
        <v>1.73</v>
      </c>
      <c r="N1308" s="10">
        <v>3.65</v>
      </c>
      <c r="O1308" s="10">
        <v>3.6</v>
      </c>
      <c r="P1308" s="15">
        <v>-1</v>
      </c>
      <c r="Q1308" s="13"/>
      <c r="R1308" s="13"/>
      <c r="S1308" s="13"/>
      <c r="T1308" s="13"/>
      <c r="U1308" s="13"/>
      <c r="V1308" s="13"/>
      <c r="W1308" s="9"/>
      <c r="X1308" s="9"/>
      <c r="Y1308" s="9"/>
      <c r="Z1308" s="9"/>
      <c r="AA1308" s="9"/>
      <c r="AB1308" s="9"/>
      <c r="AC1308" s="13"/>
      <c r="AD1308" s="13"/>
      <c r="AE1308" s="13"/>
      <c r="AF1308" s="13"/>
      <c r="AG1308" s="13"/>
      <c r="AH1308" s="13"/>
      <c r="AI1308" s="9"/>
      <c r="AJ1308" s="9"/>
      <c r="AK1308" s="9"/>
      <c r="AL1308" s="9"/>
      <c r="AM1308" s="9"/>
      <c r="AN1308" s="9"/>
      <c r="AO1308" s="8">
        <v>14</v>
      </c>
      <c r="AP1308" s="8">
        <v>3</v>
      </c>
      <c r="AQ1308" s="8">
        <v>6</v>
      </c>
      <c r="AR1308" s="8">
        <v>5</v>
      </c>
      <c r="AS1308" s="8">
        <v>1.641899999999999</v>
      </c>
      <c r="AT1308" s="8">
        <v>5.2103000000000002</v>
      </c>
      <c r="AU1308" s="8">
        <v>7.0830562919282922</v>
      </c>
      <c r="AV1308" s="8">
        <v>25.464620318874271</v>
      </c>
      <c r="AW1308" s="8">
        <v>235.99788324453621</v>
      </c>
      <c r="AX1308" s="8">
        <v>280.88453195847097</v>
      </c>
      <c r="AY1308" s="15">
        <v>4</v>
      </c>
      <c r="AZ1308" s="15">
        <v>3</v>
      </c>
      <c r="BA1308" s="15">
        <v>4</v>
      </c>
      <c r="BB1308" s="15">
        <v>4</v>
      </c>
      <c r="BC1308" s="15">
        <v>4.3552999999999997</v>
      </c>
      <c r="BD1308" s="15">
        <v>4.3552999999999997</v>
      </c>
      <c r="BE1308" s="15">
        <v>10.295899236608458</v>
      </c>
      <c r="BF1308" s="15">
        <v>10.295899236608458</v>
      </c>
      <c r="BG1308" s="15">
        <v>240.46946203467868</v>
      </c>
      <c r="BH1308" s="15">
        <v>240.46946203467868</v>
      </c>
      <c r="BI1308" s="16">
        <f>Q1308*参数!$D$3+W1308</f>
        <v>0</v>
      </c>
      <c r="BJ1308" s="16">
        <f>R1308*参数!$D$3+X1308</f>
        <v>0</v>
      </c>
      <c r="BK1308" s="16">
        <f>S1308*参数!$D$3+Y1308</f>
        <v>0</v>
      </c>
      <c r="BL1308" s="16">
        <f>T1308*参数!$D$3+Z1308</f>
        <v>0</v>
      </c>
      <c r="BM1308" s="16">
        <f>U1308*参数!$D$3+AA1308</f>
        <v>0</v>
      </c>
      <c r="BN1308" s="16">
        <f>V1308*参数!$D$3+AB1308</f>
        <v>0</v>
      </c>
      <c r="BO1308" s="16">
        <f>AC1308*参数!$D$3+AI1308</f>
        <v>0</v>
      </c>
      <c r="BP1308" s="16">
        <f>AD1308*参数!$D$3+AJ1308</f>
        <v>0</v>
      </c>
      <c r="BQ1308" s="16">
        <f>AE1308*参数!$D$3+AK1308</f>
        <v>0</v>
      </c>
      <c r="BR1308" s="16">
        <f>AF1308*参数!$D$3+AL1308</f>
        <v>0</v>
      </c>
      <c r="BS1308" s="16">
        <f>AG1308*参数!$D$3+AM1308</f>
        <v>0</v>
      </c>
      <c r="BT1308" s="16">
        <f>AH1308*参数!$D$3+AN1308</f>
        <v>0</v>
      </c>
      <c r="BU1308" s="10"/>
      <c r="BV1308" s="10"/>
      <c r="BW1308" s="10">
        <f t="shared" si="406"/>
        <v>40</v>
      </c>
      <c r="BX1308" s="10">
        <f t="shared" si="407"/>
        <v>40</v>
      </c>
      <c r="BY1308" s="10">
        <f t="shared" si="408"/>
        <v>3</v>
      </c>
      <c r="BZ1308" s="10">
        <f t="shared" si="409"/>
        <v>40</v>
      </c>
      <c r="CA1308" s="10">
        <f t="shared" si="410"/>
        <v>40</v>
      </c>
      <c r="CB1308" s="10" t="str">
        <f t="shared" si="411"/>
        <v/>
      </c>
      <c r="CC1308" s="10" t="str">
        <f t="shared" si="412"/>
        <v/>
      </c>
      <c r="CD1308" s="10"/>
      <c r="CE1308" s="10">
        <v>3</v>
      </c>
      <c r="CF1308" s="10"/>
      <c r="CG1308" s="10" t="str">
        <f t="shared" si="413"/>
        <v/>
      </c>
      <c r="CH1308" s="10" t="str">
        <f t="shared" si="414"/>
        <v/>
      </c>
      <c r="CI1308" s="10">
        <f t="shared" si="415"/>
        <v>3</v>
      </c>
      <c r="CJ1308" s="10">
        <f t="shared" si="416"/>
        <v>3</v>
      </c>
      <c r="CK1308" s="10">
        <f t="shared" si="417"/>
        <v>3</v>
      </c>
      <c r="CL1308" s="10" t="str">
        <f t="shared" si="418"/>
        <v/>
      </c>
      <c r="CM1308" s="88">
        <f t="shared" si="402"/>
        <v>3</v>
      </c>
      <c r="CN1308" s="88" t="str">
        <f t="shared" si="403"/>
        <v/>
      </c>
      <c r="CO1308" s="88">
        <f t="shared" si="404"/>
        <v>3</v>
      </c>
      <c r="CP1308" s="88" t="str">
        <f t="shared" si="405"/>
        <v/>
      </c>
    </row>
    <row r="1309" spans="2:94">
      <c r="B1309" s="19">
        <v>42654</v>
      </c>
      <c r="C1309" s="3">
        <v>25</v>
      </c>
      <c r="D1309" s="3" t="s">
        <v>603</v>
      </c>
      <c r="E1309" s="4">
        <v>42655.354166666664</v>
      </c>
      <c r="F1309" s="3" t="s">
        <v>1221</v>
      </c>
      <c r="G1309" s="3" t="s">
        <v>604</v>
      </c>
      <c r="H1309" s="3" t="s">
        <v>1221</v>
      </c>
      <c r="I1309" s="3" t="s">
        <v>604</v>
      </c>
      <c r="J1309" s="6">
        <v>8.6999999999999993</v>
      </c>
      <c r="K1309" s="6">
        <v>4.8</v>
      </c>
      <c r="L1309" s="6">
        <v>1.24</v>
      </c>
      <c r="M1309" s="10">
        <v>3.23</v>
      </c>
      <c r="N1309" s="10">
        <v>3.45</v>
      </c>
      <c r="O1309" s="10">
        <v>1.89</v>
      </c>
      <c r="P1309" s="15">
        <v>1</v>
      </c>
      <c r="Q1309" s="13"/>
      <c r="R1309" s="13"/>
      <c r="S1309" s="13"/>
      <c r="T1309" s="13"/>
      <c r="U1309" s="13"/>
      <c r="V1309" s="13"/>
      <c r="W1309" s="9"/>
      <c r="X1309" s="9"/>
      <c r="Y1309" s="9"/>
      <c r="Z1309" s="9"/>
      <c r="AA1309" s="9"/>
      <c r="AB1309" s="9"/>
      <c r="AC1309" s="13"/>
      <c r="AD1309" s="13"/>
      <c r="AE1309" s="13"/>
      <c r="AF1309" s="13"/>
      <c r="AG1309" s="13"/>
      <c r="AH1309" s="13"/>
      <c r="AI1309" s="9"/>
      <c r="AJ1309" s="9"/>
      <c r="AK1309" s="9"/>
      <c r="AL1309" s="9"/>
      <c r="AM1309" s="9"/>
      <c r="AN1309" s="9"/>
      <c r="AO1309" s="8">
        <v>2</v>
      </c>
      <c r="AP1309" s="8">
        <v>3</v>
      </c>
      <c r="AQ1309" s="8">
        <v>2</v>
      </c>
      <c r="AR1309" s="8">
        <v>4</v>
      </c>
      <c r="AS1309" s="8">
        <v>2.7692000000000014</v>
      </c>
      <c r="AT1309" s="8">
        <v>2.7692000000000014</v>
      </c>
      <c r="AU1309" s="8">
        <v>12.281234820298492</v>
      </c>
      <c r="AV1309" s="8">
        <v>12.281234820298492</v>
      </c>
      <c r="AW1309" s="8">
        <v>62.299368588103256</v>
      </c>
      <c r="AX1309" s="8">
        <v>62.299368588103256</v>
      </c>
      <c r="AY1309" s="15">
        <v>1</v>
      </c>
      <c r="AZ1309" s="15">
        <v>3</v>
      </c>
      <c r="BA1309" s="15">
        <v>1</v>
      </c>
      <c r="BB1309" s="15">
        <v>5</v>
      </c>
      <c r="BC1309" s="15">
        <v>1.5503000000000027</v>
      </c>
      <c r="BD1309" s="15">
        <v>1.5503000000000027</v>
      </c>
      <c r="BE1309" s="15">
        <v>15.977978531336124</v>
      </c>
      <c r="BF1309" s="15">
        <v>15.977978531336124</v>
      </c>
      <c r="BG1309" s="15">
        <v>15.977978531336124</v>
      </c>
      <c r="BH1309" s="15">
        <v>15.977978531336124</v>
      </c>
      <c r="BI1309" s="16">
        <f>Q1309*参数!$D$3+W1309</f>
        <v>0</v>
      </c>
      <c r="BJ1309" s="16">
        <f>R1309*参数!$D$3+X1309</f>
        <v>0</v>
      </c>
      <c r="BK1309" s="16">
        <f>S1309*参数!$D$3+Y1309</f>
        <v>0</v>
      </c>
      <c r="BL1309" s="16">
        <f>T1309*参数!$D$3+Z1309</f>
        <v>0</v>
      </c>
      <c r="BM1309" s="16">
        <f>U1309*参数!$D$3+AA1309</f>
        <v>0</v>
      </c>
      <c r="BN1309" s="16">
        <f>V1309*参数!$D$3+AB1309</f>
        <v>0</v>
      </c>
      <c r="BO1309" s="16">
        <f>AC1309*参数!$D$3+AI1309</f>
        <v>0</v>
      </c>
      <c r="BP1309" s="16">
        <f>AD1309*参数!$D$3+AJ1309</f>
        <v>0</v>
      </c>
      <c r="BQ1309" s="16">
        <f>AE1309*参数!$D$3+AK1309</f>
        <v>0</v>
      </c>
      <c r="BR1309" s="16">
        <f>AF1309*参数!$D$3+AL1309</f>
        <v>0</v>
      </c>
      <c r="BS1309" s="16">
        <f>AG1309*参数!$D$3+AM1309</f>
        <v>0</v>
      </c>
      <c r="BT1309" s="16">
        <f>AH1309*参数!$D$3+AN1309</f>
        <v>0</v>
      </c>
      <c r="BU1309" s="10"/>
      <c r="BV1309" s="10"/>
      <c r="BW1309" s="10">
        <f t="shared" si="406"/>
        <v>43</v>
      </c>
      <c r="BX1309" s="10">
        <f t="shared" si="407"/>
        <v>43</v>
      </c>
      <c r="BY1309" s="10">
        <f t="shared" si="408"/>
        <v>43</v>
      </c>
      <c r="BZ1309" s="10">
        <f t="shared" si="409"/>
        <v>0</v>
      </c>
      <c r="CA1309" s="10">
        <f t="shared" si="410"/>
        <v>43</v>
      </c>
      <c r="CB1309" s="10" t="str">
        <f t="shared" si="411"/>
        <v/>
      </c>
      <c r="CC1309" s="10" t="str">
        <f t="shared" si="412"/>
        <v/>
      </c>
      <c r="CD1309" s="10"/>
      <c r="CE1309" s="10">
        <v>0</v>
      </c>
      <c r="CF1309" s="10"/>
      <c r="CG1309" s="10" t="str">
        <f t="shared" si="413"/>
        <v/>
      </c>
      <c r="CH1309" s="10" t="str">
        <f t="shared" si="414"/>
        <v/>
      </c>
      <c r="CI1309" s="10">
        <f t="shared" si="415"/>
        <v>0</v>
      </c>
      <c r="CJ1309" s="10">
        <f t="shared" si="416"/>
        <v>43</v>
      </c>
      <c r="CK1309" s="10">
        <f t="shared" si="417"/>
        <v>43</v>
      </c>
      <c r="CL1309" s="10" t="str">
        <f t="shared" si="418"/>
        <v/>
      </c>
      <c r="CM1309" s="88">
        <f t="shared" si="402"/>
        <v>0</v>
      </c>
      <c r="CN1309" s="88" t="str">
        <f t="shared" si="403"/>
        <v/>
      </c>
      <c r="CO1309" s="88">
        <f t="shared" si="404"/>
        <v>43</v>
      </c>
      <c r="CP1309" s="88" t="str">
        <f t="shared" si="405"/>
        <v/>
      </c>
    </row>
    <row r="1310" spans="2:94">
      <c r="B1310" s="19">
        <v>42654</v>
      </c>
      <c r="C1310" s="3">
        <v>26</v>
      </c>
      <c r="D1310" s="3" t="s">
        <v>410</v>
      </c>
      <c r="E1310" s="4">
        <v>42655.395833333336</v>
      </c>
      <c r="F1310" s="3" t="s">
        <v>607</v>
      </c>
      <c r="G1310" s="3" t="s">
        <v>610</v>
      </c>
      <c r="H1310" s="3" t="s">
        <v>607</v>
      </c>
      <c r="I1310" s="3" t="s">
        <v>610</v>
      </c>
      <c r="J1310" s="6">
        <v>7.35</v>
      </c>
      <c r="K1310" s="6">
        <v>4.1500000000000004</v>
      </c>
      <c r="L1310" s="6">
        <v>1.33</v>
      </c>
      <c r="M1310" s="10">
        <v>2.75</v>
      </c>
      <c r="N1310" s="10">
        <v>3.45</v>
      </c>
      <c r="O1310" s="10">
        <v>2.1</v>
      </c>
      <c r="P1310" s="15">
        <v>1</v>
      </c>
      <c r="Q1310" s="13"/>
      <c r="R1310" s="13"/>
      <c r="S1310" s="13"/>
      <c r="T1310" s="13"/>
      <c r="U1310" s="13"/>
      <c r="V1310" s="13"/>
      <c r="W1310" s="9"/>
      <c r="X1310" s="9"/>
      <c r="Y1310" s="9"/>
      <c r="Z1310" s="9"/>
      <c r="AA1310" s="9"/>
      <c r="AB1310" s="9"/>
      <c r="AC1310" s="13"/>
      <c r="AD1310" s="13"/>
      <c r="AE1310" s="13"/>
      <c r="AF1310" s="13"/>
      <c r="AG1310" s="13"/>
      <c r="AH1310" s="13"/>
      <c r="AI1310" s="9"/>
      <c r="AJ1310" s="9"/>
      <c r="AK1310" s="9"/>
      <c r="AL1310" s="9"/>
      <c r="AM1310" s="9"/>
      <c r="AN1310" s="9"/>
      <c r="AO1310" s="8">
        <v>2</v>
      </c>
      <c r="AP1310" s="8">
        <v>3</v>
      </c>
      <c r="AQ1310" s="8">
        <v>1</v>
      </c>
      <c r="AR1310" s="8">
        <v>5</v>
      </c>
      <c r="AS1310" s="8">
        <v>2.3267999999999982</v>
      </c>
      <c r="AT1310" s="8">
        <v>10.215000000000002</v>
      </c>
      <c r="AU1310" s="8">
        <v>68.723714771990402</v>
      </c>
      <c r="AV1310" s="8">
        <v>316.64323028066968</v>
      </c>
      <c r="AW1310" s="8">
        <v>192.68347252633004</v>
      </c>
      <c r="AX1310" s="8">
        <v>316.64323028066968</v>
      </c>
      <c r="AY1310" s="15">
        <v>1</v>
      </c>
      <c r="AZ1310" s="15">
        <v>3</v>
      </c>
      <c r="BA1310" s="15">
        <v>1</v>
      </c>
      <c r="BB1310" s="15">
        <v>4</v>
      </c>
      <c r="BC1310" s="15">
        <v>1.1485999999999985</v>
      </c>
      <c r="BD1310" s="15">
        <v>1.1485999999999985</v>
      </c>
      <c r="BE1310" s="15">
        <v>57.221039272598262</v>
      </c>
      <c r="BF1310" s="15">
        <v>57.221039272598262</v>
      </c>
      <c r="BG1310" s="15">
        <v>57.221039272598262</v>
      </c>
      <c r="BH1310" s="15">
        <v>57.221039272598262</v>
      </c>
      <c r="BI1310" s="16">
        <f>Q1310*参数!$D$3+W1310</f>
        <v>0</v>
      </c>
      <c r="BJ1310" s="16">
        <f>R1310*参数!$D$3+X1310</f>
        <v>0</v>
      </c>
      <c r="BK1310" s="16">
        <f>S1310*参数!$D$3+Y1310</f>
        <v>0</v>
      </c>
      <c r="BL1310" s="16">
        <f>T1310*参数!$D$3+Z1310</f>
        <v>0</v>
      </c>
      <c r="BM1310" s="16">
        <f>U1310*参数!$D$3+AA1310</f>
        <v>0</v>
      </c>
      <c r="BN1310" s="16">
        <f>V1310*参数!$D$3+AB1310</f>
        <v>0</v>
      </c>
      <c r="BO1310" s="16">
        <f>AC1310*参数!$D$3+AI1310</f>
        <v>0</v>
      </c>
      <c r="BP1310" s="16">
        <f>AD1310*参数!$D$3+AJ1310</f>
        <v>0</v>
      </c>
      <c r="BQ1310" s="16">
        <f>AE1310*参数!$D$3+AK1310</f>
        <v>0</v>
      </c>
      <c r="BR1310" s="16">
        <f>AF1310*参数!$D$3+AL1310</f>
        <v>0</v>
      </c>
      <c r="BS1310" s="16">
        <f>AG1310*参数!$D$3+AM1310</f>
        <v>0</v>
      </c>
      <c r="BT1310" s="16">
        <f>AH1310*参数!$D$3+AN1310</f>
        <v>0</v>
      </c>
      <c r="BU1310" s="10"/>
      <c r="BV1310" s="10"/>
      <c r="BW1310" s="10">
        <f t="shared" si="406"/>
        <v>43</v>
      </c>
      <c r="BX1310" s="10">
        <f t="shared" si="407"/>
        <v>43</v>
      </c>
      <c r="BY1310" s="10">
        <f t="shared" si="408"/>
        <v>43</v>
      </c>
      <c r="BZ1310" s="10">
        <f t="shared" si="409"/>
        <v>0</v>
      </c>
      <c r="CA1310" s="10">
        <f t="shared" si="410"/>
        <v>43</v>
      </c>
      <c r="CB1310" s="10" t="str">
        <f t="shared" si="411"/>
        <v/>
      </c>
      <c r="CC1310" s="10" t="str">
        <f t="shared" si="412"/>
        <v/>
      </c>
      <c r="CD1310" s="10"/>
      <c r="CE1310" s="10">
        <v>43</v>
      </c>
      <c r="CF1310" s="10"/>
      <c r="CG1310" s="10" t="str">
        <f t="shared" si="413"/>
        <v/>
      </c>
      <c r="CH1310" s="10" t="str">
        <f t="shared" si="414"/>
        <v/>
      </c>
      <c r="CI1310" s="10">
        <f t="shared" si="415"/>
        <v>0</v>
      </c>
      <c r="CJ1310" s="10">
        <f t="shared" si="416"/>
        <v>0</v>
      </c>
      <c r="CK1310" s="10">
        <f t="shared" si="417"/>
        <v>43</v>
      </c>
      <c r="CL1310" s="10" t="str">
        <f t="shared" si="418"/>
        <v/>
      </c>
      <c r="CM1310" s="88">
        <f t="shared" si="402"/>
        <v>43</v>
      </c>
      <c r="CN1310" s="88" t="str">
        <f t="shared" si="403"/>
        <v/>
      </c>
      <c r="CO1310" s="88">
        <f t="shared" si="404"/>
        <v>43</v>
      </c>
      <c r="CP1310" s="88" t="str">
        <f t="shared" si="405"/>
        <v/>
      </c>
    </row>
    <row r="1311" spans="2:94">
      <c r="B1311" s="19">
        <v>42655</v>
      </c>
      <c r="C1311" s="3">
        <v>1</v>
      </c>
      <c r="D1311" s="3" t="s">
        <v>589</v>
      </c>
      <c r="E1311" s="4">
        <v>42655.75</v>
      </c>
      <c r="F1311" s="3" t="s">
        <v>636</v>
      </c>
      <c r="G1311" s="3" t="s">
        <v>655</v>
      </c>
      <c r="H1311" s="3" t="s">
        <v>636</v>
      </c>
      <c r="I1311" s="3" t="s">
        <v>657</v>
      </c>
      <c r="J1311" s="6">
        <v>1.93</v>
      </c>
      <c r="K1311" s="6">
        <v>2.78</v>
      </c>
      <c r="L1311" s="6">
        <v>3.98</v>
      </c>
      <c r="M1311" s="10">
        <v>4.3499999999999996</v>
      </c>
      <c r="N1311" s="10">
        <v>3.45</v>
      </c>
      <c r="O1311" s="10">
        <v>1.64</v>
      </c>
      <c r="P1311" s="15">
        <v>-1</v>
      </c>
      <c r="Q1311" s="13"/>
      <c r="R1311" s="13"/>
      <c r="S1311" s="13"/>
      <c r="T1311" s="13"/>
      <c r="U1311" s="13"/>
      <c r="V1311" s="13"/>
      <c r="W1311" s="9"/>
      <c r="X1311" s="9"/>
      <c r="Y1311" s="9"/>
      <c r="Z1311" s="9"/>
      <c r="AA1311" s="9"/>
      <c r="AB1311" s="9"/>
      <c r="AC1311" s="13"/>
      <c r="AD1311" s="13"/>
      <c r="AE1311" s="13"/>
      <c r="AF1311" s="13"/>
      <c r="AG1311" s="13"/>
      <c r="AH1311" s="13"/>
      <c r="AI1311" s="9"/>
      <c r="AJ1311" s="9"/>
      <c r="AK1311" s="9"/>
      <c r="AL1311" s="9"/>
      <c r="AM1311" s="9"/>
      <c r="AN1311" s="9"/>
      <c r="AO1311" s="8">
        <v>1</v>
      </c>
      <c r="AP1311" s="8">
        <v>3</v>
      </c>
      <c r="AQ1311" s="8">
        <v>1</v>
      </c>
      <c r="AR1311" s="8">
        <v>4</v>
      </c>
      <c r="AS1311" s="8">
        <v>1.4342999999999997</v>
      </c>
      <c r="AT1311" s="8">
        <v>1.4342999999999997</v>
      </c>
      <c r="AU1311" s="8">
        <v>112.93634613271304</v>
      </c>
      <c r="AV1311" s="8">
        <v>112.93634613271304</v>
      </c>
      <c r="AW1311" s="8">
        <v>112.93634613271304</v>
      </c>
      <c r="AX1311" s="8">
        <v>112.93634613271304</v>
      </c>
      <c r="AY1311" s="15">
        <v>4</v>
      </c>
      <c r="AZ1311" s="15">
        <v>3</v>
      </c>
      <c r="BA1311" s="15">
        <v>2</v>
      </c>
      <c r="BB1311" s="15">
        <v>5</v>
      </c>
      <c r="BC1311" s="15">
        <v>0.89169999999999972</v>
      </c>
      <c r="BD1311" s="15">
        <v>0.95159999999999989</v>
      </c>
      <c r="BE1311" s="15">
        <v>49.96345558659101</v>
      </c>
      <c r="BF1311" s="15">
        <v>49.96345558659101</v>
      </c>
      <c r="BG1311" s="15">
        <v>156.71559835190811</v>
      </c>
      <c r="BH1311" s="15">
        <v>140.19960345765136</v>
      </c>
      <c r="BI1311" s="16">
        <f>Q1311*参数!$D$3+W1311</f>
        <v>0</v>
      </c>
      <c r="BJ1311" s="16">
        <f>R1311*参数!$D$3+X1311</f>
        <v>0</v>
      </c>
      <c r="BK1311" s="16">
        <f>S1311*参数!$D$3+Y1311</f>
        <v>0</v>
      </c>
      <c r="BL1311" s="16">
        <f>T1311*参数!$D$3+Z1311</f>
        <v>0</v>
      </c>
      <c r="BM1311" s="16">
        <f>U1311*参数!$D$3+AA1311</f>
        <v>0</v>
      </c>
      <c r="BN1311" s="16">
        <f>V1311*参数!$D$3+AB1311</f>
        <v>0</v>
      </c>
      <c r="BO1311" s="16">
        <f>AC1311*参数!$D$3+AI1311</f>
        <v>0</v>
      </c>
      <c r="BP1311" s="16">
        <f>AD1311*参数!$D$3+AJ1311</f>
        <v>0</v>
      </c>
      <c r="BQ1311" s="16">
        <f>AE1311*参数!$D$3+AK1311</f>
        <v>0</v>
      </c>
      <c r="BR1311" s="16">
        <f>AF1311*参数!$D$3+AL1311</f>
        <v>0</v>
      </c>
      <c r="BS1311" s="16">
        <f>AG1311*参数!$D$3+AM1311</f>
        <v>0</v>
      </c>
      <c r="BT1311" s="16">
        <f>AH1311*参数!$D$3+AN1311</f>
        <v>0</v>
      </c>
      <c r="BU1311" s="10"/>
      <c r="BV1311" s="10"/>
      <c r="BW1311" s="10">
        <f t="shared" si="406"/>
        <v>40</v>
      </c>
      <c r="BX1311" s="10">
        <f t="shared" si="407"/>
        <v>40</v>
      </c>
      <c r="BY1311" s="10">
        <f t="shared" si="408"/>
        <v>3</v>
      </c>
      <c r="BZ1311" s="10">
        <f t="shared" si="409"/>
        <v>40</v>
      </c>
      <c r="CA1311" s="10">
        <f t="shared" si="410"/>
        <v>40</v>
      </c>
      <c r="CB1311" s="10" t="str">
        <f t="shared" si="411"/>
        <v/>
      </c>
      <c r="CC1311" s="10" t="str">
        <f t="shared" si="412"/>
        <v/>
      </c>
      <c r="CD1311" s="10"/>
      <c r="CE1311" s="10">
        <v>40</v>
      </c>
      <c r="CF1311" s="10"/>
      <c r="CG1311" s="10">
        <f t="shared" si="413"/>
        <v>40</v>
      </c>
      <c r="CH1311" s="10">
        <f t="shared" si="414"/>
        <v>40</v>
      </c>
      <c r="CI1311" s="10">
        <f t="shared" si="415"/>
        <v>40</v>
      </c>
      <c r="CJ1311" s="10">
        <f t="shared" si="416"/>
        <v>40</v>
      </c>
      <c r="CK1311" s="10">
        <f t="shared" si="417"/>
        <v>40</v>
      </c>
      <c r="CL1311" s="10" t="str">
        <f t="shared" si="418"/>
        <v/>
      </c>
      <c r="CM1311" s="88">
        <f t="shared" si="402"/>
        <v>40</v>
      </c>
      <c r="CN1311" s="88" t="str">
        <f t="shared" si="403"/>
        <v/>
      </c>
      <c r="CO1311" s="88">
        <f t="shared" si="404"/>
        <v>3</v>
      </c>
      <c r="CP1311" s="88" t="str">
        <f t="shared" si="405"/>
        <v/>
      </c>
    </row>
    <row r="1312" spans="2:94">
      <c r="B1312" s="19">
        <v>42655</v>
      </c>
      <c r="C1312" s="3">
        <v>2</v>
      </c>
      <c r="D1312" s="3" t="s">
        <v>335</v>
      </c>
      <c r="E1312" s="4">
        <v>42655.916666666664</v>
      </c>
      <c r="F1312" s="3" t="s">
        <v>352</v>
      </c>
      <c r="G1312" s="3" t="s">
        <v>356</v>
      </c>
      <c r="H1312" s="3" t="s">
        <v>354</v>
      </c>
      <c r="I1312" s="3" t="s">
        <v>356</v>
      </c>
      <c r="J1312" s="6">
        <v>1.8</v>
      </c>
      <c r="K1312" s="6">
        <v>3.15</v>
      </c>
      <c r="L1312" s="6">
        <v>3.9</v>
      </c>
      <c r="M1312" s="10">
        <v>3.75</v>
      </c>
      <c r="N1312" s="10">
        <v>3.45</v>
      </c>
      <c r="O1312" s="10">
        <v>1.75</v>
      </c>
      <c r="P1312" s="15">
        <v>-1</v>
      </c>
      <c r="Q1312" s="13"/>
      <c r="R1312" s="13"/>
      <c r="S1312" s="13"/>
      <c r="T1312" s="13"/>
      <c r="U1312" s="13"/>
      <c r="V1312" s="13"/>
      <c r="W1312" s="9"/>
      <c r="X1312" s="9"/>
      <c r="Y1312" s="9"/>
      <c r="Z1312" s="9"/>
      <c r="AA1312" s="9"/>
      <c r="AB1312" s="9"/>
      <c r="AC1312" s="13"/>
      <c r="AD1312" s="13"/>
      <c r="AE1312" s="13"/>
      <c r="AF1312" s="13"/>
      <c r="AG1312" s="13"/>
      <c r="AH1312" s="13"/>
      <c r="AI1312" s="9"/>
      <c r="AJ1312" s="9"/>
      <c r="AK1312" s="9"/>
      <c r="AL1312" s="9"/>
      <c r="AM1312" s="9"/>
      <c r="AN1312" s="9"/>
      <c r="AO1312" s="8">
        <v>6</v>
      </c>
      <c r="AP1312" s="8">
        <v>3</v>
      </c>
      <c r="AQ1312" s="8">
        <v>1</v>
      </c>
      <c r="AR1312" s="8">
        <v>6</v>
      </c>
      <c r="AS1312" s="8">
        <v>0.27750000000000019</v>
      </c>
      <c r="AT1312" s="8">
        <v>3.4454999999999996</v>
      </c>
      <c r="AU1312" s="8">
        <v>16.884309969835154</v>
      </c>
      <c r="AV1312" s="8">
        <v>271.63823647385681</v>
      </c>
      <c r="AW1312" s="8">
        <v>85.432335422512452</v>
      </c>
      <c r="AX1312" s="8">
        <v>271.63823647385681</v>
      </c>
      <c r="AY1312" s="15">
        <v>7</v>
      </c>
      <c r="AZ1312" s="15">
        <v>3</v>
      </c>
      <c r="BA1312" s="15">
        <v>1</v>
      </c>
      <c r="BB1312" s="15">
        <v>6</v>
      </c>
      <c r="BC1312" s="15">
        <v>0.16480099999999995</v>
      </c>
      <c r="BD1312" s="15">
        <v>2.686500000000001</v>
      </c>
      <c r="BE1312" s="15">
        <v>10.964466932744653</v>
      </c>
      <c r="BF1312" s="15">
        <v>251.93075898823014</v>
      </c>
      <c r="BG1312" s="15">
        <v>166.79885001597449</v>
      </c>
      <c r="BH1312" s="15">
        <v>251.93075898823014</v>
      </c>
      <c r="BI1312" s="16">
        <f>Q1312*参数!$D$3+W1312</f>
        <v>0</v>
      </c>
      <c r="BJ1312" s="16">
        <f>R1312*参数!$D$3+X1312</f>
        <v>0</v>
      </c>
      <c r="BK1312" s="16">
        <f>S1312*参数!$D$3+Y1312</f>
        <v>0</v>
      </c>
      <c r="BL1312" s="16">
        <f>T1312*参数!$D$3+Z1312</f>
        <v>0</v>
      </c>
      <c r="BM1312" s="16">
        <f>U1312*参数!$D$3+AA1312</f>
        <v>0</v>
      </c>
      <c r="BN1312" s="16">
        <f>V1312*参数!$D$3+AB1312</f>
        <v>0</v>
      </c>
      <c r="BO1312" s="16">
        <f>AC1312*参数!$D$3+AI1312</f>
        <v>0</v>
      </c>
      <c r="BP1312" s="16">
        <f>AD1312*参数!$D$3+AJ1312</f>
        <v>0</v>
      </c>
      <c r="BQ1312" s="16">
        <f>AE1312*参数!$D$3+AK1312</f>
        <v>0</v>
      </c>
      <c r="BR1312" s="16">
        <f>AF1312*参数!$D$3+AL1312</f>
        <v>0</v>
      </c>
      <c r="BS1312" s="16">
        <f>AG1312*参数!$D$3+AM1312</f>
        <v>0</v>
      </c>
      <c r="BT1312" s="16">
        <f>AH1312*参数!$D$3+AN1312</f>
        <v>0</v>
      </c>
      <c r="BU1312" s="10"/>
      <c r="BV1312" s="10"/>
      <c r="BW1312" s="10">
        <f t="shared" si="406"/>
        <v>40</v>
      </c>
      <c r="BX1312" s="10">
        <f t="shared" si="407"/>
        <v>40</v>
      </c>
      <c r="BY1312" s="10">
        <f t="shared" si="408"/>
        <v>3</v>
      </c>
      <c r="BZ1312" s="10">
        <f t="shared" si="409"/>
        <v>40</v>
      </c>
      <c r="CA1312" s="10">
        <f t="shared" si="410"/>
        <v>40</v>
      </c>
      <c r="CB1312" s="10" t="str">
        <f t="shared" si="411"/>
        <v/>
      </c>
      <c r="CC1312" s="10" t="str">
        <f t="shared" si="412"/>
        <v/>
      </c>
      <c r="CD1312" s="10"/>
      <c r="CE1312" s="10">
        <v>40</v>
      </c>
      <c r="CF1312" s="10"/>
      <c r="CG1312" s="10">
        <f t="shared" si="413"/>
        <v>40</v>
      </c>
      <c r="CH1312" s="10">
        <f t="shared" si="414"/>
        <v>40</v>
      </c>
      <c r="CI1312" s="10">
        <f t="shared" si="415"/>
        <v>40</v>
      </c>
      <c r="CJ1312" s="10" t="str">
        <f t="shared" si="416"/>
        <v/>
      </c>
      <c r="CK1312" s="10">
        <f t="shared" si="417"/>
        <v>40</v>
      </c>
      <c r="CL1312" s="10">
        <f t="shared" si="418"/>
        <v>40</v>
      </c>
      <c r="CM1312" s="88">
        <f t="shared" si="402"/>
        <v>40</v>
      </c>
      <c r="CN1312" s="88">
        <f t="shared" si="403"/>
        <v>40</v>
      </c>
      <c r="CO1312" s="88">
        <f t="shared" si="404"/>
        <v>3</v>
      </c>
      <c r="CP1312" s="88">
        <f t="shared" si="405"/>
        <v>40</v>
      </c>
    </row>
    <row r="1313" spans="2:94">
      <c r="B1313" s="19">
        <v>42655</v>
      </c>
      <c r="C1313" s="3">
        <v>3</v>
      </c>
      <c r="D1313" s="3" t="s">
        <v>589</v>
      </c>
      <c r="E1313" s="4">
        <v>42655.958333333336</v>
      </c>
      <c r="F1313" s="3" t="s">
        <v>1289</v>
      </c>
      <c r="G1313" s="3" t="s">
        <v>630</v>
      </c>
      <c r="H1313" s="3" t="s">
        <v>1289</v>
      </c>
      <c r="I1313" s="3" t="s">
        <v>630</v>
      </c>
      <c r="J1313" s="6">
        <v>1.31</v>
      </c>
      <c r="K1313" s="6">
        <v>4</v>
      </c>
      <c r="L1313" s="6">
        <v>8.6</v>
      </c>
      <c r="M1313" s="10">
        <v>2.23</v>
      </c>
      <c r="N1313" s="10">
        <v>3.05</v>
      </c>
      <c r="O1313" s="10">
        <v>2.83</v>
      </c>
      <c r="P1313" s="15">
        <v>-1</v>
      </c>
      <c r="Q1313" s="13"/>
      <c r="R1313" s="13"/>
      <c r="S1313" s="13"/>
      <c r="T1313" s="13"/>
      <c r="U1313" s="13"/>
      <c r="V1313" s="13"/>
      <c r="W1313" s="9"/>
      <c r="X1313" s="9"/>
      <c r="Y1313" s="9"/>
      <c r="Z1313" s="9"/>
      <c r="AA1313" s="9"/>
      <c r="AB1313" s="9"/>
      <c r="AC1313" s="13"/>
      <c r="AD1313" s="13"/>
      <c r="AE1313" s="13"/>
      <c r="AF1313" s="13"/>
      <c r="AG1313" s="13"/>
      <c r="AH1313" s="13"/>
      <c r="AI1313" s="9"/>
      <c r="AJ1313" s="9"/>
      <c r="AK1313" s="9"/>
      <c r="AL1313" s="9"/>
      <c r="AM1313" s="9"/>
      <c r="AN1313" s="9"/>
      <c r="AO1313" s="8">
        <v>13</v>
      </c>
      <c r="AP1313" s="8">
        <v>3</v>
      </c>
      <c r="AQ1313" s="8">
        <v>3</v>
      </c>
      <c r="AR1313" s="8">
        <v>5</v>
      </c>
      <c r="AS1313" s="8">
        <v>0.25560000000000016</v>
      </c>
      <c r="AT1313" s="8">
        <v>2.8291000000000008</v>
      </c>
      <c r="AU1313" s="8">
        <v>24.041220640175709</v>
      </c>
      <c r="AV1313" s="8">
        <v>92.207920857778802</v>
      </c>
      <c r="AW1313" s="8">
        <v>494.71259054554099</v>
      </c>
      <c r="AX1313" s="8">
        <v>374.4199556897708</v>
      </c>
      <c r="AY1313" s="15">
        <v>6</v>
      </c>
      <c r="AZ1313" s="15">
        <v>3</v>
      </c>
      <c r="BA1313" s="15">
        <v>4</v>
      </c>
      <c r="BB1313" s="15">
        <v>5</v>
      </c>
      <c r="BC1313" s="15">
        <v>0.24600000000000011</v>
      </c>
      <c r="BD1313" s="15">
        <v>0.24600000000000011</v>
      </c>
      <c r="BE1313" s="15">
        <v>20.780691583800571</v>
      </c>
      <c r="BF1313" s="15">
        <v>20.780691583800571</v>
      </c>
      <c r="BG1313" s="15">
        <v>107.56535265137957</v>
      </c>
      <c r="BH1313" s="15">
        <v>45.71756626662652</v>
      </c>
      <c r="BI1313" s="16">
        <f>Q1313*参数!$D$3+W1313</f>
        <v>0</v>
      </c>
      <c r="BJ1313" s="16">
        <f>R1313*参数!$D$3+X1313</f>
        <v>0</v>
      </c>
      <c r="BK1313" s="16">
        <f>S1313*参数!$D$3+Y1313</f>
        <v>0</v>
      </c>
      <c r="BL1313" s="16">
        <f>T1313*参数!$D$3+Z1313</f>
        <v>0</v>
      </c>
      <c r="BM1313" s="16">
        <f>U1313*参数!$D$3+AA1313</f>
        <v>0</v>
      </c>
      <c r="BN1313" s="16">
        <f>V1313*参数!$D$3+AB1313</f>
        <v>0</v>
      </c>
      <c r="BO1313" s="16">
        <f>AC1313*参数!$D$3+AI1313</f>
        <v>0</v>
      </c>
      <c r="BP1313" s="16">
        <f>AD1313*参数!$D$3+AJ1313</f>
        <v>0</v>
      </c>
      <c r="BQ1313" s="16">
        <f>AE1313*参数!$D$3+AK1313</f>
        <v>0</v>
      </c>
      <c r="BR1313" s="16">
        <f>AF1313*参数!$D$3+AL1313</f>
        <v>0</v>
      </c>
      <c r="BS1313" s="16">
        <f>AG1313*参数!$D$3+AM1313</f>
        <v>0</v>
      </c>
      <c r="BT1313" s="16">
        <f>AH1313*参数!$D$3+AN1313</f>
        <v>0</v>
      </c>
      <c r="BU1313" s="10"/>
      <c r="BV1313" s="10"/>
      <c r="BW1313" s="10">
        <f t="shared" si="406"/>
        <v>40</v>
      </c>
      <c r="BX1313" s="10">
        <f t="shared" si="407"/>
        <v>40</v>
      </c>
      <c r="BY1313" s="10">
        <f t="shared" si="408"/>
        <v>3</v>
      </c>
      <c r="BZ1313" s="10">
        <f t="shared" si="409"/>
        <v>40</v>
      </c>
      <c r="CA1313" s="10">
        <f t="shared" si="410"/>
        <v>40</v>
      </c>
      <c r="CB1313" s="10" t="str">
        <f t="shared" si="411"/>
        <v/>
      </c>
      <c r="CC1313" s="10" t="str">
        <f t="shared" si="412"/>
        <v/>
      </c>
      <c r="CD1313" s="10"/>
      <c r="CE1313" s="10">
        <v>40</v>
      </c>
      <c r="CF1313" s="10"/>
      <c r="CG1313" s="10" t="str">
        <f t="shared" si="413"/>
        <v/>
      </c>
      <c r="CH1313" s="10" t="str">
        <f t="shared" si="414"/>
        <v/>
      </c>
      <c r="CI1313" s="10">
        <f t="shared" si="415"/>
        <v>3</v>
      </c>
      <c r="CJ1313" s="10">
        <f t="shared" si="416"/>
        <v>40</v>
      </c>
      <c r="CK1313" s="10">
        <f t="shared" si="417"/>
        <v>40</v>
      </c>
      <c r="CL1313" s="10">
        <f t="shared" si="418"/>
        <v>40</v>
      </c>
      <c r="CM1313" s="88">
        <f t="shared" si="402"/>
        <v>40</v>
      </c>
      <c r="CN1313" s="88">
        <f t="shared" si="403"/>
        <v>40</v>
      </c>
      <c r="CO1313" s="88">
        <f t="shared" si="404"/>
        <v>40</v>
      </c>
      <c r="CP1313" s="88">
        <f t="shared" si="405"/>
        <v>40</v>
      </c>
    </row>
    <row r="1314" spans="2:94">
      <c r="B1314" s="19">
        <v>42655</v>
      </c>
      <c r="C1314" s="3">
        <v>4</v>
      </c>
      <c r="D1314" s="3" t="s">
        <v>589</v>
      </c>
      <c r="E1314" s="4">
        <v>42656.041666666664</v>
      </c>
      <c r="F1314" s="3" t="s">
        <v>632</v>
      </c>
      <c r="G1314" s="3" t="s">
        <v>1290</v>
      </c>
      <c r="H1314" s="3" t="s">
        <v>634</v>
      </c>
      <c r="I1314" s="3" t="s">
        <v>1290</v>
      </c>
      <c r="J1314" s="6">
        <v>2.48</v>
      </c>
      <c r="K1314" s="6">
        <v>2.8</v>
      </c>
      <c r="L1314" s="6">
        <v>2.71</v>
      </c>
      <c r="M1314" s="10">
        <v>6.35</v>
      </c>
      <c r="N1314" s="10">
        <v>4.05</v>
      </c>
      <c r="O1314" s="10">
        <v>1.38</v>
      </c>
      <c r="P1314" s="15">
        <v>-1</v>
      </c>
      <c r="Q1314" s="13"/>
      <c r="R1314" s="13"/>
      <c r="S1314" s="13"/>
      <c r="T1314" s="13"/>
      <c r="U1314" s="13"/>
      <c r="V1314" s="13"/>
      <c r="W1314" s="9"/>
      <c r="X1314" s="9"/>
      <c r="Y1314" s="9"/>
      <c r="Z1314" s="9"/>
      <c r="AA1314" s="9"/>
      <c r="AB1314" s="9"/>
      <c r="AC1314" s="13"/>
      <c r="AD1314" s="13"/>
      <c r="AE1314" s="13"/>
      <c r="AF1314" s="13"/>
      <c r="AG1314" s="13"/>
      <c r="AH1314" s="13"/>
      <c r="AI1314" s="9"/>
      <c r="AJ1314" s="9"/>
      <c r="AK1314" s="9"/>
      <c r="AL1314" s="9"/>
      <c r="AM1314" s="9"/>
      <c r="AN1314" s="9"/>
      <c r="AO1314" s="8">
        <v>4</v>
      </c>
      <c r="AP1314" s="8">
        <v>3</v>
      </c>
      <c r="AQ1314" s="8">
        <v>1</v>
      </c>
      <c r="AR1314" s="8">
        <v>5</v>
      </c>
      <c r="AS1314" s="8">
        <v>0.11590000000000003</v>
      </c>
      <c r="AT1314" s="8">
        <v>10.009199999999998</v>
      </c>
      <c r="AU1314" s="8">
        <v>3.6211643367618995</v>
      </c>
      <c r="AV1314" s="8">
        <v>634.97325974626267</v>
      </c>
      <c r="AW1314" s="8">
        <v>180.53171756943803</v>
      </c>
      <c r="AX1314" s="8">
        <v>634.97325974626267</v>
      </c>
      <c r="AY1314" s="15">
        <v>4</v>
      </c>
      <c r="AZ1314" s="15">
        <v>3</v>
      </c>
      <c r="BA1314" s="15">
        <v>2</v>
      </c>
      <c r="BB1314" s="15">
        <v>5</v>
      </c>
      <c r="BC1314" s="15">
        <v>0.90719999999999956</v>
      </c>
      <c r="BD1314" s="15">
        <v>3.6850999999999989</v>
      </c>
      <c r="BE1314" s="15">
        <v>26.299333596526878</v>
      </c>
      <c r="BF1314" s="15">
        <v>100.77781962943584</v>
      </c>
      <c r="BG1314" s="15">
        <v>111.94429123307161</v>
      </c>
      <c r="BH1314" s="15">
        <v>173.31116692729788</v>
      </c>
      <c r="BI1314" s="16">
        <f>Q1314*参数!$D$3+W1314</f>
        <v>0</v>
      </c>
      <c r="BJ1314" s="16">
        <f>R1314*参数!$D$3+X1314</f>
        <v>0</v>
      </c>
      <c r="BK1314" s="16">
        <f>S1314*参数!$D$3+Y1314</f>
        <v>0</v>
      </c>
      <c r="BL1314" s="16">
        <f>T1314*参数!$D$3+Z1314</f>
        <v>0</v>
      </c>
      <c r="BM1314" s="16">
        <f>U1314*参数!$D$3+AA1314</f>
        <v>0</v>
      </c>
      <c r="BN1314" s="16">
        <f>V1314*参数!$D$3+AB1314</f>
        <v>0</v>
      </c>
      <c r="BO1314" s="16">
        <f>AC1314*参数!$D$3+AI1314</f>
        <v>0</v>
      </c>
      <c r="BP1314" s="16">
        <f>AD1314*参数!$D$3+AJ1314</f>
        <v>0</v>
      </c>
      <c r="BQ1314" s="16">
        <f>AE1314*参数!$D$3+AK1314</f>
        <v>0</v>
      </c>
      <c r="BR1314" s="16">
        <f>AF1314*参数!$D$3+AL1314</f>
        <v>0</v>
      </c>
      <c r="BS1314" s="16">
        <f>AG1314*参数!$D$3+AM1314</f>
        <v>0</v>
      </c>
      <c r="BT1314" s="16">
        <f>AH1314*参数!$D$3+AN1314</f>
        <v>0</v>
      </c>
      <c r="BU1314" s="10"/>
      <c r="BV1314" s="10"/>
      <c r="BW1314" s="10">
        <f t="shared" si="406"/>
        <v>40</v>
      </c>
      <c r="BX1314" s="10">
        <f t="shared" si="407"/>
        <v>40</v>
      </c>
      <c r="BY1314" s="10">
        <f t="shared" si="408"/>
        <v>3</v>
      </c>
      <c r="BZ1314" s="10">
        <f t="shared" si="409"/>
        <v>40</v>
      </c>
      <c r="CA1314" s="10">
        <f t="shared" si="410"/>
        <v>40</v>
      </c>
      <c r="CB1314" s="10" t="str">
        <f t="shared" si="411"/>
        <v/>
      </c>
      <c r="CC1314" s="10" t="str">
        <f t="shared" si="412"/>
        <v/>
      </c>
      <c r="CD1314" s="10"/>
      <c r="CE1314" s="10">
        <v>3</v>
      </c>
      <c r="CF1314" s="10"/>
      <c r="CG1314" s="10" t="str">
        <f t="shared" si="413"/>
        <v/>
      </c>
      <c r="CH1314" s="10" t="str">
        <f t="shared" si="414"/>
        <v/>
      </c>
      <c r="CI1314" s="10" t="str">
        <f t="shared" si="415"/>
        <v/>
      </c>
      <c r="CJ1314" s="10">
        <f t="shared" si="416"/>
        <v>40</v>
      </c>
      <c r="CK1314" s="10">
        <f t="shared" si="417"/>
        <v>3</v>
      </c>
      <c r="CL1314" s="10">
        <f t="shared" si="418"/>
        <v>40</v>
      </c>
      <c r="CM1314" s="88">
        <f t="shared" si="402"/>
        <v>3</v>
      </c>
      <c r="CN1314" s="88">
        <f t="shared" si="403"/>
        <v>40</v>
      </c>
      <c r="CO1314" s="88">
        <f t="shared" si="404"/>
        <v>40</v>
      </c>
      <c r="CP1314" s="88">
        <f t="shared" si="405"/>
        <v>40</v>
      </c>
    </row>
    <row r="1315" spans="2:94">
      <c r="B1315" s="19">
        <v>42655</v>
      </c>
      <c r="C1315" s="3">
        <v>5</v>
      </c>
      <c r="D1315" s="3" t="s">
        <v>589</v>
      </c>
      <c r="E1315" s="4">
        <v>42656.125</v>
      </c>
      <c r="F1315" s="3" t="s">
        <v>639</v>
      </c>
      <c r="G1315" s="3" t="s">
        <v>595</v>
      </c>
      <c r="H1315" s="3" t="s">
        <v>640</v>
      </c>
      <c r="I1315" s="3" t="s">
        <v>595</v>
      </c>
      <c r="J1315" s="6">
        <v>2.16</v>
      </c>
      <c r="K1315" s="6">
        <v>2.75</v>
      </c>
      <c r="L1315" s="6">
        <v>3.3</v>
      </c>
      <c r="M1315" s="10">
        <v>5</v>
      </c>
      <c r="N1315" s="10">
        <v>3.75</v>
      </c>
      <c r="O1315" s="10">
        <v>1.51</v>
      </c>
      <c r="P1315" s="15">
        <v>-1</v>
      </c>
      <c r="Q1315" s="13"/>
      <c r="R1315" s="13"/>
      <c r="S1315" s="13"/>
      <c r="T1315" s="13"/>
      <c r="U1315" s="13"/>
      <c r="V1315" s="13"/>
      <c r="W1315" s="9"/>
      <c r="X1315" s="9"/>
      <c r="Y1315" s="9"/>
      <c r="Z1315" s="9"/>
      <c r="AA1315" s="9"/>
      <c r="AB1315" s="9"/>
      <c r="AC1315" s="13"/>
      <c r="AD1315" s="13"/>
      <c r="AE1315" s="13"/>
      <c r="AF1315" s="13"/>
      <c r="AG1315" s="13"/>
      <c r="AH1315" s="13"/>
      <c r="AI1315" s="9"/>
      <c r="AJ1315" s="9"/>
      <c r="AK1315" s="9"/>
      <c r="AL1315" s="9"/>
      <c r="AM1315" s="9"/>
      <c r="AN1315" s="9"/>
      <c r="AO1315" s="8">
        <v>4</v>
      </c>
      <c r="AP1315" s="8">
        <v>3</v>
      </c>
      <c r="AQ1315" s="8">
        <v>1</v>
      </c>
      <c r="AR1315" s="8">
        <v>5</v>
      </c>
      <c r="AS1315" s="8">
        <v>0.20699999999999991</v>
      </c>
      <c r="AT1315" s="8">
        <v>2.7870000000000004</v>
      </c>
      <c r="AU1315" s="8">
        <v>18.943577147171823</v>
      </c>
      <c r="AV1315" s="8">
        <v>240.30499687924956</v>
      </c>
      <c r="AW1315" s="8">
        <v>117.47979698475974</v>
      </c>
      <c r="AX1315" s="8">
        <v>240.30499687924956</v>
      </c>
      <c r="AY1315" s="15">
        <v>5</v>
      </c>
      <c r="AZ1315" s="15">
        <v>3</v>
      </c>
      <c r="BA1315" s="15">
        <v>1</v>
      </c>
      <c r="BB1315" s="15">
        <v>6</v>
      </c>
      <c r="BC1315" s="15">
        <v>0.13699999999999998</v>
      </c>
      <c r="BD1315" s="15">
        <v>2.3823999999999987</v>
      </c>
      <c r="BE1315" s="15">
        <v>10.312833702170728</v>
      </c>
      <c r="BF1315" s="15">
        <v>110.13025088604591</v>
      </c>
      <c r="BG1315" s="15">
        <v>65.810506694562079</v>
      </c>
      <c r="BH1315" s="15">
        <v>110.13025088604591</v>
      </c>
      <c r="BI1315" s="16">
        <f>Q1315*参数!$D$3+W1315</f>
        <v>0</v>
      </c>
      <c r="BJ1315" s="16">
        <f>R1315*参数!$D$3+X1315</f>
        <v>0</v>
      </c>
      <c r="BK1315" s="16">
        <f>S1315*参数!$D$3+Y1315</f>
        <v>0</v>
      </c>
      <c r="BL1315" s="16">
        <f>T1315*参数!$D$3+Z1315</f>
        <v>0</v>
      </c>
      <c r="BM1315" s="16">
        <f>U1315*参数!$D$3+AA1315</f>
        <v>0</v>
      </c>
      <c r="BN1315" s="16">
        <f>V1315*参数!$D$3+AB1315</f>
        <v>0</v>
      </c>
      <c r="BO1315" s="16">
        <f>AC1315*参数!$D$3+AI1315</f>
        <v>0</v>
      </c>
      <c r="BP1315" s="16">
        <f>AD1315*参数!$D$3+AJ1315</f>
        <v>0</v>
      </c>
      <c r="BQ1315" s="16">
        <f>AE1315*参数!$D$3+AK1315</f>
        <v>0</v>
      </c>
      <c r="BR1315" s="16">
        <f>AF1315*参数!$D$3+AL1315</f>
        <v>0</v>
      </c>
      <c r="BS1315" s="16">
        <f>AG1315*参数!$D$3+AM1315</f>
        <v>0</v>
      </c>
      <c r="BT1315" s="16">
        <f>AH1315*参数!$D$3+AN1315</f>
        <v>0</v>
      </c>
      <c r="BU1315" s="10"/>
      <c r="BV1315" s="10"/>
      <c r="BW1315" s="10">
        <f t="shared" si="406"/>
        <v>40</v>
      </c>
      <c r="BX1315" s="10">
        <f t="shared" si="407"/>
        <v>40</v>
      </c>
      <c r="BY1315" s="10">
        <f t="shared" si="408"/>
        <v>3</v>
      </c>
      <c r="BZ1315" s="10">
        <f t="shared" si="409"/>
        <v>40</v>
      </c>
      <c r="CA1315" s="10">
        <f t="shared" si="410"/>
        <v>40</v>
      </c>
      <c r="CB1315" s="10" t="str">
        <f t="shared" si="411"/>
        <v/>
      </c>
      <c r="CC1315" s="10" t="str">
        <f t="shared" si="412"/>
        <v/>
      </c>
      <c r="CD1315" s="10"/>
      <c r="CE1315" s="10">
        <v>40</v>
      </c>
      <c r="CF1315" s="10">
        <v>40</v>
      </c>
      <c r="CG1315" s="10">
        <f t="shared" si="413"/>
        <v>40</v>
      </c>
      <c r="CH1315" s="10">
        <f t="shared" si="414"/>
        <v>40</v>
      </c>
      <c r="CI1315" s="10">
        <f t="shared" si="415"/>
        <v>40</v>
      </c>
      <c r="CJ1315" s="10">
        <f t="shared" si="416"/>
        <v>40</v>
      </c>
      <c r="CK1315" s="10">
        <f t="shared" si="417"/>
        <v>40</v>
      </c>
      <c r="CL1315" s="10" t="str">
        <f t="shared" si="418"/>
        <v/>
      </c>
      <c r="CM1315" s="88">
        <f t="shared" ref="CM1315:CM1378" si="419">IF(AP1315=AZ1315,
  IF(AU1315=BE1315,
    "",
    IF(AU1315&lt;BE1315,
      IF(P1315=-1,3,0),
      IF(P1315=-1,40,43)
    )
  ),
  ""
)</f>
        <v>40</v>
      </c>
      <c r="CN1315" s="88" t="str">
        <f t="shared" ref="CN1315:CN1378" si="420">IF(AND(AP1315=AZ1315,AR1315=BB1315,AQ1315&lt;&gt;0,BA1315&lt;&gt;0),
  IF(AV1315=BF1315,
    "",
    IF(AV1315&lt;BF1315,
      IF(P1315=-1,3,0),
      IF(P1315=-1,40,43)
    )
  ),
  ""
)</f>
        <v/>
      </c>
      <c r="CO1315" s="88">
        <f t="shared" ref="CO1315:CO1378" si="421">IF(AP1315=AZ1315,
  IF(AW1315=BG1315,
    "",
    IF(AW1315&lt;BG1315,
      IF(P1315=-1,3,0),
      IF(P1315=-1,40,43)
    )
  ),
  ""
)</f>
        <v>40</v>
      </c>
      <c r="CP1315" s="88" t="str">
        <f t="shared" si="405"/>
        <v/>
      </c>
    </row>
    <row r="1316" spans="2:94">
      <c r="B1316" s="19">
        <v>42655</v>
      </c>
      <c r="C1316" s="3">
        <v>6</v>
      </c>
      <c r="D1316" s="3" t="s">
        <v>335</v>
      </c>
      <c r="E1316" s="4">
        <v>42656.270833333336</v>
      </c>
      <c r="F1316" s="3" t="s">
        <v>355</v>
      </c>
      <c r="G1316" s="3" t="s">
        <v>339</v>
      </c>
      <c r="H1316" s="3" t="s">
        <v>355</v>
      </c>
      <c r="I1316" s="3" t="s">
        <v>339</v>
      </c>
      <c r="J1316" s="6">
        <v>1.36</v>
      </c>
      <c r="K1316" s="6">
        <v>3.9</v>
      </c>
      <c r="L1316" s="6">
        <v>7.25</v>
      </c>
      <c r="M1316" s="10">
        <v>2.35</v>
      </c>
      <c r="N1316" s="10">
        <v>3.1</v>
      </c>
      <c r="O1316" s="10">
        <v>2.62</v>
      </c>
      <c r="P1316" s="15">
        <v>-1</v>
      </c>
      <c r="Q1316" s="13"/>
      <c r="R1316" s="13"/>
      <c r="S1316" s="13"/>
      <c r="T1316" s="13"/>
      <c r="U1316" s="13"/>
      <c r="V1316" s="13"/>
      <c r="W1316" s="9"/>
      <c r="X1316" s="9"/>
      <c r="Y1316" s="9"/>
      <c r="Z1316" s="9"/>
      <c r="AA1316" s="9"/>
      <c r="AB1316" s="9"/>
      <c r="AC1316" s="13"/>
      <c r="AD1316" s="13"/>
      <c r="AE1316" s="13"/>
      <c r="AF1316" s="13"/>
      <c r="AG1316" s="13"/>
      <c r="AH1316" s="13"/>
      <c r="AI1316" s="9"/>
      <c r="AJ1316" s="9"/>
      <c r="AK1316" s="9"/>
      <c r="AL1316" s="9"/>
      <c r="AM1316" s="9"/>
      <c r="AN1316" s="9"/>
      <c r="AO1316" s="8">
        <v>18</v>
      </c>
      <c r="AP1316" s="8">
        <v>3</v>
      </c>
      <c r="AQ1316" s="8">
        <v>2</v>
      </c>
      <c r="AR1316" s="8">
        <v>6</v>
      </c>
      <c r="AS1316" s="8">
        <v>0.11269999999999995</v>
      </c>
      <c r="AT1316" s="8">
        <v>0.5182000000000001</v>
      </c>
      <c r="AU1316" s="8">
        <v>6.9443606810862386</v>
      </c>
      <c r="AV1316" s="8">
        <v>32.51862640351505</v>
      </c>
      <c r="AW1316" s="8">
        <v>863.8274032005703</v>
      </c>
      <c r="AX1316" s="8">
        <v>33.003131337437281</v>
      </c>
      <c r="AY1316" s="15">
        <v>7</v>
      </c>
      <c r="AZ1316" s="15">
        <v>3</v>
      </c>
      <c r="BA1316" s="15">
        <v>0</v>
      </c>
      <c r="BB1316" s="15">
        <v>5</v>
      </c>
      <c r="BC1316" s="15">
        <v>1.6863999999999999</v>
      </c>
      <c r="BD1316" s="15">
        <v>0</v>
      </c>
      <c r="BE1316" s="15">
        <v>23.684120206564526</v>
      </c>
      <c r="BF1316" s="15">
        <v>0</v>
      </c>
      <c r="BG1316" s="15">
        <v>390.59421376870836</v>
      </c>
      <c r="BH1316" s="15" t="e">
        <v>#DIV/0!</v>
      </c>
      <c r="BI1316" s="16">
        <f>Q1316*参数!$D$3+W1316</f>
        <v>0</v>
      </c>
      <c r="BJ1316" s="16">
        <f>R1316*参数!$D$3+X1316</f>
        <v>0</v>
      </c>
      <c r="BK1316" s="16">
        <f>S1316*参数!$D$3+Y1316</f>
        <v>0</v>
      </c>
      <c r="BL1316" s="16">
        <f>T1316*参数!$D$3+Z1316</f>
        <v>0</v>
      </c>
      <c r="BM1316" s="16">
        <f>U1316*参数!$D$3+AA1316</f>
        <v>0</v>
      </c>
      <c r="BN1316" s="16">
        <f>V1316*参数!$D$3+AB1316</f>
        <v>0</v>
      </c>
      <c r="BO1316" s="16">
        <f>AC1316*参数!$D$3+AI1316</f>
        <v>0</v>
      </c>
      <c r="BP1316" s="16">
        <f>AD1316*参数!$D$3+AJ1316</f>
        <v>0</v>
      </c>
      <c r="BQ1316" s="16">
        <f>AE1316*参数!$D$3+AK1316</f>
        <v>0</v>
      </c>
      <c r="BR1316" s="16">
        <f>AF1316*参数!$D$3+AL1316</f>
        <v>0</v>
      </c>
      <c r="BS1316" s="16">
        <f>AG1316*参数!$D$3+AM1316</f>
        <v>0</v>
      </c>
      <c r="BT1316" s="16">
        <f>AH1316*参数!$D$3+AN1316</f>
        <v>0</v>
      </c>
      <c r="BU1316" s="10"/>
      <c r="BV1316" s="10"/>
      <c r="BW1316" s="10">
        <f t="shared" si="406"/>
        <v>40</v>
      </c>
      <c r="BX1316" s="10">
        <f t="shared" si="407"/>
        <v>40</v>
      </c>
      <c r="BY1316" s="10">
        <f t="shared" si="408"/>
        <v>3</v>
      </c>
      <c r="BZ1316" s="10">
        <f t="shared" si="409"/>
        <v>40</v>
      </c>
      <c r="CA1316" s="10">
        <f t="shared" si="410"/>
        <v>40</v>
      </c>
      <c r="CB1316" s="10" t="str">
        <f t="shared" si="411"/>
        <v/>
      </c>
      <c r="CC1316" s="10" t="str">
        <f t="shared" si="412"/>
        <v/>
      </c>
      <c r="CD1316" s="10"/>
      <c r="CE1316" s="10">
        <v>3</v>
      </c>
      <c r="CF1316" s="10"/>
      <c r="CG1316" s="10" t="str">
        <f t="shared" si="413"/>
        <v/>
      </c>
      <c r="CH1316" s="10" t="str">
        <f t="shared" si="414"/>
        <v/>
      </c>
      <c r="CI1316" s="10">
        <f t="shared" si="415"/>
        <v>3</v>
      </c>
      <c r="CJ1316" s="10">
        <f t="shared" si="416"/>
        <v>3</v>
      </c>
      <c r="CK1316" s="10">
        <f t="shared" si="417"/>
        <v>3</v>
      </c>
      <c r="CL1316" s="10" t="str">
        <f t="shared" si="418"/>
        <v/>
      </c>
      <c r="CM1316" s="88">
        <f t="shared" si="419"/>
        <v>3</v>
      </c>
      <c r="CN1316" s="88" t="str">
        <f t="shared" si="420"/>
        <v/>
      </c>
      <c r="CO1316" s="88">
        <f t="shared" si="421"/>
        <v>40</v>
      </c>
      <c r="CP1316" s="88" t="str">
        <f t="shared" ref="CP1316:CP1379" si="422">IF(AND(AP1316=AZ1316,AR1316=BB1316,AQ1316&lt;&gt;0,BA1316&lt;&gt;0),
  IF(AX1316=BH1316,
    "",
    IF(AX1316&lt;BH1316,
      IF(P1316=-1,3,0),
      IF(P1316=-1,40,43)
    )
  ),
  ""
)</f>
        <v/>
      </c>
    </row>
    <row r="1317" spans="2:94">
      <c r="B1317" s="19">
        <v>42655</v>
      </c>
      <c r="C1317" s="3">
        <v>7</v>
      </c>
      <c r="D1317" s="3" t="s">
        <v>429</v>
      </c>
      <c r="E1317" s="4">
        <v>42656.340277777781</v>
      </c>
      <c r="F1317" s="3" t="s">
        <v>1119</v>
      </c>
      <c r="G1317" s="3" t="s">
        <v>744</v>
      </c>
      <c r="H1317" s="3" t="s">
        <v>1120</v>
      </c>
      <c r="I1317" s="3" t="s">
        <v>744</v>
      </c>
      <c r="J1317" s="6">
        <v>4.8499999999999996</v>
      </c>
      <c r="K1317" s="6">
        <v>3.05</v>
      </c>
      <c r="L1317" s="6">
        <v>1.68</v>
      </c>
      <c r="M1317" s="10">
        <v>1.88</v>
      </c>
      <c r="N1317" s="10">
        <v>3.3</v>
      </c>
      <c r="O1317" s="10">
        <v>3.4</v>
      </c>
      <c r="P1317" s="15">
        <v>1</v>
      </c>
      <c r="Q1317" s="13"/>
      <c r="R1317" s="13"/>
      <c r="S1317" s="13"/>
      <c r="T1317" s="13"/>
      <c r="U1317" s="13"/>
      <c r="V1317" s="13"/>
      <c r="W1317" s="9"/>
      <c r="X1317" s="9"/>
      <c r="Y1317" s="9"/>
      <c r="Z1317" s="9"/>
      <c r="AA1317" s="9"/>
      <c r="AB1317" s="9"/>
      <c r="AC1317" s="13"/>
      <c r="AD1317" s="13"/>
      <c r="AE1317" s="13"/>
      <c r="AF1317" s="13"/>
      <c r="AG1317" s="13"/>
      <c r="AH1317" s="13"/>
      <c r="AI1317" s="9"/>
      <c r="AJ1317" s="9"/>
      <c r="AK1317" s="9"/>
      <c r="AL1317" s="9"/>
      <c r="AM1317" s="9"/>
      <c r="AN1317" s="9"/>
      <c r="AO1317" s="8">
        <v>2</v>
      </c>
      <c r="AP1317" s="8">
        <v>3</v>
      </c>
      <c r="AQ1317" s="8">
        <v>2</v>
      </c>
      <c r="AR1317" s="8">
        <v>5</v>
      </c>
      <c r="AS1317" s="8">
        <v>0.66259999999999986</v>
      </c>
      <c r="AT1317" s="8">
        <v>0.66259999999999986</v>
      </c>
      <c r="AU1317" s="8">
        <v>74.080477482600415</v>
      </c>
      <c r="AV1317" s="8">
        <v>74.080477482600415</v>
      </c>
      <c r="AW1317" s="8">
        <v>135.25976332143725</v>
      </c>
      <c r="AX1317" s="8">
        <v>135.25976332143725</v>
      </c>
      <c r="AY1317" s="15">
        <v>1</v>
      </c>
      <c r="AZ1317" s="15">
        <v>3</v>
      </c>
      <c r="BA1317" s="15">
        <v>1</v>
      </c>
      <c r="BB1317" s="15">
        <v>4</v>
      </c>
      <c r="BC1317" s="15">
        <v>1.4771000000000001</v>
      </c>
      <c r="BD1317" s="15">
        <v>1.4771000000000001</v>
      </c>
      <c r="BE1317" s="15">
        <v>106.52761368794643</v>
      </c>
      <c r="BF1317" s="15">
        <v>106.52761368794643</v>
      </c>
      <c r="BG1317" s="15">
        <v>106.52761368794643</v>
      </c>
      <c r="BH1317" s="15">
        <v>106.52761368794643</v>
      </c>
      <c r="BI1317" s="16">
        <f>Q1317*参数!$D$3+W1317</f>
        <v>0</v>
      </c>
      <c r="BJ1317" s="16">
        <f>R1317*参数!$D$3+X1317</f>
        <v>0</v>
      </c>
      <c r="BK1317" s="16">
        <f>S1317*参数!$D$3+Y1317</f>
        <v>0</v>
      </c>
      <c r="BL1317" s="16">
        <f>T1317*参数!$D$3+Z1317</f>
        <v>0</v>
      </c>
      <c r="BM1317" s="16">
        <f>U1317*参数!$D$3+AA1317</f>
        <v>0</v>
      </c>
      <c r="BN1317" s="16">
        <f>V1317*参数!$D$3+AB1317</f>
        <v>0</v>
      </c>
      <c r="BO1317" s="16">
        <f>AC1317*参数!$D$3+AI1317</f>
        <v>0</v>
      </c>
      <c r="BP1317" s="16">
        <f>AD1317*参数!$D$3+AJ1317</f>
        <v>0</v>
      </c>
      <c r="BQ1317" s="16">
        <f>AE1317*参数!$D$3+AK1317</f>
        <v>0</v>
      </c>
      <c r="BR1317" s="16">
        <f>AF1317*参数!$D$3+AL1317</f>
        <v>0</v>
      </c>
      <c r="BS1317" s="16">
        <f>AG1317*参数!$D$3+AM1317</f>
        <v>0</v>
      </c>
      <c r="BT1317" s="16">
        <f>AH1317*参数!$D$3+AN1317</f>
        <v>0</v>
      </c>
      <c r="BU1317" s="10"/>
      <c r="BV1317" s="10"/>
      <c r="BW1317" s="10">
        <f t="shared" si="406"/>
        <v>43</v>
      </c>
      <c r="BX1317" s="10">
        <f t="shared" si="407"/>
        <v>43</v>
      </c>
      <c r="BY1317" s="10">
        <f t="shared" si="408"/>
        <v>43</v>
      </c>
      <c r="BZ1317" s="10">
        <f t="shared" si="409"/>
        <v>0</v>
      </c>
      <c r="CA1317" s="10">
        <f t="shared" si="410"/>
        <v>43</v>
      </c>
      <c r="CB1317" s="10" t="str">
        <f t="shared" si="411"/>
        <v/>
      </c>
      <c r="CC1317" s="10" t="str">
        <f t="shared" si="412"/>
        <v/>
      </c>
      <c r="CD1317" s="10"/>
      <c r="CE1317" s="10">
        <v>0</v>
      </c>
      <c r="CF1317" s="10"/>
      <c r="CG1317" s="10">
        <f t="shared" si="413"/>
        <v>0</v>
      </c>
      <c r="CH1317" s="10">
        <f t="shared" si="414"/>
        <v>0</v>
      </c>
      <c r="CI1317" s="10">
        <f t="shared" si="415"/>
        <v>0</v>
      </c>
      <c r="CJ1317" s="10">
        <f t="shared" si="416"/>
        <v>0</v>
      </c>
      <c r="CK1317" s="10">
        <f t="shared" si="417"/>
        <v>0</v>
      </c>
      <c r="CL1317" s="10" t="str">
        <f t="shared" si="418"/>
        <v/>
      </c>
      <c r="CM1317" s="88">
        <f t="shared" si="419"/>
        <v>0</v>
      </c>
      <c r="CN1317" s="88" t="str">
        <f t="shared" si="420"/>
        <v/>
      </c>
      <c r="CO1317" s="88">
        <f t="shared" si="421"/>
        <v>43</v>
      </c>
      <c r="CP1317" s="88" t="str">
        <f t="shared" si="422"/>
        <v/>
      </c>
    </row>
    <row r="1318" spans="2:94">
      <c r="B1318" s="19">
        <v>42655</v>
      </c>
      <c r="C1318" s="3">
        <v>8</v>
      </c>
      <c r="D1318" s="3" t="s">
        <v>335</v>
      </c>
      <c r="E1318" s="4">
        <v>42656.364583333336</v>
      </c>
      <c r="F1318" s="3" t="s">
        <v>560</v>
      </c>
      <c r="G1318" s="3" t="s">
        <v>216</v>
      </c>
      <c r="H1318" s="3" t="s">
        <v>560</v>
      </c>
      <c r="I1318" s="3" t="s">
        <v>216</v>
      </c>
      <c r="J1318" s="6">
        <v>1.95</v>
      </c>
      <c r="K1318" s="6">
        <v>2.98</v>
      </c>
      <c r="L1318" s="6">
        <v>3.56</v>
      </c>
      <c r="M1318" s="10">
        <v>4.2</v>
      </c>
      <c r="N1318" s="10">
        <v>3.6</v>
      </c>
      <c r="O1318" s="10">
        <v>1.63</v>
      </c>
      <c r="P1318" s="15">
        <v>-1</v>
      </c>
      <c r="Q1318" s="13"/>
      <c r="R1318" s="13"/>
      <c r="S1318" s="13"/>
      <c r="T1318" s="13"/>
      <c r="U1318" s="13"/>
      <c r="V1318" s="13"/>
      <c r="W1318" s="9"/>
      <c r="X1318" s="9"/>
      <c r="Y1318" s="9"/>
      <c r="Z1318" s="9"/>
      <c r="AA1318" s="9"/>
      <c r="AB1318" s="9"/>
      <c r="AC1318" s="13"/>
      <c r="AD1318" s="13"/>
      <c r="AE1318" s="13"/>
      <c r="AF1318" s="13"/>
      <c r="AG1318" s="13"/>
      <c r="AH1318" s="13"/>
      <c r="AI1318" s="9"/>
      <c r="AJ1318" s="9"/>
      <c r="AK1318" s="9"/>
      <c r="AL1318" s="9"/>
      <c r="AM1318" s="9"/>
      <c r="AN1318" s="9"/>
      <c r="AO1318" s="8">
        <v>12</v>
      </c>
      <c r="AP1318" s="8">
        <v>3</v>
      </c>
      <c r="AQ1318" s="8">
        <v>1</v>
      </c>
      <c r="AR1318" s="8">
        <v>6</v>
      </c>
      <c r="AS1318" s="8">
        <v>8.7099999999999816E-2</v>
      </c>
      <c r="AT1318" s="8">
        <v>0.57880000000000054</v>
      </c>
      <c r="AU1318" s="8">
        <v>4.7185895281834398</v>
      </c>
      <c r="AV1318" s="8">
        <v>53.368176248973775</v>
      </c>
      <c r="AW1318" s="8">
        <v>71.813556220020544</v>
      </c>
      <c r="AX1318" s="8">
        <v>53.368176248973775</v>
      </c>
      <c r="AY1318" s="15">
        <v>13</v>
      </c>
      <c r="AZ1318" s="15">
        <v>3</v>
      </c>
      <c r="BA1318" s="15">
        <v>2</v>
      </c>
      <c r="BB1318" s="15">
        <v>6</v>
      </c>
      <c r="BC1318" s="15">
        <v>9.7200000000000147E-2</v>
      </c>
      <c r="BD1318" s="15">
        <v>0.16139999999999999</v>
      </c>
      <c r="BE1318" s="15">
        <v>11.273370499853529</v>
      </c>
      <c r="BF1318" s="15">
        <v>11.847692032737957</v>
      </c>
      <c r="BG1318" s="15">
        <v>91.652531333182054</v>
      </c>
      <c r="BH1318" s="15">
        <v>13.336622027068744</v>
      </c>
      <c r="BI1318" s="16">
        <f>Q1318*参数!$D$3+W1318</f>
        <v>0</v>
      </c>
      <c r="BJ1318" s="16">
        <f>R1318*参数!$D$3+X1318</f>
        <v>0</v>
      </c>
      <c r="BK1318" s="16">
        <f>S1318*参数!$D$3+Y1318</f>
        <v>0</v>
      </c>
      <c r="BL1318" s="16">
        <f>T1318*参数!$D$3+Z1318</f>
        <v>0</v>
      </c>
      <c r="BM1318" s="16">
        <f>U1318*参数!$D$3+AA1318</f>
        <v>0</v>
      </c>
      <c r="BN1318" s="16">
        <f>V1318*参数!$D$3+AB1318</f>
        <v>0</v>
      </c>
      <c r="BO1318" s="16">
        <f>AC1318*参数!$D$3+AI1318</f>
        <v>0</v>
      </c>
      <c r="BP1318" s="16">
        <f>AD1318*参数!$D$3+AJ1318</f>
        <v>0</v>
      </c>
      <c r="BQ1318" s="16">
        <f>AE1318*参数!$D$3+AK1318</f>
        <v>0</v>
      </c>
      <c r="BR1318" s="16">
        <f>AF1318*参数!$D$3+AL1318</f>
        <v>0</v>
      </c>
      <c r="BS1318" s="16">
        <f>AG1318*参数!$D$3+AM1318</f>
        <v>0</v>
      </c>
      <c r="BT1318" s="16">
        <f>AH1318*参数!$D$3+AN1318</f>
        <v>0</v>
      </c>
      <c r="BU1318" s="10"/>
      <c r="BV1318" s="10"/>
      <c r="BW1318" s="10">
        <f t="shared" si="406"/>
        <v>40</v>
      </c>
      <c r="BX1318" s="10">
        <f t="shared" si="407"/>
        <v>40</v>
      </c>
      <c r="BY1318" s="10">
        <f t="shared" si="408"/>
        <v>3</v>
      </c>
      <c r="BZ1318" s="10">
        <f t="shared" si="409"/>
        <v>40</v>
      </c>
      <c r="CA1318" s="10">
        <f t="shared" si="410"/>
        <v>40</v>
      </c>
      <c r="CB1318" s="10" t="str">
        <f t="shared" si="411"/>
        <v/>
      </c>
      <c r="CC1318" s="10" t="str">
        <f t="shared" si="412"/>
        <v/>
      </c>
      <c r="CD1318" s="10"/>
      <c r="CE1318" s="10">
        <v>40</v>
      </c>
      <c r="CF1318" s="10"/>
      <c r="CG1318" s="10" t="str">
        <f t="shared" si="413"/>
        <v/>
      </c>
      <c r="CH1318" s="10" t="str">
        <f t="shared" si="414"/>
        <v/>
      </c>
      <c r="CI1318" s="10">
        <f t="shared" si="415"/>
        <v>40</v>
      </c>
      <c r="CJ1318" s="10">
        <f t="shared" si="416"/>
        <v>40</v>
      </c>
      <c r="CK1318" s="10">
        <f t="shared" si="417"/>
        <v>3</v>
      </c>
      <c r="CL1318" s="10">
        <f t="shared" si="418"/>
        <v>40</v>
      </c>
      <c r="CM1318" s="88">
        <f t="shared" si="419"/>
        <v>3</v>
      </c>
      <c r="CN1318" s="88">
        <f t="shared" si="420"/>
        <v>40</v>
      </c>
      <c r="CO1318" s="88">
        <f t="shared" si="421"/>
        <v>3</v>
      </c>
      <c r="CP1318" s="88">
        <f t="shared" si="422"/>
        <v>40</v>
      </c>
    </row>
    <row r="1319" spans="2:94">
      <c r="B1319" s="19">
        <v>42655</v>
      </c>
      <c r="C1319" s="3">
        <v>9</v>
      </c>
      <c r="D1319" s="3" t="s">
        <v>335</v>
      </c>
      <c r="E1319" s="4">
        <v>42656.364583333336</v>
      </c>
      <c r="F1319" s="3" t="s">
        <v>337</v>
      </c>
      <c r="G1319" s="3" t="s">
        <v>469</v>
      </c>
      <c r="H1319" s="3" t="s">
        <v>338</v>
      </c>
      <c r="I1319" s="3" t="s">
        <v>469</v>
      </c>
      <c r="J1319" s="6">
        <v>4.95</v>
      </c>
      <c r="K1319" s="6">
        <v>3.5</v>
      </c>
      <c r="L1319" s="6">
        <v>1.56</v>
      </c>
      <c r="M1319" s="10">
        <v>2.06</v>
      </c>
      <c r="N1319" s="10">
        <v>3.3</v>
      </c>
      <c r="O1319" s="10">
        <v>2.93</v>
      </c>
      <c r="P1319" s="15">
        <v>1</v>
      </c>
      <c r="Q1319" s="13"/>
      <c r="R1319" s="13"/>
      <c r="S1319" s="13"/>
      <c r="T1319" s="13"/>
      <c r="U1319" s="13"/>
      <c r="V1319" s="13"/>
      <c r="W1319" s="9"/>
      <c r="X1319" s="9"/>
      <c r="Y1319" s="9"/>
      <c r="Z1319" s="9"/>
      <c r="AA1319" s="9"/>
      <c r="AB1319" s="9"/>
      <c r="AC1319" s="13"/>
      <c r="AD1319" s="13"/>
      <c r="AE1319" s="13"/>
      <c r="AF1319" s="13"/>
      <c r="AG1319" s="13"/>
      <c r="AH1319" s="13"/>
      <c r="AI1319" s="9"/>
      <c r="AJ1319" s="9"/>
      <c r="AK1319" s="9"/>
      <c r="AL1319" s="9"/>
      <c r="AM1319" s="9"/>
      <c r="AN1319" s="9"/>
      <c r="AO1319" s="8">
        <v>1</v>
      </c>
      <c r="AP1319" s="8">
        <v>2</v>
      </c>
      <c r="AQ1319" s="8">
        <v>1</v>
      </c>
      <c r="AR1319" s="8">
        <v>4</v>
      </c>
      <c r="AS1319" s="8">
        <v>1.3037999999999998</v>
      </c>
      <c r="AT1319" s="8">
        <v>1.3037999999999998</v>
      </c>
      <c r="AU1319" s="8">
        <v>94.211167773780872</v>
      </c>
      <c r="AV1319" s="8">
        <v>94.211167773780872</v>
      </c>
      <c r="AW1319" s="8">
        <v>94.211167773780872</v>
      </c>
      <c r="AX1319" s="8">
        <v>94.211167773780872</v>
      </c>
      <c r="AY1319" s="15">
        <v>18</v>
      </c>
      <c r="AZ1319" s="15">
        <v>1</v>
      </c>
      <c r="BA1319" s="15">
        <v>5</v>
      </c>
      <c r="BB1319" s="15">
        <v>3</v>
      </c>
      <c r="BC1319" s="15">
        <v>0.15009999999999998</v>
      </c>
      <c r="BD1319" s="15">
        <v>0.70690000000000075</v>
      </c>
      <c r="BE1319" s="15">
        <v>10.925114422154262</v>
      </c>
      <c r="BF1319" s="15">
        <v>24.911493620370937</v>
      </c>
      <c r="BG1319" s="15">
        <v>62.818954774571075</v>
      </c>
      <c r="BH1319" s="15">
        <v>52.33014127851137</v>
      </c>
      <c r="BI1319" s="16">
        <f>Q1319*参数!$D$3+W1319</f>
        <v>0</v>
      </c>
      <c r="BJ1319" s="16">
        <f>R1319*参数!$D$3+X1319</f>
        <v>0</v>
      </c>
      <c r="BK1319" s="16">
        <f>S1319*参数!$D$3+Y1319</f>
        <v>0</v>
      </c>
      <c r="BL1319" s="16">
        <f>T1319*参数!$D$3+Z1319</f>
        <v>0</v>
      </c>
      <c r="BM1319" s="16">
        <f>U1319*参数!$D$3+AA1319</f>
        <v>0</v>
      </c>
      <c r="BN1319" s="16">
        <f>V1319*参数!$D$3+AB1319</f>
        <v>0</v>
      </c>
      <c r="BO1319" s="16">
        <f>AC1319*参数!$D$3+AI1319</f>
        <v>0</v>
      </c>
      <c r="BP1319" s="16">
        <f>AD1319*参数!$D$3+AJ1319</f>
        <v>0</v>
      </c>
      <c r="BQ1319" s="16">
        <f>AE1319*参数!$D$3+AK1319</f>
        <v>0</v>
      </c>
      <c r="BR1319" s="16">
        <f>AF1319*参数!$D$3+AL1319</f>
        <v>0</v>
      </c>
      <c r="BS1319" s="16">
        <f>AG1319*参数!$D$3+AM1319</f>
        <v>0</v>
      </c>
      <c r="BT1319" s="16">
        <f>AH1319*参数!$D$3+AN1319</f>
        <v>0</v>
      </c>
      <c r="BU1319" s="10"/>
      <c r="BV1319" s="10"/>
      <c r="BW1319" s="10">
        <f t="shared" si="406"/>
        <v>43</v>
      </c>
      <c r="BX1319" s="10">
        <f t="shared" si="407"/>
        <v>43</v>
      </c>
      <c r="BY1319" s="10">
        <f t="shared" si="408"/>
        <v>43</v>
      </c>
      <c r="BZ1319" s="10">
        <f t="shared" si="409"/>
        <v>0</v>
      </c>
      <c r="CA1319" s="10">
        <f t="shared" si="410"/>
        <v>43</v>
      </c>
      <c r="CB1319" s="10" t="str">
        <f t="shared" si="411"/>
        <v/>
      </c>
      <c r="CC1319" s="10" t="str">
        <f t="shared" si="412"/>
        <v/>
      </c>
      <c r="CD1319" s="10"/>
      <c r="CE1319" s="10">
        <v>0</v>
      </c>
      <c r="CF1319" s="10"/>
      <c r="CG1319" s="10" t="str">
        <f t="shared" si="413"/>
        <v/>
      </c>
      <c r="CH1319" s="10" t="str">
        <f t="shared" si="414"/>
        <v/>
      </c>
      <c r="CI1319" s="10">
        <f t="shared" si="415"/>
        <v>0</v>
      </c>
      <c r="CJ1319" s="10">
        <f t="shared" si="416"/>
        <v>0</v>
      </c>
      <c r="CK1319" s="10" t="str">
        <f t="shared" si="417"/>
        <v/>
      </c>
      <c r="CL1319" s="10" t="str">
        <f t="shared" si="418"/>
        <v/>
      </c>
      <c r="CM1319" s="88" t="str">
        <f t="shared" si="419"/>
        <v/>
      </c>
      <c r="CN1319" s="88" t="str">
        <f t="shared" si="420"/>
        <v/>
      </c>
      <c r="CO1319" s="88" t="str">
        <f t="shared" si="421"/>
        <v/>
      </c>
      <c r="CP1319" s="88" t="str">
        <f t="shared" si="422"/>
        <v/>
      </c>
    </row>
    <row r="1320" spans="2:94">
      <c r="B1320" s="19">
        <v>42655</v>
      </c>
      <c r="C1320" s="3">
        <v>10</v>
      </c>
      <c r="D1320" s="3" t="s">
        <v>117</v>
      </c>
      <c r="E1320" s="4">
        <v>42656.4375</v>
      </c>
      <c r="F1320" s="3" t="s">
        <v>119</v>
      </c>
      <c r="G1320" s="3" t="s">
        <v>118</v>
      </c>
      <c r="H1320" s="3" t="s">
        <v>119</v>
      </c>
      <c r="I1320" s="3" t="s">
        <v>118</v>
      </c>
      <c r="J1320" s="6">
        <v>1.24</v>
      </c>
      <c r="K1320" s="6">
        <v>4.6500000000000004</v>
      </c>
      <c r="L1320" s="6">
        <v>9.25</v>
      </c>
      <c r="M1320" s="10">
        <v>1.93</v>
      </c>
      <c r="N1320" s="10">
        <v>3.35</v>
      </c>
      <c r="O1320" s="10">
        <v>3.2</v>
      </c>
      <c r="P1320" s="15">
        <v>-1</v>
      </c>
      <c r="Q1320" s="13"/>
      <c r="R1320" s="13"/>
      <c r="S1320" s="13"/>
      <c r="T1320" s="13"/>
      <c r="U1320" s="13"/>
      <c r="V1320" s="13"/>
      <c r="W1320" s="9"/>
      <c r="X1320" s="9"/>
      <c r="Y1320" s="9"/>
      <c r="Z1320" s="9"/>
      <c r="AA1320" s="9"/>
      <c r="AB1320" s="9"/>
      <c r="AC1320" s="13"/>
      <c r="AD1320" s="13"/>
      <c r="AE1320" s="13"/>
      <c r="AF1320" s="13"/>
      <c r="AG1320" s="13"/>
      <c r="AH1320" s="13"/>
      <c r="AI1320" s="9"/>
      <c r="AJ1320" s="9"/>
      <c r="AK1320" s="9"/>
      <c r="AL1320" s="9"/>
      <c r="AM1320" s="9"/>
      <c r="AN1320" s="9"/>
      <c r="AO1320" s="8">
        <v>18</v>
      </c>
      <c r="AP1320" s="8">
        <v>3</v>
      </c>
      <c r="AQ1320" s="8">
        <v>5</v>
      </c>
      <c r="AR1320" s="8">
        <v>5</v>
      </c>
      <c r="AS1320" s="8">
        <v>9.170000000000017E-2</v>
      </c>
      <c r="AT1320" s="8">
        <v>3.8625000000000012</v>
      </c>
      <c r="AU1320" s="8">
        <v>3.2609458291353683</v>
      </c>
      <c r="AV1320" s="8">
        <v>75.971220269156177</v>
      </c>
      <c r="AW1320" s="8">
        <v>666.96933108681969</v>
      </c>
      <c r="AX1320" s="8">
        <v>189.33706921493922</v>
      </c>
      <c r="AY1320" s="15">
        <v>8</v>
      </c>
      <c r="AZ1320" s="15">
        <v>3</v>
      </c>
      <c r="BA1320" s="15">
        <v>1</v>
      </c>
      <c r="BB1320" s="15">
        <v>6</v>
      </c>
      <c r="BC1320" s="15">
        <v>0.65429999999999988</v>
      </c>
      <c r="BD1320" s="15">
        <v>13.853599999999997</v>
      </c>
      <c r="BE1320" s="15">
        <v>3.6468454095796243</v>
      </c>
      <c r="BF1320" s="15">
        <v>215.36176343950063</v>
      </c>
      <c r="BG1320" s="15">
        <v>165.35612857627632</v>
      </c>
      <c r="BH1320" s="15">
        <v>215.36176343950063</v>
      </c>
      <c r="BI1320" s="16">
        <f>Q1320*参数!$D$3+W1320</f>
        <v>0</v>
      </c>
      <c r="BJ1320" s="16">
        <f>R1320*参数!$D$3+X1320</f>
        <v>0</v>
      </c>
      <c r="BK1320" s="16">
        <f>S1320*参数!$D$3+Y1320</f>
        <v>0</v>
      </c>
      <c r="BL1320" s="16">
        <f>T1320*参数!$D$3+Z1320</f>
        <v>0</v>
      </c>
      <c r="BM1320" s="16">
        <f>U1320*参数!$D$3+AA1320</f>
        <v>0</v>
      </c>
      <c r="BN1320" s="16">
        <f>V1320*参数!$D$3+AB1320</f>
        <v>0</v>
      </c>
      <c r="BO1320" s="16">
        <f>AC1320*参数!$D$3+AI1320</f>
        <v>0</v>
      </c>
      <c r="BP1320" s="16">
        <f>AD1320*参数!$D$3+AJ1320</f>
        <v>0</v>
      </c>
      <c r="BQ1320" s="16">
        <f>AE1320*参数!$D$3+AK1320</f>
        <v>0</v>
      </c>
      <c r="BR1320" s="16">
        <f>AF1320*参数!$D$3+AL1320</f>
        <v>0</v>
      </c>
      <c r="BS1320" s="16">
        <f>AG1320*参数!$D$3+AM1320</f>
        <v>0</v>
      </c>
      <c r="BT1320" s="16">
        <f>AH1320*参数!$D$3+AN1320</f>
        <v>0</v>
      </c>
      <c r="BU1320" s="10"/>
      <c r="BV1320" s="10"/>
      <c r="BW1320" s="10">
        <f t="shared" si="406"/>
        <v>40</v>
      </c>
      <c r="BX1320" s="10">
        <f t="shared" si="407"/>
        <v>40</v>
      </c>
      <c r="BY1320" s="10">
        <f t="shared" si="408"/>
        <v>3</v>
      </c>
      <c r="BZ1320" s="10">
        <f t="shared" si="409"/>
        <v>40</v>
      </c>
      <c r="CA1320" s="10">
        <f t="shared" si="410"/>
        <v>40</v>
      </c>
      <c r="CB1320" s="10" t="str">
        <f t="shared" si="411"/>
        <v/>
      </c>
      <c r="CC1320" s="10" t="str">
        <f t="shared" si="412"/>
        <v/>
      </c>
      <c r="CD1320" s="10"/>
      <c r="CE1320" s="10">
        <v>3</v>
      </c>
      <c r="CF1320" s="10"/>
      <c r="CG1320" s="10" t="str">
        <f t="shared" si="413"/>
        <v/>
      </c>
      <c r="CH1320" s="10" t="str">
        <f t="shared" si="414"/>
        <v/>
      </c>
      <c r="CI1320" s="10">
        <f t="shared" si="415"/>
        <v>3</v>
      </c>
      <c r="CJ1320" s="10">
        <f t="shared" si="416"/>
        <v>40</v>
      </c>
      <c r="CK1320" s="10">
        <f t="shared" si="417"/>
        <v>3</v>
      </c>
      <c r="CL1320" s="10" t="str">
        <f t="shared" si="418"/>
        <v/>
      </c>
      <c r="CM1320" s="88">
        <f t="shared" si="419"/>
        <v>3</v>
      </c>
      <c r="CN1320" s="88" t="str">
        <f t="shared" si="420"/>
        <v/>
      </c>
      <c r="CO1320" s="88">
        <f t="shared" si="421"/>
        <v>40</v>
      </c>
      <c r="CP1320" s="88" t="str">
        <f t="shared" si="422"/>
        <v/>
      </c>
    </row>
    <row r="1321" spans="2:94">
      <c r="B1321" s="19">
        <v>42656</v>
      </c>
      <c r="C1321" s="3">
        <v>1</v>
      </c>
      <c r="D1321" s="3" t="s">
        <v>1291</v>
      </c>
      <c r="E1321" s="4">
        <v>42657.135416666664</v>
      </c>
      <c r="F1321" s="3" t="s">
        <v>1292</v>
      </c>
      <c r="G1321" s="3" t="s">
        <v>162</v>
      </c>
      <c r="H1321" s="3" t="s">
        <v>1293</v>
      </c>
      <c r="I1321" s="3" t="s">
        <v>162</v>
      </c>
      <c r="J1321" s="6">
        <v>13.25</v>
      </c>
      <c r="K1321" s="6">
        <v>5.2</v>
      </c>
      <c r="L1321" s="6">
        <v>1.1399999999999999</v>
      </c>
      <c r="M1321" s="10">
        <v>4.1500000000000004</v>
      </c>
      <c r="N1321" s="10">
        <v>3.75</v>
      </c>
      <c r="O1321" s="10">
        <v>1.61</v>
      </c>
      <c r="P1321" s="15">
        <v>1</v>
      </c>
      <c r="Q1321" s="13"/>
      <c r="R1321" s="13"/>
      <c r="S1321" s="13"/>
      <c r="T1321" s="13"/>
      <c r="U1321" s="13"/>
      <c r="V1321" s="13"/>
      <c r="W1321" s="9"/>
      <c r="X1321" s="9"/>
      <c r="Y1321" s="9"/>
      <c r="Z1321" s="9"/>
      <c r="AA1321" s="9"/>
      <c r="AB1321" s="9"/>
      <c r="AC1321" s="13"/>
      <c r="AD1321" s="13"/>
      <c r="AE1321" s="13"/>
      <c r="AF1321" s="13"/>
      <c r="AG1321" s="13"/>
      <c r="AH1321" s="13"/>
      <c r="AI1321" s="9"/>
      <c r="AJ1321" s="9"/>
      <c r="AK1321" s="9"/>
      <c r="AL1321" s="9"/>
      <c r="AM1321" s="9"/>
      <c r="AN1321" s="9"/>
      <c r="AO1321" s="8">
        <v>22</v>
      </c>
      <c r="AP1321" s="8">
        <v>1</v>
      </c>
      <c r="AQ1321" s="8">
        <v>3</v>
      </c>
      <c r="AR1321" s="8">
        <v>3</v>
      </c>
      <c r="AS1321" s="8">
        <v>0.2160000000000003</v>
      </c>
      <c r="AT1321" s="8">
        <v>0.68920000000000003</v>
      </c>
      <c r="AU1321" s="8">
        <v>10.867626477706663</v>
      </c>
      <c r="AV1321" s="8">
        <v>10.867626477706663</v>
      </c>
      <c r="AW1321" s="8">
        <v>249.81685663549194</v>
      </c>
      <c r="AX1321" s="8">
        <v>159.13778810488768</v>
      </c>
      <c r="AY1321" s="15">
        <v>7</v>
      </c>
      <c r="AZ1321" s="15">
        <v>1</v>
      </c>
      <c r="BA1321" s="15">
        <v>2</v>
      </c>
      <c r="BB1321" s="15">
        <v>2</v>
      </c>
      <c r="BC1321" s="15">
        <v>16.982500000000009</v>
      </c>
      <c r="BD1321" s="15">
        <v>42.127000000000002</v>
      </c>
      <c r="BE1321" s="15">
        <v>41.354680460000523</v>
      </c>
      <c r="BF1321" s="15">
        <v>756.91229520280012</v>
      </c>
      <c r="BG1321" s="15">
        <v>492.0059329133461</v>
      </c>
      <c r="BH1321" s="15">
        <v>782.46158216321442</v>
      </c>
      <c r="BI1321" s="16">
        <f>Q1321*参数!$D$3+W1321</f>
        <v>0</v>
      </c>
      <c r="BJ1321" s="16">
        <f>R1321*参数!$D$3+X1321</f>
        <v>0</v>
      </c>
      <c r="BK1321" s="16">
        <f>S1321*参数!$D$3+Y1321</f>
        <v>0</v>
      </c>
      <c r="BL1321" s="16">
        <f>T1321*参数!$D$3+Z1321</f>
        <v>0</v>
      </c>
      <c r="BM1321" s="16">
        <f>U1321*参数!$D$3+AA1321</f>
        <v>0</v>
      </c>
      <c r="BN1321" s="16">
        <f>V1321*参数!$D$3+AB1321</f>
        <v>0</v>
      </c>
      <c r="BO1321" s="16">
        <f>AC1321*参数!$D$3+AI1321</f>
        <v>0</v>
      </c>
      <c r="BP1321" s="16">
        <f>AD1321*参数!$D$3+AJ1321</f>
        <v>0</v>
      </c>
      <c r="BQ1321" s="16">
        <f>AE1321*参数!$D$3+AK1321</f>
        <v>0</v>
      </c>
      <c r="BR1321" s="16">
        <f>AF1321*参数!$D$3+AL1321</f>
        <v>0</v>
      </c>
      <c r="BS1321" s="16">
        <f>AG1321*参数!$D$3+AM1321</f>
        <v>0</v>
      </c>
      <c r="BT1321" s="16">
        <f>AH1321*参数!$D$3+AN1321</f>
        <v>0</v>
      </c>
      <c r="BU1321" s="10"/>
      <c r="BV1321" s="10"/>
      <c r="BW1321" s="10">
        <f t="shared" si="406"/>
        <v>43</v>
      </c>
      <c r="BX1321" s="10">
        <f t="shared" si="407"/>
        <v>43</v>
      </c>
      <c r="BY1321" s="10">
        <f t="shared" si="408"/>
        <v>43</v>
      </c>
      <c r="BZ1321" s="10">
        <f t="shared" si="409"/>
        <v>0</v>
      </c>
      <c r="CA1321" s="10">
        <f t="shared" si="410"/>
        <v>43</v>
      </c>
      <c r="CB1321" s="10" t="str">
        <f t="shared" si="411"/>
        <v/>
      </c>
      <c r="CC1321" s="10" t="str">
        <f t="shared" si="412"/>
        <v/>
      </c>
      <c r="CD1321" s="10"/>
      <c r="CE1321" s="10">
        <v>0</v>
      </c>
      <c r="CF1321" s="10"/>
      <c r="CG1321" s="10">
        <f t="shared" si="413"/>
        <v>0</v>
      </c>
      <c r="CH1321" s="10">
        <f t="shared" si="414"/>
        <v>0</v>
      </c>
      <c r="CI1321" s="10">
        <f t="shared" si="415"/>
        <v>0</v>
      </c>
      <c r="CJ1321" s="10">
        <f t="shared" si="416"/>
        <v>0</v>
      </c>
      <c r="CK1321" s="10">
        <f t="shared" si="417"/>
        <v>0</v>
      </c>
      <c r="CL1321" s="10" t="str">
        <f t="shared" si="418"/>
        <v/>
      </c>
      <c r="CM1321" s="88">
        <f t="shared" si="419"/>
        <v>0</v>
      </c>
      <c r="CN1321" s="88" t="str">
        <f t="shared" si="420"/>
        <v/>
      </c>
      <c r="CO1321" s="88">
        <f t="shared" si="421"/>
        <v>0</v>
      </c>
      <c r="CP1321" s="88" t="str">
        <f t="shared" si="422"/>
        <v/>
      </c>
    </row>
    <row r="1322" spans="2:94">
      <c r="B1322" s="19">
        <v>42656</v>
      </c>
      <c r="C1322" s="3">
        <v>2</v>
      </c>
      <c r="D1322" s="3" t="s">
        <v>335</v>
      </c>
      <c r="E1322" s="4">
        <v>42657.270833333336</v>
      </c>
      <c r="F1322" s="3" t="s">
        <v>215</v>
      </c>
      <c r="G1322" s="3" t="s">
        <v>358</v>
      </c>
      <c r="H1322" s="3" t="s">
        <v>215</v>
      </c>
      <c r="I1322" s="3" t="s">
        <v>358</v>
      </c>
      <c r="J1322" s="6">
        <v>1.25</v>
      </c>
      <c r="K1322" s="6">
        <v>4.5</v>
      </c>
      <c r="L1322" s="6">
        <v>8.5</v>
      </c>
      <c r="M1322" s="10">
        <v>1.9</v>
      </c>
      <c r="N1322" s="10">
        <v>3.5</v>
      </c>
      <c r="O1322" s="10">
        <v>3.15</v>
      </c>
      <c r="P1322" s="15">
        <v>-1</v>
      </c>
      <c r="Q1322" s="13"/>
      <c r="R1322" s="13"/>
      <c r="S1322" s="13"/>
      <c r="T1322" s="13"/>
      <c r="U1322" s="13"/>
      <c r="V1322" s="13"/>
      <c r="W1322" s="9"/>
      <c r="X1322" s="9"/>
      <c r="Y1322" s="9"/>
      <c r="Z1322" s="9"/>
      <c r="AA1322" s="9"/>
      <c r="AB1322" s="9"/>
      <c r="AC1322" s="13"/>
      <c r="AD1322" s="13"/>
      <c r="AE1322" s="13"/>
      <c r="AF1322" s="13"/>
      <c r="AG1322" s="13"/>
      <c r="AH1322" s="13"/>
      <c r="AI1322" s="9"/>
      <c r="AJ1322" s="9"/>
      <c r="AK1322" s="9"/>
      <c r="AL1322" s="9"/>
      <c r="AM1322" s="9"/>
      <c r="AN1322" s="9"/>
      <c r="AO1322" s="8">
        <v>3</v>
      </c>
      <c r="AP1322" s="8">
        <v>3</v>
      </c>
      <c r="AQ1322" s="8">
        <v>0</v>
      </c>
      <c r="AR1322" s="8">
        <v>5</v>
      </c>
      <c r="AS1322" s="8">
        <v>0.81020000000000025</v>
      </c>
      <c r="AT1322" s="8">
        <v>0</v>
      </c>
      <c r="AU1322" s="8">
        <v>25.535858246732872</v>
      </c>
      <c r="AV1322" s="8">
        <v>0</v>
      </c>
      <c r="AW1322" s="8">
        <v>245.04840502573265</v>
      </c>
      <c r="AX1322" s="8" t="e">
        <v>#DIV/0!</v>
      </c>
      <c r="AY1322" s="15">
        <v>2</v>
      </c>
      <c r="AZ1322" s="15">
        <v>3</v>
      </c>
      <c r="BA1322" s="15">
        <v>0</v>
      </c>
      <c r="BB1322" s="15">
        <v>5</v>
      </c>
      <c r="BC1322" s="15">
        <v>1.3398999999999996</v>
      </c>
      <c r="BD1322" s="15">
        <v>0</v>
      </c>
      <c r="BE1322" s="15">
        <v>99.497471350974507</v>
      </c>
      <c r="BF1322" s="15">
        <v>0</v>
      </c>
      <c r="BG1322" s="15">
        <v>104.87024381343747</v>
      </c>
      <c r="BH1322" s="15" t="e">
        <v>#DIV/0!</v>
      </c>
      <c r="BI1322" s="16">
        <f>Q1322*参数!$D$3+W1322</f>
        <v>0</v>
      </c>
      <c r="BJ1322" s="16">
        <f>R1322*参数!$D$3+X1322</f>
        <v>0</v>
      </c>
      <c r="BK1322" s="16">
        <f>S1322*参数!$D$3+Y1322</f>
        <v>0</v>
      </c>
      <c r="BL1322" s="16">
        <f>T1322*参数!$D$3+Z1322</f>
        <v>0</v>
      </c>
      <c r="BM1322" s="16">
        <f>U1322*参数!$D$3+AA1322</f>
        <v>0</v>
      </c>
      <c r="BN1322" s="16">
        <f>V1322*参数!$D$3+AB1322</f>
        <v>0</v>
      </c>
      <c r="BO1322" s="16">
        <f>AC1322*参数!$D$3+AI1322</f>
        <v>0</v>
      </c>
      <c r="BP1322" s="16">
        <f>AD1322*参数!$D$3+AJ1322</f>
        <v>0</v>
      </c>
      <c r="BQ1322" s="16">
        <f>AE1322*参数!$D$3+AK1322</f>
        <v>0</v>
      </c>
      <c r="BR1322" s="16">
        <f>AF1322*参数!$D$3+AL1322</f>
        <v>0</v>
      </c>
      <c r="BS1322" s="16">
        <f>AG1322*参数!$D$3+AM1322</f>
        <v>0</v>
      </c>
      <c r="BT1322" s="16">
        <f>AH1322*参数!$D$3+AN1322</f>
        <v>0</v>
      </c>
      <c r="BU1322" s="10"/>
      <c r="BV1322" s="10"/>
      <c r="BW1322" s="10">
        <f t="shared" si="406"/>
        <v>40</v>
      </c>
      <c r="BX1322" s="10">
        <f t="shared" si="407"/>
        <v>40</v>
      </c>
      <c r="BY1322" s="10">
        <f t="shared" si="408"/>
        <v>3</v>
      </c>
      <c r="BZ1322" s="10">
        <f t="shared" si="409"/>
        <v>40</v>
      </c>
      <c r="CA1322" s="10">
        <f t="shared" si="410"/>
        <v>40</v>
      </c>
      <c r="CB1322" s="10" t="str">
        <f t="shared" si="411"/>
        <v/>
      </c>
      <c r="CC1322" s="10" t="str">
        <f t="shared" si="412"/>
        <v/>
      </c>
      <c r="CD1322" s="10"/>
      <c r="CE1322" s="10">
        <v>3</v>
      </c>
      <c r="CF1322" s="10"/>
      <c r="CG1322" s="10">
        <f t="shared" si="413"/>
        <v>3</v>
      </c>
      <c r="CH1322" s="10">
        <f t="shared" si="414"/>
        <v>3</v>
      </c>
      <c r="CI1322" s="10">
        <f t="shared" si="415"/>
        <v>3</v>
      </c>
      <c r="CJ1322" s="10" t="str">
        <f t="shared" si="416"/>
        <v/>
      </c>
      <c r="CK1322" s="10">
        <f t="shared" si="417"/>
        <v>3</v>
      </c>
      <c r="CL1322" s="10" t="str">
        <f t="shared" si="418"/>
        <v/>
      </c>
      <c r="CM1322" s="88">
        <f t="shared" si="419"/>
        <v>3</v>
      </c>
      <c r="CN1322" s="88" t="str">
        <f t="shared" si="420"/>
        <v/>
      </c>
      <c r="CO1322" s="88">
        <f t="shared" si="421"/>
        <v>40</v>
      </c>
      <c r="CP1322" s="88" t="str">
        <f t="shared" si="422"/>
        <v/>
      </c>
    </row>
    <row r="1323" spans="2:94">
      <c r="B1323" s="19">
        <v>42656</v>
      </c>
      <c r="C1323" s="3">
        <v>3</v>
      </c>
      <c r="D1323" s="3" t="s">
        <v>335</v>
      </c>
      <c r="E1323" s="4">
        <v>42657.270833333336</v>
      </c>
      <c r="F1323" s="3" t="s">
        <v>254</v>
      </c>
      <c r="G1323" s="3" t="s">
        <v>336</v>
      </c>
      <c r="H1323" s="3" t="s">
        <v>254</v>
      </c>
      <c r="I1323" s="3" t="s">
        <v>336</v>
      </c>
      <c r="J1323" s="6">
        <v>1.63</v>
      </c>
      <c r="K1323" s="6">
        <v>3.5</v>
      </c>
      <c r="L1323" s="6">
        <v>4.4000000000000004</v>
      </c>
      <c r="M1323" s="10">
        <v>3.1</v>
      </c>
      <c r="N1323" s="10">
        <v>3.15</v>
      </c>
      <c r="O1323" s="10">
        <v>2.0499999999999998</v>
      </c>
      <c r="P1323" s="15">
        <v>-1</v>
      </c>
      <c r="Q1323" s="13"/>
      <c r="R1323" s="13"/>
      <c r="S1323" s="13"/>
      <c r="T1323" s="13"/>
      <c r="U1323" s="13"/>
      <c r="V1323" s="13"/>
      <c r="W1323" s="9"/>
      <c r="X1323" s="9"/>
      <c r="Y1323" s="9"/>
      <c r="Z1323" s="9"/>
      <c r="AA1323" s="9"/>
      <c r="AB1323" s="9"/>
      <c r="AC1323" s="13"/>
      <c r="AD1323" s="13"/>
      <c r="AE1323" s="13"/>
      <c r="AF1323" s="13"/>
      <c r="AG1323" s="13"/>
      <c r="AH1323" s="13"/>
      <c r="AI1323" s="9"/>
      <c r="AJ1323" s="9"/>
      <c r="AK1323" s="9"/>
      <c r="AL1323" s="9"/>
      <c r="AM1323" s="9"/>
      <c r="AN1323" s="9"/>
      <c r="AO1323" s="8">
        <v>2</v>
      </c>
      <c r="AP1323" s="8">
        <v>2</v>
      </c>
      <c r="AQ1323" s="8">
        <v>1</v>
      </c>
      <c r="AR1323" s="8">
        <v>4</v>
      </c>
      <c r="AS1323" s="8">
        <v>0.96000000000000019</v>
      </c>
      <c r="AT1323" s="8">
        <v>1.7277999999999989</v>
      </c>
      <c r="AU1323" s="8">
        <v>82.36376103988367</v>
      </c>
      <c r="AV1323" s="8">
        <v>153.21809959379462</v>
      </c>
      <c r="AW1323" s="8">
        <v>117.79093031683914</v>
      </c>
      <c r="AX1323" s="8">
        <v>153.21809959379462</v>
      </c>
      <c r="AY1323" s="15">
        <v>1</v>
      </c>
      <c r="AZ1323" s="15">
        <v>2</v>
      </c>
      <c r="BA1323" s="15">
        <v>1</v>
      </c>
      <c r="BB1323" s="15">
        <v>3</v>
      </c>
      <c r="BC1323" s="15">
        <v>0.27379999999999999</v>
      </c>
      <c r="BD1323" s="15">
        <v>0.27379999999999999</v>
      </c>
      <c r="BE1323" s="15">
        <v>22.243264598436934</v>
      </c>
      <c r="BF1323" s="15">
        <v>22.243264598436934</v>
      </c>
      <c r="BG1323" s="15">
        <v>22.243264598436934</v>
      </c>
      <c r="BH1323" s="15">
        <v>22.243264598436934</v>
      </c>
      <c r="BI1323" s="16">
        <f>Q1323*参数!$D$3+W1323</f>
        <v>0</v>
      </c>
      <c r="BJ1323" s="16">
        <f>R1323*参数!$D$3+X1323</f>
        <v>0</v>
      </c>
      <c r="BK1323" s="16">
        <f>S1323*参数!$D$3+Y1323</f>
        <v>0</v>
      </c>
      <c r="BL1323" s="16">
        <f>T1323*参数!$D$3+Z1323</f>
        <v>0</v>
      </c>
      <c r="BM1323" s="16">
        <f>U1323*参数!$D$3+AA1323</f>
        <v>0</v>
      </c>
      <c r="BN1323" s="16">
        <f>V1323*参数!$D$3+AB1323</f>
        <v>0</v>
      </c>
      <c r="BO1323" s="16">
        <f>AC1323*参数!$D$3+AI1323</f>
        <v>0</v>
      </c>
      <c r="BP1323" s="16">
        <f>AD1323*参数!$D$3+AJ1323</f>
        <v>0</v>
      </c>
      <c r="BQ1323" s="16">
        <f>AE1323*参数!$D$3+AK1323</f>
        <v>0</v>
      </c>
      <c r="BR1323" s="16">
        <f>AF1323*参数!$D$3+AL1323</f>
        <v>0</v>
      </c>
      <c r="BS1323" s="16">
        <f>AG1323*参数!$D$3+AM1323</f>
        <v>0</v>
      </c>
      <c r="BT1323" s="16">
        <f>AH1323*参数!$D$3+AN1323</f>
        <v>0</v>
      </c>
      <c r="BU1323" s="10"/>
      <c r="BV1323" s="10"/>
      <c r="BW1323" s="10">
        <f t="shared" si="406"/>
        <v>40</v>
      </c>
      <c r="BX1323" s="10">
        <f t="shared" si="407"/>
        <v>40</v>
      </c>
      <c r="BY1323" s="10">
        <f t="shared" si="408"/>
        <v>3</v>
      </c>
      <c r="BZ1323" s="10">
        <f t="shared" si="409"/>
        <v>40</v>
      </c>
      <c r="CA1323" s="10">
        <f t="shared" si="410"/>
        <v>40</v>
      </c>
      <c r="CB1323" s="10" t="str">
        <f t="shared" si="411"/>
        <v/>
      </c>
      <c r="CC1323" s="10" t="str">
        <f t="shared" si="412"/>
        <v/>
      </c>
      <c r="CD1323" s="10"/>
      <c r="CE1323" s="10">
        <v>40</v>
      </c>
      <c r="CF1323" s="10"/>
      <c r="CG1323" s="10" t="str">
        <f t="shared" si="413"/>
        <v/>
      </c>
      <c r="CH1323" s="10" t="str">
        <f t="shared" si="414"/>
        <v/>
      </c>
      <c r="CI1323" s="10">
        <f t="shared" si="415"/>
        <v>3</v>
      </c>
      <c r="CJ1323" s="10">
        <f t="shared" si="416"/>
        <v>3</v>
      </c>
      <c r="CK1323" s="10">
        <f t="shared" si="417"/>
        <v>40</v>
      </c>
      <c r="CL1323" s="10" t="str">
        <f t="shared" si="418"/>
        <v/>
      </c>
      <c r="CM1323" s="88">
        <f t="shared" si="419"/>
        <v>40</v>
      </c>
      <c r="CN1323" s="88" t="str">
        <f t="shared" si="420"/>
        <v/>
      </c>
      <c r="CO1323" s="88">
        <f t="shared" si="421"/>
        <v>40</v>
      </c>
      <c r="CP1323" s="88" t="str">
        <f t="shared" si="422"/>
        <v/>
      </c>
    </row>
    <row r="1324" spans="2:94">
      <c r="B1324" s="19">
        <v>42656</v>
      </c>
      <c r="C1324" s="3">
        <v>4</v>
      </c>
      <c r="D1324" s="3" t="s">
        <v>335</v>
      </c>
      <c r="E1324" s="4">
        <v>42657.270833333336</v>
      </c>
      <c r="F1324" s="3" t="s">
        <v>642</v>
      </c>
      <c r="G1324" s="3" t="s">
        <v>357</v>
      </c>
      <c r="H1324" s="3" t="s">
        <v>642</v>
      </c>
      <c r="I1324" s="3" t="s">
        <v>357</v>
      </c>
      <c r="J1324" s="6">
        <v>1.54</v>
      </c>
      <c r="K1324" s="6">
        <v>3.55</v>
      </c>
      <c r="L1324" s="6">
        <v>4.5999999999999996</v>
      </c>
      <c r="M1324" s="10">
        <v>2.86</v>
      </c>
      <c r="N1324" s="10">
        <v>3.3</v>
      </c>
      <c r="O1324" s="10">
        <v>2.1</v>
      </c>
      <c r="P1324" s="15">
        <v>-1</v>
      </c>
      <c r="Q1324" s="13"/>
      <c r="R1324" s="13"/>
      <c r="S1324" s="13"/>
      <c r="T1324" s="13"/>
      <c r="U1324" s="13"/>
      <c r="V1324" s="13"/>
      <c r="W1324" s="9"/>
      <c r="X1324" s="9"/>
      <c r="Y1324" s="9"/>
      <c r="Z1324" s="9"/>
      <c r="AA1324" s="9"/>
      <c r="AB1324" s="9"/>
      <c r="AC1324" s="13"/>
      <c r="AD1324" s="13"/>
      <c r="AE1324" s="13"/>
      <c r="AF1324" s="13"/>
      <c r="AG1324" s="13"/>
      <c r="AH1324" s="13"/>
      <c r="AI1324" s="9"/>
      <c r="AJ1324" s="9"/>
      <c r="AK1324" s="9"/>
      <c r="AL1324" s="9"/>
      <c r="AM1324" s="9"/>
      <c r="AN1324" s="9"/>
      <c r="AO1324" s="8">
        <v>12</v>
      </c>
      <c r="AP1324" s="8">
        <v>3</v>
      </c>
      <c r="AQ1324" s="8">
        <v>2</v>
      </c>
      <c r="AR1324" s="8">
        <v>6</v>
      </c>
      <c r="AS1324" s="8">
        <v>3.7700000000000178E-2</v>
      </c>
      <c r="AT1324" s="8">
        <v>3.7700000000000178E-2</v>
      </c>
      <c r="AU1324" s="8">
        <v>3.7815458934820638</v>
      </c>
      <c r="AV1324" s="8">
        <v>3.7815458934820638</v>
      </c>
      <c r="AW1324" s="8">
        <v>63.624083503647363</v>
      </c>
      <c r="AX1324" s="8">
        <v>5.4621115448986197</v>
      </c>
      <c r="AY1324" s="15">
        <v>12</v>
      </c>
      <c r="AZ1324" s="15">
        <v>3</v>
      </c>
      <c r="BA1324" s="15">
        <v>5</v>
      </c>
      <c r="BB1324" s="15">
        <v>5</v>
      </c>
      <c r="BC1324" s="15">
        <v>9.5300000000000287E-2</v>
      </c>
      <c r="BD1324" s="15">
        <v>0.26260000000000022</v>
      </c>
      <c r="BE1324" s="15">
        <v>4.9239040523156312</v>
      </c>
      <c r="BF1324" s="15">
        <v>46.153962751784881</v>
      </c>
      <c r="BG1324" s="15">
        <v>71.630236840801388</v>
      </c>
      <c r="BH1324" s="15">
        <v>100.78051630314486</v>
      </c>
      <c r="BI1324" s="16">
        <f>Q1324*参数!$D$3+W1324</f>
        <v>0</v>
      </c>
      <c r="BJ1324" s="16">
        <f>R1324*参数!$D$3+X1324</f>
        <v>0</v>
      </c>
      <c r="BK1324" s="16">
        <f>S1324*参数!$D$3+Y1324</f>
        <v>0</v>
      </c>
      <c r="BL1324" s="16">
        <f>T1324*参数!$D$3+Z1324</f>
        <v>0</v>
      </c>
      <c r="BM1324" s="16">
        <f>U1324*参数!$D$3+AA1324</f>
        <v>0</v>
      </c>
      <c r="BN1324" s="16">
        <f>V1324*参数!$D$3+AB1324</f>
        <v>0</v>
      </c>
      <c r="BO1324" s="16">
        <f>AC1324*参数!$D$3+AI1324</f>
        <v>0</v>
      </c>
      <c r="BP1324" s="16">
        <f>AD1324*参数!$D$3+AJ1324</f>
        <v>0</v>
      </c>
      <c r="BQ1324" s="16">
        <f>AE1324*参数!$D$3+AK1324</f>
        <v>0</v>
      </c>
      <c r="BR1324" s="16">
        <f>AF1324*参数!$D$3+AL1324</f>
        <v>0</v>
      </c>
      <c r="BS1324" s="16">
        <f>AG1324*参数!$D$3+AM1324</f>
        <v>0</v>
      </c>
      <c r="BT1324" s="16">
        <f>AH1324*参数!$D$3+AN1324</f>
        <v>0</v>
      </c>
      <c r="BU1324" s="10"/>
      <c r="BV1324" s="10"/>
      <c r="BW1324" s="10">
        <f t="shared" si="406"/>
        <v>40</v>
      </c>
      <c r="BX1324" s="10">
        <f t="shared" si="407"/>
        <v>40</v>
      </c>
      <c r="BY1324" s="10">
        <f t="shared" si="408"/>
        <v>3</v>
      </c>
      <c r="BZ1324" s="10">
        <f t="shared" si="409"/>
        <v>40</v>
      </c>
      <c r="CA1324" s="10">
        <f t="shared" si="410"/>
        <v>40</v>
      </c>
      <c r="CB1324" s="10" t="str">
        <f t="shared" si="411"/>
        <v/>
      </c>
      <c r="CC1324" s="10" t="str">
        <f t="shared" si="412"/>
        <v/>
      </c>
      <c r="CD1324" s="10"/>
      <c r="CE1324" s="10">
        <v>3</v>
      </c>
      <c r="CF1324" s="10">
        <v>3</v>
      </c>
      <c r="CG1324" s="10">
        <f t="shared" si="413"/>
        <v>3</v>
      </c>
      <c r="CH1324" s="10">
        <f t="shared" si="414"/>
        <v>3</v>
      </c>
      <c r="CI1324" s="10" t="str">
        <f t="shared" si="415"/>
        <v/>
      </c>
      <c r="CJ1324" s="10">
        <f t="shared" si="416"/>
        <v>3</v>
      </c>
      <c r="CK1324" s="10">
        <f t="shared" si="417"/>
        <v>3</v>
      </c>
      <c r="CL1324" s="10" t="str">
        <f t="shared" si="418"/>
        <v/>
      </c>
      <c r="CM1324" s="88">
        <f t="shared" si="419"/>
        <v>3</v>
      </c>
      <c r="CN1324" s="88" t="str">
        <f t="shared" si="420"/>
        <v/>
      </c>
      <c r="CO1324" s="88">
        <f t="shared" si="421"/>
        <v>3</v>
      </c>
      <c r="CP1324" s="88" t="str">
        <f t="shared" si="422"/>
        <v/>
      </c>
    </row>
    <row r="1325" spans="2:94">
      <c r="B1325" s="19">
        <v>42656</v>
      </c>
      <c r="C1325" s="3">
        <v>5</v>
      </c>
      <c r="D1325" s="3" t="s">
        <v>335</v>
      </c>
      <c r="E1325" s="4">
        <v>42657.333333333336</v>
      </c>
      <c r="F1325" s="3" t="s">
        <v>239</v>
      </c>
      <c r="G1325" s="3" t="s">
        <v>353</v>
      </c>
      <c r="H1325" s="3" t="s">
        <v>239</v>
      </c>
      <c r="I1325" s="3" t="s">
        <v>353</v>
      </c>
      <c r="J1325" s="6">
        <v>3</v>
      </c>
      <c r="K1325" s="6">
        <v>3.02</v>
      </c>
      <c r="L1325" s="6">
        <v>2.15</v>
      </c>
      <c r="M1325" s="10">
        <v>1.51</v>
      </c>
      <c r="N1325" s="10">
        <v>3.9</v>
      </c>
      <c r="O1325" s="10">
        <v>4.75</v>
      </c>
      <c r="P1325" s="15">
        <v>1</v>
      </c>
      <c r="Q1325" s="13"/>
      <c r="R1325" s="13"/>
      <c r="S1325" s="13"/>
      <c r="T1325" s="13"/>
      <c r="U1325" s="13"/>
      <c r="V1325" s="13"/>
      <c r="W1325" s="9"/>
      <c r="X1325" s="9"/>
      <c r="Y1325" s="9"/>
      <c r="Z1325" s="9"/>
      <c r="AA1325" s="9"/>
      <c r="AB1325" s="9"/>
      <c r="AC1325" s="13"/>
      <c r="AD1325" s="13"/>
      <c r="AE1325" s="13"/>
      <c r="AF1325" s="13"/>
      <c r="AG1325" s="13"/>
      <c r="AH1325" s="13"/>
      <c r="AI1325" s="9"/>
      <c r="AJ1325" s="9"/>
      <c r="AK1325" s="9"/>
      <c r="AL1325" s="9"/>
      <c r="AM1325" s="9"/>
      <c r="AN1325" s="9"/>
      <c r="AO1325" s="8">
        <v>2</v>
      </c>
      <c r="AP1325" s="8">
        <v>3</v>
      </c>
      <c r="AQ1325" s="8">
        <v>0</v>
      </c>
      <c r="AR1325" s="8">
        <v>5</v>
      </c>
      <c r="AS1325" s="8">
        <v>2.5800000000000045E-2</v>
      </c>
      <c r="AT1325" s="8">
        <v>0</v>
      </c>
      <c r="AU1325" s="8">
        <v>2.8587679089621663</v>
      </c>
      <c r="AV1325" s="8">
        <v>0</v>
      </c>
      <c r="AW1325" s="8">
        <v>26.805062720867106</v>
      </c>
      <c r="AX1325" s="8" t="e">
        <v>#DIV/0!</v>
      </c>
      <c r="AY1325" s="15">
        <v>4</v>
      </c>
      <c r="AZ1325" s="15">
        <v>3</v>
      </c>
      <c r="BA1325" s="15">
        <v>2</v>
      </c>
      <c r="BB1325" s="15">
        <v>5</v>
      </c>
      <c r="BC1325" s="15">
        <v>0.2385999999999999</v>
      </c>
      <c r="BD1325" s="15">
        <v>0.41420000000000029</v>
      </c>
      <c r="BE1325" s="15">
        <v>15.126074060397542</v>
      </c>
      <c r="BF1325" s="15">
        <v>32.797644155882281</v>
      </c>
      <c r="BG1325" s="15">
        <v>39.431899205507186</v>
      </c>
      <c r="BH1325" s="15">
        <v>34.027712105000901</v>
      </c>
      <c r="BI1325" s="16">
        <f>Q1325*参数!$D$3+W1325</f>
        <v>0</v>
      </c>
      <c r="BJ1325" s="16">
        <f>R1325*参数!$D$3+X1325</f>
        <v>0</v>
      </c>
      <c r="BK1325" s="16">
        <f>S1325*参数!$D$3+Y1325</f>
        <v>0</v>
      </c>
      <c r="BL1325" s="16">
        <f>T1325*参数!$D$3+Z1325</f>
        <v>0</v>
      </c>
      <c r="BM1325" s="16">
        <f>U1325*参数!$D$3+AA1325</f>
        <v>0</v>
      </c>
      <c r="BN1325" s="16">
        <f>V1325*参数!$D$3+AB1325</f>
        <v>0</v>
      </c>
      <c r="BO1325" s="16">
        <f>AC1325*参数!$D$3+AI1325</f>
        <v>0</v>
      </c>
      <c r="BP1325" s="16">
        <f>AD1325*参数!$D$3+AJ1325</f>
        <v>0</v>
      </c>
      <c r="BQ1325" s="16">
        <f>AE1325*参数!$D$3+AK1325</f>
        <v>0</v>
      </c>
      <c r="BR1325" s="16">
        <f>AF1325*参数!$D$3+AL1325</f>
        <v>0</v>
      </c>
      <c r="BS1325" s="16">
        <f>AG1325*参数!$D$3+AM1325</f>
        <v>0</v>
      </c>
      <c r="BT1325" s="16">
        <f>AH1325*参数!$D$3+AN1325</f>
        <v>0</v>
      </c>
      <c r="BU1325" s="10"/>
      <c r="BV1325" s="10"/>
      <c r="BW1325" s="10">
        <f t="shared" si="406"/>
        <v>43</v>
      </c>
      <c r="BX1325" s="10">
        <f t="shared" si="407"/>
        <v>43</v>
      </c>
      <c r="BY1325" s="10">
        <f t="shared" si="408"/>
        <v>43</v>
      </c>
      <c r="BZ1325" s="10">
        <f t="shared" si="409"/>
        <v>0</v>
      </c>
      <c r="CA1325" s="10">
        <f t="shared" si="410"/>
        <v>43</v>
      </c>
      <c r="CB1325" s="10" t="str">
        <f t="shared" si="411"/>
        <v/>
      </c>
      <c r="CC1325" s="10" t="str">
        <f t="shared" si="412"/>
        <v/>
      </c>
      <c r="CD1325" s="10"/>
      <c r="CE1325" s="10">
        <v>0</v>
      </c>
      <c r="CF1325" s="10"/>
      <c r="CG1325" s="10" t="str">
        <f t="shared" si="413"/>
        <v/>
      </c>
      <c r="CH1325" s="10" t="str">
        <f t="shared" si="414"/>
        <v/>
      </c>
      <c r="CI1325" s="10">
        <f t="shared" si="415"/>
        <v>43</v>
      </c>
      <c r="CJ1325" s="10">
        <f t="shared" si="416"/>
        <v>43</v>
      </c>
      <c r="CK1325" s="10">
        <f t="shared" si="417"/>
        <v>0</v>
      </c>
      <c r="CL1325" s="10" t="str">
        <f t="shared" si="418"/>
        <v/>
      </c>
      <c r="CM1325" s="88">
        <f t="shared" si="419"/>
        <v>0</v>
      </c>
      <c r="CN1325" s="88" t="str">
        <f t="shared" si="420"/>
        <v/>
      </c>
      <c r="CO1325" s="88">
        <f t="shared" si="421"/>
        <v>0</v>
      </c>
      <c r="CP1325" s="88" t="str">
        <f t="shared" si="422"/>
        <v/>
      </c>
    </row>
    <row r="1326" spans="2:94">
      <c r="B1326" s="19">
        <v>42656</v>
      </c>
      <c r="C1326" s="3">
        <v>6</v>
      </c>
      <c r="D1326" s="3" t="s">
        <v>335</v>
      </c>
      <c r="E1326" s="4">
        <v>42657.333333333336</v>
      </c>
      <c r="F1326" s="3" t="s">
        <v>251</v>
      </c>
      <c r="G1326" s="3" t="s">
        <v>250</v>
      </c>
      <c r="H1326" s="3" t="s">
        <v>251</v>
      </c>
      <c r="I1326" s="3" t="s">
        <v>250</v>
      </c>
      <c r="J1326" s="6">
        <v>2.4500000000000002</v>
      </c>
      <c r="K1326" s="6">
        <v>3</v>
      </c>
      <c r="L1326" s="6">
        <v>2.58</v>
      </c>
      <c r="M1326" s="10">
        <v>5.9</v>
      </c>
      <c r="N1326" s="10">
        <v>4.1500000000000004</v>
      </c>
      <c r="O1326" s="10">
        <v>1.39</v>
      </c>
      <c r="P1326" s="15">
        <v>-1</v>
      </c>
      <c r="Q1326" s="13"/>
      <c r="R1326" s="13"/>
      <c r="S1326" s="13"/>
      <c r="T1326" s="13"/>
      <c r="U1326" s="13"/>
      <c r="V1326" s="13"/>
      <c r="W1326" s="9"/>
      <c r="X1326" s="9"/>
      <c r="Y1326" s="9"/>
      <c r="Z1326" s="9"/>
      <c r="AA1326" s="9"/>
      <c r="AB1326" s="9"/>
      <c r="AC1326" s="13"/>
      <c r="AD1326" s="13"/>
      <c r="AE1326" s="13"/>
      <c r="AF1326" s="13"/>
      <c r="AG1326" s="13"/>
      <c r="AH1326" s="13"/>
      <c r="AI1326" s="9"/>
      <c r="AJ1326" s="9"/>
      <c r="AK1326" s="9"/>
      <c r="AL1326" s="9"/>
      <c r="AM1326" s="9"/>
      <c r="AN1326" s="9"/>
      <c r="AO1326" s="8">
        <v>3</v>
      </c>
      <c r="AP1326" s="8">
        <v>3</v>
      </c>
      <c r="AQ1326" s="8">
        <v>3</v>
      </c>
      <c r="AR1326" s="8">
        <v>5</v>
      </c>
      <c r="AS1326" s="8">
        <v>1.4568000000000012</v>
      </c>
      <c r="AT1326" s="8">
        <v>1.4568000000000012</v>
      </c>
      <c r="AU1326" s="8">
        <v>97.753576669773011</v>
      </c>
      <c r="AV1326" s="8">
        <v>97.753576669773011</v>
      </c>
      <c r="AW1326" s="8">
        <v>229.17262381336684</v>
      </c>
      <c r="AX1326" s="8">
        <v>229.17262381336684</v>
      </c>
      <c r="AY1326" s="15">
        <v>1</v>
      </c>
      <c r="AZ1326" s="15">
        <v>3</v>
      </c>
      <c r="BA1326" s="15">
        <v>0</v>
      </c>
      <c r="BB1326" s="15">
        <v>5</v>
      </c>
      <c r="BC1326" s="15">
        <v>1.891400000000002</v>
      </c>
      <c r="BD1326" s="15">
        <v>0</v>
      </c>
      <c r="BE1326" s="15">
        <v>63.580365421895934</v>
      </c>
      <c r="BF1326" s="15">
        <v>0</v>
      </c>
      <c r="BG1326" s="15">
        <v>63.580365421895934</v>
      </c>
      <c r="BH1326" s="15" t="e">
        <v>#DIV/0!</v>
      </c>
      <c r="BI1326" s="16">
        <f>Q1326*参数!$D$3+W1326</f>
        <v>0</v>
      </c>
      <c r="BJ1326" s="16">
        <f>R1326*参数!$D$3+X1326</f>
        <v>0</v>
      </c>
      <c r="BK1326" s="16">
        <f>S1326*参数!$D$3+Y1326</f>
        <v>0</v>
      </c>
      <c r="BL1326" s="16">
        <f>T1326*参数!$D$3+Z1326</f>
        <v>0</v>
      </c>
      <c r="BM1326" s="16">
        <f>U1326*参数!$D$3+AA1326</f>
        <v>0</v>
      </c>
      <c r="BN1326" s="16">
        <f>V1326*参数!$D$3+AB1326</f>
        <v>0</v>
      </c>
      <c r="BO1326" s="16">
        <f>AC1326*参数!$D$3+AI1326</f>
        <v>0</v>
      </c>
      <c r="BP1326" s="16">
        <f>AD1326*参数!$D$3+AJ1326</f>
        <v>0</v>
      </c>
      <c r="BQ1326" s="16">
        <f>AE1326*参数!$D$3+AK1326</f>
        <v>0</v>
      </c>
      <c r="BR1326" s="16">
        <f>AF1326*参数!$D$3+AL1326</f>
        <v>0</v>
      </c>
      <c r="BS1326" s="16">
        <f>AG1326*参数!$D$3+AM1326</f>
        <v>0</v>
      </c>
      <c r="BT1326" s="16">
        <f>AH1326*参数!$D$3+AN1326</f>
        <v>0</v>
      </c>
      <c r="BU1326" s="10"/>
      <c r="BV1326" s="10"/>
      <c r="BW1326" s="10">
        <f t="shared" si="406"/>
        <v>40</v>
      </c>
      <c r="BX1326" s="10">
        <f t="shared" si="407"/>
        <v>40</v>
      </c>
      <c r="BY1326" s="10">
        <f t="shared" si="408"/>
        <v>3</v>
      </c>
      <c r="BZ1326" s="10">
        <f t="shared" si="409"/>
        <v>40</v>
      </c>
      <c r="CA1326" s="10">
        <f t="shared" si="410"/>
        <v>40</v>
      </c>
      <c r="CB1326" s="10" t="str">
        <f t="shared" si="411"/>
        <v/>
      </c>
      <c r="CC1326" s="10" t="str">
        <f t="shared" si="412"/>
        <v/>
      </c>
      <c r="CD1326" s="10"/>
      <c r="CE1326" s="10">
        <v>40</v>
      </c>
      <c r="CF1326" s="10"/>
      <c r="CG1326" s="10" t="str">
        <f t="shared" si="413"/>
        <v/>
      </c>
      <c r="CH1326" s="10" t="str">
        <f t="shared" si="414"/>
        <v/>
      </c>
      <c r="CI1326" s="10">
        <f t="shared" si="415"/>
        <v>3</v>
      </c>
      <c r="CJ1326" s="10">
        <f t="shared" si="416"/>
        <v>3</v>
      </c>
      <c r="CK1326" s="10">
        <f t="shared" si="417"/>
        <v>3</v>
      </c>
      <c r="CL1326" s="10" t="str">
        <f t="shared" si="418"/>
        <v/>
      </c>
      <c r="CM1326" s="88">
        <f t="shared" si="419"/>
        <v>40</v>
      </c>
      <c r="CN1326" s="88" t="str">
        <f t="shared" si="420"/>
        <v/>
      </c>
      <c r="CO1326" s="88">
        <f t="shared" si="421"/>
        <v>40</v>
      </c>
      <c r="CP1326" s="88" t="str">
        <f t="shared" si="422"/>
        <v/>
      </c>
    </row>
    <row r="1327" spans="2:94">
      <c r="B1327" s="19">
        <v>42656</v>
      </c>
      <c r="C1327" s="3">
        <v>7</v>
      </c>
      <c r="D1327" s="3" t="s">
        <v>335</v>
      </c>
      <c r="E1327" s="4">
        <v>42657.333333333336</v>
      </c>
      <c r="F1327" s="3" t="s">
        <v>282</v>
      </c>
      <c r="G1327" s="3" t="s">
        <v>635</v>
      </c>
      <c r="H1327" s="3" t="s">
        <v>282</v>
      </c>
      <c r="I1327" s="3" t="s">
        <v>635</v>
      </c>
      <c r="J1327" s="6">
        <v>1.48</v>
      </c>
      <c r="K1327" s="6">
        <v>3.5</v>
      </c>
      <c r="L1327" s="6">
        <v>6</v>
      </c>
      <c r="M1327" s="10">
        <v>2.64</v>
      </c>
      <c r="N1327" s="10">
        <v>3</v>
      </c>
      <c r="O1327" s="10">
        <v>2.4</v>
      </c>
      <c r="P1327" s="15">
        <v>-1</v>
      </c>
      <c r="Q1327" s="13"/>
      <c r="R1327" s="13"/>
      <c r="S1327" s="13"/>
      <c r="T1327" s="13"/>
      <c r="U1327" s="13"/>
      <c r="V1327" s="13"/>
      <c r="W1327" s="9"/>
      <c r="X1327" s="9"/>
      <c r="Y1327" s="9"/>
      <c r="Z1327" s="9"/>
      <c r="AA1327" s="9"/>
      <c r="AB1327" s="9"/>
      <c r="AC1327" s="13"/>
      <c r="AD1327" s="13"/>
      <c r="AE1327" s="13"/>
      <c r="AF1327" s="13"/>
      <c r="AG1327" s="13"/>
      <c r="AH1327" s="13"/>
      <c r="AI1327" s="9"/>
      <c r="AJ1327" s="9"/>
      <c r="AK1327" s="9"/>
      <c r="AL1327" s="9"/>
      <c r="AM1327" s="9"/>
      <c r="AN1327" s="9"/>
      <c r="AO1327" s="8">
        <v>7</v>
      </c>
      <c r="AP1327" s="8">
        <v>3</v>
      </c>
      <c r="AQ1327" s="8">
        <v>1</v>
      </c>
      <c r="AR1327" s="8">
        <v>5</v>
      </c>
      <c r="AS1327" s="8">
        <v>6.5999999999999892E-2</v>
      </c>
      <c r="AT1327" s="8">
        <v>1.2150000000000003</v>
      </c>
      <c r="AU1327" s="8">
        <v>7.2648275168675891</v>
      </c>
      <c r="AV1327" s="8">
        <v>199.15942578577736</v>
      </c>
      <c r="AW1327" s="8">
        <v>141.02075896915812</v>
      </c>
      <c r="AX1327" s="8">
        <v>199.15942578577736</v>
      </c>
      <c r="AY1327" s="15">
        <v>2</v>
      </c>
      <c r="AZ1327" s="15">
        <v>3</v>
      </c>
      <c r="BA1327" s="15">
        <v>0</v>
      </c>
      <c r="BB1327" s="15">
        <v>5</v>
      </c>
      <c r="BC1327" s="15">
        <v>4.0552999999999981</v>
      </c>
      <c r="BD1327" s="15">
        <v>0</v>
      </c>
      <c r="BE1327" s="15">
        <v>174.74908875481412</v>
      </c>
      <c r="BF1327" s="15">
        <v>0</v>
      </c>
      <c r="BG1327" s="15">
        <v>180.62274708050404</v>
      </c>
      <c r="BH1327" s="15" t="e">
        <v>#DIV/0!</v>
      </c>
      <c r="BI1327" s="16">
        <f>Q1327*参数!$D$3+W1327</f>
        <v>0</v>
      </c>
      <c r="BJ1327" s="16">
        <f>R1327*参数!$D$3+X1327</f>
        <v>0</v>
      </c>
      <c r="BK1327" s="16">
        <f>S1327*参数!$D$3+Y1327</f>
        <v>0</v>
      </c>
      <c r="BL1327" s="16">
        <f>T1327*参数!$D$3+Z1327</f>
        <v>0</v>
      </c>
      <c r="BM1327" s="16">
        <f>U1327*参数!$D$3+AA1327</f>
        <v>0</v>
      </c>
      <c r="BN1327" s="16">
        <f>V1327*参数!$D$3+AB1327</f>
        <v>0</v>
      </c>
      <c r="BO1327" s="16">
        <f>AC1327*参数!$D$3+AI1327</f>
        <v>0</v>
      </c>
      <c r="BP1327" s="16">
        <f>AD1327*参数!$D$3+AJ1327</f>
        <v>0</v>
      </c>
      <c r="BQ1327" s="16">
        <f>AE1327*参数!$D$3+AK1327</f>
        <v>0</v>
      </c>
      <c r="BR1327" s="16">
        <f>AF1327*参数!$D$3+AL1327</f>
        <v>0</v>
      </c>
      <c r="BS1327" s="16">
        <f>AG1327*参数!$D$3+AM1327</f>
        <v>0</v>
      </c>
      <c r="BT1327" s="16">
        <f>AH1327*参数!$D$3+AN1327</f>
        <v>0</v>
      </c>
      <c r="BU1327" s="10"/>
      <c r="BV1327" s="10"/>
      <c r="BW1327" s="10">
        <f t="shared" si="406"/>
        <v>40</v>
      </c>
      <c r="BX1327" s="10">
        <f t="shared" si="407"/>
        <v>40</v>
      </c>
      <c r="BY1327" s="10">
        <f t="shared" si="408"/>
        <v>3</v>
      </c>
      <c r="BZ1327" s="10">
        <f t="shared" si="409"/>
        <v>40</v>
      </c>
      <c r="CA1327" s="10">
        <f t="shared" si="410"/>
        <v>40</v>
      </c>
      <c r="CB1327" s="10" t="str">
        <f t="shared" si="411"/>
        <v/>
      </c>
      <c r="CC1327" s="10" t="str">
        <f t="shared" si="412"/>
        <v/>
      </c>
      <c r="CD1327" s="10"/>
      <c r="CE1327" s="10">
        <v>3</v>
      </c>
      <c r="CF1327" s="10">
        <v>3</v>
      </c>
      <c r="CG1327" s="10" t="str">
        <f t="shared" si="413"/>
        <v/>
      </c>
      <c r="CH1327" s="10" t="str">
        <f t="shared" si="414"/>
        <v/>
      </c>
      <c r="CI1327" s="10">
        <f t="shared" si="415"/>
        <v>3</v>
      </c>
      <c r="CJ1327" s="10">
        <f t="shared" si="416"/>
        <v>3</v>
      </c>
      <c r="CK1327" s="10">
        <f t="shared" si="417"/>
        <v>3</v>
      </c>
      <c r="CL1327" s="10" t="str">
        <f t="shared" si="418"/>
        <v/>
      </c>
      <c r="CM1327" s="88">
        <f t="shared" si="419"/>
        <v>3</v>
      </c>
      <c r="CN1327" s="88" t="str">
        <f t="shared" si="420"/>
        <v/>
      </c>
      <c r="CO1327" s="88">
        <f t="shared" si="421"/>
        <v>3</v>
      </c>
      <c r="CP1327" s="88" t="str">
        <f t="shared" si="422"/>
        <v/>
      </c>
    </row>
    <row r="1328" spans="2:94">
      <c r="B1328" s="19">
        <v>42656</v>
      </c>
      <c r="C1328" s="3">
        <v>8</v>
      </c>
      <c r="D1328" s="3" t="s">
        <v>117</v>
      </c>
      <c r="E1328" s="4">
        <v>42657.354166666664</v>
      </c>
      <c r="F1328" s="3" t="s">
        <v>926</v>
      </c>
      <c r="G1328" s="3" t="s">
        <v>1031</v>
      </c>
      <c r="H1328" s="3" t="s">
        <v>926</v>
      </c>
      <c r="I1328" s="3" t="s">
        <v>1031</v>
      </c>
      <c r="J1328" s="6">
        <v>2.82</v>
      </c>
      <c r="K1328" s="6">
        <v>3.55</v>
      </c>
      <c r="L1328" s="6">
        <v>2.0299999999999998</v>
      </c>
      <c r="M1328" s="10">
        <v>1.59</v>
      </c>
      <c r="N1328" s="10">
        <v>4.1500000000000004</v>
      </c>
      <c r="O1328" s="10">
        <v>3.85</v>
      </c>
      <c r="P1328" s="15">
        <v>1</v>
      </c>
      <c r="Q1328" s="13"/>
      <c r="R1328" s="13"/>
      <c r="S1328" s="13"/>
      <c r="T1328" s="13"/>
      <c r="U1328" s="13"/>
      <c r="V1328" s="13"/>
      <c r="W1328" s="9"/>
      <c r="X1328" s="9"/>
      <c r="Y1328" s="9"/>
      <c r="Z1328" s="9"/>
      <c r="AA1328" s="9"/>
      <c r="AB1328" s="9"/>
      <c r="AC1328" s="13"/>
      <c r="AD1328" s="13"/>
      <c r="AE1328" s="13"/>
      <c r="AF1328" s="13"/>
      <c r="AG1328" s="13"/>
      <c r="AH1328" s="13"/>
      <c r="AI1328" s="9"/>
      <c r="AJ1328" s="9"/>
      <c r="AK1328" s="9"/>
      <c r="AL1328" s="9"/>
      <c r="AM1328" s="9"/>
      <c r="AN1328" s="9"/>
      <c r="AO1328" s="8">
        <v>9</v>
      </c>
      <c r="AP1328" s="8">
        <v>3</v>
      </c>
      <c r="AQ1328" s="8">
        <v>1</v>
      </c>
      <c r="AR1328" s="8">
        <v>5</v>
      </c>
      <c r="AS1328" s="8">
        <v>1.810000000000006E-2</v>
      </c>
      <c r="AT1328" s="8">
        <v>0.71960000000000013</v>
      </c>
      <c r="AU1328" s="8">
        <v>0.8404690530368063</v>
      </c>
      <c r="AV1328" s="8">
        <v>95.63186078019875</v>
      </c>
      <c r="AW1328" s="8">
        <v>89.106202198742878</v>
      </c>
      <c r="AX1328" s="8">
        <v>95.63186078019875</v>
      </c>
      <c r="AY1328" s="15">
        <v>10</v>
      </c>
      <c r="AZ1328" s="15">
        <v>3</v>
      </c>
      <c r="BA1328" s="15">
        <v>2</v>
      </c>
      <c r="BB1328" s="15">
        <v>5</v>
      </c>
      <c r="BC1328" s="15">
        <v>0.2619000000000003</v>
      </c>
      <c r="BD1328" s="15">
        <v>0.81310000000000027</v>
      </c>
      <c r="BE1328" s="15">
        <v>26.042079075050143</v>
      </c>
      <c r="BF1328" s="15">
        <v>72.934804921630587</v>
      </c>
      <c r="BG1328" s="15">
        <v>88.517629990797786</v>
      </c>
      <c r="BH1328" s="15">
        <v>76.734801841956681</v>
      </c>
      <c r="BI1328" s="16">
        <f>Q1328*参数!$D$3+W1328</f>
        <v>0</v>
      </c>
      <c r="BJ1328" s="16">
        <f>R1328*参数!$D$3+X1328</f>
        <v>0</v>
      </c>
      <c r="BK1328" s="16">
        <f>S1328*参数!$D$3+Y1328</f>
        <v>0</v>
      </c>
      <c r="BL1328" s="16">
        <f>T1328*参数!$D$3+Z1328</f>
        <v>0</v>
      </c>
      <c r="BM1328" s="16">
        <f>U1328*参数!$D$3+AA1328</f>
        <v>0</v>
      </c>
      <c r="BN1328" s="16">
        <f>V1328*参数!$D$3+AB1328</f>
        <v>0</v>
      </c>
      <c r="BO1328" s="16">
        <f>AC1328*参数!$D$3+AI1328</f>
        <v>0</v>
      </c>
      <c r="BP1328" s="16">
        <f>AD1328*参数!$D$3+AJ1328</f>
        <v>0</v>
      </c>
      <c r="BQ1328" s="16">
        <f>AE1328*参数!$D$3+AK1328</f>
        <v>0</v>
      </c>
      <c r="BR1328" s="16">
        <f>AF1328*参数!$D$3+AL1328</f>
        <v>0</v>
      </c>
      <c r="BS1328" s="16">
        <f>AG1328*参数!$D$3+AM1328</f>
        <v>0</v>
      </c>
      <c r="BT1328" s="16">
        <f>AH1328*参数!$D$3+AN1328</f>
        <v>0</v>
      </c>
      <c r="BU1328" s="10"/>
      <c r="BV1328" s="10"/>
      <c r="BW1328" s="10">
        <f t="shared" si="406"/>
        <v>43</v>
      </c>
      <c r="BX1328" s="10">
        <f t="shared" si="407"/>
        <v>43</v>
      </c>
      <c r="BY1328" s="10">
        <f t="shared" si="408"/>
        <v>43</v>
      </c>
      <c r="BZ1328" s="10">
        <f t="shared" si="409"/>
        <v>0</v>
      </c>
      <c r="CA1328" s="10">
        <f t="shared" si="410"/>
        <v>43</v>
      </c>
      <c r="CB1328" s="10" t="str">
        <f t="shared" si="411"/>
        <v/>
      </c>
      <c r="CC1328" s="10" t="str">
        <f t="shared" si="412"/>
        <v/>
      </c>
      <c r="CD1328" s="10"/>
      <c r="CE1328" s="10">
        <v>0</v>
      </c>
      <c r="CF1328" s="10"/>
      <c r="CG1328" s="10" t="str">
        <f t="shared" si="413"/>
        <v/>
      </c>
      <c r="CH1328" s="10" t="str">
        <f t="shared" si="414"/>
        <v/>
      </c>
      <c r="CI1328" s="10">
        <f t="shared" si="415"/>
        <v>43</v>
      </c>
      <c r="CJ1328" s="10">
        <f t="shared" si="416"/>
        <v>43</v>
      </c>
      <c r="CK1328" s="10">
        <f t="shared" si="417"/>
        <v>0</v>
      </c>
      <c r="CL1328" s="10">
        <f t="shared" si="418"/>
        <v>0</v>
      </c>
      <c r="CM1328" s="88">
        <f t="shared" si="419"/>
        <v>0</v>
      </c>
      <c r="CN1328" s="88">
        <f t="shared" si="420"/>
        <v>43</v>
      </c>
      <c r="CO1328" s="88">
        <f t="shared" si="421"/>
        <v>43</v>
      </c>
      <c r="CP1328" s="88">
        <f t="shared" si="422"/>
        <v>43</v>
      </c>
    </row>
    <row r="1329" spans="2:94">
      <c r="B1329" s="19">
        <v>42656</v>
      </c>
      <c r="C1329" s="3">
        <v>9</v>
      </c>
      <c r="D1329" s="3" t="s">
        <v>117</v>
      </c>
      <c r="E1329" s="4">
        <v>42657.375</v>
      </c>
      <c r="F1329" s="3" t="s">
        <v>1039</v>
      </c>
      <c r="G1329" s="3" t="s">
        <v>1040</v>
      </c>
      <c r="H1329" s="3" t="s">
        <v>1039</v>
      </c>
      <c r="I1329" s="3" t="s">
        <v>1041</v>
      </c>
      <c r="J1329" s="6">
        <v>1.65</v>
      </c>
      <c r="K1329" s="6">
        <v>3.3</v>
      </c>
      <c r="L1329" s="6">
        <v>4.55</v>
      </c>
      <c r="M1329" s="10">
        <v>3.15</v>
      </c>
      <c r="N1329" s="10">
        <v>3.35</v>
      </c>
      <c r="O1329" s="10">
        <v>1.95</v>
      </c>
      <c r="P1329" s="15">
        <v>-1</v>
      </c>
      <c r="Q1329" s="13"/>
      <c r="R1329" s="13"/>
      <c r="S1329" s="13"/>
      <c r="T1329" s="13"/>
      <c r="U1329" s="13"/>
      <c r="V1329" s="13"/>
      <c r="W1329" s="9"/>
      <c r="X1329" s="9"/>
      <c r="Y1329" s="9"/>
      <c r="Z1329" s="9"/>
      <c r="AA1329" s="9"/>
      <c r="AB1329" s="9"/>
      <c r="AC1329" s="13"/>
      <c r="AD1329" s="13"/>
      <c r="AE1329" s="13"/>
      <c r="AF1329" s="13"/>
      <c r="AG1329" s="13"/>
      <c r="AH1329" s="13"/>
      <c r="AI1329" s="9"/>
      <c r="AJ1329" s="9"/>
      <c r="AK1329" s="9"/>
      <c r="AL1329" s="9"/>
      <c r="AM1329" s="9"/>
      <c r="AN1329" s="9"/>
      <c r="AO1329" s="8">
        <v>4</v>
      </c>
      <c r="AP1329" s="8">
        <v>2</v>
      </c>
      <c r="AQ1329" s="8">
        <v>2</v>
      </c>
      <c r="AR1329" s="8">
        <v>4</v>
      </c>
      <c r="AS1329" s="8">
        <v>0.41000000000000003</v>
      </c>
      <c r="AT1329" s="8">
        <v>0.41000000000000003</v>
      </c>
      <c r="AU1329" s="8">
        <v>22.517138519885656</v>
      </c>
      <c r="AV1329" s="8">
        <v>22.517138519885656</v>
      </c>
      <c r="AW1329" s="8">
        <v>83.47103324104414</v>
      </c>
      <c r="AX1329" s="8">
        <v>72.8269412684418</v>
      </c>
      <c r="AY1329" s="15">
        <v>4</v>
      </c>
      <c r="AZ1329" s="15">
        <v>2</v>
      </c>
      <c r="BA1329" s="15">
        <v>1</v>
      </c>
      <c r="BB1329" s="15">
        <v>5</v>
      </c>
      <c r="BC1329" s="15">
        <v>6.4100000000000101E-2</v>
      </c>
      <c r="BD1329" s="15">
        <v>0.2851999999999999</v>
      </c>
      <c r="BE1329" s="15">
        <v>5.7206598267186237</v>
      </c>
      <c r="BF1329" s="15">
        <v>28.558084580189842</v>
      </c>
      <c r="BG1329" s="15">
        <v>15.128389331219793</v>
      </c>
      <c r="BH1329" s="15">
        <v>28.558084580189842</v>
      </c>
      <c r="BI1329" s="16">
        <f>Q1329*参数!$D$3+W1329</f>
        <v>0</v>
      </c>
      <c r="BJ1329" s="16">
        <f>R1329*参数!$D$3+X1329</f>
        <v>0</v>
      </c>
      <c r="BK1329" s="16">
        <f>S1329*参数!$D$3+Y1329</f>
        <v>0</v>
      </c>
      <c r="BL1329" s="16">
        <f>T1329*参数!$D$3+Z1329</f>
        <v>0</v>
      </c>
      <c r="BM1329" s="16">
        <f>U1329*参数!$D$3+AA1329</f>
        <v>0</v>
      </c>
      <c r="BN1329" s="16">
        <f>V1329*参数!$D$3+AB1329</f>
        <v>0</v>
      </c>
      <c r="BO1329" s="16">
        <f>AC1329*参数!$D$3+AI1329</f>
        <v>0</v>
      </c>
      <c r="BP1329" s="16">
        <f>AD1329*参数!$D$3+AJ1329</f>
        <v>0</v>
      </c>
      <c r="BQ1329" s="16">
        <f>AE1329*参数!$D$3+AK1329</f>
        <v>0</v>
      </c>
      <c r="BR1329" s="16">
        <f>AF1329*参数!$D$3+AL1329</f>
        <v>0</v>
      </c>
      <c r="BS1329" s="16">
        <f>AG1329*参数!$D$3+AM1329</f>
        <v>0</v>
      </c>
      <c r="BT1329" s="16">
        <f>AH1329*参数!$D$3+AN1329</f>
        <v>0</v>
      </c>
      <c r="BU1329" s="10"/>
      <c r="BV1329" s="10"/>
      <c r="BW1329" s="10">
        <f t="shared" si="406"/>
        <v>40</v>
      </c>
      <c r="BX1329" s="10">
        <f t="shared" si="407"/>
        <v>40</v>
      </c>
      <c r="BY1329" s="10">
        <f t="shared" si="408"/>
        <v>3</v>
      </c>
      <c r="BZ1329" s="10">
        <f t="shared" si="409"/>
        <v>40</v>
      </c>
      <c r="CA1329" s="10">
        <f t="shared" si="410"/>
        <v>40</v>
      </c>
      <c r="CB1329" s="10" t="str">
        <f t="shared" si="411"/>
        <v/>
      </c>
      <c r="CC1329" s="10" t="str">
        <f t="shared" si="412"/>
        <v/>
      </c>
      <c r="CD1329" s="10"/>
      <c r="CE1329" s="10">
        <v>40</v>
      </c>
      <c r="CF1329" s="10"/>
      <c r="CG1329" s="10">
        <f t="shared" si="413"/>
        <v>40</v>
      </c>
      <c r="CH1329" s="10">
        <f t="shared" si="414"/>
        <v>40</v>
      </c>
      <c r="CI1329" s="10" t="str">
        <f t="shared" si="415"/>
        <v/>
      </c>
      <c r="CJ1329" s="10">
        <f t="shared" si="416"/>
        <v>40</v>
      </c>
      <c r="CK1329" s="10">
        <f t="shared" si="417"/>
        <v>40</v>
      </c>
      <c r="CL1329" s="10" t="str">
        <f t="shared" si="418"/>
        <v/>
      </c>
      <c r="CM1329" s="88">
        <f t="shared" si="419"/>
        <v>40</v>
      </c>
      <c r="CN1329" s="88" t="str">
        <f t="shared" si="420"/>
        <v/>
      </c>
      <c r="CO1329" s="88">
        <f t="shared" si="421"/>
        <v>40</v>
      </c>
      <c r="CP1329" s="88" t="str">
        <f t="shared" si="422"/>
        <v/>
      </c>
    </row>
    <row r="1330" spans="2:94">
      <c r="B1330" s="19">
        <v>42657</v>
      </c>
      <c r="C1330" s="3">
        <v>1</v>
      </c>
      <c r="D1330" s="3" t="s">
        <v>1225</v>
      </c>
      <c r="E1330" s="4">
        <v>42657.701388888891</v>
      </c>
      <c r="F1330" s="3" t="s">
        <v>1270</v>
      </c>
      <c r="G1330" s="3" t="s">
        <v>1146</v>
      </c>
      <c r="H1330" s="3" t="s">
        <v>1270</v>
      </c>
      <c r="I1330" s="3" t="s">
        <v>1146</v>
      </c>
      <c r="J1330" s="6">
        <v>1.74</v>
      </c>
      <c r="K1330" s="6">
        <v>3.5</v>
      </c>
      <c r="L1330" s="6">
        <v>3.72</v>
      </c>
      <c r="M1330" s="10">
        <v>3.26</v>
      </c>
      <c r="N1330" s="10">
        <v>3.7</v>
      </c>
      <c r="O1330" s="10">
        <v>1.81</v>
      </c>
      <c r="P1330" s="15">
        <v>-1</v>
      </c>
      <c r="Q1330" s="13"/>
      <c r="R1330" s="13"/>
      <c r="S1330" s="13"/>
      <c r="T1330" s="13"/>
      <c r="U1330" s="13"/>
      <c r="V1330" s="13"/>
      <c r="W1330" s="9"/>
      <c r="X1330" s="9"/>
      <c r="Y1330" s="9"/>
      <c r="Z1330" s="9"/>
      <c r="AA1330" s="9"/>
      <c r="AB1330" s="9"/>
      <c r="AC1330" s="13"/>
      <c r="AD1330" s="13"/>
      <c r="AE1330" s="13"/>
      <c r="AF1330" s="13"/>
      <c r="AG1330" s="13"/>
      <c r="AH1330" s="13"/>
      <c r="AI1330" s="9"/>
      <c r="AJ1330" s="9"/>
      <c r="AK1330" s="9"/>
      <c r="AL1330" s="9"/>
      <c r="AM1330" s="9"/>
      <c r="AN1330" s="9"/>
      <c r="AO1330" s="8">
        <v>18</v>
      </c>
      <c r="AP1330" s="8">
        <v>3</v>
      </c>
      <c r="AQ1330" s="8">
        <v>10</v>
      </c>
      <c r="AR1330" s="8">
        <v>5</v>
      </c>
      <c r="AS1330" s="8">
        <v>0.33709999999999979</v>
      </c>
      <c r="AT1330" s="8">
        <v>0.33709999999999979</v>
      </c>
      <c r="AU1330" s="8">
        <v>35.700358825166745</v>
      </c>
      <c r="AV1330" s="8">
        <v>35.700358825166745</v>
      </c>
      <c r="AW1330" s="8">
        <v>216.55281801761791</v>
      </c>
      <c r="AX1330" s="8">
        <v>191.61655531519719</v>
      </c>
      <c r="AY1330" s="15">
        <v>10</v>
      </c>
      <c r="AZ1330" s="15">
        <v>3</v>
      </c>
      <c r="BA1330" s="15">
        <v>3</v>
      </c>
      <c r="BB1330" s="15">
        <v>5</v>
      </c>
      <c r="BC1330" s="15">
        <v>2.0600000000000035E-2</v>
      </c>
      <c r="BD1330" s="15">
        <v>3.0999999999999882E-2</v>
      </c>
      <c r="BE1330" s="15">
        <v>1.8167900643748691</v>
      </c>
      <c r="BF1330" s="15">
        <v>3.1989193066007879</v>
      </c>
      <c r="BG1330" s="15">
        <v>172.92276385086461</v>
      </c>
      <c r="BH1330" s="15">
        <v>217.37797852233348</v>
      </c>
      <c r="BI1330" s="16">
        <f>Q1330*参数!$D$3+W1330</f>
        <v>0</v>
      </c>
      <c r="BJ1330" s="16">
        <f>R1330*参数!$D$3+X1330</f>
        <v>0</v>
      </c>
      <c r="BK1330" s="16">
        <f>S1330*参数!$D$3+Y1330</f>
        <v>0</v>
      </c>
      <c r="BL1330" s="16">
        <f>T1330*参数!$D$3+Z1330</f>
        <v>0</v>
      </c>
      <c r="BM1330" s="16">
        <f>U1330*参数!$D$3+AA1330</f>
        <v>0</v>
      </c>
      <c r="BN1330" s="16">
        <f>V1330*参数!$D$3+AB1330</f>
        <v>0</v>
      </c>
      <c r="BO1330" s="16">
        <f>AC1330*参数!$D$3+AI1330</f>
        <v>0</v>
      </c>
      <c r="BP1330" s="16">
        <f>AD1330*参数!$D$3+AJ1330</f>
        <v>0</v>
      </c>
      <c r="BQ1330" s="16">
        <f>AE1330*参数!$D$3+AK1330</f>
        <v>0</v>
      </c>
      <c r="BR1330" s="16">
        <f>AF1330*参数!$D$3+AL1330</f>
        <v>0</v>
      </c>
      <c r="BS1330" s="16">
        <f>AG1330*参数!$D$3+AM1330</f>
        <v>0</v>
      </c>
      <c r="BT1330" s="16">
        <f>AH1330*参数!$D$3+AN1330</f>
        <v>0</v>
      </c>
      <c r="BU1330" s="10"/>
      <c r="BV1330" s="10"/>
      <c r="BW1330" s="10">
        <f t="shared" si="406"/>
        <v>40</v>
      </c>
      <c r="BX1330" s="10">
        <f t="shared" si="407"/>
        <v>40</v>
      </c>
      <c r="BY1330" s="10">
        <f t="shared" si="408"/>
        <v>3</v>
      </c>
      <c r="BZ1330" s="10">
        <f t="shared" si="409"/>
        <v>40</v>
      </c>
      <c r="CA1330" s="10">
        <f t="shared" si="410"/>
        <v>40</v>
      </c>
      <c r="CB1330" s="10" t="str">
        <f t="shared" si="411"/>
        <v/>
      </c>
      <c r="CC1330" s="10" t="str">
        <f t="shared" si="412"/>
        <v/>
      </c>
      <c r="CD1330" s="10"/>
      <c r="CE1330" s="10">
        <v>40</v>
      </c>
      <c r="CF1330" s="10"/>
      <c r="CG1330" s="10" t="str">
        <f t="shared" si="413"/>
        <v/>
      </c>
      <c r="CH1330" s="10" t="str">
        <f t="shared" si="414"/>
        <v/>
      </c>
      <c r="CI1330" s="10">
        <f t="shared" si="415"/>
        <v>3</v>
      </c>
      <c r="CJ1330" s="10">
        <f t="shared" si="416"/>
        <v>3</v>
      </c>
      <c r="CK1330" s="10">
        <f t="shared" si="417"/>
        <v>40</v>
      </c>
      <c r="CL1330" s="10">
        <f t="shared" si="418"/>
        <v>40</v>
      </c>
      <c r="CM1330" s="88">
        <f t="shared" si="419"/>
        <v>40</v>
      </c>
      <c r="CN1330" s="88">
        <f t="shared" si="420"/>
        <v>40</v>
      </c>
      <c r="CO1330" s="88">
        <f t="shared" si="421"/>
        <v>40</v>
      </c>
      <c r="CP1330" s="88">
        <f t="shared" si="422"/>
        <v>3</v>
      </c>
    </row>
    <row r="1331" spans="2:94">
      <c r="B1331" s="19">
        <v>42657</v>
      </c>
      <c r="C1331" s="3">
        <v>2</v>
      </c>
      <c r="D1331" s="3" t="s">
        <v>1291</v>
      </c>
      <c r="E1331" s="4">
        <v>42657.916666666664</v>
      </c>
      <c r="F1331" s="3" t="s">
        <v>1294</v>
      </c>
      <c r="G1331" s="3" t="s">
        <v>1295</v>
      </c>
      <c r="H1331" s="3" t="s">
        <v>1294</v>
      </c>
      <c r="I1331" s="3" t="s">
        <v>1296</v>
      </c>
      <c r="J1331" s="6">
        <v>1.94</v>
      </c>
      <c r="K1331" s="6">
        <v>2.9</v>
      </c>
      <c r="L1331" s="6">
        <v>3.75</v>
      </c>
      <c r="M1331" s="10">
        <v>4.1500000000000004</v>
      </c>
      <c r="N1331" s="10">
        <v>3.6</v>
      </c>
      <c r="O1331" s="10">
        <v>1.64</v>
      </c>
      <c r="P1331" s="15">
        <v>-1</v>
      </c>
      <c r="Q1331" s="13"/>
      <c r="R1331" s="13"/>
      <c r="S1331" s="13"/>
      <c r="T1331" s="13"/>
      <c r="U1331" s="13"/>
      <c r="V1331" s="13"/>
      <c r="W1331" s="9"/>
      <c r="X1331" s="9"/>
      <c r="Y1331" s="9"/>
      <c r="Z1331" s="9"/>
      <c r="AA1331" s="9"/>
      <c r="AB1331" s="9"/>
      <c r="AC1331" s="13"/>
      <c r="AD1331" s="13"/>
      <c r="AE1331" s="13"/>
      <c r="AF1331" s="13"/>
      <c r="AG1331" s="13"/>
      <c r="AH1331" s="13"/>
      <c r="AI1331" s="9"/>
      <c r="AJ1331" s="9"/>
      <c r="AK1331" s="9"/>
      <c r="AL1331" s="9"/>
      <c r="AM1331" s="9"/>
      <c r="AN1331" s="9"/>
      <c r="AO1331" s="8">
        <v>22</v>
      </c>
      <c r="AP1331" s="8">
        <v>3</v>
      </c>
      <c r="AQ1331" s="8">
        <v>10</v>
      </c>
      <c r="AR1331" s="8">
        <v>5</v>
      </c>
      <c r="AS1331" s="8">
        <v>8.0200000000000229E-2</v>
      </c>
      <c r="AT1331" s="8">
        <v>0.25509999999999955</v>
      </c>
      <c r="AU1331" s="8">
        <v>6.7850152982187852</v>
      </c>
      <c r="AV1331" s="8">
        <v>21.623517963993461</v>
      </c>
      <c r="AW1331" s="8">
        <v>133.51663218653181</v>
      </c>
      <c r="AX1331" s="8">
        <v>139.81008397130077</v>
      </c>
      <c r="AY1331" s="15">
        <v>16</v>
      </c>
      <c r="AZ1331" s="15">
        <v>3</v>
      </c>
      <c r="BA1331" s="15">
        <v>10</v>
      </c>
      <c r="BB1331" s="15">
        <v>5</v>
      </c>
      <c r="BC1331" s="15">
        <v>0.12270000000000003</v>
      </c>
      <c r="BD1331" s="15">
        <v>0.12270000000000003</v>
      </c>
      <c r="BE1331" s="15">
        <v>7.5918993410435851</v>
      </c>
      <c r="BF1331" s="15">
        <v>7.5918993410435851</v>
      </c>
      <c r="BG1331" s="15">
        <v>70.79921673248235</v>
      </c>
      <c r="BH1331" s="15">
        <v>77.38049745152432</v>
      </c>
      <c r="BI1331" s="16">
        <f>Q1331*参数!$D$3+W1331</f>
        <v>0</v>
      </c>
      <c r="BJ1331" s="16">
        <f>R1331*参数!$D$3+X1331</f>
        <v>0</v>
      </c>
      <c r="BK1331" s="16">
        <f>S1331*参数!$D$3+Y1331</f>
        <v>0</v>
      </c>
      <c r="BL1331" s="16">
        <f>T1331*参数!$D$3+Z1331</f>
        <v>0</v>
      </c>
      <c r="BM1331" s="16">
        <f>U1331*参数!$D$3+AA1331</f>
        <v>0</v>
      </c>
      <c r="BN1331" s="16">
        <f>V1331*参数!$D$3+AB1331</f>
        <v>0</v>
      </c>
      <c r="BO1331" s="16">
        <f>AC1331*参数!$D$3+AI1331</f>
        <v>0</v>
      </c>
      <c r="BP1331" s="16">
        <f>AD1331*参数!$D$3+AJ1331</f>
        <v>0</v>
      </c>
      <c r="BQ1331" s="16">
        <f>AE1331*参数!$D$3+AK1331</f>
        <v>0</v>
      </c>
      <c r="BR1331" s="16">
        <f>AF1331*参数!$D$3+AL1331</f>
        <v>0</v>
      </c>
      <c r="BS1331" s="16">
        <f>AG1331*参数!$D$3+AM1331</f>
        <v>0</v>
      </c>
      <c r="BT1331" s="16">
        <f>AH1331*参数!$D$3+AN1331</f>
        <v>0</v>
      </c>
      <c r="BU1331" s="10"/>
      <c r="BV1331" s="10"/>
      <c r="BW1331" s="10">
        <f t="shared" si="406"/>
        <v>40</v>
      </c>
      <c r="BX1331" s="10">
        <f t="shared" si="407"/>
        <v>40</v>
      </c>
      <c r="BY1331" s="10">
        <f t="shared" si="408"/>
        <v>3</v>
      </c>
      <c r="BZ1331" s="10">
        <f t="shared" si="409"/>
        <v>40</v>
      </c>
      <c r="CA1331" s="10">
        <f t="shared" si="410"/>
        <v>40</v>
      </c>
      <c r="CB1331" s="10" t="str">
        <f t="shared" si="411"/>
        <v/>
      </c>
      <c r="CC1331" s="10" t="str">
        <f t="shared" si="412"/>
        <v/>
      </c>
      <c r="CD1331" s="10"/>
      <c r="CE1331" s="10">
        <v>40</v>
      </c>
      <c r="CF1331" s="10"/>
      <c r="CG1331" s="10" t="str">
        <f t="shared" si="413"/>
        <v/>
      </c>
      <c r="CH1331" s="10" t="str">
        <f t="shared" si="414"/>
        <v/>
      </c>
      <c r="CI1331" s="10">
        <f t="shared" si="415"/>
        <v>3</v>
      </c>
      <c r="CJ1331" s="10" t="str">
        <f t="shared" si="416"/>
        <v/>
      </c>
      <c r="CK1331" s="10">
        <f t="shared" si="417"/>
        <v>3</v>
      </c>
      <c r="CL1331" s="10">
        <f t="shared" si="418"/>
        <v>40</v>
      </c>
      <c r="CM1331" s="88">
        <f t="shared" si="419"/>
        <v>3</v>
      </c>
      <c r="CN1331" s="88">
        <f t="shared" si="420"/>
        <v>40</v>
      </c>
      <c r="CO1331" s="88">
        <f t="shared" si="421"/>
        <v>40</v>
      </c>
      <c r="CP1331" s="88">
        <f t="shared" si="422"/>
        <v>40</v>
      </c>
    </row>
    <row r="1332" spans="2:94">
      <c r="B1332" s="19">
        <v>42657</v>
      </c>
      <c r="C1332" s="3">
        <v>3</v>
      </c>
      <c r="D1332" s="3" t="s">
        <v>261</v>
      </c>
      <c r="E1332" s="4">
        <v>42658.020833333336</v>
      </c>
      <c r="F1332" s="3" t="s">
        <v>277</v>
      </c>
      <c r="G1332" s="3" t="s">
        <v>879</v>
      </c>
      <c r="H1332" s="3" t="s">
        <v>277</v>
      </c>
      <c r="I1332" s="3" t="s">
        <v>879</v>
      </c>
      <c r="J1332" s="6">
        <v>2.27</v>
      </c>
      <c r="K1332" s="6">
        <v>2.9</v>
      </c>
      <c r="L1332" s="6">
        <v>2.91</v>
      </c>
      <c r="M1332" s="10">
        <v>5.15</v>
      </c>
      <c r="N1332" s="10">
        <v>4</v>
      </c>
      <c r="O1332" s="10">
        <v>1.46</v>
      </c>
      <c r="P1332" s="15">
        <v>-1</v>
      </c>
      <c r="Q1332" s="13"/>
      <c r="R1332" s="13"/>
      <c r="S1332" s="13"/>
      <c r="T1332" s="13"/>
      <c r="U1332" s="13"/>
      <c r="V1332" s="13"/>
      <c r="W1332" s="9"/>
      <c r="X1332" s="9"/>
      <c r="Y1332" s="9"/>
      <c r="Z1332" s="9"/>
      <c r="AA1332" s="9"/>
      <c r="AB1332" s="9"/>
      <c r="AC1332" s="13"/>
      <c r="AD1332" s="13"/>
      <c r="AE1332" s="13"/>
      <c r="AF1332" s="13"/>
      <c r="AG1332" s="13"/>
      <c r="AH1332" s="13"/>
      <c r="AI1332" s="9"/>
      <c r="AJ1332" s="9"/>
      <c r="AK1332" s="9"/>
      <c r="AL1332" s="9"/>
      <c r="AM1332" s="9"/>
      <c r="AN1332" s="9"/>
      <c r="AO1332" s="8">
        <v>2</v>
      </c>
      <c r="AP1332" s="8">
        <v>3</v>
      </c>
      <c r="AQ1332" s="8">
        <v>0</v>
      </c>
      <c r="AR1332" s="8">
        <v>5</v>
      </c>
      <c r="AS1332" s="8">
        <v>2.0186999999999999</v>
      </c>
      <c r="AT1332" s="8">
        <v>0</v>
      </c>
      <c r="AU1332" s="8">
        <v>149.967960550653</v>
      </c>
      <c r="AV1332" s="8">
        <v>0</v>
      </c>
      <c r="AW1332" s="8">
        <v>153.91974633968539</v>
      </c>
      <c r="AX1332" s="8" t="e">
        <v>#DIV/0!</v>
      </c>
      <c r="AY1332" s="15">
        <v>1</v>
      </c>
      <c r="AZ1332" s="15">
        <v>3</v>
      </c>
      <c r="BA1332" s="15">
        <v>1</v>
      </c>
      <c r="BB1332" s="15">
        <v>5</v>
      </c>
      <c r="BC1332" s="15">
        <v>1.4285000000000001</v>
      </c>
      <c r="BD1332" s="15">
        <v>1.4285000000000001</v>
      </c>
      <c r="BE1332" s="15">
        <v>62.534068957282443</v>
      </c>
      <c r="BF1332" s="15">
        <v>62.534068957282443</v>
      </c>
      <c r="BG1332" s="15">
        <v>62.534068957282443</v>
      </c>
      <c r="BH1332" s="15">
        <v>62.534068957282443</v>
      </c>
      <c r="BI1332" s="16">
        <f>Q1332*参数!$D$3+W1332</f>
        <v>0</v>
      </c>
      <c r="BJ1332" s="16">
        <f>R1332*参数!$D$3+X1332</f>
        <v>0</v>
      </c>
      <c r="BK1332" s="16">
        <f>S1332*参数!$D$3+Y1332</f>
        <v>0</v>
      </c>
      <c r="BL1332" s="16">
        <f>T1332*参数!$D$3+Z1332</f>
        <v>0</v>
      </c>
      <c r="BM1332" s="16">
        <f>U1332*参数!$D$3+AA1332</f>
        <v>0</v>
      </c>
      <c r="BN1332" s="16">
        <f>V1332*参数!$D$3+AB1332</f>
        <v>0</v>
      </c>
      <c r="BO1332" s="16">
        <f>AC1332*参数!$D$3+AI1332</f>
        <v>0</v>
      </c>
      <c r="BP1332" s="16">
        <f>AD1332*参数!$D$3+AJ1332</f>
        <v>0</v>
      </c>
      <c r="BQ1332" s="16">
        <f>AE1332*参数!$D$3+AK1332</f>
        <v>0</v>
      </c>
      <c r="BR1332" s="16">
        <f>AF1332*参数!$D$3+AL1332</f>
        <v>0</v>
      </c>
      <c r="BS1332" s="16">
        <f>AG1332*参数!$D$3+AM1332</f>
        <v>0</v>
      </c>
      <c r="BT1332" s="16">
        <f>AH1332*参数!$D$3+AN1332</f>
        <v>0</v>
      </c>
      <c r="BU1332" s="10"/>
      <c r="BV1332" s="10"/>
      <c r="BW1332" s="10">
        <f t="shared" si="406"/>
        <v>40</v>
      </c>
      <c r="BX1332" s="10">
        <f t="shared" si="407"/>
        <v>40</v>
      </c>
      <c r="BY1332" s="10">
        <f t="shared" si="408"/>
        <v>3</v>
      </c>
      <c r="BZ1332" s="10">
        <f t="shared" si="409"/>
        <v>40</v>
      </c>
      <c r="CA1332" s="10">
        <f t="shared" si="410"/>
        <v>40</v>
      </c>
      <c r="CB1332" s="10" t="str">
        <f t="shared" si="411"/>
        <v/>
      </c>
      <c r="CC1332" s="10" t="str">
        <f t="shared" si="412"/>
        <v/>
      </c>
      <c r="CD1332" s="10"/>
      <c r="CE1332" s="10">
        <v>40</v>
      </c>
      <c r="CF1332" s="10"/>
      <c r="CG1332" s="10" t="str">
        <f t="shared" si="413"/>
        <v/>
      </c>
      <c r="CH1332" s="10" t="str">
        <f t="shared" si="414"/>
        <v/>
      </c>
      <c r="CI1332" s="10">
        <f t="shared" si="415"/>
        <v>3</v>
      </c>
      <c r="CJ1332" s="10">
        <f t="shared" si="416"/>
        <v>40</v>
      </c>
      <c r="CK1332" s="10">
        <f t="shared" si="417"/>
        <v>40</v>
      </c>
      <c r="CL1332" s="10" t="str">
        <f t="shared" si="418"/>
        <v/>
      </c>
      <c r="CM1332" s="88">
        <f t="shared" si="419"/>
        <v>40</v>
      </c>
      <c r="CN1332" s="88" t="str">
        <f t="shared" si="420"/>
        <v/>
      </c>
      <c r="CO1332" s="88">
        <f t="shared" si="421"/>
        <v>40</v>
      </c>
      <c r="CP1332" s="88" t="str">
        <f t="shared" si="422"/>
        <v/>
      </c>
    </row>
    <row r="1333" spans="2:94">
      <c r="B1333" s="19">
        <v>42657</v>
      </c>
      <c r="C1333" s="3">
        <v>4</v>
      </c>
      <c r="D1333" s="3" t="s">
        <v>261</v>
      </c>
      <c r="E1333" s="4">
        <v>42658.020833333336</v>
      </c>
      <c r="F1333" s="3" t="s">
        <v>272</v>
      </c>
      <c r="G1333" s="3" t="s">
        <v>1098</v>
      </c>
      <c r="H1333" s="3" t="s">
        <v>272</v>
      </c>
      <c r="I1333" s="3" t="s">
        <v>1098</v>
      </c>
      <c r="J1333" s="6">
        <v>1.75</v>
      </c>
      <c r="K1333" s="6">
        <v>3.25</v>
      </c>
      <c r="L1333" s="6">
        <v>4</v>
      </c>
      <c r="M1333" s="10">
        <v>3.4</v>
      </c>
      <c r="N1333" s="10">
        <v>3.5</v>
      </c>
      <c r="O1333" s="10">
        <v>1.82</v>
      </c>
      <c r="P1333" s="15">
        <v>-1</v>
      </c>
      <c r="Q1333" s="13"/>
      <c r="R1333" s="13"/>
      <c r="S1333" s="13"/>
      <c r="T1333" s="13"/>
      <c r="U1333" s="13"/>
      <c r="V1333" s="13"/>
      <c r="W1333" s="9"/>
      <c r="X1333" s="9"/>
      <c r="Y1333" s="9"/>
      <c r="Z1333" s="9"/>
      <c r="AA1333" s="9"/>
      <c r="AB1333" s="9"/>
      <c r="AC1333" s="13"/>
      <c r="AD1333" s="13"/>
      <c r="AE1333" s="13"/>
      <c r="AF1333" s="13"/>
      <c r="AG1333" s="13"/>
      <c r="AH1333" s="13"/>
      <c r="AI1333" s="9"/>
      <c r="AJ1333" s="9"/>
      <c r="AK1333" s="9"/>
      <c r="AL1333" s="9"/>
      <c r="AM1333" s="9"/>
      <c r="AN1333" s="9"/>
      <c r="AO1333" s="8">
        <v>18</v>
      </c>
      <c r="AP1333" s="8">
        <v>3</v>
      </c>
      <c r="AQ1333" s="8">
        <v>5</v>
      </c>
      <c r="AR1333" s="8">
        <v>5</v>
      </c>
      <c r="AS1333" s="8">
        <v>0.2714999999999998</v>
      </c>
      <c r="AT1333" s="8">
        <v>2.6797999999999997</v>
      </c>
      <c r="AU1333" s="8">
        <v>24.51750429557476</v>
      </c>
      <c r="AV1333" s="8">
        <v>142.48591766928516</v>
      </c>
      <c r="AW1333" s="8">
        <v>210.6682789454396</v>
      </c>
      <c r="AX1333" s="8">
        <v>271.02390135366312</v>
      </c>
      <c r="AY1333" s="15">
        <v>11</v>
      </c>
      <c r="AZ1333" s="15">
        <v>3</v>
      </c>
      <c r="BA1333" s="15">
        <v>5</v>
      </c>
      <c r="BB1333" s="15">
        <v>5</v>
      </c>
      <c r="BC1333" s="15">
        <v>5.7300000000000031E-2</v>
      </c>
      <c r="BD1333" s="15">
        <v>5.7300000000000031E-2</v>
      </c>
      <c r="BE1333" s="15">
        <v>3.3465195554965508</v>
      </c>
      <c r="BF1333" s="15">
        <v>3.3465195554965508</v>
      </c>
      <c r="BG1333" s="15">
        <v>159.95541261518895</v>
      </c>
      <c r="BH1333" s="15">
        <v>82.99558501724411</v>
      </c>
      <c r="BI1333" s="16">
        <f>Q1333*参数!$D$3+W1333</f>
        <v>0</v>
      </c>
      <c r="BJ1333" s="16">
        <f>R1333*参数!$D$3+X1333</f>
        <v>0</v>
      </c>
      <c r="BK1333" s="16">
        <f>S1333*参数!$D$3+Y1333</f>
        <v>0</v>
      </c>
      <c r="BL1333" s="16">
        <f>T1333*参数!$D$3+Z1333</f>
        <v>0</v>
      </c>
      <c r="BM1333" s="16">
        <f>U1333*参数!$D$3+AA1333</f>
        <v>0</v>
      </c>
      <c r="BN1333" s="16">
        <f>V1333*参数!$D$3+AB1333</f>
        <v>0</v>
      </c>
      <c r="BO1333" s="16">
        <f>AC1333*参数!$D$3+AI1333</f>
        <v>0</v>
      </c>
      <c r="BP1333" s="16">
        <f>AD1333*参数!$D$3+AJ1333</f>
        <v>0</v>
      </c>
      <c r="BQ1333" s="16">
        <f>AE1333*参数!$D$3+AK1333</f>
        <v>0</v>
      </c>
      <c r="BR1333" s="16">
        <f>AF1333*参数!$D$3+AL1333</f>
        <v>0</v>
      </c>
      <c r="BS1333" s="16">
        <f>AG1333*参数!$D$3+AM1333</f>
        <v>0</v>
      </c>
      <c r="BT1333" s="16">
        <f>AH1333*参数!$D$3+AN1333</f>
        <v>0</v>
      </c>
      <c r="BU1333" s="10"/>
      <c r="BV1333" s="10"/>
      <c r="BW1333" s="10">
        <f t="shared" si="406"/>
        <v>40</v>
      </c>
      <c r="BX1333" s="10">
        <f t="shared" si="407"/>
        <v>40</v>
      </c>
      <c r="BY1333" s="10">
        <f t="shared" si="408"/>
        <v>3</v>
      </c>
      <c r="BZ1333" s="10">
        <f t="shared" si="409"/>
        <v>40</v>
      </c>
      <c r="CA1333" s="10">
        <f t="shared" si="410"/>
        <v>40</v>
      </c>
      <c r="CB1333" s="10" t="str">
        <f t="shared" si="411"/>
        <v/>
      </c>
      <c r="CC1333" s="10" t="str">
        <f t="shared" si="412"/>
        <v/>
      </c>
      <c r="CD1333" s="10"/>
      <c r="CE1333" s="10">
        <v>40</v>
      </c>
      <c r="CF1333" s="10"/>
      <c r="CG1333" s="10" t="str">
        <f t="shared" si="413"/>
        <v/>
      </c>
      <c r="CH1333" s="10" t="str">
        <f t="shared" si="414"/>
        <v/>
      </c>
      <c r="CI1333" s="10">
        <f t="shared" si="415"/>
        <v>3</v>
      </c>
      <c r="CJ1333" s="10" t="str">
        <f t="shared" si="416"/>
        <v/>
      </c>
      <c r="CK1333" s="10">
        <f t="shared" si="417"/>
        <v>40</v>
      </c>
      <c r="CL1333" s="10">
        <f t="shared" si="418"/>
        <v>40</v>
      </c>
      <c r="CM1333" s="88">
        <f t="shared" si="419"/>
        <v>40</v>
      </c>
      <c r="CN1333" s="88">
        <f t="shared" si="420"/>
        <v>40</v>
      </c>
      <c r="CO1333" s="88">
        <f t="shared" si="421"/>
        <v>40</v>
      </c>
      <c r="CP1333" s="88">
        <f t="shared" si="422"/>
        <v>40</v>
      </c>
    </row>
    <row r="1334" spans="2:94">
      <c r="B1334" s="19">
        <v>42657</v>
      </c>
      <c r="C1334" s="3">
        <v>5</v>
      </c>
      <c r="D1334" s="3" t="s">
        <v>261</v>
      </c>
      <c r="E1334" s="4">
        <v>42658.020833333336</v>
      </c>
      <c r="F1334" s="3" t="s">
        <v>880</v>
      </c>
      <c r="G1334" s="3" t="s">
        <v>958</v>
      </c>
      <c r="H1334" s="3" t="s">
        <v>880</v>
      </c>
      <c r="I1334" s="3" t="s">
        <v>958</v>
      </c>
      <c r="J1334" s="6">
        <v>1.85</v>
      </c>
      <c r="K1334" s="6">
        <v>3.35</v>
      </c>
      <c r="L1334" s="6">
        <v>3.45</v>
      </c>
      <c r="M1334" s="10">
        <v>3.7</v>
      </c>
      <c r="N1334" s="10">
        <v>3.7</v>
      </c>
      <c r="O1334" s="10">
        <v>1.7</v>
      </c>
      <c r="P1334" s="15">
        <v>-1</v>
      </c>
      <c r="Q1334" s="13"/>
      <c r="R1334" s="13"/>
      <c r="S1334" s="13"/>
      <c r="T1334" s="13"/>
      <c r="U1334" s="13"/>
      <c r="V1334" s="13"/>
      <c r="W1334" s="9"/>
      <c r="X1334" s="9"/>
      <c r="Y1334" s="9"/>
      <c r="Z1334" s="9"/>
      <c r="AA1334" s="9"/>
      <c r="AB1334" s="9"/>
      <c r="AC1334" s="13"/>
      <c r="AD1334" s="13"/>
      <c r="AE1334" s="13"/>
      <c r="AF1334" s="13"/>
      <c r="AG1334" s="13"/>
      <c r="AH1334" s="13"/>
      <c r="AI1334" s="9"/>
      <c r="AJ1334" s="9"/>
      <c r="AK1334" s="9"/>
      <c r="AL1334" s="9"/>
      <c r="AM1334" s="9"/>
      <c r="AN1334" s="9"/>
      <c r="AO1334" s="8">
        <v>2</v>
      </c>
      <c r="AP1334" s="8">
        <v>3</v>
      </c>
      <c r="AQ1334" s="8">
        <v>0</v>
      </c>
      <c r="AR1334" s="8">
        <v>5</v>
      </c>
      <c r="AS1334" s="8">
        <v>0.42750000000000005</v>
      </c>
      <c r="AT1334" s="8">
        <v>0</v>
      </c>
      <c r="AU1334" s="8">
        <v>41.199637737175721</v>
      </c>
      <c r="AV1334" s="8">
        <v>0</v>
      </c>
      <c r="AW1334" s="8">
        <v>66.413624098048473</v>
      </c>
      <c r="AX1334" s="8" t="e">
        <v>#DIV/0!</v>
      </c>
      <c r="AY1334" s="15">
        <v>131</v>
      </c>
      <c r="AZ1334" s="15">
        <v>2</v>
      </c>
      <c r="BA1334" s="15">
        <v>5</v>
      </c>
      <c r="BB1334" s="15">
        <v>5</v>
      </c>
      <c r="BC1334" s="15">
        <v>2.1299999999999934E-2</v>
      </c>
      <c r="BD1334" s="15">
        <v>0.38260000000000011</v>
      </c>
      <c r="BE1334" s="15">
        <v>2.0457847808828906</v>
      </c>
      <c r="BF1334" s="15">
        <v>38.050525276904239</v>
      </c>
      <c r="BG1334" s="15">
        <v>161.305555860461</v>
      </c>
      <c r="BH1334" s="15">
        <v>138.24217180229454</v>
      </c>
      <c r="BI1334" s="16">
        <f>Q1334*参数!$D$3+W1334</f>
        <v>0</v>
      </c>
      <c r="BJ1334" s="16">
        <f>R1334*参数!$D$3+X1334</f>
        <v>0</v>
      </c>
      <c r="BK1334" s="16">
        <f>S1334*参数!$D$3+Y1334</f>
        <v>0</v>
      </c>
      <c r="BL1334" s="16">
        <f>T1334*参数!$D$3+Z1334</f>
        <v>0</v>
      </c>
      <c r="BM1334" s="16">
        <f>U1334*参数!$D$3+AA1334</f>
        <v>0</v>
      </c>
      <c r="BN1334" s="16">
        <f>V1334*参数!$D$3+AB1334</f>
        <v>0</v>
      </c>
      <c r="BO1334" s="16">
        <f>AC1334*参数!$D$3+AI1334</f>
        <v>0</v>
      </c>
      <c r="BP1334" s="16">
        <f>AD1334*参数!$D$3+AJ1334</f>
        <v>0</v>
      </c>
      <c r="BQ1334" s="16">
        <f>AE1334*参数!$D$3+AK1334</f>
        <v>0</v>
      </c>
      <c r="BR1334" s="16">
        <f>AF1334*参数!$D$3+AL1334</f>
        <v>0</v>
      </c>
      <c r="BS1334" s="16">
        <f>AG1334*参数!$D$3+AM1334</f>
        <v>0</v>
      </c>
      <c r="BT1334" s="16">
        <f>AH1334*参数!$D$3+AN1334</f>
        <v>0</v>
      </c>
      <c r="BU1334" s="10"/>
      <c r="BV1334" s="10"/>
      <c r="BW1334" s="10">
        <f t="shared" si="406"/>
        <v>40</v>
      </c>
      <c r="BX1334" s="10">
        <f t="shared" si="407"/>
        <v>40</v>
      </c>
      <c r="BY1334" s="10">
        <f t="shared" si="408"/>
        <v>3</v>
      </c>
      <c r="BZ1334" s="10">
        <f t="shared" si="409"/>
        <v>40</v>
      </c>
      <c r="CA1334" s="10">
        <f t="shared" si="410"/>
        <v>40</v>
      </c>
      <c r="CB1334" s="10" t="str">
        <f t="shared" si="411"/>
        <v/>
      </c>
      <c r="CC1334" s="10" t="str">
        <f t="shared" si="412"/>
        <v/>
      </c>
      <c r="CD1334" s="10"/>
      <c r="CE1334" s="10">
        <v>3</v>
      </c>
      <c r="CF1334" s="10"/>
      <c r="CG1334" s="10" t="str">
        <f t="shared" si="413"/>
        <v/>
      </c>
      <c r="CH1334" s="10" t="str">
        <f t="shared" si="414"/>
        <v/>
      </c>
      <c r="CI1334" s="10">
        <f t="shared" si="415"/>
        <v>3</v>
      </c>
      <c r="CJ1334" s="10">
        <f t="shared" si="416"/>
        <v>40</v>
      </c>
      <c r="CK1334" s="10" t="str">
        <f t="shared" si="417"/>
        <v/>
      </c>
      <c r="CL1334" s="10" t="str">
        <f t="shared" si="418"/>
        <v/>
      </c>
      <c r="CM1334" s="88" t="str">
        <f t="shared" si="419"/>
        <v/>
      </c>
      <c r="CN1334" s="88" t="str">
        <f t="shared" si="420"/>
        <v/>
      </c>
      <c r="CO1334" s="88" t="str">
        <f t="shared" si="421"/>
        <v/>
      </c>
      <c r="CP1334" s="88" t="str">
        <f t="shared" si="422"/>
        <v/>
      </c>
    </row>
    <row r="1335" spans="2:94">
      <c r="B1335" s="19">
        <v>42657</v>
      </c>
      <c r="C1335" s="3">
        <v>6</v>
      </c>
      <c r="D1335" s="3" t="s">
        <v>306</v>
      </c>
      <c r="E1335" s="4">
        <v>42658.020833333336</v>
      </c>
      <c r="F1335" s="3" t="s">
        <v>763</v>
      </c>
      <c r="G1335" s="3" t="s">
        <v>990</v>
      </c>
      <c r="H1335" s="3" t="s">
        <v>764</v>
      </c>
      <c r="I1335" s="3" t="s">
        <v>990</v>
      </c>
      <c r="J1335" s="6">
        <v>1.28</v>
      </c>
      <c r="K1335" s="6">
        <v>4.25</v>
      </c>
      <c r="L1335" s="6">
        <v>9</v>
      </c>
      <c r="M1335" s="10">
        <v>2.0499999999999998</v>
      </c>
      <c r="N1335" s="10">
        <v>3.3</v>
      </c>
      <c r="O1335" s="10">
        <v>2.95</v>
      </c>
      <c r="P1335" s="15">
        <v>-1</v>
      </c>
      <c r="Q1335" s="13"/>
      <c r="R1335" s="13"/>
      <c r="S1335" s="13"/>
      <c r="T1335" s="13"/>
      <c r="U1335" s="13"/>
      <c r="V1335" s="13"/>
      <c r="W1335" s="9"/>
      <c r="X1335" s="9"/>
      <c r="Y1335" s="9"/>
      <c r="Z1335" s="9"/>
      <c r="AA1335" s="9"/>
      <c r="AB1335" s="9"/>
      <c r="AC1335" s="13"/>
      <c r="AD1335" s="13"/>
      <c r="AE1335" s="13"/>
      <c r="AF1335" s="13"/>
      <c r="AG1335" s="13"/>
      <c r="AH1335" s="13"/>
      <c r="AI1335" s="9"/>
      <c r="AJ1335" s="9"/>
      <c r="AK1335" s="9"/>
      <c r="AL1335" s="9"/>
      <c r="AM1335" s="9"/>
      <c r="AN1335" s="9"/>
      <c r="AO1335" s="8">
        <v>2</v>
      </c>
      <c r="AP1335" s="8">
        <v>3</v>
      </c>
      <c r="AQ1335" s="8">
        <v>2</v>
      </c>
      <c r="AR1335" s="8">
        <v>5</v>
      </c>
      <c r="AS1335" s="8">
        <v>0.99590000000000045</v>
      </c>
      <c r="AT1335" s="8">
        <v>0.99590000000000045</v>
      </c>
      <c r="AU1335" s="8">
        <v>44.854033418348578</v>
      </c>
      <c r="AV1335" s="8">
        <v>44.854033418348578</v>
      </c>
      <c r="AW1335" s="8">
        <v>51.665883990245831</v>
      </c>
      <c r="AX1335" s="8">
        <v>51.665883990245831</v>
      </c>
      <c r="AY1335" s="15">
        <v>1</v>
      </c>
      <c r="AZ1335" s="15">
        <v>3</v>
      </c>
      <c r="BA1335" s="15">
        <v>1</v>
      </c>
      <c r="BB1335" s="15">
        <v>5</v>
      </c>
      <c r="BC1335" s="15">
        <v>6.9879999999999978</v>
      </c>
      <c r="BD1335" s="15">
        <v>6.9879999999999978</v>
      </c>
      <c r="BE1335" s="15">
        <v>54.230259463090256</v>
      </c>
      <c r="BF1335" s="15">
        <v>54.230259463090256</v>
      </c>
      <c r="BG1335" s="15">
        <v>54.230259463090256</v>
      </c>
      <c r="BH1335" s="15">
        <v>54.230259463090256</v>
      </c>
      <c r="BI1335" s="16">
        <f>Q1335*参数!$D$3+W1335</f>
        <v>0</v>
      </c>
      <c r="BJ1335" s="16">
        <f>R1335*参数!$D$3+X1335</f>
        <v>0</v>
      </c>
      <c r="BK1335" s="16">
        <f>S1335*参数!$D$3+Y1335</f>
        <v>0</v>
      </c>
      <c r="BL1335" s="16">
        <f>T1335*参数!$D$3+Z1335</f>
        <v>0</v>
      </c>
      <c r="BM1335" s="16">
        <f>U1335*参数!$D$3+AA1335</f>
        <v>0</v>
      </c>
      <c r="BN1335" s="16">
        <f>V1335*参数!$D$3+AB1335</f>
        <v>0</v>
      </c>
      <c r="BO1335" s="16">
        <f>AC1335*参数!$D$3+AI1335</f>
        <v>0</v>
      </c>
      <c r="BP1335" s="16">
        <f>AD1335*参数!$D$3+AJ1335</f>
        <v>0</v>
      </c>
      <c r="BQ1335" s="16">
        <f>AE1335*参数!$D$3+AK1335</f>
        <v>0</v>
      </c>
      <c r="BR1335" s="16">
        <f>AF1335*参数!$D$3+AL1335</f>
        <v>0</v>
      </c>
      <c r="BS1335" s="16">
        <f>AG1335*参数!$D$3+AM1335</f>
        <v>0</v>
      </c>
      <c r="BT1335" s="16">
        <f>AH1335*参数!$D$3+AN1335</f>
        <v>0</v>
      </c>
      <c r="BU1335" s="10"/>
      <c r="BV1335" s="10"/>
      <c r="BW1335" s="10">
        <f t="shared" si="406"/>
        <v>40</v>
      </c>
      <c r="BX1335" s="10">
        <f t="shared" si="407"/>
        <v>40</v>
      </c>
      <c r="BY1335" s="10">
        <f t="shared" si="408"/>
        <v>3</v>
      </c>
      <c r="BZ1335" s="10">
        <f t="shared" si="409"/>
        <v>40</v>
      </c>
      <c r="CA1335" s="10">
        <f t="shared" si="410"/>
        <v>40</v>
      </c>
      <c r="CB1335" s="10" t="str">
        <f t="shared" si="411"/>
        <v/>
      </c>
      <c r="CC1335" s="10" t="str">
        <f t="shared" si="412"/>
        <v/>
      </c>
      <c r="CD1335" s="10"/>
      <c r="CE1335" s="10">
        <v>3</v>
      </c>
      <c r="CF1335" s="10"/>
      <c r="CG1335" s="10">
        <f t="shared" si="413"/>
        <v>3</v>
      </c>
      <c r="CH1335" s="10">
        <f t="shared" si="414"/>
        <v>3</v>
      </c>
      <c r="CI1335" s="10">
        <f t="shared" si="415"/>
        <v>3</v>
      </c>
      <c r="CJ1335" s="10">
        <f t="shared" si="416"/>
        <v>3</v>
      </c>
      <c r="CK1335" s="10">
        <f t="shared" si="417"/>
        <v>3</v>
      </c>
      <c r="CL1335" s="10">
        <f t="shared" si="418"/>
        <v>3</v>
      </c>
      <c r="CM1335" s="88">
        <f t="shared" si="419"/>
        <v>3</v>
      </c>
      <c r="CN1335" s="88">
        <f t="shared" si="420"/>
        <v>3</v>
      </c>
      <c r="CO1335" s="88">
        <f t="shared" si="421"/>
        <v>3</v>
      </c>
      <c r="CP1335" s="88">
        <f t="shared" si="422"/>
        <v>3</v>
      </c>
    </row>
    <row r="1336" spans="2:94">
      <c r="B1336" s="19">
        <v>42657</v>
      </c>
      <c r="C1336" s="3">
        <v>7</v>
      </c>
      <c r="D1336" s="3" t="s">
        <v>192</v>
      </c>
      <c r="E1336" s="4">
        <v>42658.041666666664</v>
      </c>
      <c r="F1336" s="3" t="s">
        <v>158</v>
      </c>
      <c r="G1336" s="3" t="s">
        <v>194</v>
      </c>
      <c r="H1336" s="3" t="s">
        <v>158</v>
      </c>
      <c r="I1336" s="3" t="s">
        <v>194</v>
      </c>
      <c r="J1336" s="6">
        <v>2.6</v>
      </c>
      <c r="K1336" s="6">
        <v>2.72</v>
      </c>
      <c r="L1336" s="6">
        <v>2.35</v>
      </c>
      <c r="M1336" s="10">
        <v>1.43</v>
      </c>
      <c r="N1336" s="10">
        <v>4.0999999999999996</v>
      </c>
      <c r="O1336" s="10">
        <v>5.37</v>
      </c>
      <c r="P1336" s="15">
        <v>1</v>
      </c>
      <c r="Q1336" s="13"/>
      <c r="R1336" s="13"/>
      <c r="S1336" s="13"/>
      <c r="T1336" s="13"/>
      <c r="U1336" s="13"/>
      <c r="V1336" s="13"/>
      <c r="W1336" s="9"/>
      <c r="X1336" s="9"/>
      <c r="Y1336" s="9"/>
      <c r="Z1336" s="9"/>
      <c r="AA1336" s="9"/>
      <c r="AB1336" s="9"/>
      <c r="AC1336" s="13"/>
      <c r="AD1336" s="13"/>
      <c r="AE1336" s="13"/>
      <c r="AF1336" s="13"/>
      <c r="AG1336" s="13"/>
      <c r="AH1336" s="13"/>
      <c r="AI1336" s="9"/>
      <c r="AJ1336" s="9"/>
      <c r="AK1336" s="9"/>
      <c r="AL1336" s="9"/>
      <c r="AM1336" s="9"/>
      <c r="AN1336" s="9"/>
      <c r="AO1336" s="8">
        <v>45</v>
      </c>
      <c r="AP1336" s="8">
        <v>2</v>
      </c>
      <c r="AQ1336" s="8">
        <v>4</v>
      </c>
      <c r="AR1336" s="8">
        <v>4</v>
      </c>
      <c r="AS1336" s="8">
        <v>0.12539999999999973</v>
      </c>
      <c r="AT1336" s="8">
        <v>0.15349999999999978</v>
      </c>
      <c r="AU1336" s="8">
        <v>4.1336121439093239</v>
      </c>
      <c r="AV1336" s="8">
        <v>9.7074902674502361</v>
      </c>
      <c r="AW1336" s="8">
        <v>141.28110277656199</v>
      </c>
      <c r="AX1336" s="8">
        <v>219.63324013354469</v>
      </c>
      <c r="AY1336" s="15">
        <v>1</v>
      </c>
      <c r="AZ1336" s="15">
        <v>3</v>
      </c>
      <c r="BA1336" s="15">
        <v>1</v>
      </c>
      <c r="BB1336" s="15">
        <v>4</v>
      </c>
      <c r="BC1336" s="15">
        <v>2.4545999999999992</v>
      </c>
      <c r="BD1336" s="15">
        <v>2.4545999999999992</v>
      </c>
      <c r="BE1336" s="15">
        <v>200.66617186305515</v>
      </c>
      <c r="BF1336" s="15">
        <v>200.66617186305515</v>
      </c>
      <c r="BG1336" s="15">
        <v>200.66617186305515</v>
      </c>
      <c r="BH1336" s="15">
        <v>200.66617186305515</v>
      </c>
      <c r="BI1336" s="16">
        <f>Q1336*参数!$D$3+W1336</f>
        <v>0</v>
      </c>
      <c r="BJ1336" s="16">
        <f>R1336*参数!$D$3+X1336</f>
        <v>0</v>
      </c>
      <c r="BK1336" s="16">
        <f>S1336*参数!$D$3+Y1336</f>
        <v>0</v>
      </c>
      <c r="BL1336" s="16">
        <f>T1336*参数!$D$3+Z1336</f>
        <v>0</v>
      </c>
      <c r="BM1336" s="16">
        <f>U1336*参数!$D$3+AA1336</f>
        <v>0</v>
      </c>
      <c r="BN1336" s="16">
        <f>V1336*参数!$D$3+AB1336</f>
        <v>0</v>
      </c>
      <c r="BO1336" s="16">
        <f>AC1336*参数!$D$3+AI1336</f>
        <v>0</v>
      </c>
      <c r="BP1336" s="16">
        <f>AD1336*参数!$D$3+AJ1336</f>
        <v>0</v>
      </c>
      <c r="BQ1336" s="16">
        <f>AE1336*参数!$D$3+AK1336</f>
        <v>0</v>
      </c>
      <c r="BR1336" s="16">
        <f>AF1336*参数!$D$3+AL1336</f>
        <v>0</v>
      </c>
      <c r="BS1336" s="16">
        <f>AG1336*参数!$D$3+AM1336</f>
        <v>0</v>
      </c>
      <c r="BT1336" s="16">
        <f>AH1336*参数!$D$3+AN1336</f>
        <v>0</v>
      </c>
      <c r="BU1336" s="10"/>
      <c r="BV1336" s="10"/>
      <c r="BW1336" s="10">
        <f t="shared" si="406"/>
        <v>43</v>
      </c>
      <c r="BX1336" s="10">
        <f t="shared" si="407"/>
        <v>43</v>
      </c>
      <c r="BY1336" s="10">
        <f t="shared" si="408"/>
        <v>43</v>
      </c>
      <c r="BZ1336" s="10">
        <f t="shared" si="409"/>
        <v>0</v>
      </c>
      <c r="CA1336" s="10">
        <f t="shared" si="410"/>
        <v>43</v>
      </c>
      <c r="CB1336" s="10" t="str">
        <f t="shared" si="411"/>
        <v/>
      </c>
      <c r="CC1336" s="10" t="str">
        <f t="shared" si="412"/>
        <v/>
      </c>
      <c r="CD1336" s="10"/>
      <c r="CE1336" s="10">
        <v>43</v>
      </c>
      <c r="CF1336" s="10"/>
      <c r="CG1336" s="10" t="str">
        <f t="shared" si="413"/>
        <v/>
      </c>
      <c r="CH1336" s="10" t="str">
        <f t="shared" si="414"/>
        <v/>
      </c>
      <c r="CI1336" s="10">
        <f t="shared" si="415"/>
        <v>43</v>
      </c>
      <c r="CJ1336" s="10">
        <f t="shared" si="416"/>
        <v>0</v>
      </c>
      <c r="CK1336" s="10" t="str">
        <f t="shared" si="417"/>
        <v/>
      </c>
      <c r="CL1336" s="10" t="str">
        <f t="shared" si="418"/>
        <v/>
      </c>
      <c r="CM1336" s="88" t="str">
        <f t="shared" si="419"/>
        <v/>
      </c>
      <c r="CN1336" s="88" t="str">
        <f t="shared" si="420"/>
        <v/>
      </c>
      <c r="CO1336" s="88" t="str">
        <f t="shared" si="421"/>
        <v/>
      </c>
      <c r="CP1336" s="88" t="str">
        <f t="shared" si="422"/>
        <v/>
      </c>
    </row>
    <row r="1337" spans="2:94">
      <c r="B1337" s="19">
        <v>42657</v>
      </c>
      <c r="C1337" s="3">
        <v>8</v>
      </c>
      <c r="D1337" s="3" t="s">
        <v>313</v>
      </c>
      <c r="E1337" s="4">
        <v>42658.041666666664</v>
      </c>
      <c r="F1337" s="3" t="s">
        <v>1112</v>
      </c>
      <c r="G1337" s="3" t="s">
        <v>297</v>
      </c>
      <c r="H1337" s="3" t="s">
        <v>1112</v>
      </c>
      <c r="I1337" s="3" t="s">
        <v>297</v>
      </c>
      <c r="J1337" s="6">
        <v>1.86</v>
      </c>
      <c r="K1337" s="6">
        <v>3.45</v>
      </c>
      <c r="L1337" s="6">
        <v>3.32</v>
      </c>
      <c r="M1337" s="10">
        <v>3.6</v>
      </c>
      <c r="N1337" s="10">
        <v>3.8</v>
      </c>
      <c r="O1337" s="10">
        <v>1.7</v>
      </c>
      <c r="P1337" s="15">
        <v>-1</v>
      </c>
      <c r="Q1337" s="13"/>
      <c r="R1337" s="13"/>
      <c r="S1337" s="13"/>
      <c r="T1337" s="13"/>
      <c r="U1337" s="13"/>
      <c r="V1337" s="13"/>
      <c r="W1337" s="9"/>
      <c r="X1337" s="9"/>
      <c r="Y1337" s="9"/>
      <c r="Z1337" s="9"/>
      <c r="AA1337" s="9"/>
      <c r="AB1337" s="9"/>
      <c r="AC1337" s="13"/>
      <c r="AD1337" s="13"/>
      <c r="AE1337" s="13"/>
      <c r="AF1337" s="13"/>
      <c r="AG1337" s="13"/>
      <c r="AH1337" s="13"/>
      <c r="AI1337" s="9"/>
      <c r="AJ1337" s="9"/>
      <c r="AK1337" s="9"/>
      <c r="AL1337" s="9"/>
      <c r="AM1337" s="9"/>
      <c r="AN1337" s="9"/>
      <c r="AO1337" s="8">
        <v>57</v>
      </c>
      <c r="AP1337" s="8">
        <v>3</v>
      </c>
      <c r="AQ1337" s="8">
        <v>2</v>
      </c>
      <c r="AR1337" s="8">
        <v>6</v>
      </c>
      <c r="AS1337" s="8">
        <v>2.940000000000011E-2</v>
      </c>
      <c r="AT1337" s="8">
        <v>0.41069999999999973</v>
      </c>
      <c r="AU1337" s="8">
        <v>3.070973428337977</v>
      </c>
      <c r="AV1337" s="8">
        <v>49.733663526709201</v>
      </c>
      <c r="AW1337" s="8">
        <v>147.56974105194411</v>
      </c>
      <c r="AX1337" s="8">
        <v>205.99917114453243</v>
      </c>
      <c r="AY1337" s="15">
        <v>79</v>
      </c>
      <c r="AZ1337" s="15">
        <v>3</v>
      </c>
      <c r="BA1337" s="15">
        <v>1</v>
      </c>
      <c r="BB1337" s="15">
        <v>6</v>
      </c>
      <c r="BC1337" s="15">
        <v>2.8299999999999968E-2</v>
      </c>
      <c r="BD1337" s="15">
        <v>1.6508</v>
      </c>
      <c r="BE1337" s="15">
        <v>1.9006607900489556</v>
      </c>
      <c r="BF1337" s="15">
        <v>187.83708620317623</v>
      </c>
      <c r="BG1337" s="15">
        <v>157.13589157654059</v>
      </c>
      <c r="BH1337" s="15">
        <v>187.83708620317623</v>
      </c>
      <c r="BI1337" s="16">
        <f>Q1337*参数!$D$3+W1337</f>
        <v>0</v>
      </c>
      <c r="BJ1337" s="16">
        <f>R1337*参数!$D$3+X1337</f>
        <v>0</v>
      </c>
      <c r="BK1337" s="16">
        <f>S1337*参数!$D$3+Y1337</f>
        <v>0</v>
      </c>
      <c r="BL1337" s="16">
        <f>T1337*参数!$D$3+Z1337</f>
        <v>0</v>
      </c>
      <c r="BM1337" s="16">
        <f>U1337*参数!$D$3+AA1337</f>
        <v>0</v>
      </c>
      <c r="BN1337" s="16">
        <f>V1337*参数!$D$3+AB1337</f>
        <v>0</v>
      </c>
      <c r="BO1337" s="16">
        <f>AC1337*参数!$D$3+AI1337</f>
        <v>0</v>
      </c>
      <c r="BP1337" s="16">
        <f>AD1337*参数!$D$3+AJ1337</f>
        <v>0</v>
      </c>
      <c r="BQ1337" s="16">
        <f>AE1337*参数!$D$3+AK1337</f>
        <v>0</v>
      </c>
      <c r="BR1337" s="16">
        <f>AF1337*参数!$D$3+AL1337</f>
        <v>0</v>
      </c>
      <c r="BS1337" s="16">
        <f>AG1337*参数!$D$3+AM1337</f>
        <v>0</v>
      </c>
      <c r="BT1337" s="16">
        <f>AH1337*参数!$D$3+AN1337</f>
        <v>0</v>
      </c>
      <c r="BU1337" s="10"/>
      <c r="BV1337" s="10"/>
      <c r="BW1337" s="10">
        <f t="shared" si="406"/>
        <v>40</v>
      </c>
      <c r="BX1337" s="10">
        <f t="shared" si="407"/>
        <v>40</v>
      </c>
      <c r="BY1337" s="10">
        <f t="shared" si="408"/>
        <v>3</v>
      </c>
      <c r="BZ1337" s="10">
        <f t="shared" si="409"/>
        <v>40</v>
      </c>
      <c r="CA1337" s="10">
        <f t="shared" si="410"/>
        <v>40</v>
      </c>
      <c r="CB1337" s="10" t="str">
        <f t="shared" si="411"/>
        <v/>
      </c>
      <c r="CC1337" s="10" t="str">
        <f t="shared" si="412"/>
        <v/>
      </c>
      <c r="CD1337" s="10"/>
      <c r="CE1337" s="10">
        <v>3</v>
      </c>
      <c r="CF1337" s="10"/>
      <c r="CG1337" s="10" t="str">
        <f t="shared" si="413"/>
        <v/>
      </c>
      <c r="CH1337" s="10" t="str">
        <f t="shared" si="414"/>
        <v/>
      </c>
      <c r="CI1337" s="10">
        <f t="shared" si="415"/>
        <v>40</v>
      </c>
      <c r="CJ1337" s="10">
        <f t="shared" si="416"/>
        <v>3</v>
      </c>
      <c r="CK1337" s="10">
        <f t="shared" si="417"/>
        <v>40</v>
      </c>
      <c r="CL1337" s="10">
        <f t="shared" si="418"/>
        <v>3</v>
      </c>
      <c r="CM1337" s="88">
        <f t="shared" si="419"/>
        <v>40</v>
      </c>
      <c r="CN1337" s="88">
        <f t="shared" si="420"/>
        <v>3</v>
      </c>
      <c r="CO1337" s="88">
        <f t="shared" si="421"/>
        <v>3</v>
      </c>
      <c r="CP1337" s="88">
        <f t="shared" si="422"/>
        <v>40</v>
      </c>
    </row>
    <row r="1338" spans="2:94">
      <c r="B1338" s="19">
        <v>42657</v>
      </c>
      <c r="C1338" s="3">
        <v>9</v>
      </c>
      <c r="D1338" s="3" t="s">
        <v>681</v>
      </c>
      <c r="E1338" s="4">
        <v>42658.083333333336</v>
      </c>
      <c r="F1338" s="3" t="s">
        <v>897</v>
      </c>
      <c r="G1338" s="3" t="s">
        <v>108</v>
      </c>
      <c r="H1338" s="3" t="s">
        <v>897</v>
      </c>
      <c r="I1338" s="3" t="s">
        <v>108</v>
      </c>
      <c r="J1338" s="6">
        <v>3</v>
      </c>
      <c r="K1338" s="6">
        <v>2.64</v>
      </c>
      <c r="L1338" s="6">
        <v>2.4</v>
      </c>
      <c r="M1338" s="10">
        <v>1.41</v>
      </c>
      <c r="N1338" s="10">
        <v>4</v>
      </c>
      <c r="O1338" s="10">
        <v>5.9</v>
      </c>
      <c r="P1338" s="15">
        <v>1</v>
      </c>
      <c r="Q1338" s="13"/>
      <c r="R1338" s="13"/>
      <c r="S1338" s="13"/>
      <c r="T1338" s="13"/>
      <c r="U1338" s="13"/>
      <c r="V1338" s="13"/>
      <c r="W1338" s="9"/>
      <c r="X1338" s="9"/>
      <c r="Y1338" s="9"/>
      <c r="Z1338" s="9"/>
      <c r="AA1338" s="9"/>
      <c r="AB1338" s="9"/>
      <c r="AC1338" s="13"/>
      <c r="AD1338" s="13"/>
      <c r="AE1338" s="13"/>
      <c r="AF1338" s="13"/>
      <c r="AG1338" s="13"/>
      <c r="AH1338" s="13"/>
      <c r="AI1338" s="9"/>
      <c r="AJ1338" s="9"/>
      <c r="AK1338" s="9"/>
      <c r="AL1338" s="9"/>
      <c r="AM1338" s="9"/>
      <c r="AN1338" s="9"/>
      <c r="AO1338" s="8">
        <v>1</v>
      </c>
      <c r="AP1338" s="8">
        <v>3</v>
      </c>
      <c r="AQ1338" s="8">
        <v>0</v>
      </c>
      <c r="AR1338" s="8">
        <v>5</v>
      </c>
      <c r="AS1338" s="8">
        <v>0.95520000000000072</v>
      </c>
      <c r="AT1338" s="8">
        <v>0</v>
      </c>
      <c r="AU1338" s="8">
        <v>41.375882528743873</v>
      </c>
      <c r="AV1338" s="8">
        <v>0</v>
      </c>
      <c r="AW1338" s="8">
        <v>41.375882528743873</v>
      </c>
      <c r="AX1338" s="8" t="e">
        <v>#DIV/0!</v>
      </c>
      <c r="AY1338" s="15">
        <v>4</v>
      </c>
      <c r="AZ1338" s="15">
        <v>3</v>
      </c>
      <c r="BA1338" s="15">
        <v>1</v>
      </c>
      <c r="BB1338" s="15">
        <v>5</v>
      </c>
      <c r="BC1338" s="15">
        <v>0.7367999999999999</v>
      </c>
      <c r="BD1338" s="15">
        <v>0.7367999999999999</v>
      </c>
      <c r="BE1338" s="15">
        <v>33.06032473859657</v>
      </c>
      <c r="BF1338" s="15">
        <v>37.914292531086765</v>
      </c>
      <c r="BG1338" s="15">
        <v>245.9307092927605</v>
      </c>
      <c r="BH1338" s="15">
        <v>37.914292531086765</v>
      </c>
      <c r="BI1338" s="16">
        <f>Q1338*参数!$D$3+W1338</f>
        <v>0</v>
      </c>
      <c r="BJ1338" s="16">
        <f>R1338*参数!$D$3+X1338</f>
        <v>0</v>
      </c>
      <c r="BK1338" s="16">
        <f>S1338*参数!$D$3+Y1338</f>
        <v>0</v>
      </c>
      <c r="BL1338" s="16">
        <f>T1338*参数!$D$3+Z1338</f>
        <v>0</v>
      </c>
      <c r="BM1338" s="16">
        <f>U1338*参数!$D$3+AA1338</f>
        <v>0</v>
      </c>
      <c r="BN1338" s="16">
        <f>V1338*参数!$D$3+AB1338</f>
        <v>0</v>
      </c>
      <c r="BO1338" s="16">
        <f>AC1338*参数!$D$3+AI1338</f>
        <v>0</v>
      </c>
      <c r="BP1338" s="16">
        <f>AD1338*参数!$D$3+AJ1338</f>
        <v>0</v>
      </c>
      <c r="BQ1338" s="16">
        <f>AE1338*参数!$D$3+AK1338</f>
        <v>0</v>
      </c>
      <c r="BR1338" s="16">
        <f>AF1338*参数!$D$3+AL1338</f>
        <v>0</v>
      </c>
      <c r="BS1338" s="16">
        <f>AG1338*参数!$D$3+AM1338</f>
        <v>0</v>
      </c>
      <c r="BT1338" s="16">
        <f>AH1338*参数!$D$3+AN1338</f>
        <v>0</v>
      </c>
      <c r="BU1338" s="10"/>
      <c r="BV1338" s="10"/>
      <c r="BW1338" s="10">
        <f t="shared" ref="BW1338:BW1401" si="423">IF(ABS(MAX(BI1338:BN1338))&gt;ABS(MIN(BI1338:BN1338)),IF(P1338&lt;0,IF(BI1338=MAX(BI1338:BN1338),3,IF(BN1338=MAX(BI1338:BN1338),40,"")),IF(BK1338=MAX(BI1338:BN1338),0,IF(BL1338=MAX(BI1338:BN1338),43,""))),IF(P1338&lt;0,IF(BI1338=MIN(BI1338:BN1338),40,IF(BN1338=MIN(BI1338:BN1338),3,"")),IF(BK1338=MIN(BI1338:BN1338),43,IF(BL1338=MIN(BI1338:BN1338),0,""))))</f>
        <v>43</v>
      </c>
      <c r="BX1338" s="10">
        <f t="shared" ref="BX1338:BX1401" si="424" xml:space="preserve">
IF(P1338&lt;0,
 IF(BI1338&gt;BN1338,3,40),
 IF(BK1338&gt;BL1338,0,43)
)</f>
        <v>43</v>
      </c>
      <c r="BY1338" s="10">
        <f t="shared" ref="BY1338:BY1401" si="425" xml:space="preserve">
IF(P1338&lt;0,
 IF(OR(BI1338=MAX(BI1338:BN1338),BL1338=MAX(BI1338:BN1338),BM1338=MAX(BI1338:BN1338)),
  3,40),
 IF(OR(BI1338=MAX(BI1338:BN1338),BJ1338=MAX(BI1338:BN1338),BL1338=MAX(BI1338:BN1338)),
  43,0)
)</f>
        <v>43</v>
      </c>
      <c r="BZ1338" s="10">
        <f t="shared" ref="BZ1338:BZ1401" si="426" xml:space="preserve">
IF(P1338&lt;0,
 IF(OR(BI1338=MIN(BI1338:BN1338),BL1338=MIN(BI1338:BN1338),BM1338=MIN(BI1338:BN1338)),
  40,3),
 IF(OR(BI1338=MIN(BI1338:BN1338),BJ1338=MIN(BI1338:BN1338),BL1338=MIN(BI1338:BN1338)),
  0,43)
)</f>
        <v>0</v>
      </c>
      <c r="CA1338" s="10">
        <f t="shared" ref="CA1338:CA1401" si="427" xml:space="preserve">
IF(P1338&lt;0,
 IF(BI1338=MIN(BI1338:BN1338),
  40,
  IF(BN1338=MIN(BI1338:BN1338),
  3,"")),
 IF(BK1338=MIN(BI1338:BN1338),
  43,
  IF(BL1338=MIN(BI1338:BN1338),
  0,""))
)</f>
        <v>43</v>
      </c>
      <c r="CB1338" s="10" t="str">
        <f t="shared" ref="CB1338:CB1401" si="428">IF(COUNTIF(BX1338:BZ1338,"="&amp;BX1338)=3,BX1338,"")</f>
        <v/>
      </c>
      <c r="CC1338" s="10" t="str">
        <f t="shared" ref="CC1338:CC1401" si="429">IF(COUNTIF(BX1338:CA1338,"="&amp;BX1338)=4,BX1338,"")</f>
        <v/>
      </c>
      <c r="CD1338" s="10"/>
      <c r="CE1338" s="10">
        <v>43</v>
      </c>
      <c r="CF1338" s="10"/>
      <c r="CG1338" s="10" t="str">
        <f t="shared" ref="CG1338:CG1401" si="430">IF(AND(AO1338&gt;=AY1338,AP1338&gt;=AZ1338,OR(AND(AQ1338&gt;=BA1338,AR1338=BB1338),AR1338&gt;BB1338),AS1338&lt;=BC1338,AT1338&lt;=BD1338),IF(P1338=-1,3,0),IF(AND(AO1338&lt;=AY1338,AP1338&lt;=AZ1338,OR(AND(AQ1338&lt;=BA1338,AR1338=BB1338),AR1338&lt;BB1338),AS1338&gt;=BC1338,AT1338&gt;=BD1338),IF(P1338=-1,40,43),""))</f>
        <v/>
      </c>
      <c r="CH1338" s="10" t="str">
        <f t="shared" ref="CH1338:CH1401" si="431">IF(AND(AO1338&gt;=AY1338,AP1338&gt;=AZ1338,OR(AND(AQ1338&gt;=BA1338,AR1338=BB1338),AR1338&gt;BB1338),AS1338&lt;=BC1338,AT1338&lt;=BD1338),IF(P1338=-1,3,0),IF(AND(AO1338&lt;=AY1338,AP1338&lt;=AZ1338,OR(AND(AQ1338&lt;=BA1338,AR1338=BB1338),AR1338&lt;BB1338),AS1338&gt;=BC1338,AT1338&gt;=BD1338),IF(P1338=-1,40,43),""))</f>
        <v/>
      </c>
      <c r="CI1338" s="10">
        <f t="shared" ref="CI1338:CI1401" si="432">IF(AP1338=AZ1338,
  IF(AO1338=AY1338,
    "",
    IF(AO1338&gt;AY1338,
      IF(P1338=-1,3,0),
      IF(P1338=-1,40,43)
    )
  ),
  IF(AP1338&gt;AZ1338,
    IF(P1338=-1,3,0),
    IF(P1338=-1,40,43)
  )
)</f>
        <v>43</v>
      </c>
      <c r="CJ1338" s="10">
        <f t="shared" ref="CJ1338:CJ1401" si="433">IF(AR1338=BB1338,
  IF(AQ1338=BA1338,
    "",
    IF(AQ1338&gt;BA1338,
      IF(P1338=-1,3,0),
      IF(P1338=-1,40,43)
    )
  ),
  IF(AR1338&gt;BB1338,
    IF(P1338=-1,3,0),
    IF(P1338=-1,40,43)
  )
)</f>
        <v>43</v>
      </c>
      <c r="CK1338" s="10">
        <f t="shared" ref="CK1338:CK1401" si="434">IF(AP1338=AZ1338,
  IF(AS1338=BC1338,
    "",
    IF(AS1338&lt;BC1338,
      IF(P1338=-1,3,0),
      IF(P1338=-1,40,43)
    )
  ),
  ""
)</f>
        <v>43</v>
      </c>
      <c r="CL1338" s="10" t="str">
        <f t="shared" ref="CL1338:CL1401" si="435">IF(AND(AP1338=AZ1338,AR1338=BB1338,AQ1338&lt;&gt;0,BA1338&lt;&gt;0),
  IF(AT1338=BD1338,
    "",
    IF(AT1338&lt;BD1338,
      IF(P1338=-1,3,0),
      IF(P1338=-1,40,43)
    )
  ),
  ""
)</f>
        <v/>
      </c>
      <c r="CM1338" s="88">
        <f t="shared" si="419"/>
        <v>43</v>
      </c>
      <c r="CN1338" s="88" t="str">
        <f t="shared" si="420"/>
        <v/>
      </c>
      <c r="CO1338" s="88">
        <f t="shared" si="421"/>
        <v>0</v>
      </c>
      <c r="CP1338" s="88" t="str">
        <f t="shared" si="422"/>
        <v/>
      </c>
    </row>
    <row r="1339" spans="2:94">
      <c r="B1339" s="19">
        <v>42657</v>
      </c>
      <c r="C1339" s="3">
        <v>10</v>
      </c>
      <c r="D1339" s="3" t="s">
        <v>681</v>
      </c>
      <c r="E1339" s="4">
        <v>42658.083333333336</v>
      </c>
      <c r="F1339" s="3" t="s">
        <v>986</v>
      </c>
      <c r="G1339" s="3" t="s">
        <v>890</v>
      </c>
      <c r="H1339" s="3" t="s">
        <v>986</v>
      </c>
      <c r="I1339" s="3" t="s">
        <v>890</v>
      </c>
      <c r="J1339" s="6">
        <v>2.15</v>
      </c>
      <c r="K1339" s="6">
        <v>2.52</v>
      </c>
      <c r="L1339" s="6">
        <v>3.75</v>
      </c>
      <c r="M1339" s="10">
        <v>5</v>
      </c>
      <c r="N1339" s="10">
        <v>3.75</v>
      </c>
      <c r="O1339" s="10">
        <v>1.51</v>
      </c>
      <c r="P1339" s="15">
        <v>-1</v>
      </c>
      <c r="Q1339" s="13"/>
      <c r="R1339" s="13"/>
      <c r="S1339" s="13"/>
      <c r="T1339" s="13"/>
      <c r="U1339" s="13"/>
      <c r="V1339" s="13"/>
      <c r="W1339" s="9"/>
      <c r="X1339" s="9"/>
      <c r="Y1339" s="9"/>
      <c r="Z1339" s="9"/>
      <c r="AA1339" s="9"/>
      <c r="AB1339" s="9"/>
      <c r="AC1339" s="13"/>
      <c r="AD1339" s="13"/>
      <c r="AE1339" s="13"/>
      <c r="AF1339" s="13"/>
      <c r="AG1339" s="13"/>
      <c r="AH1339" s="13"/>
      <c r="AI1339" s="9"/>
      <c r="AJ1339" s="9"/>
      <c r="AK1339" s="9"/>
      <c r="AL1339" s="9"/>
      <c r="AM1339" s="9"/>
      <c r="AN1339" s="9"/>
      <c r="AO1339" s="8">
        <v>11</v>
      </c>
      <c r="AP1339" s="8">
        <v>3</v>
      </c>
      <c r="AQ1339" s="8">
        <v>1</v>
      </c>
      <c r="AR1339" s="8">
        <v>6</v>
      </c>
      <c r="AS1339" s="8">
        <v>0.27539999999999976</v>
      </c>
      <c r="AT1339" s="8">
        <v>0.27539999999999976</v>
      </c>
      <c r="AU1339" s="8">
        <v>20.197502972201384</v>
      </c>
      <c r="AV1339" s="8">
        <v>20.197502972201384</v>
      </c>
      <c r="AW1339" s="8">
        <v>100.88140335567302</v>
      </c>
      <c r="AX1339" s="8">
        <v>20.197502972201384</v>
      </c>
      <c r="AY1339" s="15">
        <v>7</v>
      </c>
      <c r="AZ1339" s="15">
        <v>3</v>
      </c>
      <c r="BA1339" s="15">
        <v>4</v>
      </c>
      <c r="BB1339" s="15">
        <v>5</v>
      </c>
      <c r="BC1339" s="15">
        <v>0.45380000000000004</v>
      </c>
      <c r="BD1339" s="15">
        <v>0.45380000000000004</v>
      </c>
      <c r="BE1339" s="15">
        <v>34.545292542988093</v>
      </c>
      <c r="BF1339" s="15">
        <v>34.545292542988093</v>
      </c>
      <c r="BG1339" s="15">
        <v>124.11011057995839</v>
      </c>
      <c r="BH1339" s="15">
        <v>108.98626021803292</v>
      </c>
      <c r="BI1339" s="16">
        <f>Q1339*参数!$D$3+W1339</f>
        <v>0</v>
      </c>
      <c r="BJ1339" s="16">
        <f>R1339*参数!$D$3+X1339</f>
        <v>0</v>
      </c>
      <c r="BK1339" s="16">
        <f>S1339*参数!$D$3+Y1339</f>
        <v>0</v>
      </c>
      <c r="BL1339" s="16">
        <f>T1339*参数!$D$3+Z1339</f>
        <v>0</v>
      </c>
      <c r="BM1339" s="16">
        <f>U1339*参数!$D$3+AA1339</f>
        <v>0</v>
      </c>
      <c r="BN1339" s="16">
        <f>V1339*参数!$D$3+AB1339</f>
        <v>0</v>
      </c>
      <c r="BO1339" s="16">
        <f>AC1339*参数!$D$3+AI1339</f>
        <v>0</v>
      </c>
      <c r="BP1339" s="16">
        <f>AD1339*参数!$D$3+AJ1339</f>
        <v>0</v>
      </c>
      <c r="BQ1339" s="16">
        <f>AE1339*参数!$D$3+AK1339</f>
        <v>0</v>
      </c>
      <c r="BR1339" s="16">
        <f>AF1339*参数!$D$3+AL1339</f>
        <v>0</v>
      </c>
      <c r="BS1339" s="16">
        <f>AG1339*参数!$D$3+AM1339</f>
        <v>0</v>
      </c>
      <c r="BT1339" s="16">
        <f>AH1339*参数!$D$3+AN1339</f>
        <v>0</v>
      </c>
      <c r="BU1339" s="10"/>
      <c r="BV1339" s="10"/>
      <c r="BW1339" s="10">
        <f t="shared" si="423"/>
        <v>40</v>
      </c>
      <c r="BX1339" s="10">
        <f t="shared" si="424"/>
        <v>40</v>
      </c>
      <c r="BY1339" s="10">
        <f t="shared" si="425"/>
        <v>3</v>
      </c>
      <c r="BZ1339" s="10">
        <f t="shared" si="426"/>
        <v>40</v>
      </c>
      <c r="CA1339" s="10">
        <f t="shared" si="427"/>
        <v>40</v>
      </c>
      <c r="CB1339" s="10" t="str">
        <f t="shared" si="428"/>
        <v/>
      </c>
      <c r="CC1339" s="10" t="str">
        <f t="shared" si="429"/>
        <v/>
      </c>
      <c r="CD1339" s="10"/>
      <c r="CE1339" s="10">
        <v>3</v>
      </c>
      <c r="CF1339" s="10"/>
      <c r="CG1339" s="10">
        <f t="shared" si="430"/>
        <v>3</v>
      </c>
      <c r="CH1339" s="10">
        <f t="shared" si="431"/>
        <v>3</v>
      </c>
      <c r="CI1339" s="10">
        <f t="shared" si="432"/>
        <v>3</v>
      </c>
      <c r="CJ1339" s="10">
        <f t="shared" si="433"/>
        <v>3</v>
      </c>
      <c r="CK1339" s="10">
        <f t="shared" si="434"/>
        <v>3</v>
      </c>
      <c r="CL1339" s="10" t="str">
        <f t="shared" si="435"/>
        <v/>
      </c>
      <c r="CM1339" s="88">
        <f t="shared" si="419"/>
        <v>3</v>
      </c>
      <c r="CN1339" s="88" t="str">
        <f t="shared" si="420"/>
        <v/>
      </c>
      <c r="CO1339" s="88">
        <f t="shared" si="421"/>
        <v>3</v>
      </c>
      <c r="CP1339" s="88" t="str">
        <f t="shared" si="422"/>
        <v/>
      </c>
    </row>
    <row r="1340" spans="2:94">
      <c r="B1340" s="19">
        <v>42657</v>
      </c>
      <c r="C1340" s="3">
        <v>11</v>
      </c>
      <c r="D1340" s="3" t="s">
        <v>681</v>
      </c>
      <c r="E1340" s="4">
        <v>42658.083333333336</v>
      </c>
      <c r="F1340" s="3" t="s">
        <v>882</v>
      </c>
      <c r="G1340" s="3" t="s">
        <v>1141</v>
      </c>
      <c r="H1340" s="3" t="s">
        <v>882</v>
      </c>
      <c r="I1340" s="3" t="s">
        <v>1141</v>
      </c>
      <c r="J1340" s="6">
        <v>2.2599999999999998</v>
      </c>
      <c r="K1340" s="6">
        <v>2.65</v>
      </c>
      <c r="L1340" s="6">
        <v>3.23</v>
      </c>
      <c r="M1340" s="10">
        <v>5.4</v>
      </c>
      <c r="N1340" s="10">
        <v>3.85</v>
      </c>
      <c r="O1340" s="10">
        <v>1.46</v>
      </c>
      <c r="P1340" s="15">
        <v>-1</v>
      </c>
      <c r="Q1340" s="13"/>
      <c r="R1340" s="13"/>
      <c r="S1340" s="13"/>
      <c r="T1340" s="13"/>
      <c r="U1340" s="13"/>
      <c r="V1340" s="13"/>
      <c r="W1340" s="9"/>
      <c r="X1340" s="9"/>
      <c r="Y1340" s="9"/>
      <c r="Z1340" s="9"/>
      <c r="AA1340" s="9"/>
      <c r="AB1340" s="9"/>
      <c r="AC1340" s="13"/>
      <c r="AD1340" s="13"/>
      <c r="AE1340" s="13"/>
      <c r="AF1340" s="13"/>
      <c r="AG1340" s="13"/>
      <c r="AH1340" s="13"/>
      <c r="AI1340" s="9"/>
      <c r="AJ1340" s="9"/>
      <c r="AK1340" s="9"/>
      <c r="AL1340" s="9"/>
      <c r="AM1340" s="9"/>
      <c r="AN1340" s="9"/>
      <c r="AO1340" s="8">
        <v>2</v>
      </c>
      <c r="AP1340" s="8">
        <v>3</v>
      </c>
      <c r="AQ1340" s="8">
        <v>0</v>
      </c>
      <c r="AR1340" s="8">
        <v>5</v>
      </c>
      <c r="AS1340" s="8">
        <v>0.31720000000000015</v>
      </c>
      <c r="AT1340" s="8">
        <v>0</v>
      </c>
      <c r="AU1340" s="8">
        <v>27.178082913448353</v>
      </c>
      <c r="AV1340" s="8">
        <v>0</v>
      </c>
      <c r="AW1340" s="8">
        <v>27.834961257128864</v>
      </c>
      <c r="AX1340" s="8" t="e">
        <v>#DIV/0!</v>
      </c>
      <c r="AY1340" s="15">
        <v>2</v>
      </c>
      <c r="AZ1340" s="15">
        <v>3</v>
      </c>
      <c r="BA1340" s="15">
        <v>0</v>
      </c>
      <c r="BB1340" s="15">
        <v>5</v>
      </c>
      <c r="BC1340" s="15">
        <v>0.92230000000000045</v>
      </c>
      <c r="BD1340" s="15">
        <v>0</v>
      </c>
      <c r="BE1340" s="15">
        <v>64.761772485810951</v>
      </c>
      <c r="BF1340" s="15">
        <v>0</v>
      </c>
      <c r="BG1340" s="15">
        <v>149.87042217178987</v>
      </c>
      <c r="BH1340" s="15" t="e">
        <v>#DIV/0!</v>
      </c>
      <c r="BI1340" s="16">
        <f>Q1340*参数!$D$3+W1340</f>
        <v>0</v>
      </c>
      <c r="BJ1340" s="16">
        <f>R1340*参数!$D$3+X1340</f>
        <v>0</v>
      </c>
      <c r="BK1340" s="16">
        <f>S1340*参数!$D$3+Y1340</f>
        <v>0</v>
      </c>
      <c r="BL1340" s="16">
        <f>T1340*参数!$D$3+Z1340</f>
        <v>0</v>
      </c>
      <c r="BM1340" s="16">
        <f>U1340*参数!$D$3+AA1340</f>
        <v>0</v>
      </c>
      <c r="BN1340" s="16">
        <f>V1340*参数!$D$3+AB1340</f>
        <v>0</v>
      </c>
      <c r="BO1340" s="16">
        <f>AC1340*参数!$D$3+AI1340</f>
        <v>0</v>
      </c>
      <c r="BP1340" s="16">
        <f>AD1340*参数!$D$3+AJ1340</f>
        <v>0</v>
      </c>
      <c r="BQ1340" s="16">
        <f>AE1340*参数!$D$3+AK1340</f>
        <v>0</v>
      </c>
      <c r="BR1340" s="16">
        <f>AF1340*参数!$D$3+AL1340</f>
        <v>0</v>
      </c>
      <c r="BS1340" s="16">
        <f>AG1340*参数!$D$3+AM1340</f>
        <v>0</v>
      </c>
      <c r="BT1340" s="16">
        <f>AH1340*参数!$D$3+AN1340</f>
        <v>0</v>
      </c>
      <c r="BU1340" s="10"/>
      <c r="BV1340" s="10"/>
      <c r="BW1340" s="10">
        <f t="shared" si="423"/>
        <v>40</v>
      </c>
      <c r="BX1340" s="10">
        <f t="shared" si="424"/>
        <v>40</v>
      </c>
      <c r="BY1340" s="10">
        <f t="shared" si="425"/>
        <v>3</v>
      </c>
      <c r="BZ1340" s="10">
        <f t="shared" si="426"/>
        <v>40</v>
      </c>
      <c r="CA1340" s="10">
        <f t="shared" si="427"/>
        <v>40</v>
      </c>
      <c r="CB1340" s="10" t="str">
        <f t="shared" si="428"/>
        <v/>
      </c>
      <c r="CC1340" s="10" t="str">
        <f t="shared" si="429"/>
        <v/>
      </c>
      <c r="CD1340" s="10"/>
      <c r="CE1340" s="10">
        <v>3</v>
      </c>
      <c r="CF1340" s="10"/>
      <c r="CG1340" s="10">
        <f t="shared" si="430"/>
        <v>3</v>
      </c>
      <c r="CH1340" s="10">
        <f t="shared" si="431"/>
        <v>3</v>
      </c>
      <c r="CI1340" s="10" t="str">
        <f t="shared" si="432"/>
        <v/>
      </c>
      <c r="CJ1340" s="10" t="str">
        <f t="shared" si="433"/>
        <v/>
      </c>
      <c r="CK1340" s="10">
        <f t="shared" si="434"/>
        <v>3</v>
      </c>
      <c r="CL1340" s="10" t="str">
        <f t="shared" si="435"/>
        <v/>
      </c>
      <c r="CM1340" s="88">
        <f t="shared" si="419"/>
        <v>3</v>
      </c>
      <c r="CN1340" s="88" t="str">
        <f t="shared" si="420"/>
        <v/>
      </c>
      <c r="CO1340" s="88">
        <f t="shared" si="421"/>
        <v>3</v>
      </c>
      <c r="CP1340" s="88" t="str">
        <f t="shared" si="422"/>
        <v/>
      </c>
    </row>
    <row r="1341" spans="2:94">
      <c r="B1341" s="19">
        <v>42657</v>
      </c>
      <c r="C1341" s="3">
        <v>12</v>
      </c>
      <c r="D1341" s="3" t="s">
        <v>681</v>
      </c>
      <c r="E1341" s="4">
        <v>42658.083333333336</v>
      </c>
      <c r="F1341" s="3" t="s">
        <v>884</v>
      </c>
      <c r="G1341" s="3" t="s">
        <v>883</v>
      </c>
      <c r="H1341" s="3" t="s">
        <v>886</v>
      </c>
      <c r="I1341" s="3" t="s">
        <v>883</v>
      </c>
      <c r="J1341" s="6">
        <v>2.42</v>
      </c>
      <c r="K1341" s="6">
        <v>2.65</v>
      </c>
      <c r="L1341" s="6">
        <v>2.95</v>
      </c>
      <c r="M1341" s="10">
        <v>5.7</v>
      </c>
      <c r="N1341" s="10">
        <v>4.0999999999999996</v>
      </c>
      <c r="O1341" s="10">
        <v>1.41</v>
      </c>
      <c r="P1341" s="15">
        <v>-1</v>
      </c>
      <c r="Q1341" s="13"/>
      <c r="R1341" s="13"/>
      <c r="S1341" s="13"/>
      <c r="T1341" s="13"/>
      <c r="U1341" s="13"/>
      <c r="V1341" s="13"/>
      <c r="W1341" s="9"/>
      <c r="X1341" s="9"/>
      <c r="Y1341" s="9"/>
      <c r="Z1341" s="9"/>
      <c r="AA1341" s="9"/>
      <c r="AB1341" s="9"/>
      <c r="AC1341" s="13"/>
      <c r="AD1341" s="13"/>
      <c r="AE1341" s="13"/>
      <c r="AF1341" s="13"/>
      <c r="AG1341" s="13"/>
      <c r="AH1341" s="13"/>
      <c r="AI1341" s="9"/>
      <c r="AJ1341" s="9"/>
      <c r="AK1341" s="9"/>
      <c r="AL1341" s="9"/>
      <c r="AM1341" s="9"/>
      <c r="AN1341" s="9"/>
      <c r="AO1341" s="8">
        <v>57</v>
      </c>
      <c r="AP1341" s="8">
        <v>3</v>
      </c>
      <c r="AQ1341" s="8">
        <v>1</v>
      </c>
      <c r="AR1341" s="8">
        <v>6</v>
      </c>
      <c r="AS1341" s="8">
        <v>0.21639999999999954</v>
      </c>
      <c r="AT1341" s="8">
        <v>5.9251999999999967</v>
      </c>
      <c r="AU1341" s="8">
        <v>11.072305263426177</v>
      </c>
      <c r="AV1341" s="8">
        <v>405.59277134899509</v>
      </c>
      <c r="AW1341" s="8">
        <v>164.78964543279787</v>
      </c>
      <c r="AX1341" s="8">
        <v>405.59277134899509</v>
      </c>
      <c r="AY1341" s="15">
        <v>80</v>
      </c>
      <c r="AZ1341" s="15">
        <v>3</v>
      </c>
      <c r="BA1341" s="15">
        <v>4</v>
      </c>
      <c r="BB1341" s="15">
        <v>6</v>
      </c>
      <c r="BC1341" s="15">
        <v>4.1499999999999898E-2</v>
      </c>
      <c r="BD1341" s="15">
        <v>0.13979999999999984</v>
      </c>
      <c r="BE1341" s="15">
        <v>5.0250728604259347</v>
      </c>
      <c r="BF1341" s="15">
        <v>8.0362821125979966</v>
      </c>
      <c r="BG1341" s="15">
        <v>181.3581641488542</v>
      </c>
      <c r="BH1341" s="15">
        <v>147.49281048937169</v>
      </c>
      <c r="BI1341" s="16"/>
      <c r="BJ1341" s="16">
        <f>R1341*参数!$D$3+X1341</f>
        <v>0</v>
      </c>
      <c r="BK1341" s="16">
        <f>S1341*参数!$D$3+Y1341</f>
        <v>0</v>
      </c>
      <c r="BL1341" s="16">
        <f>T1341*参数!$D$3+Z1341</f>
        <v>0</v>
      </c>
      <c r="BM1341" s="16">
        <f>U1341*参数!$D$3+AA1341</f>
        <v>0</v>
      </c>
      <c r="BN1341" s="16">
        <f>V1341*参数!$D$3+AB1341</f>
        <v>0</v>
      </c>
      <c r="BO1341" s="16">
        <f>AC1341*参数!$D$3+AI1341</f>
        <v>0</v>
      </c>
      <c r="BP1341" s="16">
        <f>AD1341*参数!$D$3+AJ1341</f>
        <v>0</v>
      </c>
      <c r="BQ1341" s="16">
        <f>AE1341*参数!$D$3+AK1341</f>
        <v>0</v>
      </c>
      <c r="BR1341" s="16">
        <f>AF1341*参数!$D$3+AL1341</f>
        <v>0</v>
      </c>
      <c r="BS1341" s="16">
        <f>AG1341*参数!$D$3+AM1341</f>
        <v>0</v>
      </c>
      <c r="BT1341" s="16">
        <f>AH1341*参数!$D$3+AN1341</f>
        <v>0</v>
      </c>
      <c r="BU1341" s="10"/>
      <c r="BV1341" s="10"/>
      <c r="BW1341" s="10">
        <f t="shared" si="423"/>
        <v>40</v>
      </c>
      <c r="BX1341" s="10">
        <f t="shared" si="424"/>
        <v>40</v>
      </c>
      <c r="BY1341" s="10">
        <f t="shared" si="425"/>
        <v>3</v>
      </c>
      <c r="BZ1341" s="10">
        <f t="shared" si="426"/>
        <v>40</v>
      </c>
      <c r="CA1341" s="10">
        <f t="shared" si="427"/>
        <v>40</v>
      </c>
      <c r="CB1341" s="10" t="str">
        <f t="shared" si="428"/>
        <v/>
      </c>
      <c r="CC1341" s="10" t="str">
        <f t="shared" si="429"/>
        <v/>
      </c>
      <c r="CD1341" s="10"/>
      <c r="CE1341" s="10">
        <v>40</v>
      </c>
      <c r="CF1341" s="10">
        <v>40</v>
      </c>
      <c r="CG1341" s="10">
        <f t="shared" si="430"/>
        <v>40</v>
      </c>
      <c r="CH1341" s="10">
        <f t="shared" si="431"/>
        <v>40</v>
      </c>
      <c r="CI1341" s="10">
        <f t="shared" si="432"/>
        <v>40</v>
      </c>
      <c r="CJ1341" s="10">
        <f t="shared" si="433"/>
        <v>40</v>
      </c>
      <c r="CK1341" s="10">
        <f t="shared" si="434"/>
        <v>40</v>
      </c>
      <c r="CL1341" s="10">
        <f t="shared" si="435"/>
        <v>40</v>
      </c>
      <c r="CM1341" s="88">
        <f t="shared" si="419"/>
        <v>40</v>
      </c>
      <c r="CN1341" s="88">
        <f t="shared" si="420"/>
        <v>40</v>
      </c>
      <c r="CO1341" s="88">
        <f t="shared" si="421"/>
        <v>3</v>
      </c>
      <c r="CP1341" s="88">
        <f t="shared" si="422"/>
        <v>40</v>
      </c>
    </row>
    <row r="1342" spans="2:94">
      <c r="B1342" s="19">
        <v>42657</v>
      </c>
      <c r="C1342" s="3">
        <v>13</v>
      </c>
      <c r="D1342" s="3" t="s">
        <v>681</v>
      </c>
      <c r="E1342" s="4">
        <v>42658.083333333336</v>
      </c>
      <c r="F1342" s="3" t="s">
        <v>683</v>
      </c>
      <c r="G1342" s="3" t="s">
        <v>1140</v>
      </c>
      <c r="H1342" s="3" t="s">
        <v>683</v>
      </c>
      <c r="I1342" s="3" t="s">
        <v>1140</v>
      </c>
      <c r="J1342" s="6">
        <v>2.6</v>
      </c>
      <c r="K1342" s="6">
        <v>2.65</v>
      </c>
      <c r="L1342" s="6">
        <v>2.72</v>
      </c>
      <c r="M1342" s="10">
        <v>6.65</v>
      </c>
      <c r="N1342" s="10">
        <v>4.2</v>
      </c>
      <c r="O1342" s="10">
        <v>1.35</v>
      </c>
      <c r="P1342" s="15">
        <v>-1</v>
      </c>
      <c r="Q1342" s="13"/>
      <c r="R1342" s="13"/>
      <c r="S1342" s="13"/>
      <c r="T1342" s="13"/>
      <c r="U1342" s="13"/>
      <c r="V1342" s="13"/>
      <c r="W1342" s="9"/>
      <c r="X1342" s="9"/>
      <c r="Y1342" s="9"/>
      <c r="Z1342" s="9"/>
      <c r="AA1342" s="9"/>
      <c r="AB1342" s="9"/>
      <c r="AC1342" s="13"/>
      <c r="AD1342" s="13"/>
      <c r="AE1342" s="13"/>
      <c r="AF1342" s="13"/>
      <c r="AG1342" s="13"/>
      <c r="AH1342" s="13"/>
      <c r="AI1342" s="9"/>
      <c r="AJ1342" s="9"/>
      <c r="AK1342" s="9"/>
      <c r="AL1342" s="9"/>
      <c r="AM1342" s="9"/>
      <c r="AN1342" s="9"/>
      <c r="AO1342" s="8">
        <v>3</v>
      </c>
      <c r="AP1342" s="8">
        <v>3</v>
      </c>
      <c r="AQ1342" s="8">
        <v>1</v>
      </c>
      <c r="AR1342" s="8">
        <v>5</v>
      </c>
      <c r="AS1342" s="8">
        <v>4.1023000000000023</v>
      </c>
      <c r="AT1342" s="8">
        <v>9.530400000000002</v>
      </c>
      <c r="AU1342" s="8">
        <v>149.05124519642854</v>
      </c>
      <c r="AV1342" s="8">
        <v>441.50669395970414</v>
      </c>
      <c r="AW1342" s="8">
        <v>254.61088942159981</v>
      </c>
      <c r="AX1342" s="8">
        <v>441.50669395970414</v>
      </c>
      <c r="AY1342" s="15">
        <v>6</v>
      </c>
      <c r="AZ1342" s="15">
        <v>3</v>
      </c>
      <c r="BA1342" s="15">
        <v>1</v>
      </c>
      <c r="BB1342" s="15">
        <v>6</v>
      </c>
      <c r="BC1342" s="15">
        <v>0.46990000000000093</v>
      </c>
      <c r="BD1342" s="15">
        <v>0.51829999999999987</v>
      </c>
      <c r="BE1342" s="15">
        <v>24.686683158906082</v>
      </c>
      <c r="BF1342" s="15">
        <v>51.373146415141328</v>
      </c>
      <c r="BG1342" s="15">
        <v>172.39449905167473</v>
      </c>
      <c r="BH1342" s="15">
        <v>51.373146415141328</v>
      </c>
      <c r="BI1342" s="16">
        <f>Q1342*参数!$D$3+W1342</f>
        <v>0</v>
      </c>
      <c r="BJ1342" s="16">
        <f>R1342*参数!$D$3+X1342</f>
        <v>0</v>
      </c>
      <c r="BK1342" s="16">
        <f>S1342*参数!$D$3+Y1342</f>
        <v>0</v>
      </c>
      <c r="BL1342" s="16">
        <f>T1342*参数!$D$3+Z1342</f>
        <v>0</v>
      </c>
      <c r="BM1342" s="16">
        <f>U1342*参数!$D$3+AA1342</f>
        <v>0</v>
      </c>
      <c r="BN1342" s="16">
        <f>V1342*参数!$D$3+AB1342</f>
        <v>0</v>
      </c>
      <c r="BO1342" s="16">
        <f>AC1342*参数!$D$3+AI1342</f>
        <v>0</v>
      </c>
      <c r="BP1342" s="16">
        <f>AD1342*参数!$D$3+AJ1342</f>
        <v>0</v>
      </c>
      <c r="BQ1342" s="16">
        <f>AE1342*参数!$D$3+AK1342</f>
        <v>0</v>
      </c>
      <c r="BR1342" s="16">
        <f>AF1342*参数!$D$3+AL1342</f>
        <v>0</v>
      </c>
      <c r="BS1342" s="16">
        <f>AG1342*参数!$D$3+AM1342</f>
        <v>0</v>
      </c>
      <c r="BT1342" s="16">
        <f>AH1342*参数!$D$3+AN1342</f>
        <v>0</v>
      </c>
      <c r="BU1342" s="10"/>
      <c r="BV1342" s="10"/>
      <c r="BW1342" s="10">
        <f t="shared" si="423"/>
        <v>40</v>
      </c>
      <c r="BX1342" s="10">
        <f t="shared" si="424"/>
        <v>40</v>
      </c>
      <c r="BY1342" s="10">
        <f t="shared" si="425"/>
        <v>3</v>
      </c>
      <c r="BZ1342" s="10">
        <f t="shared" si="426"/>
        <v>40</v>
      </c>
      <c r="CA1342" s="10">
        <f t="shared" si="427"/>
        <v>40</v>
      </c>
      <c r="CB1342" s="10" t="str">
        <f t="shared" si="428"/>
        <v/>
      </c>
      <c r="CC1342" s="10" t="str">
        <f t="shared" si="429"/>
        <v/>
      </c>
      <c r="CD1342" s="10"/>
      <c r="CE1342" s="10">
        <v>40</v>
      </c>
      <c r="CF1342" s="10">
        <v>40</v>
      </c>
      <c r="CG1342" s="10">
        <f t="shared" si="430"/>
        <v>40</v>
      </c>
      <c r="CH1342" s="10">
        <f t="shared" si="431"/>
        <v>40</v>
      </c>
      <c r="CI1342" s="10">
        <f t="shared" si="432"/>
        <v>40</v>
      </c>
      <c r="CJ1342" s="10">
        <f t="shared" si="433"/>
        <v>40</v>
      </c>
      <c r="CK1342" s="10">
        <f t="shared" si="434"/>
        <v>40</v>
      </c>
      <c r="CL1342" s="10" t="str">
        <f t="shared" si="435"/>
        <v/>
      </c>
      <c r="CM1342" s="88">
        <f t="shared" si="419"/>
        <v>40</v>
      </c>
      <c r="CN1342" s="88" t="str">
        <f t="shared" si="420"/>
        <v/>
      </c>
      <c r="CO1342" s="88">
        <f t="shared" si="421"/>
        <v>40</v>
      </c>
      <c r="CP1342" s="88" t="str">
        <f t="shared" si="422"/>
        <v/>
      </c>
    </row>
    <row r="1343" spans="2:94">
      <c r="B1343" s="19">
        <v>42657</v>
      </c>
      <c r="C1343" s="3">
        <v>14</v>
      </c>
      <c r="D1343" s="3" t="s">
        <v>681</v>
      </c>
      <c r="E1343" s="4">
        <v>42658.083333333336</v>
      </c>
      <c r="F1343" s="3" t="s">
        <v>889</v>
      </c>
      <c r="G1343" s="3" t="s">
        <v>893</v>
      </c>
      <c r="H1343" s="3" t="s">
        <v>891</v>
      </c>
      <c r="I1343" s="3" t="s">
        <v>893</v>
      </c>
      <c r="J1343" s="6">
        <v>2.65</v>
      </c>
      <c r="K1343" s="6">
        <v>2.6</v>
      </c>
      <c r="L1343" s="6">
        <v>2.72</v>
      </c>
      <c r="M1343" s="10">
        <v>6.9</v>
      </c>
      <c r="N1343" s="10">
        <v>4.3</v>
      </c>
      <c r="O1343" s="10">
        <v>1.33</v>
      </c>
      <c r="P1343" s="15">
        <v>-1</v>
      </c>
      <c r="Q1343" s="13"/>
      <c r="R1343" s="13"/>
      <c r="S1343" s="13"/>
      <c r="T1343" s="13"/>
      <c r="U1343" s="13"/>
      <c r="V1343" s="13"/>
      <c r="W1343" s="9"/>
      <c r="X1343" s="9"/>
      <c r="Y1343" s="9"/>
      <c r="Z1343" s="9"/>
      <c r="AA1343" s="9"/>
      <c r="AB1343" s="9"/>
      <c r="AC1343" s="13"/>
      <c r="AD1343" s="13"/>
      <c r="AE1343" s="13"/>
      <c r="AF1343" s="13"/>
      <c r="AG1343" s="13"/>
      <c r="AH1343" s="13"/>
      <c r="AI1343" s="9"/>
      <c r="AJ1343" s="9"/>
      <c r="AK1343" s="9"/>
      <c r="AL1343" s="9"/>
      <c r="AM1343" s="9"/>
      <c r="AN1343" s="9"/>
      <c r="AO1343" s="8">
        <v>4</v>
      </c>
      <c r="AP1343" s="8">
        <v>3</v>
      </c>
      <c r="AQ1343" s="8">
        <v>1</v>
      </c>
      <c r="AR1343" s="8">
        <v>5</v>
      </c>
      <c r="AS1343" s="8">
        <v>7.7899999999999886E-2</v>
      </c>
      <c r="AT1343" s="8">
        <v>7.7899999999999886E-2</v>
      </c>
      <c r="AU1343" s="8">
        <v>2.2583769942704026</v>
      </c>
      <c r="AV1343" s="8">
        <v>2.2583769942704026</v>
      </c>
      <c r="AW1343" s="8">
        <v>224.53512061436973</v>
      </c>
      <c r="AX1343" s="8">
        <v>2.2583769942704026</v>
      </c>
      <c r="AY1343" s="15">
        <v>6</v>
      </c>
      <c r="AZ1343" s="15">
        <v>3</v>
      </c>
      <c r="BA1343" s="15">
        <v>1</v>
      </c>
      <c r="BB1343" s="15">
        <v>5</v>
      </c>
      <c r="BC1343" s="15">
        <v>0.76619999999999977</v>
      </c>
      <c r="BD1343" s="15">
        <v>0.76619999999999977</v>
      </c>
      <c r="BE1343" s="15">
        <v>40.857363670659012</v>
      </c>
      <c r="BF1343" s="15">
        <v>60.240582777872177</v>
      </c>
      <c r="BG1343" s="15">
        <v>203.03902826372075</v>
      </c>
      <c r="BH1343" s="15">
        <v>60.240582777872177</v>
      </c>
      <c r="BI1343" s="16">
        <f>Q1343*参数!$D$3+W1343</f>
        <v>0</v>
      </c>
      <c r="BJ1343" s="16">
        <f>R1343*参数!$D$3+X1343</f>
        <v>0</v>
      </c>
      <c r="BK1343" s="16">
        <f>S1343*参数!$D$3+Y1343</f>
        <v>0</v>
      </c>
      <c r="BL1343" s="16">
        <f>T1343*参数!$D$3+Z1343</f>
        <v>0</v>
      </c>
      <c r="BM1343" s="16">
        <f>U1343*参数!$D$3+AA1343</f>
        <v>0</v>
      </c>
      <c r="BN1343" s="16">
        <f>V1343*参数!$D$3+AB1343</f>
        <v>0</v>
      </c>
      <c r="BO1343" s="16">
        <f>AC1343*参数!$D$3+AI1343</f>
        <v>0</v>
      </c>
      <c r="BP1343" s="16">
        <f>AD1343*参数!$D$3+AJ1343</f>
        <v>0</v>
      </c>
      <c r="BQ1343" s="16">
        <f>AE1343*参数!$D$3+AK1343</f>
        <v>0</v>
      </c>
      <c r="BR1343" s="16">
        <f>AF1343*参数!$D$3+AL1343</f>
        <v>0</v>
      </c>
      <c r="BS1343" s="16">
        <f>AG1343*参数!$D$3+AM1343</f>
        <v>0</v>
      </c>
      <c r="BT1343" s="16">
        <f>AH1343*参数!$D$3+AN1343</f>
        <v>0</v>
      </c>
      <c r="BU1343" s="10"/>
      <c r="BV1343" s="10"/>
      <c r="BW1343" s="10">
        <f t="shared" si="423"/>
        <v>40</v>
      </c>
      <c r="BX1343" s="10">
        <f t="shared" si="424"/>
        <v>40</v>
      </c>
      <c r="BY1343" s="10">
        <f t="shared" si="425"/>
        <v>3</v>
      </c>
      <c r="BZ1343" s="10">
        <f t="shared" si="426"/>
        <v>40</v>
      </c>
      <c r="CA1343" s="10">
        <f t="shared" si="427"/>
        <v>40</v>
      </c>
      <c r="CB1343" s="10" t="str">
        <f t="shared" si="428"/>
        <v/>
      </c>
      <c r="CC1343" s="10" t="str">
        <f t="shared" si="429"/>
        <v/>
      </c>
      <c r="CD1343" s="10"/>
      <c r="CE1343" s="10">
        <v>40</v>
      </c>
      <c r="CF1343" s="10"/>
      <c r="CG1343" s="10" t="str">
        <f t="shared" si="430"/>
        <v/>
      </c>
      <c r="CH1343" s="10" t="str">
        <f t="shared" si="431"/>
        <v/>
      </c>
      <c r="CI1343" s="10">
        <f t="shared" si="432"/>
        <v>40</v>
      </c>
      <c r="CJ1343" s="10" t="str">
        <f t="shared" si="433"/>
        <v/>
      </c>
      <c r="CK1343" s="10">
        <f t="shared" si="434"/>
        <v>3</v>
      </c>
      <c r="CL1343" s="10">
        <f t="shared" si="435"/>
        <v>3</v>
      </c>
      <c r="CM1343" s="88">
        <f t="shared" si="419"/>
        <v>3</v>
      </c>
      <c r="CN1343" s="88">
        <f t="shared" si="420"/>
        <v>3</v>
      </c>
      <c r="CO1343" s="88">
        <f t="shared" si="421"/>
        <v>40</v>
      </c>
      <c r="CP1343" s="88">
        <f t="shared" si="422"/>
        <v>3</v>
      </c>
    </row>
    <row r="1344" spans="2:94">
      <c r="B1344" s="19">
        <v>42657</v>
      </c>
      <c r="C1344" s="3">
        <v>15</v>
      </c>
      <c r="D1344" s="3" t="s">
        <v>681</v>
      </c>
      <c r="E1344" s="4">
        <v>42658.083333333336</v>
      </c>
      <c r="F1344" s="3" t="s">
        <v>895</v>
      </c>
      <c r="G1344" s="3" t="s">
        <v>892</v>
      </c>
      <c r="H1344" s="3" t="s">
        <v>895</v>
      </c>
      <c r="I1344" s="3" t="s">
        <v>894</v>
      </c>
      <c r="J1344" s="6">
        <v>1.86</v>
      </c>
      <c r="K1344" s="6">
        <v>2.82</v>
      </c>
      <c r="L1344" s="6">
        <v>4.2300000000000004</v>
      </c>
      <c r="M1344" s="10">
        <v>3.93</v>
      </c>
      <c r="N1344" s="10">
        <v>3.45</v>
      </c>
      <c r="O1344" s="10">
        <v>1.71</v>
      </c>
      <c r="P1344" s="15">
        <v>-1</v>
      </c>
      <c r="Q1344" s="13"/>
      <c r="R1344" s="13"/>
      <c r="S1344" s="13"/>
      <c r="T1344" s="13"/>
      <c r="U1344" s="13"/>
      <c r="V1344" s="13"/>
      <c r="W1344" s="9"/>
      <c r="X1344" s="9"/>
      <c r="Y1344" s="9"/>
      <c r="Z1344" s="9"/>
      <c r="AA1344" s="9"/>
      <c r="AB1344" s="9"/>
      <c r="AC1344" s="13"/>
      <c r="AD1344" s="13"/>
      <c r="AE1344" s="13"/>
      <c r="AF1344" s="13"/>
      <c r="AG1344" s="13"/>
      <c r="AH1344" s="13"/>
      <c r="AI1344" s="9"/>
      <c r="AJ1344" s="9"/>
      <c r="AK1344" s="9"/>
      <c r="AL1344" s="9"/>
      <c r="AM1344" s="9"/>
      <c r="AN1344" s="9"/>
      <c r="AO1344" s="8">
        <v>6</v>
      </c>
      <c r="AP1344" s="8">
        <v>3</v>
      </c>
      <c r="AQ1344" s="8">
        <v>2</v>
      </c>
      <c r="AR1344" s="8">
        <v>5</v>
      </c>
      <c r="AS1344" s="8">
        <v>1.3934000000000006</v>
      </c>
      <c r="AT1344" s="8">
        <v>1.3934000000000006</v>
      </c>
      <c r="AU1344" s="8">
        <v>91.513969468416633</v>
      </c>
      <c r="AV1344" s="8">
        <v>91.513969468416633</v>
      </c>
      <c r="AW1344" s="8">
        <v>123.51849857774558</v>
      </c>
      <c r="AX1344" s="8">
        <v>92.005163955475467</v>
      </c>
      <c r="AY1344" s="15">
        <v>6</v>
      </c>
      <c r="AZ1344" s="15">
        <v>3</v>
      </c>
      <c r="BA1344" s="15">
        <v>2</v>
      </c>
      <c r="BB1344" s="15">
        <v>5</v>
      </c>
      <c r="BC1344" s="15">
        <v>1.1363000000000008</v>
      </c>
      <c r="BD1344" s="15">
        <v>1.2407999999999999</v>
      </c>
      <c r="BE1344" s="15">
        <v>67.095356341794627</v>
      </c>
      <c r="BF1344" s="15">
        <v>81.098325205164002</v>
      </c>
      <c r="BG1344" s="15">
        <v>256.52196042472809</v>
      </c>
      <c r="BH1344" s="15">
        <v>291.5384166803708</v>
      </c>
      <c r="BI1344" s="16">
        <f>Q1344*参数!$D$3+W1344</f>
        <v>0</v>
      </c>
      <c r="BJ1344" s="16">
        <f>R1344*参数!$D$3+X1344</f>
        <v>0</v>
      </c>
      <c r="BK1344" s="16">
        <f>S1344*参数!$D$3+Y1344</f>
        <v>0</v>
      </c>
      <c r="BL1344" s="16">
        <f>T1344*参数!$D$3+Z1344</f>
        <v>0</v>
      </c>
      <c r="BM1344" s="16">
        <f>U1344*参数!$D$3+AA1344</f>
        <v>0</v>
      </c>
      <c r="BN1344" s="16">
        <f>V1344*参数!$D$3+AB1344</f>
        <v>0</v>
      </c>
      <c r="BO1344" s="16">
        <f>AC1344*参数!$D$3+AI1344</f>
        <v>0</v>
      </c>
      <c r="BP1344" s="16">
        <f>AD1344*参数!$D$3+AJ1344</f>
        <v>0</v>
      </c>
      <c r="BQ1344" s="16">
        <f>AE1344*参数!$D$3+AK1344</f>
        <v>0</v>
      </c>
      <c r="BR1344" s="16">
        <f>AF1344*参数!$D$3+AL1344</f>
        <v>0</v>
      </c>
      <c r="BS1344" s="16">
        <f>AG1344*参数!$D$3+AM1344</f>
        <v>0</v>
      </c>
      <c r="BT1344" s="16">
        <f>AH1344*参数!$D$3+AN1344</f>
        <v>0</v>
      </c>
      <c r="BU1344" s="10"/>
      <c r="BV1344" s="10"/>
      <c r="BW1344" s="10">
        <f t="shared" si="423"/>
        <v>40</v>
      </c>
      <c r="BX1344" s="10">
        <f t="shared" si="424"/>
        <v>40</v>
      </c>
      <c r="BY1344" s="10">
        <f t="shared" si="425"/>
        <v>3</v>
      </c>
      <c r="BZ1344" s="10">
        <f t="shared" si="426"/>
        <v>40</v>
      </c>
      <c r="CA1344" s="10">
        <f t="shared" si="427"/>
        <v>40</v>
      </c>
      <c r="CB1344" s="10" t="str">
        <f t="shared" si="428"/>
        <v/>
      </c>
      <c r="CC1344" s="10" t="str">
        <f t="shared" si="429"/>
        <v/>
      </c>
      <c r="CD1344" s="10"/>
      <c r="CE1344" s="10">
        <v>40</v>
      </c>
      <c r="CF1344" s="10"/>
      <c r="CG1344" s="10">
        <f t="shared" si="430"/>
        <v>40</v>
      </c>
      <c r="CH1344" s="10">
        <f t="shared" si="431"/>
        <v>40</v>
      </c>
      <c r="CI1344" s="10" t="str">
        <f t="shared" si="432"/>
        <v/>
      </c>
      <c r="CJ1344" s="10" t="str">
        <f t="shared" si="433"/>
        <v/>
      </c>
      <c r="CK1344" s="10">
        <f t="shared" si="434"/>
        <v>40</v>
      </c>
      <c r="CL1344" s="10">
        <f t="shared" si="435"/>
        <v>40</v>
      </c>
      <c r="CM1344" s="88">
        <f t="shared" si="419"/>
        <v>40</v>
      </c>
      <c r="CN1344" s="88">
        <f t="shared" si="420"/>
        <v>40</v>
      </c>
      <c r="CO1344" s="88">
        <f t="shared" si="421"/>
        <v>3</v>
      </c>
      <c r="CP1344" s="88">
        <f t="shared" si="422"/>
        <v>3</v>
      </c>
    </row>
    <row r="1345" spans="2:94">
      <c r="B1345" s="19">
        <v>42657</v>
      </c>
      <c r="C1345" s="3">
        <v>16</v>
      </c>
      <c r="D1345" s="3" t="s">
        <v>681</v>
      </c>
      <c r="E1345" s="4">
        <v>42658.083333333336</v>
      </c>
      <c r="F1345" s="3" t="s">
        <v>896</v>
      </c>
      <c r="G1345" s="3" t="s">
        <v>887</v>
      </c>
      <c r="H1345" s="3" t="s">
        <v>896</v>
      </c>
      <c r="I1345" s="3" t="s">
        <v>887</v>
      </c>
      <c r="J1345" s="6">
        <v>1.91</v>
      </c>
      <c r="K1345" s="6">
        <v>2.63</v>
      </c>
      <c r="L1345" s="6">
        <v>4.45</v>
      </c>
      <c r="M1345" s="10">
        <v>4.3</v>
      </c>
      <c r="N1345" s="10">
        <v>3.4</v>
      </c>
      <c r="O1345" s="10">
        <v>1.66</v>
      </c>
      <c r="P1345" s="15">
        <v>-1</v>
      </c>
      <c r="Q1345" s="13"/>
      <c r="R1345" s="13"/>
      <c r="S1345" s="13"/>
      <c r="T1345" s="13"/>
      <c r="U1345" s="13"/>
      <c r="V1345" s="13"/>
      <c r="W1345" s="9"/>
      <c r="X1345" s="9"/>
      <c r="Y1345" s="9"/>
      <c r="Z1345" s="9"/>
      <c r="AA1345" s="9"/>
      <c r="AB1345" s="9"/>
      <c r="AC1345" s="13"/>
      <c r="AD1345" s="13"/>
      <c r="AE1345" s="13"/>
      <c r="AF1345" s="13"/>
      <c r="AG1345" s="13"/>
      <c r="AH1345" s="13"/>
      <c r="AI1345" s="9"/>
      <c r="AJ1345" s="9"/>
      <c r="AK1345" s="9"/>
      <c r="AL1345" s="9"/>
      <c r="AM1345" s="9"/>
      <c r="AN1345" s="9"/>
      <c r="AO1345" s="8">
        <v>2</v>
      </c>
      <c r="AP1345" s="8">
        <v>3</v>
      </c>
      <c r="AQ1345" s="8">
        <v>0</v>
      </c>
      <c r="AR1345" s="8">
        <v>5</v>
      </c>
      <c r="AS1345" s="8">
        <v>2.1305000000000005</v>
      </c>
      <c r="AT1345" s="8">
        <v>0</v>
      </c>
      <c r="AU1345" s="8">
        <v>126.78737409659605</v>
      </c>
      <c r="AV1345" s="8">
        <v>0</v>
      </c>
      <c r="AW1345" s="8">
        <v>208.08226399826754</v>
      </c>
      <c r="AX1345" s="8" t="e">
        <v>#DIV/0!</v>
      </c>
      <c r="AY1345" s="15">
        <v>3</v>
      </c>
      <c r="AZ1345" s="15">
        <v>3</v>
      </c>
      <c r="BA1345" s="15">
        <v>1</v>
      </c>
      <c r="BB1345" s="15">
        <v>6</v>
      </c>
      <c r="BC1345" s="15">
        <v>0.76659999999999984</v>
      </c>
      <c r="BD1345" s="15">
        <v>3.0638000000000019</v>
      </c>
      <c r="BE1345" s="15">
        <v>42.050033913539565</v>
      </c>
      <c r="BF1345" s="15">
        <v>188.2754799119848</v>
      </c>
      <c r="BG1345" s="15">
        <v>95.726044915442984</v>
      </c>
      <c r="BH1345" s="15">
        <v>188.2754799119848</v>
      </c>
      <c r="BI1345" s="16">
        <f>Q1345*参数!$D$3+W1345</f>
        <v>0</v>
      </c>
      <c r="BJ1345" s="16">
        <f>R1345*参数!$D$3+X1345</f>
        <v>0</v>
      </c>
      <c r="BK1345" s="16">
        <f>S1345*参数!$D$3+Y1345</f>
        <v>0</v>
      </c>
      <c r="BL1345" s="16">
        <f>T1345*参数!$D$3+Z1345</f>
        <v>0</v>
      </c>
      <c r="BM1345" s="16">
        <f>U1345*参数!$D$3+AA1345</f>
        <v>0</v>
      </c>
      <c r="BN1345" s="16">
        <f>V1345*参数!$D$3+AB1345</f>
        <v>0</v>
      </c>
      <c r="BO1345" s="16">
        <f>AC1345*参数!$D$3+AI1345</f>
        <v>0</v>
      </c>
      <c r="BP1345" s="16">
        <f>AD1345*参数!$D$3+AJ1345</f>
        <v>0</v>
      </c>
      <c r="BQ1345" s="16">
        <f>AE1345*参数!$D$3+AK1345</f>
        <v>0</v>
      </c>
      <c r="BR1345" s="16">
        <f>AF1345*参数!$D$3+AL1345</f>
        <v>0</v>
      </c>
      <c r="BS1345" s="16">
        <f>AG1345*参数!$D$3+AM1345</f>
        <v>0</v>
      </c>
      <c r="BT1345" s="16">
        <f>AH1345*参数!$D$3+AN1345</f>
        <v>0</v>
      </c>
      <c r="BU1345" s="10"/>
      <c r="BV1345" s="10"/>
      <c r="BW1345" s="10">
        <f t="shared" si="423"/>
        <v>40</v>
      </c>
      <c r="BX1345" s="10">
        <f t="shared" si="424"/>
        <v>40</v>
      </c>
      <c r="BY1345" s="10">
        <f t="shared" si="425"/>
        <v>3</v>
      </c>
      <c r="BZ1345" s="10">
        <f t="shared" si="426"/>
        <v>40</v>
      </c>
      <c r="CA1345" s="10">
        <f t="shared" si="427"/>
        <v>40</v>
      </c>
      <c r="CB1345" s="10" t="str">
        <f t="shared" si="428"/>
        <v/>
      </c>
      <c r="CC1345" s="10" t="str">
        <f t="shared" si="429"/>
        <v/>
      </c>
      <c r="CD1345" s="10"/>
      <c r="CE1345" s="10">
        <v>40</v>
      </c>
      <c r="CF1345" s="10">
        <v>40</v>
      </c>
      <c r="CG1345" s="10" t="str">
        <f t="shared" si="430"/>
        <v/>
      </c>
      <c r="CH1345" s="10" t="str">
        <f t="shared" si="431"/>
        <v/>
      </c>
      <c r="CI1345" s="10">
        <f t="shared" si="432"/>
        <v>40</v>
      </c>
      <c r="CJ1345" s="10">
        <f t="shared" si="433"/>
        <v>40</v>
      </c>
      <c r="CK1345" s="10">
        <f t="shared" si="434"/>
        <v>40</v>
      </c>
      <c r="CL1345" s="10" t="str">
        <f t="shared" si="435"/>
        <v/>
      </c>
      <c r="CM1345" s="88">
        <f t="shared" si="419"/>
        <v>40</v>
      </c>
      <c r="CN1345" s="88" t="str">
        <f t="shared" si="420"/>
        <v/>
      </c>
      <c r="CO1345" s="88">
        <f t="shared" si="421"/>
        <v>40</v>
      </c>
      <c r="CP1345" s="88" t="str">
        <f t="shared" si="422"/>
        <v/>
      </c>
    </row>
    <row r="1346" spans="2:94">
      <c r="B1346" s="19">
        <v>42657</v>
      </c>
      <c r="C1346" s="3">
        <v>17</v>
      </c>
      <c r="D1346" s="3" t="s">
        <v>222</v>
      </c>
      <c r="E1346" s="4">
        <v>42658.083333333336</v>
      </c>
      <c r="F1346" s="3" t="s">
        <v>900</v>
      </c>
      <c r="G1346" s="3" t="s">
        <v>913</v>
      </c>
      <c r="H1346" s="3" t="s">
        <v>902</v>
      </c>
      <c r="I1346" s="3" t="s">
        <v>913</v>
      </c>
      <c r="J1346" s="6">
        <v>1.74</v>
      </c>
      <c r="K1346" s="6">
        <v>3.9</v>
      </c>
      <c r="L1346" s="6">
        <v>3.35</v>
      </c>
      <c r="M1346" s="10">
        <v>3.15</v>
      </c>
      <c r="N1346" s="10">
        <v>3.85</v>
      </c>
      <c r="O1346" s="10">
        <v>1.81</v>
      </c>
      <c r="P1346" s="15">
        <v>-1</v>
      </c>
      <c r="Q1346" s="13"/>
      <c r="R1346" s="13"/>
      <c r="S1346" s="13"/>
      <c r="T1346" s="13"/>
      <c r="U1346" s="13"/>
      <c r="V1346" s="13"/>
      <c r="W1346" s="9"/>
      <c r="X1346" s="9"/>
      <c r="Y1346" s="9"/>
      <c r="Z1346" s="9"/>
      <c r="AA1346" s="9"/>
      <c r="AB1346" s="9"/>
      <c r="AC1346" s="13"/>
      <c r="AD1346" s="13"/>
      <c r="AE1346" s="13"/>
      <c r="AF1346" s="13"/>
      <c r="AG1346" s="13"/>
      <c r="AH1346" s="13"/>
      <c r="AI1346" s="9"/>
      <c r="AJ1346" s="9"/>
      <c r="AK1346" s="9"/>
      <c r="AL1346" s="9"/>
      <c r="AM1346" s="9"/>
      <c r="AN1346" s="9"/>
      <c r="AO1346" s="8">
        <v>13</v>
      </c>
      <c r="AP1346" s="8">
        <v>3</v>
      </c>
      <c r="AQ1346" s="8">
        <v>6</v>
      </c>
      <c r="AR1346" s="8">
        <v>5</v>
      </c>
      <c r="AS1346" s="8">
        <v>0.11160000000000002</v>
      </c>
      <c r="AT1346" s="8">
        <v>0.11160000000000002</v>
      </c>
      <c r="AU1346" s="8">
        <v>5.323985161587621</v>
      </c>
      <c r="AV1346" s="8">
        <v>5.323985161587621</v>
      </c>
      <c r="AW1346" s="8">
        <v>152.80254615675932</v>
      </c>
      <c r="AX1346" s="8">
        <v>169.51321231547652</v>
      </c>
      <c r="AY1346" s="15">
        <v>12</v>
      </c>
      <c r="AZ1346" s="15">
        <v>3</v>
      </c>
      <c r="BA1346" s="15">
        <v>5</v>
      </c>
      <c r="BB1346" s="15">
        <v>5</v>
      </c>
      <c r="BC1346" s="15">
        <v>0.26680000000000004</v>
      </c>
      <c r="BD1346" s="15">
        <v>0.26680000000000004</v>
      </c>
      <c r="BE1346" s="15">
        <v>14.447504587196917</v>
      </c>
      <c r="BF1346" s="15">
        <v>14.447504587196917</v>
      </c>
      <c r="BG1346" s="15">
        <v>129.18602670463585</v>
      </c>
      <c r="BH1346" s="15">
        <v>121.67913467307324</v>
      </c>
      <c r="BI1346" s="16">
        <f>Q1346*参数!$D$3+W1346</f>
        <v>0</v>
      </c>
      <c r="BJ1346" s="16">
        <f>R1346*参数!$D$3+X1346</f>
        <v>0</v>
      </c>
      <c r="BK1346" s="16">
        <f>S1346*参数!$D$3+Y1346</f>
        <v>0</v>
      </c>
      <c r="BL1346" s="16">
        <f>T1346*参数!$D$3+Z1346</f>
        <v>0</v>
      </c>
      <c r="BM1346" s="16">
        <f>U1346*参数!$D$3+AA1346</f>
        <v>0</v>
      </c>
      <c r="BN1346" s="16">
        <f>V1346*参数!$D$3+AB1346</f>
        <v>0</v>
      </c>
      <c r="BO1346" s="16">
        <f>AC1346*参数!$D$3+AI1346</f>
        <v>0</v>
      </c>
      <c r="BP1346" s="16">
        <f>AD1346*参数!$D$3+AJ1346</f>
        <v>0</v>
      </c>
      <c r="BQ1346" s="16">
        <f>AE1346*参数!$D$3+AK1346</f>
        <v>0</v>
      </c>
      <c r="BR1346" s="16">
        <f>AF1346*参数!$D$3+AL1346</f>
        <v>0</v>
      </c>
      <c r="BS1346" s="16">
        <f>AG1346*参数!$D$3+AM1346</f>
        <v>0</v>
      </c>
      <c r="BT1346" s="16">
        <f>AH1346*参数!$D$3+AN1346</f>
        <v>0</v>
      </c>
      <c r="BU1346" s="10"/>
      <c r="BV1346" s="10"/>
      <c r="BW1346" s="10">
        <f t="shared" si="423"/>
        <v>40</v>
      </c>
      <c r="BX1346" s="10">
        <f t="shared" si="424"/>
        <v>40</v>
      </c>
      <c r="BY1346" s="10">
        <f t="shared" si="425"/>
        <v>3</v>
      </c>
      <c r="BZ1346" s="10">
        <f t="shared" si="426"/>
        <v>40</v>
      </c>
      <c r="CA1346" s="10">
        <f t="shared" si="427"/>
        <v>40</v>
      </c>
      <c r="CB1346" s="10" t="str">
        <f t="shared" si="428"/>
        <v/>
      </c>
      <c r="CC1346" s="10" t="str">
        <f t="shared" si="429"/>
        <v/>
      </c>
      <c r="CD1346" s="10"/>
      <c r="CE1346" s="10">
        <v>3</v>
      </c>
      <c r="CF1346" s="10"/>
      <c r="CG1346" s="10">
        <f t="shared" si="430"/>
        <v>3</v>
      </c>
      <c r="CH1346" s="10">
        <f t="shared" si="431"/>
        <v>3</v>
      </c>
      <c r="CI1346" s="10">
        <f t="shared" si="432"/>
        <v>3</v>
      </c>
      <c r="CJ1346" s="10">
        <f t="shared" si="433"/>
        <v>3</v>
      </c>
      <c r="CK1346" s="10">
        <f t="shared" si="434"/>
        <v>3</v>
      </c>
      <c r="CL1346" s="10">
        <f t="shared" si="435"/>
        <v>3</v>
      </c>
      <c r="CM1346" s="88">
        <f t="shared" si="419"/>
        <v>3</v>
      </c>
      <c r="CN1346" s="88">
        <f t="shared" si="420"/>
        <v>3</v>
      </c>
      <c r="CO1346" s="88">
        <f t="shared" si="421"/>
        <v>40</v>
      </c>
      <c r="CP1346" s="88">
        <f t="shared" si="422"/>
        <v>40</v>
      </c>
    </row>
    <row r="1347" spans="2:94">
      <c r="B1347" s="19">
        <v>42657</v>
      </c>
      <c r="C1347" s="3">
        <v>18</v>
      </c>
      <c r="D1347" s="3" t="s">
        <v>222</v>
      </c>
      <c r="E1347" s="4">
        <v>42658.083333333336</v>
      </c>
      <c r="F1347" s="3" t="s">
        <v>901</v>
      </c>
      <c r="G1347" s="3" t="s">
        <v>910</v>
      </c>
      <c r="H1347" s="3" t="s">
        <v>903</v>
      </c>
      <c r="I1347" s="3" t="s">
        <v>910</v>
      </c>
      <c r="J1347" s="6">
        <v>4.5</v>
      </c>
      <c r="K1347" s="6">
        <v>3.95</v>
      </c>
      <c r="L1347" s="6">
        <v>1.53</v>
      </c>
      <c r="M1347" s="10">
        <v>2.14</v>
      </c>
      <c r="N1347" s="10">
        <v>3.6</v>
      </c>
      <c r="O1347" s="10">
        <v>2.6</v>
      </c>
      <c r="P1347" s="15">
        <v>1</v>
      </c>
      <c r="Q1347" s="13"/>
      <c r="R1347" s="13"/>
      <c r="S1347" s="13"/>
      <c r="T1347" s="13"/>
      <c r="U1347" s="13"/>
      <c r="V1347" s="13"/>
      <c r="W1347" s="9"/>
      <c r="X1347" s="9"/>
      <c r="Y1347" s="9"/>
      <c r="Z1347" s="9"/>
      <c r="AA1347" s="9"/>
      <c r="AB1347" s="9"/>
      <c r="AC1347" s="13"/>
      <c r="AD1347" s="13"/>
      <c r="AE1347" s="13"/>
      <c r="AF1347" s="13"/>
      <c r="AG1347" s="13"/>
      <c r="AH1347" s="13"/>
      <c r="AI1347" s="9"/>
      <c r="AJ1347" s="9"/>
      <c r="AK1347" s="9"/>
      <c r="AL1347" s="9"/>
      <c r="AM1347" s="9"/>
      <c r="AN1347" s="9"/>
      <c r="AO1347" s="8">
        <v>2</v>
      </c>
      <c r="AP1347" s="8">
        <v>3</v>
      </c>
      <c r="AQ1347" s="8">
        <v>0</v>
      </c>
      <c r="AR1347" s="8">
        <v>5</v>
      </c>
      <c r="AS1347" s="8">
        <v>0.74709999999999999</v>
      </c>
      <c r="AT1347" s="8">
        <v>0</v>
      </c>
      <c r="AU1347" s="8">
        <v>37.41487126846576</v>
      </c>
      <c r="AV1347" s="8">
        <v>0</v>
      </c>
      <c r="AW1347" s="8">
        <v>63.753579802095864</v>
      </c>
      <c r="AX1347" s="8" t="e">
        <v>#DIV/0!</v>
      </c>
      <c r="AY1347" s="15">
        <v>2</v>
      </c>
      <c r="AZ1347" s="15">
        <v>3</v>
      </c>
      <c r="BA1347" s="15">
        <v>1</v>
      </c>
      <c r="BB1347" s="15">
        <v>5</v>
      </c>
      <c r="BC1347" s="15">
        <v>0.22240000000000001</v>
      </c>
      <c r="BD1347" s="15">
        <v>0.22240000000000001</v>
      </c>
      <c r="BE1347" s="15">
        <v>28.862462522321465</v>
      </c>
      <c r="BF1347" s="15">
        <v>28.862462522321465</v>
      </c>
      <c r="BG1347" s="15">
        <v>135.94551678931845</v>
      </c>
      <c r="BH1347" s="15">
        <v>28.862462522321465</v>
      </c>
      <c r="BI1347" s="16">
        <f>Q1347*参数!$D$3+W1347</f>
        <v>0</v>
      </c>
      <c r="BJ1347" s="16">
        <f>R1347*参数!$D$3+X1347</f>
        <v>0</v>
      </c>
      <c r="BK1347" s="16">
        <f>S1347*参数!$D$3+Y1347</f>
        <v>0</v>
      </c>
      <c r="BL1347" s="16">
        <f>T1347*参数!$D$3+Z1347</f>
        <v>0</v>
      </c>
      <c r="BM1347" s="16">
        <f>U1347*参数!$D$3+AA1347</f>
        <v>0</v>
      </c>
      <c r="BN1347" s="16">
        <f>V1347*参数!$D$3+AB1347</f>
        <v>0</v>
      </c>
      <c r="BO1347" s="16">
        <f>AC1347*参数!$D$3+AI1347</f>
        <v>0</v>
      </c>
      <c r="BP1347" s="16">
        <f>AD1347*参数!$D$3+AJ1347</f>
        <v>0</v>
      </c>
      <c r="BQ1347" s="16">
        <f>AE1347*参数!$D$3+AK1347</f>
        <v>0</v>
      </c>
      <c r="BR1347" s="16">
        <f>AF1347*参数!$D$3+AL1347</f>
        <v>0</v>
      </c>
      <c r="BS1347" s="16">
        <f>AG1347*参数!$D$3+AM1347</f>
        <v>0</v>
      </c>
      <c r="BT1347" s="16">
        <f>AH1347*参数!$D$3+AN1347</f>
        <v>0</v>
      </c>
      <c r="BU1347" s="10"/>
      <c r="BV1347" s="10"/>
      <c r="BW1347" s="10">
        <f t="shared" si="423"/>
        <v>43</v>
      </c>
      <c r="BX1347" s="10">
        <f t="shared" si="424"/>
        <v>43</v>
      </c>
      <c r="BY1347" s="10">
        <f t="shared" si="425"/>
        <v>43</v>
      </c>
      <c r="BZ1347" s="10">
        <f t="shared" si="426"/>
        <v>0</v>
      </c>
      <c r="CA1347" s="10">
        <f t="shared" si="427"/>
        <v>43</v>
      </c>
      <c r="CB1347" s="10" t="str">
        <f t="shared" si="428"/>
        <v/>
      </c>
      <c r="CC1347" s="10" t="str">
        <f t="shared" si="429"/>
        <v/>
      </c>
      <c r="CD1347" s="10"/>
      <c r="CE1347" s="10">
        <v>43</v>
      </c>
      <c r="CF1347" s="10"/>
      <c r="CG1347" s="10" t="str">
        <f t="shared" si="430"/>
        <v/>
      </c>
      <c r="CH1347" s="10" t="str">
        <f t="shared" si="431"/>
        <v/>
      </c>
      <c r="CI1347" s="10" t="str">
        <f t="shared" si="432"/>
        <v/>
      </c>
      <c r="CJ1347" s="10">
        <f t="shared" si="433"/>
        <v>43</v>
      </c>
      <c r="CK1347" s="10">
        <f t="shared" si="434"/>
        <v>43</v>
      </c>
      <c r="CL1347" s="10" t="str">
        <f t="shared" si="435"/>
        <v/>
      </c>
      <c r="CM1347" s="88">
        <f t="shared" si="419"/>
        <v>43</v>
      </c>
      <c r="CN1347" s="88" t="str">
        <f t="shared" si="420"/>
        <v/>
      </c>
      <c r="CO1347" s="88">
        <f t="shared" si="421"/>
        <v>0</v>
      </c>
      <c r="CP1347" s="88" t="str">
        <f t="shared" si="422"/>
        <v/>
      </c>
    </row>
    <row r="1348" spans="2:94">
      <c r="B1348" s="19">
        <v>42657</v>
      </c>
      <c r="C1348" s="3">
        <v>19</v>
      </c>
      <c r="D1348" s="3" t="s">
        <v>222</v>
      </c>
      <c r="E1348" s="4">
        <v>42658.083333333336</v>
      </c>
      <c r="F1348" s="3" t="s">
        <v>908</v>
      </c>
      <c r="G1348" s="3" t="s">
        <v>905</v>
      </c>
      <c r="H1348" s="3" t="s">
        <v>909</v>
      </c>
      <c r="I1348" s="3" t="s">
        <v>906</v>
      </c>
      <c r="J1348" s="6">
        <v>1.56</v>
      </c>
      <c r="K1348" s="6">
        <v>3.9</v>
      </c>
      <c r="L1348" s="6">
        <v>4.3499999999999996</v>
      </c>
      <c r="M1348" s="10">
        <v>2.7</v>
      </c>
      <c r="N1348" s="10">
        <v>3.6</v>
      </c>
      <c r="O1348" s="10">
        <v>2.08</v>
      </c>
      <c r="P1348" s="15">
        <v>-1</v>
      </c>
      <c r="Q1348" s="13"/>
      <c r="R1348" s="13"/>
      <c r="S1348" s="13"/>
      <c r="T1348" s="13"/>
      <c r="U1348" s="13"/>
      <c r="V1348" s="13"/>
      <c r="W1348" s="9"/>
      <c r="X1348" s="9"/>
      <c r="Y1348" s="9"/>
      <c r="Z1348" s="9"/>
      <c r="AA1348" s="9"/>
      <c r="AB1348" s="9"/>
      <c r="AC1348" s="13"/>
      <c r="AD1348" s="13"/>
      <c r="AE1348" s="13"/>
      <c r="AF1348" s="13"/>
      <c r="AG1348" s="13"/>
      <c r="AH1348" s="13"/>
      <c r="AI1348" s="9"/>
      <c r="AJ1348" s="9"/>
      <c r="AK1348" s="9"/>
      <c r="AL1348" s="9"/>
      <c r="AM1348" s="9"/>
      <c r="AN1348" s="9"/>
      <c r="AO1348" s="8">
        <v>18</v>
      </c>
      <c r="AP1348" s="8">
        <v>3</v>
      </c>
      <c r="AQ1348" s="8">
        <v>5</v>
      </c>
      <c r="AR1348" s="8">
        <v>5</v>
      </c>
      <c r="AS1348" s="8">
        <v>0.11229999999999989</v>
      </c>
      <c r="AT1348" s="8">
        <v>0.64370000000000016</v>
      </c>
      <c r="AU1348" s="8">
        <v>7.338358568714014</v>
      </c>
      <c r="AV1348" s="8">
        <v>34.725317987424155</v>
      </c>
      <c r="AW1348" s="8">
        <v>60.273301158408685</v>
      </c>
      <c r="AX1348" s="8">
        <v>79.926624948086072</v>
      </c>
      <c r="AY1348" s="15">
        <v>12</v>
      </c>
      <c r="AZ1348" s="15">
        <v>3</v>
      </c>
      <c r="BA1348" s="15">
        <v>6</v>
      </c>
      <c r="BB1348" s="15">
        <v>5</v>
      </c>
      <c r="BC1348" s="15">
        <v>0.15970000000000001</v>
      </c>
      <c r="BD1348" s="15">
        <v>0.15970000000000001</v>
      </c>
      <c r="BE1348" s="15">
        <v>6.4222624622345057</v>
      </c>
      <c r="BF1348" s="15">
        <v>6.4222624622345057</v>
      </c>
      <c r="BG1348" s="15">
        <v>78.297238380085659</v>
      </c>
      <c r="BH1348" s="15">
        <v>81.055481084762846</v>
      </c>
      <c r="BI1348" s="16">
        <f>Q1348*参数!$D$3+W1348</f>
        <v>0</v>
      </c>
      <c r="BJ1348" s="16">
        <f>R1348*参数!$D$3+X1348</f>
        <v>0</v>
      </c>
      <c r="BK1348" s="16">
        <f>S1348*参数!$D$3+Y1348</f>
        <v>0</v>
      </c>
      <c r="BL1348" s="16">
        <f>T1348*参数!$D$3+Z1348</f>
        <v>0</v>
      </c>
      <c r="BM1348" s="16">
        <f>U1348*参数!$D$3+AA1348</f>
        <v>0</v>
      </c>
      <c r="BN1348" s="16">
        <f>V1348*参数!$D$3+AB1348</f>
        <v>0</v>
      </c>
      <c r="BO1348" s="16">
        <f>AC1348*参数!$D$3+AI1348</f>
        <v>0</v>
      </c>
      <c r="BP1348" s="16">
        <f>AD1348*参数!$D$3+AJ1348</f>
        <v>0</v>
      </c>
      <c r="BQ1348" s="16">
        <f>AE1348*参数!$D$3+AK1348</f>
        <v>0</v>
      </c>
      <c r="BR1348" s="16">
        <f>AF1348*参数!$D$3+AL1348</f>
        <v>0</v>
      </c>
      <c r="BS1348" s="16">
        <f>AG1348*参数!$D$3+AM1348</f>
        <v>0</v>
      </c>
      <c r="BT1348" s="16">
        <f>AH1348*参数!$D$3+AN1348</f>
        <v>0</v>
      </c>
      <c r="BU1348" s="10"/>
      <c r="BV1348" s="10"/>
      <c r="BW1348" s="10">
        <f t="shared" si="423"/>
        <v>40</v>
      </c>
      <c r="BX1348" s="10">
        <f t="shared" si="424"/>
        <v>40</v>
      </c>
      <c r="BY1348" s="10">
        <f t="shared" si="425"/>
        <v>3</v>
      </c>
      <c r="BZ1348" s="10">
        <f t="shared" si="426"/>
        <v>40</v>
      </c>
      <c r="CA1348" s="10">
        <f t="shared" si="427"/>
        <v>40</v>
      </c>
      <c r="CB1348" s="10" t="str">
        <f t="shared" si="428"/>
        <v/>
      </c>
      <c r="CC1348" s="10" t="str">
        <f t="shared" si="429"/>
        <v/>
      </c>
      <c r="CD1348" s="10"/>
      <c r="CE1348" s="10">
        <v>3</v>
      </c>
      <c r="CF1348" s="10"/>
      <c r="CG1348" s="10" t="str">
        <f t="shared" si="430"/>
        <v/>
      </c>
      <c r="CH1348" s="10" t="str">
        <f t="shared" si="431"/>
        <v/>
      </c>
      <c r="CI1348" s="10">
        <f t="shared" si="432"/>
        <v>3</v>
      </c>
      <c r="CJ1348" s="10">
        <f t="shared" si="433"/>
        <v>40</v>
      </c>
      <c r="CK1348" s="10">
        <f t="shared" si="434"/>
        <v>3</v>
      </c>
      <c r="CL1348" s="10">
        <f t="shared" si="435"/>
        <v>40</v>
      </c>
      <c r="CM1348" s="88">
        <f t="shared" si="419"/>
        <v>40</v>
      </c>
      <c r="CN1348" s="88">
        <f t="shared" si="420"/>
        <v>40</v>
      </c>
      <c r="CO1348" s="88">
        <f t="shared" si="421"/>
        <v>3</v>
      </c>
      <c r="CP1348" s="88">
        <f t="shared" si="422"/>
        <v>3</v>
      </c>
    </row>
    <row r="1349" spans="2:94">
      <c r="B1349" s="19">
        <v>42657</v>
      </c>
      <c r="C1349" s="3">
        <v>20</v>
      </c>
      <c r="D1349" s="3" t="s">
        <v>222</v>
      </c>
      <c r="E1349" s="4">
        <v>42658.083333333336</v>
      </c>
      <c r="F1349" s="3" t="s">
        <v>907</v>
      </c>
      <c r="G1349" s="3" t="s">
        <v>915</v>
      </c>
      <c r="H1349" s="3" t="s">
        <v>907</v>
      </c>
      <c r="I1349" s="3" t="s">
        <v>915</v>
      </c>
      <c r="J1349" s="6">
        <v>2.3199999999999998</v>
      </c>
      <c r="K1349" s="6">
        <v>3.75</v>
      </c>
      <c r="L1349" s="6">
        <v>2.3199999999999998</v>
      </c>
      <c r="M1349" s="10">
        <v>4.6500000000000004</v>
      </c>
      <c r="N1349" s="10">
        <v>4.45</v>
      </c>
      <c r="O1349" s="10">
        <v>1.45</v>
      </c>
      <c r="P1349" s="15">
        <v>-1</v>
      </c>
      <c r="Q1349" s="13"/>
      <c r="R1349" s="13"/>
      <c r="S1349" s="13"/>
      <c r="T1349" s="13"/>
      <c r="U1349" s="13"/>
      <c r="V1349" s="13"/>
      <c r="W1349" s="9"/>
      <c r="X1349" s="9"/>
      <c r="Y1349" s="9"/>
      <c r="Z1349" s="9"/>
      <c r="AA1349" s="9"/>
      <c r="AB1349" s="9"/>
      <c r="AC1349" s="13"/>
      <c r="AD1349" s="13"/>
      <c r="AE1349" s="13"/>
      <c r="AF1349" s="13"/>
      <c r="AG1349" s="13"/>
      <c r="AH1349" s="13"/>
      <c r="AI1349" s="9"/>
      <c r="AJ1349" s="9"/>
      <c r="AK1349" s="9"/>
      <c r="AL1349" s="9"/>
      <c r="AM1349" s="9"/>
      <c r="AN1349" s="9"/>
      <c r="AO1349" s="8">
        <v>57</v>
      </c>
      <c r="AP1349" s="8">
        <v>3</v>
      </c>
      <c r="AQ1349" s="8">
        <v>1</v>
      </c>
      <c r="AR1349" s="8">
        <v>6</v>
      </c>
      <c r="AS1349" s="8">
        <v>0.25959999999999994</v>
      </c>
      <c r="AT1349" s="8">
        <v>1.6471000000000013</v>
      </c>
      <c r="AU1349" s="8">
        <v>12.84005927845811</v>
      </c>
      <c r="AV1349" s="8">
        <v>197.14581398042077</v>
      </c>
      <c r="AW1349" s="8">
        <v>196.11443265987376</v>
      </c>
      <c r="AX1349" s="8">
        <v>197.14581398042077</v>
      </c>
      <c r="AY1349" s="15">
        <v>81</v>
      </c>
      <c r="AZ1349" s="15">
        <v>3</v>
      </c>
      <c r="BA1349" s="15">
        <v>38</v>
      </c>
      <c r="BB1349" s="15">
        <v>5</v>
      </c>
      <c r="BC1349" s="15">
        <v>0.13129999999999978</v>
      </c>
      <c r="BD1349" s="15">
        <v>0.13129999999999978</v>
      </c>
      <c r="BE1349" s="15">
        <v>6.8859748643140062</v>
      </c>
      <c r="BF1349" s="15">
        <v>6.8859748643140062</v>
      </c>
      <c r="BG1349" s="15">
        <v>209.06354308588718</v>
      </c>
      <c r="BH1349" s="15">
        <v>214.58847941846105</v>
      </c>
      <c r="BI1349" s="16">
        <f>Q1349*参数!$D$3+W1349</f>
        <v>0</v>
      </c>
      <c r="BJ1349" s="16">
        <f>R1349*参数!$D$3+X1349</f>
        <v>0</v>
      </c>
      <c r="BK1349" s="16">
        <f>S1349*参数!$D$3+Y1349</f>
        <v>0</v>
      </c>
      <c r="BL1349" s="16">
        <f>T1349*参数!$D$3+Z1349</f>
        <v>0</v>
      </c>
      <c r="BM1349" s="16">
        <f>U1349*参数!$D$3+AA1349</f>
        <v>0</v>
      </c>
      <c r="BN1349" s="16">
        <f>V1349*参数!$D$3+AB1349</f>
        <v>0</v>
      </c>
      <c r="BO1349" s="16">
        <f>AC1349*参数!$D$3+AI1349</f>
        <v>0</v>
      </c>
      <c r="BP1349" s="16">
        <f>AD1349*参数!$D$3+AJ1349</f>
        <v>0</v>
      </c>
      <c r="BQ1349" s="16">
        <f>AE1349*参数!$D$3+AK1349</f>
        <v>0</v>
      </c>
      <c r="BR1349" s="16">
        <f>AF1349*参数!$D$3+AL1349</f>
        <v>0</v>
      </c>
      <c r="BS1349" s="16">
        <f>AG1349*参数!$D$3+AM1349</f>
        <v>0</v>
      </c>
      <c r="BT1349" s="16">
        <f>AH1349*参数!$D$3+AN1349</f>
        <v>0</v>
      </c>
      <c r="BU1349" s="10"/>
      <c r="BV1349" s="10"/>
      <c r="BW1349" s="10">
        <f t="shared" si="423"/>
        <v>40</v>
      </c>
      <c r="BX1349" s="10">
        <f t="shared" si="424"/>
        <v>40</v>
      </c>
      <c r="BY1349" s="10">
        <f t="shared" si="425"/>
        <v>3</v>
      </c>
      <c r="BZ1349" s="10">
        <f t="shared" si="426"/>
        <v>40</v>
      </c>
      <c r="CA1349" s="10">
        <f t="shared" si="427"/>
        <v>40</v>
      </c>
      <c r="CB1349" s="10" t="str">
        <f t="shared" si="428"/>
        <v/>
      </c>
      <c r="CC1349" s="10" t="str">
        <f t="shared" si="429"/>
        <v/>
      </c>
      <c r="CD1349" s="10"/>
      <c r="CE1349" s="10">
        <v>40</v>
      </c>
      <c r="CF1349" s="10"/>
      <c r="CG1349" s="10" t="str">
        <f t="shared" si="430"/>
        <v/>
      </c>
      <c r="CH1349" s="10" t="str">
        <f t="shared" si="431"/>
        <v/>
      </c>
      <c r="CI1349" s="10">
        <f t="shared" si="432"/>
        <v>40</v>
      </c>
      <c r="CJ1349" s="10">
        <f t="shared" si="433"/>
        <v>3</v>
      </c>
      <c r="CK1349" s="10">
        <f t="shared" si="434"/>
        <v>40</v>
      </c>
      <c r="CL1349" s="10" t="str">
        <f t="shared" si="435"/>
        <v/>
      </c>
      <c r="CM1349" s="88">
        <f t="shared" si="419"/>
        <v>40</v>
      </c>
      <c r="CN1349" s="88" t="str">
        <f t="shared" si="420"/>
        <v/>
      </c>
      <c r="CO1349" s="88">
        <f t="shared" si="421"/>
        <v>3</v>
      </c>
      <c r="CP1349" s="88" t="str">
        <f t="shared" si="422"/>
        <v/>
      </c>
    </row>
    <row r="1350" spans="2:94">
      <c r="B1350" s="19">
        <v>42657</v>
      </c>
      <c r="C1350" s="3">
        <v>21</v>
      </c>
      <c r="D1350" s="3" t="s">
        <v>222</v>
      </c>
      <c r="E1350" s="4">
        <v>42658.083333333336</v>
      </c>
      <c r="F1350" s="3" t="s">
        <v>677</v>
      </c>
      <c r="G1350" s="3" t="s">
        <v>912</v>
      </c>
      <c r="H1350" s="3" t="s">
        <v>679</v>
      </c>
      <c r="I1350" s="3" t="s">
        <v>912</v>
      </c>
      <c r="J1350" s="6">
        <v>5.35</v>
      </c>
      <c r="K1350" s="6">
        <v>4.05</v>
      </c>
      <c r="L1350" s="6">
        <v>1.44</v>
      </c>
      <c r="M1350" s="10">
        <v>2.31</v>
      </c>
      <c r="N1350" s="10">
        <v>3.7</v>
      </c>
      <c r="O1350" s="10">
        <v>2.35</v>
      </c>
      <c r="P1350" s="15">
        <v>1</v>
      </c>
      <c r="Q1350" s="13"/>
      <c r="R1350" s="13"/>
      <c r="S1350" s="13"/>
      <c r="T1350" s="13"/>
      <c r="U1350" s="13"/>
      <c r="V1350" s="13"/>
      <c r="W1350" s="9"/>
      <c r="X1350" s="9"/>
      <c r="Y1350" s="9"/>
      <c r="Z1350" s="9"/>
      <c r="AA1350" s="9"/>
      <c r="AB1350" s="9"/>
      <c r="AC1350" s="13"/>
      <c r="AD1350" s="13"/>
      <c r="AE1350" s="13"/>
      <c r="AF1350" s="13"/>
      <c r="AG1350" s="13"/>
      <c r="AH1350" s="13"/>
      <c r="AI1350" s="9"/>
      <c r="AJ1350" s="9"/>
      <c r="AK1350" s="9"/>
      <c r="AL1350" s="9"/>
      <c r="AM1350" s="9"/>
      <c r="AN1350" s="9"/>
      <c r="AO1350" s="8">
        <v>3</v>
      </c>
      <c r="AP1350" s="8">
        <v>3</v>
      </c>
      <c r="AQ1350" s="8">
        <v>2</v>
      </c>
      <c r="AR1350" s="8">
        <v>5</v>
      </c>
      <c r="AS1350" s="8">
        <v>1.3039000000000005</v>
      </c>
      <c r="AT1350" s="8">
        <v>1.3039000000000005</v>
      </c>
      <c r="AU1350" s="8">
        <v>90.563605856779901</v>
      </c>
      <c r="AV1350" s="8">
        <v>90.563605856779901</v>
      </c>
      <c r="AW1350" s="8">
        <v>295.22024250599321</v>
      </c>
      <c r="AX1350" s="8">
        <v>250.3770003429039</v>
      </c>
      <c r="AY1350" s="15">
        <v>4</v>
      </c>
      <c r="AZ1350" s="15">
        <v>3</v>
      </c>
      <c r="BA1350" s="15">
        <v>1</v>
      </c>
      <c r="BB1350" s="15">
        <v>5</v>
      </c>
      <c r="BC1350" s="15">
        <v>0.10329999999999984</v>
      </c>
      <c r="BD1350" s="15">
        <v>0.10329999999999984</v>
      </c>
      <c r="BE1350" s="15">
        <v>4.7609289472131868</v>
      </c>
      <c r="BF1350" s="15">
        <v>4.7609289472131868</v>
      </c>
      <c r="BG1350" s="15">
        <v>77.676831183433933</v>
      </c>
      <c r="BH1350" s="15">
        <v>4.7609289472131868</v>
      </c>
      <c r="BI1350" s="16">
        <f>Q1350*参数!$D$3+W1350</f>
        <v>0</v>
      </c>
      <c r="BJ1350" s="16">
        <f>R1350*参数!$D$3+X1350</f>
        <v>0</v>
      </c>
      <c r="BK1350" s="16">
        <f>S1350*参数!$D$3+Y1350</f>
        <v>0</v>
      </c>
      <c r="BL1350" s="16">
        <f>T1350*参数!$D$3+Z1350</f>
        <v>0</v>
      </c>
      <c r="BM1350" s="16">
        <f>U1350*参数!$D$3+AA1350</f>
        <v>0</v>
      </c>
      <c r="BN1350" s="16">
        <f>V1350*参数!$D$3+AB1350</f>
        <v>0</v>
      </c>
      <c r="BO1350" s="16">
        <f>AC1350*参数!$D$3+AI1350</f>
        <v>0</v>
      </c>
      <c r="BP1350" s="16">
        <f>AD1350*参数!$D$3+AJ1350</f>
        <v>0</v>
      </c>
      <c r="BQ1350" s="16">
        <f>AE1350*参数!$D$3+AK1350</f>
        <v>0</v>
      </c>
      <c r="BR1350" s="16">
        <f>AF1350*参数!$D$3+AL1350</f>
        <v>0</v>
      </c>
      <c r="BS1350" s="16">
        <f>AG1350*参数!$D$3+AM1350</f>
        <v>0</v>
      </c>
      <c r="BT1350" s="16">
        <f>AH1350*参数!$D$3+AN1350</f>
        <v>0</v>
      </c>
      <c r="BU1350" s="10"/>
      <c r="BV1350" s="10"/>
      <c r="BW1350" s="10">
        <f t="shared" si="423"/>
        <v>43</v>
      </c>
      <c r="BX1350" s="10">
        <f t="shared" si="424"/>
        <v>43</v>
      </c>
      <c r="BY1350" s="10">
        <f t="shared" si="425"/>
        <v>43</v>
      </c>
      <c r="BZ1350" s="10">
        <f t="shared" si="426"/>
        <v>0</v>
      </c>
      <c r="CA1350" s="10">
        <f t="shared" si="427"/>
        <v>43</v>
      </c>
      <c r="CB1350" s="10" t="str">
        <f t="shared" si="428"/>
        <v/>
      </c>
      <c r="CC1350" s="10" t="str">
        <f t="shared" si="429"/>
        <v/>
      </c>
      <c r="CD1350" s="10"/>
      <c r="CE1350" s="10">
        <v>43</v>
      </c>
      <c r="CF1350" s="10"/>
      <c r="CG1350" s="10" t="str">
        <f t="shared" si="430"/>
        <v/>
      </c>
      <c r="CH1350" s="10" t="str">
        <f t="shared" si="431"/>
        <v/>
      </c>
      <c r="CI1350" s="10">
        <f t="shared" si="432"/>
        <v>43</v>
      </c>
      <c r="CJ1350" s="10">
        <f t="shared" si="433"/>
        <v>0</v>
      </c>
      <c r="CK1350" s="10">
        <f t="shared" si="434"/>
        <v>43</v>
      </c>
      <c r="CL1350" s="10">
        <f t="shared" si="435"/>
        <v>43</v>
      </c>
      <c r="CM1350" s="88">
        <f t="shared" si="419"/>
        <v>43</v>
      </c>
      <c r="CN1350" s="88">
        <f t="shared" si="420"/>
        <v>43</v>
      </c>
      <c r="CO1350" s="88">
        <f t="shared" si="421"/>
        <v>43</v>
      </c>
      <c r="CP1350" s="88">
        <f t="shared" si="422"/>
        <v>43</v>
      </c>
    </row>
    <row r="1351" spans="2:94">
      <c r="B1351" s="19">
        <v>42657</v>
      </c>
      <c r="C1351" s="3">
        <v>22</v>
      </c>
      <c r="D1351" s="3" t="s">
        <v>222</v>
      </c>
      <c r="E1351" s="4">
        <v>42658.083333333336</v>
      </c>
      <c r="F1351" s="3" t="s">
        <v>911</v>
      </c>
      <c r="G1351" s="3" t="s">
        <v>917</v>
      </c>
      <c r="H1351" s="3" t="s">
        <v>911</v>
      </c>
      <c r="I1351" s="3" t="s">
        <v>917</v>
      </c>
      <c r="J1351" s="6">
        <v>3.9</v>
      </c>
      <c r="K1351" s="6">
        <v>3.65</v>
      </c>
      <c r="L1351" s="6">
        <v>1.67</v>
      </c>
      <c r="M1351" s="10">
        <v>1.9</v>
      </c>
      <c r="N1351" s="10">
        <v>3.55</v>
      </c>
      <c r="O1351" s="10">
        <v>3.11</v>
      </c>
      <c r="P1351" s="15">
        <v>1</v>
      </c>
      <c r="Q1351" s="13"/>
      <c r="R1351" s="13"/>
      <c r="S1351" s="13"/>
      <c r="T1351" s="13"/>
      <c r="U1351" s="13"/>
      <c r="V1351" s="13"/>
      <c r="W1351" s="9"/>
      <c r="X1351" s="9"/>
      <c r="Y1351" s="9"/>
      <c r="Z1351" s="9"/>
      <c r="AA1351" s="9"/>
      <c r="AB1351" s="9"/>
      <c r="AC1351" s="13"/>
      <c r="AD1351" s="13"/>
      <c r="AE1351" s="13"/>
      <c r="AF1351" s="13"/>
      <c r="AG1351" s="13"/>
      <c r="AH1351" s="13"/>
      <c r="AI1351" s="9"/>
      <c r="AJ1351" s="9"/>
      <c r="AK1351" s="9"/>
      <c r="AL1351" s="9"/>
      <c r="AM1351" s="9"/>
      <c r="AN1351" s="9"/>
      <c r="AO1351" s="8">
        <v>1</v>
      </c>
      <c r="AP1351" s="8">
        <v>3</v>
      </c>
      <c r="AQ1351" s="8">
        <v>1</v>
      </c>
      <c r="AR1351" s="8">
        <v>5</v>
      </c>
      <c r="AS1351" s="8">
        <v>1.9614999999999991</v>
      </c>
      <c r="AT1351" s="8">
        <v>1.9614999999999991</v>
      </c>
      <c r="AU1351" s="8">
        <v>163.53928543189875</v>
      </c>
      <c r="AV1351" s="8">
        <v>163.53928543189875</v>
      </c>
      <c r="AW1351" s="8">
        <v>163.53928543189875</v>
      </c>
      <c r="AX1351" s="8">
        <v>163.53928543189875</v>
      </c>
      <c r="AY1351" s="15">
        <v>1</v>
      </c>
      <c r="AZ1351" s="15">
        <v>3</v>
      </c>
      <c r="BA1351" s="15">
        <v>1</v>
      </c>
      <c r="BB1351" s="15">
        <v>4</v>
      </c>
      <c r="BC1351" s="15">
        <v>5.7600000000000096E-2</v>
      </c>
      <c r="BD1351" s="15">
        <v>5.7600000000000096E-2</v>
      </c>
      <c r="BE1351" s="15">
        <v>6.2836782262745849</v>
      </c>
      <c r="BF1351" s="15">
        <v>6.2836782262745849</v>
      </c>
      <c r="BG1351" s="15">
        <v>6.2836782262745849</v>
      </c>
      <c r="BH1351" s="15">
        <v>6.2836782262745849</v>
      </c>
      <c r="BI1351" s="16">
        <f>Q1351*参数!$D$3+W1351</f>
        <v>0</v>
      </c>
      <c r="BJ1351" s="16">
        <f>R1351*参数!$D$3+X1351</f>
        <v>0</v>
      </c>
      <c r="BK1351" s="16">
        <f>S1351*参数!$D$3+Y1351</f>
        <v>0</v>
      </c>
      <c r="BL1351" s="16">
        <f>T1351*参数!$D$3+Z1351</f>
        <v>0</v>
      </c>
      <c r="BM1351" s="16">
        <f>U1351*参数!$D$3+AA1351</f>
        <v>0</v>
      </c>
      <c r="BN1351" s="16">
        <f>V1351*参数!$D$3+AB1351</f>
        <v>0</v>
      </c>
      <c r="BO1351" s="16">
        <f>AC1351*参数!$D$3+AI1351</f>
        <v>0</v>
      </c>
      <c r="BP1351" s="16">
        <f>AD1351*参数!$D$3+AJ1351</f>
        <v>0</v>
      </c>
      <c r="BQ1351" s="16">
        <f>AE1351*参数!$D$3+AK1351</f>
        <v>0</v>
      </c>
      <c r="BR1351" s="16">
        <f>AF1351*参数!$D$3+AL1351</f>
        <v>0</v>
      </c>
      <c r="BS1351" s="16">
        <f>AG1351*参数!$D$3+AM1351</f>
        <v>0</v>
      </c>
      <c r="BT1351" s="16">
        <f>AH1351*参数!$D$3+AN1351</f>
        <v>0</v>
      </c>
      <c r="BU1351" s="10"/>
      <c r="BV1351" s="10"/>
      <c r="BW1351" s="10">
        <f t="shared" si="423"/>
        <v>43</v>
      </c>
      <c r="BX1351" s="10">
        <f t="shared" si="424"/>
        <v>43</v>
      </c>
      <c r="BY1351" s="10">
        <f t="shared" si="425"/>
        <v>43</v>
      </c>
      <c r="BZ1351" s="10">
        <f t="shared" si="426"/>
        <v>0</v>
      </c>
      <c r="CA1351" s="10">
        <f t="shared" si="427"/>
        <v>43</v>
      </c>
      <c r="CB1351" s="10" t="str">
        <f t="shared" si="428"/>
        <v/>
      </c>
      <c r="CC1351" s="10" t="str">
        <f t="shared" si="429"/>
        <v/>
      </c>
      <c r="CD1351" s="10"/>
      <c r="CE1351" s="10">
        <v>43</v>
      </c>
      <c r="CF1351" s="10"/>
      <c r="CG1351" s="10" t="str">
        <f t="shared" si="430"/>
        <v/>
      </c>
      <c r="CH1351" s="10" t="str">
        <f t="shared" si="431"/>
        <v/>
      </c>
      <c r="CI1351" s="10" t="str">
        <f t="shared" si="432"/>
        <v/>
      </c>
      <c r="CJ1351" s="10">
        <f t="shared" si="433"/>
        <v>0</v>
      </c>
      <c r="CK1351" s="10">
        <f t="shared" si="434"/>
        <v>43</v>
      </c>
      <c r="CL1351" s="10" t="str">
        <f t="shared" si="435"/>
        <v/>
      </c>
      <c r="CM1351" s="88">
        <f t="shared" si="419"/>
        <v>43</v>
      </c>
      <c r="CN1351" s="88" t="str">
        <f t="shared" si="420"/>
        <v/>
      </c>
      <c r="CO1351" s="88">
        <f t="shared" si="421"/>
        <v>43</v>
      </c>
      <c r="CP1351" s="88" t="str">
        <f t="shared" si="422"/>
        <v/>
      </c>
    </row>
    <row r="1352" spans="2:94">
      <c r="B1352" s="19">
        <v>42657</v>
      </c>
      <c r="C1352" s="3">
        <v>23</v>
      </c>
      <c r="D1352" s="3" t="s">
        <v>222</v>
      </c>
      <c r="E1352" s="4">
        <v>42658.083333333336</v>
      </c>
      <c r="F1352" s="3" t="s">
        <v>899</v>
      </c>
      <c r="G1352" s="3" t="s">
        <v>916</v>
      </c>
      <c r="H1352" s="3" t="s">
        <v>899</v>
      </c>
      <c r="I1352" s="3" t="s">
        <v>916</v>
      </c>
      <c r="J1352" s="6">
        <v>3.7</v>
      </c>
      <c r="K1352" s="6">
        <v>3.7</v>
      </c>
      <c r="L1352" s="6">
        <v>1.7</v>
      </c>
      <c r="M1352" s="10">
        <v>1.86</v>
      </c>
      <c r="N1352" s="10">
        <v>3.65</v>
      </c>
      <c r="O1352" s="10">
        <v>3.15</v>
      </c>
      <c r="P1352" s="15">
        <v>1</v>
      </c>
      <c r="Q1352" s="13"/>
      <c r="R1352" s="13"/>
      <c r="S1352" s="13"/>
      <c r="T1352" s="13"/>
      <c r="U1352" s="13"/>
      <c r="V1352" s="13"/>
      <c r="W1352" s="9"/>
      <c r="X1352" s="9"/>
      <c r="Y1352" s="9"/>
      <c r="Z1352" s="9"/>
      <c r="AA1352" s="9"/>
      <c r="AB1352" s="9"/>
      <c r="AC1352" s="13"/>
      <c r="AD1352" s="13"/>
      <c r="AE1352" s="13"/>
      <c r="AF1352" s="13"/>
      <c r="AG1352" s="13"/>
      <c r="AH1352" s="13"/>
      <c r="AI1352" s="9"/>
      <c r="AJ1352" s="9"/>
      <c r="AK1352" s="9"/>
      <c r="AL1352" s="9"/>
      <c r="AM1352" s="9"/>
      <c r="AN1352" s="9"/>
      <c r="AO1352" s="8">
        <v>2</v>
      </c>
      <c r="AP1352" s="8">
        <v>3</v>
      </c>
      <c r="AQ1352" s="8">
        <v>0</v>
      </c>
      <c r="AR1352" s="8">
        <v>5</v>
      </c>
      <c r="AS1352" s="8">
        <v>1.9234000000000007</v>
      </c>
      <c r="AT1352" s="8">
        <v>0</v>
      </c>
      <c r="AU1352" s="8">
        <v>78.153125048937156</v>
      </c>
      <c r="AV1352" s="8">
        <v>0</v>
      </c>
      <c r="AW1352" s="8">
        <v>100.36999264533824</v>
      </c>
      <c r="AX1352" s="8" t="e">
        <v>#DIV/0!</v>
      </c>
      <c r="AY1352" s="15">
        <v>5</v>
      </c>
      <c r="AZ1352" s="15">
        <v>3</v>
      </c>
      <c r="BA1352" s="15">
        <v>0</v>
      </c>
      <c r="BB1352" s="15">
        <v>5</v>
      </c>
      <c r="BC1352" s="15">
        <v>1.9900000000000067E-2</v>
      </c>
      <c r="BD1352" s="15">
        <v>0</v>
      </c>
      <c r="BE1352" s="15">
        <v>1.0518426958233398</v>
      </c>
      <c r="BF1352" s="15">
        <v>0</v>
      </c>
      <c r="BG1352" s="15">
        <v>107.82198457400935</v>
      </c>
      <c r="BH1352" s="15" t="e">
        <v>#DIV/0!</v>
      </c>
      <c r="BI1352" s="16">
        <f>Q1352*参数!$D$3+W1352</f>
        <v>0</v>
      </c>
      <c r="BJ1352" s="16">
        <f>R1352*参数!$D$3+X1352</f>
        <v>0</v>
      </c>
      <c r="BK1352" s="16">
        <f>S1352*参数!$D$3+Y1352</f>
        <v>0</v>
      </c>
      <c r="BL1352" s="16">
        <f>T1352*参数!$D$3+Z1352</f>
        <v>0</v>
      </c>
      <c r="BM1352" s="16">
        <f>U1352*参数!$D$3+AA1352</f>
        <v>0</v>
      </c>
      <c r="BN1352" s="16">
        <f>V1352*参数!$D$3+AB1352</f>
        <v>0</v>
      </c>
      <c r="BO1352" s="16">
        <f>AC1352*参数!$D$3+AI1352</f>
        <v>0</v>
      </c>
      <c r="BP1352" s="16">
        <f>AD1352*参数!$D$3+AJ1352</f>
        <v>0</v>
      </c>
      <c r="BQ1352" s="16">
        <f>AE1352*参数!$D$3+AK1352</f>
        <v>0</v>
      </c>
      <c r="BR1352" s="16">
        <f>AF1352*参数!$D$3+AL1352</f>
        <v>0</v>
      </c>
      <c r="BS1352" s="16">
        <f>AG1352*参数!$D$3+AM1352</f>
        <v>0</v>
      </c>
      <c r="BT1352" s="16">
        <f>AH1352*参数!$D$3+AN1352</f>
        <v>0</v>
      </c>
      <c r="BU1352" s="10"/>
      <c r="BV1352" s="10"/>
      <c r="BW1352" s="10">
        <f t="shared" si="423"/>
        <v>43</v>
      </c>
      <c r="BX1352" s="10">
        <f t="shared" si="424"/>
        <v>43</v>
      </c>
      <c r="BY1352" s="10">
        <f t="shared" si="425"/>
        <v>43</v>
      </c>
      <c r="BZ1352" s="10">
        <f t="shared" si="426"/>
        <v>0</v>
      </c>
      <c r="CA1352" s="10">
        <f t="shared" si="427"/>
        <v>43</v>
      </c>
      <c r="CB1352" s="10" t="str">
        <f t="shared" si="428"/>
        <v/>
      </c>
      <c r="CC1352" s="10" t="str">
        <f t="shared" si="429"/>
        <v/>
      </c>
      <c r="CD1352" s="10"/>
      <c r="CE1352" s="10">
        <v>43</v>
      </c>
      <c r="CF1352" s="10"/>
      <c r="CG1352" s="10">
        <f t="shared" si="430"/>
        <v>43</v>
      </c>
      <c r="CH1352" s="10">
        <f t="shared" si="431"/>
        <v>43</v>
      </c>
      <c r="CI1352" s="10">
        <f t="shared" si="432"/>
        <v>43</v>
      </c>
      <c r="CJ1352" s="10" t="str">
        <f t="shared" si="433"/>
        <v/>
      </c>
      <c r="CK1352" s="10">
        <f t="shared" si="434"/>
        <v>43</v>
      </c>
      <c r="CL1352" s="10" t="str">
        <f t="shared" si="435"/>
        <v/>
      </c>
      <c r="CM1352" s="88">
        <f t="shared" si="419"/>
        <v>43</v>
      </c>
      <c r="CN1352" s="88" t="str">
        <f t="shared" si="420"/>
        <v/>
      </c>
      <c r="CO1352" s="88">
        <f t="shared" si="421"/>
        <v>0</v>
      </c>
      <c r="CP1352" s="88" t="str">
        <f t="shared" si="422"/>
        <v/>
      </c>
    </row>
    <row r="1353" spans="2:94">
      <c r="B1353" s="19">
        <v>42657</v>
      </c>
      <c r="C1353" s="3">
        <v>24</v>
      </c>
      <c r="D1353" s="3" t="s">
        <v>222</v>
      </c>
      <c r="E1353" s="4">
        <v>42658.083333333336</v>
      </c>
      <c r="F1353" s="3" t="s">
        <v>328</v>
      </c>
      <c r="G1353" s="3" t="s">
        <v>676</v>
      </c>
      <c r="H1353" s="3" t="s">
        <v>224</v>
      </c>
      <c r="I1353" s="3" t="s">
        <v>678</v>
      </c>
      <c r="J1353" s="6">
        <v>2.2799999999999998</v>
      </c>
      <c r="K1353" s="6">
        <v>3.7</v>
      </c>
      <c r="L1353" s="6">
        <v>2.38</v>
      </c>
      <c r="M1353" s="10">
        <v>4.5999999999999996</v>
      </c>
      <c r="N1353" s="10">
        <v>4.4000000000000004</v>
      </c>
      <c r="O1353" s="10">
        <v>1.46</v>
      </c>
      <c r="P1353" s="15">
        <v>-1</v>
      </c>
      <c r="Q1353" s="13"/>
      <c r="R1353" s="13"/>
      <c r="S1353" s="13"/>
      <c r="T1353" s="13"/>
      <c r="U1353" s="13"/>
      <c r="V1353" s="13"/>
      <c r="W1353" s="9"/>
      <c r="X1353" s="9"/>
      <c r="Y1353" s="9"/>
      <c r="Z1353" s="9"/>
      <c r="AA1353" s="9"/>
      <c r="AB1353" s="9"/>
      <c r="AC1353" s="13"/>
      <c r="AD1353" s="13"/>
      <c r="AE1353" s="13"/>
      <c r="AF1353" s="13"/>
      <c r="AG1353" s="13"/>
      <c r="AH1353" s="13"/>
      <c r="AI1353" s="9"/>
      <c r="AJ1353" s="9"/>
      <c r="AK1353" s="9"/>
      <c r="AL1353" s="9"/>
      <c r="AM1353" s="9"/>
      <c r="AN1353" s="9"/>
      <c r="AO1353" s="8">
        <v>22</v>
      </c>
      <c r="AP1353" s="8">
        <v>3</v>
      </c>
      <c r="AQ1353" s="8">
        <v>2</v>
      </c>
      <c r="AR1353" s="8">
        <v>6</v>
      </c>
      <c r="AS1353" s="8">
        <v>4.1100000000000171E-2</v>
      </c>
      <c r="AT1353" s="8">
        <v>4.1100000000000171E-2</v>
      </c>
      <c r="AU1353" s="8">
        <v>4.8452718801980748</v>
      </c>
      <c r="AV1353" s="8">
        <v>4.8452718801980748</v>
      </c>
      <c r="AW1353" s="8">
        <v>139.31296216404004</v>
      </c>
      <c r="AX1353" s="8">
        <v>94.080423756770202</v>
      </c>
      <c r="AY1353" s="15">
        <v>17</v>
      </c>
      <c r="AZ1353" s="15">
        <v>3</v>
      </c>
      <c r="BA1353" s="15">
        <v>11</v>
      </c>
      <c r="BB1353" s="15">
        <v>5</v>
      </c>
      <c r="BC1353" s="15">
        <v>0.39550000000000013</v>
      </c>
      <c r="BD1353" s="15">
        <v>0.39550000000000013</v>
      </c>
      <c r="BE1353" s="15">
        <v>29.763262600027975</v>
      </c>
      <c r="BF1353" s="15">
        <v>29.763262600027975</v>
      </c>
      <c r="BG1353" s="15">
        <v>253.2390463671496</v>
      </c>
      <c r="BH1353" s="15">
        <v>296.78592159580199</v>
      </c>
      <c r="BI1353" s="16">
        <f>Q1353*参数!$D$3+W1353</f>
        <v>0</v>
      </c>
      <c r="BJ1353" s="16">
        <f>R1353*参数!$D$3+X1353</f>
        <v>0</v>
      </c>
      <c r="BK1353" s="16">
        <f>S1353*参数!$D$3+Y1353</f>
        <v>0</v>
      </c>
      <c r="BL1353" s="16">
        <f>T1353*参数!$D$3+Z1353</f>
        <v>0</v>
      </c>
      <c r="BM1353" s="16">
        <f>U1353*参数!$D$3+AA1353</f>
        <v>0</v>
      </c>
      <c r="BN1353" s="16">
        <f>V1353*参数!$D$3+AB1353</f>
        <v>0</v>
      </c>
      <c r="BO1353" s="16">
        <f>AC1353*参数!$D$3+AI1353</f>
        <v>0</v>
      </c>
      <c r="BP1353" s="16">
        <f>AD1353*参数!$D$3+AJ1353</f>
        <v>0</v>
      </c>
      <c r="BQ1353" s="16">
        <f>AE1353*参数!$D$3+AK1353</f>
        <v>0</v>
      </c>
      <c r="BR1353" s="16">
        <f>AF1353*参数!$D$3+AL1353</f>
        <v>0</v>
      </c>
      <c r="BS1353" s="16">
        <f>AG1353*参数!$D$3+AM1353</f>
        <v>0</v>
      </c>
      <c r="BT1353" s="16">
        <f>AH1353*参数!$D$3+AN1353</f>
        <v>0</v>
      </c>
      <c r="BU1353" s="10"/>
      <c r="BV1353" s="10"/>
      <c r="BW1353" s="10">
        <f t="shared" si="423"/>
        <v>40</v>
      </c>
      <c r="BX1353" s="10">
        <f t="shared" si="424"/>
        <v>40</v>
      </c>
      <c r="BY1353" s="10">
        <f t="shared" si="425"/>
        <v>3</v>
      </c>
      <c r="BZ1353" s="10">
        <f t="shared" si="426"/>
        <v>40</v>
      </c>
      <c r="CA1353" s="10">
        <f t="shared" si="427"/>
        <v>40</v>
      </c>
      <c r="CB1353" s="10" t="str">
        <f t="shared" si="428"/>
        <v/>
      </c>
      <c r="CC1353" s="10" t="str">
        <f t="shared" si="429"/>
        <v/>
      </c>
      <c r="CD1353" s="10"/>
      <c r="CE1353" s="10">
        <v>3</v>
      </c>
      <c r="CF1353" s="10"/>
      <c r="CG1353" s="10">
        <f t="shared" si="430"/>
        <v>3</v>
      </c>
      <c r="CH1353" s="10">
        <f t="shared" si="431"/>
        <v>3</v>
      </c>
      <c r="CI1353" s="10">
        <f t="shared" si="432"/>
        <v>3</v>
      </c>
      <c r="CJ1353" s="10">
        <f t="shared" si="433"/>
        <v>3</v>
      </c>
      <c r="CK1353" s="10">
        <f t="shared" si="434"/>
        <v>3</v>
      </c>
      <c r="CL1353" s="10" t="str">
        <f t="shared" si="435"/>
        <v/>
      </c>
      <c r="CM1353" s="88">
        <f t="shared" si="419"/>
        <v>3</v>
      </c>
      <c r="CN1353" s="88" t="str">
        <f t="shared" si="420"/>
        <v/>
      </c>
      <c r="CO1353" s="88">
        <f t="shared" si="421"/>
        <v>3</v>
      </c>
      <c r="CP1353" s="88" t="str">
        <f t="shared" si="422"/>
        <v/>
      </c>
    </row>
    <row r="1354" spans="2:94">
      <c r="B1354" s="19">
        <v>42657</v>
      </c>
      <c r="C1354" s="3">
        <v>25</v>
      </c>
      <c r="D1354" s="3" t="s">
        <v>246</v>
      </c>
      <c r="E1354" s="4">
        <v>42658.104166666664</v>
      </c>
      <c r="F1354" s="3" t="s">
        <v>770</v>
      </c>
      <c r="G1354" s="3" t="s">
        <v>205</v>
      </c>
      <c r="H1354" s="3" t="s">
        <v>770</v>
      </c>
      <c r="I1354" s="3" t="s">
        <v>205</v>
      </c>
      <c r="J1354" s="6">
        <v>1.24</v>
      </c>
      <c r="K1354" s="6">
        <v>5</v>
      </c>
      <c r="L1354" s="6">
        <v>8.1</v>
      </c>
      <c r="M1354" s="10">
        <v>1.8</v>
      </c>
      <c r="N1354" s="10">
        <v>3.9</v>
      </c>
      <c r="O1354" s="10">
        <v>3.15</v>
      </c>
      <c r="P1354" s="15">
        <v>-1</v>
      </c>
      <c r="Q1354" s="13"/>
      <c r="R1354" s="13"/>
      <c r="S1354" s="13"/>
      <c r="T1354" s="13"/>
      <c r="U1354" s="13"/>
      <c r="V1354" s="13"/>
      <c r="W1354" s="9"/>
      <c r="X1354" s="9"/>
      <c r="Y1354" s="9"/>
      <c r="Z1354" s="9"/>
      <c r="AA1354" s="9"/>
      <c r="AB1354" s="9"/>
      <c r="AC1354" s="13"/>
      <c r="AD1354" s="13"/>
      <c r="AE1354" s="13"/>
      <c r="AF1354" s="13"/>
      <c r="AG1354" s="13"/>
      <c r="AH1354" s="13"/>
      <c r="AI1354" s="9"/>
      <c r="AJ1354" s="9"/>
      <c r="AK1354" s="9"/>
      <c r="AL1354" s="9"/>
      <c r="AM1354" s="9"/>
      <c r="AN1354" s="9"/>
      <c r="AO1354" s="8">
        <v>9</v>
      </c>
      <c r="AP1354" s="8">
        <v>2</v>
      </c>
      <c r="AQ1354" s="8">
        <v>2</v>
      </c>
      <c r="AR1354" s="8">
        <v>4</v>
      </c>
      <c r="AS1354" s="8">
        <v>0.29349999999999993</v>
      </c>
      <c r="AT1354" s="8">
        <v>5.696799999999997</v>
      </c>
      <c r="AU1354" s="8">
        <v>3.1218810298236037</v>
      </c>
      <c r="AV1354" s="8">
        <v>193.1000170336419</v>
      </c>
      <c r="AW1354" s="8">
        <v>133.76148895791434</v>
      </c>
      <c r="AX1354" s="8">
        <v>235.65954254145595</v>
      </c>
      <c r="AY1354" s="15">
        <v>1</v>
      </c>
      <c r="AZ1354" s="15">
        <v>3</v>
      </c>
      <c r="BA1354" s="15">
        <v>1</v>
      </c>
      <c r="BB1354" s="15">
        <v>3</v>
      </c>
      <c r="BC1354" s="15">
        <v>3.8964999999999987</v>
      </c>
      <c r="BD1354" s="15">
        <v>3.8964999999999987</v>
      </c>
      <c r="BE1354" s="15">
        <v>96.75508615294423</v>
      </c>
      <c r="BF1354" s="15">
        <v>96.75508615294423</v>
      </c>
      <c r="BG1354" s="15">
        <v>96.75508615294423</v>
      </c>
      <c r="BH1354" s="15">
        <v>96.75508615294423</v>
      </c>
      <c r="BI1354" s="16">
        <f>Q1354*参数!$D$3+W1354</f>
        <v>0</v>
      </c>
      <c r="BJ1354" s="16">
        <f>R1354*参数!$D$3+X1354</f>
        <v>0</v>
      </c>
      <c r="BK1354" s="16">
        <f>S1354*参数!$D$3+Y1354</f>
        <v>0</v>
      </c>
      <c r="BL1354" s="16">
        <f>T1354*参数!$D$3+Z1354</f>
        <v>0</v>
      </c>
      <c r="BM1354" s="16">
        <f>U1354*参数!$D$3+AA1354</f>
        <v>0</v>
      </c>
      <c r="BN1354" s="16">
        <f>V1354*参数!$D$3+AB1354</f>
        <v>0</v>
      </c>
      <c r="BO1354" s="16">
        <f>AC1354*参数!$D$3+AI1354</f>
        <v>0</v>
      </c>
      <c r="BP1354" s="16">
        <f>AD1354*参数!$D$3+AJ1354</f>
        <v>0</v>
      </c>
      <c r="BQ1354" s="16">
        <f>AE1354*参数!$D$3+AK1354</f>
        <v>0</v>
      </c>
      <c r="BR1354" s="16">
        <f>AF1354*参数!$D$3+AL1354</f>
        <v>0</v>
      </c>
      <c r="BS1354" s="16">
        <f>AG1354*参数!$D$3+AM1354</f>
        <v>0</v>
      </c>
      <c r="BT1354" s="16">
        <f>AH1354*参数!$D$3+AN1354</f>
        <v>0</v>
      </c>
      <c r="BU1354" s="10"/>
      <c r="BV1354" s="10"/>
      <c r="BW1354" s="10">
        <f t="shared" si="423"/>
        <v>40</v>
      </c>
      <c r="BX1354" s="10">
        <f t="shared" si="424"/>
        <v>40</v>
      </c>
      <c r="BY1354" s="10">
        <f t="shared" si="425"/>
        <v>3</v>
      </c>
      <c r="BZ1354" s="10">
        <f t="shared" si="426"/>
        <v>40</v>
      </c>
      <c r="CA1354" s="10">
        <f t="shared" si="427"/>
        <v>40</v>
      </c>
      <c r="CB1354" s="10" t="str">
        <f t="shared" si="428"/>
        <v/>
      </c>
      <c r="CC1354" s="10" t="str">
        <f t="shared" si="429"/>
        <v/>
      </c>
      <c r="CD1354" s="10"/>
      <c r="CE1354" s="10">
        <v>3</v>
      </c>
      <c r="CF1354" s="10"/>
      <c r="CG1354" s="10" t="str">
        <f t="shared" si="430"/>
        <v/>
      </c>
      <c r="CH1354" s="10" t="str">
        <f t="shared" si="431"/>
        <v/>
      </c>
      <c r="CI1354" s="10">
        <f t="shared" si="432"/>
        <v>40</v>
      </c>
      <c r="CJ1354" s="10">
        <f t="shared" si="433"/>
        <v>3</v>
      </c>
      <c r="CK1354" s="10" t="str">
        <f t="shared" si="434"/>
        <v/>
      </c>
      <c r="CL1354" s="10" t="str">
        <f t="shared" si="435"/>
        <v/>
      </c>
      <c r="CM1354" s="88" t="str">
        <f t="shared" si="419"/>
        <v/>
      </c>
      <c r="CN1354" s="88" t="str">
        <f t="shared" si="420"/>
        <v/>
      </c>
      <c r="CO1354" s="88" t="str">
        <f t="shared" si="421"/>
        <v/>
      </c>
      <c r="CP1354" s="88" t="str">
        <f t="shared" si="422"/>
        <v/>
      </c>
    </row>
    <row r="1355" spans="2:94">
      <c r="B1355" s="19">
        <v>42657</v>
      </c>
      <c r="C1355" s="3">
        <v>26</v>
      </c>
      <c r="D1355" s="3" t="s">
        <v>329</v>
      </c>
      <c r="E1355" s="4">
        <v>42658.104166666664</v>
      </c>
      <c r="F1355" s="3" t="s">
        <v>920</v>
      </c>
      <c r="G1355" s="3" t="s">
        <v>330</v>
      </c>
      <c r="H1355" s="3" t="s">
        <v>920</v>
      </c>
      <c r="I1355" s="3" t="s">
        <v>330</v>
      </c>
      <c r="J1355" s="6">
        <v>3.02</v>
      </c>
      <c r="K1355" s="6">
        <v>3.2</v>
      </c>
      <c r="L1355" s="6">
        <v>2.06</v>
      </c>
      <c r="M1355" s="10">
        <v>1.56</v>
      </c>
      <c r="N1355" s="10">
        <v>3.95</v>
      </c>
      <c r="O1355" s="10">
        <v>4.25</v>
      </c>
      <c r="P1355" s="15">
        <v>1</v>
      </c>
      <c r="Q1355" s="13"/>
      <c r="R1355" s="13"/>
      <c r="S1355" s="13"/>
      <c r="T1355" s="13"/>
      <c r="U1355" s="13"/>
      <c r="V1355" s="13"/>
      <c r="W1355" s="9"/>
      <c r="X1355" s="9"/>
      <c r="Y1355" s="9"/>
      <c r="Z1355" s="9"/>
      <c r="AA1355" s="9"/>
      <c r="AB1355" s="9"/>
      <c r="AC1355" s="13"/>
      <c r="AD1355" s="13"/>
      <c r="AE1355" s="13"/>
      <c r="AF1355" s="13"/>
      <c r="AG1355" s="13"/>
      <c r="AH1355" s="13"/>
      <c r="AI1355" s="9"/>
      <c r="AJ1355" s="9"/>
      <c r="AK1355" s="9"/>
      <c r="AL1355" s="9"/>
      <c r="AM1355" s="9"/>
      <c r="AN1355" s="9"/>
      <c r="AO1355" s="8">
        <v>1</v>
      </c>
      <c r="AP1355" s="8">
        <v>3</v>
      </c>
      <c r="AQ1355" s="8">
        <v>1</v>
      </c>
      <c r="AR1355" s="8">
        <v>5</v>
      </c>
      <c r="AS1355" s="8">
        <v>0.22389999999999999</v>
      </c>
      <c r="AT1355" s="8">
        <v>0.22389999999999999</v>
      </c>
      <c r="AU1355" s="8">
        <v>21.497967257031476</v>
      </c>
      <c r="AV1355" s="8">
        <v>21.497967257031476</v>
      </c>
      <c r="AW1355" s="8">
        <v>21.497967257031476</v>
      </c>
      <c r="AX1355" s="8">
        <v>21.497967257031476</v>
      </c>
      <c r="AY1355" s="15">
        <v>2</v>
      </c>
      <c r="AZ1355" s="15">
        <v>3</v>
      </c>
      <c r="BA1355" s="15">
        <v>2</v>
      </c>
      <c r="BB1355" s="15">
        <v>4</v>
      </c>
      <c r="BC1355" s="15">
        <v>0.46949999999999942</v>
      </c>
      <c r="BD1355" s="15">
        <v>0.46949999999999942</v>
      </c>
      <c r="BE1355" s="15">
        <v>50.414198567414807</v>
      </c>
      <c r="BF1355" s="15">
        <v>50.414198567414807</v>
      </c>
      <c r="BG1355" s="15">
        <v>85.161505173850969</v>
      </c>
      <c r="BH1355" s="15">
        <v>85.161505173850969</v>
      </c>
      <c r="BI1355" s="16">
        <f>Q1355*参数!$D$3+W1355</f>
        <v>0</v>
      </c>
      <c r="BJ1355" s="16">
        <f>R1355*参数!$D$3+X1355</f>
        <v>0</v>
      </c>
      <c r="BK1355" s="16">
        <f>S1355*参数!$D$3+Y1355</f>
        <v>0</v>
      </c>
      <c r="BL1355" s="16">
        <f>T1355*参数!$D$3+Z1355</f>
        <v>0</v>
      </c>
      <c r="BM1355" s="16">
        <f>U1355*参数!$D$3+AA1355</f>
        <v>0</v>
      </c>
      <c r="BN1355" s="16">
        <f>V1355*参数!$D$3+AB1355</f>
        <v>0</v>
      </c>
      <c r="BO1355" s="16">
        <f>AC1355*参数!$D$3+AI1355</f>
        <v>0</v>
      </c>
      <c r="BP1355" s="16">
        <f>AD1355*参数!$D$3+AJ1355</f>
        <v>0</v>
      </c>
      <c r="BQ1355" s="16">
        <f>AE1355*参数!$D$3+AK1355</f>
        <v>0</v>
      </c>
      <c r="BR1355" s="16">
        <f>AF1355*参数!$D$3+AL1355</f>
        <v>0</v>
      </c>
      <c r="BS1355" s="16">
        <f>AG1355*参数!$D$3+AM1355</f>
        <v>0</v>
      </c>
      <c r="BT1355" s="16">
        <f>AH1355*参数!$D$3+AN1355</f>
        <v>0</v>
      </c>
      <c r="BU1355" s="10"/>
      <c r="BV1355" s="10"/>
      <c r="BW1355" s="10">
        <f t="shared" si="423"/>
        <v>43</v>
      </c>
      <c r="BX1355" s="10">
        <f t="shared" si="424"/>
        <v>43</v>
      </c>
      <c r="BY1355" s="10">
        <f t="shared" si="425"/>
        <v>43</v>
      </c>
      <c r="BZ1355" s="10">
        <f t="shared" si="426"/>
        <v>0</v>
      </c>
      <c r="CA1355" s="10">
        <f t="shared" si="427"/>
        <v>43</v>
      </c>
      <c r="CB1355" s="10" t="str">
        <f t="shared" si="428"/>
        <v/>
      </c>
      <c r="CC1355" s="10" t="str">
        <f t="shared" si="429"/>
        <v/>
      </c>
      <c r="CD1355" s="10"/>
      <c r="CE1355" s="10">
        <v>0</v>
      </c>
      <c r="CF1355" s="10"/>
      <c r="CG1355" s="10" t="str">
        <f t="shared" si="430"/>
        <v/>
      </c>
      <c r="CH1355" s="10" t="str">
        <f t="shared" si="431"/>
        <v/>
      </c>
      <c r="CI1355" s="10">
        <f t="shared" si="432"/>
        <v>43</v>
      </c>
      <c r="CJ1355" s="10">
        <f t="shared" si="433"/>
        <v>0</v>
      </c>
      <c r="CK1355" s="10">
        <f t="shared" si="434"/>
        <v>0</v>
      </c>
      <c r="CL1355" s="10" t="str">
        <f t="shared" si="435"/>
        <v/>
      </c>
      <c r="CM1355" s="88">
        <f t="shared" si="419"/>
        <v>0</v>
      </c>
      <c r="CN1355" s="88" t="str">
        <f t="shared" si="420"/>
        <v/>
      </c>
      <c r="CO1355" s="88">
        <f t="shared" si="421"/>
        <v>0</v>
      </c>
      <c r="CP1355" s="88" t="str">
        <f t="shared" si="422"/>
        <v/>
      </c>
    </row>
    <row r="1356" spans="2:94">
      <c r="B1356" s="19">
        <v>42657</v>
      </c>
      <c r="C1356" s="3">
        <v>27</v>
      </c>
      <c r="D1356" s="3" t="s">
        <v>717</v>
      </c>
      <c r="E1356" s="4">
        <v>42658.114583333336</v>
      </c>
      <c r="F1356" s="3" t="s">
        <v>779</v>
      </c>
      <c r="G1356" s="3" t="s">
        <v>743</v>
      </c>
      <c r="H1356" s="3" t="s">
        <v>779</v>
      </c>
      <c r="I1356" s="3" t="s">
        <v>743</v>
      </c>
      <c r="J1356" s="6">
        <v>2.35</v>
      </c>
      <c r="K1356" s="6">
        <v>3.2</v>
      </c>
      <c r="L1356" s="6">
        <v>2.56</v>
      </c>
      <c r="M1356" s="10">
        <v>5.18</v>
      </c>
      <c r="N1356" s="10">
        <v>4.3</v>
      </c>
      <c r="O1356" s="10">
        <v>1.42</v>
      </c>
      <c r="P1356" s="15">
        <v>-1</v>
      </c>
      <c r="Q1356" s="13"/>
      <c r="R1356" s="13"/>
      <c r="S1356" s="13"/>
      <c r="T1356" s="13"/>
      <c r="U1356" s="13"/>
      <c r="V1356" s="13"/>
      <c r="W1356" s="9"/>
      <c r="X1356" s="9"/>
      <c r="Y1356" s="9"/>
      <c r="Z1356" s="9"/>
      <c r="AA1356" s="9"/>
      <c r="AB1356" s="9"/>
      <c r="AC1356" s="13"/>
      <c r="AD1356" s="13"/>
      <c r="AE1356" s="13"/>
      <c r="AF1356" s="13"/>
      <c r="AG1356" s="13"/>
      <c r="AH1356" s="13"/>
      <c r="AI1356" s="9"/>
      <c r="AJ1356" s="9"/>
      <c r="AK1356" s="9"/>
      <c r="AL1356" s="9"/>
      <c r="AM1356" s="9"/>
      <c r="AN1356" s="9"/>
      <c r="AO1356" s="8">
        <v>12</v>
      </c>
      <c r="AP1356" s="8">
        <v>3</v>
      </c>
      <c r="AQ1356" s="8">
        <v>1</v>
      </c>
      <c r="AR1356" s="8">
        <v>6</v>
      </c>
      <c r="AS1356" s="8">
        <v>0.2592999999999997</v>
      </c>
      <c r="AT1356" s="8">
        <v>0.2592999999999997</v>
      </c>
      <c r="AU1356" s="8">
        <v>18.233700259434258</v>
      </c>
      <c r="AV1356" s="8">
        <v>20.673326038641235</v>
      </c>
      <c r="AW1356" s="8">
        <v>115.45276615931421</v>
      </c>
      <c r="AX1356" s="8">
        <v>20.673326038641235</v>
      </c>
      <c r="AY1356" s="15">
        <v>7</v>
      </c>
      <c r="AZ1356" s="15">
        <v>3</v>
      </c>
      <c r="BA1356" s="15">
        <v>2</v>
      </c>
      <c r="BB1356" s="15">
        <v>6</v>
      </c>
      <c r="BC1356" s="15">
        <v>0.3378999999999997</v>
      </c>
      <c r="BD1356" s="15">
        <v>0.3378999999999997</v>
      </c>
      <c r="BE1356" s="15">
        <v>24.898470011031815</v>
      </c>
      <c r="BF1356" s="15">
        <v>24.898470011031815</v>
      </c>
      <c r="BG1356" s="15">
        <v>90.285934040798949</v>
      </c>
      <c r="BH1356" s="15">
        <v>30.265696215707344</v>
      </c>
      <c r="BI1356" s="16">
        <f>Q1356*参数!$D$3+W1356</f>
        <v>0</v>
      </c>
      <c r="BJ1356" s="16">
        <f>R1356*参数!$D$3+X1356</f>
        <v>0</v>
      </c>
      <c r="BK1356" s="16">
        <f>S1356*参数!$D$3+Y1356</f>
        <v>0</v>
      </c>
      <c r="BL1356" s="16">
        <f>T1356*参数!$D$3+Z1356</f>
        <v>0</v>
      </c>
      <c r="BM1356" s="16">
        <f>U1356*参数!$D$3+AA1356</f>
        <v>0</v>
      </c>
      <c r="BN1356" s="16">
        <f>V1356*参数!$D$3+AB1356</f>
        <v>0</v>
      </c>
      <c r="BO1356" s="16">
        <f>AC1356*参数!$D$3+AI1356</f>
        <v>0</v>
      </c>
      <c r="BP1356" s="16">
        <f>AD1356*参数!$D$3+AJ1356</f>
        <v>0</v>
      </c>
      <c r="BQ1356" s="16">
        <f>AE1356*参数!$D$3+AK1356</f>
        <v>0</v>
      </c>
      <c r="BR1356" s="16">
        <f>AF1356*参数!$D$3+AL1356</f>
        <v>0</v>
      </c>
      <c r="BS1356" s="16">
        <f>AG1356*参数!$D$3+AM1356</f>
        <v>0</v>
      </c>
      <c r="BT1356" s="16">
        <f>AH1356*参数!$D$3+AN1356</f>
        <v>0</v>
      </c>
      <c r="BU1356" s="10"/>
      <c r="BV1356" s="10"/>
      <c r="BW1356" s="10">
        <f t="shared" si="423"/>
        <v>40</v>
      </c>
      <c r="BX1356" s="10">
        <f t="shared" si="424"/>
        <v>40</v>
      </c>
      <c r="BY1356" s="10">
        <f t="shared" si="425"/>
        <v>3</v>
      </c>
      <c r="BZ1356" s="10">
        <f t="shared" si="426"/>
        <v>40</v>
      </c>
      <c r="CA1356" s="10">
        <f t="shared" si="427"/>
        <v>40</v>
      </c>
      <c r="CB1356" s="10" t="str">
        <f t="shared" si="428"/>
        <v/>
      </c>
      <c r="CC1356" s="10" t="str">
        <f t="shared" si="429"/>
        <v/>
      </c>
      <c r="CD1356" s="10"/>
      <c r="CE1356" s="10">
        <v>3</v>
      </c>
      <c r="CF1356" s="10"/>
      <c r="CG1356" s="10" t="str">
        <f t="shared" si="430"/>
        <v/>
      </c>
      <c r="CH1356" s="10" t="str">
        <f t="shared" si="431"/>
        <v/>
      </c>
      <c r="CI1356" s="10">
        <f t="shared" si="432"/>
        <v>3</v>
      </c>
      <c r="CJ1356" s="10">
        <f t="shared" si="433"/>
        <v>40</v>
      </c>
      <c r="CK1356" s="10">
        <f t="shared" si="434"/>
        <v>3</v>
      </c>
      <c r="CL1356" s="10">
        <f t="shared" si="435"/>
        <v>3</v>
      </c>
      <c r="CM1356" s="88">
        <f t="shared" si="419"/>
        <v>3</v>
      </c>
      <c r="CN1356" s="88">
        <f t="shared" si="420"/>
        <v>3</v>
      </c>
      <c r="CO1356" s="88">
        <f t="shared" si="421"/>
        <v>40</v>
      </c>
      <c r="CP1356" s="88">
        <f t="shared" si="422"/>
        <v>3</v>
      </c>
    </row>
    <row r="1357" spans="2:94">
      <c r="B1357" s="19">
        <v>42657</v>
      </c>
      <c r="C1357" s="3">
        <v>28</v>
      </c>
      <c r="D1357" s="3" t="s">
        <v>717</v>
      </c>
      <c r="E1357" s="4">
        <v>42658.114583333336</v>
      </c>
      <c r="F1357" s="3" t="s">
        <v>728</v>
      </c>
      <c r="G1357" s="3" t="s">
        <v>733</v>
      </c>
      <c r="H1357" s="3" t="s">
        <v>728</v>
      </c>
      <c r="I1357" s="3" t="s">
        <v>733</v>
      </c>
      <c r="J1357" s="6">
        <v>2.68</v>
      </c>
      <c r="K1357" s="6">
        <v>3.08</v>
      </c>
      <c r="L1357" s="6">
        <v>2.3199999999999998</v>
      </c>
      <c r="M1357" s="10">
        <v>1.44</v>
      </c>
      <c r="N1357" s="10">
        <v>4.0999999999999996</v>
      </c>
      <c r="O1357" s="10">
        <v>5.25</v>
      </c>
      <c r="P1357" s="15">
        <v>1</v>
      </c>
      <c r="Q1357" s="13"/>
      <c r="R1357" s="13"/>
      <c r="S1357" s="13"/>
      <c r="T1357" s="13"/>
      <c r="U1357" s="13"/>
      <c r="V1357" s="13"/>
      <c r="W1357" s="9"/>
      <c r="X1357" s="9"/>
      <c r="Y1357" s="9"/>
      <c r="Z1357" s="9"/>
      <c r="AA1357" s="9"/>
      <c r="AB1357" s="9"/>
      <c r="AC1357" s="13"/>
      <c r="AD1357" s="13"/>
      <c r="AE1357" s="13"/>
      <c r="AF1357" s="13"/>
      <c r="AG1357" s="13"/>
      <c r="AH1357" s="13"/>
      <c r="AI1357" s="9"/>
      <c r="AJ1357" s="9"/>
      <c r="AK1357" s="9"/>
      <c r="AL1357" s="9"/>
      <c r="AM1357" s="9"/>
      <c r="AN1357" s="9"/>
      <c r="AO1357" s="8">
        <v>29</v>
      </c>
      <c r="AP1357" s="8">
        <v>3</v>
      </c>
      <c r="AQ1357" s="8">
        <v>2</v>
      </c>
      <c r="AR1357" s="8">
        <v>6</v>
      </c>
      <c r="AS1357" s="8">
        <v>5.940000000000005E-2</v>
      </c>
      <c r="AT1357" s="8">
        <v>0.55499999999999927</v>
      </c>
      <c r="AU1357" s="8">
        <v>4.2391362023747154</v>
      </c>
      <c r="AV1357" s="8">
        <v>48.839059151508039</v>
      </c>
      <c r="AW1357" s="8">
        <v>111.1634197694915</v>
      </c>
      <c r="AX1357" s="8">
        <v>85.203505680698782</v>
      </c>
      <c r="AY1357" s="15">
        <v>30</v>
      </c>
      <c r="AZ1357" s="15">
        <v>3</v>
      </c>
      <c r="BA1357" s="15">
        <v>1</v>
      </c>
      <c r="BB1357" s="15">
        <v>6</v>
      </c>
      <c r="BC1357" s="15">
        <v>3.9900000000000213E-2</v>
      </c>
      <c r="BD1357" s="15">
        <v>4.6300000000000174E-2</v>
      </c>
      <c r="BE1357" s="15">
        <v>1.3144404695805372</v>
      </c>
      <c r="BF1357" s="15">
        <v>1.8517555325147996</v>
      </c>
      <c r="BG1357" s="15">
        <v>70.407739360603827</v>
      </c>
      <c r="BH1357" s="15">
        <v>1.8517555325147996</v>
      </c>
      <c r="BI1357" s="16">
        <f>Q1357*参数!$D$3+W1357</f>
        <v>0</v>
      </c>
      <c r="BJ1357" s="16">
        <f>R1357*参数!$D$3+X1357</f>
        <v>0</v>
      </c>
      <c r="BK1357" s="16">
        <f>S1357*参数!$D$3+Y1357</f>
        <v>0</v>
      </c>
      <c r="BL1357" s="16">
        <f>T1357*参数!$D$3+Z1357</f>
        <v>0</v>
      </c>
      <c r="BM1357" s="16">
        <f>U1357*参数!$D$3+AA1357</f>
        <v>0</v>
      </c>
      <c r="BN1357" s="16">
        <f>V1357*参数!$D$3+AB1357</f>
        <v>0</v>
      </c>
      <c r="BO1357" s="16">
        <f>AC1357*参数!$D$3+AI1357</f>
        <v>0</v>
      </c>
      <c r="BP1357" s="16">
        <f>AD1357*参数!$D$3+AJ1357</f>
        <v>0</v>
      </c>
      <c r="BQ1357" s="16">
        <f>AE1357*参数!$D$3+AK1357</f>
        <v>0</v>
      </c>
      <c r="BR1357" s="16">
        <f>AF1357*参数!$D$3+AL1357</f>
        <v>0</v>
      </c>
      <c r="BS1357" s="16">
        <f>AG1357*参数!$D$3+AM1357</f>
        <v>0</v>
      </c>
      <c r="BT1357" s="16">
        <f>AH1357*参数!$D$3+AN1357</f>
        <v>0</v>
      </c>
      <c r="BU1357" s="10"/>
      <c r="BV1357" s="10"/>
      <c r="BW1357" s="10">
        <f t="shared" si="423"/>
        <v>43</v>
      </c>
      <c r="BX1357" s="10">
        <f t="shared" si="424"/>
        <v>43</v>
      </c>
      <c r="BY1357" s="10">
        <f t="shared" si="425"/>
        <v>43</v>
      </c>
      <c r="BZ1357" s="10">
        <f t="shared" si="426"/>
        <v>0</v>
      </c>
      <c r="CA1357" s="10">
        <f t="shared" si="427"/>
        <v>43</v>
      </c>
      <c r="CB1357" s="10" t="str">
        <f t="shared" si="428"/>
        <v/>
      </c>
      <c r="CC1357" s="10" t="str">
        <f t="shared" si="429"/>
        <v/>
      </c>
      <c r="CD1357" s="10"/>
      <c r="CE1357" s="10">
        <v>43</v>
      </c>
      <c r="CF1357" s="10"/>
      <c r="CG1357" s="10" t="str">
        <f t="shared" si="430"/>
        <v/>
      </c>
      <c r="CH1357" s="10" t="str">
        <f t="shared" si="431"/>
        <v/>
      </c>
      <c r="CI1357" s="10">
        <f t="shared" si="432"/>
        <v>43</v>
      </c>
      <c r="CJ1357" s="10">
        <f t="shared" si="433"/>
        <v>0</v>
      </c>
      <c r="CK1357" s="10">
        <f t="shared" si="434"/>
        <v>43</v>
      </c>
      <c r="CL1357" s="10">
        <f t="shared" si="435"/>
        <v>43</v>
      </c>
      <c r="CM1357" s="88">
        <f t="shared" si="419"/>
        <v>43</v>
      </c>
      <c r="CN1357" s="88">
        <f t="shared" si="420"/>
        <v>43</v>
      </c>
      <c r="CO1357" s="88">
        <f t="shared" si="421"/>
        <v>43</v>
      </c>
      <c r="CP1357" s="88">
        <f t="shared" si="422"/>
        <v>43</v>
      </c>
    </row>
    <row r="1358" spans="2:94">
      <c r="B1358" s="19">
        <v>42657</v>
      </c>
      <c r="C1358" s="3">
        <v>29</v>
      </c>
      <c r="D1358" s="3" t="s">
        <v>161</v>
      </c>
      <c r="E1358" s="4">
        <v>42658.114583333336</v>
      </c>
      <c r="F1358" s="3" t="s">
        <v>170</v>
      </c>
      <c r="G1358" s="3" t="s">
        <v>1117</v>
      </c>
      <c r="H1358" s="3" t="s">
        <v>170</v>
      </c>
      <c r="I1358" s="3" t="s">
        <v>1117</v>
      </c>
      <c r="J1358" s="6">
        <v>1.8</v>
      </c>
      <c r="K1358" s="6">
        <v>3.35</v>
      </c>
      <c r="L1358" s="6">
        <v>3.65</v>
      </c>
      <c r="M1358" s="10">
        <v>3.4</v>
      </c>
      <c r="N1358" s="10">
        <v>3.7</v>
      </c>
      <c r="O1358" s="10">
        <v>1.77</v>
      </c>
      <c r="P1358" s="15">
        <v>-1</v>
      </c>
      <c r="Q1358" s="13"/>
      <c r="R1358" s="13"/>
      <c r="S1358" s="13"/>
      <c r="T1358" s="13"/>
      <c r="U1358" s="13"/>
      <c r="V1358" s="13"/>
      <c r="W1358" s="9"/>
      <c r="X1358" s="9"/>
      <c r="Y1358" s="9"/>
      <c r="Z1358" s="9"/>
      <c r="AA1358" s="9"/>
      <c r="AB1358" s="9"/>
      <c r="AC1358" s="13"/>
      <c r="AD1358" s="13"/>
      <c r="AE1358" s="13"/>
      <c r="AF1358" s="13"/>
      <c r="AG1358" s="13"/>
      <c r="AH1358" s="13"/>
      <c r="AI1358" s="9"/>
      <c r="AJ1358" s="9"/>
      <c r="AK1358" s="9"/>
      <c r="AL1358" s="9"/>
      <c r="AM1358" s="9"/>
      <c r="AN1358" s="9"/>
      <c r="AO1358" s="8">
        <v>1</v>
      </c>
      <c r="AP1358" s="8">
        <v>3</v>
      </c>
      <c r="AQ1358" s="8">
        <v>1</v>
      </c>
      <c r="AR1358" s="8">
        <v>5</v>
      </c>
      <c r="AS1358" s="8">
        <v>0.26470000000000027</v>
      </c>
      <c r="AT1358" s="8">
        <v>0.26470000000000027</v>
      </c>
      <c r="AU1358" s="8">
        <v>21.620619695880929</v>
      </c>
      <c r="AV1358" s="8">
        <v>21.620619695880929</v>
      </c>
      <c r="AW1358" s="8">
        <v>21.620619695880929</v>
      </c>
      <c r="AX1358" s="8">
        <v>21.620619695880929</v>
      </c>
      <c r="AY1358" s="15">
        <v>15</v>
      </c>
      <c r="AZ1358" s="15">
        <v>3</v>
      </c>
      <c r="BA1358" s="15">
        <v>4</v>
      </c>
      <c r="BB1358" s="15">
        <v>5</v>
      </c>
      <c r="BC1358" s="15">
        <v>3.2299999999999995E-2</v>
      </c>
      <c r="BD1358" s="15">
        <v>0.20450000000000007</v>
      </c>
      <c r="BE1358" s="15">
        <v>1.9979957814764664</v>
      </c>
      <c r="BF1358" s="15">
        <v>21.121269411708486</v>
      </c>
      <c r="BG1358" s="15">
        <v>81.477551365884381</v>
      </c>
      <c r="BH1358" s="15">
        <v>90.237410273315163</v>
      </c>
      <c r="BI1358" s="16">
        <f>Q1358*参数!$D$3+W1358</f>
        <v>0</v>
      </c>
      <c r="BJ1358" s="16">
        <f>R1358*参数!$D$3+X1358</f>
        <v>0</v>
      </c>
      <c r="BK1358" s="16">
        <f>S1358*参数!$D$3+Y1358</f>
        <v>0</v>
      </c>
      <c r="BL1358" s="16">
        <f>T1358*参数!$D$3+Z1358</f>
        <v>0</v>
      </c>
      <c r="BM1358" s="16">
        <f>U1358*参数!$D$3+AA1358</f>
        <v>0</v>
      </c>
      <c r="BN1358" s="16">
        <f>V1358*参数!$D$3+AB1358</f>
        <v>0</v>
      </c>
      <c r="BO1358" s="16">
        <f>AC1358*参数!$D$3+AI1358</f>
        <v>0</v>
      </c>
      <c r="BP1358" s="16">
        <f>AD1358*参数!$D$3+AJ1358</f>
        <v>0</v>
      </c>
      <c r="BQ1358" s="16">
        <f>AE1358*参数!$D$3+AK1358</f>
        <v>0</v>
      </c>
      <c r="BR1358" s="16">
        <f>AF1358*参数!$D$3+AL1358</f>
        <v>0</v>
      </c>
      <c r="BS1358" s="16">
        <f>AG1358*参数!$D$3+AM1358</f>
        <v>0</v>
      </c>
      <c r="BT1358" s="16">
        <f>AH1358*参数!$D$3+AN1358</f>
        <v>0</v>
      </c>
      <c r="BU1358" s="10"/>
      <c r="BV1358" s="10"/>
      <c r="BW1358" s="10">
        <f t="shared" si="423"/>
        <v>40</v>
      </c>
      <c r="BX1358" s="10">
        <f t="shared" si="424"/>
        <v>40</v>
      </c>
      <c r="BY1358" s="10">
        <f t="shared" si="425"/>
        <v>3</v>
      </c>
      <c r="BZ1358" s="10">
        <f t="shared" si="426"/>
        <v>40</v>
      </c>
      <c r="CA1358" s="10">
        <f t="shared" si="427"/>
        <v>40</v>
      </c>
      <c r="CB1358" s="10" t="str">
        <f t="shared" si="428"/>
        <v/>
      </c>
      <c r="CC1358" s="10" t="str">
        <f t="shared" si="429"/>
        <v/>
      </c>
      <c r="CD1358" s="10"/>
      <c r="CE1358" s="10">
        <v>40</v>
      </c>
      <c r="CF1358" s="10"/>
      <c r="CG1358" s="10">
        <f t="shared" si="430"/>
        <v>40</v>
      </c>
      <c r="CH1358" s="10">
        <f t="shared" si="431"/>
        <v>40</v>
      </c>
      <c r="CI1358" s="10">
        <f t="shared" si="432"/>
        <v>40</v>
      </c>
      <c r="CJ1358" s="10">
        <f t="shared" si="433"/>
        <v>40</v>
      </c>
      <c r="CK1358" s="10">
        <f t="shared" si="434"/>
        <v>40</v>
      </c>
      <c r="CL1358" s="10">
        <f t="shared" si="435"/>
        <v>40</v>
      </c>
      <c r="CM1358" s="88">
        <f t="shared" si="419"/>
        <v>40</v>
      </c>
      <c r="CN1358" s="88">
        <f t="shared" si="420"/>
        <v>40</v>
      </c>
      <c r="CO1358" s="88">
        <f t="shared" si="421"/>
        <v>3</v>
      </c>
      <c r="CP1358" s="88">
        <f t="shared" si="422"/>
        <v>3</v>
      </c>
    </row>
    <row r="1359" spans="2:94">
      <c r="B1359" s="19">
        <v>42657</v>
      </c>
      <c r="C1359" s="3">
        <v>30</v>
      </c>
      <c r="D1359" s="3" t="s">
        <v>192</v>
      </c>
      <c r="E1359" s="4">
        <v>42658.114583333336</v>
      </c>
      <c r="F1359" s="3" t="s">
        <v>832</v>
      </c>
      <c r="G1359" s="3" t="s">
        <v>776</v>
      </c>
      <c r="H1359" s="3" t="s">
        <v>832</v>
      </c>
      <c r="I1359" s="3" t="s">
        <v>776</v>
      </c>
      <c r="J1359" s="6">
        <v>2.5299999999999998</v>
      </c>
      <c r="K1359" s="6">
        <v>3.15</v>
      </c>
      <c r="L1359" s="6">
        <v>2.4</v>
      </c>
      <c r="M1359" s="10">
        <v>1.41</v>
      </c>
      <c r="N1359" s="10">
        <v>4.3499999999999996</v>
      </c>
      <c r="O1359" s="10">
        <v>5.25</v>
      </c>
      <c r="P1359" s="15">
        <v>1</v>
      </c>
      <c r="Q1359" s="13"/>
      <c r="R1359" s="13"/>
      <c r="S1359" s="13"/>
      <c r="T1359" s="13"/>
      <c r="U1359" s="13"/>
      <c r="V1359" s="13"/>
      <c r="W1359" s="9"/>
      <c r="X1359" s="9"/>
      <c r="Y1359" s="9"/>
      <c r="Z1359" s="9"/>
      <c r="AA1359" s="9"/>
      <c r="AB1359" s="9"/>
      <c r="AC1359" s="13"/>
      <c r="AD1359" s="13"/>
      <c r="AE1359" s="13"/>
      <c r="AF1359" s="13"/>
      <c r="AG1359" s="13"/>
      <c r="AH1359" s="13"/>
      <c r="AI1359" s="9"/>
      <c r="AJ1359" s="9"/>
      <c r="AK1359" s="9"/>
      <c r="AL1359" s="9"/>
      <c r="AM1359" s="9"/>
      <c r="AN1359" s="9"/>
      <c r="AO1359" s="8">
        <v>2</v>
      </c>
      <c r="AP1359" s="8">
        <v>3</v>
      </c>
      <c r="AQ1359" s="8">
        <v>2</v>
      </c>
      <c r="AR1359" s="8">
        <v>5</v>
      </c>
      <c r="AS1359" s="8">
        <v>0.87200000000000011</v>
      </c>
      <c r="AT1359" s="8">
        <v>0.87200000000000011</v>
      </c>
      <c r="AU1359" s="8">
        <v>77.327042566103373</v>
      </c>
      <c r="AV1359" s="8">
        <v>77.327042566103373</v>
      </c>
      <c r="AW1359" s="8">
        <v>81.30510711231851</v>
      </c>
      <c r="AX1359" s="8">
        <v>81.30510711231851</v>
      </c>
      <c r="AY1359" s="15">
        <v>1</v>
      </c>
      <c r="AZ1359" s="15">
        <v>3</v>
      </c>
      <c r="BA1359" s="15">
        <v>0</v>
      </c>
      <c r="BB1359" s="15">
        <v>5</v>
      </c>
      <c r="BC1359" s="15">
        <v>1.1986999999999997</v>
      </c>
      <c r="BD1359" s="15">
        <v>0</v>
      </c>
      <c r="BE1359" s="15">
        <v>121.68947186849482</v>
      </c>
      <c r="BF1359" s="15">
        <v>0</v>
      </c>
      <c r="BG1359" s="15">
        <v>121.68947186849482</v>
      </c>
      <c r="BH1359" s="15" t="e">
        <v>#DIV/0!</v>
      </c>
      <c r="BI1359" s="16">
        <f>Q1359*参数!$D$3+W1359</f>
        <v>0</v>
      </c>
      <c r="BJ1359" s="16">
        <f>R1359*参数!$D$3+X1359</f>
        <v>0</v>
      </c>
      <c r="BK1359" s="16">
        <f>S1359*参数!$D$3+Y1359</f>
        <v>0</v>
      </c>
      <c r="BL1359" s="16">
        <f>T1359*参数!$D$3+Z1359</f>
        <v>0</v>
      </c>
      <c r="BM1359" s="16">
        <f>U1359*参数!$D$3+AA1359</f>
        <v>0</v>
      </c>
      <c r="BN1359" s="16">
        <f>V1359*参数!$D$3+AB1359</f>
        <v>0</v>
      </c>
      <c r="BO1359" s="16">
        <f>AC1359*参数!$D$3+AI1359</f>
        <v>0</v>
      </c>
      <c r="BP1359" s="16">
        <f>AD1359*参数!$D$3+AJ1359</f>
        <v>0</v>
      </c>
      <c r="BQ1359" s="16">
        <f>AE1359*参数!$D$3+AK1359</f>
        <v>0</v>
      </c>
      <c r="BR1359" s="16">
        <f>AF1359*参数!$D$3+AL1359</f>
        <v>0</v>
      </c>
      <c r="BS1359" s="16">
        <f>AG1359*参数!$D$3+AM1359</f>
        <v>0</v>
      </c>
      <c r="BT1359" s="16">
        <f>AH1359*参数!$D$3+AN1359</f>
        <v>0</v>
      </c>
      <c r="BU1359" s="10"/>
      <c r="BV1359" s="10"/>
      <c r="BW1359" s="10">
        <f t="shared" si="423"/>
        <v>43</v>
      </c>
      <c r="BX1359" s="10">
        <f t="shared" si="424"/>
        <v>43</v>
      </c>
      <c r="BY1359" s="10">
        <f t="shared" si="425"/>
        <v>43</v>
      </c>
      <c r="BZ1359" s="10">
        <f t="shared" si="426"/>
        <v>0</v>
      </c>
      <c r="CA1359" s="10">
        <f t="shared" si="427"/>
        <v>43</v>
      </c>
      <c r="CB1359" s="10" t="str">
        <f t="shared" si="428"/>
        <v/>
      </c>
      <c r="CC1359" s="10" t="str">
        <f t="shared" si="429"/>
        <v/>
      </c>
      <c r="CD1359" s="10"/>
      <c r="CE1359" s="10">
        <v>0</v>
      </c>
      <c r="CF1359" s="10"/>
      <c r="CG1359" s="10" t="str">
        <f t="shared" si="430"/>
        <v/>
      </c>
      <c r="CH1359" s="10" t="str">
        <f t="shared" si="431"/>
        <v/>
      </c>
      <c r="CI1359" s="10">
        <f t="shared" si="432"/>
        <v>0</v>
      </c>
      <c r="CJ1359" s="10">
        <f t="shared" si="433"/>
        <v>0</v>
      </c>
      <c r="CK1359" s="10">
        <f t="shared" si="434"/>
        <v>0</v>
      </c>
      <c r="CL1359" s="10" t="str">
        <f t="shared" si="435"/>
        <v/>
      </c>
      <c r="CM1359" s="88">
        <f t="shared" si="419"/>
        <v>0</v>
      </c>
      <c r="CN1359" s="88" t="str">
        <f t="shared" si="420"/>
        <v/>
      </c>
      <c r="CO1359" s="88">
        <f t="shared" si="421"/>
        <v>0</v>
      </c>
      <c r="CP1359" s="88" t="str">
        <f t="shared" si="422"/>
        <v/>
      </c>
    </row>
    <row r="1360" spans="2:94">
      <c r="B1360" s="19">
        <v>42657</v>
      </c>
      <c r="C1360" s="3">
        <v>31</v>
      </c>
      <c r="D1360" s="3" t="s">
        <v>2</v>
      </c>
      <c r="E1360" s="4">
        <v>42658.114583333336</v>
      </c>
      <c r="F1360" s="3" t="s">
        <v>74</v>
      </c>
      <c r="G1360" s="3" t="s">
        <v>983</v>
      </c>
      <c r="H1360" s="3" t="s">
        <v>76</v>
      </c>
      <c r="I1360" s="3" t="s">
        <v>983</v>
      </c>
      <c r="J1360" s="6">
        <v>3.85</v>
      </c>
      <c r="K1360" s="6">
        <v>3.45</v>
      </c>
      <c r="L1360" s="6">
        <v>1.73</v>
      </c>
      <c r="M1360" s="10">
        <v>1.83</v>
      </c>
      <c r="N1360" s="10">
        <v>3.65</v>
      </c>
      <c r="O1360" s="10">
        <v>3.25</v>
      </c>
      <c r="P1360" s="15">
        <v>1</v>
      </c>
      <c r="Q1360" s="13"/>
      <c r="R1360" s="13"/>
      <c r="S1360" s="13"/>
      <c r="T1360" s="13"/>
      <c r="U1360" s="13"/>
      <c r="V1360" s="13"/>
      <c r="W1360" s="9"/>
      <c r="X1360" s="9"/>
      <c r="Y1360" s="9"/>
      <c r="Z1360" s="9"/>
      <c r="AA1360" s="9"/>
      <c r="AB1360" s="9"/>
      <c r="AC1360" s="13"/>
      <c r="AD1360" s="13"/>
      <c r="AE1360" s="13"/>
      <c r="AF1360" s="13"/>
      <c r="AG1360" s="13"/>
      <c r="AH1360" s="13"/>
      <c r="AI1360" s="9"/>
      <c r="AJ1360" s="9"/>
      <c r="AK1360" s="9"/>
      <c r="AL1360" s="9"/>
      <c r="AM1360" s="9"/>
      <c r="AN1360" s="9"/>
      <c r="AO1360" s="8">
        <v>3</v>
      </c>
      <c r="AP1360" s="8">
        <v>3</v>
      </c>
      <c r="AQ1360" s="8">
        <v>2</v>
      </c>
      <c r="AR1360" s="8">
        <v>5</v>
      </c>
      <c r="AS1360" s="8">
        <v>3.050000000000001E-2</v>
      </c>
      <c r="AT1360" s="8">
        <v>0.50769999999999971</v>
      </c>
      <c r="AU1360" s="8">
        <v>1.5436307261014617</v>
      </c>
      <c r="AV1360" s="8">
        <v>30.64453050289023</v>
      </c>
      <c r="AW1360" s="8">
        <v>92.28301781435799</v>
      </c>
      <c r="AX1360" s="8">
        <v>137.65271135848624</v>
      </c>
      <c r="AY1360" s="15">
        <v>1</v>
      </c>
      <c r="AZ1360" s="15">
        <v>3</v>
      </c>
      <c r="BA1360" s="15">
        <v>0</v>
      </c>
      <c r="BB1360" s="15">
        <v>4</v>
      </c>
      <c r="BC1360" s="15">
        <v>2.5224999999999986</v>
      </c>
      <c r="BD1360" s="15">
        <v>0</v>
      </c>
      <c r="BE1360" s="15">
        <v>250.69140638540426</v>
      </c>
      <c r="BF1360" s="15">
        <v>0</v>
      </c>
      <c r="BG1360" s="15">
        <v>250.69140638540426</v>
      </c>
      <c r="BH1360" s="15" t="e">
        <v>#DIV/0!</v>
      </c>
      <c r="BI1360" s="16">
        <f>Q1360*参数!$D$3+W1360</f>
        <v>0</v>
      </c>
      <c r="BJ1360" s="16">
        <f>R1360*参数!$D$3+X1360</f>
        <v>0</v>
      </c>
      <c r="BK1360" s="16">
        <f>S1360*参数!$D$3+Y1360</f>
        <v>0</v>
      </c>
      <c r="BL1360" s="16">
        <f>T1360*参数!$D$3+Z1360</f>
        <v>0</v>
      </c>
      <c r="BM1360" s="16">
        <f>U1360*参数!$D$3+AA1360</f>
        <v>0</v>
      </c>
      <c r="BN1360" s="16">
        <f>V1360*参数!$D$3+AB1360</f>
        <v>0</v>
      </c>
      <c r="BO1360" s="16">
        <f>AC1360*参数!$D$3+AI1360</f>
        <v>0</v>
      </c>
      <c r="BP1360" s="16">
        <f>AD1360*参数!$D$3+AJ1360</f>
        <v>0</v>
      </c>
      <c r="BQ1360" s="16">
        <f>AE1360*参数!$D$3+AK1360</f>
        <v>0</v>
      </c>
      <c r="BR1360" s="16">
        <f>AF1360*参数!$D$3+AL1360</f>
        <v>0</v>
      </c>
      <c r="BS1360" s="16">
        <f>AG1360*参数!$D$3+AM1360</f>
        <v>0</v>
      </c>
      <c r="BT1360" s="16">
        <f>AH1360*参数!$D$3+AN1360</f>
        <v>0</v>
      </c>
      <c r="BU1360" s="10"/>
      <c r="BV1360" s="10"/>
      <c r="BW1360" s="10">
        <f t="shared" si="423"/>
        <v>43</v>
      </c>
      <c r="BX1360" s="10">
        <f t="shared" si="424"/>
        <v>43</v>
      </c>
      <c r="BY1360" s="10">
        <f t="shared" si="425"/>
        <v>43</v>
      </c>
      <c r="BZ1360" s="10">
        <f t="shared" si="426"/>
        <v>0</v>
      </c>
      <c r="CA1360" s="10">
        <f t="shared" si="427"/>
        <v>43</v>
      </c>
      <c r="CB1360" s="10" t="str">
        <f t="shared" si="428"/>
        <v/>
      </c>
      <c r="CC1360" s="10" t="str">
        <f t="shared" si="429"/>
        <v/>
      </c>
      <c r="CD1360" s="10"/>
      <c r="CE1360" s="10">
        <v>0</v>
      </c>
      <c r="CF1360" s="10">
        <v>0</v>
      </c>
      <c r="CG1360" s="10" t="str">
        <f t="shared" si="430"/>
        <v/>
      </c>
      <c r="CH1360" s="10" t="str">
        <f t="shared" si="431"/>
        <v/>
      </c>
      <c r="CI1360" s="10">
        <f t="shared" si="432"/>
        <v>0</v>
      </c>
      <c r="CJ1360" s="10">
        <f t="shared" si="433"/>
        <v>0</v>
      </c>
      <c r="CK1360" s="10">
        <f t="shared" si="434"/>
        <v>0</v>
      </c>
      <c r="CL1360" s="10" t="str">
        <f t="shared" si="435"/>
        <v/>
      </c>
      <c r="CM1360" s="88">
        <f t="shared" si="419"/>
        <v>0</v>
      </c>
      <c r="CN1360" s="88" t="str">
        <f t="shared" si="420"/>
        <v/>
      </c>
      <c r="CO1360" s="88">
        <f t="shared" si="421"/>
        <v>0</v>
      </c>
      <c r="CP1360" s="88" t="str">
        <f t="shared" si="422"/>
        <v/>
      </c>
    </row>
    <row r="1361" spans="2:94">
      <c r="B1361" s="19">
        <v>42657</v>
      </c>
      <c r="C1361" s="3">
        <v>32</v>
      </c>
      <c r="D1361" s="3" t="s">
        <v>265</v>
      </c>
      <c r="E1361" s="4">
        <v>42658.25</v>
      </c>
      <c r="F1361" s="3" t="s">
        <v>1124</v>
      </c>
      <c r="G1361" s="3" t="s">
        <v>266</v>
      </c>
      <c r="H1361" s="3" t="s">
        <v>1125</v>
      </c>
      <c r="I1361" s="3" t="s">
        <v>266</v>
      </c>
      <c r="J1361" s="6">
        <v>2.09</v>
      </c>
      <c r="K1361" s="6">
        <v>2.95</v>
      </c>
      <c r="L1361" s="6">
        <v>3.22</v>
      </c>
      <c r="M1361" s="10">
        <v>4.8499999999999996</v>
      </c>
      <c r="N1361" s="10">
        <v>3.65</v>
      </c>
      <c r="O1361" s="10">
        <v>1.54</v>
      </c>
      <c r="P1361" s="15">
        <v>-1</v>
      </c>
      <c r="Q1361" s="13"/>
      <c r="R1361" s="13"/>
      <c r="S1361" s="13"/>
      <c r="T1361" s="13"/>
      <c r="U1361" s="13"/>
      <c r="V1361" s="13"/>
      <c r="W1361" s="9"/>
      <c r="X1361" s="9"/>
      <c r="Y1361" s="9"/>
      <c r="Z1361" s="9"/>
      <c r="AA1361" s="9"/>
      <c r="AB1361" s="9"/>
      <c r="AC1361" s="13"/>
      <c r="AD1361" s="13"/>
      <c r="AE1361" s="13"/>
      <c r="AF1361" s="13"/>
      <c r="AG1361" s="13"/>
      <c r="AH1361" s="13"/>
      <c r="AI1361" s="9"/>
      <c r="AJ1361" s="9"/>
      <c r="AK1361" s="9"/>
      <c r="AL1361" s="9"/>
      <c r="AM1361" s="9"/>
      <c r="AN1361" s="9"/>
      <c r="AO1361" s="8">
        <v>7</v>
      </c>
      <c r="AP1361" s="8">
        <v>3</v>
      </c>
      <c r="AQ1361" s="8">
        <v>5</v>
      </c>
      <c r="AR1361" s="8">
        <v>5</v>
      </c>
      <c r="AS1361" s="8">
        <v>0.24350000000000047</v>
      </c>
      <c r="AT1361" s="8">
        <v>0.24350000000000047</v>
      </c>
      <c r="AU1361" s="8">
        <v>18.081546348364121</v>
      </c>
      <c r="AV1361" s="8">
        <v>18.081546348364121</v>
      </c>
      <c r="AW1361" s="8">
        <v>63.112771687250699</v>
      </c>
      <c r="AX1361" s="8">
        <v>56.696052786576885</v>
      </c>
      <c r="AY1361" s="15">
        <v>7</v>
      </c>
      <c r="AZ1361" s="15">
        <v>3</v>
      </c>
      <c r="BA1361" s="15">
        <v>5</v>
      </c>
      <c r="BB1361" s="15">
        <v>5</v>
      </c>
      <c r="BC1361" s="15">
        <v>0.1647000000000004</v>
      </c>
      <c r="BD1361" s="15">
        <v>0.1647000000000004</v>
      </c>
      <c r="BE1361" s="15">
        <v>16.748856277756865</v>
      </c>
      <c r="BF1361" s="15">
        <v>16.748856277756865</v>
      </c>
      <c r="BG1361" s="15">
        <v>48.084002133312502</v>
      </c>
      <c r="BH1361" s="15">
        <v>50.777008265867963</v>
      </c>
      <c r="BI1361" s="16">
        <f>Q1361*参数!$D$3+W1361</f>
        <v>0</v>
      </c>
      <c r="BJ1361" s="16">
        <f>R1361*参数!$D$3+X1361</f>
        <v>0</v>
      </c>
      <c r="BK1361" s="16">
        <f>S1361*参数!$D$3+Y1361</f>
        <v>0</v>
      </c>
      <c r="BL1361" s="16">
        <f>T1361*参数!$D$3+Z1361</f>
        <v>0</v>
      </c>
      <c r="BM1361" s="16">
        <f>U1361*参数!$D$3+AA1361</f>
        <v>0</v>
      </c>
      <c r="BN1361" s="16">
        <f>V1361*参数!$D$3+AB1361</f>
        <v>0</v>
      </c>
      <c r="BO1361" s="16">
        <f>AC1361*参数!$D$3+AI1361</f>
        <v>0</v>
      </c>
      <c r="BP1361" s="16">
        <f>AD1361*参数!$D$3+AJ1361</f>
        <v>0</v>
      </c>
      <c r="BQ1361" s="16">
        <f>AE1361*参数!$D$3+AK1361</f>
        <v>0</v>
      </c>
      <c r="BR1361" s="16">
        <f>AF1361*参数!$D$3+AL1361</f>
        <v>0</v>
      </c>
      <c r="BS1361" s="16">
        <f>AG1361*参数!$D$3+AM1361</f>
        <v>0</v>
      </c>
      <c r="BT1361" s="16">
        <f>AH1361*参数!$D$3+AN1361</f>
        <v>0</v>
      </c>
      <c r="BU1361" s="10"/>
      <c r="BV1361" s="10"/>
      <c r="BW1361" s="10">
        <f t="shared" si="423"/>
        <v>40</v>
      </c>
      <c r="BX1361" s="10">
        <f t="shared" si="424"/>
        <v>40</v>
      </c>
      <c r="BY1361" s="10">
        <f t="shared" si="425"/>
        <v>3</v>
      </c>
      <c r="BZ1361" s="10">
        <f t="shared" si="426"/>
        <v>40</v>
      </c>
      <c r="CA1361" s="10">
        <f t="shared" si="427"/>
        <v>40</v>
      </c>
      <c r="CB1361" s="10" t="str">
        <f t="shared" si="428"/>
        <v/>
      </c>
      <c r="CC1361" s="10" t="str">
        <f t="shared" si="429"/>
        <v/>
      </c>
      <c r="CD1361" s="10"/>
      <c r="CE1361" s="10">
        <v>40</v>
      </c>
      <c r="CF1361" s="10"/>
      <c r="CG1361" s="10">
        <f t="shared" si="430"/>
        <v>40</v>
      </c>
      <c r="CH1361" s="10">
        <f t="shared" si="431"/>
        <v>40</v>
      </c>
      <c r="CI1361" s="10" t="str">
        <f t="shared" si="432"/>
        <v/>
      </c>
      <c r="CJ1361" s="10" t="str">
        <f t="shared" si="433"/>
        <v/>
      </c>
      <c r="CK1361" s="10">
        <f t="shared" si="434"/>
        <v>40</v>
      </c>
      <c r="CL1361" s="10">
        <f t="shared" si="435"/>
        <v>40</v>
      </c>
      <c r="CM1361" s="88">
        <f t="shared" si="419"/>
        <v>40</v>
      </c>
      <c r="CN1361" s="88">
        <f t="shared" si="420"/>
        <v>40</v>
      </c>
      <c r="CO1361" s="88">
        <f t="shared" si="421"/>
        <v>40</v>
      </c>
      <c r="CP1361" s="88">
        <f t="shared" si="422"/>
        <v>40</v>
      </c>
    </row>
    <row r="1362" spans="2:94">
      <c r="B1362" s="19">
        <v>42657</v>
      </c>
      <c r="C1362" s="3">
        <v>33</v>
      </c>
      <c r="D1362" s="3" t="s">
        <v>206</v>
      </c>
      <c r="E1362" s="4">
        <v>42658.291666666664</v>
      </c>
      <c r="F1362" s="3" t="s">
        <v>233</v>
      </c>
      <c r="G1362" s="3" t="s">
        <v>1182</v>
      </c>
      <c r="H1362" s="3" t="s">
        <v>234</v>
      </c>
      <c r="I1362" s="3" t="s">
        <v>1182</v>
      </c>
      <c r="J1362" s="6">
        <v>1.64</v>
      </c>
      <c r="K1362" s="6">
        <v>3.6</v>
      </c>
      <c r="L1362" s="6">
        <v>4.1500000000000004</v>
      </c>
      <c r="M1362" s="10">
        <v>3.08</v>
      </c>
      <c r="N1362" s="10">
        <v>3.5</v>
      </c>
      <c r="O1362" s="10">
        <v>1.93</v>
      </c>
      <c r="P1362" s="15">
        <v>-1</v>
      </c>
      <c r="Q1362" s="13"/>
      <c r="R1362" s="13"/>
      <c r="S1362" s="13"/>
      <c r="T1362" s="13"/>
      <c r="U1362" s="13"/>
      <c r="V1362" s="13"/>
      <c r="W1362" s="9"/>
      <c r="X1362" s="9"/>
      <c r="Y1362" s="9"/>
      <c r="Z1362" s="9"/>
      <c r="AA1362" s="9"/>
      <c r="AB1362" s="9"/>
      <c r="AC1362" s="13"/>
      <c r="AD1362" s="13"/>
      <c r="AE1362" s="13"/>
      <c r="AF1362" s="13"/>
      <c r="AG1362" s="13"/>
      <c r="AH1362" s="13"/>
      <c r="AI1362" s="9"/>
      <c r="AJ1362" s="9"/>
      <c r="AK1362" s="9"/>
      <c r="AL1362" s="9"/>
      <c r="AM1362" s="9"/>
      <c r="AN1362" s="9"/>
      <c r="AO1362" s="8">
        <v>16</v>
      </c>
      <c r="AP1362" s="8">
        <v>3</v>
      </c>
      <c r="AQ1362" s="8">
        <v>1</v>
      </c>
      <c r="AR1362" s="8">
        <v>6</v>
      </c>
      <c r="AS1362" s="8">
        <v>1.829999999999991E-2</v>
      </c>
      <c r="AT1362" s="8">
        <v>0.18860000000000027</v>
      </c>
      <c r="AU1362" s="8">
        <v>1.6302959591645478</v>
      </c>
      <c r="AV1362" s="8">
        <v>16.516141934032966</v>
      </c>
      <c r="AW1362" s="8">
        <v>83.138548804503472</v>
      </c>
      <c r="AX1362" s="8">
        <v>16.516141934032966</v>
      </c>
      <c r="AY1362" s="15">
        <v>6</v>
      </c>
      <c r="AZ1362" s="15">
        <v>3</v>
      </c>
      <c r="BA1362" s="15">
        <v>1</v>
      </c>
      <c r="BB1362" s="15">
        <v>6</v>
      </c>
      <c r="BC1362" s="15">
        <v>0.59589999999999954</v>
      </c>
      <c r="BD1362" s="15">
        <v>2.2962999999999996</v>
      </c>
      <c r="BE1362" s="15">
        <v>19.651397967868984</v>
      </c>
      <c r="BF1362" s="15">
        <v>195.44453972864736</v>
      </c>
      <c r="BG1362" s="15">
        <v>139.05780829254891</v>
      </c>
      <c r="BH1362" s="15">
        <v>195.44453972864736</v>
      </c>
      <c r="BI1362" s="16">
        <f>Q1362*参数!$D$3+W1362</f>
        <v>0</v>
      </c>
      <c r="BJ1362" s="16">
        <f>R1362*参数!$D$3+X1362</f>
        <v>0</v>
      </c>
      <c r="BK1362" s="16">
        <f>S1362*参数!$D$3+Y1362</f>
        <v>0</v>
      </c>
      <c r="BL1362" s="16">
        <f>T1362*参数!$D$3+Z1362</f>
        <v>0</v>
      </c>
      <c r="BM1362" s="16">
        <f>U1362*参数!$D$3+AA1362</f>
        <v>0</v>
      </c>
      <c r="BN1362" s="16">
        <f>V1362*参数!$D$3+AB1362</f>
        <v>0</v>
      </c>
      <c r="BO1362" s="16">
        <f>AC1362*参数!$D$3+AI1362</f>
        <v>0</v>
      </c>
      <c r="BP1362" s="16">
        <f>AD1362*参数!$D$3+AJ1362</f>
        <v>0</v>
      </c>
      <c r="BQ1362" s="16">
        <f>AE1362*参数!$D$3+AK1362</f>
        <v>0</v>
      </c>
      <c r="BR1362" s="16">
        <f>AF1362*参数!$D$3+AL1362</f>
        <v>0</v>
      </c>
      <c r="BS1362" s="16">
        <f>AG1362*参数!$D$3+AM1362</f>
        <v>0</v>
      </c>
      <c r="BT1362" s="16">
        <f>AH1362*参数!$D$3+AN1362</f>
        <v>0</v>
      </c>
      <c r="BU1362" s="10"/>
      <c r="BV1362" s="10"/>
      <c r="BW1362" s="10">
        <f t="shared" si="423"/>
        <v>40</v>
      </c>
      <c r="BX1362" s="10">
        <f t="shared" si="424"/>
        <v>40</v>
      </c>
      <c r="BY1362" s="10">
        <f t="shared" si="425"/>
        <v>3</v>
      </c>
      <c r="BZ1362" s="10">
        <f t="shared" si="426"/>
        <v>40</v>
      </c>
      <c r="CA1362" s="10">
        <f t="shared" si="427"/>
        <v>40</v>
      </c>
      <c r="CB1362" s="10" t="str">
        <f t="shared" si="428"/>
        <v/>
      </c>
      <c r="CC1362" s="10" t="str">
        <f t="shared" si="429"/>
        <v/>
      </c>
      <c r="CD1362" s="10"/>
      <c r="CE1362" s="10">
        <v>3</v>
      </c>
      <c r="CF1362" s="10">
        <v>3</v>
      </c>
      <c r="CG1362" s="10">
        <f t="shared" si="430"/>
        <v>3</v>
      </c>
      <c r="CH1362" s="10">
        <f t="shared" si="431"/>
        <v>3</v>
      </c>
      <c r="CI1362" s="10">
        <f t="shared" si="432"/>
        <v>3</v>
      </c>
      <c r="CJ1362" s="10" t="str">
        <f t="shared" si="433"/>
        <v/>
      </c>
      <c r="CK1362" s="10">
        <f t="shared" si="434"/>
        <v>3</v>
      </c>
      <c r="CL1362" s="10">
        <f t="shared" si="435"/>
        <v>3</v>
      </c>
      <c r="CM1362" s="88">
        <f t="shared" si="419"/>
        <v>3</v>
      </c>
      <c r="CN1362" s="88">
        <f t="shared" si="420"/>
        <v>3</v>
      </c>
      <c r="CO1362" s="88">
        <f t="shared" si="421"/>
        <v>3</v>
      </c>
      <c r="CP1362" s="88">
        <f t="shared" si="422"/>
        <v>3</v>
      </c>
    </row>
    <row r="1363" spans="2:94">
      <c r="B1363" s="19">
        <v>42657</v>
      </c>
      <c r="C1363" s="3">
        <v>34</v>
      </c>
      <c r="D1363" s="3" t="s">
        <v>265</v>
      </c>
      <c r="E1363" s="4">
        <v>42658.34375</v>
      </c>
      <c r="F1363" s="3" t="s">
        <v>273</v>
      </c>
      <c r="G1363" s="3" t="s">
        <v>1024</v>
      </c>
      <c r="H1363" s="3" t="s">
        <v>273</v>
      </c>
      <c r="I1363" s="3" t="s">
        <v>1025</v>
      </c>
      <c r="J1363" s="6">
        <v>1.8</v>
      </c>
      <c r="K1363" s="6">
        <v>2.95</v>
      </c>
      <c r="L1363" s="6">
        <v>4.3</v>
      </c>
      <c r="M1363" s="10">
        <v>3.7</v>
      </c>
      <c r="N1363" s="10">
        <v>3.45</v>
      </c>
      <c r="O1363" s="10">
        <v>1.76</v>
      </c>
      <c r="P1363" s="15">
        <v>-1</v>
      </c>
      <c r="Q1363" s="13"/>
      <c r="R1363" s="13"/>
      <c r="S1363" s="13"/>
      <c r="T1363" s="13"/>
      <c r="U1363" s="13"/>
      <c r="V1363" s="13"/>
      <c r="W1363" s="9"/>
      <c r="X1363" s="9"/>
      <c r="Y1363" s="9"/>
      <c r="Z1363" s="9"/>
      <c r="AA1363" s="9"/>
      <c r="AB1363" s="9"/>
      <c r="AC1363" s="13"/>
      <c r="AD1363" s="13"/>
      <c r="AE1363" s="13"/>
      <c r="AF1363" s="13"/>
      <c r="AG1363" s="13"/>
      <c r="AH1363" s="13"/>
      <c r="AI1363" s="9"/>
      <c r="AJ1363" s="9"/>
      <c r="AK1363" s="9"/>
      <c r="AL1363" s="9"/>
      <c r="AM1363" s="9"/>
      <c r="AN1363" s="9"/>
      <c r="AO1363" s="8">
        <v>57</v>
      </c>
      <c r="AP1363" s="8">
        <v>3</v>
      </c>
      <c r="AQ1363" s="8">
        <v>7</v>
      </c>
      <c r="AR1363" s="8">
        <v>6</v>
      </c>
      <c r="AS1363" s="8">
        <v>0.34470000000000017</v>
      </c>
      <c r="AT1363" s="8">
        <v>0.59629999999999983</v>
      </c>
      <c r="AU1363" s="8">
        <v>21.879542604416308</v>
      </c>
      <c r="AV1363" s="8">
        <v>39.740127304897698</v>
      </c>
      <c r="AW1363" s="8">
        <v>256.45224606836268</v>
      </c>
      <c r="AX1363" s="8">
        <v>302.82717679888509</v>
      </c>
      <c r="AY1363" s="15">
        <v>82</v>
      </c>
      <c r="AZ1363" s="15">
        <v>3</v>
      </c>
      <c r="BA1363" s="15">
        <v>5</v>
      </c>
      <c r="BB1363" s="15">
        <v>6</v>
      </c>
      <c r="BC1363" s="15">
        <v>5.5000000000000092E-3</v>
      </c>
      <c r="BD1363" s="15">
        <v>5.5000000000000092E-3</v>
      </c>
      <c r="BE1363" s="15">
        <v>0.78073364478373597</v>
      </c>
      <c r="BF1363" s="15">
        <v>0.78073364478373597</v>
      </c>
      <c r="BG1363" s="15">
        <v>271.68148910272765</v>
      </c>
      <c r="BH1363" s="15">
        <v>312.98737202511978</v>
      </c>
      <c r="BI1363" s="16">
        <f>Q1363*参数!$D$3+W1363</f>
        <v>0</v>
      </c>
      <c r="BJ1363" s="16">
        <f>R1363*参数!$D$3+X1363</f>
        <v>0</v>
      </c>
      <c r="BK1363" s="16">
        <f>S1363*参数!$D$3+Y1363</f>
        <v>0</v>
      </c>
      <c r="BL1363" s="16">
        <f>T1363*参数!$D$3+Z1363</f>
        <v>0</v>
      </c>
      <c r="BM1363" s="16">
        <f>U1363*参数!$D$3+AA1363</f>
        <v>0</v>
      </c>
      <c r="BN1363" s="16">
        <f>V1363*参数!$D$3+AB1363</f>
        <v>0</v>
      </c>
      <c r="BO1363" s="16">
        <f>AC1363*参数!$D$3+AI1363</f>
        <v>0</v>
      </c>
      <c r="BP1363" s="16">
        <f>AD1363*参数!$D$3+AJ1363</f>
        <v>0</v>
      </c>
      <c r="BQ1363" s="16">
        <f>AE1363*参数!$D$3+AK1363</f>
        <v>0</v>
      </c>
      <c r="BR1363" s="16">
        <f>AF1363*参数!$D$3+AL1363</f>
        <v>0</v>
      </c>
      <c r="BS1363" s="16">
        <f>AG1363*参数!$D$3+AM1363</f>
        <v>0</v>
      </c>
      <c r="BT1363" s="16">
        <f>AH1363*参数!$D$3+AN1363</f>
        <v>0</v>
      </c>
      <c r="BU1363" s="10"/>
      <c r="BV1363" s="10"/>
      <c r="BW1363" s="10">
        <f t="shared" si="423"/>
        <v>40</v>
      </c>
      <c r="BX1363" s="10">
        <f t="shared" si="424"/>
        <v>40</v>
      </c>
      <c r="BY1363" s="10">
        <f t="shared" si="425"/>
        <v>3</v>
      </c>
      <c r="BZ1363" s="10">
        <f t="shared" si="426"/>
        <v>40</v>
      </c>
      <c r="CA1363" s="10">
        <f t="shared" si="427"/>
        <v>40</v>
      </c>
      <c r="CB1363" s="10" t="str">
        <f t="shared" si="428"/>
        <v/>
      </c>
      <c r="CC1363" s="10" t="str">
        <f t="shared" si="429"/>
        <v/>
      </c>
      <c r="CD1363" s="10"/>
      <c r="CE1363" s="10">
        <v>40</v>
      </c>
      <c r="CF1363" s="10"/>
      <c r="CG1363" s="10" t="str">
        <f t="shared" si="430"/>
        <v/>
      </c>
      <c r="CH1363" s="10" t="str">
        <f t="shared" si="431"/>
        <v/>
      </c>
      <c r="CI1363" s="10">
        <f t="shared" si="432"/>
        <v>40</v>
      </c>
      <c r="CJ1363" s="10">
        <f t="shared" si="433"/>
        <v>3</v>
      </c>
      <c r="CK1363" s="10">
        <f t="shared" si="434"/>
        <v>40</v>
      </c>
      <c r="CL1363" s="10">
        <f t="shared" si="435"/>
        <v>40</v>
      </c>
      <c r="CM1363" s="88">
        <f t="shared" si="419"/>
        <v>40</v>
      </c>
      <c r="CN1363" s="88">
        <f t="shared" si="420"/>
        <v>40</v>
      </c>
      <c r="CO1363" s="88">
        <f t="shared" si="421"/>
        <v>3</v>
      </c>
      <c r="CP1363" s="88">
        <f t="shared" si="422"/>
        <v>3</v>
      </c>
    </row>
    <row r="1364" spans="2:94">
      <c r="B1364" s="19">
        <v>42657</v>
      </c>
      <c r="C1364" s="3">
        <v>35</v>
      </c>
      <c r="D1364" s="3" t="s">
        <v>190</v>
      </c>
      <c r="E1364" s="4">
        <v>42658.416666666664</v>
      </c>
      <c r="F1364" s="3" t="s">
        <v>758</v>
      </c>
      <c r="G1364" s="3" t="s">
        <v>196</v>
      </c>
      <c r="H1364" s="3" t="s">
        <v>759</v>
      </c>
      <c r="I1364" s="3" t="s">
        <v>196</v>
      </c>
      <c r="J1364" s="6">
        <v>3.2</v>
      </c>
      <c r="K1364" s="6">
        <v>3.35</v>
      </c>
      <c r="L1364" s="6">
        <v>1.93</v>
      </c>
      <c r="M1364" s="10">
        <v>1.66</v>
      </c>
      <c r="N1364" s="10">
        <v>3.8</v>
      </c>
      <c r="O1364" s="10">
        <v>3.8</v>
      </c>
      <c r="P1364" s="15">
        <v>1</v>
      </c>
      <c r="Q1364" s="13"/>
      <c r="R1364" s="13"/>
      <c r="S1364" s="13"/>
      <c r="T1364" s="13"/>
      <c r="U1364" s="13"/>
      <c r="V1364" s="13"/>
      <c r="W1364" s="9"/>
      <c r="X1364" s="9"/>
      <c r="Y1364" s="9"/>
      <c r="Z1364" s="9"/>
      <c r="AA1364" s="9"/>
      <c r="AB1364" s="9"/>
      <c r="AC1364" s="13"/>
      <c r="AD1364" s="13"/>
      <c r="AE1364" s="13"/>
      <c r="AF1364" s="13"/>
      <c r="AG1364" s="13"/>
      <c r="AH1364" s="13"/>
      <c r="AI1364" s="9"/>
      <c r="AJ1364" s="9"/>
      <c r="AK1364" s="9"/>
      <c r="AL1364" s="9"/>
      <c r="AM1364" s="9"/>
      <c r="AN1364" s="9"/>
      <c r="AO1364" s="8">
        <v>2</v>
      </c>
      <c r="AP1364" s="8">
        <v>3</v>
      </c>
      <c r="AQ1364" s="8">
        <v>1</v>
      </c>
      <c r="AR1364" s="8">
        <v>5</v>
      </c>
      <c r="AS1364" s="8">
        <v>0.67310000000000059</v>
      </c>
      <c r="AT1364" s="8">
        <v>0.67310000000000059</v>
      </c>
      <c r="AU1364" s="8">
        <v>60.158301956042031</v>
      </c>
      <c r="AV1364" s="8">
        <v>60.158301956042031</v>
      </c>
      <c r="AW1364" s="8">
        <v>140.17456605285525</v>
      </c>
      <c r="AX1364" s="8">
        <v>60.158301956042031</v>
      </c>
      <c r="AY1364" s="15">
        <v>5</v>
      </c>
      <c r="AZ1364" s="15">
        <v>3</v>
      </c>
      <c r="BA1364" s="15">
        <v>2</v>
      </c>
      <c r="BB1364" s="15">
        <v>5</v>
      </c>
      <c r="BC1364" s="15">
        <v>0.12240000000000001</v>
      </c>
      <c r="BD1364" s="15">
        <v>0.93150000000000055</v>
      </c>
      <c r="BE1364" s="15">
        <v>6.2777725715477226</v>
      </c>
      <c r="BF1364" s="15">
        <v>51.378834051963096</v>
      </c>
      <c r="BG1364" s="15">
        <v>70.977024012375665</v>
      </c>
      <c r="BH1364" s="15">
        <v>77.160845634185677</v>
      </c>
      <c r="BI1364" s="16">
        <f>Q1364*参数!$D$3+W1364</f>
        <v>0</v>
      </c>
      <c r="BJ1364" s="16">
        <f>R1364*参数!$D$3+X1364</f>
        <v>0</v>
      </c>
      <c r="BK1364" s="16">
        <f>S1364*参数!$D$3+Y1364</f>
        <v>0</v>
      </c>
      <c r="BL1364" s="16">
        <f>T1364*参数!$D$3+Z1364</f>
        <v>0</v>
      </c>
      <c r="BM1364" s="16">
        <f>U1364*参数!$D$3+AA1364</f>
        <v>0</v>
      </c>
      <c r="BN1364" s="16">
        <f>V1364*参数!$D$3+AB1364</f>
        <v>0</v>
      </c>
      <c r="BO1364" s="16">
        <f>AC1364*参数!$D$3+AI1364</f>
        <v>0</v>
      </c>
      <c r="BP1364" s="16">
        <f>AD1364*参数!$D$3+AJ1364</f>
        <v>0</v>
      </c>
      <c r="BQ1364" s="16">
        <f>AE1364*参数!$D$3+AK1364</f>
        <v>0</v>
      </c>
      <c r="BR1364" s="16">
        <f>AF1364*参数!$D$3+AL1364</f>
        <v>0</v>
      </c>
      <c r="BS1364" s="16">
        <f>AG1364*参数!$D$3+AM1364</f>
        <v>0</v>
      </c>
      <c r="BT1364" s="16">
        <f>AH1364*参数!$D$3+AN1364</f>
        <v>0</v>
      </c>
      <c r="BU1364" s="10"/>
      <c r="BV1364" s="10"/>
      <c r="BW1364" s="10">
        <f t="shared" si="423"/>
        <v>43</v>
      </c>
      <c r="BX1364" s="10">
        <f t="shared" si="424"/>
        <v>43</v>
      </c>
      <c r="BY1364" s="10">
        <f t="shared" si="425"/>
        <v>43</v>
      </c>
      <c r="BZ1364" s="10">
        <f t="shared" si="426"/>
        <v>0</v>
      </c>
      <c r="CA1364" s="10">
        <f t="shared" si="427"/>
        <v>43</v>
      </c>
      <c r="CB1364" s="10" t="str">
        <f t="shared" si="428"/>
        <v/>
      </c>
      <c r="CC1364" s="10" t="str">
        <f t="shared" si="429"/>
        <v/>
      </c>
      <c r="CD1364" s="10"/>
      <c r="CE1364" s="10">
        <v>43</v>
      </c>
      <c r="CF1364" s="10"/>
      <c r="CG1364" s="10" t="str">
        <f t="shared" si="430"/>
        <v/>
      </c>
      <c r="CH1364" s="10" t="str">
        <f t="shared" si="431"/>
        <v/>
      </c>
      <c r="CI1364" s="10">
        <f t="shared" si="432"/>
        <v>43</v>
      </c>
      <c r="CJ1364" s="10">
        <f t="shared" si="433"/>
        <v>43</v>
      </c>
      <c r="CK1364" s="10">
        <f t="shared" si="434"/>
        <v>43</v>
      </c>
      <c r="CL1364" s="10">
        <f t="shared" si="435"/>
        <v>0</v>
      </c>
      <c r="CM1364" s="88">
        <f t="shared" si="419"/>
        <v>43</v>
      </c>
      <c r="CN1364" s="88">
        <f t="shared" si="420"/>
        <v>43</v>
      </c>
      <c r="CO1364" s="88">
        <f t="shared" si="421"/>
        <v>43</v>
      </c>
      <c r="CP1364" s="88">
        <f t="shared" si="422"/>
        <v>0</v>
      </c>
    </row>
    <row r="1365" spans="2:94">
      <c r="B1365" s="19">
        <v>42658</v>
      </c>
      <c r="C1365" s="3">
        <v>1</v>
      </c>
      <c r="D1365" s="3" t="s">
        <v>400</v>
      </c>
      <c r="E1365" s="4">
        <v>42658.503472222219</v>
      </c>
      <c r="F1365" s="3" t="s">
        <v>407</v>
      </c>
      <c r="G1365" s="3" t="s">
        <v>404</v>
      </c>
      <c r="H1365" s="3" t="s">
        <v>407</v>
      </c>
      <c r="I1365" s="3" t="s">
        <v>405</v>
      </c>
      <c r="J1365" s="6">
        <v>1.45</v>
      </c>
      <c r="K1365" s="6">
        <v>3.85</v>
      </c>
      <c r="L1365" s="6">
        <v>4.3499999999999996</v>
      </c>
      <c r="M1365" s="10">
        <v>2.4700000000000002</v>
      </c>
      <c r="N1365" s="10">
        <v>3.45</v>
      </c>
      <c r="O1365" s="10">
        <v>2.2999999999999998</v>
      </c>
      <c r="P1365" s="15">
        <v>-1</v>
      </c>
      <c r="Q1365" s="13"/>
      <c r="R1365" s="13"/>
      <c r="S1365" s="13"/>
      <c r="T1365" s="13"/>
      <c r="U1365" s="13"/>
      <c r="V1365" s="13"/>
      <c r="W1365" s="9"/>
      <c r="X1365" s="9"/>
      <c r="Y1365" s="9"/>
      <c r="Z1365" s="9"/>
      <c r="AA1365" s="9"/>
      <c r="AB1365" s="9"/>
      <c r="AC1365" s="13"/>
      <c r="AD1365" s="13"/>
      <c r="AE1365" s="13"/>
      <c r="AF1365" s="13"/>
      <c r="AG1365" s="13"/>
      <c r="AH1365" s="13"/>
      <c r="AI1365" s="9"/>
      <c r="AJ1365" s="9"/>
      <c r="AK1365" s="9"/>
      <c r="AL1365" s="9"/>
      <c r="AM1365" s="9"/>
      <c r="AN1365" s="9"/>
      <c r="AO1365" s="8">
        <v>17</v>
      </c>
      <c r="AP1365" s="8">
        <v>3</v>
      </c>
      <c r="AQ1365" s="8">
        <v>4</v>
      </c>
      <c r="AR1365" s="8">
        <v>5</v>
      </c>
      <c r="AS1365" s="8">
        <v>0.28999999999999998</v>
      </c>
      <c r="AT1365" s="8">
        <v>0.4035999999999999</v>
      </c>
      <c r="AU1365" s="8">
        <v>14.970115883335561</v>
      </c>
      <c r="AV1365" s="8">
        <v>14.970115883335561</v>
      </c>
      <c r="AW1365" s="8">
        <v>98.802001570101169</v>
      </c>
      <c r="AX1365" s="8">
        <v>96.047701991896318</v>
      </c>
      <c r="AY1365" s="15">
        <v>9</v>
      </c>
      <c r="AZ1365" s="15">
        <v>3</v>
      </c>
      <c r="BA1365" s="15">
        <v>3</v>
      </c>
      <c r="BB1365" s="15">
        <v>5</v>
      </c>
      <c r="BC1365" s="15">
        <v>0.30670000000000008</v>
      </c>
      <c r="BD1365" s="15">
        <v>0.96839999999999993</v>
      </c>
      <c r="BE1365" s="15">
        <v>24.191951525679858</v>
      </c>
      <c r="BF1365" s="15">
        <v>171.74420311991247</v>
      </c>
      <c r="BG1365" s="15">
        <v>200.64206480703535</v>
      </c>
      <c r="BH1365" s="15">
        <v>215.45639241487561</v>
      </c>
      <c r="BI1365" s="16">
        <f>Q1365*参数!$D$3+W1365</f>
        <v>0</v>
      </c>
      <c r="BJ1365" s="16">
        <f>R1365*参数!$D$3+X1365</f>
        <v>0</v>
      </c>
      <c r="BK1365" s="16">
        <f>S1365*参数!$D$3+Y1365</f>
        <v>0</v>
      </c>
      <c r="BL1365" s="16">
        <f>T1365*参数!$D$3+Z1365</f>
        <v>0</v>
      </c>
      <c r="BM1365" s="16">
        <f>U1365*参数!$D$3+AA1365</f>
        <v>0</v>
      </c>
      <c r="BN1365" s="16">
        <f>V1365*参数!$D$3+AB1365</f>
        <v>0</v>
      </c>
      <c r="BO1365" s="16">
        <f>AC1365*参数!$D$3+AI1365</f>
        <v>0</v>
      </c>
      <c r="BP1365" s="16">
        <f>AD1365*参数!$D$3+AJ1365</f>
        <v>0</v>
      </c>
      <c r="BQ1365" s="16">
        <f>AE1365*参数!$D$3+AK1365</f>
        <v>0</v>
      </c>
      <c r="BR1365" s="16">
        <f>AF1365*参数!$D$3+AL1365</f>
        <v>0</v>
      </c>
      <c r="BS1365" s="16">
        <f>AG1365*参数!$D$3+AM1365</f>
        <v>0</v>
      </c>
      <c r="BT1365" s="16">
        <f>AH1365*参数!$D$3+AN1365</f>
        <v>0</v>
      </c>
      <c r="BU1365" s="10"/>
      <c r="BV1365" s="10"/>
      <c r="BW1365" s="10">
        <f t="shared" si="423"/>
        <v>40</v>
      </c>
      <c r="BX1365" s="10">
        <f t="shared" si="424"/>
        <v>40</v>
      </c>
      <c r="BY1365" s="10">
        <f t="shared" si="425"/>
        <v>3</v>
      </c>
      <c r="BZ1365" s="10">
        <f t="shared" si="426"/>
        <v>40</v>
      </c>
      <c r="CA1365" s="10">
        <f t="shared" si="427"/>
        <v>40</v>
      </c>
      <c r="CB1365" s="10" t="str">
        <f t="shared" si="428"/>
        <v/>
      </c>
      <c r="CC1365" s="10" t="str">
        <f t="shared" si="429"/>
        <v/>
      </c>
      <c r="CD1365" s="10"/>
      <c r="CE1365" s="10">
        <v>3</v>
      </c>
      <c r="CF1365" s="10"/>
      <c r="CG1365" s="10">
        <f t="shared" si="430"/>
        <v>3</v>
      </c>
      <c r="CH1365" s="10">
        <f t="shared" si="431"/>
        <v>3</v>
      </c>
      <c r="CI1365" s="10">
        <f t="shared" si="432"/>
        <v>3</v>
      </c>
      <c r="CJ1365" s="10">
        <f t="shared" si="433"/>
        <v>3</v>
      </c>
      <c r="CK1365" s="10">
        <f t="shared" si="434"/>
        <v>3</v>
      </c>
      <c r="CL1365" s="10">
        <f t="shared" si="435"/>
        <v>3</v>
      </c>
      <c r="CM1365" s="88">
        <f t="shared" si="419"/>
        <v>3</v>
      </c>
      <c r="CN1365" s="88">
        <f t="shared" si="420"/>
        <v>3</v>
      </c>
      <c r="CO1365" s="88">
        <f t="shared" si="421"/>
        <v>3</v>
      </c>
      <c r="CP1365" s="88">
        <f t="shared" si="422"/>
        <v>3</v>
      </c>
    </row>
    <row r="1366" spans="2:94">
      <c r="B1366" s="19">
        <v>42658</v>
      </c>
      <c r="C1366" s="3">
        <v>2</v>
      </c>
      <c r="D1366" s="3" t="s">
        <v>314</v>
      </c>
      <c r="E1366" s="4">
        <v>42658.583333333336</v>
      </c>
      <c r="F1366" s="3" t="s">
        <v>293</v>
      </c>
      <c r="G1366" s="3" t="s">
        <v>520</v>
      </c>
      <c r="H1366" s="3" t="s">
        <v>293</v>
      </c>
      <c r="I1366" s="3" t="s">
        <v>520</v>
      </c>
      <c r="J1366" s="6">
        <v>1.76</v>
      </c>
      <c r="K1366" s="6">
        <v>3.3</v>
      </c>
      <c r="L1366" s="6">
        <v>3.9</v>
      </c>
      <c r="M1366" s="10">
        <v>3.52</v>
      </c>
      <c r="N1366" s="10">
        <v>3.5</v>
      </c>
      <c r="O1366" s="10">
        <v>1.79</v>
      </c>
      <c r="P1366" s="15">
        <v>-1</v>
      </c>
      <c r="Q1366" s="13"/>
      <c r="R1366" s="13"/>
      <c r="S1366" s="13"/>
      <c r="T1366" s="13"/>
      <c r="U1366" s="13"/>
      <c r="V1366" s="13"/>
      <c r="W1366" s="9"/>
      <c r="X1366" s="9"/>
      <c r="Y1366" s="9"/>
      <c r="Z1366" s="9"/>
      <c r="AA1366" s="9"/>
      <c r="AB1366" s="9"/>
      <c r="AC1366" s="13"/>
      <c r="AD1366" s="13"/>
      <c r="AE1366" s="13"/>
      <c r="AF1366" s="13"/>
      <c r="AG1366" s="13"/>
      <c r="AH1366" s="13"/>
      <c r="AI1366" s="9"/>
      <c r="AJ1366" s="9"/>
      <c r="AK1366" s="9"/>
      <c r="AL1366" s="9"/>
      <c r="AM1366" s="9"/>
      <c r="AN1366" s="9"/>
      <c r="AO1366" s="8">
        <v>1</v>
      </c>
      <c r="AP1366" s="8">
        <v>3</v>
      </c>
      <c r="AQ1366" s="8">
        <v>1</v>
      </c>
      <c r="AR1366" s="8">
        <v>4</v>
      </c>
      <c r="AS1366" s="8">
        <v>0.21340000000000015</v>
      </c>
      <c r="AT1366" s="8">
        <v>0.21340000000000015</v>
      </c>
      <c r="AU1366" s="8">
        <v>10.451402456727509</v>
      </c>
      <c r="AV1366" s="8">
        <v>10.451402456727509</v>
      </c>
      <c r="AW1366" s="8">
        <v>10.451402456727509</v>
      </c>
      <c r="AX1366" s="8">
        <v>10.451402456727509</v>
      </c>
      <c r="AY1366" s="15">
        <v>2</v>
      </c>
      <c r="AZ1366" s="15">
        <v>3</v>
      </c>
      <c r="BA1366" s="15">
        <v>1</v>
      </c>
      <c r="BB1366" s="15">
        <v>6</v>
      </c>
      <c r="BC1366" s="15">
        <v>1.0654000000000001</v>
      </c>
      <c r="BD1366" s="15">
        <v>1.1639000000000004</v>
      </c>
      <c r="BE1366" s="15">
        <v>118.6386164281024</v>
      </c>
      <c r="BF1366" s="15">
        <v>118.6386164281024</v>
      </c>
      <c r="BG1366" s="15">
        <v>123.00684830852767</v>
      </c>
      <c r="BH1366" s="15">
        <v>118.6386164281024</v>
      </c>
      <c r="BI1366" s="16">
        <f>Q1366*参数!$D$3+W1366</f>
        <v>0</v>
      </c>
      <c r="BJ1366" s="16">
        <f>R1366*参数!$D$3+X1366</f>
        <v>0</v>
      </c>
      <c r="BK1366" s="16">
        <f>S1366*参数!$D$3+Y1366</f>
        <v>0</v>
      </c>
      <c r="BL1366" s="16">
        <f>T1366*参数!$D$3+Z1366</f>
        <v>0</v>
      </c>
      <c r="BM1366" s="16">
        <f>U1366*参数!$D$3+AA1366</f>
        <v>0</v>
      </c>
      <c r="BN1366" s="16">
        <f>V1366*参数!$D$3+AB1366</f>
        <v>0</v>
      </c>
      <c r="BO1366" s="16">
        <f>AC1366*参数!$D$3+AI1366</f>
        <v>0</v>
      </c>
      <c r="BP1366" s="16">
        <f>AD1366*参数!$D$3+AJ1366</f>
        <v>0</v>
      </c>
      <c r="BQ1366" s="16">
        <f>AE1366*参数!$D$3+AK1366</f>
        <v>0</v>
      </c>
      <c r="BR1366" s="16">
        <f>AF1366*参数!$D$3+AL1366</f>
        <v>0</v>
      </c>
      <c r="BS1366" s="16">
        <f>AG1366*参数!$D$3+AM1366</f>
        <v>0</v>
      </c>
      <c r="BT1366" s="16">
        <f>AH1366*参数!$D$3+AN1366</f>
        <v>0</v>
      </c>
      <c r="BU1366" s="10"/>
      <c r="BV1366" s="10"/>
      <c r="BW1366" s="10">
        <f t="shared" si="423"/>
        <v>40</v>
      </c>
      <c r="BX1366" s="10">
        <f t="shared" si="424"/>
        <v>40</v>
      </c>
      <c r="BY1366" s="10">
        <f t="shared" si="425"/>
        <v>3</v>
      </c>
      <c r="BZ1366" s="10">
        <f t="shared" si="426"/>
        <v>40</v>
      </c>
      <c r="CA1366" s="10">
        <f t="shared" si="427"/>
        <v>40</v>
      </c>
      <c r="CB1366" s="10" t="str">
        <f t="shared" si="428"/>
        <v/>
      </c>
      <c r="CC1366" s="10" t="str">
        <f t="shared" si="429"/>
        <v/>
      </c>
      <c r="CD1366" s="10"/>
      <c r="CE1366" s="10">
        <v>3</v>
      </c>
      <c r="CF1366" s="10"/>
      <c r="CG1366" s="10" t="str">
        <f t="shared" si="430"/>
        <v/>
      </c>
      <c r="CH1366" s="10" t="str">
        <f t="shared" si="431"/>
        <v/>
      </c>
      <c r="CI1366" s="10">
        <f t="shared" si="432"/>
        <v>40</v>
      </c>
      <c r="CJ1366" s="10">
        <f t="shared" si="433"/>
        <v>40</v>
      </c>
      <c r="CK1366" s="10">
        <f t="shared" si="434"/>
        <v>3</v>
      </c>
      <c r="CL1366" s="10" t="str">
        <f t="shared" si="435"/>
        <v/>
      </c>
      <c r="CM1366" s="88">
        <f t="shared" si="419"/>
        <v>3</v>
      </c>
      <c r="CN1366" s="88" t="str">
        <f t="shared" si="420"/>
        <v/>
      </c>
      <c r="CO1366" s="88">
        <f t="shared" si="421"/>
        <v>3</v>
      </c>
      <c r="CP1366" s="88" t="str">
        <f t="shared" si="422"/>
        <v/>
      </c>
    </row>
    <row r="1367" spans="2:94">
      <c r="B1367" s="19">
        <v>42658</v>
      </c>
      <c r="C1367" s="3">
        <v>3</v>
      </c>
      <c r="D1367" s="3" t="s">
        <v>314</v>
      </c>
      <c r="E1367" s="4">
        <v>42658.583333333336</v>
      </c>
      <c r="F1367" s="3" t="s">
        <v>8</v>
      </c>
      <c r="G1367" s="3" t="s">
        <v>1073</v>
      </c>
      <c r="H1367" s="3" t="s">
        <v>8</v>
      </c>
      <c r="I1367" s="3" t="s">
        <v>1074</v>
      </c>
      <c r="J1367" s="6">
        <v>1.6</v>
      </c>
      <c r="K1367" s="6">
        <v>3.65</v>
      </c>
      <c r="L1367" s="6">
        <v>4.3499999999999996</v>
      </c>
      <c r="M1367" s="10">
        <v>2.88</v>
      </c>
      <c r="N1367" s="10">
        <v>3.6</v>
      </c>
      <c r="O1367" s="10">
        <v>1.99</v>
      </c>
      <c r="P1367" s="15">
        <v>-1</v>
      </c>
      <c r="Q1367" s="13"/>
      <c r="R1367" s="13"/>
      <c r="S1367" s="13"/>
      <c r="T1367" s="13"/>
      <c r="U1367" s="13"/>
      <c r="V1367" s="13"/>
      <c r="W1367" s="9"/>
      <c r="X1367" s="9"/>
      <c r="Y1367" s="9"/>
      <c r="Z1367" s="9"/>
      <c r="AA1367" s="9"/>
      <c r="AB1367" s="9"/>
      <c r="AC1367" s="13"/>
      <c r="AD1367" s="13"/>
      <c r="AE1367" s="13"/>
      <c r="AF1367" s="13"/>
      <c r="AG1367" s="13"/>
      <c r="AH1367" s="13"/>
      <c r="AI1367" s="9"/>
      <c r="AJ1367" s="9"/>
      <c r="AK1367" s="9"/>
      <c r="AL1367" s="9"/>
      <c r="AM1367" s="9"/>
      <c r="AN1367" s="9"/>
      <c r="AO1367" s="8">
        <v>1</v>
      </c>
      <c r="AP1367" s="8">
        <v>3</v>
      </c>
      <c r="AQ1367" s="8">
        <v>1</v>
      </c>
      <c r="AR1367" s="8">
        <v>4</v>
      </c>
      <c r="AS1367" s="8">
        <v>8.929999999999999E-2</v>
      </c>
      <c r="AT1367" s="8">
        <v>8.929999999999999E-2</v>
      </c>
      <c r="AU1367" s="8">
        <v>8.6042053880383715</v>
      </c>
      <c r="AV1367" s="8">
        <v>8.6042053880383715</v>
      </c>
      <c r="AW1367" s="8">
        <v>8.6042053880383715</v>
      </c>
      <c r="AX1367" s="8">
        <v>8.6042053880383715</v>
      </c>
      <c r="AY1367" s="15">
        <v>2</v>
      </c>
      <c r="AZ1367" s="15">
        <v>2</v>
      </c>
      <c r="BA1367" s="15">
        <v>0</v>
      </c>
      <c r="BB1367" s="15">
        <v>4</v>
      </c>
      <c r="BC1367" s="15">
        <v>7.4800000000000047E-2</v>
      </c>
      <c r="BD1367" s="15">
        <v>0</v>
      </c>
      <c r="BE1367" s="15">
        <v>4.5062305978692176</v>
      </c>
      <c r="BF1367" s="15">
        <v>0</v>
      </c>
      <c r="BG1367" s="15">
        <v>17.784482054586974</v>
      </c>
      <c r="BH1367" s="15" t="e">
        <v>#DIV/0!</v>
      </c>
      <c r="BI1367" s="16">
        <f>Q1367*参数!$D$3+W1367</f>
        <v>0</v>
      </c>
      <c r="BJ1367" s="16">
        <f>R1367*参数!$D$3+X1367</f>
        <v>0</v>
      </c>
      <c r="BK1367" s="16">
        <f>S1367*参数!$D$3+Y1367</f>
        <v>0</v>
      </c>
      <c r="BL1367" s="16">
        <f>T1367*参数!$D$3+Z1367</f>
        <v>0</v>
      </c>
      <c r="BM1367" s="16">
        <f>U1367*参数!$D$3+AA1367</f>
        <v>0</v>
      </c>
      <c r="BN1367" s="16">
        <f>V1367*参数!$D$3+AB1367</f>
        <v>0</v>
      </c>
      <c r="BO1367" s="16">
        <f>AC1367*参数!$D$3+AI1367</f>
        <v>0</v>
      </c>
      <c r="BP1367" s="16">
        <f>AD1367*参数!$D$3+AJ1367</f>
        <v>0</v>
      </c>
      <c r="BQ1367" s="16">
        <f>AE1367*参数!$D$3+AK1367</f>
        <v>0</v>
      </c>
      <c r="BR1367" s="16">
        <f>AF1367*参数!$D$3+AL1367</f>
        <v>0</v>
      </c>
      <c r="BS1367" s="16">
        <f>AG1367*参数!$D$3+AM1367</f>
        <v>0</v>
      </c>
      <c r="BT1367" s="16">
        <f>AH1367*参数!$D$3+AN1367</f>
        <v>0</v>
      </c>
      <c r="BU1367" s="10"/>
      <c r="BV1367" s="10"/>
      <c r="BW1367" s="10">
        <f t="shared" si="423"/>
        <v>40</v>
      </c>
      <c r="BX1367" s="10">
        <f t="shared" si="424"/>
        <v>40</v>
      </c>
      <c r="BY1367" s="10">
        <f t="shared" si="425"/>
        <v>3</v>
      </c>
      <c r="BZ1367" s="10">
        <f t="shared" si="426"/>
        <v>40</v>
      </c>
      <c r="CA1367" s="10">
        <f t="shared" si="427"/>
        <v>40</v>
      </c>
      <c r="CB1367" s="10" t="str">
        <f t="shared" si="428"/>
        <v/>
      </c>
      <c r="CC1367" s="10" t="str">
        <f t="shared" si="429"/>
        <v/>
      </c>
      <c r="CD1367" s="10"/>
      <c r="CE1367" s="10">
        <v>3</v>
      </c>
      <c r="CF1367" s="10"/>
      <c r="CG1367" s="10" t="str">
        <f t="shared" si="430"/>
        <v/>
      </c>
      <c r="CH1367" s="10" t="str">
        <f t="shared" si="431"/>
        <v/>
      </c>
      <c r="CI1367" s="10">
        <f t="shared" si="432"/>
        <v>3</v>
      </c>
      <c r="CJ1367" s="10">
        <f t="shared" si="433"/>
        <v>3</v>
      </c>
      <c r="CK1367" s="10" t="str">
        <f t="shared" si="434"/>
        <v/>
      </c>
      <c r="CL1367" s="10" t="str">
        <f t="shared" si="435"/>
        <v/>
      </c>
      <c r="CM1367" s="88" t="str">
        <f t="shared" si="419"/>
        <v/>
      </c>
      <c r="CN1367" s="88" t="str">
        <f t="shared" si="420"/>
        <v/>
      </c>
      <c r="CO1367" s="88" t="str">
        <f t="shared" si="421"/>
        <v/>
      </c>
      <c r="CP1367" s="88" t="str">
        <f t="shared" si="422"/>
        <v/>
      </c>
    </row>
    <row r="1368" spans="2:94">
      <c r="B1368" s="19">
        <v>42658</v>
      </c>
      <c r="C1368" s="3">
        <v>4</v>
      </c>
      <c r="D1368" s="3" t="s">
        <v>314</v>
      </c>
      <c r="E1368" s="4">
        <v>42658.583333333336</v>
      </c>
      <c r="F1368" s="3" t="s">
        <v>296</v>
      </c>
      <c r="G1368" s="3" t="s">
        <v>294</v>
      </c>
      <c r="H1368" s="3" t="s">
        <v>296</v>
      </c>
      <c r="I1368" s="3" t="s">
        <v>295</v>
      </c>
      <c r="J1368" s="6">
        <v>2.5299999999999998</v>
      </c>
      <c r="K1368" s="6">
        <v>2.8</v>
      </c>
      <c r="L1368" s="6">
        <v>2.65</v>
      </c>
      <c r="M1368" s="10">
        <v>6.1</v>
      </c>
      <c r="N1368" s="10">
        <v>4.25</v>
      </c>
      <c r="O1368" s="10">
        <v>1.37</v>
      </c>
      <c r="P1368" s="15">
        <v>-1</v>
      </c>
      <c r="Q1368" s="13"/>
      <c r="R1368" s="13"/>
      <c r="S1368" s="13"/>
      <c r="T1368" s="13"/>
      <c r="U1368" s="13"/>
      <c r="V1368" s="13"/>
      <c r="W1368" s="9"/>
      <c r="X1368" s="9"/>
      <c r="Y1368" s="9"/>
      <c r="Z1368" s="9"/>
      <c r="AA1368" s="9"/>
      <c r="AB1368" s="9"/>
      <c r="AC1368" s="13"/>
      <c r="AD1368" s="13"/>
      <c r="AE1368" s="13"/>
      <c r="AF1368" s="13"/>
      <c r="AG1368" s="13"/>
      <c r="AH1368" s="13"/>
      <c r="AI1368" s="9"/>
      <c r="AJ1368" s="9"/>
      <c r="AK1368" s="9"/>
      <c r="AL1368" s="9"/>
      <c r="AM1368" s="9"/>
      <c r="AN1368" s="9"/>
      <c r="AO1368" s="8">
        <v>57</v>
      </c>
      <c r="AP1368" s="8">
        <v>3</v>
      </c>
      <c r="AQ1368" s="8">
        <v>1</v>
      </c>
      <c r="AR1368" s="8">
        <v>6</v>
      </c>
      <c r="AS1368" s="8">
        <v>7.6700000000000129E-2</v>
      </c>
      <c r="AT1368" s="8">
        <v>3.2314999999999996</v>
      </c>
      <c r="AU1368" s="8">
        <v>3.0818621895680218</v>
      </c>
      <c r="AV1368" s="8">
        <v>187.44646211501046</v>
      </c>
      <c r="AW1368" s="8">
        <v>222.29380486718884</v>
      </c>
      <c r="AX1368" s="8">
        <v>187.44646211501046</v>
      </c>
      <c r="AY1368" s="15">
        <v>83</v>
      </c>
      <c r="AZ1368" s="15">
        <v>3</v>
      </c>
      <c r="BA1368" s="15">
        <v>28</v>
      </c>
      <c r="BB1368" s="15">
        <v>5</v>
      </c>
      <c r="BC1368" s="15">
        <v>8.8999999999999947E-3</v>
      </c>
      <c r="BD1368" s="15">
        <v>0.11280100000000039</v>
      </c>
      <c r="BE1368" s="15">
        <v>0.72486291446945206</v>
      </c>
      <c r="BF1368" s="15">
        <v>3.6769843870950765</v>
      </c>
      <c r="BG1368" s="15">
        <v>241.15951972164089</v>
      </c>
      <c r="BH1368" s="15">
        <v>297.61390334927381</v>
      </c>
      <c r="BI1368" s="16">
        <f>Q1368*参数!$D$3+W1368</f>
        <v>0</v>
      </c>
      <c r="BJ1368" s="16">
        <f>R1368*参数!$D$3+X1368</f>
        <v>0</v>
      </c>
      <c r="BK1368" s="16">
        <f>S1368*参数!$D$3+Y1368</f>
        <v>0</v>
      </c>
      <c r="BL1368" s="16">
        <f>T1368*参数!$D$3+Z1368</f>
        <v>0</v>
      </c>
      <c r="BM1368" s="16">
        <f>U1368*参数!$D$3+AA1368</f>
        <v>0</v>
      </c>
      <c r="BN1368" s="16">
        <f>V1368*参数!$D$3+AB1368</f>
        <v>0</v>
      </c>
      <c r="BO1368" s="16">
        <f>AC1368*参数!$D$3+AI1368</f>
        <v>0</v>
      </c>
      <c r="BP1368" s="16">
        <f>AD1368*参数!$D$3+AJ1368</f>
        <v>0</v>
      </c>
      <c r="BQ1368" s="16">
        <f>AE1368*参数!$D$3+AK1368</f>
        <v>0</v>
      </c>
      <c r="BR1368" s="16">
        <f>AF1368*参数!$D$3+AL1368</f>
        <v>0</v>
      </c>
      <c r="BS1368" s="16">
        <f>AG1368*参数!$D$3+AM1368</f>
        <v>0</v>
      </c>
      <c r="BT1368" s="16">
        <f>AH1368*参数!$D$3+AN1368</f>
        <v>0</v>
      </c>
      <c r="BU1368" s="10"/>
      <c r="BV1368" s="10"/>
      <c r="BW1368" s="10">
        <f t="shared" si="423"/>
        <v>40</v>
      </c>
      <c r="BX1368" s="10">
        <f t="shared" si="424"/>
        <v>40</v>
      </c>
      <c r="BY1368" s="10">
        <f t="shared" si="425"/>
        <v>3</v>
      </c>
      <c r="BZ1368" s="10">
        <f t="shared" si="426"/>
        <v>40</v>
      </c>
      <c r="CA1368" s="10">
        <f t="shared" si="427"/>
        <v>40</v>
      </c>
      <c r="CB1368" s="10" t="str">
        <f t="shared" si="428"/>
        <v/>
      </c>
      <c r="CC1368" s="10" t="str">
        <f t="shared" si="429"/>
        <v/>
      </c>
      <c r="CD1368" s="10"/>
      <c r="CE1368" s="10">
        <v>40</v>
      </c>
      <c r="CF1368" s="10"/>
      <c r="CG1368" s="10" t="str">
        <f t="shared" si="430"/>
        <v/>
      </c>
      <c r="CH1368" s="10" t="str">
        <f t="shared" si="431"/>
        <v/>
      </c>
      <c r="CI1368" s="10">
        <f t="shared" si="432"/>
        <v>40</v>
      </c>
      <c r="CJ1368" s="10">
        <f t="shared" si="433"/>
        <v>3</v>
      </c>
      <c r="CK1368" s="10">
        <f t="shared" si="434"/>
        <v>40</v>
      </c>
      <c r="CL1368" s="10" t="str">
        <f t="shared" si="435"/>
        <v/>
      </c>
      <c r="CM1368" s="88">
        <f t="shared" si="419"/>
        <v>40</v>
      </c>
      <c r="CN1368" s="88" t="str">
        <f t="shared" si="420"/>
        <v/>
      </c>
      <c r="CO1368" s="88">
        <f t="shared" si="421"/>
        <v>3</v>
      </c>
      <c r="CP1368" s="88" t="str">
        <f t="shared" si="422"/>
        <v/>
      </c>
    </row>
    <row r="1369" spans="2:94">
      <c r="B1369" s="19">
        <v>42658</v>
      </c>
      <c r="C1369" s="3">
        <v>5</v>
      </c>
      <c r="D1369" s="3" t="s">
        <v>1225</v>
      </c>
      <c r="E1369" s="4">
        <v>42658.607638888891</v>
      </c>
      <c r="F1369" s="3" t="s">
        <v>1</v>
      </c>
      <c r="G1369" s="3" t="s">
        <v>1255</v>
      </c>
      <c r="H1369" s="3" t="s">
        <v>1</v>
      </c>
      <c r="I1369" s="3" t="s">
        <v>1255</v>
      </c>
      <c r="J1369" s="6">
        <v>1.17</v>
      </c>
      <c r="K1369" s="6">
        <v>5.75</v>
      </c>
      <c r="L1369" s="6">
        <v>10</v>
      </c>
      <c r="M1369" s="10">
        <v>2.62</v>
      </c>
      <c r="N1369" s="10">
        <v>4.12</v>
      </c>
      <c r="O1369" s="10">
        <v>1.98</v>
      </c>
      <c r="P1369" s="15">
        <v>-2</v>
      </c>
      <c r="Q1369" s="13"/>
      <c r="R1369" s="13"/>
      <c r="S1369" s="13"/>
      <c r="T1369" s="13"/>
      <c r="U1369" s="13"/>
      <c r="V1369" s="13"/>
      <c r="W1369" s="9"/>
      <c r="X1369" s="9"/>
      <c r="Y1369" s="9"/>
      <c r="Z1369" s="9"/>
      <c r="AA1369" s="9"/>
      <c r="AB1369" s="9"/>
      <c r="AC1369" s="13"/>
      <c r="AD1369" s="13"/>
      <c r="AE1369" s="13"/>
      <c r="AF1369" s="13"/>
      <c r="AG1369" s="13"/>
      <c r="AH1369" s="13"/>
      <c r="AI1369" s="9"/>
      <c r="AJ1369" s="9"/>
      <c r="AK1369" s="9"/>
      <c r="AL1369" s="9"/>
      <c r="AM1369" s="9"/>
      <c r="AN1369" s="9"/>
      <c r="AO1369" s="8"/>
      <c r="AP1369" s="8"/>
      <c r="AQ1369" s="8"/>
      <c r="AR1369" s="8"/>
      <c r="AS1369" s="8"/>
      <c r="AT1369" s="8"/>
      <c r="AU1369" s="8"/>
      <c r="AV1369" s="8"/>
      <c r="AW1369" s="8"/>
      <c r="AX1369" s="8"/>
      <c r="AY1369" s="15"/>
      <c r="AZ1369" s="15"/>
      <c r="BA1369" s="15"/>
      <c r="BB1369" s="15"/>
      <c r="BC1369" s="15"/>
      <c r="BD1369" s="15"/>
      <c r="BE1369" s="15"/>
      <c r="BF1369" s="15"/>
      <c r="BG1369" s="15"/>
      <c r="BH1369" s="15"/>
      <c r="BI1369" s="16">
        <f>Q1369*参数!$D$3+W1369</f>
        <v>0</v>
      </c>
      <c r="BJ1369" s="16">
        <f>R1369*参数!$D$3+X1369</f>
        <v>0</v>
      </c>
      <c r="BK1369" s="16">
        <f>S1369*参数!$D$3+Y1369</f>
        <v>0</v>
      </c>
      <c r="BL1369" s="16">
        <f>T1369*参数!$D$3+Z1369</f>
        <v>0</v>
      </c>
      <c r="BM1369" s="16">
        <f>U1369*参数!$D$3+AA1369</f>
        <v>0</v>
      </c>
      <c r="BN1369" s="16">
        <f>V1369*参数!$D$3+AB1369</f>
        <v>0</v>
      </c>
      <c r="BO1369" s="16">
        <f>AC1369*参数!$D$3+AI1369</f>
        <v>0</v>
      </c>
      <c r="BP1369" s="16">
        <f>AD1369*参数!$D$3+AJ1369</f>
        <v>0</v>
      </c>
      <c r="BQ1369" s="16">
        <f>AE1369*参数!$D$3+AK1369</f>
        <v>0</v>
      </c>
      <c r="BR1369" s="16">
        <f>AF1369*参数!$D$3+AL1369</f>
        <v>0</v>
      </c>
      <c r="BS1369" s="16">
        <f>AG1369*参数!$D$3+AM1369</f>
        <v>0</v>
      </c>
      <c r="BT1369" s="16">
        <f>AH1369*参数!$D$3+AN1369</f>
        <v>0</v>
      </c>
      <c r="BU1369" s="10"/>
      <c r="BV1369" s="10"/>
      <c r="BW1369" s="10">
        <f t="shared" si="423"/>
        <v>40</v>
      </c>
      <c r="BX1369" s="10">
        <f t="shared" si="424"/>
        <v>40</v>
      </c>
      <c r="BY1369" s="10">
        <f t="shared" si="425"/>
        <v>3</v>
      </c>
      <c r="BZ1369" s="10">
        <f t="shared" si="426"/>
        <v>40</v>
      </c>
      <c r="CA1369" s="10">
        <f t="shared" si="427"/>
        <v>40</v>
      </c>
      <c r="CB1369" s="10" t="str">
        <f t="shared" si="428"/>
        <v/>
      </c>
      <c r="CC1369" s="10" t="str">
        <f t="shared" si="429"/>
        <v/>
      </c>
      <c r="CD1369" s="10"/>
      <c r="CE1369" s="10"/>
      <c r="CF1369" s="10"/>
      <c r="CG1369" s="10"/>
      <c r="CH1369" s="10"/>
      <c r="CI1369" s="10" t="str">
        <f t="shared" si="432"/>
        <v/>
      </c>
      <c r="CJ1369" s="10" t="str">
        <f t="shared" si="433"/>
        <v/>
      </c>
      <c r="CK1369" s="10" t="str">
        <f t="shared" si="434"/>
        <v/>
      </c>
      <c r="CL1369" s="10" t="str">
        <f t="shared" si="435"/>
        <v/>
      </c>
      <c r="CM1369" s="88" t="str">
        <f t="shared" si="419"/>
        <v/>
      </c>
      <c r="CN1369" s="88" t="str">
        <f t="shared" si="420"/>
        <v/>
      </c>
      <c r="CO1369" s="88" t="str">
        <f t="shared" si="421"/>
        <v/>
      </c>
      <c r="CP1369" s="88" t="str">
        <f t="shared" si="422"/>
        <v/>
      </c>
    </row>
    <row r="1370" spans="2:94">
      <c r="B1370" s="19">
        <v>42658</v>
      </c>
      <c r="C1370" s="3">
        <v>6</v>
      </c>
      <c r="D1370" s="3" t="s">
        <v>1225</v>
      </c>
      <c r="E1370" s="4">
        <v>42658.701388888891</v>
      </c>
      <c r="F1370" s="3" t="s">
        <v>1189</v>
      </c>
      <c r="G1370" s="3" t="s">
        <v>1145</v>
      </c>
      <c r="H1370" s="3" t="s">
        <v>1189</v>
      </c>
      <c r="I1370" s="3" t="s">
        <v>1145</v>
      </c>
      <c r="J1370" s="6">
        <v>2.15</v>
      </c>
      <c r="K1370" s="6">
        <v>3.3</v>
      </c>
      <c r="L1370" s="6">
        <v>2.77</v>
      </c>
      <c r="M1370" s="10">
        <v>4.3499999999999996</v>
      </c>
      <c r="N1370" s="10">
        <v>4.1500000000000004</v>
      </c>
      <c r="O1370" s="10">
        <v>1.52</v>
      </c>
      <c r="P1370" s="15">
        <v>-1</v>
      </c>
      <c r="Q1370" s="13"/>
      <c r="R1370" s="13"/>
      <c r="S1370" s="13"/>
      <c r="T1370" s="13"/>
      <c r="U1370" s="13"/>
      <c r="V1370" s="13"/>
      <c r="W1370" s="9"/>
      <c r="X1370" s="9"/>
      <c r="Y1370" s="9"/>
      <c r="Z1370" s="9"/>
      <c r="AA1370" s="9"/>
      <c r="AB1370" s="9"/>
      <c r="AC1370" s="13"/>
      <c r="AD1370" s="13"/>
      <c r="AE1370" s="13"/>
      <c r="AF1370" s="13"/>
      <c r="AG1370" s="13"/>
      <c r="AH1370" s="13"/>
      <c r="AI1370" s="9"/>
      <c r="AJ1370" s="9"/>
      <c r="AK1370" s="9"/>
      <c r="AL1370" s="9"/>
      <c r="AM1370" s="9"/>
      <c r="AN1370" s="9"/>
      <c r="AO1370" s="8">
        <v>3</v>
      </c>
      <c r="AP1370" s="8">
        <v>2</v>
      </c>
      <c r="AQ1370" s="8">
        <v>3</v>
      </c>
      <c r="AR1370" s="8">
        <v>3</v>
      </c>
      <c r="AS1370" s="8">
        <v>2.1592999999999991</v>
      </c>
      <c r="AT1370" s="8">
        <v>2.1592999999999991</v>
      </c>
      <c r="AU1370" s="8">
        <v>230.02695086189112</v>
      </c>
      <c r="AV1370" s="8">
        <v>230.02695086189112</v>
      </c>
      <c r="AW1370" s="8">
        <v>234.57457973692337</v>
      </c>
      <c r="AX1370" s="8">
        <v>234.57457973692337</v>
      </c>
      <c r="AY1370" s="15">
        <v>1</v>
      </c>
      <c r="AZ1370" s="15">
        <v>3</v>
      </c>
      <c r="BA1370" s="15">
        <v>1</v>
      </c>
      <c r="BB1370" s="15">
        <v>4</v>
      </c>
      <c r="BC1370" s="15">
        <v>2.1859000000000015</v>
      </c>
      <c r="BD1370" s="15">
        <v>2.1859000000000015</v>
      </c>
      <c r="BE1370" s="15">
        <v>81.735778379481829</v>
      </c>
      <c r="BF1370" s="15">
        <v>81.735778379481829</v>
      </c>
      <c r="BG1370" s="15">
        <v>81.735778379481829</v>
      </c>
      <c r="BH1370" s="15">
        <v>81.735778379481829</v>
      </c>
      <c r="BI1370" s="16">
        <f>Q1370*参数!$D$3+W1370</f>
        <v>0</v>
      </c>
      <c r="BJ1370" s="16">
        <f>R1370*参数!$D$3+X1370</f>
        <v>0</v>
      </c>
      <c r="BK1370" s="16">
        <f>S1370*参数!$D$3+Y1370</f>
        <v>0</v>
      </c>
      <c r="BL1370" s="16">
        <f>T1370*参数!$D$3+Z1370</f>
        <v>0</v>
      </c>
      <c r="BM1370" s="16">
        <f>U1370*参数!$D$3+AA1370</f>
        <v>0</v>
      </c>
      <c r="BN1370" s="16">
        <f>V1370*参数!$D$3+AB1370</f>
        <v>0</v>
      </c>
      <c r="BO1370" s="16">
        <f>AC1370*参数!$D$3+AI1370</f>
        <v>0</v>
      </c>
      <c r="BP1370" s="16">
        <f>AD1370*参数!$D$3+AJ1370</f>
        <v>0</v>
      </c>
      <c r="BQ1370" s="16">
        <f>AE1370*参数!$D$3+AK1370</f>
        <v>0</v>
      </c>
      <c r="BR1370" s="16">
        <f>AF1370*参数!$D$3+AL1370</f>
        <v>0</v>
      </c>
      <c r="BS1370" s="16">
        <f>AG1370*参数!$D$3+AM1370</f>
        <v>0</v>
      </c>
      <c r="BT1370" s="16">
        <f>AH1370*参数!$D$3+AN1370</f>
        <v>0</v>
      </c>
      <c r="BU1370" s="10"/>
      <c r="BV1370" s="10"/>
      <c r="BW1370" s="10">
        <f t="shared" si="423"/>
        <v>40</v>
      </c>
      <c r="BX1370" s="10">
        <f t="shared" si="424"/>
        <v>40</v>
      </c>
      <c r="BY1370" s="10">
        <f t="shared" si="425"/>
        <v>3</v>
      </c>
      <c r="BZ1370" s="10">
        <f t="shared" si="426"/>
        <v>40</v>
      </c>
      <c r="CA1370" s="10">
        <f t="shared" si="427"/>
        <v>40</v>
      </c>
      <c r="CB1370" s="10" t="str">
        <f t="shared" si="428"/>
        <v/>
      </c>
      <c r="CC1370" s="10" t="str">
        <f t="shared" si="429"/>
        <v/>
      </c>
      <c r="CD1370" s="10"/>
      <c r="CE1370" s="10">
        <v>40</v>
      </c>
      <c r="CF1370" s="10"/>
      <c r="CG1370" s="10" t="str">
        <f t="shared" si="430"/>
        <v/>
      </c>
      <c r="CH1370" s="10" t="str">
        <f t="shared" si="431"/>
        <v/>
      </c>
      <c r="CI1370" s="10">
        <f t="shared" si="432"/>
        <v>40</v>
      </c>
      <c r="CJ1370" s="10">
        <f t="shared" si="433"/>
        <v>40</v>
      </c>
      <c r="CK1370" s="10" t="str">
        <f t="shared" si="434"/>
        <v/>
      </c>
      <c r="CL1370" s="10" t="str">
        <f t="shared" si="435"/>
        <v/>
      </c>
      <c r="CM1370" s="88" t="str">
        <f t="shared" si="419"/>
        <v/>
      </c>
      <c r="CN1370" s="88" t="str">
        <f t="shared" si="420"/>
        <v/>
      </c>
      <c r="CO1370" s="88" t="str">
        <f t="shared" si="421"/>
        <v/>
      </c>
      <c r="CP1370" s="88" t="str">
        <f t="shared" si="422"/>
        <v/>
      </c>
    </row>
    <row r="1371" spans="2:94">
      <c r="B1371" s="19">
        <v>42658</v>
      </c>
      <c r="C1371" s="3">
        <v>7</v>
      </c>
      <c r="D1371" s="3" t="s">
        <v>261</v>
      </c>
      <c r="E1371" s="4">
        <v>42658.791666666664</v>
      </c>
      <c r="F1371" s="3" t="s">
        <v>209</v>
      </c>
      <c r="G1371" s="3" t="s">
        <v>957</v>
      </c>
      <c r="H1371" s="3" t="s">
        <v>209</v>
      </c>
      <c r="I1371" s="3" t="s">
        <v>957</v>
      </c>
      <c r="J1371" s="6">
        <v>3.08</v>
      </c>
      <c r="K1371" s="6">
        <v>3.4</v>
      </c>
      <c r="L1371" s="6">
        <v>1.96</v>
      </c>
      <c r="M1371" s="10">
        <v>1.63</v>
      </c>
      <c r="N1371" s="10">
        <v>3.95</v>
      </c>
      <c r="O1371" s="10">
        <v>3.8</v>
      </c>
      <c r="P1371" s="15">
        <v>1</v>
      </c>
      <c r="Q1371" s="13"/>
      <c r="R1371" s="13"/>
      <c r="S1371" s="13"/>
      <c r="T1371" s="13"/>
      <c r="U1371" s="13"/>
      <c r="V1371" s="13"/>
      <c r="W1371" s="9"/>
      <c r="X1371" s="9"/>
      <c r="Y1371" s="9"/>
      <c r="Z1371" s="9"/>
      <c r="AA1371" s="9"/>
      <c r="AB1371" s="9"/>
      <c r="AC1371" s="13"/>
      <c r="AD1371" s="13"/>
      <c r="AE1371" s="13"/>
      <c r="AF1371" s="13"/>
      <c r="AG1371" s="13"/>
      <c r="AH1371" s="13"/>
      <c r="AI1371" s="9"/>
      <c r="AJ1371" s="9"/>
      <c r="AK1371" s="9"/>
      <c r="AL1371" s="9"/>
      <c r="AM1371" s="9"/>
      <c r="AN1371" s="9"/>
      <c r="AO1371" s="8">
        <v>8</v>
      </c>
      <c r="AP1371" s="8">
        <v>2</v>
      </c>
      <c r="AQ1371" s="8">
        <v>2</v>
      </c>
      <c r="AR1371" s="8">
        <v>4</v>
      </c>
      <c r="AS1371" s="8">
        <v>0.54950000000000032</v>
      </c>
      <c r="AT1371" s="8">
        <v>1.3826999999999996</v>
      </c>
      <c r="AU1371" s="8">
        <v>28.619528787861562</v>
      </c>
      <c r="AV1371" s="8">
        <v>60.318618670032258</v>
      </c>
      <c r="AW1371" s="8">
        <v>141.81036399267211</v>
      </c>
      <c r="AX1371" s="8">
        <v>220.28931085921519</v>
      </c>
      <c r="AY1371" s="15">
        <v>11</v>
      </c>
      <c r="AZ1371" s="15">
        <v>2</v>
      </c>
      <c r="BA1371" s="15">
        <v>2</v>
      </c>
      <c r="BB1371" s="15">
        <v>4</v>
      </c>
      <c r="BC1371" s="15">
        <v>0.3730999999999996</v>
      </c>
      <c r="BD1371" s="15">
        <v>0.3730999999999996</v>
      </c>
      <c r="BE1371" s="15">
        <v>32.063661746654866</v>
      </c>
      <c r="BF1371" s="15">
        <v>41.153133209149566</v>
      </c>
      <c r="BG1371" s="15">
        <v>114.84518989488767</v>
      </c>
      <c r="BH1371" s="15">
        <v>78.126181219289805</v>
      </c>
      <c r="BI1371" s="16">
        <f>Q1371*参数!$D$3+W1371</f>
        <v>0</v>
      </c>
      <c r="BJ1371" s="16">
        <f>R1371*参数!$D$3+X1371</f>
        <v>0</v>
      </c>
      <c r="BK1371" s="16">
        <f>S1371*参数!$D$3+Y1371</f>
        <v>0</v>
      </c>
      <c r="BL1371" s="16">
        <f>T1371*参数!$D$3+Z1371</f>
        <v>0</v>
      </c>
      <c r="BM1371" s="16">
        <f>U1371*参数!$D$3+AA1371</f>
        <v>0</v>
      </c>
      <c r="BN1371" s="16">
        <f>V1371*参数!$D$3+AB1371</f>
        <v>0</v>
      </c>
      <c r="BO1371" s="16">
        <f>AC1371*参数!$D$3+AI1371</f>
        <v>0</v>
      </c>
      <c r="BP1371" s="16">
        <f>AD1371*参数!$D$3+AJ1371</f>
        <v>0</v>
      </c>
      <c r="BQ1371" s="16">
        <f>AE1371*参数!$D$3+AK1371</f>
        <v>0</v>
      </c>
      <c r="BR1371" s="16">
        <f>AF1371*参数!$D$3+AL1371</f>
        <v>0</v>
      </c>
      <c r="BS1371" s="16">
        <f>AG1371*参数!$D$3+AM1371</f>
        <v>0</v>
      </c>
      <c r="BT1371" s="16">
        <f>AH1371*参数!$D$3+AN1371</f>
        <v>0</v>
      </c>
      <c r="BU1371" s="10"/>
      <c r="BV1371" s="10"/>
      <c r="BW1371" s="10">
        <f t="shared" si="423"/>
        <v>43</v>
      </c>
      <c r="BX1371" s="10">
        <f t="shared" si="424"/>
        <v>43</v>
      </c>
      <c r="BY1371" s="10">
        <f t="shared" si="425"/>
        <v>43</v>
      </c>
      <c r="BZ1371" s="10">
        <f t="shared" si="426"/>
        <v>0</v>
      </c>
      <c r="CA1371" s="10">
        <f t="shared" si="427"/>
        <v>43</v>
      </c>
      <c r="CB1371" s="10" t="str">
        <f t="shared" si="428"/>
        <v/>
      </c>
      <c r="CC1371" s="10" t="str">
        <f t="shared" si="429"/>
        <v/>
      </c>
      <c r="CD1371" s="10"/>
      <c r="CE1371" s="10">
        <v>43</v>
      </c>
      <c r="CF1371" s="10"/>
      <c r="CG1371" s="10">
        <f t="shared" si="430"/>
        <v>43</v>
      </c>
      <c r="CH1371" s="10">
        <f t="shared" si="431"/>
        <v>43</v>
      </c>
      <c r="CI1371" s="10">
        <f t="shared" si="432"/>
        <v>43</v>
      </c>
      <c r="CJ1371" s="10" t="str">
        <f t="shared" si="433"/>
        <v/>
      </c>
      <c r="CK1371" s="10">
        <f t="shared" si="434"/>
        <v>43</v>
      </c>
      <c r="CL1371" s="10">
        <f t="shared" si="435"/>
        <v>43</v>
      </c>
      <c r="CM1371" s="88">
        <f t="shared" si="419"/>
        <v>0</v>
      </c>
      <c r="CN1371" s="88">
        <f t="shared" si="420"/>
        <v>43</v>
      </c>
      <c r="CO1371" s="88">
        <f t="shared" si="421"/>
        <v>43</v>
      </c>
      <c r="CP1371" s="88">
        <f t="shared" si="422"/>
        <v>43</v>
      </c>
    </row>
    <row r="1372" spans="2:94">
      <c r="B1372" s="19">
        <v>42658</v>
      </c>
      <c r="C1372" s="3">
        <v>8</v>
      </c>
      <c r="D1372" s="3" t="s">
        <v>261</v>
      </c>
      <c r="E1372" s="4">
        <v>42658.791666666664</v>
      </c>
      <c r="F1372" s="3" t="s">
        <v>878</v>
      </c>
      <c r="G1372" s="3" t="s">
        <v>954</v>
      </c>
      <c r="H1372" s="3" t="s">
        <v>878</v>
      </c>
      <c r="I1372" s="3" t="s">
        <v>954</v>
      </c>
      <c r="J1372" s="6">
        <v>2.15</v>
      </c>
      <c r="K1372" s="6">
        <v>3.08</v>
      </c>
      <c r="L1372" s="6">
        <v>2.95</v>
      </c>
      <c r="M1372" s="10">
        <v>4.5999999999999996</v>
      </c>
      <c r="N1372" s="10">
        <v>3.95</v>
      </c>
      <c r="O1372" s="10">
        <v>1.52</v>
      </c>
      <c r="P1372" s="15">
        <v>-1</v>
      </c>
      <c r="Q1372" s="13"/>
      <c r="R1372" s="13"/>
      <c r="S1372" s="13"/>
      <c r="T1372" s="13"/>
      <c r="U1372" s="13"/>
      <c r="V1372" s="13"/>
      <c r="W1372" s="9"/>
      <c r="X1372" s="9"/>
      <c r="Y1372" s="9"/>
      <c r="Z1372" s="9"/>
      <c r="AA1372" s="9"/>
      <c r="AB1372" s="9"/>
      <c r="AC1372" s="13"/>
      <c r="AD1372" s="13"/>
      <c r="AE1372" s="13"/>
      <c r="AF1372" s="13"/>
      <c r="AG1372" s="13"/>
      <c r="AH1372" s="13"/>
      <c r="AI1372" s="9"/>
      <c r="AJ1372" s="9"/>
      <c r="AK1372" s="9"/>
      <c r="AL1372" s="9"/>
      <c r="AM1372" s="9"/>
      <c r="AN1372" s="9"/>
      <c r="AO1372" s="8">
        <v>7</v>
      </c>
      <c r="AP1372" s="8">
        <v>2</v>
      </c>
      <c r="AQ1372" s="8">
        <v>2</v>
      </c>
      <c r="AR1372" s="8">
        <v>4</v>
      </c>
      <c r="AS1372" s="8">
        <v>5.0199999999999939E-2</v>
      </c>
      <c r="AT1372" s="8">
        <v>5.0199999999999939E-2</v>
      </c>
      <c r="AU1372" s="8">
        <v>6.4038937096397168</v>
      </c>
      <c r="AV1372" s="8">
        <v>6.4038937096397168</v>
      </c>
      <c r="AW1372" s="8">
        <v>72.526674912994181</v>
      </c>
      <c r="AX1372" s="8">
        <v>134.30271663818377</v>
      </c>
      <c r="AY1372" s="15">
        <v>1</v>
      </c>
      <c r="AZ1372" s="15">
        <v>3</v>
      </c>
      <c r="BA1372" s="15">
        <v>0</v>
      </c>
      <c r="BB1372" s="15">
        <v>5</v>
      </c>
      <c r="BC1372" s="15">
        <v>0.17210000000000036</v>
      </c>
      <c r="BD1372" s="15">
        <v>0</v>
      </c>
      <c r="BE1372" s="15">
        <v>5.4389908535749001</v>
      </c>
      <c r="BF1372" s="15">
        <v>0</v>
      </c>
      <c r="BG1372" s="15">
        <v>5.4389908535749001</v>
      </c>
      <c r="BH1372" s="15" t="e">
        <v>#DIV/0!</v>
      </c>
      <c r="BI1372" s="16">
        <f>Q1372*参数!$D$3+W1372</f>
        <v>0</v>
      </c>
      <c r="BJ1372" s="16">
        <f>R1372*参数!$D$3+X1372</f>
        <v>0</v>
      </c>
      <c r="BK1372" s="16">
        <f>S1372*参数!$D$3+Y1372</f>
        <v>0</v>
      </c>
      <c r="BL1372" s="16">
        <f>T1372*参数!$D$3+Z1372</f>
        <v>0</v>
      </c>
      <c r="BM1372" s="16">
        <f>U1372*参数!$D$3+AA1372</f>
        <v>0</v>
      </c>
      <c r="BN1372" s="16">
        <f>V1372*参数!$D$3+AB1372</f>
        <v>0</v>
      </c>
      <c r="BO1372" s="16">
        <f>AC1372*参数!$D$3+AI1372</f>
        <v>0</v>
      </c>
      <c r="BP1372" s="16">
        <f>AD1372*参数!$D$3+AJ1372</f>
        <v>0</v>
      </c>
      <c r="BQ1372" s="16">
        <f>AE1372*参数!$D$3+AK1372</f>
        <v>0</v>
      </c>
      <c r="BR1372" s="16">
        <f>AF1372*参数!$D$3+AL1372</f>
        <v>0</v>
      </c>
      <c r="BS1372" s="16">
        <f>AG1372*参数!$D$3+AM1372</f>
        <v>0</v>
      </c>
      <c r="BT1372" s="16">
        <f>AH1372*参数!$D$3+AN1372</f>
        <v>0</v>
      </c>
      <c r="BU1372" s="10"/>
      <c r="BV1372" s="10"/>
      <c r="BW1372" s="10">
        <f t="shared" si="423"/>
        <v>40</v>
      </c>
      <c r="BX1372" s="10">
        <f t="shared" si="424"/>
        <v>40</v>
      </c>
      <c r="BY1372" s="10">
        <f t="shared" si="425"/>
        <v>3</v>
      </c>
      <c r="BZ1372" s="10">
        <f t="shared" si="426"/>
        <v>40</v>
      </c>
      <c r="CA1372" s="10">
        <f t="shared" si="427"/>
        <v>40</v>
      </c>
      <c r="CB1372" s="10" t="str">
        <f t="shared" si="428"/>
        <v/>
      </c>
      <c r="CC1372" s="10" t="str">
        <f t="shared" si="429"/>
        <v/>
      </c>
      <c r="CD1372" s="10"/>
      <c r="CE1372" s="10">
        <v>40</v>
      </c>
      <c r="CF1372" s="10"/>
      <c r="CG1372" s="10" t="str">
        <f t="shared" si="430"/>
        <v/>
      </c>
      <c r="CH1372" s="10" t="str">
        <f t="shared" si="431"/>
        <v/>
      </c>
      <c r="CI1372" s="10">
        <f t="shared" si="432"/>
        <v>40</v>
      </c>
      <c r="CJ1372" s="10">
        <f t="shared" si="433"/>
        <v>40</v>
      </c>
      <c r="CK1372" s="10" t="str">
        <f t="shared" si="434"/>
        <v/>
      </c>
      <c r="CL1372" s="10" t="str">
        <f t="shared" si="435"/>
        <v/>
      </c>
      <c r="CM1372" s="88" t="str">
        <f t="shared" si="419"/>
        <v/>
      </c>
      <c r="CN1372" s="88" t="str">
        <f t="shared" si="420"/>
        <v/>
      </c>
      <c r="CO1372" s="88" t="str">
        <f t="shared" si="421"/>
        <v/>
      </c>
      <c r="CP1372" s="88" t="str">
        <f t="shared" si="422"/>
        <v/>
      </c>
    </row>
    <row r="1373" spans="2:94">
      <c r="B1373" s="19">
        <v>42658</v>
      </c>
      <c r="C1373" s="3">
        <v>9</v>
      </c>
      <c r="D1373" s="3" t="s">
        <v>161</v>
      </c>
      <c r="E1373" s="4">
        <v>42658.791666666664</v>
      </c>
      <c r="F1373" s="3" t="s">
        <v>959</v>
      </c>
      <c r="G1373" s="3" t="s">
        <v>166</v>
      </c>
      <c r="H1373" s="3" t="s">
        <v>960</v>
      </c>
      <c r="I1373" s="3" t="s">
        <v>166</v>
      </c>
      <c r="J1373" s="6">
        <v>3.4</v>
      </c>
      <c r="K1373" s="6">
        <v>3.15</v>
      </c>
      <c r="L1373" s="6">
        <v>1.93</v>
      </c>
      <c r="M1373" s="10">
        <v>1.65</v>
      </c>
      <c r="N1373" s="10">
        <v>3.66</v>
      </c>
      <c r="O1373" s="10">
        <v>4</v>
      </c>
      <c r="P1373" s="15">
        <v>1</v>
      </c>
      <c r="Q1373" s="13"/>
      <c r="R1373" s="13"/>
      <c r="S1373" s="13"/>
      <c r="T1373" s="13"/>
      <c r="U1373" s="13"/>
      <c r="V1373" s="13"/>
      <c r="W1373" s="9"/>
      <c r="X1373" s="9"/>
      <c r="Y1373" s="9"/>
      <c r="Z1373" s="9"/>
      <c r="AA1373" s="9"/>
      <c r="AB1373" s="9"/>
      <c r="AC1373" s="13"/>
      <c r="AD1373" s="13"/>
      <c r="AE1373" s="13"/>
      <c r="AF1373" s="13"/>
      <c r="AG1373" s="13"/>
      <c r="AH1373" s="13"/>
      <c r="AI1373" s="9"/>
      <c r="AJ1373" s="9"/>
      <c r="AK1373" s="9"/>
      <c r="AL1373" s="9"/>
      <c r="AM1373" s="9"/>
      <c r="AN1373" s="9"/>
      <c r="AO1373" s="8">
        <v>10</v>
      </c>
      <c r="AP1373" s="8">
        <v>2</v>
      </c>
      <c r="AQ1373" s="8">
        <v>3</v>
      </c>
      <c r="AR1373" s="8">
        <v>4</v>
      </c>
      <c r="AS1373" s="8">
        <v>0.13969999999999994</v>
      </c>
      <c r="AT1373" s="8">
        <v>0.18270000000000014</v>
      </c>
      <c r="AU1373" s="8">
        <v>7.7107101191622585</v>
      </c>
      <c r="AV1373" s="8">
        <v>14.032464334197405</v>
      </c>
      <c r="AW1373" s="8">
        <v>137.69074689607231</v>
      </c>
      <c r="AX1373" s="8">
        <v>215.1843796341366</v>
      </c>
      <c r="AY1373" s="15">
        <v>1</v>
      </c>
      <c r="AZ1373" s="15">
        <v>3</v>
      </c>
      <c r="BA1373" s="15">
        <v>0</v>
      </c>
      <c r="BB1373" s="15">
        <v>5</v>
      </c>
      <c r="BC1373" s="15">
        <v>0.10329999999999991</v>
      </c>
      <c r="BD1373" s="15">
        <v>0</v>
      </c>
      <c r="BE1373" s="15">
        <v>6.0145414800510597</v>
      </c>
      <c r="BF1373" s="15">
        <v>0</v>
      </c>
      <c r="BG1373" s="15">
        <v>6.0145414800510597</v>
      </c>
      <c r="BH1373" s="15" t="e">
        <v>#DIV/0!</v>
      </c>
      <c r="BI1373" s="16">
        <f>Q1373*参数!$D$3+W1373</f>
        <v>0</v>
      </c>
      <c r="BJ1373" s="16">
        <f>R1373*参数!$D$3+X1373</f>
        <v>0</v>
      </c>
      <c r="BK1373" s="16">
        <f>S1373*参数!$D$3+Y1373</f>
        <v>0</v>
      </c>
      <c r="BL1373" s="16">
        <f>T1373*参数!$D$3+Z1373</f>
        <v>0</v>
      </c>
      <c r="BM1373" s="16">
        <f>U1373*参数!$D$3+AA1373</f>
        <v>0</v>
      </c>
      <c r="BN1373" s="16">
        <f>V1373*参数!$D$3+AB1373</f>
        <v>0</v>
      </c>
      <c r="BO1373" s="16">
        <f>AC1373*参数!$D$3+AI1373</f>
        <v>0</v>
      </c>
      <c r="BP1373" s="16">
        <f>AD1373*参数!$D$3+AJ1373</f>
        <v>0</v>
      </c>
      <c r="BQ1373" s="16">
        <f>AE1373*参数!$D$3+AK1373</f>
        <v>0</v>
      </c>
      <c r="BR1373" s="16">
        <f>AF1373*参数!$D$3+AL1373</f>
        <v>0</v>
      </c>
      <c r="BS1373" s="16">
        <f>AG1373*参数!$D$3+AM1373</f>
        <v>0</v>
      </c>
      <c r="BT1373" s="16">
        <f>AH1373*参数!$D$3+AN1373</f>
        <v>0</v>
      </c>
      <c r="BU1373" s="10"/>
      <c r="BV1373" s="10"/>
      <c r="BW1373" s="10">
        <f t="shared" si="423"/>
        <v>43</v>
      </c>
      <c r="BX1373" s="10">
        <f t="shared" si="424"/>
        <v>43</v>
      </c>
      <c r="BY1373" s="10">
        <f t="shared" si="425"/>
        <v>43</v>
      </c>
      <c r="BZ1373" s="10">
        <f t="shared" si="426"/>
        <v>0</v>
      </c>
      <c r="CA1373" s="10">
        <f t="shared" si="427"/>
        <v>43</v>
      </c>
      <c r="CB1373" s="10" t="str">
        <f t="shared" si="428"/>
        <v/>
      </c>
      <c r="CC1373" s="10" t="str">
        <f t="shared" si="429"/>
        <v/>
      </c>
      <c r="CD1373" s="10"/>
      <c r="CE1373" s="10">
        <v>43</v>
      </c>
      <c r="CF1373" s="10"/>
      <c r="CG1373" s="10" t="str">
        <f t="shared" si="430"/>
        <v/>
      </c>
      <c r="CH1373" s="10" t="str">
        <f t="shared" si="431"/>
        <v/>
      </c>
      <c r="CI1373" s="10">
        <f t="shared" si="432"/>
        <v>43</v>
      </c>
      <c r="CJ1373" s="10">
        <f t="shared" si="433"/>
        <v>43</v>
      </c>
      <c r="CK1373" s="10" t="str">
        <f t="shared" si="434"/>
        <v/>
      </c>
      <c r="CL1373" s="10" t="str">
        <f t="shared" si="435"/>
        <v/>
      </c>
      <c r="CM1373" s="88" t="str">
        <f t="shared" si="419"/>
        <v/>
      </c>
      <c r="CN1373" s="88" t="str">
        <f t="shared" si="420"/>
        <v/>
      </c>
      <c r="CO1373" s="88" t="str">
        <f t="shared" si="421"/>
        <v/>
      </c>
      <c r="CP1373" s="88" t="str">
        <f t="shared" si="422"/>
        <v/>
      </c>
    </row>
    <row r="1374" spans="2:94">
      <c r="B1374" s="19">
        <v>42658</v>
      </c>
      <c r="C1374" s="3">
        <v>10</v>
      </c>
      <c r="D1374" s="3" t="s">
        <v>3</v>
      </c>
      <c r="E1374" s="4">
        <v>42658.8125</v>
      </c>
      <c r="F1374" s="3" t="s">
        <v>924</v>
      </c>
      <c r="G1374" s="3" t="s">
        <v>774</v>
      </c>
      <c r="H1374" s="3" t="s">
        <v>924</v>
      </c>
      <c r="I1374" s="3" t="s">
        <v>774</v>
      </c>
      <c r="J1374" s="6">
        <v>1.34</v>
      </c>
      <c r="K1374" s="6">
        <v>4.3</v>
      </c>
      <c r="L1374" s="6">
        <v>6.65</v>
      </c>
      <c r="M1374" s="10">
        <v>2.2400000000000002</v>
      </c>
      <c r="N1374" s="10">
        <v>3.32</v>
      </c>
      <c r="O1374" s="10">
        <v>2.62</v>
      </c>
      <c r="P1374" s="15">
        <v>-1</v>
      </c>
      <c r="Q1374" s="13"/>
      <c r="R1374" s="13"/>
      <c r="S1374" s="13"/>
      <c r="T1374" s="13"/>
      <c r="U1374" s="13"/>
      <c r="V1374" s="13"/>
      <c r="W1374" s="9"/>
      <c r="X1374" s="9"/>
      <c r="Y1374" s="9"/>
      <c r="Z1374" s="9"/>
      <c r="AA1374" s="9"/>
      <c r="AB1374" s="9"/>
      <c r="AC1374" s="13"/>
      <c r="AD1374" s="13"/>
      <c r="AE1374" s="13"/>
      <c r="AF1374" s="13"/>
      <c r="AG1374" s="13"/>
      <c r="AH1374" s="13"/>
      <c r="AI1374" s="9"/>
      <c r="AJ1374" s="9"/>
      <c r="AK1374" s="9"/>
      <c r="AL1374" s="9"/>
      <c r="AM1374" s="9"/>
      <c r="AN1374" s="9"/>
      <c r="AO1374" s="8">
        <v>1</v>
      </c>
      <c r="AP1374" s="8">
        <v>3</v>
      </c>
      <c r="AQ1374" s="8">
        <v>0</v>
      </c>
      <c r="AR1374" s="8">
        <v>4</v>
      </c>
      <c r="AS1374" s="8">
        <v>6.9800000000000015E-2</v>
      </c>
      <c r="AT1374" s="8">
        <v>0</v>
      </c>
      <c r="AU1374" s="8">
        <v>1.1158291062987291</v>
      </c>
      <c r="AV1374" s="8">
        <v>0</v>
      </c>
      <c r="AW1374" s="8">
        <v>1.1158291062987291</v>
      </c>
      <c r="AX1374" s="8" t="e">
        <v>#DIV/0!</v>
      </c>
      <c r="AY1374" s="15">
        <v>9</v>
      </c>
      <c r="AZ1374" s="15">
        <v>2</v>
      </c>
      <c r="BA1374" s="15">
        <v>2</v>
      </c>
      <c r="BB1374" s="15">
        <v>3</v>
      </c>
      <c r="BC1374" s="15">
        <v>4.9800000000000191E-2</v>
      </c>
      <c r="BD1374" s="15">
        <v>4.9800000000000191E-2</v>
      </c>
      <c r="BE1374" s="15">
        <v>3.6408572457781814</v>
      </c>
      <c r="BF1374" s="15">
        <v>3.6408572457781814</v>
      </c>
      <c r="BG1374" s="15">
        <v>79.306007380898109</v>
      </c>
      <c r="BH1374" s="15">
        <v>243.55916671767653</v>
      </c>
      <c r="BI1374" s="16">
        <f>Q1374*参数!$D$3+W1374</f>
        <v>0</v>
      </c>
      <c r="BJ1374" s="16">
        <f>R1374*参数!$D$3+X1374</f>
        <v>0</v>
      </c>
      <c r="BK1374" s="16">
        <f>S1374*参数!$D$3+Y1374</f>
        <v>0</v>
      </c>
      <c r="BL1374" s="16">
        <f>T1374*参数!$D$3+Z1374</f>
        <v>0</v>
      </c>
      <c r="BM1374" s="16">
        <f>U1374*参数!$D$3+AA1374</f>
        <v>0</v>
      </c>
      <c r="BN1374" s="16">
        <f>V1374*参数!$D$3+AB1374</f>
        <v>0</v>
      </c>
      <c r="BO1374" s="16">
        <f>AC1374*参数!$D$3+AI1374</f>
        <v>0</v>
      </c>
      <c r="BP1374" s="16">
        <f>AD1374*参数!$D$3+AJ1374</f>
        <v>0</v>
      </c>
      <c r="BQ1374" s="16">
        <f>AE1374*参数!$D$3+AK1374</f>
        <v>0</v>
      </c>
      <c r="BR1374" s="16">
        <f>AF1374*参数!$D$3+AL1374</f>
        <v>0</v>
      </c>
      <c r="BS1374" s="16">
        <f>AG1374*参数!$D$3+AM1374</f>
        <v>0</v>
      </c>
      <c r="BT1374" s="16">
        <f>AH1374*参数!$D$3+AN1374</f>
        <v>0</v>
      </c>
      <c r="BU1374" s="10"/>
      <c r="BV1374" s="10"/>
      <c r="BW1374" s="10">
        <f t="shared" si="423"/>
        <v>40</v>
      </c>
      <c r="BX1374" s="10">
        <f t="shared" si="424"/>
        <v>40</v>
      </c>
      <c r="BY1374" s="10">
        <f t="shared" si="425"/>
        <v>3</v>
      </c>
      <c r="BZ1374" s="10">
        <f t="shared" si="426"/>
        <v>40</v>
      </c>
      <c r="CA1374" s="10">
        <f t="shared" si="427"/>
        <v>40</v>
      </c>
      <c r="CB1374" s="10" t="str">
        <f t="shared" si="428"/>
        <v/>
      </c>
      <c r="CC1374" s="10" t="str">
        <f t="shared" si="429"/>
        <v/>
      </c>
      <c r="CD1374" s="10"/>
      <c r="CE1374" s="10">
        <v>3</v>
      </c>
      <c r="CF1374" s="10"/>
      <c r="CG1374" s="10" t="str">
        <f t="shared" si="430"/>
        <v/>
      </c>
      <c r="CH1374" s="10" t="str">
        <f t="shared" si="431"/>
        <v/>
      </c>
      <c r="CI1374" s="10">
        <f t="shared" si="432"/>
        <v>3</v>
      </c>
      <c r="CJ1374" s="10">
        <f t="shared" si="433"/>
        <v>3</v>
      </c>
      <c r="CK1374" s="10" t="str">
        <f t="shared" si="434"/>
        <v/>
      </c>
      <c r="CL1374" s="10" t="str">
        <f t="shared" si="435"/>
        <v/>
      </c>
      <c r="CM1374" s="88" t="str">
        <f t="shared" si="419"/>
        <v/>
      </c>
      <c r="CN1374" s="88" t="str">
        <f t="shared" si="420"/>
        <v/>
      </c>
      <c r="CO1374" s="88" t="str">
        <f t="shared" si="421"/>
        <v/>
      </c>
      <c r="CP1374" s="88" t="str">
        <f t="shared" si="422"/>
        <v/>
      </c>
    </row>
    <row r="1375" spans="2:94">
      <c r="B1375" s="19">
        <v>42658</v>
      </c>
      <c r="C1375" s="3">
        <v>11</v>
      </c>
      <c r="D1375" s="3" t="s">
        <v>306</v>
      </c>
      <c r="E1375" s="4">
        <v>42658.8125</v>
      </c>
      <c r="F1375" s="3" t="s">
        <v>991</v>
      </c>
      <c r="G1375" s="3" t="s">
        <v>256</v>
      </c>
      <c r="H1375" s="3" t="s">
        <v>991</v>
      </c>
      <c r="I1375" s="3" t="s">
        <v>256</v>
      </c>
      <c r="J1375" s="6">
        <v>2.78</v>
      </c>
      <c r="K1375" s="6">
        <v>2.65</v>
      </c>
      <c r="L1375" s="6">
        <v>2.5499999999999998</v>
      </c>
      <c r="M1375" s="10">
        <v>1.36</v>
      </c>
      <c r="N1375" s="10">
        <v>4.05</v>
      </c>
      <c r="O1375" s="10">
        <v>6.8</v>
      </c>
      <c r="P1375" s="15">
        <v>1</v>
      </c>
      <c r="Q1375" s="13"/>
      <c r="R1375" s="13"/>
      <c r="S1375" s="13"/>
      <c r="T1375" s="13"/>
      <c r="U1375" s="13"/>
      <c r="V1375" s="13"/>
      <c r="W1375" s="9"/>
      <c r="X1375" s="9"/>
      <c r="Y1375" s="9"/>
      <c r="Z1375" s="9"/>
      <c r="AA1375" s="9"/>
      <c r="AB1375" s="9"/>
      <c r="AC1375" s="13"/>
      <c r="AD1375" s="13"/>
      <c r="AE1375" s="13"/>
      <c r="AF1375" s="13"/>
      <c r="AG1375" s="13"/>
      <c r="AH1375" s="13"/>
      <c r="AI1375" s="9"/>
      <c r="AJ1375" s="9"/>
      <c r="AK1375" s="9"/>
      <c r="AL1375" s="9"/>
      <c r="AM1375" s="9"/>
      <c r="AN1375" s="9"/>
      <c r="AO1375" s="8">
        <v>29</v>
      </c>
      <c r="AP1375" s="8">
        <v>3</v>
      </c>
      <c r="AQ1375" s="8">
        <v>13</v>
      </c>
      <c r="AR1375" s="8">
        <v>5</v>
      </c>
      <c r="AS1375" s="8">
        <v>1.5583999999999985</v>
      </c>
      <c r="AT1375" s="8">
        <v>2.7587999999999995</v>
      </c>
      <c r="AU1375" s="8">
        <v>33.890192327897317</v>
      </c>
      <c r="AV1375" s="8">
        <v>57.101788417762819</v>
      </c>
      <c r="AW1375" s="8">
        <v>256.52148318821037</v>
      </c>
      <c r="AX1375" s="8">
        <v>252.80249503668898</v>
      </c>
      <c r="AY1375" s="15">
        <v>31</v>
      </c>
      <c r="AZ1375" s="15">
        <v>3</v>
      </c>
      <c r="BA1375" s="15">
        <v>14</v>
      </c>
      <c r="BB1375" s="15">
        <v>5</v>
      </c>
      <c r="BC1375" s="15">
        <v>0.15749999999999997</v>
      </c>
      <c r="BD1375" s="15">
        <v>0.15749999999999997</v>
      </c>
      <c r="BE1375" s="15">
        <v>7.4605129928392691</v>
      </c>
      <c r="BF1375" s="15">
        <v>7.4605129928392691</v>
      </c>
      <c r="BG1375" s="15">
        <v>186.08336301236966</v>
      </c>
      <c r="BH1375" s="15">
        <v>187.63087897582412</v>
      </c>
      <c r="BI1375" s="16">
        <f>Q1375*参数!$D$3+W1375</f>
        <v>0</v>
      </c>
      <c r="BJ1375" s="16">
        <f>R1375*参数!$D$3+X1375</f>
        <v>0</v>
      </c>
      <c r="BK1375" s="16">
        <f>S1375*参数!$D$3+Y1375</f>
        <v>0</v>
      </c>
      <c r="BL1375" s="16">
        <f>T1375*参数!$D$3+Z1375</f>
        <v>0</v>
      </c>
      <c r="BM1375" s="16">
        <f>U1375*参数!$D$3+AA1375</f>
        <v>0</v>
      </c>
      <c r="BN1375" s="16">
        <f>V1375*参数!$D$3+AB1375</f>
        <v>0</v>
      </c>
      <c r="BO1375" s="16">
        <f>AC1375*参数!$D$3+AI1375</f>
        <v>0</v>
      </c>
      <c r="BP1375" s="16">
        <f>AD1375*参数!$D$3+AJ1375</f>
        <v>0</v>
      </c>
      <c r="BQ1375" s="16">
        <f>AE1375*参数!$D$3+AK1375</f>
        <v>0</v>
      </c>
      <c r="BR1375" s="16">
        <f>AF1375*参数!$D$3+AL1375</f>
        <v>0</v>
      </c>
      <c r="BS1375" s="16">
        <f>AG1375*参数!$D$3+AM1375</f>
        <v>0</v>
      </c>
      <c r="BT1375" s="16">
        <f>AH1375*参数!$D$3+AN1375</f>
        <v>0</v>
      </c>
      <c r="BU1375" s="10"/>
      <c r="BV1375" s="10"/>
      <c r="BW1375" s="10">
        <f t="shared" si="423"/>
        <v>43</v>
      </c>
      <c r="BX1375" s="10">
        <f t="shared" si="424"/>
        <v>43</v>
      </c>
      <c r="BY1375" s="10">
        <f t="shared" si="425"/>
        <v>43</v>
      </c>
      <c r="BZ1375" s="10">
        <f t="shared" si="426"/>
        <v>0</v>
      </c>
      <c r="CA1375" s="10">
        <f t="shared" si="427"/>
        <v>43</v>
      </c>
      <c r="CB1375" s="10" t="str">
        <f t="shared" si="428"/>
        <v/>
      </c>
      <c r="CC1375" s="10" t="str">
        <f t="shared" si="429"/>
        <v/>
      </c>
      <c r="CD1375" s="10"/>
      <c r="CE1375" s="10">
        <v>43</v>
      </c>
      <c r="CF1375" s="10"/>
      <c r="CG1375" s="10">
        <f t="shared" si="430"/>
        <v>43</v>
      </c>
      <c r="CH1375" s="10">
        <f t="shared" si="431"/>
        <v>43</v>
      </c>
      <c r="CI1375" s="10">
        <f t="shared" si="432"/>
        <v>43</v>
      </c>
      <c r="CJ1375" s="10">
        <f t="shared" si="433"/>
        <v>43</v>
      </c>
      <c r="CK1375" s="10">
        <f t="shared" si="434"/>
        <v>43</v>
      </c>
      <c r="CL1375" s="10">
        <f t="shared" si="435"/>
        <v>43</v>
      </c>
      <c r="CM1375" s="88">
        <f t="shared" si="419"/>
        <v>43</v>
      </c>
      <c r="CN1375" s="88">
        <f t="shared" si="420"/>
        <v>43</v>
      </c>
      <c r="CO1375" s="88">
        <f t="shared" si="421"/>
        <v>43</v>
      </c>
      <c r="CP1375" s="88">
        <f t="shared" si="422"/>
        <v>43</v>
      </c>
    </row>
    <row r="1376" spans="2:94">
      <c r="B1376" s="19">
        <v>42658</v>
      </c>
      <c r="C1376" s="3">
        <v>12</v>
      </c>
      <c r="D1376" s="3" t="s">
        <v>174</v>
      </c>
      <c r="E1376" s="4">
        <v>42658.875</v>
      </c>
      <c r="F1376" s="3" t="s">
        <v>711</v>
      </c>
      <c r="G1376" s="3" t="s">
        <v>180</v>
      </c>
      <c r="H1376" s="3" t="s">
        <v>711</v>
      </c>
      <c r="I1376" s="3" t="s">
        <v>180</v>
      </c>
      <c r="J1376" s="6">
        <v>1.7</v>
      </c>
      <c r="K1376" s="6">
        <v>3.4</v>
      </c>
      <c r="L1376" s="6">
        <v>3.37</v>
      </c>
      <c r="M1376" s="10">
        <v>3.2</v>
      </c>
      <c r="N1376" s="10">
        <v>3.75</v>
      </c>
      <c r="O1376" s="10">
        <v>1.82</v>
      </c>
      <c r="P1376" s="15">
        <v>-1</v>
      </c>
      <c r="Q1376" s="13"/>
      <c r="R1376" s="13"/>
      <c r="S1376" s="13"/>
      <c r="T1376" s="13"/>
      <c r="U1376" s="13"/>
      <c r="V1376" s="13"/>
      <c r="W1376" s="9"/>
      <c r="X1376" s="9"/>
      <c r="Y1376" s="9"/>
      <c r="Z1376" s="9"/>
      <c r="AA1376" s="9"/>
      <c r="AB1376" s="9"/>
      <c r="AC1376" s="13"/>
      <c r="AD1376" s="13"/>
      <c r="AE1376" s="13"/>
      <c r="AF1376" s="13"/>
      <c r="AG1376" s="13"/>
      <c r="AH1376" s="13"/>
      <c r="AI1376" s="9"/>
      <c r="AJ1376" s="9"/>
      <c r="AK1376" s="9"/>
      <c r="AL1376" s="9"/>
      <c r="AM1376" s="9"/>
      <c r="AN1376" s="9"/>
      <c r="AO1376" s="8">
        <v>4</v>
      </c>
      <c r="AP1376" s="8">
        <v>3</v>
      </c>
      <c r="AQ1376" s="8">
        <v>1</v>
      </c>
      <c r="AR1376" s="8">
        <v>5</v>
      </c>
      <c r="AS1376" s="8">
        <v>0.63380000000000014</v>
      </c>
      <c r="AT1376" s="8">
        <v>7.0811999999999999</v>
      </c>
      <c r="AU1376" s="8">
        <v>51.215359469553235</v>
      </c>
      <c r="AV1376" s="8">
        <v>344.42919431371502</v>
      </c>
      <c r="AW1376" s="8">
        <v>131.59965986678267</v>
      </c>
      <c r="AX1376" s="8">
        <v>344.42919431371502</v>
      </c>
      <c r="AY1376" s="15">
        <v>1</v>
      </c>
      <c r="AZ1376" s="15">
        <v>3</v>
      </c>
      <c r="BA1376" s="15">
        <v>1</v>
      </c>
      <c r="BB1376" s="15">
        <v>4</v>
      </c>
      <c r="BC1376" s="15">
        <v>3.9813999999999994</v>
      </c>
      <c r="BD1376" s="15">
        <v>3.9813999999999994</v>
      </c>
      <c r="BE1376" s="15">
        <v>186.64045442893655</v>
      </c>
      <c r="BF1376" s="15">
        <v>186.64045442893655</v>
      </c>
      <c r="BG1376" s="15">
        <v>186.64045442893655</v>
      </c>
      <c r="BH1376" s="15">
        <v>186.64045442893655</v>
      </c>
      <c r="BI1376" s="16">
        <f>Q1376*参数!$D$3+W1376</f>
        <v>0</v>
      </c>
      <c r="BJ1376" s="16">
        <f>R1376*参数!$D$3+X1376</f>
        <v>0</v>
      </c>
      <c r="BK1376" s="16">
        <f>S1376*参数!$D$3+Y1376</f>
        <v>0</v>
      </c>
      <c r="BL1376" s="16">
        <f>T1376*参数!$D$3+Z1376</f>
        <v>0</v>
      </c>
      <c r="BM1376" s="16">
        <f>U1376*参数!$D$3+AA1376</f>
        <v>0</v>
      </c>
      <c r="BN1376" s="16">
        <f>V1376*参数!$D$3+AB1376</f>
        <v>0</v>
      </c>
      <c r="BO1376" s="16">
        <f>AC1376*参数!$D$3+AI1376</f>
        <v>0</v>
      </c>
      <c r="BP1376" s="16">
        <f>AD1376*参数!$D$3+AJ1376</f>
        <v>0</v>
      </c>
      <c r="BQ1376" s="16">
        <f>AE1376*参数!$D$3+AK1376</f>
        <v>0</v>
      </c>
      <c r="BR1376" s="16">
        <f>AF1376*参数!$D$3+AL1376</f>
        <v>0</v>
      </c>
      <c r="BS1376" s="16">
        <f>AG1376*参数!$D$3+AM1376</f>
        <v>0</v>
      </c>
      <c r="BT1376" s="16">
        <f>AH1376*参数!$D$3+AN1376</f>
        <v>0</v>
      </c>
      <c r="BU1376" s="10"/>
      <c r="BV1376" s="10"/>
      <c r="BW1376" s="10">
        <f t="shared" si="423"/>
        <v>40</v>
      </c>
      <c r="BX1376" s="10">
        <f t="shared" si="424"/>
        <v>40</v>
      </c>
      <c r="BY1376" s="10">
        <f t="shared" si="425"/>
        <v>3</v>
      </c>
      <c r="BZ1376" s="10">
        <f t="shared" si="426"/>
        <v>40</v>
      </c>
      <c r="CA1376" s="10">
        <f t="shared" si="427"/>
        <v>40</v>
      </c>
      <c r="CB1376" s="10" t="str">
        <f t="shared" si="428"/>
        <v/>
      </c>
      <c r="CC1376" s="10" t="str">
        <f t="shared" si="429"/>
        <v/>
      </c>
      <c r="CD1376" s="10"/>
      <c r="CE1376" s="10">
        <v>3</v>
      </c>
      <c r="CF1376" s="10"/>
      <c r="CG1376" s="10" t="str">
        <f t="shared" si="430"/>
        <v/>
      </c>
      <c r="CH1376" s="10" t="str">
        <f t="shared" si="431"/>
        <v/>
      </c>
      <c r="CI1376" s="10">
        <f t="shared" si="432"/>
        <v>3</v>
      </c>
      <c r="CJ1376" s="10">
        <f t="shared" si="433"/>
        <v>3</v>
      </c>
      <c r="CK1376" s="10">
        <f t="shared" si="434"/>
        <v>3</v>
      </c>
      <c r="CL1376" s="10" t="str">
        <f t="shared" si="435"/>
        <v/>
      </c>
      <c r="CM1376" s="88">
        <f t="shared" si="419"/>
        <v>3</v>
      </c>
      <c r="CN1376" s="88" t="str">
        <f t="shared" si="420"/>
        <v/>
      </c>
      <c r="CO1376" s="88">
        <f t="shared" si="421"/>
        <v>3</v>
      </c>
      <c r="CP1376" s="88" t="str">
        <f t="shared" si="422"/>
        <v/>
      </c>
    </row>
    <row r="1377" spans="2:94">
      <c r="B1377" s="19">
        <v>42658</v>
      </c>
      <c r="C1377" s="3">
        <v>13</v>
      </c>
      <c r="D1377" s="3" t="s">
        <v>681</v>
      </c>
      <c r="E1377" s="4">
        <v>42658.875</v>
      </c>
      <c r="F1377" s="3" t="s">
        <v>985</v>
      </c>
      <c r="G1377" s="3" t="s">
        <v>682</v>
      </c>
      <c r="H1377" s="3" t="s">
        <v>985</v>
      </c>
      <c r="I1377" s="3" t="s">
        <v>682</v>
      </c>
      <c r="J1377" s="6">
        <v>2.0499999999999998</v>
      </c>
      <c r="K1377" s="6">
        <v>2.64</v>
      </c>
      <c r="L1377" s="6">
        <v>3.8</v>
      </c>
      <c r="M1377" s="10">
        <v>4.7</v>
      </c>
      <c r="N1377" s="10">
        <v>3.65</v>
      </c>
      <c r="O1377" s="10">
        <v>1.56</v>
      </c>
      <c r="P1377" s="15">
        <v>-1</v>
      </c>
      <c r="Q1377" s="13"/>
      <c r="R1377" s="13"/>
      <c r="S1377" s="13"/>
      <c r="T1377" s="13"/>
      <c r="U1377" s="13"/>
      <c r="V1377" s="13"/>
      <c r="W1377" s="9"/>
      <c r="X1377" s="9"/>
      <c r="Y1377" s="9"/>
      <c r="Z1377" s="9"/>
      <c r="AA1377" s="9"/>
      <c r="AB1377" s="9"/>
      <c r="AC1377" s="13"/>
      <c r="AD1377" s="13"/>
      <c r="AE1377" s="13"/>
      <c r="AF1377" s="13"/>
      <c r="AG1377" s="13"/>
      <c r="AH1377" s="13"/>
      <c r="AI1377" s="9"/>
      <c r="AJ1377" s="9"/>
      <c r="AK1377" s="9"/>
      <c r="AL1377" s="9"/>
      <c r="AM1377" s="9"/>
      <c r="AN1377" s="9"/>
      <c r="AO1377" s="8">
        <v>32</v>
      </c>
      <c r="AP1377" s="8">
        <v>2</v>
      </c>
      <c r="AQ1377" s="8">
        <v>2</v>
      </c>
      <c r="AR1377" s="8">
        <v>5</v>
      </c>
      <c r="AS1377" s="8">
        <v>0.18919999999999984</v>
      </c>
      <c r="AT1377" s="8">
        <v>0.33529999999999993</v>
      </c>
      <c r="AU1377" s="8">
        <v>17.049076698602544</v>
      </c>
      <c r="AV1377" s="8">
        <v>18.969048483434243</v>
      </c>
      <c r="AW1377" s="8">
        <v>92.714555933557321</v>
      </c>
      <c r="AX1377" s="8">
        <v>55.312387777470278</v>
      </c>
      <c r="AY1377" s="15">
        <v>2</v>
      </c>
      <c r="AZ1377" s="15">
        <v>3</v>
      </c>
      <c r="BA1377" s="15">
        <v>1</v>
      </c>
      <c r="BB1377" s="15">
        <v>5</v>
      </c>
      <c r="BC1377" s="15">
        <v>1.7353999999999985</v>
      </c>
      <c r="BD1377" s="15">
        <v>1.7353999999999985</v>
      </c>
      <c r="BE1377" s="15">
        <v>109.36387336912736</v>
      </c>
      <c r="BF1377" s="15">
        <v>109.36387336912736</v>
      </c>
      <c r="BG1377" s="15">
        <v>114.29955405176574</v>
      </c>
      <c r="BH1377" s="15">
        <v>109.36387336912736</v>
      </c>
      <c r="BI1377" s="16">
        <f>Q1377*参数!$D$3+W1377</f>
        <v>0</v>
      </c>
      <c r="BJ1377" s="16">
        <f>R1377*参数!$D$3+X1377</f>
        <v>0</v>
      </c>
      <c r="BK1377" s="16">
        <f>S1377*参数!$D$3+Y1377</f>
        <v>0</v>
      </c>
      <c r="BL1377" s="16">
        <f>T1377*参数!$D$3+Z1377</f>
        <v>0</v>
      </c>
      <c r="BM1377" s="16">
        <f>U1377*参数!$D$3+AA1377</f>
        <v>0</v>
      </c>
      <c r="BN1377" s="16">
        <f>V1377*参数!$D$3+AB1377</f>
        <v>0</v>
      </c>
      <c r="BO1377" s="16">
        <f>AC1377*参数!$D$3+AI1377</f>
        <v>0</v>
      </c>
      <c r="BP1377" s="16">
        <f>AD1377*参数!$D$3+AJ1377</f>
        <v>0</v>
      </c>
      <c r="BQ1377" s="16">
        <f>AE1377*参数!$D$3+AK1377</f>
        <v>0</v>
      </c>
      <c r="BR1377" s="16">
        <f>AF1377*参数!$D$3+AL1377</f>
        <v>0</v>
      </c>
      <c r="BS1377" s="16">
        <f>AG1377*参数!$D$3+AM1377</f>
        <v>0</v>
      </c>
      <c r="BT1377" s="16">
        <f>AH1377*参数!$D$3+AN1377</f>
        <v>0</v>
      </c>
      <c r="BU1377" s="10"/>
      <c r="BV1377" s="10"/>
      <c r="BW1377" s="10">
        <f t="shared" si="423"/>
        <v>40</v>
      </c>
      <c r="BX1377" s="10">
        <f t="shared" si="424"/>
        <v>40</v>
      </c>
      <c r="BY1377" s="10">
        <f t="shared" si="425"/>
        <v>3</v>
      </c>
      <c r="BZ1377" s="10">
        <f t="shared" si="426"/>
        <v>40</v>
      </c>
      <c r="CA1377" s="10">
        <f t="shared" si="427"/>
        <v>40</v>
      </c>
      <c r="CB1377" s="10" t="str">
        <f t="shared" si="428"/>
        <v/>
      </c>
      <c r="CC1377" s="10" t="str">
        <f t="shared" si="429"/>
        <v/>
      </c>
      <c r="CD1377" s="10"/>
      <c r="CE1377" s="10">
        <v>40</v>
      </c>
      <c r="CF1377" s="10"/>
      <c r="CG1377" s="10" t="str">
        <f t="shared" si="430"/>
        <v/>
      </c>
      <c r="CH1377" s="10" t="str">
        <f t="shared" si="431"/>
        <v/>
      </c>
      <c r="CI1377" s="10">
        <f t="shared" si="432"/>
        <v>40</v>
      </c>
      <c r="CJ1377" s="10">
        <f t="shared" si="433"/>
        <v>3</v>
      </c>
      <c r="CK1377" s="10" t="str">
        <f t="shared" si="434"/>
        <v/>
      </c>
      <c r="CL1377" s="10" t="str">
        <f t="shared" si="435"/>
        <v/>
      </c>
      <c r="CM1377" s="88" t="str">
        <f t="shared" si="419"/>
        <v/>
      </c>
      <c r="CN1377" s="88" t="str">
        <f t="shared" si="420"/>
        <v/>
      </c>
      <c r="CO1377" s="88" t="str">
        <f t="shared" si="421"/>
        <v/>
      </c>
      <c r="CP1377" s="88" t="str">
        <f t="shared" si="422"/>
        <v/>
      </c>
    </row>
    <row r="1378" spans="2:94">
      <c r="B1378" s="19">
        <v>42658</v>
      </c>
      <c r="C1378" s="3">
        <v>14</v>
      </c>
      <c r="D1378" s="3" t="s">
        <v>246</v>
      </c>
      <c r="E1378" s="4">
        <v>42658.895833333336</v>
      </c>
      <c r="F1378" s="3" t="s">
        <v>919</v>
      </c>
      <c r="G1378" s="3" t="s">
        <v>1131</v>
      </c>
      <c r="H1378" s="3" t="s">
        <v>919</v>
      </c>
      <c r="I1378" s="3" t="s">
        <v>1131</v>
      </c>
      <c r="J1378" s="6">
        <v>1.61</v>
      </c>
      <c r="K1378" s="6">
        <v>3.35</v>
      </c>
      <c r="L1378" s="6">
        <v>4.8</v>
      </c>
      <c r="M1378" s="10">
        <v>3.12</v>
      </c>
      <c r="N1378" s="10">
        <v>3.3</v>
      </c>
      <c r="O1378" s="10">
        <v>1.98</v>
      </c>
      <c r="P1378" s="15">
        <v>-1</v>
      </c>
      <c r="Q1378" s="13"/>
      <c r="R1378" s="13"/>
      <c r="S1378" s="13"/>
      <c r="T1378" s="13"/>
      <c r="U1378" s="13"/>
      <c r="V1378" s="13"/>
      <c r="W1378" s="9"/>
      <c r="X1378" s="9"/>
      <c r="Y1378" s="9"/>
      <c r="Z1378" s="9"/>
      <c r="AA1378" s="9"/>
      <c r="AB1378" s="9"/>
      <c r="AC1378" s="13"/>
      <c r="AD1378" s="13"/>
      <c r="AE1378" s="13"/>
      <c r="AF1378" s="13"/>
      <c r="AG1378" s="13"/>
      <c r="AH1378" s="13"/>
      <c r="AI1378" s="9"/>
      <c r="AJ1378" s="9"/>
      <c r="AK1378" s="9"/>
      <c r="AL1378" s="9"/>
      <c r="AM1378" s="9"/>
      <c r="AN1378" s="9"/>
      <c r="AO1378" s="8">
        <v>2</v>
      </c>
      <c r="AP1378" s="8">
        <v>3</v>
      </c>
      <c r="AQ1378" s="8">
        <v>1</v>
      </c>
      <c r="AR1378" s="8">
        <v>5</v>
      </c>
      <c r="AS1378" s="8">
        <v>0.61369999999999991</v>
      </c>
      <c r="AT1378" s="8">
        <v>1.5082000000000007</v>
      </c>
      <c r="AU1378" s="8">
        <v>62.847301666263348</v>
      </c>
      <c r="AV1378" s="8">
        <v>62.847301666263348</v>
      </c>
      <c r="AW1378" s="8">
        <v>64.078340347499307</v>
      </c>
      <c r="AX1378" s="8">
        <v>62.847301666263348</v>
      </c>
      <c r="AY1378" s="15">
        <v>1</v>
      </c>
      <c r="AZ1378" s="15">
        <v>3</v>
      </c>
      <c r="BA1378" s="15">
        <v>1</v>
      </c>
      <c r="BB1378" s="15">
        <v>4</v>
      </c>
      <c r="BC1378" s="15">
        <v>1.2600000000000031E-2</v>
      </c>
      <c r="BD1378" s="15">
        <v>1.2600000000000031E-2</v>
      </c>
      <c r="BE1378" s="15">
        <v>0.91649982581358425</v>
      </c>
      <c r="BF1378" s="15">
        <v>0.91649982581358425</v>
      </c>
      <c r="BG1378" s="15">
        <v>0.91649982581358425</v>
      </c>
      <c r="BH1378" s="15">
        <v>0.91649982581358425</v>
      </c>
      <c r="BI1378" s="16">
        <f>Q1378*参数!$D$3+W1378</f>
        <v>0</v>
      </c>
      <c r="BJ1378" s="16">
        <f>R1378*参数!$D$3+X1378</f>
        <v>0</v>
      </c>
      <c r="BK1378" s="16">
        <f>S1378*参数!$D$3+Y1378</f>
        <v>0</v>
      </c>
      <c r="BL1378" s="16">
        <f>T1378*参数!$D$3+Z1378</f>
        <v>0</v>
      </c>
      <c r="BM1378" s="16">
        <f>U1378*参数!$D$3+AA1378</f>
        <v>0</v>
      </c>
      <c r="BN1378" s="16">
        <f>V1378*参数!$D$3+AB1378</f>
        <v>0</v>
      </c>
      <c r="BO1378" s="16">
        <f>AC1378*参数!$D$3+AI1378</f>
        <v>0</v>
      </c>
      <c r="BP1378" s="16">
        <f>AD1378*参数!$D$3+AJ1378</f>
        <v>0</v>
      </c>
      <c r="BQ1378" s="16">
        <f>AE1378*参数!$D$3+AK1378</f>
        <v>0</v>
      </c>
      <c r="BR1378" s="16">
        <f>AF1378*参数!$D$3+AL1378</f>
        <v>0</v>
      </c>
      <c r="BS1378" s="16">
        <f>AG1378*参数!$D$3+AM1378</f>
        <v>0</v>
      </c>
      <c r="BT1378" s="16">
        <f>AH1378*参数!$D$3+AN1378</f>
        <v>0</v>
      </c>
      <c r="BU1378" s="10"/>
      <c r="BV1378" s="10"/>
      <c r="BW1378" s="10">
        <f t="shared" si="423"/>
        <v>40</v>
      </c>
      <c r="BX1378" s="10">
        <f t="shared" si="424"/>
        <v>40</v>
      </c>
      <c r="BY1378" s="10">
        <f t="shared" si="425"/>
        <v>3</v>
      </c>
      <c r="BZ1378" s="10">
        <f t="shared" si="426"/>
        <v>40</v>
      </c>
      <c r="CA1378" s="10">
        <f t="shared" si="427"/>
        <v>40</v>
      </c>
      <c r="CB1378" s="10" t="str">
        <f t="shared" si="428"/>
        <v/>
      </c>
      <c r="CC1378" s="10" t="str">
        <f t="shared" si="429"/>
        <v/>
      </c>
      <c r="CD1378" s="10"/>
      <c r="CE1378" s="10">
        <v>40</v>
      </c>
      <c r="CF1378" s="10"/>
      <c r="CG1378" s="10" t="str">
        <f t="shared" si="430"/>
        <v/>
      </c>
      <c r="CH1378" s="10" t="str">
        <f t="shared" si="431"/>
        <v/>
      </c>
      <c r="CI1378" s="10">
        <f t="shared" si="432"/>
        <v>3</v>
      </c>
      <c r="CJ1378" s="10">
        <f t="shared" si="433"/>
        <v>3</v>
      </c>
      <c r="CK1378" s="10">
        <f t="shared" si="434"/>
        <v>40</v>
      </c>
      <c r="CL1378" s="10" t="str">
        <f t="shared" si="435"/>
        <v/>
      </c>
      <c r="CM1378" s="88">
        <f t="shared" si="419"/>
        <v>40</v>
      </c>
      <c r="CN1378" s="88" t="str">
        <f t="shared" si="420"/>
        <v/>
      </c>
      <c r="CO1378" s="88">
        <f t="shared" si="421"/>
        <v>40</v>
      </c>
      <c r="CP1378" s="88" t="str">
        <f t="shared" si="422"/>
        <v/>
      </c>
    </row>
    <row r="1379" spans="2:94">
      <c r="B1379" s="19">
        <v>42658</v>
      </c>
      <c r="C1379" s="3">
        <v>15</v>
      </c>
      <c r="D1379" s="3" t="s">
        <v>246</v>
      </c>
      <c r="E1379" s="4">
        <v>42658.895833333336</v>
      </c>
      <c r="F1379" s="3" t="s">
        <v>714</v>
      </c>
      <c r="G1379" s="3" t="s">
        <v>964</v>
      </c>
      <c r="H1379" s="3" t="s">
        <v>715</v>
      </c>
      <c r="I1379" s="3" t="s">
        <v>964</v>
      </c>
      <c r="J1379" s="6">
        <v>1.47</v>
      </c>
      <c r="K1379" s="6">
        <v>3.95</v>
      </c>
      <c r="L1379" s="6">
        <v>5.0999999999999996</v>
      </c>
      <c r="M1379" s="10">
        <v>2.42</v>
      </c>
      <c r="N1379" s="10">
        <v>3.65</v>
      </c>
      <c r="O1379" s="10">
        <v>2.2599999999999998</v>
      </c>
      <c r="P1379" s="15">
        <v>-1</v>
      </c>
      <c r="Q1379" s="13"/>
      <c r="R1379" s="13"/>
      <c r="S1379" s="13"/>
      <c r="T1379" s="13"/>
      <c r="U1379" s="13"/>
      <c r="V1379" s="13"/>
      <c r="W1379" s="9"/>
      <c r="X1379" s="9"/>
      <c r="Y1379" s="9"/>
      <c r="Z1379" s="9"/>
      <c r="AA1379" s="9"/>
      <c r="AB1379" s="9"/>
      <c r="AC1379" s="13"/>
      <c r="AD1379" s="13"/>
      <c r="AE1379" s="13"/>
      <c r="AF1379" s="13"/>
      <c r="AG1379" s="13"/>
      <c r="AH1379" s="13"/>
      <c r="AI1379" s="9"/>
      <c r="AJ1379" s="9"/>
      <c r="AK1379" s="9"/>
      <c r="AL1379" s="9"/>
      <c r="AM1379" s="9"/>
      <c r="AN1379" s="9"/>
      <c r="AO1379" s="8">
        <v>3</v>
      </c>
      <c r="AP1379" s="8">
        <v>3</v>
      </c>
      <c r="AQ1379" s="8">
        <v>1</v>
      </c>
      <c r="AR1379" s="8">
        <v>5</v>
      </c>
      <c r="AS1379" s="8">
        <v>0.69129999999999969</v>
      </c>
      <c r="AT1379" s="8">
        <v>0.69129999999999969</v>
      </c>
      <c r="AU1379" s="8">
        <v>89.880276822667781</v>
      </c>
      <c r="AV1379" s="8">
        <v>89.880276822667781</v>
      </c>
      <c r="AW1379" s="8">
        <v>227.94687665286847</v>
      </c>
      <c r="AX1379" s="8">
        <v>89.880276822667781</v>
      </c>
      <c r="AY1379" s="15">
        <v>3</v>
      </c>
      <c r="AZ1379" s="15">
        <v>3</v>
      </c>
      <c r="BA1379" s="15">
        <v>1</v>
      </c>
      <c r="BB1379" s="15">
        <v>5</v>
      </c>
      <c r="BC1379" s="15">
        <v>0.36669999999999986</v>
      </c>
      <c r="BD1379" s="15">
        <v>0.36669999999999986</v>
      </c>
      <c r="BE1379" s="15">
        <v>42.579310784774307</v>
      </c>
      <c r="BF1379" s="15">
        <v>42.579310784774307</v>
      </c>
      <c r="BG1379" s="15">
        <v>73.947751957462287</v>
      </c>
      <c r="BH1379" s="15">
        <v>42.579310784774307</v>
      </c>
      <c r="BI1379" s="16">
        <f>Q1379*参数!$D$3+W1379</f>
        <v>0</v>
      </c>
      <c r="BJ1379" s="16">
        <f>R1379*参数!$D$3+X1379</f>
        <v>0</v>
      </c>
      <c r="BK1379" s="16">
        <f>S1379*参数!$D$3+Y1379</f>
        <v>0</v>
      </c>
      <c r="BL1379" s="16">
        <f>T1379*参数!$D$3+Z1379</f>
        <v>0</v>
      </c>
      <c r="BM1379" s="16">
        <f>U1379*参数!$D$3+AA1379</f>
        <v>0</v>
      </c>
      <c r="BN1379" s="16">
        <f>V1379*参数!$D$3+AB1379</f>
        <v>0</v>
      </c>
      <c r="BO1379" s="16">
        <f>AC1379*参数!$D$3+AI1379</f>
        <v>0</v>
      </c>
      <c r="BP1379" s="16">
        <f>AD1379*参数!$D$3+AJ1379</f>
        <v>0</v>
      </c>
      <c r="BQ1379" s="16">
        <f>AE1379*参数!$D$3+AK1379</f>
        <v>0</v>
      </c>
      <c r="BR1379" s="16">
        <f>AF1379*参数!$D$3+AL1379</f>
        <v>0</v>
      </c>
      <c r="BS1379" s="16">
        <f>AG1379*参数!$D$3+AM1379</f>
        <v>0</v>
      </c>
      <c r="BT1379" s="16">
        <f>AH1379*参数!$D$3+AN1379</f>
        <v>0</v>
      </c>
      <c r="BU1379" s="10"/>
      <c r="BV1379" s="10"/>
      <c r="BW1379" s="10">
        <f t="shared" si="423"/>
        <v>40</v>
      </c>
      <c r="BX1379" s="10">
        <f t="shared" si="424"/>
        <v>40</v>
      </c>
      <c r="BY1379" s="10">
        <f t="shared" si="425"/>
        <v>3</v>
      </c>
      <c r="BZ1379" s="10">
        <f t="shared" si="426"/>
        <v>40</v>
      </c>
      <c r="CA1379" s="10">
        <f t="shared" si="427"/>
        <v>40</v>
      </c>
      <c r="CB1379" s="10" t="str">
        <f t="shared" si="428"/>
        <v/>
      </c>
      <c r="CC1379" s="10" t="str">
        <f t="shared" si="429"/>
        <v/>
      </c>
      <c r="CD1379" s="10"/>
      <c r="CE1379" s="10">
        <v>40</v>
      </c>
      <c r="CF1379" s="10"/>
      <c r="CG1379" s="10">
        <f t="shared" si="430"/>
        <v>40</v>
      </c>
      <c r="CH1379" s="10">
        <f t="shared" si="431"/>
        <v>40</v>
      </c>
      <c r="CI1379" s="10" t="str">
        <f t="shared" si="432"/>
        <v/>
      </c>
      <c r="CJ1379" s="10" t="str">
        <f t="shared" si="433"/>
        <v/>
      </c>
      <c r="CK1379" s="10">
        <f t="shared" si="434"/>
        <v>40</v>
      </c>
      <c r="CL1379" s="10">
        <f t="shared" si="435"/>
        <v>40</v>
      </c>
      <c r="CM1379" s="88">
        <f t="shared" ref="CM1379:CM1442" si="436">IF(AP1379=AZ1379,
  IF(AU1379=BE1379,
    "",
    IF(AU1379&lt;BE1379,
      IF(P1379=-1,3,0),
      IF(P1379=-1,40,43)
    )
  ),
  ""
)</f>
        <v>40</v>
      </c>
      <c r="CN1379" s="88">
        <f t="shared" ref="CN1379:CN1442" si="437">IF(AND(AP1379=AZ1379,AR1379=BB1379,AQ1379&lt;&gt;0,BA1379&lt;&gt;0),
  IF(AV1379=BF1379,
    "",
    IF(AV1379&lt;BF1379,
      IF(P1379=-1,3,0),
      IF(P1379=-1,40,43)
    )
  ),
  ""
)</f>
        <v>40</v>
      </c>
      <c r="CO1379" s="88">
        <f t="shared" ref="CO1379:CO1442" si="438">IF(AP1379=AZ1379,
  IF(AW1379=BG1379,
    "",
    IF(AW1379&lt;BG1379,
      IF(P1379=-1,3,0),
      IF(P1379=-1,40,43)
    )
  ),
  ""
)</f>
        <v>40</v>
      </c>
      <c r="CP1379" s="88">
        <f t="shared" si="422"/>
        <v>40</v>
      </c>
    </row>
    <row r="1380" spans="2:94">
      <c r="B1380" s="19">
        <v>42658</v>
      </c>
      <c r="C1380" s="3">
        <v>16</v>
      </c>
      <c r="D1380" s="3" t="s">
        <v>246</v>
      </c>
      <c r="E1380" s="4">
        <v>42658.895833333336</v>
      </c>
      <c r="F1380" s="3" t="s">
        <v>963</v>
      </c>
      <c r="G1380" s="3" t="s">
        <v>1183</v>
      </c>
      <c r="H1380" s="3" t="s">
        <v>963</v>
      </c>
      <c r="I1380" s="3" t="s">
        <v>1184</v>
      </c>
      <c r="J1380" s="6">
        <v>13.5</v>
      </c>
      <c r="K1380" s="6">
        <v>5.9</v>
      </c>
      <c r="L1380" s="6">
        <v>1.1299999999999999</v>
      </c>
      <c r="M1380" s="10">
        <v>2.0499999999999998</v>
      </c>
      <c r="N1380" s="10">
        <v>3.75</v>
      </c>
      <c r="O1380" s="10">
        <v>2.68</v>
      </c>
      <c r="P1380" s="15">
        <v>2</v>
      </c>
      <c r="Q1380" s="13"/>
      <c r="R1380" s="13"/>
      <c r="S1380" s="13"/>
      <c r="T1380" s="13"/>
      <c r="U1380" s="13"/>
      <c r="V1380" s="13"/>
      <c r="W1380" s="9"/>
      <c r="X1380" s="9"/>
      <c r="Y1380" s="9"/>
      <c r="Z1380" s="9"/>
      <c r="AA1380" s="9"/>
      <c r="AB1380" s="9"/>
      <c r="AC1380" s="13"/>
      <c r="AD1380" s="13"/>
      <c r="AE1380" s="13"/>
      <c r="AF1380" s="13"/>
      <c r="AG1380" s="13"/>
      <c r="AH1380" s="13"/>
      <c r="AI1380" s="9"/>
      <c r="AJ1380" s="9"/>
      <c r="AK1380" s="9"/>
      <c r="AL1380" s="9"/>
      <c r="AM1380" s="9"/>
      <c r="AN1380" s="9"/>
      <c r="AO1380" s="8"/>
      <c r="AP1380" s="8"/>
      <c r="AQ1380" s="8"/>
      <c r="AR1380" s="8"/>
      <c r="AS1380" s="8"/>
      <c r="AT1380" s="8"/>
      <c r="AU1380" s="8"/>
      <c r="AV1380" s="8"/>
      <c r="AW1380" s="8"/>
      <c r="AX1380" s="8"/>
      <c r="AY1380" s="15"/>
      <c r="AZ1380" s="15"/>
      <c r="BA1380" s="15"/>
      <c r="BB1380" s="15"/>
      <c r="BC1380" s="15"/>
      <c r="BD1380" s="15"/>
      <c r="BE1380" s="15"/>
      <c r="BF1380" s="15"/>
      <c r="BG1380" s="15"/>
      <c r="BH1380" s="15"/>
      <c r="BI1380" s="16">
        <f>Q1380*参数!$D$3+W1380</f>
        <v>0</v>
      </c>
      <c r="BJ1380" s="16">
        <f>R1380*参数!$D$3+X1380</f>
        <v>0</v>
      </c>
      <c r="BK1380" s="16">
        <f>S1380*参数!$D$3+Y1380</f>
        <v>0</v>
      </c>
      <c r="BL1380" s="16">
        <f>T1380*参数!$D$3+Z1380</f>
        <v>0</v>
      </c>
      <c r="BM1380" s="16">
        <f>U1380*参数!$D$3+AA1380</f>
        <v>0</v>
      </c>
      <c r="BN1380" s="16">
        <f>V1380*参数!$D$3+AB1380</f>
        <v>0</v>
      </c>
      <c r="BO1380" s="16">
        <f>AC1380*参数!$D$3+AI1380</f>
        <v>0</v>
      </c>
      <c r="BP1380" s="16">
        <f>AD1380*参数!$D$3+AJ1380</f>
        <v>0</v>
      </c>
      <c r="BQ1380" s="16">
        <f>AE1380*参数!$D$3+AK1380</f>
        <v>0</v>
      </c>
      <c r="BR1380" s="16">
        <f>AF1380*参数!$D$3+AL1380</f>
        <v>0</v>
      </c>
      <c r="BS1380" s="16">
        <f>AG1380*参数!$D$3+AM1380</f>
        <v>0</v>
      </c>
      <c r="BT1380" s="16">
        <f>AH1380*参数!$D$3+AN1380</f>
        <v>0</v>
      </c>
      <c r="BU1380" s="10"/>
      <c r="BV1380" s="10"/>
      <c r="BW1380" s="10">
        <f t="shared" si="423"/>
        <v>43</v>
      </c>
      <c r="BX1380" s="10">
        <f t="shared" si="424"/>
        <v>43</v>
      </c>
      <c r="BY1380" s="10">
        <f t="shared" si="425"/>
        <v>43</v>
      </c>
      <c r="BZ1380" s="10">
        <f t="shared" si="426"/>
        <v>0</v>
      </c>
      <c r="CA1380" s="10">
        <f t="shared" si="427"/>
        <v>43</v>
      </c>
      <c r="CB1380" s="10" t="str">
        <f t="shared" si="428"/>
        <v/>
      </c>
      <c r="CC1380" s="10" t="str">
        <f t="shared" si="429"/>
        <v/>
      </c>
      <c r="CD1380" s="10"/>
      <c r="CE1380" s="10"/>
      <c r="CF1380" s="10"/>
      <c r="CG1380" s="10"/>
      <c r="CH1380" s="10"/>
      <c r="CI1380" s="10" t="str">
        <f t="shared" si="432"/>
        <v/>
      </c>
      <c r="CJ1380" s="10" t="str">
        <f t="shared" si="433"/>
        <v/>
      </c>
      <c r="CK1380" s="10" t="str">
        <f t="shared" si="434"/>
        <v/>
      </c>
      <c r="CL1380" s="10" t="str">
        <f t="shared" si="435"/>
        <v/>
      </c>
      <c r="CM1380" s="88" t="str">
        <f t="shared" si="436"/>
        <v/>
      </c>
      <c r="CN1380" s="88" t="str">
        <f t="shared" si="437"/>
        <v/>
      </c>
      <c r="CO1380" s="88" t="str">
        <f t="shared" si="438"/>
        <v/>
      </c>
      <c r="CP1380" s="88" t="str">
        <f t="shared" ref="CP1380:CP1443" si="439">IF(AND(AP1380=AZ1380,AR1380=BB1380,AQ1380&lt;&gt;0,BA1380&lt;&gt;0),
  IF(AX1380=BH1380,
    "",
    IF(AX1380&lt;BH1380,
      IF(P1380=-1,3,0),
      IF(P1380=-1,40,43)
    )
  ),
  ""
)</f>
        <v/>
      </c>
    </row>
    <row r="1381" spans="2:94">
      <c r="B1381" s="19">
        <v>42658</v>
      </c>
      <c r="C1381" s="3">
        <v>17</v>
      </c>
      <c r="D1381" s="3" t="s">
        <v>246</v>
      </c>
      <c r="E1381" s="4">
        <v>42658.895833333336</v>
      </c>
      <c r="F1381" s="3" t="s">
        <v>664</v>
      </c>
      <c r="G1381" s="3" t="s">
        <v>833</v>
      </c>
      <c r="H1381" s="3" t="s">
        <v>664</v>
      </c>
      <c r="I1381" s="3" t="s">
        <v>833</v>
      </c>
      <c r="J1381" s="6">
        <v>3.26</v>
      </c>
      <c r="K1381" s="6">
        <v>3.2</v>
      </c>
      <c r="L1381" s="6">
        <v>1.96</v>
      </c>
      <c r="M1381" s="10">
        <v>1.64</v>
      </c>
      <c r="N1381" s="10">
        <v>3.62</v>
      </c>
      <c r="O1381" s="10">
        <v>4.0999999999999996</v>
      </c>
      <c r="P1381" s="15">
        <v>1</v>
      </c>
      <c r="Q1381" s="13"/>
      <c r="R1381" s="13"/>
      <c r="S1381" s="13"/>
      <c r="T1381" s="13"/>
      <c r="U1381" s="13"/>
      <c r="V1381" s="13"/>
      <c r="W1381" s="9"/>
      <c r="X1381" s="9"/>
      <c r="Y1381" s="9"/>
      <c r="Z1381" s="9"/>
      <c r="AA1381" s="9"/>
      <c r="AB1381" s="9"/>
      <c r="AC1381" s="13"/>
      <c r="AD1381" s="13"/>
      <c r="AE1381" s="13"/>
      <c r="AF1381" s="13"/>
      <c r="AG1381" s="13"/>
      <c r="AH1381" s="13"/>
      <c r="AI1381" s="9"/>
      <c r="AJ1381" s="9"/>
      <c r="AK1381" s="9"/>
      <c r="AL1381" s="9"/>
      <c r="AM1381" s="9"/>
      <c r="AN1381" s="9"/>
      <c r="AO1381" s="8">
        <v>5</v>
      </c>
      <c r="AP1381" s="8">
        <v>3</v>
      </c>
      <c r="AQ1381" s="8">
        <v>2</v>
      </c>
      <c r="AR1381" s="8">
        <v>5</v>
      </c>
      <c r="AS1381" s="8">
        <v>0.27100000000000046</v>
      </c>
      <c r="AT1381" s="8">
        <v>0.27100000000000046</v>
      </c>
      <c r="AU1381" s="8">
        <v>19.94869964430054</v>
      </c>
      <c r="AV1381" s="8">
        <v>19.94869964430054</v>
      </c>
      <c r="AW1381" s="8">
        <v>55.522396795650351</v>
      </c>
      <c r="AX1381" s="8">
        <v>21.186962357903099</v>
      </c>
      <c r="AY1381" s="15">
        <v>1</v>
      </c>
      <c r="AZ1381" s="15">
        <v>3</v>
      </c>
      <c r="BA1381" s="15">
        <v>1</v>
      </c>
      <c r="BB1381" s="15">
        <v>4</v>
      </c>
      <c r="BC1381" s="15">
        <v>0.36190000000000067</v>
      </c>
      <c r="BD1381" s="15">
        <v>0.36190000000000067</v>
      </c>
      <c r="BE1381" s="15">
        <v>36.83500161553448</v>
      </c>
      <c r="BF1381" s="15">
        <v>36.83500161553448</v>
      </c>
      <c r="BG1381" s="15">
        <v>36.83500161553448</v>
      </c>
      <c r="BH1381" s="15">
        <v>36.83500161553448</v>
      </c>
      <c r="BI1381" s="16">
        <f>Q1381*参数!$D$3+W1381</f>
        <v>0</v>
      </c>
      <c r="BJ1381" s="16">
        <f>R1381*参数!$D$3+X1381</f>
        <v>0</v>
      </c>
      <c r="BK1381" s="16">
        <f>S1381*参数!$D$3+Y1381</f>
        <v>0</v>
      </c>
      <c r="BL1381" s="16">
        <f>T1381*参数!$D$3+Z1381</f>
        <v>0</v>
      </c>
      <c r="BM1381" s="16">
        <f>U1381*参数!$D$3+AA1381</f>
        <v>0</v>
      </c>
      <c r="BN1381" s="16">
        <f>V1381*参数!$D$3+AB1381</f>
        <v>0</v>
      </c>
      <c r="BO1381" s="16">
        <f>AC1381*参数!$D$3+AI1381</f>
        <v>0</v>
      </c>
      <c r="BP1381" s="16">
        <f>AD1381*参数!$D$3+AJ1381</f>
        <v>0</v>
      </c>
      <c r="BQ1381" s="16">
        <f>AE1381*参数!$D$3+AK1381</f>
        <v>0</v>
      </c>
      <c r="BR1381" s="16">
        <f>AF1381*参数!$D$3+AL1381</f>
        <v>0</v>
      </c>
      <c r="BS1381" s="16">
        <f>AG1381*参数!$D$3+AM1381</f>
        <v>0</v>
      </c>
      <c r="BT1381" s="16">
        <f>AH1381*参数!$D$3+AN1381</f>
        <v>0</v>
      </c>
      <c r="BU1381" s="10"/>
      <c r="BV1381" s="10"/>
      <c r="BW1381" s="10">
        <f t="shared" si="423"/>
        <v>43</v>
      </c>
      <c r="BX1381" s="10">
        <f t="shared" si="424"/>
        <v>43</v>
      </c>
      <c r="BY1381" s="10">
        <f t="shared" si="425"/>
        <v>43</v>
      </c>
      <c r="BZ1381" s="10">
        <f t="shared" si="426"/>
        <v>0</v>
      </c>
      <c r="CA1381" s="10">
        <f t="shared" si="427"/>
        <v>43</v>
      </c>
      <c r="CB1381" s="10" t="str">
        <f t="shared" si="428"/>
        <v/>
      </c>
      <c r="CC1381" s="10" t="str">
        <f t="shared" si="429"/>
        <v/>
      </c>
      <c r="CD1381" s="10"/>
      <c r="CE1381" s="10">
        <v>0</v>
      </c>
      <c r="CF1381" s="10"/>
      <c r="CG1381" s="10">
        <f t="shared" si="430"/>
        <v>0</v>
      </c>
      <c r="CH1381" s="10">
        <f t="shared" si="431"/>
        <v>0</v>
      </c>
      <c r="CI1381" s="10">
        <f t="shared" si="432"/>
        <v>0</v>
      </c>
      <c r="CJ1381" s="10">
        <f t="shared" si="433"/>
        <v>0</v>
      </c>
      <c r="CK1381" s="10">
        <f t="shared" si="434"/>
        <v>0</v>
      </c>
      <c r="CL1381" s="10" t="str">
        <f t="shared" si="435"/>
        <v/>
      </c>
      <c r="CM1381" s="88">
        <f t="shared" si="436"/>
        <v>0</v>
      </c>
      <c r="CN1381" s="88" t="str">
        <f t="shared" si="437"/>
        <v/>
      </c>
      <c r="CO1381" s="88">
        <f t="shared" si="438"/>
        <v>43</v>
      </c>
      <c r="CP1381" s="88" t="str">
        <f t="shared" si="439"/>
        <v/>
      </c>
    </row>
    <row r="1382" spans="2:94">
      <c r="B1382" s="19">
        <v>42658</v>
      </c>
      <c r="C1382" s="3">
        <v>18</v>
      </c>
      <c r="D1382" s="3" t="s">
        <v>246</v>
      </c>
      <c r="E1382" s="4">
        <v>42658.895833333336</v>
      </c>
      <c r="F1382" s="3" t="s">
        <v>247</v>
      </c>
      <c r="G1382" s="3" t="s">
        <v>264</v>
      </c>
      <c r="H1382" s="3" t="s">
        <v>247</v>
      </c>
      <c r="I1382" s="3" t="s">
        <v>264</v>
      </c>
      <c r="J1382" s="6">
        <v>1.9</v>
      </c>
      <c r="K1382" s="6">
        <v>3.5</v>
      </c>
      <c r="L1382" s="6">
        <v>3.15</v>
      </c>
      <c r="M1382" s="10">
        <v>3.6</v>
      </c>
      <c r="N1382" s="10">
        <v>4</v>
      </c>
      <c r="O1382" s="10">
        <v>1.67</v>
      </c>
      <c r="P1382" s="15">
        <v>-1</v>
      </c>
      <c r="Q1382" s="13"/>
      <c r="R1382" s="13"/>
      <c r="S1382" s="13"/>
      <c r="T1382" s="13"/>
      <c r="U1382" s="13"/>
      <c r="V1382" s="13"/>
      <c r="W1382" s="9"/>
      <c r="X1382" s="9"/>
      <c r="Y1382" s="9"/>
      <c r="Z1382" s="9"/>
      <c r="AA1382" s="9"/>
      <c r="AB1382" s="9"/>
      <c r="AC1382" s="13"/>
      <c r="AD1382" s="13"/>
      <c r="AE1382" s="13"/>
      <c r="AF1382" s="13"/>
      <c r="AG1382" s="13"/>
      <c r="AH1382" s="13"/>
      <c r="AI1382" s="9"/>
      <c r="AJ1382" s="9"/>
      <c r="AK1382" s="9"/>
      <c r="AL1382" s="9"/>
      <c r="AM1382" s="9"/>
      <c r="AN1382" s="9"/>
      <c r="AO1382" s="8">
        <v>57</v>
      </c>
      <c r="AP1382" s="8">
        <v>3</v>
      </c>
      <c r="AQ1382" s="8">
        <v>7</v>
      </c>
      <c r="AR1382" s="8">
        <v>5</v>
      </c>
      <c r="AS1382" s="8">
        <v>9.1999999999999495E-3</v>
      </c>
      <c r="AT1382" s="8">
        <v>0.33800000000000019</v>
      </c>
      <c r="AU1382" s="8">
        <v>0.50163982510992822</v>
      </c>
      <c r="AV1382" s="8">
        <v>17.222784518065936</v>
      </c>
      <c r="AW1382" s="8">
        <v>124.75830513631601</v>
      </c>
      <c r="AX1382" s="8">
        <v>154.75307214936529</v>
      </c>
      <c r="AY1382" s="15">
        <v>84</v>
      </c>
      <c r="AZ1382" s="15">
        <v>3</v>
      </c>
      <c r="BA1382" s="15">
        <v>1</v>
      </c>
      <c r="BB1382" s="15">
        <v>6</v>
      </c>
      <c r="BC1382" s="15">
        <v>2.1600000000000039E-2</v>
      </c>
      <c r="BD1382" s="15">
        <v>0.18909999999999988</v>
      </c>
      <c r="BE1382" s="15">
        <v>1.3652168582824791</v>
      </c>
      <c r="BF1382" s="15">
        <v>11.72609847272656</v>
      </c>
      <c r="BG1382" s="15">
        <v>140.33916573467877</v>
      </c>
      <c r="BH1382" s="15">
        <v>11.72609847272656</v>
      </c>
      <c r="BI1382" s="16">
        <f>Q1382*参数!$D$3+W1382</f>
        <v>0</v>
      </c>
      <c r="BJ1382" s="16">
        <f>R1382*参数!$D$3+X1382</f>
        <v>0</v>
      </c>
      <c r="BK1382" s="16">
        <f>S1382*参数!$D$3+Y1382</f>
        <v>0</v>
      </c>
      <c r="BL1382" s="16">
        <f>T1382*参数!$D$3+Z1382</f>
        <v>0</v>
      </c>
      <c r="BM1382" s="16">
        <f>U1382*参数!$D$3+AA1382</f>
        <v>0</v>
      </c>
      <c r="BN1382" s="16">
        <f>V1382*参数!$D$3+AB1382</f>
        <v>0</v>
      </c>
      <c r="BO1382" s="16">
        <f>AC1382*参数!$D$3+AI1382</f>
        <v>0</v>
      </c>
      <c r="BP1382" s="16">
        <f>AD1382*参数!$D$3+AJ1382</f>
        <v>0</v>
      </c>
      <c r="BQ1382" s="16">
        <f>AE1382*参数!$D$3+AK1382</f>
        <v>0</v>
      </c>
      <c r="BR1382" s="16">
        <f>AF1382*参数!$D$3+AL1382</f>
        <v>0</v>
      </c>
      <c r="BS1382" s="16">
        <f>AG1382*参数!$D$3+AM1382</f>
        <v>0</v>
      </c>
      <c r="BT1382" s="16">
        <f>AH1382*参数!$D$3+AN1382</f>
        <v>0</v>
      </c>
      <c r="BU1382" s="10"/>
      <c r="BV1382" s="10"/>
      <c r="BW1382" s="10">
        <f t="shared" si="423"/>
        <v>40</v>
      </c>
      <c r="BX1382" s="10">
        <f t="shared" si="424"/>
        <v>40</v>
      </c>
      <c r="BY1382" s="10">
        <f t="shared" si="425"/>
        <v>3</v>
      </c>
      <c r="BZ1382" s="10">
        <f t="shared" si="426"/>
        <v>40</v>
      </c>
      <c r="CA1382" s="10">
        <f t="shared" si="427"/>
        <v>40</v>
      </c>
      <c r="CB1382" s="10" t="str">
        <f t="shared" si="428"/>
        <v/>
      </c>
      <c r="CC1382" s="10" t="str">
        <f t="shared" si="429"/>
        <v/>
      </c>
      <c r="CD1382" s="10"/>
      <c r="CE1382" s="10">
        <v>40</v>
      </c>
      <c r="CF1382" s="10"/>
      <c r="CG1382" s="10" t="str">
        <f t="shared" si="430"/>
        <v/>
      </c>
      <c r="CH1382" s="10" t="str">
        <f t="shared" si="431"/>
        <v/>
      </c>
      <c r="CI1382" s="10">
        <f t="shared" si="432"/>
        <v>40</v>
      </c>
      <c r="CJ1382" s="10">
        <f t="shared" si="433"/>
        <v>40</v>
      </c>
      <c r="CK1382" s="10">
        <f t="shared" si="434"/>
        <v>3</v>
      </c>
      <c r="CL1382" s="10" t="str">
        <f t="shared" si="435"/>
        <v/>
      </c>
      <c r="CM1382" s="88">
        <f t="shared" si="436"/>
        <v>3</v>
      </c>
      <c r="CN1382" s="88" t="str">
        <f t="shared" si="437"/>
        <v/>
      </c>
      <c r="CO1382" s="88">
        <f t="shared" si="438"/>
        <v>3</v>
      </c>
      <c r="CP1382" s="88" t="str">
        <f t="shared" si="439"/>
        <v/>
      </c>
    </row>
    <row r="1383" spans="2:94">
      <c r="B1383" s="19">
        <v>42658</v>
      </c>
      <c r="C1383" s="3">
        <v>19</v>
      </c>
      <c r="D1383" s="3" t="s">
        <v>313</v>
      </c>
      <c r="E1383" s="4">
        <v>42658.895833333336</v>
      </c>
      <c r="F1383" s="3" t="s">
        <v>1111</v>
      </c>
      <c r="G1383" s="3" t="s">
        <v>320</v>
      </c>
      <c r="H1383" s="3" t="s">
        <v>1111</v>
      </c>
      <c r="I1383" s="3" t="s">
        <v>321</v>
      </c>
      <c r="J1383" s="6">
        <v>2.09</v>
      </c>
      <c r="K1383" s="6">
        <v>3.5</v>
      </c>
      <c r="L1383" s="6">
        <v>2.75</v>
      </c>
      <c r="M1383" s="10">
        <v>4.1500000000000004</v>
      </c>
      <c r="N1383" s="10">
        <v>4.2</v>
      </c>
      <c r="O1383" s="10">
        <v>1.54</v>
      </c>
      <c r="P1383" s="15">
        <v>-1</v>
      </c>
      <c r="Q1383" s="13"/>
      <c r="R1383" s="13"/>
      <c r="S1383" s="13"/>
      <c r="T1383" s="13"/>
      <c r="U1383" s="13"/>
      <c r="V1383" s="13"/>
      <c r="W1383" s="9"/>
      <c r="X1383" s="9"/>
      <c r="Y1383" s="9"/>
      <c r="Z1383" s="9"/>
      <c r="AA1383" s="9"/>
      <c r="AB1383" s="9"/>
      <c r="AC1383" s="13"/>
      <c r="AD1383" s="13"/>
      <c r="AE1383" s="13"/>
      <c r="AF1383" s="13"/>
      <c r="AG1383" s="13"/>
      <c r="AH1383" s="13"/>
      <c r="AI1383" s="9"/>
      <c r="AJ1383" s="9"/>
      <c r="AK1383" s="9"/>
      <c r="AL1383" s="9"/>
      <c r="AM1383" s="9"/>
      <c r="AN1383" s="9"/>
      <c r="AO1383" s="8">
        <v>58</v>
      </c>
      <c r="AP1383" s="8">
        <v>3</v>
      </c>
      <c r="AQ1383" s="8">
        <v>2</v>
      </c>
      <c r="AR1383" s="8">
        <v>6</v>
      </c>
      <c r="AS1383" s="8">
        <v>7.1000000000000568E-3</v>
      </c>
      <c r="AT1383" s="8">
        <v>0.15770000000000026</v>
      </c>
      <c r="AU1383" s="8">
        <v>0.74976395530025275</v>
      </c>
      <c r="AV1383" s="8">
        <v>14.755733998634412</v>
      </c>
      <c r="AW1383" s="8">
        <v>77.454453328802316</v>
      </c>
      <c r="AX1383" s="8">
        <v>47.477098629555869</v>
      </c>
      <c r="AY1383" s="15">
        <v>84</v>
      </c>
      <c r="AZ1383" s="15">
        <v>3</v>
      </c>
      <c r="BA1383" s="15">
        <v>2</v>
      </c>
      <c r="BB1383" s="15">
        <v>6</v>
      </c>
      <c r="BC1383" s="15">
        <v>2.6300000000000077E-2</v>
      </c>
      <c r="BD1383" s="15">
        <v>0.16399999999999984</v>
      </c>
      <c r="BE1383" s="15">
        <v>1.8842896223174632</v>
      </c>
      <c r="BF1383" s="15">
        <v>13.768937166086152</v>
      </c>
      <c r="BG1383" s="15">
        <v>93.009410946038514</v>
      </c>
      <c r="BH1383" s="15">
        <v>58.505520068486014</v>
      </c>
      <c r="BI1383" s="16">
        <f>Q1383*参数!$D$3+W1383</f>
        <v>0</v>
      </c>
      <c r="BJ1383" s="16">
        <f>R1383*参数!$D$3+X1383</f>
        <v>0</v>
      </c>
      <c r="BK1383" s="16">
        <f>S1383*参数!$D$3+Y1383</f>
        <v>0</v>
      </c>
      <c r="BL1383" s="16">
        <f>T1383*参数!$D$3+Z1383</f>
        <v>0</v>
      </c>
      <c r="BM1383" s="16">
        <f>U1383*参数!$D$3+AA1383</f>
        <v>0</v>
      </c>
      <c r="BN1383" s="16">
        <f>V1383*参数!$D$3+AB1383</f>
        <v>0</v>
      </c>
      <c r="BO1383" s="16">
        <f>AC1383*参数!$D$3+AI1383</f>
        <v>0</v>
      </c>
      <c r="BP1383" s="16">
        <f>AD1383*参数!$D$3+AJ1383</f>
        <v>0</v>
      </c>
      <c r="BQ1383" s="16">
        <f>AE1383*参数!$D$3+AK1383</f>
        <v>0</v>
      </c>
      <c r="BR1383" s="16">
        <f>AF1383*参数!$D$3+AL1383</f>
        <v>0</v>
      </c>
      <c r="BS1383" s="16">
        <f>AG1383*参数!$D$3+AM1383</f>
        <v>0</v>
      </c>
      <c r="BT1383" s="16">
        <f>AH1383*参数!$D$3+AN1383</f>
        <v>0</v>
      </c>
      <c r="BU1383" s="10"/>
      <c r="BV1383" s="10"/>
      <c r="BW1383" s="10">
        <f t="shared" si="423"/>
        <v>40</v>
      </c>
      <c r="BX1383" s="10">
        <f t="shared" si="424"/>
        <v>40</v>
      </c>
      <c r="BY1383" s="10">
        <f t="shared" si="425"/>
        <v>3</v>
      </c>
      <c r="BZ1383" s="10">
        <f t="shared" si="426"/>
        <v>40</v>
      </c>
      <c r="CA1383" s="10">
        <f t="shared" si="427"/>
        <v>40</v>
      </c>
      <c r="CB1383" s="10" t="str">
        <f t="shared" si="428"/>
        <v/>
      </c>
      <c r="CC1383" s="10" t="str">
        <f t="shared" si="429"/>
        <v/>
      </c>
      <c r="CD1383" s="10"/>
      <c r="CE1383" s="10">
        <v>3</v>
      </c>
      <c r="CF1383" s="10"/>
      <c r="CG1383" s="10" t="str">
        <f t="shared" si="430"/>
        <v/>
      </c>
      <c r="CH1383" s="10" t="str">
        <f t="shared" si="431"/>
        <v/>
      </c>
      <c r="CI1383" s="10">
        <f t="shared" si="432"/>
        <v>40</v>
      </c>
      <c r="CJ1383" s="10" t="str">
        <f t="shared" si="433"/>
        <v/>
      </c>
      <c r="CK1383" s="10">
        <f t="shared" si="434"/>
        <v>3</v>
      </c>
      <c r="CL1383" s="10">
        <f t="shared" si="435"/>
        <v>3</v>
      </c>
      <c r="CM1383" s="88">
        <f t="shared" si="436"/>
        <v>3</v>
      </c>
      <c r="CN1383" s="88">
        <f t="shared" si="437"/>
        <v>40</v>
      </c>
      <c r="CO1383" s="88">
        <f t="shared" si="438"/>
        <v>3</v>
      </c>
      <c r="CP1383" s="88">
        <f t="shared" si="439"/>
        <v>3</v>
      </c>
    </row>
    <row r="1384" spans="2:94">
      <c r="B1384" s="19">
        <v>42658</v>
      </c>
      <c r="C1384" s="3">
        <v>20</v>
      </c>
      <c r="D1384" s="3" t="s">
        <v>3</v>
      </c>
      <c r="E1384" s="4">
        <v>42658.916666666664</v>
      </c>
      <c r="F1384" s="3" t="s">
        <v>968</v>
      </c>
      <c r="G1384" s="3" t="s">
        <v>966</v>
      </c>
      <c r="H1384" s="3" t="s">
        <v>968</v>
      </c>
      <c r="I1384" s="3" t="s">
        <v>966</v>
      </c>
      <c r="J1384" s="6">
        <v>1.64</v>
      </c>
      <c r="K1384" s="6">
        <v>3.4</v>
      </c>
      <c r="L1384" s="6">
        <v>4.45</v>
      </c>
      <c r="M1384" s="10">
        <v>3.15</v>
      </c>
      <c r="N1384" s="10">
        <v>3.4</v>
      </c>
      <c r="O1384" s="10">
        <v>1.93</v>
      </c>
      <c r="P1384" s="15">
        <v>-1</v>
      </c>
      <c r="Q1384" s="13"/>
      <c r="R1384" s="13"/>
      <c r="S1384" s="13"/>
      <c r="T1384" s="13"/>
      <c r="U1384" s="13"/>
      <c r="V1384" s="13"/>
      <c r="W1384" s="9"/>
      <c r="X1384" s="9"/>
      <c r="Y1384" s="9"/>
      <c r="Z1384" s="9"/>
      <c r="AA1384" s="9"/>
      <c r="AB1384" s="9"/>
      <c r="AC1384" s="13"/>
      <c r="AD1384" s="13"/>
      <c r="AE1384" s="13"/>
      <c r="AF1384" s="13"/>
      <c r="AG1384" s="13"/>
      <c r="AH1384" s="13"/>
      <c r="AI1384" s="9"/>
      <c r="AJ1384" s="9"/>
      <c r="AK1384" s="9"/>
      <c r="AL1384" s="9"/>
      <c r="AM1384" s="9"/>
      <c r="AN1384" s="9"/>
      <c r="AO1384" s="8">
        <v>18</v>
      </c>
      <c r="AP1384" s="8">
        <v>3</v>
      </c>
      <c r="AQ1384" s="8">
        <v>6</v>
      </c>
      <c r="AR1384" s="8">
        <v>5</v>
      </c>
      <c r="AS1384" s="8">
        <v>2.3800000000000057E-2</v>
      </c>
      <c r="AT1384" s="8">
        <v>2.3800000000000057E-2</v>
      </c>
      <c r="AU1384" s="8">
        <v>2.4756899788956064</v>
      </c>
      <c r="AV1384" s="8">
        <v>2.4756899788956064</v>
      </c>
      <c r="AW1384" s="8">
        <v>96.37518950137887</v>
      </c>
      <c r="AX1384" s="8">
        <v>71.359606783377359</v>
      </c>
      <c r="AY1384" s="15">
        <v>9</v>
      </c>
      <c r="AZ1384" s="15">
        <v>3</v>
      </c>
      <c r="BA1384" s="15">
        <v>1</v>
      </c>
      <c r="BB1384" s="15">
        <v>6</v>
      </c>
      <c r="BC1384" s="15">
        <v>2.269999999999997E-2</v>
      </c>
      <c r="BD1384" s="15">
        <v>0.50569999999999959</v>
      </c>
      <c r="BE1384" s="15">
        <v>1.1846984321153802</v>
      </c>
      <c r="BF1384" s="15">
        <v>62.38027907586828</v>
      </c>
      <c r="BG1384" s="15">
        <v>32.594854766201166</v>
      </c>
      <c r="BH1384" s="15">
        <v>62.38027907586828</v>
      </c>
      <c r="BI1384" s="16">
        <f>Q1384*参数!$D$3+W1384</f>
        <v>0</v>
      </c>
      <c r="BJ1384" s="16">
        <f>R1384*参数!$D$3+X1384</f>
        <v>0</v>
      </c>
      <c r="BK1384" s="16">
        <f>S1384*参数!$D$3+Y1384</f>
        <v>0</v>
      </c>
      <c r="BL1384" s="16">
        <f>T1384*参数!$D$3+Z1384</f>
        <v>0</v>
      </c>
      <c r="BM1384" s="16">
        <f>U1384*参数!$D$3+AA1384</f>
        <v>0</v>
      </c>
      <c r="BN1384" s="16">
        <f>V1384*参数!$D$3+AB1384</f>
        <v>0</v>
      </c>
      <c r="BO1384" s="16">
        <f>AC1384*参数!$D$3+AI1384</f>
        <v>0</v>
      </c>
      <c r="BP1384" s="16">
        <f>AD1384*参数!$D$3+AJ1384</f>
        <v>0</v>
      </c>
      <c r="BQ1384" s="16">
        <f>AE1384*参数!$D$3+AK1384</f>
        <v>0</v>
      </c>
      <c r="BR1384" s="16">
        <f>AF1384*参数!$D$3+AL1384</f>
        <v>0</v>
      </c>
      <c r="BS1384" s="16">
        <f>AG1384*参数!$D$3+AM1384</f>
        <v>0</v>
      </c>
      <c r="BT1384" s="16">
        <f>AH1384*参数!$D$3+AN1384</f>
        <v>0</v>
      </c>
      <c r="BU1384" s="10"/>
      <c r="BV1384" s="10"/>
      <c r="BW1384" s="10">
        <f t="shared" si="423"/>
        <v>40</v>
      </c>
      <c r="BX1384" s="10">
        <f t="shared" si="424"/>
        <v>40</v>
      </c>
      <c r="BY1384" s="10">
        <f t="shared" si="425"/>
        <v>3</v>
      </c>
      <c r="BZ1384" s="10">
        <f t="shared" si="426"/>
        <v>40</v>
      </c>
      <c r="CA1384" s="10">
        <f t="shared" si="427"/>
        <v>40</v>
      </c>
      <c r="CB1384" s="10" t="str">
        <f t="shared" si="428"/>
        <v/>
      </c>
      <c r="CC1384" s="10" t="str">
        <f t="shared" si="429"/>
        <v/>
      </c>
      <c r="CD1384" s="10"/>
      <c r="CE1384" s="10">
        <v>40</v>
      </c>
      <c r="CF1384" s="10"/>
      <c r="CG1384" s="10" t="str">
        <f t="shared" si="430"/>
        <v/>
      </c>
      <c r="CH1384" s="10" t="str">
        <f t="shared" si="431"/>
        <v/>
      </c>
      <c r="CI1384" s="10">
        <f t="shared" si="432"/>
        <v>3</v>
      </c>
      <c r="CJ1384" s="10">
        <f t="shared" si="433"/>
        <v>40</v>
      </c>
      <c r="CK1384" s="10">
        <f t="shared" si="434"/>
        <v>40</v>
      </c>
      <c r="CL1384" s="10" t="str">
        <f t="shared" si="435"/>
        <v/>
      </c>
      <c r="CM1384" s="88">
        <f t="shared" si="436"/>
        <v>40</v>
      </c>
      <c r="CN1384" s="88" t="str">
        <f t="shared" si="437"/>
        <v/>
      </c>
      <c r="CO1384" s="88">
        <f t="shared" si="438"/>
        <v>40</v>
      </c>
      <c r="CP1384" s="88" t="str">
        <f t="shared" si="439"/>
        <v/>
      </c>
    </row>
    <row r="1385" spans="2:94">
      <c r="B1385" s="19">
        <v>42658</v>
      </c>
      <c r="C1385" s="3">
        <v>21</v>
      </c>
      <c r="D1385" s="3" t="s">
        <v>3</v>
      </c>
      <c r="E1385" s="4">
        <v>42658.916666666664</v>
      </c>
      <c r="F1385" s="3" t="s">
        <v>709</v>
      </c>
      <c r="G1385" s="3" t="s">
        <v>1106</v>
      </c>
      <c r="H1385" s="3" t="s">
        <v>709</v>
      </c>
      <c r="I1385" s="3" t="s">
        <v>1106</v>
      </c>
      <c r="J1385" s="6">
        <v>1.1100000000000001</v>
      </c>
      <c r="K1385" s="6">
        <v>6.5</v>
      </c>
      <c r="L1385" s="6">
        <v>13.5</v>
      </c>
      <c r="M1385" s="10">
        <v>1.51</v>
      </c>
      <c r="N1385" s="10">
        <v>3.95</v>
      </c>
      <c r="O1385" s="10">
        <v>4.67</v>
      </c>
      <c r="P1385" s="15">
        <v>-1</v>
      </c>
      <c r="Q1385" s="13"/>
      <c r="R1385" s="13"/>
      <c r="S1385" s="13"/>
      <c r="T1385" s="13"/>
      <c r="U1385" s="13"/>
      <c r="V1385" s="13"/>
      <c r="W1385" s="9"/>
      <c r="X1385" s="9"/>
      <c r="Y1385" s="9"/>
      <c r="Z1385" s="9"/>
      <c r="AA1385" s="9"/>
      <c r="AB1385" s="9"/>
      <c r="AC1385" s="13"/>
      <c r="AD1385" s="13"/>
      <c r="AE1385" s="13"/>
      <c r="AF1385" s="13"/>
      <c r="AG1385" s="13"/>
      <c r="AH1385" s="13"/>
      <c r="AI1385" s="9"/>
      <c r="AJ1385" s="9"/>
      <c r="AK1385" s="9"/>
      <c r="AL1385" s="9"/>
      <c r="AM1385" s="9"/>
      <c r="AN1385" s="9"/>
      <c r="AO1385" s="8">
        <v>18</v>
      </c>
      <c r="AP1385" s="8">
        <v>3</v>
      </c>
      <c r="AQ1385" s="8">
        <v>1</v>
      </c>
      <c r="AR1385" s="8">
        <v>6</v>
      </c>
      <c r="AS1385" s="8">
        <v>0.16299999999999967</v>
      </c>
      <c r="AT1385" s="8">
        <v>9.532</v>
      </c>
      <c r="AU1385" s="8">
        <v>4.0169139332030497</v>
      </c>
      <c r="AV1385" s="8">
        <v>78.761547693611789</v>
      </c>
      <c r="AW1385" s="8">
        <v>980.94137812798044</v>
      </c>
      <c r="AX1385" s="8">
        <v>78.761547693611789</v>
      </c>
      <c r="AY1385" s="15">
        <v>9</v>
      </c>
      <c r="AZ1385" s="15">
        <v>3</v>
      </c>
      <c r="BA1385" s="15">
        <v>1</v>
      </c>
      <c r="BB1385" s="15">
        <v>5</v>
      </c>
      <c r="BC1385" s="15">
        <v>0.43350000000000016</v>
      </c>
      <c r="BD1385" s="15">
        <v>15.993900000000002</v>
      </c>
      <c r="BE1385" s="15">
        <v>7.0232034174802598</v>
      </c>
      <c r="BF1385" s="15">
        <v>188.22956490968593</v>
      </c>
      <c r="BG1385" s="15">
        <v>496.61618669015257</v>
      </c>
      <c r="BH1385" s="15">
        <v>188.22956490968593</v>
      </c>
      <c r="BI1385" s="16">
        <f>Q1385*参数!$D$3+W1385</f>
        <v>0</v>
      </c>
      <c r="BJ1385" s="16">
        <f>R1385*参数!$D$3+X1385</f>
        <v>0</v>
      </c>
      <c r="BK1385" s="16">
        <f>S1385*参数!$D$3+Y1385</f>
        <v>0</v>
      </c>
      <c r="BL1385" s="16">
        <f>T1385*参数!$D$3+Z1385</f>
        <v>0</v>
      </c>
      <c r="BM1385" s="16">
        <f>U1385*参数!$D$3+AA1385</f>
        <v>0</v>
      </c>
      <c r="BN1385" s="16">
        <f>V1385*参数!$D$3+AB1385</f>
        <v>0</v>
      </c>
      <c r="BO1385" s="16">
        <f>AC1385*参数!$D$3+AI1385</f>
        <v>0</v>
      </c>
      <c r="BP1385" s="16">
        <f>AD1385*参数!$D$3+AJ1385</f>
        <v>0</v>
      </c>
      <c r="BQ1385" s="16">
        <f>AE1385*参数!$D$3+AK1385</f>
        <v>0</v>
      </c>
      <c r="BR1385" s="16">
        <f>AF1385*参数!$D$3+AL1385</f>
        <v>0</v>
      </c>
      <c r="BS1385" s="16">
        <f>AG1385*参数!$D$3+AM1385</f>
        <v>0</v>
      </c>
      <c r="BT1385" s="16">
        <f>AH1385*参数!$D$3+AN1385</f>
        <v>0</v>
      </c>
      <c r="BU1385" s="10"/>
      <c r="BV1385" s="10"/>
      <c r="BW1385" s="10">
        <f t="shared" si="423"/>
        <v>40</v>
      </c>
      <c r="BX1385" s="10">
        <f t="shared" si="424"/>
        <v>40</v>
      </c>
      <c r="BY1385" s="10">
        <f t="shared" si="425"/>
        <v>3</v>
      </c>
      <c r="BZ1385" s="10">
        <f t="shared" si="426"/>
        <v>40</v>
      </c>
      <c r="CA1385" s="10">
        <f t="shared" si="427"/>
        <v>40</v>
      </c>
      <c r="CB1385" s="10" t="str">
        <f t="shared" si="428"/>
        <v/>
      </c>
      <c r="CC1385" s="10" t="str">
        <f t="shared" si="429"/>
        <v/>
      </c>
      <c r="CD1385" s="10"/>
      <c r="CE1385" s="10">
        <v>3</v>
      </c>
      <c r="CF1385" s="10"/>
      <c r="CG1385" s="10">
        <f t="shared" si="430"/>
        <v>3</v>
      </c>
      <c r="CH1385" s="10">
        <f t="shared" si="431"/>
        <v>3</v>
      </c>
      <c r="CI1385" s="10">
        <f t="shared" si="432"/>
        <v>3</v>
      </c>
      <c r="CJ1385" s="10">
        <f t="shared" si="433"/>
        <v>3</v>
      </c>
      <c r="CK1385" s="10">
        <f t="shared" si="434"/>
        <v>3</v>
      </c>
      <c r="CL1385" s="10" t="str">
        <f t="shared" si="435"/>
        <v/>
      </c>
      <c r="CM1385" s="88">
        <f t="shared" si="436"/>
        <v>3</v>
      </c>
      <c r="CN1385" s="88" t="str">
        <f t="shared" si="437"/>
        <v/>
      </c>
      <c r="CO1385" s="88">
        <f t="shared" si="438"/>
        <v>40</v>
      </c>
      <c r="CP1385" s="88" t="str">
        <f t="shared" si="439"/>
        <v/>
      </c>
    </row>
    <row r="1386" spans="2:94">
      <c r="B1386" s="19">
        <v>42658</v>
      </c>
      <c r="C1386" s="3">
        <v>22</v>
      </c>
      <c r="D1386" s="3" t="s">
        <v>3</v>
      </c>
      <c r="E1386" s="4">
        <v>42658.916666666664</v>
      </c>
      <c r="F1386" s="3" t="s">
        <v>159</v>
      </c>
      <c r="G1386" s="3" t="s">
        <v>685</v>
      </c>
      <c r="H1386" s="3" t="s">
        <v>160</v>
      </c>
      <c r="I1386" s="3" t="s">
        <v>685</v>
      </c>
      <c r="J1386" s="6">
        <v>1.31</v>
      </c>
      <c r="K1386" s="6">
        <v>4.2</v>
      </c>
      <c r="L1386" s="6">
        <v>5.65</v>
      </c>
      <c r="M1386" s="10">
        <v>2.0699999999999998</v>
      </c>
      <c r="N1386" s="10">
        <v>3.5</v>
      </c>
      <c r="O1386" s="10">
        <v>2.78</v>
      </c>
      <c r="P1386" s="15">
        <v>-1</v>
      </c>
      <c r="Q1386" s="13"/>
      <c r="R1386" s="13"/>
      <c r="S1386" s="13"/>
      <c r="T1386" s="13"/>
      <c r="U1386" s="13"/>
      <c r="V1386" s="13"/>
      <c r="W1386" s="9"/>
      <c r="X1386" s="9"/>
      <c r="Y1386" s="9"/>
      <c r="Z1386" s="9"/>
      <c r="AA1386" s="9"/>
      <c r="AB1386" s="9"/>
      <c r="AC1386" s="13"/>
      <c r="AD1386" s="13"/>
      <c r="AE1386" s="13"/>
      <c r="AF1386" s="13"/>
      <c r="AG1386" s="13"/>
      <c r="AH1386" s="13"/>
      <c r="AI1386" s="9"/>
      <c r="AJ1386" s="9"/>
      <c r="AK1386" s="9"/>
      <c r="AL1386" s="9"/>
      <c r="AM1386" s="9"/>
      <c r="AN1386" s="9"/>
      <c r="AO1386" s="8">
        <v>6</v>
      </c>
      <c r="AP1386" s="8">
        <v>2</v>
      </c>
      <c r="AQ1386" s="8">
        <v>0</v>
      </c>
      <c r="AR1386" s="8">
        <v>4</v>
      </c>
      <c r="AS1386" s="8">
        <v>0.50399999999999945</v>
      </c>
      <c r="AT1386" s="8">
        <v>0</v>
      </c>
      <c r="AU1386" s="8">
        <v>13.568818659137868</v>
      </c>
      <c r="AV1386" s="8">
        <v>0</v>
      </c>
      <c r="AW1386" s="8">
        <v>1428.4513755794849</v>
      </c>
      <c r="AX1386" s="8" t="e">
        <v>#DIV/0!</v>
      </c>
      <c r="AY1386" s="15">
        <v>1</v>
      </c>
      <c r="AZ1386" s="15">
        <v>3</v>
      </c>
      <c r="BA1386" s="15">
        <v>1</v>
      </c>
      <c r="BB1386" s="15">
        <v>5</v>
      </c>
      <c r="BC1386" s="15">
        <v>88.519699999999986</v>
      </c>
      <c r="BD1386" s="15">
        <v>88.519699999999986</v>
      </c>
      <c r="BE1386" s="15">
        <v>842.9850041732584</v>
      </c>
      <c r="BF1386" s="15">
        <v>842.9850041732584</v>
      </c>
      <c r="BG1386" s="15">
        <v>842.9850041732584</v>
      </c>
      <c r="BH1386" s="15">
        <v>842.9850041732584</v>
      </c>
      <c r="BI1386" s="16">
        <f>Q1386*参数!$D$3+W1386</f>
        <v>0</v>
      </c>
      <c r="BJ1386" s="16">
        <f>R1386*参数!$D$3+X1386</f>
        <v>0</v>
      </c>
      <c r="BK1386" s="16">
        <f>S1386*参数!$D$3+Y1386</f>
        <v>0</v>
      </c>
      <c r="BL1386" s="16">
        <f>T1386*参数!$D$3+Z1386</f>
        <v>0</v>
      </c>
      <c r="BM1386" s="16">
        <f>U1386*参数!$D$3+AA1386</f>
        <v>0</v>
      </c>
      <c r="BN1386" s="16">
        <f>V1386*参数!$D$3+AB1386</f>
        <v>0</v>
      </c>
      <c r="BO1386" s="16">
        <f>AC1386*参数!$D$3+AI1386</f>
        <v>0</v>
      </c>
      <c r="BP1386" s="16">
        <f>AD1386*参数!$D$3+AJ1386</f>
        <v>0</v>
      </c>
      <c r="BQ1386" s="16">
        <f>AE1386*参数!$D$3+AK1386</f>
        <v>0</v>
      </c>
      <c r="BR1386" s="16">
        <f>AF1386*参数!$D$3+AL1386</f>
        <v>0</v>
      </c>
      <c r="BS1386" s="16">
        <f>AG1386*参数!$D$3+AM1386</f>
        <v>0</v>
      </c>
      <c r="BT1386" s="16">
        <f>AH1386*参数!$D$3+AN1386</f>
        <v>0</v>
      </c>
      <c r="BU1386" s="10"/>
      <c r="BV1386" s="10"/>
      <c r="BW1386" s="10">
        <f t="shared" si="423"/>
        <v>40</v>
      </c>
      <c r="BX1386" s="10">
        <f t="shared" si="424"/>
        <v>40</v>
      </c>
      <c r="BY1386" s="10">
        <f t="shared" si="425"/>
        <v>3</v>
      </c>
      <c r="BZ1386" s="10">
        <f t="shared" si="426"/>
        <v>40</v>
      </c>
      <c r="CA1386" s="10">
        <f t="shared" si="427"/>
        <v>40</v>
      </c>
      <c r="CB1386" s="10" t="str">
        <f t="shared" si="428"/>
        <v/>
      </c>
      <c r="CC1386" s="10" t="str">
        <f t="shared" si="429"/>
        <v/>
      </c>
      <c r="CD1386" s="10"/>
      <c r="CE1386" s="10">
        <v>3</v>
      </c>
      <c r="CF1386" s="10"/>
      <c r="CG1386" s="10" t="str">
        <f t="shared" si="430"/>
        <v/>
      </c>
      <c r="CH1386" s="10" t="str">
        <f t="shared" si="431"/>
        <v/>
      </c>
      <c r="CI1386" s="10">
        <f t="shared" si="432"/>
        <v>40</v>
      </c>
      <c r="CJ1386" s="10">
        <f t="shared" si="433"/>
        <v>40</v>
      </c>
      <c r="CK1386" s="10" t="str">
        <f t="shared" si="434"/>
        <v/>
      </c>
      <c r="CL1386" s="10" t="str">
        <f t="shared" si="435"/>
        <v/>
      </c>
      <c r="CM1386" s="88" t="str">
        <f t="shared" si="436"/>
        <v/>
      </c>
      <c r="CN1386" s="88" t="str">
        <f t="shared" si="437"/>
        <v/>
      </c>
      <c r="CO1386" s="88" t="str">
        <f t="shared" si="438"/>
        <v/>
      </c>
      <c r="CP1386" s="88" t="str">
        <f t="shared" si="439"/>
        <v/>
      </c>
    </row>
    <row r="1387" spans="2:94">
      <c r="B1387" s="19">
        <v>42658</v>
      </c>
      <c r="C1387" s="3">
        <v>23</v>
      </c>
      <c r="D1387" s="3" t="s">
        <v>3</v>
      </c>
      <c r="E1387" s="4">
        <v>42658.916666666664</v>
      </c>
      <c r="F1387" s="3" t="s">
        <v>1105</v>
      </c>
      <c r="G1387" s="3" t="s">
        <v>684</v>
      </c>
      <c r="H1387" s="3" t="s">
        <v>1105</v>
      </c>
      <c r="I1387" s="3" t="s">
        <v>684</v>
      </c>
      <c r="J1387" s="6">
        <v>1.71</v>
      </c>
      <c r="K1387" s="6">
        <v>3.36</v>
      </c>
      <c r="L1387" s="6">
        <v>4.05</v>
      </c>
      <c r="M1387" s="10">
        <v>3.35</v>
      </c>
      <c r="N1387" s="10">
        <v>3.5</v>
      </c>
      <c r="O1387" s="10">
        <v>1.84</v>
      </c>
      <c r="P1387" s="15">
        <v>-1</v>
      </c>
      <c r="Q1387" s="13"/>
      <c r="R1387" s="13"/>
      <c r="S1387" s="13"/>
      <c r="T1387" s="13"/>
      <c r="U1387" s="13"/>
      <c r="V1387" s="13"/>
      <c r="W1387" s="9"/>
      <c r="X1387" s="9"/>
      <c r="Y1387" s="9"/>
      <c r="Z1387" s="9"/>
      <c r="AA1387" s="9"/>
      <c r="AB1387" s="9"/>
      <c r="AC1387" s="13"/>
      <c r="AD1387" s="13"/>
      <c r="AE1387" s="13"/>
      <c r="AF1387" s="13"/>
      <c r="AG1387" s="13"/>
      <c r="AH1387" s="13"/>
      <c r="AI1387" s="9"/>
      <c r="AJ1387" s="9"/>
      <c r="AK1387" s="9"/>
      <c r="AL1387" s="9"/>
      <c r="AM1387" s="9"/>
      <c r="AN1387" s="9"/>
      <c r="AO1387" s="8">
        <v>18</v>
      </c>
      <c r="AP1387" s="8">
        <v>3</v>
      </c>
      <c r="AQ1387" s="8">
        <v>3</v>
      </c>
      <c r="AR1387" s="8">
        <v>5</v>
      </c>
      <c r="AS1387" s="8">
        <v>0.16200000000000001</v>
      </c>
      <c r="AT1387" s="8">
        <v>0.20260000000000025</v>
      </c>
      <c r="AU1387" s="8">
        <v>13.529031738507301</v>
      </c>
      <c r="AV1387" s="8">
        <v>13.529031738507301</v>
      </c>
      <c r="AW1387" s="8">
        <v>176.81595339373544</v>
      </c>
      <c r="AX1387" s="8">
        <v>141.13208836282692</v>
      </c>
      <c r="AY1387" s="15">
        <v>13</v>
      </c>
      <c r="AZ1387" s="15">
        <v>3</v>
      </c>
      <c r="BA1387" s="15">
        <v>2</v>
      </c>
      <c r="BB1387" s="15">
        <v>5</v>
      </c>
      <c r="BC1387" s="15">
        <v>1.909999999999994E-2</v>
      </c>
      <c r="BD1387" s="15">
        <v>3.1117000000000004</v>
      </c>
      <c r="BE1387" s="15">
        <v>2.6559103429175637</v>
      </c>
      <c r="BF1387" s="15">
        <v>257.47564845630342</v>
      </c>
      <c r="BG1387" s="15">
        <v>122.12367460548344</v>
      </c>
      <c r="BH1387" s="15">
        <v>283.94859896185858</v>
      </c>
      <c r="BI1387" s="16">
        <f>Q1387*参数!$D$3+W1387</f>
        <v>0</v>
      </c>
      <c r="BJ1387" s="16">
        <f>R1387*参数!$D$3+X1387</f>
        <v>0</v>
      </c>
      <c r="BK1387" s="16">
        <f>S1387*参数!$D$3+Y1387</f>
        <v>0</v>
      </c>
      <c r="BL1387" s="16">
        <f>T1387*参数!$D$3+Z1387</f>
        <v>0</v>
      </c>
      <c r="BM1387" s="16">
        <f>U1387*参数!$D$3+AA1387</f>
        <v>0</v>
      </c>
      <c r="BN1387" s="16">
        <f>V1387*参数!$D$3+AB1387</f>
        <v>0</v>
      </c>
      <c r="BO1387" s="16">
        <f>AC1387*参数!$D$3+AI1387</f>
        <v>0</v>
      </c>
      <c r="BP1387" s="16">
        <f>AD1387*参数!$D$3+AJ1387</f>
        <v>0</v>
      </c>
      <c r="BQ1387" s="16">
        <f>AE1387*参数!$D$3+AK1387</f>
        <v>0</v>
      </c>
      <c r="BR1387" s="16">
        <f>AF1387*参数!$D$3+AL1387</f>
        <v>0</v>
      </c>
      <c r="BS1387" s="16">
        <f>AG1387*参数!$D$3+AM1387</f>
        <v>0</v>
      </c>
      <c r="BT1387" s="16">
        <f>AH1387*参数!$D$3+AN1387</f>
        <v>0</v>
      </c>
      <c r="BU1387" s="10"/>
      <c r="BV1387" s="10"/>
      <c r="BW1387" s="10">
        <f t="shared" si="423"/>
        <v>40</v>
      </c>
      <c r="BX1387" s="10">
        <f t="shared" si="424"/>
        <v>40</v>
      </c>
      <c r="BY1387" s="10">
        <f t="shared" si="425"/>
        <v>3</v>
      </c>
      <c r="BZ1387" s="10">
        <f t="shared" si="426"/>
        <v>40</v>
      </c>
      <c r="CA1387" s="10">
        <f t="shared" si="427"/>
        <v>40</v>
      </c>
      <c r="CB1387" s="10" t="str">
        <f t="shared" si="428"/>
        <v/>
      </c>
      <c r="CC1387" s="10" t="str">
        <f t="shared" si="429"/>
        <v/>
      </c>
      <c r="CD1387" s="10"/>
      <c r="CE1387" s="10">
        <v>40</v>
      </c>
      <c r="CF1387" s="10"/>
      <c r="CG1387" s="10" t="str">
        <f t="shared" si="430"/>
        <v/>
      </c>
      <c r="CH1387" s="10" t="str">
        <f t="shared" si="431"/>
        <v/>
      </c>
      <c r="CI1387" s="10">
        <f t="shared" si="432"/>
        <v>3</v>
      </c>
      <c r="CJ1387" s="10">
        <f t="shared" si="433"/>
        <v>3</v>
      </c>
      <c r="CK1387" s="10">
        <f t="shared" si="434"/>
        <v>40</v>
      </c>
      <c r="CL1387" s="10">
        <f t="shared" si="435"/>
        <v>3</v>
      </c>
      <c r="CM1387" s="88">
        <f t="shared" si="436"/>
        <v>40</v>
      </c>
      <c r="CN1387" s="88">
        <f t="shared" si="437"/>
        <v>3</v>
      </c>
      <c r="CO1387" s="88">
        <f t="shared" si="438"/>
        <v>40</v>
      </c>
      <c r="CP1387" s="88">
        <f t="shared" si="439"/>
        <v>3</v>
      </c>
    </row>
    <row r="1388" spans="2:94">
      <c r="B1388" s="19">
        <v>42658</v>
      </c>
      <c r="C1388" s="3">
        <v>24</v>
      </c>
      <c r="D1388" s="3" t="s">
        <v>3</v>
      </c>
      <c r="E1388" s="4">
        <v>42658.916666666664</v>
      </c>
      <c r="F1388" s="3" t="s">
        <v>5</v>
      </c>
      <c r="G1388" s="3" t="s">
        <v>766</v>
      </c>
      <c r="H1388" s="3" t="s">
        <v>6</v>
      </c>
      <c r="I1388" s="3" t="s">
        <v>767</v>
      </c>
      <c r="J1388" s="6">
        <v>5.15</v>
      </c>
      <c r="K1388" s="6">
        <v>3.6</v>
      </c>
      <c r="L1388" s="6">
        <v>1.52</v>
      </c>
      <c r="M1388" s="10">
        <v>2.13</v>
      </c>
      <c r="N1388" s="10">
        <v>3.3</v>
      </c>
      <c r="O1388" s="10">
        <v>2.8</v>
      </c>
      <c r="P1388" s="15">
        <v>1</v>
      </c>
      <c r="Q1388" s="13"/>
      <c r="R1388" s="13"/>
      <c r="S1388" s="13"/>
      <c r="T1388" s="13"/>
      <c r="U1388" s="13"/>
      <c r="V1388" s="13"/>
      <c r="W1388" s="9"/>
      <c r="X1388" s="9"/>
      <c r="Y1388" s="9"/>
      <c r="Z1388" s="9"/>
      <c r="AA1388" s="9"/>
      <c r="AB1388" s="9"/>
      <c r="AC1388" s="13"/>
      <c r="AD1388" s="13"/>
      <c r="AE1388" s="13"/>
      <c r="AF1388" s="13"/>
      <c r="AG1388" s="13"/>
      <c r="AH1388" s="13"/>
      <c r="AI1388" s="9"/>
      <c r="AJ1388" s="9"/>
      <c r="AK1388" s="9"/>
      <c r="AL1388" s="9"/>
      <c r="AM1388" s="9"/>
      <c r="AN1388" s="9"/>
      <c r="AO1388" s="8">
        <v>3</v>
      </c>
      <c r="AP1388" s="8">
        <v>3</v>
      </c>
      <c r="AQ1388" s="8">
        <v>3</v>
      </c>
      <c r="AR1388" s="8">
        <v>4</v>
      </c>
      <c r="AS1388" s="8">
        <v>9.8999999999999866E-2</v>
      </c>
      <c r="AT1388" s="8">
        <v>9.8999999999999866E-2</v>
      </c>
      <c r="AU1388" s="8">
        <v>11.415863793394557</v>
      </c>
      <c r="AV1388" s="8">
        <v>11.415863793394557</v>
      </c>
      <c r="AW1388" s="8">
        <v>45.709850159671163</v>
      </c>
      <c r="AX1388" s="8">
        <v>45.709850159671163</v>
      </c>
      <c r="AY1388" s="15">
        <v>1</v>
      </c>
      <c r="AZ1388" s="15">
        <v>3</v>
      </c>
      <c r="BA1388" s="15">
        <v>1</v>
      </c>
      <c r="BB1388" s="15">
        <v>4</v>
      </c>
      <c r="BC1388" s="15">
        <v>0.94070000000000109</v>
      </c>
      <c r="BD1388" s="15">
        <v>0.94070000000000109</v>
      </c>
      <c r="BE1388" s="15">
        <v>31.851575764342705</v>
      </c>
      <c r="BF1388" s="15">
        <v>31.851575764342705</v>
      </c>
      <c r="BG1388" s="15">
        <v>31.851575764342705</v>
      </c>
      <c r="BH1388" s="15">
        <v>31.851575764342705</v>
      </c>
      <c r="BI1388" s="16">
        <f>Q1388*参数!$D$3+W1388</f>
        <v>0</v>
      </c>
      <c r="BJ1388" s="16">
        <f>R1388*参数!$D$3+X1388</f>
        <v>0</v>
      </c>
      <c r="BK1388" s="16">
        <f>S1388*参数!$D$3+Y1388</f>
        <v>0</v>
      </c>
      <c r="BL1388" s="16">
        <f>T1388*参数!$D$3+Z1388</f>
        <v>0</v>
      </c>
      <c r="BM1388" s="16">
        <f>U1388*参数!$D$3+AA1388</f>
        <v>0</v>
      </c>
      <c r="BN1388" s="16">
        <f>V1388*参数!$D$3+AB1388</f>
        <v>0</v>
      </c>
      <c r="BO1388" s="16">
        <f>AC1388*参数!$D$3+AI1388</f>
        <v>0</v>
      </c>
      <c r="BP1388" s="16">
        <f>AD1388*参数!$D$3+AJ1388</f>
        <v>0</v>
      </c>
      <c r="BQ1388" s="16">
        <f>AE1388*参数!$D$3+AK1388</f>
        <v>0</v>
      </c>
      <c r="BR1388" s="16">
        <f>AF1388*参数!$D$3+AL1388</f>
        <v>0</v>
      </c>
      <c r="BS1388" s="16">
        <f>AG1388*参数!$D$3+AM1388</f>
        <v>0</v>
      </c>
      <c r="BT1388" s="16">
        <f>AH1388*参数!$D$3+AN1388</f>
        <v>0</v>
      </c>
      <c r="BU1388" s="10"/>
      <c r="BV1388" s="10"/>
      <c r="BW1388" s="10">
        <f t="shared" si="423"/>
        <v>43</v>
      </c>
      <c r="BX1388" s="10">
        <f t="shared" si="424"/>
        <v>43</v>
      </c>
      <c r="BY1388" s="10">
        <f t="shared" si="425"/>
        <v>43</v>
      </c>
      <c r="BZ1388" s="10">
        <f t="shared" si="426"/>
        <v>0</v>
      </c>
      <c r="CA1388" s="10">
        <f t="shared" si="427"/>
        <v>43</v>
      </c>
      <c r="CB1388" s="10" t="str">
        <f t="shared" si="428"/>
        <v/>
      </c>
      <c r="CC1388" s="10" t="str">
        <f t="shared" si="429"/>
        <v/>
      </c>
      <c r="CD1388" s="10"/>
      <c r="CE1388" s="10">
        <v>0</v>
      </c>
      <c r="CF1388" s="10"/>
      <c r="CG1388" s="10">
        <f t="shared" si="430"/>
        <v>0</v>
      </c>
      <c r="CH1388" s="10">
        <f t="shared" si="431"/>
        <v>0</v>
      </c>
      <c r="CI1388" s="10">
        <f t="shared" si="432"/>
        <v>0</v>
      </c>
      <c r="CJ1388" s="10">
        <f t="shared" si="433"/>
        <v>0</v>
      </c>
      <c r="CK1388" s="10">
        <f t="shared" si="434"/>
        <v>0</v>
      </c>
      <c r="CL1388" s="10">
        <f t="shared" si="435"/>
        <v>0</v>
      </c>
      <c r="CM1388" s="88">
        <f t="shared" si="436"/>
        <v>0</v>
      </c>
      <c r="CN1388" s="88">
        <f t="shared" si="437"/>
        <v>0</v>
      </c>
      <c r="CO1388" s="88">
        <f t="shared" si="438"/>
        <v>43</v>
      </c>
      <c r="CP1388" s="88">
        <f t="shared" si="439"/>
        <v>43</v>
      </c>
    </row>
    <row r="1389" spans="2:94">
      <c r="B1389" s="19">
        <v>42658</v>
      </c>
      <c r="C1389" s="3">
        <v>25</v>
      </c>
      <c r="D1389" s="3" t="s">
        <v>717</v>
      </c>
      <c r="E1389" s="4">
        <v>42658.916666666664</v>
      </c>
      <c r="F1389" s="3" t="s">
        <v>736</v>
      </c>
      <c r="G1389" s="3" t="s">
        <v>737</v>
      </c>
      <c r="H1389" s="3" t="s">
        <v>736</v>
      </c>
      <c r="I1389" s="3" t="s">
        <v>737</v>
      </c>
      <c r="J1389" s="6">
        <v>2.48</v>
      </c>
      <c r="K1389" s="6">
        <v>3.3</v>
      </c>
      <c r="L1389" s="6">
        <v>2.37</v>
      </c>
      <c r="M1389" s="10">
        <v>5.35</v>
      </c>
      <c r="N1389" s="10">
        <v>4.5999999999999996</v>
      </c>
      <c r="O1389" s="10">
        <v>1.38</v>
      </c>
      <c r="P1389" s="15">
        <v>-1</v>
      </c>
      <c r="Q1389" s="13"/>
      <c r="R1389" s="13"/>
      <c r="S1389" s="13"/>
      <c r="T1389" s="13"/>
      <c r="U1389" s="13"/>
      <c r="V1389" s="13"/>
      <c r="W1389" s="9"/>
      <c r="X1389" s="9"/>
      <c r="Y1389" s="9"/>
      <c r="Z1389" s="9"/>
      <c r="AA1389" s="9"/>
      <c r="AB1389" s="9"/>
      <c r="AC1389" s="13"/>
      <c r="AD1389" s="13"/>
      <c r="AE1389" s="13"/>
      <c r="AF1389" s="13"/>
      <c r="AG1389" s="13"/>
      <c r="AH1389" s="13"/>
      <c r="AI1389" s="9"/>
      <c r="AJ1389" s="9"/>
      <c r="AK1389" s="9"/>
      <c r="AL1389" s="9"/>
      <c r="AM1389" s="9"/>
      <c r="AN1389" s="9"/>
      <c r="AO1389" s="8">
        <v>1</v>
      </c>
      <c r="AP1389" s="8">
        <v>2</v>
      </c>
      <c r="AQ1389" s="8">
        <v>1</v>
      </c>
      <c r="AR1389" s="8">
        <v>3</v>
      </c>
      <c r="AS1389" s="8">
        <v>2.0335000000000014</v>
      </c>
      <c r="AT1389" s="8">
        <v>2.0335000000000014</v>
      </c>
      <c r="AU1389" s="8">
        <v>52.345982906778623</v>
      </c>
      <c r="AV1389" s="8">
        <v>52.345982906778623</v>
      </c>
      <c r="AW1389" s="8">
        <v>52.345982906778623</v>
      </c>
      <c r="AX1389" s="8">
        <v>52.345982906778623</v>
      </c>
      <c r="AY1389" s="15">
        <v>4</v>
      </c>
      <c r="AZ1389" s="15">
        <v>2</v>
      </c>
      <c r="BA1389" s="15">
        <v>2</v>
      </c>
      <c r="BB1389" s="15">
        <v>4</v>
      </c>
      <c r="BC1389" s="15">
        <v>0.77670000000000106</v>
      </c>
      <c r="BD1389" s="15">
        <v>0.77670000000000106</v>
      </c>
      <c r="BE1389" s="15">
        <v>14.169654234550427</v>
      </c>
      <c r="BF1389" s="15">
        <v>14.169654234550427</v>
      </c>
      <c r="BG1389" s="15">
        <v>145.7568576462138</v>
      </c>
      <c r="BH1389" s="15">
        <v>63.563140876949852</v>
      </c>
      <c r="BI1389" s="16">
        <f>Q1389*参数!$D$3+W1389</f>
        <v>0</v>
      </c>
      <c r="BJ1389" s="16">
        <f>R1389*参数!$D$3+X1389</f>
        <v>0</v>
      </c>
      <c r="BK1389" s="16">
        <f>S1389*参数!$D$3+Y1389</f>
        <v>0</v>
      </c>
      <c r="BL1389" s="16">
        <f>T1389*参数!$D$3+Z1389</f>
        <v>0</v>
      </c>
      <c r="BM1389" s="16">
        <f>U1389*参数!$D$3+AA1389</f>
        <v>0</v>
      </c>
      <c r="BN1389" s="16">
        <f>V1389*参数!$D$3+AB1389</f>
        <v>0</v>
      </c>
      <c r="BO1389" s="16">
        <f>AC1389*参数!$D$3+AI1389</f>
        <v>0</v>
      </c>
      <c r="BP1389" s="16">
        <f>AD1389*参数!$D$3+AJ1389</f>
        <v>0</v>
      </c>
      <c r="BQ1389" s="16">
        <f>AE1389*参数!$D$3+AK1389</f>
        <v>0</v>
      </c>
      <c r="BR1389" s="16">
        <f>AF1389*参数!$D$3+AL1389</f>
        <v>0</v>
      </c>
      <c r="BS1389" s="16">
        <f>AG1389*参数!$D$3+AM1389</f>
        <v>0</v>
      </c>
      <c r="BT1389" s="16">
        <f>AH1389*参数!$D$3+AN1389</f>
        <v>0</v>
      </c>
      <c r="BU1389" s="10"/>
      <c r="BV1389" s="10"/>
      <c r="BW1389" s="10">
        <f t="shared" si="423"/>
        <v>40</v>
      </c>
      <c r="BX1389" s="10">
        <f t="shared" si="424"/>
        <v>40</v>
      </c>
      <c r="BY1389" s="10">
        <f t="shared" si="425"/>
        <v>3</v>
      </c>
      <c r="BZ1389" s="10">
        <f t="shared" si="426"/>
        <v>40</v>
      </c>
      <c r="CA1389" s="10">
        <f t="shared" si="427"/>
        <v>40</v>
      </c>
      <c r="CB1389" s="10" t="str">
        <f t="shared" si="428"/>
        <v/>
      </c>
      <c r="CC1389" s="10" t="str">
        <f t="shared" si="429"/>
        <v/>
      </c>
      <c r="CD1389" s="10"/>
      <c r="CE1389" s="10">
        <v>40</v>
      </c>
      <c r="CF1389" s="10"/>
      <c r="CG1389" s="10">
        <f t="shared" si="430"/>
        <v>40</v>
      </c>
      <c r="CH1389" s="10">
        <f t="shared" si="431"/>
        <v>40</v>
      </c>
      <c r="CI1389" s="10">
        <f t="shared" si="432"/>
        <v>40</v>
      </c>
      <c r="CJ1389" s="10">
        <f t="shared" si="433"/>
        <v>40</v>
      </c>
      <c r="CK1389" s="10">
        <f t="shared" si="434"/>
        <v>40</v>
      </c>
      <c r="CL1389" s="10" t="str">
        <f t="shared" si="435"/>
        <v/>
      </c>
      <c r="CM1389" s="88">
        <f t="shared" si="436"/>
        <v>40</v>
      </c>
      <c r="CN1389" s="88" t="str">
        <f t="shared" si="437"/>
        <v/>
      </c>
      <c r="CO1389" s="88">
        <f t="shared" si="438"/>
        <v>3</v>
      </c>
      <c r="CP1389" s="88" t="str">
        <f t="shared" si="439"/>
        <v/>
      </c>
    </row>
    <row r="1390" spans="2:94">
      <c r="B1390" s="19">
        <v>42658</v>
      </c>
      <c r="C1390" s="3">
        <v>26</v>
      </c>
      <c r="D1390" s="3" t="s">
        <v>717</v>
      </c>
      <c r="E1390" s="4">
        <v>42658.916666666664</v>
      </c>
      <c r="F1390" s="3" t="s">
        <v>724</v>
      </c>
      <c r="G1390" s="3" t="s">
        <v>722</v>
      </c>
      <c r="H1390" s="3" t="s">
        <v>724</v>
      </c>
      <c r="I1390" s="3" t="s">
        <v>722</v>
      </c>
      <c r="J1390" s="6">
        <v>2.2999999999999998</v>
      </c>
      <c r="K1390" s="6">
        <v>2.95</v>
      </c>
      <c r="L1390" s="6">
        <v>2.81</v>
      </c>
      <c r="M1390" s="10">
        <v>5.3</v>
      </c>
      <c r="N1390" s="10">
        <v>4</v>
      </c>
      <c r="O1390" s="10">
        <v>1.45</v>
      </c>
      <c r="P1390" s="15">
        <v>-1</v>
      </c>
      <c r="Q1390" s="13"/>
      <c r="R1390" s="13"/>
      <c r="S1390" s="13"/>
      <c r="T1390" s="13"/>
      <c r="U1390" s="13"/>
      <c r="V1390" s="13"/>
      <c r="W1390" s="9"/>
      <c r="X1390" s="9"/>
      <c r="Y1390" s="9"/>
      <c r="Z1390" s="9"/>
      <c r="AA1390" s="9"/>
      <c r="AB1390" s="9"/>
      <c r="AC1390" s="13"/>
      <c r="AD1390" s="13"/>
      <c r="AE1390" s="13"/>
      <c r="AF1390" s="13"/>
      <c r="AG1390" s="13"/>
      <c r="AH1390" s="13"/>
      <c r="AI1390" s="9"/>
      <c r="AJ1390" s="9"/>
      <c r="AK1390" s="9"/>
      <c r="AL1390" s="9"/>
      <c r="AM1390" s="9"/>
      <c r="AN1390" s="9"/>
      <c r="AO1390" s="8">
        <v>59</v>
      </c>
      <c r="AP1390" s="8">
        <v>3</v>
      </c>
      <c r="AQ1390" s="8">
        <v>4</v>
      </c>
      <c r="AR1390" s="8">
        <v>6</v>
      </c>
      <c r="AS1390" s="8">
        <v>6.3699999999999923E-2</v>
      </c>
      <c r="AT1390" s="8">
        <v>6.3699999999999923E-2</v>
      </c>
      <c r="AU1390" s="8">
        <v>2.2031460290128795</v>
      </c>
      <c r="AV1390" s="8">
        <v>2.2031460290128795</v>
      </c>
      <c r="AW1390" s="8">
        <v>103.97381254991672</v>
      </c>
      <c r="AX1390" s="8">
        <v>97.510016537652064</v>
      </c>
      <c r="AY1390" s="15">
        <v>84</v>
      </c>
      <c r="AZ1390" s="15">
        <v>3</v>
      </c>
      <c r="BA1390" s="15">
        <v>4</v>
      </c>
      <c r="BB1390" s="15">
        <v>6</v>
      </c>
      <c r="BC1390" s="15">
        <v>1.5499999999999899E-2</v>
      </c>
      <c r="BD1390" s="15">
        <v>0.4567999999999996</v>
      </c>
      <c r="BE1390" s="15">
        <v>0.55929303371975791</v>
      </c>
      <c r="BF1390" s="15">
        <v>30.030585677716882</v>
      </c>
      <c r="BG1390" s="15">
        <v>118.45836659723648</v>
      </c>
      <c r="BH1390" s="15">
        <v>149.30376371751933</v>
      </c>
      <c r="BI1390" s="16">
        <f>Q1390*参数!$D$3+W1390</f>
        <v>0</v>
      </c>
      <c r="BJ1390" s="16">
        <f>R1390*参数!$D$3+X1390</f>
        <v>0</v>
      </c>
      <c r="BK1390" s="16">
        <f>S1390*参数!$D$3+Y1390</f>
        <v>0</v>
      </c>
      <c r="BL1390" s="16">
        <f>T1390*参数!$D$3+Z1390</f>
        <v>0</v>
      </c>
      <c r="BM1390" s="16">
        <f>U1390*参数!$D$3+AA1390</f>
        <v>0</v>
      </c>
      <c r="BN1390" s="16">
        <f>V1390*参数!$D$3+AB1390</f>
        <v>0</v>
      </c>
      <c r="BO1390" s="16">
        <f>AC1390*参数!$D$3+AI1390</f>
        <v>0</v>
      </c>
      <c r="BP1390" s="16">
        <f>AD1390*参数!$D$3+AJ1390</f>
        <v>0</v>
      </c>
      <c r="BQ1390" s="16">
        <f>AE1390*参数!$D$3+AK1390</f>
        <v>0</v>
      </c>
      <c r="BR1390" s="16">
        <f>AF1390*参数!$D$3+AL1390</f>
        <v>0</v>
      </c>
      <c r="BS1390" s="16">
        <f>AG1390*参数!$D$3+AM1390</f>
        <v>0</v>
      </c>
      <c r="BT1390" s="16">
        <f>AH1390*参数!$D$3+AN1390</f>
        <v>0</v>
      </c>
      <c r="BU1390" s="10"/>
      <c r="BV1390" s="10"/>
      <c r="BW1390" s="10">
        <f t="shared" si="423"/>
        <v>40</v>
      </c>
      <c r="BX1390" s="10">
        <f t="shared" si="424"/>
        <v>40</v>
      </c>
      <c r="BY1390" s="10">
        <f t="shared" si="425"/>
        <v>3</v>
      </c>
      <c r="BZ1390" s="10">
        <f t="shared" si="426"/>
        <v>40</v>
      </c>
      <c r="CA1390" s="10">
        <f t="shared" si="427"/>
        <v>40</v>
      </c>
      <c r="CB1390" s="10" t="str">
        <f t="shared" si="428"/>
        <v/>
      </c>
      <c r="CC1390" s="10" t="str">
        <f t="shared" si="429"/>
        <v/>
      </c>
      <c r="CD1390" s="10"/>
      <c r="CE1390" s="10">
        <v>3</v>
      </c>
      <c r="CF1390" s="10"/>
      <c r="CG1390" s="10" t="str">
        <f t="shared" si="430"/>
        <v/>
      </c>
      <c r="CH1390" s="10" t="str">
        <f t="shared" si="431"/>
        <v/>
      </c>
      <c r="CI1390" s="10">
        <f t="shared" si="432"/>
        <v>40</v>
      </c>
      <c r="CJ1390" s="10" t="str">
        <f t="shared" si="433"/>
        <v/>
      </c>
      <c r="CK1390" s="10">
        <f t="shared" si="434"/>
        <v>40</v>
      </c>
      <c r="CL1390" s="10">
        <f t="shared" si="435"/>
        <v>3</v>
      </c>
      <c r="CM1390" s="88">
        <f t="shared" si="436"/>
        <v>40</v>
      </c>
      <c r="CN1390" s="88">
        <f t="shared" si="437"/>
        <v>3</v>
      </c>
      <c r="CO1390" s="88">
        <f t="shared" si="438"/>
        <v>3</v>
      </c>
      <c r="CP1390" s="88">
        <f t="shared" si="439"/>
        <v>3</v>
      </c>
    </row>
    <row r="1391" spans="2:94">
      <c r="B1391" s="19">
        <v>42658</v>
      </c>
      <c r="C1391" s="3">
        <v>27</v>
      </c>
      <c r="D1391" s="3" t="s">
        <v>717</v>
      </c>
      <c r="E1391" s="4">
        <v>42658.916666666664</v>
      </c>
      <c r="F1391" s="3" t="s">
        <v>718</v>
      </c>
      <c r="G1391" s="3" t="s">
        <v>727</v>
      </c>
      <c r="H1391" s="3" t="s">
        <v>720</v>
      </c>
      <c r="I1391" s="3" t="s">
        <v>727</v>
      </c>
      <c r="J1391" s="6">
        <v>1.48</v>
      </c>
      <c r="K1391" s="6">
        <v>3.6</v>
      </c>
      <c r="L1391" s="6">
        <v>5.7</v>
      </c>
      <c r="M1391" s="10">
        <v>2.65</v>
      </c>
      <c r="N1391" s="10">
        <v>3.3</v>
      </c>
      <c r="O1391" s="10">
        <v>2.23</v>
      </c>
      <c r="P1391" s="15">
        <v>-1</v>
      </c>
      <c r="Q1391" s="13"/>
      <c r="R1391" s="13"/>
      <c r="S1391" s="13"/>
      <c r="T1391" s="13"/>
      <c r="U1391" s="13"/>
      <c r="V1391" s="13"/>
      <c r="W1391" s="9"/>
      <c r="X1391" s="9"/>
      <c r="Y1391" s="9"/>
      <c r="Z1391" s="9"/>
      <c r="AA1391" s="9"/>
      <c r="AB1391" s="9"/>
      <c r="AC1391" s="13"/>
      <c r="AD1391" s="13"/>
      <c r="AE1391" s="13"/>
      <c r="AF1391" s="13"/>
      <c r="AG1391" s="13"/>
      <c r="AH1391" s="13"/>
      <c r="AI1391" s="9"/>
      <c r="AJ1391" s="9"/>
      <c r="AK1391" s="9"/>
      <c r="AL1391" s="9"/>
      <c r="AM1391" s="9"/>
      <c r="AN1391" s="9"/>
      <c r="AO1391" s="8">
        <v>4</v>
      </c>
      <c r="AP1391" s="8">
        <v>3</v>
      </c>
      <c r="AQ1391" s="8">
        <v>2</v>
      </c>
      <c r="AR1391" s="8">
        <v>5</v>
      </c>
      <c r="AS1391" s="8">
        <v>4.939999999999993E-2</v>
      </c>
      <c r="AT1391" s="8">
        <v>1.8236000000000001</v>
      </c>
      <c r="AU1391" s="8">
        <v>2.1118973680237785</v>
      </c>
      <c r="AV1391" s="8">
        <v>91.565451020965028</v>
      </c>
      <c r="AW1391" s="8">
        <v>87.25368982761114</v>
      </c>
      <c r="AX1391" s="8">
        <v>110.07791202266469</v>
      </c>
      <c r="AY1391" s="15">
        <v>2</v>
      </c>
      <c r="AZ1391" s="15">
        <v>3</v>
      </c>
      <c r="BA1391" s="15">
        <v>0</v>
      </c>
      <c r="BB1391" s="15">
        <v>5</v>
      </c>
      <c r="BC1391" s="15">
        <v>0.3244000000000003</v>
      </c>
      <c r="BD1391" s="15">
        <v>0</v>
      </c>
      <c r="BE1391" s="15">
        <v>25.193471781392542</v>
      </c>
      <c r="BF1391" s="15">
        <v>0</v>
      </c>
      <c r="BG1391" s="15">
        <v>170.39750169797196</v>
      </c>
      <c r="BH1391" s="15" t="e">
        <v>#DIV/0!</v>
      </c>
      <c r="BI1391" s="16">
        <f>Q1391*参数!$D$3+W1391</f>
        <v>0</v>
      </c>
      <c r="BJ1391" s="16">
        <f>R1391*参数!$D$3+X1391</f>
        <v>0</v>
      </c>
      <c r="BK1391" s="16">
        <f>S1391*参数!$D$3+Y1391</f>
        <v>0</v>
      </c>
      <c r="BL1391" s="16">
        <f>T1391*参数!$D$3+Z1391</f>
        <v>0</v>
      </c>
      <c r="BM1391" s="16">
        <f>U1391*参数!$D$3+AA1391</f>
        <v>0</v>
      </c>
      <c r="BN1391" s="16">
        <f>V1391*参数!$D$3+AB1391</f>
        <v>0</v>
      </c>
      <c r="BO1391" s="16">
        <f>AC1391*参数!$D$3+AI1391</f>
        <v>0</v>
      </c>
      <c r="BP1391" s="16">
        <f>AD1391*参数!$D$3+AJ1391</f>
        <v>0</v>
      </c>
      <c r="BQ1391" s="16">
        <f>AE1391*参数!$D$3+AK1391</f>
        <v>0</v>
      </c>
      <c r="BR1391" s="16">
        <f>AF1391*参数!$D$3+AL1391</f>
        <v>0</v>
      </c>
      <c r="BS1391" s="16">
        <f>AG1391*参数!$D$3+AM1391</f>
        <v>0</v>
      </c>
      <c r="BT1391" s="16">
        <f>AH1391*参数!$D$3+AN1391</f>
        <v>0</v>
      </c>
      <c r="BU1391" s="10"/>
      <c r="BV1391" s="10"/>
      <c r="BW1391" s="10">
        <f t="shared" si="423"/>
        <v>40</v>
      </c>
      <c r="BX1391" s="10">
        <f t="shared" si="424"/>
        <v>40</v>
      </c>
      <c r="BY1391" s="10">
        <f t="shared" si="425"/>
        <v>3</v>
      </c>
      <c r="BZ1391" s="10">
        <f t="shared" si="426"/>
        <v>40</v>
      </c>
      <c r="CA1391" s="10">
        <f t="shared" si="427"/>
        <v>40</v>
      </c>
      <c r="CB1391" s="10" t="str">
        <f t="shared" si="428"/>
        <v/>
      </c>
      <c r="CC1391" s="10" t="str">
        <f t="shared" si="429"/>
        <v/>
      </c>
      <c r="CD1391" s="10"/>
      <c r="CE1391" s="10">
        <v>3</v>
      </c>
      <c r="CF1391" s="10"/>
      <c r="CG1391" s="10" t="str">
        <f t="shared" si="430"/>
        <v/>
      </c>
      <c r="CH1391" s="10" t="str">
        <f t="shared" si="431"/>
        <v/>
      </c>
      <c r="CI1391" s="10">
        <f t="shared" si="432"/>
        <v>3</v>
      </c>
      <c r="CJ1391" s="10">
        <f t="shared" si="433"/>
        <v>3</v>
      </c>
      <c r="CK1391" s="10">
        <f t="shared" si="434"/>
        <v>3</v>
      </c>
      <c r="CL1391" s="10" t="str">
        <f t="shared" si="435"/>
        <v/>
      </c>
      <c r="CM1391" s="88">
        <f t="shared" si="436"/>
        <v>3</v>
      </c>
      <c r="CN1391" s="88" t="str">
        <f t="shared" si="437"/>
        <v/>
      </c>
      <c r="CO1391" s="88">
        <f t="shared" si="438"/>
        <v>3</v>
      </c>
      <c r="CP1391" s="88" t="str">
        <f t="shared" si="439"/>
        <v/>
      </c>
    </row>
    <row r="1392" spans="2:94">
      <c r="B1392" s="19">
        <v>42658</v>
      </c>
      <c r="C1392" s="3">
        <v>28</v>
      </c>
      <c r="D1392" s="3" t="s">
        <v>717</v>
      </c>
      <c r="E1392" s="4">
        <v>42658.916666666664</v>
      </c>
      <c r="F1392" s="3" t="s">
        <v>721</v>
      </c>
      <c r="G1392" s="3" t="s">
        <v>723</v>
      </c>
      <c r="H1392" s="3" t="s">
        <v>721</v>
      </c>
      <c r="I1392" s="3" t="s">
        <v>723</v>
      </c>
      <c r="J1392" s="6">
        <v>1.7</v>
      </c>
      <c r="K1392" s="6">
        <v>3.25</v>
      </c>
      <c r="L1392" s="6">
        <v>4.3</v>
      </c>
      <c r="M1392" s="10">
        <v>3.45</v>
      </c>
      <c r="N1392" s="10">
        <v>3.35</v>
      </c>
      <c r="O1392" s="10">
        <v>1.85</v>
      </c>
      <c r="P1392" s="15">
        <v>-1</v>
      </c>
      <c r="Q1392" s="13"/>
      <c r="R1392" s="13"/>
      <c r="S1392" s="13"/>
      <c r="T1392" s="13"/>
      <c r="U1392" s="13"/>
      <c r="V1392" s="13"/>
      <c r="W1392" s="9"/>
      <c r="X1392" s="9"/>
      <c r="Y1392" s="9"/>
      <c r="Z1392" s="9"/>
      <c r="AA1392" s="9"/>
      <c r="AB1392" s="9"/>
      <c r="AC1392" s="13"/>
      <c r="AD1392" s="13"/>
      <c r="AE1392" s="13"/>
      <c r="AF1392" s="13"/>
      <c r="AG1392" s="13"/>
      <c r="AH1392" s="13"/>
      <c r="AI1392" s="9"/>
      <c r="AJ1392" s="9"/>
      <c r="AK1392" s="9"/>
      <c r="AL1392" s="9"/>
      <c r="AM1392" s="9"/>
      <c r="AN1392" s="9"/>
      <c r="AO1392" s="8">
        <v>5</v>
      </c>
      <c r="AP1392" s="8">
        <v>2</v>
      </c>
      <c r="AQ1392" s="8">
        <v>1</v>
      </c>
      <c r="AR1392" s="8">
        <v>5</v>
      </c>
      <c r="AS1392" s="8">
        <v>0.19709999999999989</v>
      </c>
      <c r="AT1392" s="8">
        <v>0.47090000000000015</v>
      </c>
      <c r="AU1392" s="8">
        <v>11.868645446852099</v>
      </c>
      <c r="AV1392" s="8">
        <v>49.367934026556171</v>
      </c>
      <c r="AW1392" s="8">
        <v>85.762545981004166</v>
      </c>
      <c r="AX1392" s="8">
        <v>49.367934026556171</v>
      </c>
      <c r="AY1392" s="15">
        <v>4</v>
      </c>
      <c r="AZ1392" s="15">
        <v>2</v>
      </c>
      <c r="BA1392" s="15">
        <v>2</v>
      </c>
      <c r="BB1392" s="15">
        <v>4</v>
      </c>
      <c r="BC1392" s="15">
        <v>0.2666</v>
      </c>
      <c r="BD1392" s="15">
        <v>0.70750000000000002</v>
      </c>
      <c r="BE1392" s="15">
        <v>18.882295002004703</v>
      </c>
      <c r="BF1392" s="15">
        <v>71.546693067681176</v>
      </c>
      <c r="BG1392" s="15">
        <v>63.138624606315105</v>
      </c>
      <c r="BH1392" s="15">
        <v>81.002692036769488</v>
      </c>
      <c r="BI1392" s="16">
        <f>Q1392*参数!$D$3+W1392</f>
        <v>0</v>
      </c>
      <c r="BJ1392" s="16">
        <f>R1392*参数!$D$3+X1392</f>
        <v>0</v>
      </c>
      <c r="BK1392" s="16">
        <f>S1392*参数!$D$3+Y1392</f>
        <v>0</v>
      </c>
      <c r="BL1392" s="16">
        <f>T1392*参数!$D$3+Z1392</f>
        <v>0</v>
      </c>
      <c r="BM1392" s="16">
        <f>U1392*参数!$D$3+AA1392</f>
        <v>0</v>
      </c>
      <c r="BN1392" s="16">
        <f>V1392*参数!$D$3+AB1392</f>
        <v>0</v>
      </c>
      <c r="BO1392" s="16">
        <f>AC1392*参数!$D$3+AI1392</f>
        <v>0</v>
      </c>
      <c r="BP1392" s="16">
        <f>AD1392*参数!$D$3+AJ1392</f>
        <v>0</v>
      </c>
      <c r="BQ1392" s="16">
        <f>AE1392*参数!$D$3+AK1392</f>
        <v>0</v>
      </c>
      <c r="BR1392" s="16">
        <f>AF1392*参数!$D$3+AL1392</f>
        <v>0</v>
      </c>
      <c r="BS1392" s="16">
        <f>AG1392*参数!$D$3+AM1392</f>
        <v>0</v>
      </c>
      <c r="BT1392" s="16">
        <f>AH1392*参数!$D$3+AN1392</f>
        <v>0</v>
      </c>
      <c r="BU1392" s="10"/>
      <c r="BV1392" s="10"/>
      <c r="BW1392" s="10">
        <f t="shared" si="423"/>
        <v>40</v>
      </c>
      <c r="BX1392" s="10">
        <f t="shared" si="424"/>
        <v>40</v>
      </c>
      <c r="BY1392" s="10">
        <f t="shared" si="425"/>
        <v>3</v>
      </c>
      <c r="BZ1392" s="10">
        <f t="shared" si="426"/>
        <v>40</v>
      </c>
      <c r="CA1392" s="10">
        <f t="shared" si="427"/>
        <v>40</v>
      </c>
      <c r="CB1392" s="10" t="str">
        <f t="shared" si="428"/>
        <v/>
      </c>
      <c r="CC1392" s="10" t="str">
        <f t="shared" si="429"/>
        <v/>
      </c>
      <c r="CD1392" s="10"/>
      <c r="CE1392" s="10">
        <v>3</v>
      </c>
      <c r="CF1392" s="10"/>
      <c r="CG1392" s="10">
        <f t="shared" si="430"/>
        <v>3</v>
      </c>
      <c r="CH1392" s="10">
        <f t="shared" si="431"/>
        <v>3</v>
      </c>
      <c r="CI1392" s="10">
        <f t="shared" si="432"/>
        <v>3</v>
      </c>
      <c r="CJ1392" s="10">
        <f t="shared" si="433"/>
        <v>3</v>
      </c>
      <c r="CK1392" s="10">
        <f t="shared" si="434"/>
        <v>3</v>
      </c>
      <c r="CL1392" s="10" t="str">
        <f t="shared" si="435"/>
        <v/>
      </c>
      <c r="CM1392" s="88">
        <f t="shared" si="436"/>
        <v>3</v>
      </c>
      <c r="CN1392" s="88" t="str">
        <f t="shared" si="437"/>
        <v/>
      </c>
      <c r="CO1392" s="88">
        <f t="shared" si="438"/>
        <v>40</v>
      </c>
      <c r="CP1392" s="88" t="str">
        <f t="shared" si="439"/>
        <v/>
      </c>
    </row>
    <row r="1393" spans="2:94">
      <c r="B1393" s="19">
        <v>42658</v>
      </c>
      <c r="C1393" s="3">
        <v>29</v>
      </c>
      <c r="D1393" s="3" t="s">
        <v>717</v>
      </c>
      <c r="E1393" s="4">
        <v>42658.916666666664</v>
      </c>
      <c r="F1393" s="3" t="s">
        <v>730</v>
      </c>
      <c r="G1393" s="3" t="s">
        <v>781</v>
      </c>
      <c r="H1393" s="3" t="s">
        <v>730</v>
      </c>
      <c r="I1393" s="3" t="s">
        <v>781</v>
      </c>
      <c r="J1393" s="6">
        <v>1.4</v>
      </c>
      <c r="K1393" s="6">
        <v>4.0999999999999996</v>
      </c>
      <c r="L1393" s="6">
        <v>5.85</v>
      </c>
      <c r="M1393" s="10">
        <v>2.2999999999999998</v>
      </c>
      <c r="N1393" s="10">
        <v>3.42</v>
      </c>
      <c r="O1393" s="10">
        <v>2.4900000000000002</v>
      </c>
      <c r="P1393" s="15">
        <v>-1</v>
      </c>
      <c r="Q1393" s="13"/>
      <c r="R1393" s="13"/>
      <c r="S1393" s="13"/>
      <c r="T1393" s="13"/>
      <c r="U1393" s="13"/>
      <c r="V1393" s="13"/>
      <c r="W1393" s="9"/>
      <c r="X1393" s="9"/>
      <c r="Y1393" s="9"/>
      <c r="Z1393" s="9"/>
      <c r="AA1393" s="9"/>
      <c r="AB1393" s="9"/>
      <c r="AC1393" s="13"/>
      <c r="AD1393" s="13"/>
      <c r="AE1393" s="13"/>
      <c r="AF1393" s="13"/>
      <c r="AG1393" s="13"/>
      <c r="AH1393" s="13"/>
      <c r="AI1393" s="9"/>
      <c r="AJ1393" s="9"/>
      <c r="AK1393" s="9"/>
      <c r="AL1393" s="9"/>
      <c r="AM1393" s="9"/>
      <c r="AN1393" s="9"/>
      <c r="AO1393" s="8">
        <v>3</v>
      </c>
      <c r="AP1393" s="8">
        <v>3</v>
      </c>
      <c r="AQ1393" s="8">
        <v>3</v>
      </c>
      <c r="AR1393" s="8">
        <v>5</v>
      </c>
      <c r="AS1393" s="8">
        <v>2.5354000000000014</v>
      </c>
      <c r="AT1393" s="8">
        <v>2.5354000000000014</v>
      </c>
      <c r="AU1393" s="8">
        <v>118.35367994831259</v>
      </c>
      <c r="AV1393" s="8">
        <v>118.35367994831259</v>
      </c>
      <c r="AW1393" s="8">
        <v>184.31580885555073</v>
      </c>
      <c r="AX1393" s="8">
        <v>184.31580885555073</v>
      </c>
      <c r="AY1393" s="15">
        <v>1</v>
      </c>
      <c r="AZ1393" s="15">
        <v>3</v>
      </c>
      <c r="BA1393" s="15">
        <v>1</v>
      </c>
      <c r="BB1393" s="15">
        <v>5</v>
      </c>
      <c r="BC1393" s="15">
        <v>0.41510000000000069</v>
      </c>
      <c r="BD1393" s="15">
        <v>0.41510000000000069</v>
      </c>
      <c r="BE1393" s="15">
        <v>20.288234004753122</v>
      </c>
      <c r="BF1393" s="15">
        <v>20.288234004753122</v>
      </c>
      <c r="BG1393" s="15">
        <v>20.288234004753122</v>
      </c>
      <c r="BH1393" s="15">
        <v>20.288234004753122</v>
      </c>
      <c r="BI1393" s="16">
        <f>Q1393*参数!$D$3+W1393</f>
        <v>0</v>
      </c>
      <c r="BJ1393" s="16">
        <f>R1393*参数!$D$3+X1393</f>
        <v>0</v>
      </c>
      <c r="BK1393" s="16">
        <f>S1393*参数!$D$3+Y1393</f>
        <v>0</v>
      </c>
      <c r="BL1393" s="16">
        <f>T1393*参数!$D$3+Z1393</f>
        <v>0</v>
      </c>
      <c r="BM1393" s="16">
        <f>U1393*参数!$D$3+AA1393</f>
        <v>0</v>
      </c>
      <c r="BN1393" s="16">
        <f>V1393*参数!$D$3+AB1393</f>
        <v>0</v>
      </c>
      <c r="BO1393" s="16">
        <f>AC1393*参数!$D$3+AI1393</f>
        <v>0</v>
      </c>
      <c r="BP1393" s="16">
        <f>AD1393*参数!$D$3+AJ1393</f>
        <v>0</v>
      </c>
      <c r="BQ1393" s="16">
        <f>AE1393*参数!$D$3+AK1393</f>
        <v>0</v>
      </c>
      <c r="BR1393" s="16">
        <f>AF1393*参数!$D$3+AL1393</f>
        <v>0</v>
      </c>
      <c r="BS1393" s="16">
        <f>AG1393*参数!$D$3+AM1393</f>
        <v>0</v>
      </c>
      <c r="BT1393" s="16">
        <f>AH1393*参数!$D$3+AN1393</f>
        <v>0</v>
      </c>
      <c r="BU1393" s="10"/>
      <c r="BV1393" s="10"/>
      <c r="BW1393" s="10">
        <f t="shared" si="423"/>
        <v>40</v>
      </c>
      <c r="BX1393" s="10">
        <f t="shared" si="424"/>
        <v>40</v>
      </c>
      <c r="BY1393" s="10">
        <f t="shared" si="425"/>
        <v>3</v>
      </c>
      <c r="BZ1393" s="10">
        <f t="shared" si="426"/>
        <v>40</v>
      </c>
      <c r="CA1393" s="10">
        <f t="shared" si="427"/>
        <v>40</v>
      </c>
      <c r="CB1393" s="10" t="str">
        <f t="shared" si="428"/>
        <v/>
      </c>
      <c r="CC1393" s="10" t="str">
        <f t="shared" si="429"/>
        <v/>
      </c>
      <c r="CD1393" s="10"/>
      <c r="CE1393" s="10">
        <v>40</v>
      </c>
      <c r="CF1393" s="10"/>
      <c r="CG1393" s="10" t="str">
        <f t="shared" si="430"/>
        <v/>
      </c>
      <c r="CH1393" s="10" t="str">
        <f t="shared" si="431"/>
        <v/>
      </c>
      <c r="CI1393" s="10">
        <f t="shared" si="432"/>
        <v>3</v>
      </c>
      <c r="CJ1393" s="10">
        <f t="shared" si="433"/>
        <v>3</v>
      </c>
      <c r="CK1393" s="10">
        <f t="shared" si="434"/>
        <v>40</v>
      </c>
      <c r="CL1393" s="10">
        <f t="shared" si="435"/>
        <v>40</v>
      </c>
      <c r="CM1393" s="88">
        <f t="shared" si="436"/>
        <v>40</v>
      </c>
      <c r="CN1393" s="88">
        <f t="shared" si="437"/>
        <v>40</v>
      </c>
      <c r="CO1393" s="88">
        <f t="shared" si="438"/>
        <v>40</v>
      </c>
      <c r="CP1393" s="88">
        <f t="shared" si="439"/>
        <v>40</v>
      </c>
    </row>
    <row r="1394" spans="2:94">
      <c r="B1394" s="19">
        <v>42658</v>
      </c>
      <c r="C1394" s="3">
        <v>30</v>
      </c>
      <c r="D1394" s="3" t="s">
        <v>717</v>
      </c>
      <c r="E1394" s="4">
        <v>42658.916666666664</v>
      </c>
      <c r="F1394" s="3" t="s">
        <v>725</v>
      </c>
      <c r="G1394" s="3" t="s">
        <v>778</v>
      </c>
      <c r="H1394" s="3" t="s">
        <v>725</v>
      </c>
      <c r="I1394" s="3" t="s">
        <v>778</v>
      </c>
      <c r="J1394" s="6">
        <v>1.19</v>
      </c>
      <c r="K1394" s="6">
        <v>5.3</v>
      </c>
      <c r="L1394" s="6">
        <v>10</v>
      </c>
      <c r="M1394" s="10">
        <v>1.72</v>
      </c>
      <c r="N1394" s="10">
        <v>3.7</v>
      </c>
      <c r="O1394" s="10">
        <v>3.6</v>
      </c>
      <c r="P1394" s="15">
        <v>-1</v>
      </c>
      <c r="Q1394" s="13"/>
      <c r="R1394" s="13"/>
      <c r="S1394" s="13"/>
      <c r="T1394" s="13"/>
      <c r="U1394" s="13"/>
      <c r="V1394" s="13"/>
      <c r="W1394" s="9"/>
      <c r="X1394" s="9"/>
      <c r="Y1394" s="9"/>
      <c r="Z1394" s="9"/>
      <c r="AA1394" s="9"/>
      <c r="AB1394" s="9"/>
      <c r="AC1394" s="13"/>
      <c r="AD1394" s="13"/>
      <c r="AE1394" s="13"/>
      <c r="AF1394" s="13"/>
      <c r="AG1394" s="13"/>
      <c r="AH1394" s="13"/>
      <c r="AI1394" s="9"/>
      <c r="AJ1394" s="9"/>
      <c r="AK1394" s="9"/>
      <c r="AL1394" s="9"/>
      <c r="AM1394" s="9"/>
      <c r="AN1394" s="9"/>
      <c r="AO1394" s="8">
        <v>14</v>
      </c>
      <c r="AP1394" s="8">
        <v>3</v>
      </c>
      <c r="AQ1394" s="8">
        <v>4</v>
      </c>
      <c r="AR1394" s="8">
        <v>5</v>
      </c>
      <c r="AS1394" s="8">
        <v>5.7400000000000062E-2</v>
      </c>
      <c r="AT1394" s="8">
        <v>5.7400000000000062E-2</v>
      </c>
      <c r="AU1394" s="8">
        <v>1.7020102606150254</v>
      </c>
      <c r="AV1394" s="8">
        <v>1.7020102606150254</v>
      </c>
      <c r="AW1394" s="8">
        <v>233.14147627121042</v>
      </c>
      <c r="AX1394" s="8">
        <v>65.313907579974654</v>
      </c>
      <c r="AY1394" s="15">
        <v>5</v>
      </c>
      <c r="AZ1394" s="15">
        <v>3</v>
      </c>
      <c r="BA1394" s="15">
        <v>3</v>
      </c>
      <c r="BB1394" s="15">
        <v>5</v>
      </c>
      <c r="BC1394" s="15">
        <v>0.34980000000000017</v>
      </c>
      <c r="BD1394" s="15">
        <v>0.34980000000000017</v>
      </c>
      <c r="BE1394" s="15">
        <v>2.9256955996786727</v>
      </c>
      <c r="BF1394" s="15">
        <v>3.8338424229633938</v>
      </c>
      <c r="BG1394" s="15">
        <v>196.39365506633584</v>
      </c>
      <c r="BH1394" s="15">
        <v>313.89599046894415</v>
      </c>
      <c r="BI1394" s="16">
        <f>Q1394*参数!$D$3+W1394</f>
        <v>0</v>
      </c>
      <c r="BJ1394" s="16">
        <f>R1394*参数!$D$3+X1394</f>
        <v>0</v>
      </c>
      <c r="BK1394" s="16">
        <f>S1394*参数!$D$3+Y1394</f>
        <v>0</v>
      </c>
      <c r="BL1394" s="16">
        <f>T1394*参数!$D$3+Z1394</f>
        <v>0</v>
      </c>
      <c r="BM1394" s="16">
        <f>U1394*参数!$D$3+AA1394</f>
        <v>0</v>
      </c>
      <c r="BN1394" s="16">
        <f>V1394*参数!$D$3+AB1394</f>
        <v>0</v>
      </c>
      <c r="BO1394" s="16">
        <f>AC1394*参数!$D$3+AI1394</f>
        <v>0</v>
      </c>
      <c r="BP1394" s="16">
        <f>AD1394*参数!$D$3+AJ1394</f>
        <v>0</v>
      </c>
      <c r="BQ1394" s="16">
        <f>AE1394*参数!$D$3+AK1394</f>
        <v>0</v>
      </c>
      <c r="BR1394" s="16">
        <f>AF1394*参数!$D$3+AL1394</f>
        <v>0</v>
      </c>
      <c r="BS1394" s="16">
        <f>AG1394*参数!$D$3+AM1394</f>
        <v>0</v>
      </c>
      <c r="BT1394" s="16">
        <f>AH1394*参数!$D$3+AN1394</f>
        <v>0</v>
      </c>
      <c r="BU1394" s="10"/>
      <c r="BV1394" s="10"/>
      <c r="BW1394" s="10">
        <f t="shared" si="423"/>
        <v>40</v>
      </c>
      <c r="BX1394" s="10">
        <f t="shared" si="424"/>
        <v>40</v>
      </c>
      <c r="BY1394" s="10">
        <f t="shared" si="425"/>
        <v>3</v>
      </c>
      <c r="BZ1394" s="10">
        <f t="shared" si="426"/>
        <v>40</v>
      </c>
      <c r="CA1394" s="10">
        <f t="shared" si="427"/>
        <v>40</v>
      </c>
      <c r="CB1394" s="10" t="str">
        <f t="shared" si="428"/>
        <v/>
      </c>
      <c r="CC1394" s="10" t="str">
        <f t="shared" si="429"/>
        <v/>
      </c>
      <c r="CD1394" s="10"/>
      <c r="CE1394" s="10">
        <v>3</v>
      </c>
      <c r="CF1394" s="10"/>
      <c r="CG1394" s="10">
        <f t="shared" si="430"/>
        <v>3</v>
      </c>
      <c r="CH1394" s="10">
        <f t="shared" si="431"/>
        <v>3</v>
      </c>
      <c r="CI1394" s="10">
        <f t="shared" si="432"/>
        <v>3</v>
      </c>
      <c r="CJ1394" s="10">
        <f t="shared" si="433"/>
        <v>3</v>
      </c>
      <c r="CK1394" s="10">
        <f t="shared" si="434"/>
        <v>3</v>
      </c>
      <c r="CL1394" s="10">
        <f t="shared" si="435"/>
        <v>3</v>
      </c>
      <c r="CM1394" s="88">
        <f t="shared" si="436"/>
        <v>3</v>
      </c>
      <c r="CN1394" s="88">
        <f t="shared" si="437"/>
        <v>3</v>
      </c>
      <c r="CO1394" s="88">
        <f t="shared" si="438"/>
        <v>40</v>
      </c>
      <c r="CP1394" s="88">
        <f t="shared" si="439"/>
        <v>3</v>
      </c>
    </row>
    <row r="1395" spans="2:94">
      <c r="B1395" s="19">
        <v>42658</v>
      </c>
      <c r="C1395" s="3">
        <v>31</v>
      </c>
      <c r="D1395" s="3" t="s">
        <v>717</v>
      </c>
      <c r="E1395" s="4">
        <v>42658.916666666664</v>
      </c>
      <c r="F1395" s="3" t="s">
        <v>729</v>
      </c>
      <c r="G1395" s="3" t="s">
        <v>742</v>
      </c>
      <c r="H1395" s="3" t="s">
        <v>731</v>
      </c>
      <c r="I1395" s="3" t="s">
        <v>742</v>
      </c>
      <c r="J1395" s="6">
        <v>2.59</v>
      </c>
      <c r="K1395" s="6">
        <v>2.8</v>
      </c>
      <c r="L1395" s="6">
        <v>2.59</v>
      </c>
      <c r="M1395" s="10">
        <v>6.25</v>
      </c>
      <c r="N1395" s="10">
        <v>4.37</v>
      </c>
      <c r="O1395" s="10">
        <v>1.35</v>
      </c>
      <c r="P1395" s="15">
        <v>-1</v>
      </c>
      <c r="Q1395" s="13"/>
      <c r="R1395" s="13"/>
      <c r="S1395" s="13"/>
      <c r="T1395" s="13"/>
      <c r="U1395" s="13"/>
      <c r="V1395" s="13"/>
      <c r="W1395" s="9"/>
      <c r="X1395" s="9"/>
      <c r="Y1395" s="9"/>
      <c r="Z1395" s="9"/>
      <c r="AA1395" s="9"/>
      <c r="AB1395" s="9"/>
      <c r="AC1395" s="13"/>
      <c r="AD1395" s="13"/>
      <c r="AE1395" s="13"/>
      <c r="AF1395" s="13"/>
      <c r="AG1395" s="13"/>
      <c r="AH1395" s="13"/>
      <c r="AI1395" s="9"/>
      <c r="AJ1395" s="9"/>
      <c r="AK1395" s="9"/>
      <c r="AL1395" s="9"/>
      <c r="AM1395" s="9"/>
      <c r="AN1395" s="9"/>
      <c r="AO1395" s="8"/>
      <c r="AP1395" s="8"/>
      <c r="AQ1395" s="8"/>
      <c r="AR1395" s="8"/>
      <c r="AS1395" s="8"/>
      <c r="AT1395" s="8"/>
      <c r="AU1395" s="8"/>
      <c r="AV1395" s="8"/>
      <c r="AW1395" s="8"/>
      <c r="AX1395" s="8"/>
      <c r="AY1395" s="15"/>
      <c r="AZ1395" s="15"/>
      <c r="BA1395" s="15"/>
      <c r="BB1395" s="15"/>
      <c r="BC1395" s="15"/>
      <c r="BD1395" s="15"/>
      <c r="BE1395" s="15"/>
      <c r="BF1395" s="15"/>
      <c r="BG1395" s="15"/>
      <c r="BH1395" s="15"/>
      <c r="BI1395" s="16">
        <f>Q1395*参数!$D$3+W1395</f>
        <v>0</v>
      </c>
      <c r="BJ1395" s="16">
        <f>R1395*参数!$D$3+X1395</f>
        <v>0</v>
      </c>
      <c r="BK1395" s="16">
        <f>S1395*参数!$D$3+Y1395</f>
        <v>0</v>
      </c>
      <c r="BL1395" s="16">
        <f>T1395*参数!$D$3+Z1395</f>
        <v>0</v>
      </c>
      <c r="BM1395" s="16">
        <f>U1395*参数!$D$3+AA1395</f>
        <v>0</v>
      </c>
      <c r="BN1395" s="16">
        <f>V1395*参数!$D$3+AB1395</f>
        <v>0</v>
      </c>
      <c r="BO1395" s="16">
        <f>AC1395*参数!$D$3+AI1395</f>
        <v>0</v>
      </c>
      <c r="BP1395" s="16">
        <f>AD1395*参数!$D$3+AJ1395</f>
        <v>0</v>
      </c>
      <c r="BQ1395" s="16">
        <f>AE1395*参数!$D$3+AK1395</f>
        <v>0</v>
      </c>
      <c r="BR1395" s="16">
        <f>AF1395*参数!$D$3+AL1395</f>
        <v>0</v>
      </c>
      <c r="BS1395" s="16">
        <f>AG1395*参数!$D$3+AM1395</f>
        <v>0</v>
      </c>
      <c r="BT1395" s="16">
        <f>AH1395*参数!$D$3+AN1395</f>
        <v>0</v>
      </c>
      <c r="BU1395" s="10"/>
      <c r="BV1395" s="10"/>
      <c r="BW1395" s="10">
        <f t="shared" si="423"/>
        <v>40</v>
      </c>
      <c r="BX1395" s="10">
        <f t="shared" si="424"/>
        <v>40</v>
      </c>
      <c r="BY1395" s="10">
        <f t="shared" si="425"/>
        <v>3</v>
      </c>
      <c r="BZ1395" s="10">
        <f t="shared" si="426"/>
        <v>40</v>
      </c>
      <c r="CA1395" s="10">
        <f t="shared" si="427"/>
        <v>40</v>
      </c>
      <c r="CB1395" s="10" t="str">
        <f t="shared" si="428"/>
        <v/>
      </c>
      <c r="CC1395" s="10" t="str">
        <f t="shared" si="429"/>
        <v/>
      </c>
      <c r="CD1395" s="10"/>
      <c r="CE1395" s="10"/>
      <c r="CF1395" s="10"/>
      <c r="CG1395" s="10">
        <f t="shared" si="430"/>
        <v>3</v>
      </c>
      <c r="CH1395" s="10">
        <f t="shared" si="431"/>
        <v>3</v>
      </c>
      <c r="CI1395" s="10" t="str">
        <f t="shared" si="432"/>
        <v/>
      </c>
      <c r="CJ1395" s="10" t="str">
        <f t="shared" si="433"/>
        <v/>
      </c>
      <c r="CK1395" s="10" t="str">
        <f t="shared" si="434"/>
        <v/>
      </c>
      <c r="CL1395" s="10" t="str">
        <f t="shared" si="435"/>
        <v/>
      </c>
      <c r="CM1395" s="88" t="str">
        <f t="shared" si="436"/>
        <v/>
      </c>
      <c r="CN1395" s="88" t="str">
        <f t="shared" si="437"/>
        <v/>
      </c>
      <c r="CO1395" s="88" t="str">
        <f t="shared" si="438"/>
        <v/>
      </c>
      <c r="CP1395" s="88" t="str">
        <f t="shared" si="439"/>
        <v/>
      </c>
    </row>
    <row r="1396" spans="2:94">
      <c r="B1396" s="19">
        <v>42658</v>
      </c>
      <c r="C1396" s="3">
        <v>32</v>
      </c>
      <c r="D1396" s="3" t="s">
        <v>717</v>
      </c>
      <c r="E1396" s="4">
        <v>42658.916666666664</v>
      </c>
      <c r="F1396" s="3" t="s">
        <v>726</v>
      </c>
      <c r="G1396" s="3" t="s">
        <v>738</v>
      </c>
      <c r="H1396" s="3" t="s">
        <v>726</v>
      </c>
      <c r="I1396" s="3" t="s">
        <v>739</v>
      </c>
      <c r="J1396" s="6">
        <v>1.94</v>
      </c>
      <c r="K1396" s="6">
        <v>3.2</v>
      </c>
      <c r="L1396" s="6">
        <v>3.35</v>
      </c>
      <c r="M1396" s="10">
        <v>3.95</v>
      </c>
      <c r="N1396" s="10">
        <v>3.75</v>
      </c>
      <c r="O1396" s="10">
        <v>1.64</v>
      </c>
      <c r="P1396" s="15">
        <v>-1</v>
      </c>
      <c r="Q1396" s="13"/>
      <c r="R1396" s="13"/>
      <c r="S1396" s="13"/>
      <c r="T1396" s="13"/>
      <c r="U1396" s="13"/>
      <c r="V1396" s="13"/>
      <c r="W1396" s="9"/>
      <c r="X1396" s="9"/>
      <c r="Y1396" s="9"/>
      <c r="Z1396" s="9"/>
      <c r="AA1396" s="9"/>
      <c r="AB1396" s="9"/>
      <c r="AC1396" s="13"/>
      <c r="AD1396" s="13"/>
      <c r="AE1396" s="13"/>
      <c r="AF1396" s="13"/>
      <c r="AG1396" s="13"/>
      <c r="AH1396" s="13"/>
      <c r="AI1396" s="9"/>
      <c r="AJ1396" s="9"/>
      <c r="AK1396" s="9"/>
      <c r="AL1396" s="9"/>
      <c r="AM1396" s="9"/>
      <c r="AN1396" s="9"/>
      <c r="AO1396" s="8"/>
      <c r="AP1396" s="8"/>
      <c r="AQ1396" s="8"/>
      <c r="AR1396" s="8"/>
      <c r="AS1396" s="8"/>
      <c r="AT1396" s="8"/>
      <c r="AU1396" s="8"/>
      <c r="AV1396" s="8"/>
      <c r="AW1396" s="8"/>
      <c r="AX1396" s="8"/>
      <c r="AY1396" s="15"/>
      <c r="AZ1396" s="15"/>
      <c r="BA1396" s="15"/>
      <c r="BB1396" s="15"/>
      <c r="BC1396" s="15"/>
      <c r="BD1396" s="15"/>
      <c r="BE1396" s="15"/>
      <c r="BF1396" s="15"/>
      <c r="BG1396" s="15"/>
      <c r="BH1396" s="15"/>
      <c r="BI1396" s="16">
        <f>Q1396*参数!$D$3+W1396</f>
        <v>0</v>
      </c>
      <c r="BJ1396" s="16">
        <f>R1396*参数!$D$3+X1396</f>
        <v>0</v>
      </c>
      <c r="BK1396" s="16">
        <f>S1396*参数!$D$3+Y1396</f>
        <v>0</v>
      </c>
      <c r="BL1396" s="16">
        <f>T1396*参数!$D$3+Z1396</f>
        <v>0</v>
      </c>
      <c r="BM1396" s="16">
        <f>U1396*参数!$D$3+AA1396</f>
        <v>0</v>
      </c>
      <c r="BN1396" s="16">
        <f>V1396*参数!$D$3+AB1396</f>
        <v>0</v>
      </c>
      <c r="BO1396" s="16">
        <f>AC1396*参数!$D$3+AI1396</f>
        <v>0</v>
      </c>
      <c r="BP1396" s="16">
        <f>AD1396*参数!$D$3+AJ1396</f>
        <v>0</v>
      </c>
      <c r="BQ1396" s="16">
        <f>AE1396*参数!$D$3+AK1396</f>
        <v>0</v>
      </c>
      <c r="BR1396" s="16">
        <f>AF1396*参数!$D$3+AL1396</f>
        <v>0</v>
      </c>
      <c r="BS1396" s="16">
        <f>AG1396*参数!$D$3+AM1396</f>
        <v>0</v>
      </c>
      <c r="BT1396" s="16">
        <f>AH1396*参数!$D$3+AN1396</f>
        <v>0</v>
      </c>
      <c r="BU1396" s="10"/>
      <c r="BV1396" s="10"/>
      <c r="BW1396" s="10">
        <f t="shared" si="423"/>
        <v>40</v>
      </c>
      <c r="BX1396" s="10">
        <f t="shared" si="424"/>
        <v>40</v>
      </c>
      <c r="BY1396" s="10">
        <f t="shared" si="425"/>
        <v>3</v>
      </c>
      <c r="BZ1396" s="10">
        <f t="shared" si="426"/>
        <v>40</v>
      </c>
      <c r="CA1396" s="10">
        <f t="shared" si="427"/>
        <v>40</v>
      </c>
      <c r="CB1396" s="10" t="str">
        <f t="shared" si="428"/>
        <v/>
      </c>
      <c r="CC1396" s="10" t="str">
        <f t="shared" si="429"/>
        <v/>
      </c>
      <c r="CD1396" s="10"/>
      <c r="CE1396" s="10"/>
      <c r="CF1396" s="10"/>
      <c r="CG1396" s="10">
        <f t="shared" si="430"/>
        <v>3</v>
      </c>
      <c r="CH1396" s="10">
        <f t="shared" si="431"/>
        <v>3</v>
      </c>
      <c r="CI1396" s="10" t="str">
        <f t="shared" si="432"/>
        <v/>
      </c>
      <c r="CJ1396" s="10" t="str">
        <f t="shared" si="433"/>
        <v/>
      </c>
      <c r="CK1396" s="10" t="str">
        <f t="shared" si="434"/>
        <v/>
      </c>
      <c r="CL1396" s="10" t="str">
        <f t="shared" si="435"/>
        <v/>
      </c>
      <c r="CM1396" s="88" t="str">
        <f t="shared" si="436"/>
        <v/>
      </c>
      <c r="CN1396" s="88" t="str">
        <f t="shared" si="437"/>
        <v/>
      </c>
      <c r="CO1396" s="88" t="str">
        <f t="shared" si="438"/>
        <v/>
      </c>
      <c r="CP1396" s="88" t="str">
        <f t="shared" si="439"/>
        <v/>
      </c>
    </row>
    <row r="1397" spans="2:94">
      <c r="B1397" s="19">
        <v>42658</v>
      </c>
      <c r="C1397" s="3">
        <v>33</v>
      </c>
      <c r="D1397" s="3" t="s">
        <v>14</v>
      </c>
      <c r="E1397" s="4">
        <v>42658.916666666664</v>
      </c>
      <c r="F1397" s="3" t="s">
        <v>972</v>
      </c>
      <c r="G1397" s="3" t="s">
        <v>519</v>
      </c>
      <c r="H1397" s="3" t="s">
        <v>972</v>
      </c>
      <c r="I1397" s="3" t="s">
        <v>519</v>
      </c>
      <c r="J1397" s="6">
        <v>1.84</v>
      </c>
      <c r="K1397" s="6">
        <v>3.3</v>
      </c>
      <c r="L1397" s="6">
        <v>3.55</v>
      </c>
      <c r="M1397" s="10">
        <v>3.6</v>
      </c>
      <c r="N1397" s="10">
        <v>3.7</v>
      </c>
      <c r="O1397" s="10">
        <v>1.72</v>
      </c>
      <c r="P1397" s="15">
        <v>-1</v>
      </c>
      <c r="Q1397" s="13"/>
      <c r="R1397" s="13"/>
      <c r="S1397" s="13"/>
      <c r="T1397" s="13"/>
      <c r="U1397" s="13"/>
      <c r="V1397" s="13"/>
      <c r="W1397" s="9"/>
      <c r="X1397" s="9"/>
      <c r="Y1397" s="9"/>
      <c r="Z1397" s="9"/>
      <c r="AA1397" s="9"/>
      <c r="AB1397" s="9"/>
      <c r="AC1397" s="13"/>
      <c r="AD1397" s="13"/>
      <c r="AE1397" s="13"/>
      <c r="AF1397" s="13"/>
      <c r="AG1397" s="13"/>
      <c r="AH1397" s="13"/>
      <c r="AI1397" s="9"/>
      <c r="AJ1397" s="9"/>
      <c r="AK1397" s="9"/>
      <c r="AL1397" s="9"/>
      <c r="AM1397" s="9"/>
      <c r="AN1397" s="9"/>
      <c r="AO1397" s="8"/>
      <c r="AP1397" s="8"/>
      <c r="AQ1397" s="8"/>
      <c r="AR1397" s="8"/>
      <c r="AS1397" s="8"/>
      <c r="AT1397" s="8"/>
      <c r="AU1397" s="8"/>
      <c r="AV1397" s="8"/>
      <c r="AW1397" s="8"/>
      <c r="AX1397" s="8"/>
      <c r="AY1397" s="15"/>
      <c r="AZ1397" s="15"/>
      <c r="BA1397" s="15"/>
      <c r="BB1397" s="15"/>
      <c r="BC1397" s="15"/>
      <c r="BD1397" s="15"/>
      <c r="BE1397" s="15"/>
      <c r="BF1397" s="15"/>
      <c r="BG1397" s="15"/>
      <c r="BH1397" s="15"/>
      <c r="BI1397" s="16">
        <f>Q1397*参数!$D$3+W1397</f>
        <v>0</v>
      </c>
      <c r="BJ1397" s="16">
        <f>R1397*参数!$D$3+X1397</f>
        <v>0</v>
      </c>
      <c r="BK1397" s="16">
        <f>S1397*参数!$D$3+Y1397</f>
        <v>0</v>
      </c>
      <c r="BL1397" s="16">
        <f>T1397*参数!$D$3+Z1397</f>
        <v>0</v>
      </c>
      <c r="BM1397" s="16">
        <f>U1397*参数!$D$3+AA1397</f>
        <v>0</v>
      </c>
      <c r="BN1397" s="16">
        <f>V1397*参数!$D$3+AB1397</f>
        <v>0</v>
      </c>
      <c r="BO1397" s="16">
        <f>AC1397*参数!$D$3+AI1397</f>
        <v>0</v>
      </c>
      <c r="BP1397" s="16">
        <f>AD1397*参数!$D$3+AJ1397</f>
        <v>0</v>
      </c>
      <c r="BQ1397" s="16">
        <f>AE1397*参数!$D$3+AK1397</f>
        <v>0</v>
      </c>
      <c r="BR1397" s="16">
        <f>AF1397*参数!$D$3+AL1397</f>
        <v>0</v>
      </c>
      <c r="BS1397" s="16">
        <f>AG1397*参数!$D$3+AM1397</f>
        <v>0</v>
      </c>
      <c r="BT1397" s="16">
        <f>AH1397*参数!$D$3+AN1397</f>
        <v>0</v>
      </c>
      <c r="BU1397" s="10"/>
      <c r="BV1397" s="10"/>
      <c r="BW1397" s="10">
        <f t="shared" si="423"/>
        <v>40</v>
      </c>
      <c r="BX1397" s="10">
        <f t="shared" si="424"/>
        <v>40</v>
      </c>
      <c r="BY1397" s="10">
        <f t="shared" si="425"/>
        <v>3</v>
      </c>
      <c r="BZ1397" s="10">
        <f t="shared" si="426"/>
        <v>40</v>
      </c>
      <c r="CA1397" s="10">
        <f t="shared" si="427"/>
        <v>40</v>
      </c>
      <c r="CB1397" s="10" t="str">
        <f t="shared" si="428"/>
        <v/>
      </c>
      <c r="CC1397" s="10" t="str">
        <f t="shared" si="429"/>
        <v/>
      </c>
      <c r="CD1397" s="10"/>
      <c r="CE1397" s="10"/>
      <c r="CF1397" s="10"/>
      <c r="CG1397" s="10">
        <f t="shared" si="430"/>
        <v>3</v>
      </c>
      <c r="CH1397" s="10">
        <f t="shared" si="431"/>
        <v>3</v>
      </c>
      <c r="CI1397" s="10" t="str">
        <f t="shared" si="432"/>
        <v/>
      </c>
      <c r="CJ1397" s="10" t="str">
        <f t="shared" si="433"/>
        <v/>
      </c>
      <c r="CK1397" s="10" t="str">
        <f t="shared" si="434"/>
        <v/>
      </c>
      <c r="CL1397" s="10" t="str">
        <f t="shared" si="435"/>
        <v/>
      </c>
      <c r="CM1397" s="88" t="str">
        <f t="shared" si="436"/>
        <v/>
      </c>
      <c r="CN1397" s="88" t="str">
        <f t="shared" si="437"/>
        <v/>
      </c>
      <c r="CO1397" s="88" t="str">
        <f t="shared" si="438"/>
        <v/>
      </c>
      <c r="CP1397" s="88" t="str">
        <f t="shared" si="439"/>
        <v/>
      </c>
    </row>
    <row r="1398" spans="2:94">
      <c r="B1398" s="19">
        <v>42658</v>
      </c>
      <c r="C1398" s="3">
        <v>34</v>
      </c>
      <c r="D1398" s="3" t="s">
        <v>14</v>
      </c>
      <c r="E1398" s="4">
        <v>42658.916666666664</v>
      </c>
      <c r="F1398" s="3" t="s">
        <v>980</v>
      </c>
      <c r="G1398" s="3" t="s">
        <v>23</v>
      </c>
      <c r="H1398" s="3" t="s">
        <v>980</v>
      </c>
      <c r="I1398" s="3" t="s">
        <v>23</v>
      </c>
      <c r="J1398" s="6">
        <v>1.64</v>
      </c>
      <c r="K1398" s="6">
        <v>3.4</v>
      </c>
      <c r="L1398" s="6">
        <v>4.45</v>
      </c>
      <c r="M1398" s="10">
        <v>3.1</v>
      </c>
      <c r="N1398" s="10">
        <v>3.4</v>
      </c>
      <c r="O1398" s="10">
        <v>1.95</v>
      </c>
      <c r="P1398" s="15">
        <v>-1</v>
      </c>
      <c r="Q1398" s="13"/>
      <c r="R1398" s="13"/>
      <c r="S1398" s="13"/>
      <c r="T1398" s="13"/>
      <c r="U1398" s="13"/>
      <c r="V1398" s="13"/>
      <c r="W1398" s="9"/>
      <c r="X1398" s="9"/>
      <c r="Y1398" s="9"/>
      <c r="Z1398" s="9"/>
      <c r="AA1398" s="9"/>
      <c r="AB1398" s="9"/>
      <c r="AC1398" s="13"/>
      <c r="AD1398" s="13"/>
      <c r="AE1398" s="13"/>
      <c r="AF1398" s="13"/>
      <c r="AG1398" s="13"/>
      <c r="AH1398" s="13"/>
      <c r="AI1398" s="9"/>
      <c r="AJ1398" s="9"/>
      <c r="AK1398" s="9"/>
      <c r="AL1398" s="9"/>
      <c r="AM1398" s="9"/>
      <c r="AN1398" s="9"/>
      <c r="AO1398" s="8"/>
      <c r="AP1398" s="8"/>
      <c r="AQ1398" s="8"/>
      <c r="AR1398" s="8"/>
      <c r="AS1398" s="8"/>
      <c r="AT1398" s="8"/>
      <c r="AU1398" s="8"/>
      <c r="AV1398" s="8"/>
      <c r="AW1398" s="8"/>
      <c r="AX1398" s="8"/>
      <c r="AY1398" s="15"/>
      <c r="AZ1398" s="15"/>
      <c r="BA1398" s="15"/>
      <c r="BB1398" s="15"/>
      <c r="BC1398" s="15"/>
      <c r="BD1398" s="15"/>
      <c r="BE1398" s="15"/>
      <c r="BF1398" s="15"/>
      <c r="BG1398" s="15"/>
      <c r="BH1398" s="15"/>
      <c r="BI1398" s="16">
        <f>Q1398*参数!$D$3+W1398</f>
        <v>0</v>
      </c>
      <c r="BJ1398" s="16">
        <f>R1398*参数!$D$3+X1398</f>
        <v>0</v>
      </c>
      <c r="BK1398" s="16">
        <f>S1398*参数!$D$3+Y1398</f>
        <v>0</v>
      </c>
      <c r="BL1398" s="16">
        <f>T1398*参数!$D$3+Z1398</f>
        <v>0</v>
      </c>
      <c r="BM1398" s="16">
        <f>U1398*参数!$D$3+AA1398</f>
        <v>0</v>
      </c>
      <c r="BN1398" s="16">
        <f>V1398*参数!$D$3+AB1398</f>
        <v>0</v>
      </c>
      <c r="BO1398" s="16">
        <f>AC1398*参数!$D$3+AI1398</f>
        <v>0</v>
      </c>
      <c r="BP1398" s="16">
        <f>AD1398*参数!$D$3+AJ1398</f>
        <v>0</v>
      </c>
      <c r="BQ1398" s="16">
        <f>AE1398*参数!$D$3+AK1398</f>
        <v>0</v>
      </c>
      <c r="BR1398" s="16">
        <f>AF1398*参数!$D$3+AL1398</f>
        <v>0</v>
      </c>
      <c r="BS1398" s="16">
        <f>AG1398*参数!$D$3+AM1398</f>
        <v>0</v>
      </c>
      <c r="BT1398" s="16">
        <f>AH1398*参数!$D$3+AN1398</f>
        <v>0</v>
      </c>
      <c r="BU1398" s="10"/>
      <c r="BV1398" s="10"/>
      <c r="BW1398" s="10">
        <f t="shared" si="423"/>
        <v>40</v>
      </c>
      <c r="BX1398" s="10">
        <f t="shared" si="424"/>
        <v>40</v>
      </c>
      <c r="BY1398" s="10">
        <f t="shared" si="425"/>
        <v>3</v>
      </c>
      <c r="BZ1398" s="10">
        <f t="shared" si="426"/>
        <v>40</v>
      </c>
      <c r="CA1398" s="10">
        <f t="shared" si="427"/>
        <v>40</v>
      </c>
      <c r="CB1398" s="10" t="str">
        <f t="shared" si="428"/>
        <v/>
      </c>
      <c r="CC1398" s="10" t="str">
        <f t="shared" si="429"/>
        <v/>
      </c>
      <c r="CD1398" s="10"/>
      <c r="CE1398" s="10"/>
      <c r="CF1398" s="10"/>
      <c r="CG1398" s="10">
        <f t="shared" si="430"/>
        <v>3</v>
      </c>
      <c r="CH1398" s="10">
        <f t="shared" si="431"/>
        <v>3</v>
      </c>
      <c r="CI1398" s="10" t="str">
        <f t="shared" si="432"/>
        <v/>
      </c>
      <c r="CJ1398" s="10" t="str">
        <f t="shared" si="433"/>
        <v/>
      </c>
      <c r="CK1398" s="10" t="str">
        <f t="shared" si="434"/>
        <v/>
      </c>
      <c r="CL1398" s="10" t="str">
        <f t="shared" si="435"/>
        <v/>
      </c>
      <c r="CM1398" s="88" t="str">
        <f t="shared" si="436"/>
        <v/>
      </c>
      <c r="CN1398" s="88" t="str">
        <f t="shared" si="437"/>
        <v/>
      </c>
      <c r="CO1398" s="88" t="str">
        <f t="shared" si="438"/>
        <v/>
      </c>
      <c r="CP1398" s="88" t="str">
        <f t="shared" si="439"/>
        <v/>
      </c>
    </row>
    <row r="1399" spans="2:94">
      <c r="B1399" s="19">
        <v>42658</v>
      </c>
      <c r="C1399" s="3">
        <v>35</v>
      </c>
      <c r="D1399" s="3" t="s">
        <v>14</v>
      </c>
      <c r="E1399" s="4">
        <v>42658.916666666664</v>
      </c>
      <c r="F1399" s="3" t="s">
        <v>740</v>
      </c>
      <c r="G1399" s="3" t="s">
        <v>22</v>
      </c>
      <c r="H1399" s="3" t="s">
        <v>741</v>
      </c>
      <c r="I1399" s="3" t="s">
        <v>22</v>
      </c>
      <c r="J1399" s="6">
        <v>1.75</v>
      </c>
      <c r="K1399" s="6">
        <v>3.45</v>
      </c>
      <c r="L1399" s="6">
        <v>3.73</v>
      </c>
      <c r="M1399" s="10">
        <v>3.23</v>
      </c>
      <c r="N1399" s="10">
        <v>3.75</v>
      </c>
      <c r="O1399" s="10">
        <v>1.81</v>
      </c>
      <c r="P1399" s="15">
        <v>-1</v>
      </c>
      <c r="Q1399" s="13"/>
      <c r="R1399" s="13"/>
      <c r="S1399" s="13"/>
      <c r="T1399" s="13"/>
      <c r="U1399" s="13"/>
      <c r="V1399" s="13"/>
      <c r="W1399" s="9"/>
      <c r="X1399" s="9"/>
      <c r="Y1399" s="9"/>
      <c r="Z1399" s="9"/>
      <c r="AA1399" s="9"/>
      <c r="AB1399" s="9"/>
      <c r="AC1399" s="13"/>
      <c r="AD1399" s="13"/>
      <c r="AE1399" s="13"/>
      <c r="AF1399" s="13"/>
      <c r="AG1399" s="13"/>
      <c r="AH1399" s="13"/>
      <c r="AI1399" s="9"/>
      <c r="AJ1399" s="9"/>
      <c r="AK1399" s="9"/>
      <c r="AL1399" s="9"/>
      <c r="AM1399" s="9"/>
      <c r="AN1399" s="9"/>
      <c r="AO1399" s="8"/>
      <c r="AP1399" s="8"/>
      <c r="AQ1399" s="8"/>
      <c r="AR1399" s="8"/>
      <c r="AS1399" s="8"/>
      <c r="AT1399" s="8"/>
      <c r="AU1399" s="8"/>
      <c r="AV1399" s="8"/>
      <c r="AW1399" s="8"/>
      <c r="AX1399" s="8"/>
      <c r="AY1399" s="15"/>
      <c r="AZ1399" s="15"/>
      <c r="BA1399" s="15"/>
      <c r="BB1399" s="15"/>
      <c r="BC1399" s="15"/>
      <c r="BD1399" s="15"/>
      <c r="BE1399" s="15"/>
      <c r="BF1399" s="15"/>
      <c r="BG1399" s="15"/>
      <c r="BH1399" s="15"/>
      <c r="BI1399" s="16">
        <f>Q1399*参数!$D$3+W1399</f>
        <v>0</v>
      </c>
      <c r="BJ1399" s="16">
        <f>R1399*参数!$D$3+X1399</f>
        <v>0</v>
      </c>
      <c r="BK1399" s="16">
        <f>S1399*参数!$D$3+Y1399</f>
        <v>0</v>
      </c>
      <c r="BL1399" s="16">
        <f>T1399*参数!$D$3+Z1399</f>
        <v>0</v>
      </c>
      <c r="BM1399" s="16">
        <f>U1399*参数!$D$3+AA1399</f>
        <v>0</v>
      </c>
      <c r="BN1399" s="16">
        <f>V1399*参数!$D$3+AB1399</f>
        <v>0</v>
      </c>
      <c r="BO1399" s="16">
        <f>AC1399*参数!$D$3+AI1399</f>
        <v>0</v>
      </c>
      <c r="BP1399" s="16">
        <f>AD1399*参数!$D$3+AJ1399</f>
        <v>0</v>
      </c>
      <c r="BQ1399" s="16">
        <f>AE1399*参数!$D$3+AK1399</f>
        <v>0</v>
      </c>
      <c r="BR1399" s="16">
        <f>AF1399*参数!$D$3+AL1399</f>
        <v>0</v>
      </c>
      <c r="BS1399" s="16">
        <f>AG1399*参数!$D$3+AM1399</f>
        <v>0</v>
      </c>
      <c r="BT1399" s="16">
        <f>AH1399*参数!$D$3+AN1399</f>
        <v>0</v>
      </c>
      <c r="BU1399" s="10"/>
      <c r="BV1399" s="10"/>
      <c r="BW1399" s="10">
        <f t="shared" si="423"/>
        <v>40</v>
      </c>
      <c r="BX1399" s="10">
        <f t="shared" si="424"/>
        <v>40</v>
      </c>
      <c r="BY1399" s="10">
        <f t="shared" si="425"/>
        <v>3</v>
      </c>
      <c r="BZ1399" s="10">
        <f t="shared" si="426"/>
        <v>40</v>
      </c>
      <c r="CA1399" s="10">
        <f t="shared" si="427"/>
        <v>40</v>
      </c>
      <c r="CB1399" s="10" t="str">
        <f t="shared" si="428"/>
        <v/>
      </c>
      <c r="CC1399" s="10" t="str">
        <f t="shared" si="429"/>
        <v/>
      </c>
      <c r="CD1399" s="10"/>
      <c r="CE1399" s="10"/>
      <c r="CF1399" s="10"/>
      <c r="CG1399" s="10">
        <f t="shared" si="430"/>
        <v>3</v>
      </c>
      <c r="CH1399" s="10">
        <f t="shared" si="431"/>
        <v>3</v>
      </c>
      <c r="CI1399" s="10" t="str">
        <f t="shared" si="432"/>
        <v/>
      </c>
      <c r="CJ1399" s="10" t="str">
        <f t="shared" si="433"/>
        <v/>
      </c>
      <c r="CK1399" s="10" t="str">
        <f t="shared" si="434"/>
        <v/>
      </c>
      <c r="CL1399" s="10" t="str">
        <f t="shared" si="435"/>
        <v/>
      </c>
      <c r="CM1399" s="88" t="str">
        <f t="shared" si="436"/>
        <v/>
      </c>
      <c r="CN1399" s="88" t="str">
        <f t="shared" si="437"/>
        <v/>
      </c>
      <c r="CO1399" s="88" t="str">
        <f t="shared" si="438"/>
        <v/>
      </c>
      <c r="CP1399" s="88" t="str">
        <f t="shared" si="439"/>
        <v/>
      </c>
    </row>
    <row r="1400" spans="2:94">
      <c r="B1400" s="19">
        <v>42658</v>
      </c>
      <c r="C1400" s="3">
        <v>36</v>
      </c>
      <c r="D1400" s="3" t="s">
        <v>14</v>
      </c>
      <c r="E1400" s="4">
        <v>42658.916666666664</v>
      </c>
      <c r="F1400" s="3" t="s">
        <v>971</v>
      </c>
      <c r="G1400" s="3" t="s">
        <v>974</v>
      </c>
      <c r="H1400" s="3" t="s">
        <v>971</v>
      </c>
      <c r="I1400" s="3" t="s">
        <v>974</v>
      </c>
      <c r="J1400" s="6">
        <v>1.96</v>
      </c>
      <c r="K1400" s="6">
        <v>3.15</v>
      </c>
      <c r="L1400" s="6">
        <v>3.32</v>
      </c>
      <c r="M1400" s="10">
        <v>4.1500000000000004</v>
      </c>
      <c r="N1400" s="10">
        <v>3.7</v>
      </c>
      <c r="O1400" s="10">
        <v>1.62</v>
      </c>
      <c r="P1400" s="15">
        <v>-1</v>
      </c>
      <c r="Q1400" s="13"/>
      <c r="R1400" s="13"/>
      <c r="S1400" s="13"/>
      <c r="T1400" s="13"/>
      <c r="U1400" s="13"/>
      <c r="V1400" s="13"/>
      <c r="W1400" s="9"/>
      <c r="X1400" s="9"/>
      <c r="Y1400" s="9"/>
      <c r="Z1400" s="9"/>
      <c r="AA1400" s="9"/>
      <c r="AB1400" s="9"/>
      <c r="AC1400" s="13"/>
      <c r="AD1400" s="13"/>
      <c r="AE1400" s="13"/>
      <c r="AF1400" s="13"/>
      <c r="AG1400" s="13"/>
      <c r="AH1400" s="13"/>
      <c r="AI1400" s="9"/>
      <c r="AJ1400" s="9"/>
      <c r="AK1400" s="9"/>
      <c r="AL1400" s="9"/>
      <c r="AM1400" s="9"/>
      <c r="AN1400" s="9"/>
      <c r="AO1400" s="8"/>
      <c r="AP1400" s="8"/>
      <c r="AQ1400" s="8"/>
      <c r="AR1400" s="8"/>
      <c r="AS1400" s="8"/>
      <c r="AT1400" s="8"/>
      <c r="AU1400" s="8"/>
      <c r="AV1400" s="8"/>
      <c r="AW1400" s="8"/>
      <c r="AX1400" s="8"/>
      <c r="AY1400" s="15"/>
      <c r="AZ1400" s="15"/>
      <c r="BA1400" s="15"/>
      <c r="BB1400" s="15"/>
      <c r="BC1400" s="15"/>
      <c r="BD1400" s="15"/>
      <c r="BE1400" s="15"/>
      <c r="BF1400" s="15"/>
      <c r="BG1400" s="15"/>
      <c r="BH1400" s="15"/>
      <c r="BI1400" s="16">
        <f>Q1400*参数!$D$3+W1400</f>
        <v>0</v>
      </c>
      <c r="BJ1400" s="16">
        <f>R1400*参数!$D$3+X1400</f>
        <v>0</v>
      </c>
      <c r="BK1400" s="16">
        <f>S1400*参数!$D$3+Y1400</f>
        <v>0</v>
      </c>
      <c r="BL1400" s="16">
        <f>T1400*参数!$D$3+Z1400</f>
        <v>0</v>
      </c>
      <c r="BM1400" s="16">
        <f>U1400*参数!$D$3+AA1400</f>
        <v>0</v>
      </c>
      <c r="BN1400" s="16">
        <f>V1400*参数!$D$3+AB1400</f>
        <v>0</v>
      </c>
      <c r="BO1400" s="16">
        <f>AC1400*参数!$D$3+AI1400</f>
        <v>0</v>
      </c>
      <c r="BP1400" s="16">
        <f>AD1400*参数!$D$3+AJ1400</f>
        <v>0</v>
      </c>
      <c r="BQ1400" s="16">
        <f>AE1400*参数!$D$3+AK1400</f>
        <v>0</v>
      </c>
      <c r="BR1400" s="16">
        <f>AF1400*参数!$D$3+AL1400</f>
        <v>0</v>
      </c>
      <c r="BS1400" s="16">
        <f>AG1400*参数!$D$3+AM1400</f>
        <v>0</v>
      </c>
      <c r="BT1400" s="16">
        <f>AH1400*参数!$D$3+AN1400</f>
        <v>0</v>
      </c>
      <c r="BU1400" s="10"/>
      <c r="BV1400" s="10"/>
      <c r="BW1400" s="10">
        <f t="shared" si="423"/>
        <v>40</v>
      </c>
      <c r="BX1400" s="10">
        <f t="shared" si="424"/>
        <v>40</v>
      </c>
      <c r="BY1400" s="10">
        <f t="shared" si="425"/>
        <v>3</v>
      </c>
      <c r="BZ1400" s="10">
        <f t="shared" si="426"/>
        <v>40</v>
      </c>
      <c r="CA1400" s="10">
        <f t="shared" si="427"/>
        <v>40</v>
      </c>
      <c r="CB1400" s="10" t="str">
        <f t="shared" si="428"/>
        <v/>
      </c>
      <c r="CC1400" s="10" t="str">
        <f t="shared" si="429"/>
        <v/>
      </c>
      <c r="CD1400" s="10"/>
      <c r="CE1400" s="10"/>
      <c r="CF1400" s="10"/>
      <c r="CG1400" s="10">
        <f t="shared" si="430"/>
        <v>3</v>
      </c>
      <c r="CH1400" s="10">
        <f t="shared" si="431"/>
        <v>3</v>
      </c>
      <c r="CI1400" s="10" t="str">
        <f t="shared" si="432"/>
        <v/>
      </c>
      <c r="CJ1400" s="10" t="str">
        <f t="shared" si="433"/>
        <v/>
      </c>
      <c r="CK1400" s="10" t="str">
        <f t="shared" si="434"/>
        <v/>
      </c>
      <c r="CL1400" s="10" t="str">
        <f t="shared" si="435"/>
        <v/>
      </c>
      <c r="CM1400" s="88" t="str">
        <f t="shared" si="436"/>
        <v/>
      </c>
      <c r="CN1400" s="88" t="str">
        <f t="shared" si="437"/>
        <v/>
      </c>
      <c r="CO1400" s="88" t="str">
        <f t="shared" si="438"/>
        <v/>
      </c>
      <c r="CP1400" s="88" t="str">
        <f t="shared" si="439"/>
        <v/>
      </c>
    </row>
    <row r="1401" spans="2:94">
      <c r="B1401" s="19">
        <v>42658</v>
      </c>
      <c r="C1401" s="3">
        <v>37</v>
      </c>
      <c r="D1401" s="3" t="s">
        <v>14</v>
      </c>
      <c r="E1401" s="4">
        <v>42658.916666666664</v>
      </c>
      <c r="F1401" s="3" t="s">
        <v>976</v>
      </c>
      <c r="G1401" s="3" t="s">
        <v>26</v>
      </c>
      <c r="H1401" s="3" t="s">
        <v>976</v>
      </c>
      <c r="I1401" s="3" t="s">
        <v>26</v>
      </c>
      <c r="J1401" s="6">
        <v>2.38</v>
      </c>
      <c r="K1401" s="6">
        <v>3.35</v>
      </c>
      <c r="L1401" s="6">
        <v>2.4500000000000002</v>
      </c>
      <c r="M1401" s="10">
        <v>1.39</v>
      </c>
      <c r="N1401" s="10">
        <v>4.5</v>
      </c>
      <c r="O1401" s="10">
        <v>5.4</v>
      </c>
      <c r="P1401" s="15">
        <v>1</v>
      </c>
      <c r="Q1401" s="13"/>
      <c r="R1401" s="13"/>
      <c r="S1401" s="13"/>
      <c r="T1401" s="13"/>
      <c r="U1401" s="13"/>
      <c r="V1401" s="13"/>
      <c r="W1401" s="9"/>
      <c r="X1401" s="9"/>
      <c r="Y1401" s="9"/>
      <c r="Z1401" s="9"/>
      <c r="AA1401" s="9"/>
      <c r="AB1401" s="9"/>
      <c r="AC1401" s="13"/>
      <c r="AD1401" s="13"/>
      <c r="AE1401" s="13"/>
      <c r="AF1401" s="13"/>
      <c r="AG1401" s="13"/>
      <c r="AH1401" s="13"/>
      <c r="AI1401" s="9"/>
      <c r="AJ1401" s="9"/>
      <c r="AK1401" s="9"/>
      <c r="AL1401" s="9"/>
      <c r="AM1401" s="9"/>
      <c r="AN1401" s="9"/>
      <c r="AO1401" s="8"/>
      <c r="AP1401" s="8"/>
      <c r="AQ1401" s="8"/>
      <c r="AR1401" s="8"/>
      <c r="AS1401" s="8"/>
      <c r="AT1401" s="8"/>
      <c r="AU1401" s="8"/>
      <c r="AV1401" s="8"/>
      <c r="AW1401" s="8"/>
      <c r="AX1401" s="8"/>
      <c r="AY1401" s="15"/>
      <c r="AZ1401" s="15"/>
      <c r="BA1401" s="15"/>
      <c r="BB1401" s="15"/>
      <c r="BC1401" s="15"/>
      <c r="BD1401" s="15"/>
      <c r="BE1401" s="15"/>
      <c r="BF1401" s="15"/>
      <c r="BG1401" s="15"/>
      <c r="BH1401" s="15"/>
      <c r="BI1401" s="16">
        <f>Q1401*参数!$D$3+W1401</f>
        <v>0</v>
      </c>
      <c r="BJ1401" s="16">
        <f>R1401*参数!$D$3+X1401</f>
        <v>0</v>
      </c>
      <c r="BK1401" s="16">
        <f>S1401*参数!$D$3+Y1401</f>
        <v>0</v>
      </c>
      <c r="BL1401" s="16">
        <f>T1401*参数!$D$3+Z1401</f>
        <v>0</v>
      </c>
      <c r="BM1401" s="16">
        <f>U1401*参数!$D$3+AA1401</f>
        <v>0</v>
      </c>
      <c r="BN1401" s="16">
        <f>V1401*参数!$D$3+AB1401</f>
        <v>0</v>
      </c>
      <c r="BO1401" s="16">
        <f>AC1401*参数!$D$3+AI1401</f>
        <v>0</v>
      </c>
      <c r="BP1401" s="16">
        <f>AD1401*参数!$D$3+AJ1401</f>
        <v>0</v>
      </c>
      <c r="BQ1401" s="16">
        <f>AE1401*参数!$D$3+AK1401</f>
        <v>0</v>
      </c>
      <c r="BR1401" s="16">
        <f>AF1401*参数!$D$3+AL1401</f>
        <v>0</v>
      </c>
      <c r="BS1401" s="16">
        <f>AG1401*参数!$D$3+AM1401</f>
        <v>0</v>
      </c>
      <c r="BT1401" s="16">
        <f>AH1401*参数!$D$3+AN1401</f>
        <v>0</v>
      </c>
      <c r="BU1401" s="10"/>
      <c r="BV1401" s="10"/>
      <c r="BW1401" s="10">
        <f t="shared" si="423"/>
        <v>43</v>
      </c>
      <c r="BX1401" s="10">
        <f t="shared" si="424"/>
        <v>43</v>
      </c>
      <c r="BY1401" s="10">
        <f t="shared" si="425"/>
        <v>43</v>
      </c>
      <c r="BZ1401" s="10">
        <f t="shared" si="426"/>
        <v>0</v>
      </c>
      <c r="CA1401" s="10">
        <f t="shared" si="427"/>
        <v>43</v>
      </c>
      <c r="CB1401" s="10" t="str">
        <f t="shared" si="428"/>
        <v/>
      </c>
      <c r="CC1401" s="10" t="str">
        <f t="shared" si="429"/>
        <v/>
      </c>
      <c r="CD1401" s="10"/>
      <c r="CE1401" s="10"/>
      <c r="CF1401" s="10"/>
      <c r="CG1401" s="10">
        <f t="shared" si="430"/>
        <v>0</v>
      </c>
      <c r="CH1401" s="10">
        <f t="shared" si="431"/>
        <v>0</v>
      </c>
      <c r="CI1401" s="10" t="str">
        <f t="shared" si="432"/>
        <v/>
      </c>
      <c r="CJ1401" s="10" t="str">
        <f t="shared" si="433"/>
        <v/>
      </c>
      <c r="CK1401" s="10" t="str">
        <f t="shared" si="434"/>
        <v/>
      </c>
      <c r="CL1401" s="10" t="str">
        <f t="shared" si="435"/>
        <v/>
      </c>
      <c r="CM1401" s="88" t="str">
        <f t="shared" si="436"/>
        <v/>
      </c>
      <c r="CN1401" s="88" t="str">
        <f t="shared" si="437"/>
        <v/>
      </c>
      <c r="CO1401" s="88" t="str">
        <f t="shared" si="438"/>
        <v/>
      </c>
      <c r="CP1401" s="88" t="str">
        <f t="shared" si="439"/>
        <v/>
      </c>
    </row>
    <row r="1402" spans="2:94">
      <c r="B1402" s="19">
        <v>42658</v>
      </c>
      <c r="C1402" s="3">
        <v>38</v>
      </c>
      <c r="D1402" s="3" t="s">
        <v>14</v>
      </c>
      <c r="E1402" s="4">
        <v>42658.916666666664</v>
      </c>
      <c r="F1402" s="3" t="s">
        <v>501</v>
      </c>
      <c r="G1402" s="3" t="s">
        <v>979</v>
      </c>
      <c r="H1402" s="3" t="s">
        <v>503</v>
      </c>
      <c r="I1402" s="3" t="s">
        <v>979</v>
      </c>
      <c r="J1402" s="6">
        <v>2.7</v>
      </c>
      <c r="K1402" s="6">
        <v>3.4</v>
      </c>
      <c r="L1402" s="6">
        <v>2.15</v>
      </c>
      <c r="M1402" s="10">
        <v>1.51</v>
      </c>
      <c r="N1402" s="10">
        <v>4.0999999999999996</v>
      </c>
      <c r="O1402" s="10">
        <v>4.5</v>
      </c>
      <c r="P1402" s="15">
        <v>1</v>
      </c>
      <c r="Q1402" s="13"/>
      <c r="R1402" s="13"/>
      <c r="S1402" s="13"/>
      <c r="T1402" s="13"/>
      <c r="U1402" s="13"/>
      <c r="V1402" s="13"/>
      <c r="W1402" s="9"/>
      <c r="X1402" s="9"/>
      <c r="Y1402" s="9"/>
      <c r="Z1402" s="9"/>
      <c r="AA1402" s="9"/>
      <c r="AB1402" s="9"/>
      <c r="AC1402" s="13"/>
      <c r="AD1402" s="13"/>
      <c r="AE1402" s="13"/>
      <c r="AF1402" s="13"/>
      <c r="AG1402" s="13"/>
      <c r="AH1402" s="13"/>
      <c r="AI1402" s="9"/>
      <c r="AJ1402" s="9"/>
      <c r="AK1402" s="9"/>
      <c r="AL1402" s="9"/>
      <c r="AM1402" s="9"/>
      <c r="AN1402" s="9"/>
      <c r="AO1402" s="8"/>
      <c r="AP1402" s="8"/>
      <c r="AQ1402" s="8"/>
      <c r="AR1402" s="8"/>
      <c r="AS1402" s="8"/>
      <c r="AT1402" s="8"/>
      <c r="AU1402" s="8"/>
      <c r="AV1402" s="8"/>
      <c r="AW1402" s="8"/>
      <c r="AX1402" s="8"/>
      <c r="AY1402" s="15"/>
      <c r="AZ1402" s="15"/>
      <c r="BA1402" s="15"/>
      <c r="BB1402" s="15"/>
      <c r="BC1402" s="15"/>
      <c r="BD1402" s="15"/>
      <c r="BE1402" s="15"/>
      <c r="BF1402" s="15"/>
      <c r="BG1402" s="15"/>
      <c r="BH1402" s="15"/>
      <c r="BI1402" s="16">
        <f>Q1402*参数!$D$3+W1402</f>
        <v>0</v>
      </c>
      <c r="BJ1402" s="16">
        <f>R1402*参数!$D$3+X1402</f>
        <v>0</v>
      </c>
      <c r="BK1402" s="16">
        <f>S1402*参数!$D$3+Y1402</f>
        <v>0</v>
      </c>
      <c r="BL1402" s="16">
        <f>T1402*参数!$D$3+Z1402</f>
        <v>0</v>
      </c>
      <c r="BM1402" s="16">
        <f>U1402*参数!$D$3+AA1402</f>
        <v>0</v>
      </c>
      <c r="BN1402" s="16">
        <f>V1402*参数!$D$3+AB1402</f>
        <v>0</v>
      </c>
      <c r="BO1402" s="16">
        <f>AC1402*参数!$D$3+AI1402</f>
        <v>0</v>
      </c>
      <c r="BP1402" s="16">
        <f>AD1402*参数!$D$3+AJ1402</f>
        <v>0</v>
      </c>
      <c r="BQ1402" s="16">
        <f>AE1402*参数!$D$3+AK1402</f>
        <v>0</v>
      </c>
      <c r="BR1402" s="16">
        <f>AF1402*参数!$D$3+AL1402</f>
        <v>0</v>
      </c>
      <c r="BS1402" s="16">
        <f>AG1402*参数!$D$3+AM1402</f>
        <v>0</v>
      </c>
      <c r="BT1402" s="16">
        <f>AH1402*参数!$D$3+AN1402</f>
        <v>0</v>
      </c>
      <c r="BU1402" s="10"/>
      <c r="BV1402" s="10"/>
      <c r="BW1402" s="10">
        <f t="shared" ref="BW1402:BW1465" si="440">IF(ABS(MAX(BI1402:BN1402))&gt;ABS(MIN(BI1402:BN1402)),IF(P1402&lt;0,IF(BI1402=MAX(BI1402:BN1402),3,IF(BN1402=MAX(BI1402:BN1402),40,"")),IF(BK1402=MAX(BI1402:BN1402),0,IF(BL1402=MAX(BI1402:BN1402),43,""))),IF(P1402&lt;0,IF(BI1402=MIN(BI1402:BN1402),40,IF(BN1402=MIN(BI1402:BN1402),3,"")),IF(BK1402=MIN(BI1402:BN1402),43,IF(BL1402=MIN(BI1402:BN1402),0,""))))</f>
        <v>43</v>
      </c>
      <c r="BX1402" s="10">
        <f t="shared" ref="BX1402:BX1465" si="441" xml:space="preserve">
IF(P1402&lt;0,
 IF(BI1402&gt;BN1402,3,40),
 IF(BK1402&gt;BL1402,0,43)
)</f>
        <v>43</v>
      </c>
      <c r="BY1402" s="10">
        <f t="shared" ref="BY1402:BY1465" si="442" xml:space="preserve">
IF(P1402&lt;0,
 IF(OR(BI1402=MAX(BI1402:BN1402),BL1402=MAX(BI1402:BN1402),BM1402=MAX(BI1402:BN1402)),
  3,40),
 IF(OR(BI1402=MAX(BI1402:BN1402),BJ1402=MAX(BI1402:BN1402),BL1402=MAX(BI1402:BN1402)),
  43,0)
)</f>
        <v>43</v>
      </c>
      <c r="BZ1402" s="10">
        <f t="shared" ref="BZ1402:BZ1465" si="443" xml:space="preserve">
IF(P1402&lt;0,
 IF(OR(BI1402=MIN(BI1402:BN1402),BL1402=MIN(BI1402:BN1402),BM1402=MIN(BI1402:BN1402)),
  40,3),
 IF(OR(BI1402=MIN(BI1402:BN1402),BJ1402=MIN(BI1402:BN1402),BL1402=MIN(BI1402:BN1402)),
  0,43)
)</f>
        <v>0</v>
      </c>
      <c r="CA1402" s="10">
        <f t="shared" ref="CA1402:CA1465" si="444" xml:space="preserve">
IF(P1402&lt;0,
 IF(BI1402=MIN(BI1402:BN1402),
  40,
  IF(BN1402=MIN(BI1402:BN1402),
  3,"")),
 IF(BK1402=MIN(BI1402:BN1402),
  43,
  IF(BL1402=MIN(BI1402:BN1402),
  0,""))
)</f>
        <v>43</v>
      </c>
      <c r="CB1402" s="10" t="str">
        <f t="shared" ref="CB1402:CB1465" si="445">IF(COUNTIF(BX1402:BZ1402,"="&amp;BX1402)=3,BX1402,"")</f>
        <v/>
      </c>
      <c r="CC1402" s="10" t="str">
        <f t="shared" ref="CC1402:CC1465" si="446">IF(COUNTIF(BX1402:CA1402,"="&amp;BX1402)=4,BX1402,"")</f>
        <v/>
      </c>
      <c r="CD1402" s="10"/>
      <c r="CE1402" s="10"/>
      <c r="CF1402" s="10"/>
      <c r="CG1402" s="10">
        <f t="shared" ref="CG1402:CG1465" si="447">IF(AND(AO1402&gt;=AY1402,AP1402&gt;=AZ1402,OR(AND(AQ1402&gt;=BA1402,AR1402=BB1402),AR1402&gt;BB1402),AS1402&lt;=BC1402,AT1402&lt;=BD1402),IF(P1402=-1,3,0),IF(AND(AO1402&lt;=AY1402,AP1402&lt;=AZ1402,OR(AND(AQ1402&lt;=BA1402,AR1402=BB1402),AR1402&lt;BB1402),AS1402&gt;=BC1402,AT1402&gt;=BD1402),IF(P1402=-1,40,43),""))</f>
        <v>0</v>
      </c>
      <c r="CH1402" s="10">
        <f t="shared" ref="CH1402:CH1465" si="448">IF(AND(AO1402&gt;=AY1402,AP1402&gt;=AZ1402,OR(AND(AQ1402&gt;=BA1402,AR1402=BB1402),AR1402&gt;BB1402),AS1402&lt;=BC1402,AT1402&lt;=BD1402),IF(P1402=-1,3,0),IF(AND(AO1402&lt;=AY1402,AP1402&lt;=AZ1402,OR(AND(AQ1402&lt;=BA1402,AR1402=BB1402),AR1402&lt;BB1402),AS1402&gt;=BC1402,AT1402&gt;=BD1402),IF(P1402=-1,40,43),""))</f>
        <v>0</v>
      </c>
      <c r="CI1402" s="10" t="str">
        <f t="shared" ref="CI1402:CI1465" si="449">IF(AP1402=AZ1402,
  IF(AO1402=AY1402,
    "",
    IF(AO1402&gt;AY1402,
      IF(P1402=-1,3,0),
      IF(P1402=-1,40,43)
    )
  ),
  IF(AP1402&gt;AZ1402,
    IF(P1402=-1,3,0),
    IF(P1402=-1,40,43)
  )
)</f>
        <v/>
      </c>
      <c r="CJ1402" s="10" t="str">
        <f t="shared" ref="CJ1402:CJ1465" si="450">IF(AR1402=BB1402,
  IF(AQ1402=BA1402,
    "",
    IF(AQ1402&gt;BA1402,
      IF(P1402=-1,3,0),
      IF(P1402=-1,40,43)
    )
  ),
  IF(AR1402&gt;BB1402,
    IF(P1402=-1,3,0),
    IF(P1402=-1,40,43)
  )
)</f>
        <v/>
      </c>
      <c r="CK1402" s="10" t="str">
        <f t="shared" ref="CK1402:CK1465" si="451">IF(AP1402=AZ1402,
  IF(AS1402=BC1402,
    "",
    IF(AS1402&lt;BC1402,
      IF(P1402=-1,3,0),
      IF(P1402=-1,40,43)
    )
  ),
  ""
)</f>
        <v/>
      </c>
      <c r="CL1402" s="10" t="str">
        <f t="shared" ref="CL1402:CL1465" si="452">IF(AND(AP1402=AZ1402,AR1402=BB1402,AQ1402&lt;&gt;0,BA1402&lt;&gt;0),
  IF(AT1402=BD1402,
    "",
    IF(AT1402&lt;BD1402,
      IF(P1402=-1,3,0),
      IF(P1402=-1,40,43)
    )
  ),
  ""
)</f>
        <v/>
      </c>
      <c r="CM1402" s="88" t="str">
        <f t="shared" si="436"/>
        <v/>
      </c>
      <c r="CN1402" s="88" t="str">
        <f t="shared" si="437"/>
        <v/>
      </c>
      <c r="CO1402" s="88" t="str">
        <f t="shared" si="438"/>
        <v/>
      </c>
      <c r="CP1402" s="88" t="str">
        <f t="shared" si="439"/>
        <v/>
      </c>
    </row>
    <row r="1403" spans="2:94">
      <c r="B1403" s="19">
        <v>42658</v>
      </c>
      <c r="C1403" s="3">
        <v>39</v>
      </c>
      <c r="D1403" s="3" t="s">
        <v>14</v>
      </c>
      <c r="E1403" s="4">
        <v>42658.916666666664</v>
      </c>
      <c r="F1403" s="3" t="s">
        <v>498</v>
      </c>
      <c r="G1403" s="3" t="s">
        <v>969</v>
      </c>
      <c r="H1403" s="3" t="s">
        <v>498</v>
      </c>
      <c r="I1403" s="3" t="s">
        <v>970</v>
      </c>
      <c r="J1403" s="6">
        <v>2.98</v>
      </c>
      <c r="K1403" s="6">
        <v>2.95</v>
      </c>
      <c r="L1403" s="6">
        <v>2.2000000000000002</v>
      </c>
      <c r="M1403" s="10">
        <v>1.49</v>
      </c>
      <c r="N1403" s="10">
        <v>3.95</v>
      </c>
      <c r="O1403" s="10">
        <v>4.9000000000000004</v>
      </c>
      <c r="P1403" s="15">
        <v>1</v>
      </c>
      <c r="Q1403" s="13"/>
      <c r="R1403" s="13"/>
      <c r="S1403" s="13"/>
      <c r="T1403" s="13"/>
      <c r="U1403" s="13"/>
      <c r="V1403" s="13"/>
      <c r="W1403" s="9"/>
      <c r="X1403" s="9"/>
      <c r="Y1403" s="9"/>
      <c r="Z1403" s="9"/>
      <c r="AA1403" s="9"/>
      <c r="AB1403" s="9"/>
      <c r="AC1403" s="13"/>
      <c r="AD1403" s="13"/>
      <c r="AE1403" s="13"/>
      <c r="AF1403" s="13"/>
      <c r="AG1403" s="13"/>
      <c r="AH1403" s="13"/>
      <c r="AI1403" s="9"/>
      <c r="AJ1403" s="9"/>
      <c r="AK1403" s="9"/>
      <c r="AL1403" s="9"/>
      <c r="AM1403" s="9"/>
      <c r="AN1403" s="9"/>
      <c r="AO1403" s="8"/>
      <c r="AP1403" s="8"/>
      <c r="AQ1403" s="8"/>
      <c r="AR1403" s="8"/>
      <c r="AS1403" s="8"/>
      <c r="AT1403" s="8"/>
      <c r="AU1403" s="8"/>
      <c r="AV1403" s="8"/>
      <c r="AW1403" s="8"/>
      <c r="AX1403" s="8"/>
      <c r="AY1403" s="15"/>
      <c r="AZ1403" s="15"/>
      <c r="BA1403" s="15"/>
      <c r="BB1403" s="15"/>
      <c r="BC1403" s="15"/>
      <c r="BD1403" s="15"/>
      <c r="BE1403" s="15"/>
      <c r="BF1403" s="15"/>
      <c r="BG1403" s="15"/>
      <c r="BH1403" s="15"/>
      <c r="BI1403" s="16">
        <f>Q1403*参数!$D$3+W1403</f>
        <v>0</v>
      </c>
      <c r="BJ1403" s="16">
        <f>R1403*参数!$D$3+X1403</f>
        <v>0</v>
      </c>
      <c r="BK1403" s="16">
        <f>S1403*参数!$D$3+Y1403</f>
        <v>0</v>
      </c>
      <c r="BL1403" s="16">
        <f>T1403*参数!$D$3+Z1403</f>
        <v>0</v>
      </c>
      <c r="BM1403" s="16">
        <f>U1403*参数!$D$3+AA1403</f>
        <v>0</v>
      </c>
      <c r="BN1403" s="16">
        <f>V1403*参数!$D$3+AB1403</f>
        <v>0</v>
      </c>
      <c r="BO1403" s="16">
        <f>AC1403*参数!$D$3+AI1403</f>
        <v>0</v>
      </c>
      <c r="BP1403" s="16">
        <f>AD1403*参数!$D$3+AJ1403</f>
        <v>0</v>
      </c>
      <c r="BQ1403" s="16">
        <f>AE1403*参数!$D$3+AK1403</f>
        <v>0</v>
      </c>
      <c r="BR1403" s="16">
        <f>AF1403*参数!$D$3+AL1403</f>
        <v>0</v>
      </c>
      <c r="BS1403" s="16">
        <f>AG1403*参数!$D$3+AM1403</f>
        <v>0</v>
      </c>
      <c r="BT1403" s="16">
        <f>AH1403*参数!$D$3+AN1403</f>
        <v>0</v>
      </c>
      <c r="BU1403" s="10"/>
      <c r="BV1403" s="10"/>
      <c r="BW1403" s="10">
        <f t="shared" si="440"/>
        <v>43</v>
      </c>
      <c r="BX1403" s="10">
        <f t="shared" si="441"/>
        <v>43</v>
      </c>
      <c r="BY1403" s="10">
        <f t="shared" si="442"/>
        <v>43</v>
      </c>
      <c r="BZ1403" s="10">
        <f t="shared" si="443"/>
        <v>0</v>
      </c>
      <c r="CA1403" s="10">
        <f t="shared" si="444"/>
        <v>43</v>
      </c>
      <c r="CB1403" s="10" t="str">
        <f t="shared" si="445"/>
        <v/>
      </c>
      <c r="CC1403" s="10" t="str">
        <f t="shared" si="446"/>
        <v/>
      </c>
      <c r="CD1403" s="10"/>
      <c r="CE1403" s="10"/>
      <c r="CF1403" s="10"/>
      <c r="CG1403" s="10">
        <f t="shared" si="447"/>
        <v>0</v>
      </c>
      <c r="CH1403" s="10">
        <f t="shared" si="448"/>
        <v>0</v>
      </c>
      <c r="CI1403" s="10" t="str">
        <f t="shared" si="449"/>
        <v/>
      </c>
      <c r="CJ1403" s="10" t="str">
        <f t="shared" si="450"/>
        <v/>
      </c>
      <c r="CK1403" s="10" t="str">
        <f t="shared" si="451"/>
        <v/>
      </c>
      <c r="CL1403" s="10" t="str">
        <f t="shared" si="452"/>
        <v/>
      </c>
      <c r="CM1403" s="88" t="str">
        <f t="shared" si="436"/>
        <v/>
      </c>
      <c r="CN1403" s="88" t="str">
        <f t="shared" si="437"/>
        <v/>
      </c>
      <c r="CO1403" s="88" t="str">
        <f t="shared" si="438"/>
        <v/>
      </c>
      <c r="CP1403" s="88" t="str">
        <f t="shared" si="439"/>
        <v/>
      </c>
    </row>
    <row r="1404" spans="2:94">
      <c r="B1404" s="19">
        <v>42658</v>
      </c>
      <c r="C1404" s="3">
        <v>40</v>
      </c>
      <c r="D1404" s="3" t="s">
        <v>14</v>
      </c>
      <c r="E1404" s="4">
        <v>42658.916666666664</v>
      </c>
      <c r="F1404" s="3" t="s">
        <v>71</v>
      </c>
      <c r="G1404" s="3" t="s">
        <v>20</v>
      </c>
      <c r="H1404" s="3" t="s">
        <v>71</v>
      </c>
      <c r="I1404" s="3" t="s">
        <v>21</v>
      </c>
      <c r="J1404" s="6">
        <v>1.97</v>
      </c>
      <c r="K1404" s="6">
        <v>3.3</v>
      </c>
      <c r="L1404" s="6">
        <v>3.15</v>
      </c>
      <c r="M1404" s="10">
        <v>4</v>
      </c>
      <c r="N1404" s="10">
        <v>3.85</v>
      </c>
      <c r="O1404" s="10">
        <v>1.62</v>
      </c>
      <c r="P1404" s="15">
        <v>-1</v>
      </c>
      <c r="Q1404" s="13"/>
      <c r="R1404" s="13"/>
      <c r="S1404" s="13"/>
      <c r="T1404" s="13"/>
      <c r="U1404" s="13"/>
      <c r="V1404" s="13"/>
      <c r="W1404" s="9"/>
      <c r="X1404" s="9"/>
      <c r="Y1404" s="9"/>
      <c r="Z1404" s="9"/>
      <c r="AA1404" s="9"/>
      <c r="AB1404" s="9"/>
      <c r="AC1404" s="13"/>
      <c r="AD1404" s="13"/>
      <c r="AE1404" s="13"/>
      <c r="AF1404" s="13"/>
      <c r="AG1404" s="13"/>
      <c r="AH1404" s="13"/>
      <c r="AI1404" s="9"/>
      <c r="AJ1404" s="9"/>
      <c r="AK1404" s="9"/>
      <c r="AL1404" s="9"/>
      <c r="AM1404" s="9"/>
      <c r="AN1404" s="9"/>
      <c r="AO1404" s="8"/>
      <c r="AP1404" s="8"/>
      <c r="AQ1404" s="8"/>
      <c r="AR1404" s="8"/>
      <c r="AS1404" s="8"/>
      <c r="AT1404" s="8"/>
      <c r="AU1404" s="8"/>
      <c r="AV1404" s="8"/>
      <c r="AW1404" s="8"/>
      <c r="AX1404" s="8"/>
      <c r="AY1404" s="15"/>
      <c r="AZ1404" s="15"/>
      <c r="BA1404" s="15"/>
      <c r="BB1404" s="15"/>
      <c r="BC1404" s="15"/>
      <c r="BD1404" s="15"/>
      <c r="BE1404" s="15"/>
      <c r="BF1404" s="15"/>
      <c r="BG1404" s="15"/>
      <c r="BH1404" s="15"/>
      <c r="BI1404" s="16">
        <f>Q1404*参数!$D$3+W1404</f>
        <v>0</v>
      </c>
      <c r="BJ1404" s="16">
        <f>R1404*参数!$D$3+X1404</f>
        <v>0</v>
      </c>
      <c r="BK1404" s="16">
        <f>S1404*参数!$D$3+Y1404</f>
        <v>0</v>
      </c>
      <c r="BL1404" s="16">
        <f>T1404*参数!$D$3+Z1404</f>
        <v>0</v>
      </c>
      <c r="BM1404" s="16">
        <f>U1404*参数!$D$3+AA1404</f>
        <v>0</v>
      </c>
      <c r="BN1404" s="16">
        <f>V1404*参数!$D$3+AB1404</f>
        <v>0</v>
      </c>
      <c r="BO1404" s="16">
        <f>AC1404*参数!$D$3+AI1404</f>
        <v>0</v>
      </c>
      <c r="BP1404" s="16">
        <f>AD1404*参数!$D$3+AJ1404</f>
        <v>0</v>
      </c>
      <c r="BQ1404" s="16">
        <f>AE1404*参数!$D$3+AK1404</f>
        <v>0</v>
      </c>
      <c r="BR1404" s="16">
        <f>AF1404*参数!$D$3+AL1404</f>
        <v>0</v>
      </c>
      <c r="BS1404" s="16">
        <f>AG1404*参数!$D$3+AM1404</f>
        <v>0</v>
      </c>
      <c r="BT1404" s="16">
        <f>AH1404*参数!$D$3+AN1404</f>
        <v>0</v>
      </c>
      <c r="BU1404" s="10"/>
      <c r="BV1404" s="10"/>
      <c r="BW1404" s="10">
        <f t="shared" si="440"/>
        <v>40</v>
      </c>
      <c r="BX1404" s="10">
        <f t="shared" si="441"/>
        <v>40</v>
      </c>
      <c r="BY1404" s="10">
        <f t="shared" si="442"/>
        <v>3</v>
      </c>
      <c r="BZ1404" s="10">
        <f t="shared" si="443"/>
        <v>40</v>
      </c>
      <c r="CA1404" s="10">
        <f t="shared" si="444"/>
        <v>40</v>
      </c>
      <c r="CB1404" s="10" t="str">
        <f t="shared" si="445"/>
        <v/>
      </c>
      <c r="CC1404" s="10" t="str">
        <f t="shared" si="446"/>
        <v/>
      </c>
      <c r="CD1404" s="10"/>
      <c r="CE1404" s="10"/>
      <c r="CF1404" s="10"/>
      <c r="CG1404" s="10">
        <f t="shared" si="447"/>
        <v>3</v>
      </c>
      <c r="CH1404" s="10">
        <f t="shared" si="448"/>
        <v>3</v>
      </c>
      <c r="CI1404" s="10" t="str">
        <f t="shared" si="449"/>
        <v/>
      </c>
      <c r="CJ1404" s="10" t="str">
        <f t="shared" si="450"/>
        <v/>
      </c>
      <c r="CK1404" s="10" t="str">
        <f t="shared" si="451"/>
        <v/>
      </c>
      <c r="CL1404" s="10" t="str">
        <f t="shared" si="452"/>
        <v/>
      </c>
      <c r="CM1404" s="88" t="str">
        <f t="shared" si="436"/>
        <v/>
      </c>
      <c r="CN1404" s="88" t="str">
        <f t="shared" si="437"/>
        <v/>
      </c>
      <c r="CO1404" s="88" t="str">
        <f t="shared" si="438"/>
        <v/>
      </c>
      <c r="CP1404" s="88" t="str">
        <f t="shared" si="439"/>
        <v/>
      </c>
    </row>
    <row r="1405" spans="2:94">
      <c r="B1405" s="19">
        <v>42658</v>
      </c>
      <c r="C1405" s="3">
        <v>41</v>
      </c>
      <c r="D1405" s="3" t="s">
        <v>14</v>
      </c>
      <c r="E1405" s="4">
        <v>42658.916666666664</v>
      </c>
      <c r="F1405" s="3" t="s">
        <v>978</v>
      </c>
      <c r="G1405" s="3" t="s">
        <v>9</v>
      </c>
      <c r="H1405" s="3" t="s">
        <v>978</v>
      </c>
      <c r="I1405" s="3" t="s">
        <v>9</v>
      </c>
      <c r="J1405" s="6">
        <v>2.0699999999999998</v>
      </c>
      <c r="K1405" s="6">
        <v>3.15</v>
      </c>
      <c r="L1405" s="6">
        <v>3.05</v>
      </c>
      <c r="M1405" s="10">
        <v>4.3499999999999996</v>
      </c>
      <c r="N1405" s="10">
        <v>3.9</v>
      </c>
      <c r="O1405" s="10">
        <v>1.56</v>
      </c>
      <c r="P1405" s="15">
        <v>-1</v>
      </c>
      <c r="Q1405" s="13"/>
      <c r="R1405" s="13"/>
      <c r="S1405" s="13"/>
      <c r="T1405" s="13"/>
      <c r="U1405" s="13"/>
      <c r="V1405" s="13"/>
      <c r="W1405" s="9"/>
      <c r="X1405" s="9"/>
      <c r="Y1405" s="9"/>
      <c r="Z1405" s="9"/>
      <c r="AA1405" s="9"/>
      <c r="AB1405" s="9"/>
      <c r="AC1405" s="13"/>
      <c r="AD1405" s="13"/>
      <c r="AE1405" s="13"/>
      <c r="AF1405" s="13"/>
      <c r="AG1405" s="13"/>
      <c r="AH1405" s="13"/>
      <c r="AI1405" s="9"/>
      <c r="AJ1405" s="9"/>
      <c r="AK1405" s="9"/>
      <c r="AL1405" s="9"/>
      <c r="AM1405" s="9"/>
      <c r="AN1405" s="9"/>
      <c r="AO1405" s="8"/>
      <c r="AP1405" s="8"/>
      <c r="AQ1405" s="8"/>
      <c r="AR1405" s="8"/>
      <c r="AS1405" s="8"/>
      <c r="AT1405" s="8"/>
      <c r="AU1405" s="8"/>
      <c r="AV1405" s="8"/>
      <c r="AW1405" s="8"/>
      <c r="AX1405" s="8"/>
      <c r="AY1405" s="15"/>
      <c r="AZ1405" s="15"/>
      <c r="BA1405" s="15"/>
      <c r="BB1405" s="15"/>
      <c r="BC1405" s="15"/>
      <c r="BD1405" s="15"/>
      <c r="BE1405" s="15"/>
      <c r="BF1405" s="15"/>
      <c r="BG1405" s="15"/>
      <c r="BH1405" s="15"/>
      <c r="BI1405" s="16">
        <f>Q1405*参数!$D$3+W1405</f>
        <v>0</v>
      </c>
      <c r="BJ1405" s="16">
        <f>R1405*参数!$D$3+X1405</f>
        <v>0</v>
      </c>
      <c r="BK1405" s="16">
        <f>S1405*参数!$D$3+Y1405</f>
        <v>0</v>
      </c>
      <c r="BL1405" s="16">
        <f>T1405*参数!$D$3+Z1405</f>
        <v>0</v>
      </c>
      <c r="BM1405" s="16">
        <f>U1405*参数!$D$3+AA1405</f>
        <v>0</v>
      </c>
      <c r="BN1405" s="16">
        <f>V1405*参数!$D$3+AB1405</f>
        <v>0</v>
      </c>
      <c r="BO1405" s="16">
        <f>AC1405*参数!$D$3+AI1405</f>
        <v>0</v>
      </c>
      <c r="BP1405" s="16">
        <f>AD1405*参数!$D$3+AJ1405</f>
        <v>0</v>
      </c>
      <c r="BQ1405" s="16">
        <f>AE1405*参数!$D$3+AK1405</f>
        <v>0</v>
      </c>
      <c r="BR1405" s="16">
        <f>AF1405*参数!$D$3+AL1405</f>
        <v>0</v>
      </c>
      <c r="BS1405" s="16">
        <f>AG1405*参数!$D$3+AM1405</f>
        <v>0</v>
      </c>
      <c r="BT1405" s="16">
        <f>AH1405*参数!$D$3+AN1405</f>
        <v>0</v>
      </c>
      <c r="BU1405" s="10"/>
      <c r="BV1405" s="10"/>
      <c r="BW1405" s="10">
        <f t="shared" si="440"/>
        <v>40</v>
      </c>
      <c r="BX1405" s="10">
        <f t="shared" si="441"/>
        <v>40</v>
      </c>
      <c r="BY1405" s="10">
        <f t="shared" si="442"/>
        <v>3</v>
      </c>
      <c r="BZ1405" s="10">
        <f t="shared" si="443"/>
        <v>40</v>
      </c>
      <c r="CA1405" s="10">
        <f t="shared" si="444"/>
        <v>40</v>
      </c>
      <c r="CB1405" s="10" t="str">
        <f t="shared" si="445"/>
        <v/>
      </c>
      <c r="CC1405" s="10" t="str">
        <f t="shared" si="446"/>
        <v/>
      </c>
      <c r="CD1405" s="10"/>
      <c r="CE1405" s="10"/>
      <c r="CF1405" s="10"/>
      <c r="CG1405" s="10">
        <f t="shared" si="447"/>
        <v>3</v>
      </c>
      <c r="CH1405" s="10">
        <f t="shared" si="448"/>
        <v>3</v>
      </c>
      <c r="CI1405" s="10" t="str">
        <f t="shared" si="449"/>
        <v/>
      </c>
      <c r="CJ1405" s="10" t="str">
        <f t="shared" si="450"/>
        <v/>
      </c>
      <c r="CK1405" s="10" t="str">
        <f t="shared" si="451"/>
        <v/>
      </c>
      <c r="CL1405" s="10" t="str">
        <f t="shared" si="452"/>
        <v/>
      </c>
      <c r="CM1405" s="88" t="str">
        <f t="shared" si="436"/>
        <v/>
      </c>
      <c r="CN1405" s="88" t="str">
        <f t="shared" si="437"/>
        <v/>
      </c>
      <c r="CO1405" s="88" t="str">
        <f t="shared" si="438"/>
        <v/>
      </c>
      <c r="CP1405" s="88" t="str">
        <f t="shared" si="439"/>
        <v/>
      </c>
    </row>
    <row r="1406" spans="2:94">
      <c r="B1406" s="19">
        <v>42658</v>
      </c>
      <c r="C1406" s="3">
        <v>42</v>
      </c>
      <c r="D1406" s="3" t="s">
        <v>14</v>
      </c>
      <c r="E1406" s="4">
        <v>42658.916666666664</v>
      </c>
      <c r="F1406" s="3" t="s">
        <v>977</v>
      </c>
      <c r="G1406" s="3" t="s">
        <v>975</v>
      </c>
      <c r="H1406" s="3" t="s">
        <v>27</v>
      </c>
      <c r="I1406" s="3" t="s">
        <v>975</v>
      </c>
      <c r="J1406" s="6">
        <v>1.51</v>
      </c>
      <c r="K1406" s="6">
        <v>3.65</v>
      </c>
      <c r="L1406" s="6">
        <v>5.2</v>
      </c>
      <c r="M1406" s="10">
        <v>2.72</v>
      </c>
      <c r="N1406" s="10">
        <v>3.35</v>
      </c>
      <c r="O1406" s="10">
        <v>2.16</v>
      </c>
      <c r="P1406" s="15">
        <v>-1</v>
      </c>
      <c r="Q1406" s="13"/>
      <c r="R1406" s="13"/>
      <c r="S1406" s="13"/>
      <c r="T1406" s="13"/>
      <c r="U1406" s="13"/>
      <c r="V1406" s="13"/>
      <c r="W1406" s="9"/>
      <c r="X1406" s="9"/>
      <c r="Y1406" s="9"/>
      <c r="Z1406" s="9"/>
      <c r="AA1406" s="9"/>
      <c r="AB1406" s="9"/>
      <c r="AC1406" s="13"/>
      <c r="AD1406" s="13"/>
      <c r="AE1406" s="13"/>
      <c r="AF1406" s="13"/>
      <c r="AG1406" s="13"/>
      <c r="AH1406" s="13"/>
      <c r="AI1406" s="9"/>
      <c r="AJ1406" s="9"/>
      <c r="AK1406" s="9"/>
      <c r="AL1406" s="9"/>
      <c r="AM1406" s="9"/>
      <c r="AN1406" s="9"/>
      <c r="AO1406" s="8"/>
      <c r="AP1406" s="8"/>
      <c r="AQ1406" s="8"/>
      <c r="AR1406" s="8"/>
      <c r="AS1406" s="8"/>
      <c r="AT1406" s="8"/>
      <c r="AU1406" s="8"/>
      <c r="AV1406" s="8"/>
      <c r="AW1406" s="8"/>
      <c r="AX1406" s="8"/>
      <c r="AY1406" s="15"/>
      <c r="AZ1406" s="15"/>
      <c r="BA1406" s="15"/>
      <c r="BB1406" s="15"/>
      <c r="BC1406" s="15"/>
      <c r="BD1406" s="15"/>
      <c r="BE1406" s="15"/>
      <c r="BF1406" s="15"/>
      <c r="BG1406" s="15"/>
      <c r="BH1406" s="15"/>
      <c r="BI1406" s="16">
        <f>Q1406*参数!$D$3+W1406</f>
        <v>0</v>
      </c>
      <c r="BJ1406" s="16">
        <f>R1406*参数!$D$3+X1406</f>
        <v>0</v>
      </c>
      <c r="BK1406" s="16">
        <f>S1406*参数!$D$3+Y1406</f>
        <v>0</v>
      </c>
      <c r="BL1406" s="16">
        <f>T1406*参数!$D$3+Z1406</f>
        <v>0</v>
      </c>
      <c r="BM1406" s="16">
        <f>U1406*参数!$D$3+AA1406</f>
        <v>0</v>
      </c>
      <c r="BN1406" s="16">
        <f>V1406*参数!$D$3+AB1406</f>
        <v>0</v>
      </c>
      <c r="BO1406" s="16">
        <f>AC1406*参数!$D$3+AI1406</f>
        <v>0</v>
      </c>
      <c r="BP1406" s="16">
        <f>AD1406*参数!$D$3+AJ1406</f>
        <v>0</v>
      </c>
      <c r="BQ1406" s="16">
        <f>AE1406*参数!$D$3+AK1406</f>
        <v>0</v>
      </c>
      <c r="BR1406" s="16">
        <f>AF1406*参数!$D$3+AL1406</f>
        <v>0</v>
      </c>
      <c r="BS1406" s="16">
        <f>AG1406*参数!$D$3+AM1406</f>
        <v>0</v>
      </c>
      <c r="BT1406" s="16">
        <f>AH1406*参数!$D$3+AN1406</f>
        <v>0</v>
      </c>
      <c r="BU1406" s="10"/>
      <c r="BV1406" s="10"/>
      <c r="BW1406" s="10">
        <f t="shared" si="440"/>
        <v>40</v>
      </c>
      <c r="BX1406" s="10">
        <f t="shared" si="441"/>
        <v>40</v>
      </c>
      <c r="BY1406" s="10">
        <f t="shared" si="442"/>
        <v>3</v>
      </c>
      <c r="BZ1406" s="10">
        <f t="shared" si="443"/>
        <v>40</v>
      </c>
      <c r="CA1406" s="10">
        <f t="shared" si="444"/>
        <v>40</v>
      </c>
      <c r="CB1406" s="10" t="str">
        <f t="shared" si="445"/>
        <v/>
      </c>
      <c r="CC1406" s="10" t="str">
        <f t="shared" si="446"/>
        <v/>
      </c>
      <c r="CD1406" s="10"/>
      <c r="CE1406" s="10"/>
      <c r="CF1406" s="10"/>
      <c r="CG1406" s="10">
        <f t="shared" si="447"/>
        <v>3</v>
      </c>
      <c r="CH1406" s="10">
        <f t="shared" si="448"/>
        <v>3</v>
      </c>
      <c r="CI1406" s="10" t="str">
        <f t="shared" si="449"/>
        <v/>
      </c>
      <c r="CJ1406" s="10" t="str">
        <f t="shared" si="450"/>
        <v/>
      </c>
      <c r="CK1406" s="10" t="str">
        <f t="shared" si="451"/>
        <v/>
      </c>
      <c r="CL1406" s="10" t="str">
        <f t="shared" si="452"/>
        <v/>
      </c>
      <c r="CM1406" s="88" t="str">
        <f t="shared" si="436"/>
        <v/>
      </c>
      <c r="CN1406" s="88" t="str">
        <f t="shared" si="437"/>
        <v/>
      </c>
      <c r="CO1406" s="88" t="str">
        <f t="shared" si="438"/>
        <v/>
      </c>
      <c r="CP1406" s="88" t="str">
        <f t="shared" si="439"/>
        <v/>
      </c>
    </row>
    <row r="1407" spans="2:94">
      <c r="B1407" s="19">
        <v>42658</v>
      </c>
      <c r="C1407" s="3">
        <v>43</v>
      </c>
      <c r="D1407" s="3" t="s">
        <v>14</v>
      </c>
      <c r="E1407" s="4">
        <v>42658.916666666664</v>
      </c>
      <c r="F1407" s="3" t="s">
        <v>66</v>
      </c>
      <c r="G1407" s="3" t="s">
        <v>973</v>
      </c>
      <c r="H1407" s="3" t="s">
        <v>66</v>
      </c>
      <c r="I1407" s="3" t="s">
        <v>973</v>
      </c>
      <c r="J1407" s="6">
        <v>1.97</v>
      </c>
      <c r="K1407" s="6">
        <v>3.35</v>
      </c>
      <c r="L1407" s="6">
        <v>3.1</v>
      </c>
      <c r="M1407" s="10">
        <v>4.05</v>
      </c>
      <c r="N1407" s="10">
        <v>3.85</v>
      </c>
      <c r="O1407" s="10">
        <v>1.61</v>
      </c>
      <c r="P1407" s="15">
        <v>-1</v>
      </c>
      <c r="Q1407" s="13"/>
      <c r="R1407" s="13"/>
      <c r="S1407" s="13"/>
      <c r="T1407" s="13"/>
      <c r="U1407" s="13"/>
      <c r="V1407" s="13"/>
      <c r="W1407" s="9"/>
      <c r="X1407" s="9"/>
      <c r="Y1407" s="9"/>
      <c r="Z1407" s="9"/>
      <c r="AA1407" s="9"/>
      <c r="AB1407" s="9"/>
      <c r="AC1407" s="13"/>
      <c r="AD1407" s="13"/>
      <c r="AE1407" s="13"/>
      <c r="AF1407" s="13"/>
      <c r="AG1407" s="13"/>
      <c r="AH1407" s="13"/>
      <c r="AI1407" s="9"/>
      <c r="AJ1407" s="9"/>
      <c r="AK1407" s="9"/>
      <c r="AL1407" s="9"/>
      <c r="AM1407" s="9"/>
      <c r="AN1407" s="9"/>
      <c r="AO1407" s="8"/>
      <c r="AP1407" s="8"/>
      <c r="AQ1407" s="8"/>
      <c r="AR1407" s="8"/>
      <c r="AS1407" s="8"/>
      <c r="AT1407" s="8"/>
      <c r="AU1407" s="8"/>
      <c r="AV1407" s="8"/>
      <c r="AW1407" s="8"/>
      <c r="AX1407" s="8"/>
      <c r="AY1407" s="15"/>
      <c r="AZ1407" s="15"/>
      <c r="BA1407" s="15"/>
      <c r="BB1407" s="15"/>
      <c r="BC1407" s="15"/>
      <c r="BD1407" s="15"/>
      <c r="BE1407" s="15"/>
      <c r="BF1407" s="15"/>
      <c r="BG1407" s="15"/>
      <c r="BH1407" s="15"/>
      <c r="BI1407" s="16">
        <f>Q1407*参数!$D$3+W1407</f>
        <v>0</v>
      </c>
      <c r="BJ1407" s="16">
        <f>R1407*参数!$D$3+X1407</f>
        <v>0</v>
      </c>
      <c r="BK1407" s="16">
        <f>S1407*参数!$D$3+Y1407</f>
        <v>0</v>
      </c>
      <c r="BL1407" s="16">
        <f>T1407*参数!$D$3+Z1407</f>
        <v>0</v>
      </c>
      <c r="BM1407" s="16">
        <f>U1407*参数!$D$3+AA1407</f>
        <v>0</v>
      </c>
      <c r="BN1407" s="16">
        <f>V1407*参数!$D$3+AB1407</f>
        <v>0</v>
      </c>
      <c r="BO1407" s="16">
        <f>AC1407*参数!$D$3+AI1407</f>
        <v>0</v>
      </c>
      <c r="BP1407" s="16">
        <f>AD1407*参数!$D$3+AJ1407</f>
        <v>0</v>
      </c>
      <c r="BQ1407" s="16">
        <f>AE1407*参数!$D$3+AK1407</f>
        <v>0</v>
      </c>
      <c r="BR1407" s="16">
        <f>AF1407*参数!$D$3+AL1407</f>
        <v>0</v>
      </c>
      <c r="BS1407" s="16">
        <f>AG1407*参数!$D$3+AM1407</f>
        <v>0</v>
      </c>
      <c r="BT1407" s="16">
        <f>AH1407*参数!$D$3+AN1407</f>
        <v>0</v>
      </c>
      <c r="BU1407" s="10"/>
      <c r="BV1407" s="10"/>
      <c r="BW1407" s="10">
        <f t="shared" si="440"/>
        <v>40</v>
      </c>
      <c r="BX1407" s="10">
        <f t="shared" si="441"/>
        <v>40</v>
      </c>
      <c r="BY1407" s="10">
        <f t="shared" si="442"/>
        <v>3</v>
      </c>
      <c r="BZ1407" s="10">
        <f t="shared" si="443"/>
        <v>40</v>
      </c>
      <c r="CA1407" s="10">
        <f t="shared" si="444"/>
        <v>40</v>
      </c>
      <c r="CB1407" s="10" t="str">
        <f t="shared" si="445"/>
        <v/>
      </c>
      <c r="CC1407" s="10" t="str">
        <f t="shared" si="446"/>
        <v/>
      </c>
      <c r="CD1407" s="10"/>
      <c r="CE1407" s="10"/>
      <c r="CF1407" s="10"/>
      <c r="CG1407" s="10">
        <f t="shared" si="447"/>
        <v>3</v>
      </c>
      <c r="CH1407" s="10">
        <f t="shared" si="448"/>
        <v>3</v>
      </c>
      <c r="CI1407" s="10" t="str">
        <f t="shared" si="449"/>
        <v/>
      </c>
      <c r="CJ1407" s="10" t="str">
        <f t="shared" si="450"/>
        <v/>
      </c>
      <c r="CK1407" s="10" t="str">
        <f t="shared" si="451"/>
        <v/>
      </c>
      <c r="CL1407" s="10" t="str">
        <f t="shared" si="452"/>
        <v/>
      </c>
      <c r="CM1407" s="88" t="str">
        <f t="shared" si="436"/>
        <v/>
      </c>
      <c r="CN1407" s="88" t="str">
        <f t="shared" si="437"/>
        <v/>
      </c>
      <c r="CO1407" s="88" t="str">
        <f t="shared" si="438"/>
        <v/>
      </c>
      <c r="CP1407" s="88" t="str">
        <f t="shared" si="439"/>
        <v/>
      </c>
    </row>
    <row r="1408" spans="2:94">
      <c r="B1408" s="19">
        <v>42658</v>
      </c>
      <c r="C1408" s="3">
        <v>44</v>
      </c>
      <c r="D1408" s="3" t="s">
        <v>14</v>
      </c>
      <c r="E1408" s="4">
        <v>42658.916666666664</v>
      </c>
      <c r="F1408" s="3" t="s">
        <v>70</v>
      </c>
      <c r="G1408" s="3" t="s">
        <v>16</v>
      </c>
      <c r="H1408" s="3" t="s">
        <v>70</v>
      </c>
      <c r="I1408" s="3" t="s">
        <v>17</v>
      </c>
      <c r="J1408" s="6">
        <v>1.97</v>
      </c>
      <c r="K1408" s="6">
        <v>3.25</v>
      </c>
      <c r="L1408" s="6">
        <v>3.2</v>
      </c>
      <c r="M1408" s="10">
        <v>4</v>
      </c>
      <c r="N1408" s="10">
        <v>3.85</v>
      </c>
      <c r="O1408" s="10">
        <v>1.62</v>
      </c>
      <c r="P1408" s="15">
        <v>-1</v>
      </c>
      <c r="Q1408" s="13"/>
      <c r="R1408" s="13"/>
      <c r="S1408" s="13"/>
      <c r="T1408" s="13"/>
      <c r="U1408" s="13"/>
      <c r="V1408" s="13"/>
      <c r="W1408" s="9"/>
      <c r="X1408" s="9"/>
      <c r="Y1408" s="9"/>
      <c r="Z1408" s="9"/>
      <c r="AA1408" s="9"/>
      <c r="AB1408" s="9"/>
      <c r="AC1408" s="13"/>
      <c r="AD1408" s="13"/>
      <c r="AE1408" s="13"/>
      <c r="AF1408" s="13"/>
      <c r="AG1408" s="13"/>
      <c r="AH1408" s="13"/>
      <c r="AI1408" s="9"/>
      <c r="AJ1408" s="9"/>
      <c r="AK1408" s="9"/>
      <c r="AL1408" s="9"/>
      <c r="AM1408" s="9"/>
      <c r="AN1408" s="9"/>
      <c r="AO1408" s="8"/>
      <c r="AP1408" s="8"/>
      <c r="AQ1408" s="8"/>
      <c r="AR1408" s="8"/>
      <c r="AS1408" s="8"/>
      <c r="AT1408" s="8"/>
      <c r="AU1408" s="8"/>
      <c r="AV1408" s="8"/>
      <c r="AW1408" s="8"/>
      <c r="AX1408" s="8"/>
      <c r="AY1408" s="15"/>
      <c r="AZ1408" s="15"/>
      <c r="BA1408" s="15"/>
      <c r="BB1408" s="15"/>
      <c r="BC1408" s="15"/>
      <c r="BD1408" s="15"/>
      <c r="BE1408" s="15"/>
      <c r="BF1408" s="15"/>
      <c r="BG1408" s="15"/>
      <c r="BH1408" s="15"/>
      <c r="BI1408" s="16">
        <f>Q1408*参数!$D$3+W1408</f>
        <v>0</v>
      </c>
      <c r="BJ1408" s="16">
        <f>R1408*参数!$D$3+X1408</f>
        <v>0</v>
      </c>
      <c r="BK1408" s="16">
        <f>S1408*参数!$D$3+Y1408</f>
        <v>0</v>
      </c>
      <c r="BL1408" s="16">
        <f>T1408*参数!$D$3+Z1408</f>
        <v>0</v>
      </c>
      <c r="BM1408" s="16">
        <f>U1408*参数!$D$3+AA1408</f>
        <v>0</v>
      </c>
      <c r="BN1408" s="16">
        <f>V1408*参数!$D$3+AB1408</f>
        <v>0</v>
      </c>
      <c r="BO1408" s="16">
        <f>AC1408*参数!$D$3+AI1408</f>
        <v>0</v>
      </c>
      <c r="BP1408" s="16">
        <f>AD1408*参数!$D$3+AJ1408</f>
        <v>0</v>
      </c>
      <c r="BQ1408" s="16">
        <f>AE1408*参数!$D$3+AK1408</f>
        <v>0</v>
      </c>
      <c r="BR1408" s="16">
        <f>AF1408*参数!$D$3+AL1408</f>
        <v>0</v>
      </c>
      <c r="BS1408" s="16">
        <f>AG1408*参数!$D$3+AM1408</f>
        <v>0</v>
      </c>
      <c r="BT1408" s="16">
        <f>AH1408*参数!$D$3+AN1408</f>
        <v>0</v>
      </c>
      <c r="BU1408" s="10"/>
      <c r="BV1408" s="10"/>
      <c r="BW1408" s="10">
        <f t="shared" si="440"/>
        <v>40</v>
      </c>
      <c r="BX1408" s="10">
        <f t="shared" si="441"/>
        <v>40</v>
      </c>
      <c r="BY1408" s="10">
        <f t="shared" si="442"/>
        <v>3</v>
      </c>
      <c r="BZ1408" s="10">
        <f t="shared" si="443"/>
        <v>40</v>
      </c>
      <c r="CA1408" s="10">
        <f t="shared" si="444"/>
        <v>40</v>
      </c>
      <c r="CB1408" s="10" t="str">
        <f t="shared" si="445"/>
        <v/>
      </c>
      <c r="CC1408" s="10" t="str">
        <f t="shared" si="446"/>
        <v/>
      </c>
      <c r="CD1408" s="10"/>
      <c r="CE1408" s="10"/>
      <c r="CF1408" s="10"/>
      <c r="CG1408" s="10">
        <f t="shared" si="447"/>
        <v>3</v>
      </c>
      <c r="CH1408" s="10">
        <f t="shared" si="448"/>
        <v>3</v>
      </c>
      <c r="CI1408" s="10" t="str">
        <f t="shared" si="449"/>
        <v/>
      </c>
      <c r="CJ1408" s="10" t="str">
        <f t="shared" si="450"/>
        <v/>
      </c>
      <c r="CK1408" s="10" t="str">
        <f t="shared" si="451"/>
        <v/>
      </c>
      <c r="CL1408" s="10" t="str">
        <f t="shared" si="452"/>
        <v/>
      </c>
      <c r="CM1408" s="88" t="str">
        <f t="shared" si="436"/>
        <v/>
      </c>
      <c r="CN1408" s="88" t="str">
        <f t="shared" si="437"/>
        <v/>
      </c>
      <c r="CO1408" s="88" t="str">
        <f t="shared" si="438"/>
        <v/>
      </c>
      <c r="CP1408" s="88" t="str">
        <f t="shared" si="439"/>
        <v/>
      </c>
    </row>
    <row r="1409" spans="2:94">
      <c r="B1409" s="19">
        <v>42658</v>
      </c>
      <c r="C1409" s="3">
        <v>45</v>
      </c>
      <c r="D1409" s="3" t="s">
        <v>2</v>
      </c>
      <c r="E1409" s="4">
        <v>42658.916666666664</v>
      </c>
      <c r="F1409" s="3" t="s">
        <v>1095</v>
      </c>
      <c r="G1409" s="3" t="s">
        <v>75</v>
      </c>
      <c r="H1409" s="3" t="s">
        <v>1095</v>
      </c>
      <c r="I1409" s="3" t="s">
        <v>75</v>
      </c>
      <c r="J1409" s="6">
        <v>1.33</v>
      </c>
      <c r="K1409" s="6">
        <v>4.25</v>
      </c>
      <c r="L1409" s="6">
        <v>7.05</v>
      </c>
      <c r="M1409" s="10">
        <v>2.15</v>
      </c>
      <c r="N1409" s="10">
        <v>3.4</v>
      </c>
      <c r="O1409" s="10">
        <v>2.7</v>
      </c>
      <c r="P1409" s="15">
        <v>-1</v>
      </c>
      <c r="Q1409" s="13"/>
      <c r="R1409" s="13"/>
      <c r="S1409" s="13"/>
      <c r="T1409" s="13"/>
      <c r="U1409" s="13"/>
      <c r="V1409" s="13"/>
      <c r="W1409" s="9"/>
      <c r="X1409" s="9"/>
      <c r="Y1409" s="9"/>
      <c r="Z1409" s="9"/>
      <c r="AA1409" s="9"/>
      <c r="AB1409" s="9"/>
      <c r="AC1409" s="13"/>
      <c r="AD1409" s="13"/>
      <c r="AE1409" s="13"/>
      <c r="AF1409" s="13"/>
      <c r="AG1409" s="13"/>
      <c r="AH1409" s="13"/>
      <c r="AI1409" s="9"/>
      <c r="AJ1409" s="9"/>
      <c r="AK1409" s="9"/>
      <c r="AL1409" s="9"/>
      <c r="AM1409" s="9"/>
      <c r="AN1409" s="9"/>
      <c r="AO1409" s="8"/>
      <c r="AP1409" s="8"/>
      <c r="AQ1409" s="8"/>
      <c r="AR1409" s="8"/>
      <c r="AS1409" s="8"/>
      <c r="AT1409" s="8"/>
      <c r="AU1409" s="8"/>
      <c r="AV1409" s="8"/>
      <c r="AW1409" s="8"/>
      <c r="AX1409" s="8"/>
      <c r="AY1409" s="15"/>
      <c r="AZ1409" s="15"/>
      <c r="BA1409" s="15"/>
      <c r="BB1409" s="15"/>
      <c r="BC1409" s="15"/>
      <c r="BD1409" s="15"/>
      <c r="BE1409" s="15"/>
      <c r="BF1409" s="15"/>
      <c r="BG1409" s="15"/>
      <c r="BH1409" s="15"/>
      <c r="BI1409" s="16">
        <f>Q1409*参数!$D$3+W1409</f>
        <v>0</v>
      </c>
      <c r="BJ1409" s="16">
        <f>R1409*参数!$D$3+X1409</f>
        <v>0</v>
      </c>
      <c r="BK1409" s="16">
        <f>S1409*参数!$D$3+Y1409</f>
        <v>0</v>
      </c>
      <c r="BL1409" s="16">
        <f>T1409*参数!$D$3+Z1409</f>
        <v>0</v>
      </c>
      <c r="BM1409" s="16">
        <f>U1409*参数!$D$3+AA1409</f>
        <v>0</v>
      </c>
      <c r="BN1409" s="16">
        <f>V1409*参数!$D$3+AB1409</f>
        <v>0</v>
      </c>
      <c r="BO1409" s="16">
        <f>AC1409*参数!$D$3+AI1409</f>
        <v>0</v>
      </c>
      <c r="BP1409" s="16">
        <f>AD1409*参数!$D$3+AJ1409</f>
        <v>0</v>
      </c>
      <c r="BQ1409" s="16">
        <f>AE1409*参数!$D$3+AK1409</f>
        <v>0</v>
      </c>
      <c r="BR1409" s="16">
        <f>AF1409*参数!$D$3+AL1409</f>
        <v>0</v>
      </c>
      <c r="BS1409" s="16">
        <f>AG1409*参数!$D$3+AM1409</f>
        <v>0</v>
      </c>
      <c r="BT1409" s="16">
        <f>AH1409*参数!$D$3+AN1409</f>
        <v>0</v>
      </c>
      <c r="BU1409" s="10"/>
      <c r="BV1409" s="10"/>
      <c r="BW1409" s="10">
        <f t="shared" si="440"/>
        <v>40</v>
      </c>
      <c r="BX1409" s="10">
        <f t="shared" si="441"/>
        <v>40</v>
      </c>
      <c r="BY1409" s="10">
        <f t="shared" si="442"/>
        <v>3</v>
      </c>
      <c r="BZ1409" s="10">
        <f t="shared" si="443"/>
        <v>40</v>
      </c>
      <c r="CA1409" s="10">
        <f t="shared" si="444"/>
        <v>40</v>
      </c>
      <c r="CB1409" s="10" t="str">
        <f t="shared" si="445"/>
        <v/>
      </c>
      <c r="CC1409" s="10" t="str">
        <f t="shared" si="446"/>
        <v/>
      </c>
      <c r="CD1409" s="10"/>
      <c r="CE1409" s="10"/>
      <c r="CF1409" s="10"/>
      <c r="CG1409" s="10">
        <f t="shared" si="447"/>
        <v>3</v>
      </c>
      <c r="CH1409" s="10">
        <f t="shared" si="448"/>
        <v>3</v>
      </c>
      <c r="CI1409" s="10" t="str">
        <f t="shared" si="449"/>
        <v/>
      </c>
      <c r="CJ1409" s="10" t="str">
        <f t="shared" si="450"/>
        <v/>
      </c>
      <c r="CK1409" s="10" t="str">
        <f t="shared" si="451"/>
        <v/>
      </c>
      <c r="CL1409" s="10" t="str">
        <f t="shared" si="452"/>
        <v/>
      </c>
      <c r="CM1409" s="88" t="str">
        <f t="shared" si="436"/>
        <v/>
      </c>
      <c r="CN1409" s="88" t="str">
        <f t="shared" si="437"/>
        <v/>
      </c>
      <c r="CO1409" s="88" t="str">
        <f t="shared" si="438"/>
        <v/>
      </c>
      <c r="CP1409" s="88" t="str">
        <f t="shared" si="439"/>
        <v/>
      </c>
    </row>
    <row r="1410" spans="2:94">
      <c r="B1410" s="19">
        <v>42658</v>
      </c>
      <c r="C1410" s="3">
        <v>46</v>
      </c>
      <c r="D1410" s="3" t="s">
        <v>2</v>
      </c>
      <c r="E1410" s="4">
        <v>42658.916666666664</v>
      </c>
      <c r="F1410" s="3" t="s">
        <v>72</v>
      </c>
      <c r="G1410" s="3" t="s">
        <v>80</v>
      </c>
      <c r="H1410" s="3" t="s">
        <v>72</v>
      </c>
      <c r="I1410" s="3" t="s">
        <v>80</v>
      </c>
      <c r="J1410" s="6">
        <v>0</v>
      </c>
      <c r="K1410" s="6">
        <v>0</v>
      </c>
      <c r="L1410" s="6">
        <v>0</v>
      </c>
      <c r="M1410" s="10">
        <v>1.67</v>
      </c>
      <c r="N1410" s="10">
        <v>4.45</v>
      </c>
      <c r="O1410" s="10">
        <v>3.3</v>
      </c>
      <c r="P1410" s="15">
        <v>-2</v>
      </c>
      <c r="Q1410" s="13"/>
      <c r="R1410" s="13"/>
      <c r="S1410" s="13"/>
      <c r="T1410" s="13"/>
      <c r="U1410" s="13"/>
      <c r="V1410" s="13"/>
      <c r="W1410" s="9"/>
      <c r="X1410" s="9"/>
      <c r="Y1410" s="9"/>
      <c r="Z1410" s="9"/>
      <c r="AA1410" s="9"/>
      <c r="AB1410" s="9"/>
      <c r="AC1410" s="13"/>
      <c r="AD1410" s="13"/>
      <c r="AE1410" s="13"/>
      <c r="AF1410" s="13"/>
      <c r="AG1410" s="13"/>
      <c r="AH1410" s="13"/>
      <c r="AI1410" s="9"/>
      <c r="AJ1410" s="9"/>
      <c r="AK1410" s="9"/>
      <c r="AL1410" s="9"/>
      <c r="AM1410" s="9"/>
      <c r="AN1410" s="9"/>
      <c r="AO1410" s="8"/>
      <c r="AP1410" s="8"/>
      <c r="AQ1410" s="8"/>
      <c r="AR1410" s="8"/>
      <c r="AS1410" s="8"/>
      <c r="AT1410" s="8"/>
      <c r="AU1410" s="8"/>
      <c r="AV1410" s="8"/>
      <c r="AW1410" s="8"/>
      <c r="AX1410" s="8"/>
      <c r="AY1410" s="15"/>
      <c r="AZ1410" s="15"/>
      <c r="BA1410" s="15"/>
      <c r="BB1410" s="15"/>
      <c r="BC1410" s="15"/>
      <c r="BD1410" s="15"/>
      <c r="BE1410" s="15"/>
      <c r="BF1410" s="15"/>
      <c r="BG1410" s="15"/>
      <c r="BH1410" s="15"/>
      <c r="BI1410" s="16">
        <f>Q1410*参数!$D$3+W1410</f>
        <v>0</v>
      </c>
      <c r="BJ1410" s="16">
        <f>R1410*参数!$D$3+X1410</f>
        <v>0</v>
      </c>
      <c r="BK1410" s="16">
        <f>S1410*参数!$D$3+Y1410</f>
        <v>0</v>
      </c>
      <c r="BL1410" s="16">
        <f>T1410*参数!$D$3+Z1410</f>
        <v>0</v>
      </c>
      <c r="BM1410" s="16">
        <f>U1410*参数!$D$3+AA1410</f>
        <v>0</v>
      </c>
      <c r="BN1410" s="16">
        <f>V1410*参数!$D$3+AB1410</f>
        <v>0</v>
      </c>
      <c r="BO1410" s="16">
        <f>AC1410*参数!$D$3+AI1410</f>
        <v>0</v>
      </c>
      <c r="BP1410" s="16">
        <f>AD1410*参数!$D$3+AJ1410</f>
        <v>0</v>
      </c>
      <c r="BQ1410" s="16">
        <f>AE1410*参数!$D$3+AK1410</f>
        <v>0</v>
      </c>
      <c r="BR1410" s="16">
        <f>AF1410*参数!$D$3+AL1410</f>
        <v>0</v>
      </c>
      <c r="BS1410" s="16">
        <f>AG1410*参数!$D$3+AM1410</f>
        <v>0</v>
      </c>
      <c r="BT1410" s="16">
        <f>AH1410*参数!$D$3+AN1410</f>
        <v>0</v>
      </c>
      <c r="BU1410" s="10"/>
      <c r="BV1410" s="10"/>
      <c r="BW1410" s="10">
        <f t="shared" si="440"/>
        <v>40</v>
      </c>
      <c r="BX1410" s="10">
        <f t="shared" si="441"/>
        <v>40</v>
      </c>
      <c r="BY1410" s="10">
        <f t="shared" si="442"/>
        <v>3</v>
      </c>
      <c r="BZ1410" s="10">
        <f t="shared" si="443"/>
        <v>40</v>
      </c>
      <c r="CA1410" s="10">
        <f t="shared" si="444"/>
        <v>40</v>
      </c>
      <c r="CB1410" s="10" t="str">
        <f t="shared" si="445"/>
        <v/>
      </c>
      <c r="CC1410" s="10" t="str">
        <f t="shared" si="446"/>
        <v/>
      </c>
      <c r="CD1410" s="10"/>
      <c r="CE1410" s="10"/>
      <c r="CF1410" s="10"/>
      <c r="CG1410" s="10">
        <f t="shared" si="447"/>
        <v>0</v>
      </c>
      <c r="CH1410" s="10">
        <f t="shared" si="448"/>
        <v>0</v>
      </c>
      <c r="CI1410" s="10" t="str">
        <f t="shared" si="449"/>
        <v/>
      </c>
      <c r="CJ1410" s="10" t="str">
        <f t="shared" si="450"/>
        <v/>
      </c>
      <c r="CK1410" s="10" t="str">
        <f t="shared" si="451"/>
        <v/>
      </c>
      <c r="CL1410" s="10" t="str">
        <f t="shared" si="452"/>
        <v/>
      </c>
      <c r="CM1410" s="88" t="str">
        <f t="shared" si="436"/>
        <v/>
      </c>
      <c r="CN1410" s="88" t="str">
        <f t="shared" si="437"/>
        <v/>
      </c>
      <c r="CO1410" s="88" t="str">
        <f t="shared" si="438"/>
        <v/>
      </c>
      <c r="CP1410" s="88" t="str">
        <f t="shared" si="439"/>
        <v/>
      </c>
    </row>
    <row r="1411" spans="2:94">
      <c r="B1411" s="19">
        <v>42658</v>
      </c>
      <c r="C1411" s="3">
        <v>47</v>
      </c>
      <c r="D1411" s="3" t="s">
        <v>2</v>
      </c>
      <c r="E1411" s="4">
        <v>42658.916666666664</v>
      </c>
      <c r="F1411" s="3" t="s">
        <v>981</v>
      </c>
      <c r="G1411" s="3" t="s">
        <v>77</v>
      </c>
      <c r="H1411" s="3" t="s">
        <v>982</v>
      </c>
      <c r="I1411" s="3" t="s">
        <v>79</v>
      </c>
      <c r="J1411" s="6">
        <v>1.41</v>
      </c>
      <c r="K1411" s="6">
        <v>3.95</v>
      </c>
      <c r="L1411" s="6">
        <v>6</v>
      </c>
      <c r="M1411" s="10">
        <v>2.38</v>
      </c>
      <c r="N1411" s="10">
        <v>3.4</v>
      </c>
      <c r="O1411" s="10">
        <v>2.42</v>
      </c>
      <c r="P1411" s="15">
        <v>-1</v>
      </c>
      <c r="Q1411" s="13"/>
      <c r="R1411" s="13"/>
      <c r="S1411" s="13"/>
      <c r="T1411" s="13"/>
      <c r="U1411" s="13"/>
      <c r="V1411" s="13"/>
      <c r="W1411" s="9"/>
      <c r="X1411" s="9"/>
      <c r="Y1411" s="9"/>
      <c r="Z1411" s="9"/>
      <c r="AA1411" s="9"/>
      <c r="AB1411" s="9"/>
      <c r="AC1411" s="13"/>
      <c r="AD1411" s="13"/>
      <c r="AE1411" s="13"/>
      <c r="AF1411" s="13"/>
      <c r="AG1411" s="13"/>
      <c r="AH1411" s="13"/>
      <c r="AI1411" s="9"/>
      <c r="AJ1411" s="9"/>
      <c r="AK1411" s="9"/>
      <c r="AL1411" s="9"/>
      <c r="AM1411" s="9"/>
      <c r="AN1411" s="9"/>
      <c r="AO1411" s="8"/>
      <c r="AP1411" s="8"/>
      <c r="AQ1411" s="8"/>
      <c r="AR1411" s="8"/>
      <c r="AS1411" s="8"/>
      <c r="AT1411" s="8"/>
      <c r="AU1411" s="8"/>
      <c r="AV1411" s="8"/>
      <c r="AW1411" s="8"/>
      <c r="AX1411" s="8"/>
      <c r="AY1411" s="15"/>
      <c r="AZ1411" s="15"/>
      <c r="BA1411" s="15"/>
      <c r="BB1411" s="15"/>
      <c r="BC1411" s="15"/>
      <c r="BD1411" s="15"/>
      <c r="BE1411" s="15"/>
      <c r="BF1411" s="15"/>
      <c r="BG1411" s="15"/>
      <c r="BH1411" s="15"/>
      <c r="BI1411" s="16">
        <f>Q1411*参数!$D$3+W1411</f>
        <v>0</v>
      </c>
      <c r="BJ1411" s="16">
        <f>R1411*参数!$D$3+X1411</f>
        <v>0</v>
      </c>
      <c r="BK1411" s="16">
        <f>S1411*参数!$D$3+Y1411</f>
        <v>0</v>
      </c>
      <c r="BL1411" s="16">
        <f>T1411*参数!$D$3+Z1411</f>
        <v>0</v>
      </c>
      <c r="BM1411" s="16">
        <f>U1411*参数!$D$3+AA1411</f>
        <v>0</v>
      </c>
      <c r="BN1411" s="16">
        <f>V1411*参数!$D$3+AB1411</f>
        <v>0</v>
      </c>
      <c r="BO1411" s="16">
        <f>AC1411*参数!$D$3+AI1411</f>
        <v>0</v>
      </c>
      <c r="BP1411" s="16">
        <f>AD1411*参数!$D$3+AJ1411</f>
        <v>0</v>
      </c>
      <c r="BQ1411" s="16">
        <f>AE1411*参数!$D$3+AK1411</f>
        <v>0</v>
      </c>
      <c r="BR1411" s="16">
        <f>AF1411*参数!$D$3+AL1411</f>
        <v>0</v>
      </c>
      <c r="BS1411" s="16">
        <f>AG1411*参数!$D$3+AM1411</f>
        <v>0</v>
      </c>
      <c r="BT1411" s="16">
        <f>AH1411*参数!$D$3+AN1411</f>
        <v>0</v>
      </c>
      <c r="BU1411" s="10"/>
      <c r="BV1411" s="10"/>
      <c r="BW1411" s="10">
        <f t="shared" si="440"/>
        <v>40</v>
      </c>
      <c r="BX1411" s="10">
        <f t="shared" si="441"/>
        <v>40</v>
      </c>
      <c r="BY1411" s="10">
        <f t="shared" si="442"/>
        <v>3</v>
      </c>
      <c r="BZ1411" s="10">
        <f t="shared" si="443"/>
        <v>40</v>
      </c>
      <c r="CA1411" s="10">
        <f t="shared" si="444"/>
        <v>40</v>
      </c>
      <c r="CB1411" s="10" t="str">
        <f t="shared" si="445"/>
        <v/>
      </c>
      <c r="CC1411" s="10" t="str">
        <f t="shared" si="446"/>
        <v/>
      </c>
      <c r="CD1411" s="10"/>
      <c r="CE1411" s="10"/>
      <c r="CF1411" s="10"/>
      <c r="CG1411" s="10">
        <f t="shared" si="447"/>
        <v>3</v>
      </c>
      <c r="CH1411" s="10">
        <f t="shared" si="448"/>
        <v>3</v>
      </c>
      <c r="CI1411" s="10" t="str">
        <f t="shared" si="449"/>
        <v/>
      </c>
      <c r="CJ1411" s="10" t="str">
        <f t="shared" si="450"/>
        <v/>
      </c>
      <c r="CK1411" s="10" t="str">
        <f t="shared" si="451"/>
        <v/>
      </c>
      <c r="CL1411" s="10" t="str">
        <f t="shared" si="452"/>
        <v/>
      </c>
      <c r="CM1411" s="88" t="str">
        <f t="shared" si="436"/>
        <v/>
      </c>
      <c r="CN1411" s="88" t="str">
        <f t="shared" si="437"/>
        <v/>
      </c>
      <c r="CO1411" s="88" t="str">
        <f t="shared" si="438"/>
        <v/>
      </c>
      <c r="CP1411" s="88" t="str">
        <f t="shared" si="439"/>
        <v/>
      </c>
    </row>
    <row r="1412" spans="2:94">
      <c r="B1412" s="19">
        <v>42658</v>
      </c>
      <c r="C1412" s="3">
        <v>48</v>
      </c>
      <c r="D1412" s="3" t="s">
        <v>2</v>
      </c>
      <c r="E1412" s="4">
        <v>42658.916666666664</v>
      </c>
      <c r="F1412" s="3" t="s">
        <v>78</v>
      </c>
      <c r="G1412" s="3" t="s">
        <v>1094</v>
      </c>
      <c r="H1412" s="3" t="s">
        <v>78</v>
      </c>
      <c r="I1412" s="3" t="s">
        <v>1096</v>
      </c>
      <c r="J1412" s="6">
        <v>1.39</v>
      </c>
      <c r="K1412" s="6">
        <v>4.05</v>
      </c>
      <c r="L1412" s="6">
        <v>6.15</v>
      </c>
      <c r="M1412" s="10">
        <v>2.25</v>
      </c>
      <c r="N1412" s="10">
        <v>3.55</v>
      </c>
      <c r="O1412" s="10">
        <v>2.4900000000000002</v>
      </c>
      <c r="P1412" s="15">
        <v>-1</v>
      </c>
      <c r="Q1412" s="13"/>
      <c r="R1412" s="13"/>
      <c r="S1412" s="13"/>
      <c r="T1412" s="13"/>
      <c r="U1412" s="13"/>
      <c r="V1412" s="13"/>
      <c r="W1412" s="9"/>
      <c r="X1412" s="9"/>
      <c r="Y1412" s="9"/>
      <c r="Z1412" s="9"/>
      <c r="AA1412" s="9"/>
      <c r="AB1412" s="9"/>
      <c r="AC1412" s="13"/>
      <c r="AD1412" s="13"/>
      <c r="AE1412" s="13"/>
      <c r="AF1412" s="13"/>
      <c r="AG1412" s="13"/>
      <c r="AH1412" s="13"/>
      <c r="AI1412" s="9"/>
      <c r="AJ1412" s="9"/>
      <c r="AK1412" s="9"/>
      <c r="AL1412" s="9"/>
      <c r="AM1412" s="9"/>
      <c r="AN1412" s="9"/>
      <c r="AO1412" s="8"/>
      <c r="AP1412" s="8"/>
      <c r="AQ1412" s="8"/>
      <c r="AR1412" s="8"/>
      <c r="AS1412" s="8"/>
      <c r="AT1412" s="8"/>
      <c r="AU1412" s="8"/>
      <c r="AV1412" s="8"/>
      <c r="AW1412" s="8"/>
      <c r="AX1412" s="8"/>
      <c r="AY1412" s="15"/>
      <c r="AZ1412" s="15"/>
      <c r="BA1412" s="15"/>
      <c r="BB1412" s="15"/>
      <c r="BC1412" s="15"/>
      <c r="BD1412" s="15"/>
      <c r="BE1412" s="15"/>
      <c r="BF1412" s="15"/>
      <c r="BG1412" s="15"/>
      <c r="BH1412" s="15"/>
      <c r="BI1412" s="16">
        <f>Q1412*参数!$D$3+W1412</f>
        <v>0</v>
      </c>
      <c r="BJ1412" s="16">
        <f>R1412*参数!$D$3+X1412</f>
        <v>0</v>
      </c>
      <c r="BK1412" s="16">
        <f>S1412*参数!$D$3+Y1412</f>
        <v>0</v>
      </c>
      <c r="BL1412" s="16">
        <f>T1412*参数!$D$3+Z1412</f>
        <v>0</v>
      </c>
      <c r="BM1412" s="16">
        <f>U1412*参数!$D$3+AA1412</f>
        <v>0</v>
      </c>
      <c r="BN1412" s="16">
        <f>V1412*参数!$D$3+AB1412</f>
        <v>0</v>
      </c>
      <c r="BO1412" s="16">
        <f>AC1412*参数!$D$3+AI1412</f>
        <v>0</v>
      </c>
      <c r="BP1412" s="16">
        <f>AD1412*参数!$D$3+AJ1412</f>
        <v>0</v>
      </c>
      <c r="BQ1412" s="16">
        <f>AE1412*参数!$D$3+AK1412</f>
        <v>0</v>
      </c>
      <c r="BR1412" s="16">
        <f>AF1412*参数!$D$3+AL1412</f>
        <v>0</v>
      </c>
      <c r="BS1412" s="16">
        <f>AG1412*参数!$D$3+AM1412</f>
        <v>0</v>
      </c>
      <c r="BT1412" s="16">
        <f>AH1412*参数!$D$3+AN1412</f>
        <v>0</v>
      </c>
      <c r="BU1412" s="10"/>
      <c r="BV1412" s="10"/>
      <c r="BW1412" s="10">
        <f t="shared" si="440"/>
        <v>40</v>
      </c>
      <c r="BX1412" s="10">
        <f t="shared" si="441"/>
        <v>40</v>
      </c>
      <c r="BY1412" s="10">
        <f t="shared" si="442"/>
        <v>3</v>
      </c>
      <c r="BZ1412" s="10">
        <f t="shared" si="443"/>
        <v>40</v>
      </c>
      <c r="CA1412" s="10">
        <f t="shared" si="444"/>
        <v>40</v>
      </c>
      <c r="CB1412" s="10" t="str">
        <f t="shared" si="445"/>
        <v/>
      </c>
      <c r="CC1412" s="10" t="str">
        <f t="shared" si="446"/>
        <v/>
      </c>
      <c r="CD1412" s="10"/>
      <c r="CE1412" s="10"/>
      <c r="CF1412" s="10"/>
      <c r="CG1412" s="10">
        <f t="shared" si="447"/>
        <v>3</v>
      </c>
      <c r="CH1412" s="10">
        <f t="shared" si="448"/>
        <v>3</v>
      </c>
      <c r="CI1412" s="10" t="str">
        <f t="shared" si="449"/>
        <v/>
      </c>
      <c r="CJ1412" s="10" t="str">
        <f t="shared" si="450"/>
        <v/>
      </c>
      <c r="CK1412" s="10" t="str">
        <f t="shared" si="451"/>
        <v/>
      </c>
      <c r="CL1412" s="10" t="str">
        <f t="shared" si="452"/>
        <v/>
      </c>
      <c r="CM1412" s="88" t="str">
        <f t="shared" si="436"/>
        <v/>
      </c>
      <c r="CN1412" s="88" t="str">
        <f t="shared" si="437"/>
        <v/>
      </c>
      <c r="CO1412" s="88" t="str">
        <f t="shared" si="438"/>
        <v/>
      </c>
      <c r="CP1412" s="88" t="str">
        <f t="shared" si="439"/>
        <v/>
      </c>
    </row>
    <row r="1413" spans="2:94">
      <c r="B1413" s="19">
        <v>42658</v>
      </c>
      <c r="C1413" s="3">
        <v>49</v>
      </c>
      <c r="D1413" s="3" t="s">
        <v>2</v>
      </c>
      <c r="E1413" s="4">
        <v>42658.916666666664</v>
      </c>
      <c r="F1413" s="3" t="s">
        <v>73</v>
      </c>
      <c r="G1413" s="3" t="s">
        <v>81</v>
      </c>
      <c r="H1413" s="3" t="s">
        <v>73</v>
      </c>
      <c r="I1413" s="3" t="s">
        <v>81</v>
      </c>
      <c r="J1413" s="6">
        <v>1.88</v>
      </c>
      <c r="K1413" s="6">
        <v>3.2</v>
      </c>
      <c r="L1413" s="6">
        <v>3.52</v>
      </c>
      <c r="M1413" s="10">
        <v>3.8</v>
      </c>
      <c r="N1413" s="10">
        <v>3.7</v>
      </c>
      <c r="O1413" s="10">
        <v>1.68</v>
      </c>
      <c r="P1413" s="15">
        <v>-1</v>
      </c>
      <c r="Q1413" s="13"/>
      <c r="R1413" s="13"/>
      <c r="S1413" s="13"/>
      <c r="T1413" s="13"/>
      <c r="U1413" s="13"/>
      <c r="V1413" s="13"/>
      <c r="W1413" s="9"/>
      <c r="X1413" s="9"/>
      <c r="Y1413" s="9"/>
      <c r="Z1413" s="9"/>
      <c r="AA1413" s="9"/>
      <c r="AB1413" s="9"/>
      <c r="AC1413" s="13"/>
      <c r="AD1413" s="13"/>
      <c r="AE1413" s="13"/>
      <c r="AF1413" s="13"/>
      <c r="AG1413" s="13"/>
      <c r="AH1413" s="13"/>
      <c r="AI1413" s="9"/>
      <c r="AJ1413" s="9"/>
      <c r="AK1413" s="9"/>
      <c r="AL1413" s="9"/>
      <c r="AM1413" s="9"/>
      <c r="AN1413" s="9"/>
      <c r="AO1413" s="8"/>
      <c r="AP1413" s="8"/>
      <c r="AQ1413" s="8"/>
      <c r="AR1413" s="8"/>
      <c r="AS1413" s="8"/>
      <c r="AT1413" s="8"/>
      <c r="AU1413" s="8"/>
      <c r="AV1413" s="8"/>
      <c r="AW1413" s="8"/>
      <c r="AX1413" s="8"/>
      <c r="AY1413" s="15"/>
      <c r="AZ1413" s="15"/>
      <c r="BA1413" s="15"/>
      <c r="BB1413" s="15"/>
      <c r="BC1413" s="15"/>
      <c r="BD1413" s="15"/>
      <c r="BE1413" s="15"/>
      <c r="BF1413" s="15"/>
      <c r="BG1413" s="15"/>
      <c r="BH1413" s="15"/>
      <c r="BI1413" s="16">
        <f>Q1413*参数!$D$3+W1413</f>
        <v>0</v>
      </c>
      <c r="BJ1413" s="16">
        <f>R1413*参数!$D$3+X1413</f>
        <v>0</v>
      </c>
      <c r="BK1413" s="16">
        <f>S1413*参数!$D$3+Y1413</f>
        <v>0</v>
      </c>
      <c r="BL1413" s="16">
        <f>T1413*参数!$D$3+Z1413</f>
        <v>0</v>
      </c>
      <c r="BM1413" s="16">
        <f>U1413*参数!$D$3+AA1413</f>
        <v>0</v>
      </c>
      <c r="BN1413" s="16">
        <f>V1413*参数!$D$3+AB1413</f>
        <v>0</v>
      </c>
      <c r="BO1413" s="16">
        <f>AC1413*参数!$D$3+AI1413</f>
        <v>0</v>
      </c>
      <c r="BP1413" s="16">
        <f>AD1413*参数!$D$3+AJ1413</f>
        <v>0</v>
      </c>
      <c r="BQ1413" s="16">
        <f>AE1413*参数!$D$3+AK1413</f>
        <v>0</v>
      </c>
      <c r="BR1413" s="16">
        <f>AF1413*参数!$D$3+AL1413</f>
        <v>0</v>
      </c>
      <c r="BS1413" s="16">
        <f>AG1413*参数!$D$3+AM1413</f>
        <v>0</v>
      </c>
      <c r="BT1413" s="16">
        <f>AH1413*参数!$D$3+AN1413</f>
        <v>0</v>
      </c>
      <c r="BU1413" s="10"/>
      <c r="BV1413" s="10"/>
      <c r="BW1413" s="10">
        <f t="shared" si="440"/>
        <v>40</v>
      </c>
      <c r="BX1413" s="10">
        <f t="shared" si="441"/>
        <v>40</v>
      </c>
      <c r="BY1413" s="10">
        <f t="shared" si="442"/>
        <v>3</v>
      </c>
      <c r="BZ1413" s="10">
        <f t="shared" si="443"/>
        <v>40</v>
      </c>
      <c r="CA1413" s="10">
        <f t="shared" si="444"/>
        <v>40</v>
      </c>
      <c r="CB1413" s="10" t="str">
        <f t="shared" si="445"/>
        <v/>
      </c>
      <c r="CC1413" s="10" t="str">
        <f t="shared" si="446"/>
        <v/>
      </c>
      <c r="CD1413" s="10"/>
      <c r="CE1413" s="10"/>
      <c r="CF1413" s="10"/>
      <c r="CG1413" s="10">
        <f t="shared" si="447"/>
        <v>3</v>
      </c>
      <c r="CH1413" s="10">
        <f t="shared" si="448"/>
        <v>3</v>
      </c>
      <c r="CI1413" s="10" t="str">
        <f t="shared" si="449"/>
        <v/>
      </c>
      <c r="CJ1413" s="10" t="str">
        <f t="shared" si="450"/>
        <v/>
      </c>
      <c r="CK1413" s="10" t="str">
        <f t="shared" si="451"/>
        <v/>
      </c>
      <c r="CL1413" s="10" t="str">
        <f t="shared" si="452"/>
        <v/>
      </c>
      <c r="CM1413" s="88" t="str">
        <f t="shared" si="436"/>
        <v/>
      </c>
      <c r="CN1413" s="88" t="str">
        <f t="shared" si="437"/>
        <v/>
      </c>
      <c r="CO1413" s="88" t="str">
        <f t="shared" si="438"/>
        <v/>
      </c>
      <c r="CP1413" s="88" t="str">
        <f t="shared" si="439"/>
        <v/>
      </c>
    </row>
    <row r="1414" spans="2:94">
      <c r="B1414" s="19">
        <v>42658</v>
      </c>
      <c r="C1414" s="3">
        <v>50</v>
      </c>
      <c r="D1414" s="3" t="s">
        <v>331</v>
      </c>
      <c r="E1414" s="4">
        <v>42658.916666666664</v>
      </c>
      <c r="F1414" s="3" t="s">
        <v>308</v>
      </c>
      <c r="G1414" s="3" t="s">
        <v>342</v>
      </c>
      <c r="H1414" s="3" t="s">
        <v>308</v>
      </c>
      <c r="I1414" s="3" t="s">
        <v>343</v>
      </c>
      <c r="J1414" s="6">
        <v>3.3</v>
      </c>
      <c r="K1414" s="6">
        <v>3.7</v>
      </c>
      <c r="L1414" s="6">
        <v>1.8</v>
      </c>
      <c r="M1414" s="10">
        <v>1.76</v>
      </c>
      <c r="N1414" s="10">
        <v>3.8</v>
      </c>
      <c r="O1414" s="10">
        <v>3.35</v>
      </c>
      <c r="P1414" s="15">
        <v>1</v>
      </c>
      <c r="Q1414" s="13"/>
      <c r="R1414" s="13"/>
      <c r="S1414" s="13"/>
      <c r="T1414" s="13"/>
      <c r="U1414" s="13"/>
      <c r="V1414" s="13"/>
      <c r="W1414" s="9"/>
      <c r="X1414" s="9"/>
      <c r="Y1414" s="9"/>
      <c r="Z1414" s="9"/>
      <c r="AA1414" s="9"/>
      <c r="AB1414" s="9"/>
      <c r="AC1414" s="13"/>
      <c r="AD1414" s="13"/>
      <c r="AE1414" s="13"/>
      <c r="AF1414" s="13"/>
      <c r="AG1414" s="13"/>
      <c r="AH1414" s="13"/>
      <c r="AI1414" s="9"/>
      <c r="AJ1414" s="9"/>
      <c r="AK1414" s="9"/>
      <c r="AL1414" s="9"/>
      <c r="AM1414" s="9"/>
      <c r="AN1414" s="9"/>
      <c r="AO1414" s="8"/>
      <c r="AP1414" s="8"/>
      <c r="AQ1414" s="8"/>
      <c r="AR1414" s="8"/>
      <c r="AS1414" s="8"/>
      <c r="AT1414" s="8"/>
      <c r="AU1414" s="8"/>
      <c r="AV1414" s="8"/>
      <c r="AW1414" s="8"/>
      <c r="AX1414" s="8"/>
      <c r="AY1414" s="15"/>
      <c r="AZ1414" s="15"/>
      <c r="BA1414" s="15"/>
      <c r="BB1414" s="15"/>
      <c r="BC1414" s="15"/>
      <c r="BD1414" s="15"/>
      <c r="BE1414" s="15"/>
      <c r="BF1414" s="15"/>
      <c r="BG1414" s="15"/>
      <c r="BH1414" s="15"/>
      <c r="BI1414" s="16">
        <f>Q1414*参数!$D$3+W1414</f>
        <v>0</v>
      </c>
      <c r="BJ1414" s="16">
        <f>R1414*参数!$D$3+X1414</f>
        <v>0</v>
      </c>
      <c r="BK1414" s="16">
        <f>S1414*参数!$D$3+Y1414</f>
        <v>0</v>
      </c>
      <c r="BL1414" s="16">
        <f>T1414*参数!$D$3+Z1414</f>
        <v>0</v>
      </c>
      <c r="BM1414" s="16">
        <f>U1414*参数!$D$3+AA1414</f>
        <v>0</v>
      </c>
      <c r="BN1414" s="16">
        <f>V1414*参数!$D$3+AB1414</f>
        <v>0</v>
      </c>
      <c r="BO1414" s="16">
        <f>AC1414*参数!$D$3+AI1414</f>
        <v>0</v>
      </c>
      <c r="BP1414" s="16">
        <f>AD1414*参数!$D$3+AJ1414</f>
        <v>0</v>
      </c>
      <c r="BQ1414" s="16">
        <f>AE1414*参数!$D$3+AK1414</f>
        <v>0</v>
      </c>
      <c r="BR1414" s="16">
        <f>AF1414*参数!$D$3+AL1414</f>
        <v>0</v>
      </c>
      <c r="BS1414" s="16">
        <f>AG1414*参数!$D$3+AM1414</f>
        <v>0</v>
      </c>
      <c r="BT1414" s="16">
        <f>AH1414*参数!$D$3+AN1414</f>
        <v>0</v>
      </c>
      <c r="BU1414" s="10"/>
      <c r="BV1414" s="10"/>
      <c r="BW1414" s="10">
        <f t="shared" si="440"/>
        <v>43</v>
      </c>
      <c r="BX1414" s="10">
        <f t="shared" si="441"/>
        <v>43</v>
      </c>
      <c r="BY1414" s="10">
        <f t="shared" si="442"/>
        <v>43</v>
      </c>
      <c r="BZ1414" s="10">
        <f t="shared" si="443"/>
        <v>0</v>
      </c>
      <c r="CA1414" s="10">
        <f t="shared" si="444"/>
        <v>43</v>
      </c>
      <c r="CB1414" s="10" t="str">
        <f t="shared" si="445"/>
        <v/>
      </c>
      <c r="CC1414" s="10" t="str">
        <f t="shared" si="446"/>
        <v/>
      </c>
      <c r="CD1414" s="10"/>
      <c r="CE1414" s="10"/>
      <c r="CF1414" s="10"/>
      <c r="CG1414" s="10">
        <f t="shared" si="447"/>
        <v>0</v>
      </c>
      <c r="CH1414" s="10">
        <f t="shared" si="448"/>
        <v>0</v>
      </c>
      <c r="CI1414" s="10" t="str">
        <f t="shared" si="449"/>
        <v/>
      </c>
      <c r="CJ1414" s="10" t="str">
        <f t="shared" si="450"/>
        <v/>
      </c>
      <c r="CK1414" s="10" t="str">
        <f t="shared" si="451"/>
        <v/>
      </c>
      <c r="CL1414" s="10" t="str">
        <f t="shared" si="452"/>
        <v/>
      </c>
      <c r="CM1414" s="88" t="str">
        <f t="shared" si="436"/>
        <v/>
      </c>
      <c r="CN1414" s="88" t="str">
        <f t="shared" si="437"/>
        <v/>
      </c>
      <c r="CO1414" s="88" t="str">
        <f t="shared" si="438"/>
        <v/>
      </c>
      <c r="CP1414" s="88" t="str">
        <f t="shared" si="439"/>
        <v/>
      </c>
    </row>
    <row r="1415" spans="2:94">
      <c r="B1415" s="19">
        <v>42658</v>
      </c>
      <c r="C1415" s="3">
        <v>51</v>
      </c>
      <c r="D1415" s="3" t="s">
        <v>306</v>
      </c>
      <c r="E1415" s="4">
        <v>42658.916666666664</v>
      </c>
      <c r="F1415" s="3" t="s">
        <v>668</v>
      </c>
      <c r="G1415" s="3" t="s">
        <v>1108</v>
      </c>
      <c r="H1415" s="3" t="s">
        <v>669</v>
      </c>
      <c r="I1415" s="3" t="s">
        <v>1108</v>
      </c>
      <c r="J1415" s="6">
        <v>1.51</v>
      </c>
      <c r="K1415" s="6">
        <v>3.45</v>
      </c>
      <c r="L1415" s="6">
        <v>5.65</v>
      </c>
      <c r="M1415" s="10">
        <v>2.8</v>
      </c>
      <c r="N1415" s="10">
        <v>3.2</v>
      </c>
      <c r="O1415" s="10">
        <v>2.1800000000000002</v>
      </c>
      <c r="P1415" s="15">
        <v>-1</v>
      </c>
      <c r="Q1415" s="13"/>
      <c r="R1415" s="13"/>
      <c r="S1415" s="13"/>
      <c r="T1415" s="13"/>
      <c r="U1415" s="13"/>
      <c r="V1415" s="13"/>
      <c r="W1415" s="9"/>
      <c r="X1415" s="9"/>
      <c r="Y1415" s="9"/>
      <c r="Z1415" s="9"/>
      <c r="AA1415" s="9"/>
      <c r="AB1415" s="9"/>
      <c r="AC1415" s="13"/>
      <c r="AD1415" s="13"/>
      <c r="AE1415" s="13"/>
      <c r="AF1415" s="13"/>
      <c r="AG1415" s="13"/>
      <c r="AH1415" s="13"/>
      <c r="AI1415" s="9"/>
      <c r="AJ1415" s="9"/>
      <c r="AK1415" s="9"/>
      <c r="AL1415" s="9"/>
      <c r="AM1415" s="9"/>
      <c r="AN1415" s="9"/>
      <c r="AO1415" s="8"/>
      <c r="AP1415" s="8"/>
      <c r="AQ1415" s="8"/>
      <c r="AR1415" s="8"/>
      <c r="AS1415" s="8"/>
      <c r="AT1415" s="8"/>
      <c r="AU1415" s="8"/>
      <c r="AV1415" s="8"/>
      <c r="AW1415" s="8"/>
      <c r="AX1415" s="8"/>
      <c r="AY1415" s="15"/>
      <c r="AZ1415" s="15"/>
      <c r="BA1415" s="15"/>
      <c r="BB1415" s="15"/>
      <c r="BC1415" s="15"/>
      <c r="BD1415" s="15"/>
      <c r="BE1415" s="15"/>
      <c r="BF1415" s="15"/>
      <c r="BG1415" s="15"/>
      <c r="BH1415" s="15"/>
      <c r="BI1415" s="16">
        <f>Q1415*参数!$D$3+W1415</f>
        <v>0</v>
      </c>
      <c r="BJ1415" s="16">
        <f>R1415*参数!$D$3+X1415</f>
        <v>0</v>
      </c>
      <c r="BK1415" s="16">
        <f>S1415*参数!$D$3+Y1415</f>
        <v>0</v>
      </c>
      <c r="BL1415" s="16">
        <f>T1415*参数!$D$3+Z1415</f>
        <v>0</v>
      </c>
      <c r="BM1415" s="16">
        <f>U1415*参数!$D$3+AA1415</f>
        <v>0</v>
      </c>
      <c r="BN1415" s="16">
        <f>V1415*参数!$D$3+AB1415</f>
        <v>0</v>
      </c>
      <c r="BO1415" s="16">
        <f>AC1415*参数!$D$3+AI1415</f>
        <v>0</v>
      </c>
      <c r="BP1415" s="16">
        <f>AD1415*参数!$D$3+AJ1415</f>
        <v>0</v>
      </c>
      <c r="BQ1415" s="16">
        <f>AE1415*参数!$D$3+AK1415</f>
        <v>0</v>
      </c>
      <c r="BR1415" s="16">
        <f>AF1415*参数!$D$3+AL1415</f>
        <v>0</v>
      </c>
      <c r="BS1415" s="16">
        <f>AG1415*参数!$D$3+AM1415</f>
        <v>0</v>
      </c>
      <c r="BT1415" s="16">
        <f>AH1415*参数!$D$3+AN1415</f>
        <v>0</v>
      </c>
      <c r="BU1415" s="10"/>
      <c r="BV1415" s="10"/>
      <c r="BW1415" s="10">
        <f t="shared" si="440"/>
        <v>40</v>
      </c>
      <c r="BX1415" s="10">
        <f t="shared" si="441"/>
        <v>40</v>
      </c>
      <c r="BY1415" s="10">
        <f t="shared" si="442"/>
        <v>3</v>
      </c>
      <c r="BZ1415" s="10">
        <f t="shared" si="443"/>
        <v>40</v>
      </c>
      <c r="CA1415" s="10">
        <f t="shared" si="444"/>
        <v>40</v>
      </c>
      <c r="CB1415" s="10" t="str">
        <f t="shared" si="445"/>
        <v/>
      </c>
      <c r="CC1415" s="10" t="str">
        <f t="shared" si="446"/>
        <v/>
      </c>
      <c r="CD1415" s="10"/>
      <c r="CE1415" s="10"/>
      <c r="CF1415" s="10"/>
      <c r="CG1415" s="10">
        <f t="shared" si="447"/>
        <v>3</v>
      </c>
      <c r="CH1415" s="10">
        <f t="shared" si="448"/>
        <v>3</v>
      </c>
      <c r="CI1415" s="10" t="str">
        <f t="shared" si="449"/>
        <v/>
      </c>
      <c r="CJ1415" s="10" t="str">
        <f t="shared" si="450"/>
        <v/>
      </c>
      <c r="CK1415" s="10" t="str">
        <f t="shared" si="451"/>
        <v/>
      </c>
      <c r="CL1415" s="10" t="str">
        <f t="shared" si="452"/>
        <v/>
      </c>
      <c r="CM1415" s="88" t="str">
        <f t="shared" si="436"/>
        <v/>
      </c>
      <c r="CN1415" s="88" t="str">
        <f t="shared" si="437"/>
        <v/>
      </c>
      <c r="CO1415" s="88" t="str">
        <f t="shared" si="438"/>
        <v/>
      </c>
      <c r="CP1415" s="88" t="str">
        <f t="shared" si="439"/>
        <v/>
      </c>
    </row>
    <row r="1416" spans="2:94">
      <c r="B1416" s="19">
        <v>42658</v>
      </c>
      <c r="C1416" s="3">
        <v>52</v>
      </c>
      <c r="D1416" s="3" t="s">
        <v>161</v>
      </c>
      <c r="E1416" s="4">
        <v>42658.927083333336</v>
      </c>
      <c r="F1416" s="3" t="s">
        <v>212</v>
      </c>
      <c r="G1416" s="3" t="s">
        <v>1127</v>
      </c>
      <c r="H1416" s="3" t="s">
        <v>212</v>
      </c>
      <c r="I1416" s="3" t="s">
        <v>1127</v>
      </c>
      <c r="J1416" s="6">
        <v>0</v>
      </c>
      <c r="K1416" s="6">
        <v>0</v>
      </c>
      <c r="L1416" s="6">
        <v>0</v>
      </c>
      <c r="M1416" s="10">
        <v>1.8</v>
      </c>
      <c r="N1416" s="10">
        <v>4.05</v>
      </c>
      <c r="O1416" s="10">
        <v>3.06</v>
      </c>
      <c r="P1416" s="15">
        <v>-2</v>
      </c>
      <c r="Q1416" s="13"/>
      <c r="R1416" s="13"/>
      <c r="S1416" s="13"/>
      <c r="T1416" s="13"/>
      <c r="U1416" s="13"/>
      <c r="V1416" s="13"/>
      <c r="W1416" s="9"/>
      <c r="X1416" s="9"/>
      <c r="Y1416" s="9"/>
      <c r="Z1416" s="9"/>
      <c r="AA1416" s="9"/>
      <c r="AB1416" s="9"/>
      <c r="AC1416" s="13"/>
      <c r="AD1416" s="13"/>
      <c r="AE1416" s="13"/>
      <c r="AF1416" s="13"/>
      <c r="AG1416" s="13"/>
      <c r="AH1416" s="13"/>
      <c r="AI1416" s="9"/>
      <c r="AJ1416" s="9"/>
      <c r="AK1416" s="9"/>
      <c r="AL1416" s="9"/>
      <c r="AM1416" s="9"/>
      <c r="AN1416" s="9"/>
      <c r="AO1416" s="8"/>
      <c r="AP1416" s="8"/>
      <c r="AQ1416" s="8"/>
      <c r="AR1416" s="8"/>
      <c r="AS1416" s="8"/>
      <c r="AT1416" s="8"/>
      <c r="AU1416" s="8"/>
      <c r="AV1416" s="8"/>
      <c r="AW1416" s="8"/>
      <c r="AX1416" s="8"/>
      <c r="AY1416" s="15"/>
      <c r="AZ1416" s="15"/>
      <c r="BA1416" s="15"/>
      <c r="BB1416" s="15"/>
      <c r="BC1416" s="15"/>
      <c r="BD1416" s="15"/>
      <c r="BE1416" s="15"/>
      <c r="BF1416" s="15"/>
      <c r="BG1416" s="15"/>
      <c r="BH1416" s="15"/>
      <c r="BI1416" s="16">
        <f>Q1416*参数!$D$3+W1416</f>
        <v>0</v>
      </c>
      <c r="BJ1416" s="16">
        <f>R1416*参数!$D$3+X1416</f>
        <v>0</v>
      </c>
      <c r="BK1416" s="16">
        <f>S1416*参数!$D$3+Y1416</f>
        <v>0</v>
      </c>
      <c r="BL1416" s="16">
        <f>T1416*参数!$D$3+Z1416</f>
        <v>0</v>
      </c>
      <c r="BM1416" s="16">
        <f>U1416*参数!$D$3+AA1416</f>
        <v>0</v>
      </c>
      <c r="BN1416" s="16">
        <f>V1416*参数!$D$3+AB1416</f>
        <v>0</v>
      </c>
      <c r="BO1416" s="16">
        <f>AC1416*参数!$D$3+AI1416</f>
        <v>0</v>
      </c>
      <c r="BP1416" s="16">
        <f>AD1416*参数!$D$3+AJ1416</f>
        <v>0</v>
      </c>
      <c r="BQ1416" s="16">
        <f>AE1416*参数!$D$3+AK1416</f>
        <v>0</v>
      </c>
      <c r="BR1416" s="16">
        <f>AF1416*参数!$D$3+AL1416</f>
        <v>0</v>
      </c>
      <c r="BS1416" s="16">
        <f>AG1416*参数!$D$3+AM1416</f>
        <v>0</v>
      </c>
      <c r="BT1416" s="16">
        <f>AH1416*参数!$D$3+AN1416</f>
        <v>0</v>
      </c>
      <c r="BU1416" s="10"/>
      <c r="BV1416" s="10"/>
      <c r="BW1416" s="10">
        <f t="shared" si="440"/>
        <v>40</v>
      </c>
      <c r="BX1416" s="10">
        <f t="shared" si="441"/>
        <v>40</v>
      </c>
      <c r="BY1416" s="10">
        <f t="shared" si="442"/>
        <v>3</v>
      </c>
      <c r="BZ1416" s="10">
        <f t="shared" si="443"/>
        <v>40</v>
      </c>
      <c r="CA1416" s="10">
        <f t="shared" si="444"/>
        <v>40</v>
      </c>
      <c r="CB1416" s="10" t="str">
        <f t="shared" si="445"/>
        <v/>
      </c>
      <c r="CC1416" s="10" t="str">
        <f t="shared" si="446"/>
        <v/>
      </c>
      <c r="CD1416" s="10"/>
      <c r="CE1416" s="10"/>
      <c r="CF1416" s="10"/>
      <c r="CG1416" s="10">
        <f t="shared" si="447"/>
        <v>0</v>
      </c>
      <c r="CH1416" s="10">
        <f t="shared" si="448"/>
        <v>0</v>
      </c>
      <c r="CI1416" s="10" t="str">
        <f t="shared" si="449"/>
        <v/>
      </c>
      <c r="CJ1416" s="10" t="str">
        <f t="shared" si="450"/>
        <v/>
      </c>
      <c r="CK1416" s="10" t="str">
        <f t="shared" si="451"/>
        <v/>
      </c>
      <c r="CL1416" s="10" t="str">
        <f t="shared" si="452"/>
        <v/>
      </c>
      <c r="CM1416" s="88" t="str">
        <f t="shared" si="436"/>
        <v/>
      </c>
      <c r="CN1416" s="88" t="str">
        <f t="shared" si="437"/>
        <v/>
      </c>
      <c r="CO1416" s="88" t="str">
        <f t="shared" si="438"/>
        <v/>
      </c>
      <c r="CP1416" s="88" t="str">
        <f t="shared" si="439"/>
        <v/>
      </c>
    </row>
    <row r="1417" spans="2:94">
      <c r="B1417" s="19">
        <v>42658</v>
      </c>
      <c r="C1417" s="3">
        <v>53</v>
      </c>
      <c r="D1417" s="3" t="s">
        <v>192</v>
      </c>
      <c r="E1417" s="4">
        <v>42658.958333333336</v>
      </c>
      <c r="F1417" s="3" t="s">
        <v>999</v>
      </c>
      <c r="G1417" s="3" t="s">
        <v>213</v>
      </c>
      <c r="H1417" s="3" t="s">
        <v>999</v>
      </c>
      <c r="I1417" s="3" t="s">
        <v>214</v>
      </c>
      <c r="J1417" s="6">
        <v>8</v>
      </c>
      <c r="K1417" s="6">
        <v>4.25</v>
      </c>
      <c r="L1417" s="6">
        <v>1.3</v>
      </c>
      <c r="M1417" s="10">
        <v>2.88</v>
      </c>
      <c r="N1417" s="10">
        <v>3.45</v>
      </c>
      <c r="O1417" s="10">
        <v>2.0299999999999998</v>
      </c>
      <c r="P1417" s="15">
        <v>1</v>
      </c>
      <c r="Q1417" s="13"/>
      <c r="R1417" s="13"/>
      <c r="S1417" s="13"/>
      <c r="T1417" s="13"/>
      <c r="U1417" s="13"/>
      <c r="V1417" s="13"/>
      <c r="W1417" s="9"/>
      <c r="X1417" s="9"/>
      <c r="Y1417" s="9"/>
      <c r="Z1417" s="9"/>
      <c r="AA1417" s="9"/>
      <c r="AB1417" s="9"/>
      <c r="AC1417" s="13"/>
      <c r="AD1417" s="13"/>
      <c r="AE1417" s="13"/>
      <c r="AF1417" s="13"/>
      <c r="AG1417" s="13"/>
      <c r="AH1417" s="13"/>
      <c r="AI1417" s="9"/>
      <c r="AJ1417" s="9"/>
      <c r="AK1417" s="9"/>
      <c r="AL1417" s="9"/>
      <c r="AM1417" s="9"/>
      <c r="AN1417" s="9"/>
      <c r="AO1417" s="8"/>
      <c r="AP1417" s="8"/>
      <c r="AQ1417" s="8"/>
      <c r="AR1417" s="8"/>
      <c r="AS1417" s="8"/>
      <c r="AT1417" s="8"/>
      <c r="AU1417" s="8"/>
      <c r="AV1417" s="8"/>
      <c r="AW1417" s="8"/>
      <c r="AX1417" s="8"/>
      <c r="AY1417" s="15"/>
      <c r="AZ1417" s="15"/>
      <c r="BA1417" s="15"/>
      <c r="BB1417" s="15"/>
      <c r="BC1417" s="15"/>
      <c r="BD1417" s="15"/>
      <c r="BE1417" s="15"/>
      <c r="BF1417" s="15"/>
      <c r="BG1417" s="15"/>
      <c r="BH1417" s="15"/>
      <c r="BI1417" s="16">
        <f>Q1417*参数!$D$3+W1417</f>
        <v>0</v>
      </c>
      <c r="BJ1417" s="16">
        <f>R1417*参数!$D$3+X1417</f>
        <v>0</v>
      </c>
      <c r="BK1417" s="16">
        <f>S1417*参数!$D$3+Y1417</f>
        <v>0</v>
      </c>
      <c r="BL1417" s="16">
        <f>T1417*参数!$D$3+Z1417</f>
        <v>0</v>
      </c>
      <c r="BM1417" s="16">
        <f>U1417*参数!$D$3+AA1417</f>
        <v>0</v>
      </c>
      <c r="BN1417" s="16">
        <f>V1417*参数!$D$3+AB1417</f>
        <v>0</v>
      </c>
      <c r="BO1417" s="16">
        <f>AC1417*参数!$D$3+AI1417</f>
        <v>0</v>
      </c>
      <c r="BP1417" s="16">
        <f>AD1417*参数!$D$3+AJ1417</f>
        <v>0</v>
      </c>
      <c r="BQ1417" s="16">
        <f>AE1417*参数!$D$3+AK1417</f>
        <v>0</v>
      </c>
      <c r="BR1417" s="16">
        <f>AF1417*参数!$D$3+AL1417</f>
        <v>0</v>
      </c>
      <c r="BS1417" s="16">
        <f>AG1417*参数!$D$3+AM1417</f>
        <v>0</v>
      </c>
      <c r="BT1417" s="16">
        <f>AH1417*参数!$D$3+AN1417</f>
        <v>0</v>
      </c>
      <c r="BU1417" s="10"/>
      <c r="BV1417" s="10"/>
      <c r="BW1417" s="10">
        <f t="shared" si="440"/>
        <v>43</v>
      </c>
      <c r="BX1417" s="10">
        <f t="shared" si="441"/>
        <v>43</v>
      </c>
      <c r="BY1417" s="10">
        <f t="shared" si="442"/>
        <v>43</v>
      </c>
      <c r="BZ1417" s="10">
        <f t="shared" si="443"/>
        <v>0</v>
      </c>
      <c r="CA1417" s="10">
        <f t="shared" si="444"/>
        <v>43</v>
      </c>
      <c r="CB1417" s="10" t="str">
        <f t="shared" si="445"/>
        <v/>
      </c>
      <c r="CC1417" s="10" t="str">
        <f t="shared" si="446"/>
        <v/>
      </c>
      <c r="CD1417" s="10"/>
      <c r="CE1417" s="10"/>
      <c r="CF1417" s="10"/>
      <c r="CG1417" s="10">
        <f t="shared" si="447"/>
        <v>0</v>
      </c>
      <c r="CH1417" s="10">
        <f t="shared" si="448"/>
        <v>0</v>
      </c>
      <c r="CI1417" s="10" t="str">
        <f t="shared" si="449"/>
        <v/>
      </c>
      <c r="CJ1417" s="10" t="str">
        <f t="shared" si="450"/>
        <v/>
      </c>
      <c r="CK1417" s="10" t="str">
        <f t="shared" si="451"/>
        <v/>
      </c>
      <c r="CL1417" s="10" t="str">
        <f t="shared" si="452"/>
        <v/>
      </c>
      <c r="CM1417" s="88" t="str">
        <f t="shared" si="436"/>
        <v/>
      </c>
      <c r="CN1417" s="88" t="str">
        <f t="shared" si="437"/>
        <v/>
      </c>
      <c r="CO1417" s="88" t="str">
        <f t="shared" si="438"/>
        <v/>
      </c>
      <c r="CP1417" s="88" t="str">
        <f t="shared" si="439"/>
        <v/>
      </c>
    </row>
    <row r="1418" spans="2:94">
      <c r="B1418" s="19">
        <v>42658</v>
      </c>
      <c r="C1418" s="3">
        <v>54</v>
      </c>
      <c r="D1418" s="3" t="s">
        <v>1291</v>
      </c>
      <c r="E1418" s="4">
        <v>42658.958333333336</v>
      </c>
      <c r="F1418" s="3" t="s">
        <v>1297</v>
      </c>
      <c r="G1418" s="3" t="s">
        <v>995</v>
      </c>
      <c r="H1418" s="3" t="s">
        <v>1298</v>
      </c>
      <c r="I1418" s="3" t="s">
        <v>995</v>
      </c>
      <c r="J1418" s="6">
        <v>2.95</v>
      </c>
      <c r="K1418" s="6">
        <v>2.9</v>
      </c>
      <c r="L1418" s="6">
        <v>2.25</v>
      </c>
      <c r="M1418" s="10">
        <v>1.47</v>
      </c>
      <c r="N1418" s="10">
        <v>3.9</v>
      </c>
      <c r="O1418" s="10">
        <v>5.2</v>
      </c>
      <c r="P1418" s="15">
        <v>1</v>
      </c>
      <c r="Q1418" s="13"/>
      <c r="R1418" s="13"/>
      <c r="S1418" s="13"/>
      <c r="T1418" s="13"/>
      <c r="U1418" s="13"/>
      <c r="V1418" s="13"/>
      <c r="W1418" s="9"/>
      <c r="X1418" s="9"/>
      <c r="Y1418" s="9"/>
      <c r="Z1418" s="9"/>
      <c r="AA1418" s="9"/>
      <c r="AB1418" s="9"/>
      <c r="AC1418" s="13"/>
      <c r="AD1418" s="13"/>
      <c r="AE1418" s="13"/>
      <c r="AF1418" s="13"/>
      <c r="AG1418" s="13"/>
      <c r="AH1418" s="13"/>
      <c r="AI1418" s="9"/>
      <c r="AJ1418" s="9"/>
      <c r="AK1418" s="9"/>
      <c r="AL1418" s="9"/>
      <c r="AM1418" s="9"/>
      <c r="AN1418" s="9"/>
      <c r="AO1418" s="8"/>
      <c r="AP1418" s="8"/>
      <c r="AQ1418" s="8"/>
      <c r="AR1418" s="8"/>
      <c r="AS1418" s="8"/>
      <c r="AT1418" s="8"/>
      <c r="AU1418" s="8"/>
      <c r="AV1418" s="8"/>
      <c r="AW1418" s="8"/>
      <c r="AX1418" s="8"/>
      <c r="AY1418" s="15"/>
      <c r="AZ1418" s="15"/>
      <c r="BA1418" s="15"/>
      <c r="BB1418" s="15"/>
      <c r="BC1418" s="15"/>
      <c r="BD1418" s="15"/>
      <c r="BE1418" s="15"/>
      <c r="BF1418" s="15"/>
      <c r="BG1418" s="15"/>
      <c r="BH1418" s="15"/>
      <c r="BI1418" s="16">
        <f>Q1418*参数!$D$3+W1418</f>
        <v>0</v>
      </c>
      <c r="BJ1418" s="16">
        <f>R1418*参数!$D$3+X1418</f>
        <v>0</v>
      </c>
      <c r="BK1418" s="16">
        <f>S1418*参数!$D$3+Y1418</f>
        <v>0</v>
      </c>
      <c r="BL1418" s="16">
        <f>T1418*参数!$D$3+Z1418</f>
        <v>0</v>
      </c>
      <c r="BM1418" s="16">
        <f>U1418*参数!$D$3+AA1418</f>
        <v>0</v>
      </c>
      <c r="BN1418" s="16">
        <f>V1418*参数!$D$3+AB1418</f>
        <v>0</v>
      </c>
      <c r="BO1418" s="16">
        <f>AC1418*参数!$D$3+AI1418</f>
        <v>0</v>
      </c>
      <c r="BP1418" s="16">
        <f>AD1418*参数!$D$3+AJ1418</f>
        <v>0</v>
      </c>
      <c r="BQ1418" s="16">
        <f>AE1418*参数!$D$3+AK1418</f>
        <v>0</v>
      </c>
      <c r="BR1418" s="16">
        <f>AF1418*参数!$D$3+AL1418</f>
        <v>0</v>
      </c>
      <c r="BS1418" s="16">
        <f>AG1418*参数!$D$3+AM1418</f>
        <v>0</v>
      </c>
      <c r="BT1418" s="16">
        <f>AH1418*参数!$D$3+AN1418</f>
        <v>0</v>
      </c>
      <c r="BU1418" s="10"/>
      <c r="BV1418" s="10"/>
      <c r="BW1418" s="10">
        <f t="shared" si="440"/>
        <v>43</v>
      </c>
      <c r="BX1418" s="10">
        <f t="shared" si="441"/>
        <v>43</v>
      </c>
      <c r="BY1418" s="10">
        <f t="shared" si="442"/>
        <v>43</v>
      </c>
      <c r="BZ1418" s="10">
        <f t="shared" si="443"/>
        <v>0</v>
      </c>
      <c r="CA1418" s="10">
        <f t="shared" si="444"/>
        <v>43</v>
      </c>
      <c r="CB1418" s="10" t="str">
        <f t="shared" si="445"/>
        <v/>
      </c>
      <c r="CC1418" s="10" t="str">
        <f t="shared" si="446"/>
        <v/>
      </c>
      <c r="CD1418" s="10"/>
      <c r="CE1418" s="10"/>
      <c r="CF1418" s="10"/>
      <c r="CG1418" s="10">
        <f t="shared" si="447"/>
        <v>0</v>
      </c>
      <c r="CH1418" s="10">
        <f t="shared" si="448"/>
        <v>0</v>
      </c>
      <c r="CI1418" s="10" t="str">
        <f t="shared" si="449"/>
        <v/>
      </c>
      <c r="CJ1418" s="10" t="str">
        <f t="shared" si="450"/>
        <v/>
      </c>
      <c r="CK1418" s="10" t="str">
        <f t="shared" si="451"/>
        <v/>
      </c>
      <c r="CL1418" s="10" t="str">
        <f t="shared" si="452"/>
        <v/>
      </c>
      <c r="CM1418" s="88" t="str">
        <f t="shared" si="436"/>
        <v/>
      </c>
      <c r="CN1418" s="88" t="str">
        <f t="shared" si="437"/>
        <v/>
      </c>
      <c r="CO1418" s="88" t="str">
        <f t="shared" si="438"/>
        <v/>
      </c>
      <c r="CP1418" s="88" t="str">
        <f t="shared" si="439"/>
        <v/>
      </c>
    </row>
    <row r="1419" spans="2:94">
      <c r="B1419" s="19">
        <v>42658</v>
      </c>
      <c r="C1419" s="3">
        <v>55</v>
      </c>
      <c r="D1419" s="3" t="s">
        <v>206</v>
      </c>
      <c r="E1419" s="4">
        <v>42658.958333333336</v>
      </c>
      <c r="F1419" s="3" t="s">
        <v>854</v>
      </c>
      <c r="G1419" s="3" t="s">
        <v>240</v>
      </c>
      <c r="H1419" s="3" t="s">
        <v>856</v>
      </c>
      <c r="I1419" s="3" t="s">
        <v>241</v>
      </c>
      <c r="J1419" s="6">
        <v>1.85</v>
      </c>
      <c r="K1419" s="6">
        <v>3.3</v>
      </c>
      <c r="L1419" s="6">
        <v>3.5</v>
      </c>
      <c r="M1419" s="10">
        <v>3.7</v>
      </c>
      <c r="N1419" s="10">
        <v>3.72</v>
      </c>
      <c r="O1419" s="10">
        <v>1.7</v>
      </c>
      <c r="P1419" s="15">
        <v>-1</v>
      </c>
      <c r="Q1419" s="13"/>
      <c r="R1419" s="13"/>
      <c r="S1419" s="13"/>
      <c r="T1419" s="13"/>
      <c r="U1419" s="13"/>
      <c r="V1419" s="13"/>
      <c r="W1419" s="9"/>
      <c r="X1419" s="9"/>
      <c r="Y1419" s="9"/>
      <c r="Z1419" s="9"/>
      <c r="AA1419" s="9"/>
      <c r="AB1419" s="9"/>
      <c r="AC1419" s="13"/>
      <c r="AD1419" s="13"/>
      <c r="AE1419" s="13"/>
      <c r="AF1419" s="13"/>
      <c r="AG1419" s="13"/>
      <c r="AH1419" s="13"/>
      <c r="AI1419" s="9"/>
      <c r="AJ1419" s="9"/>
      <c r="AK1419" s="9"/>
      <c r="AL1419" s="9"/>
      <c r="AM1419" s="9"/>
      <c r="AN1419" s="9"/>
      <c r="AO1419" s="8"/>
      <c r="AP1419" s="8"/>
      <c r="AQ1419" s="8"/>
      <c r="AR1419" s="8"/>
      <c r="AS1419" s="8"/>
      <c r="AT1419" s="8"/>
      <c r="AU1419" s="8"/>
      <c r="AV1419" s="8"/>
      <c r="AW1419" s="8"/>
      <c r="AX1419" s="8"/>
      <c r="AY1419" s="15"/>
      <c r="AZ1419" s="15"/>
      <c r="BA1419" s="15"/>
      <c r="BB1419" s="15"/>
      <c r="BC1419" s="15"/>
      <c r="BD1419" s="15"/>
      <c r="BE1419" s="15"/>
      <c r="BF1419" s="15"/>
      <c r="BG1419" s="15"/>
      <c r="BH1419" s="15"/>
      <c r="BI1419" s="16">
        <f>Q1419*参数!$D$3+W1419</f>
        <v>0</v>
      </c>
      <c r="BJ1419" s="16">
        <f>R1419*参数!$D$3+X1419</f>
        <v>0</v>
      </c>
      <c r="BK1419" s="16">
        <f>S1419*参数!$D$3+Y1419</f>
        <v>0</v>
      </c>
      <c r="BL1419" s="16">
        <f>T1419*参数!$D$3+Z1419</f>
        <v>0</v>
      </c>
      <c r="BM1419" s="16">
        <f>U1419*参数!$D$3+AA1419</f>
        <v>0</v>
      </c>
      <c r="BN1419" s="16">
        <f>V1419*参数!$D$3+AB1419</f>
        <v>0</v>
      </c>
      <c r="BO1419" s="16">
        <f>AC1419*参数!$D$3+AI1419</f>
        <v>0</v>
      </c>
      <c r="BP1419" s="16">
        <f>AD1419*参数!$D$3+AJ1419</f>
        <v>0</v>
      </c>
      <c r="BQ1419" s="16">
        <f>AE1419*参数!$D$3+AK1419</f>
        <v>0</v>
      </c>
      <c r="BR1419" s="16">
        <f>AF1419*参数!$D$3+AL1419</f>
        <v>0</v>
      </c>
      <c r="BS1419" s="16">
        <f>AG1419*参数!$D$3+AM1419</f>
        <v>0</v>
      </c>
      <c r="BT1419" s="16">
        <f>AH1419*参数!$D$3+AN1419</f>
        <v>0</v>
      </c>
      <c r="BU1419" s="10"/>
      <c r="BV1419" s="10"/>
      <c r="BW1419" s="10">
        <f t="shared" si="440"/>
        <v>40</v>
      </c>
      <c r="BX1419" s="10">
        <f t="shared" si="441"/>
        <v>40</v>
      </c>
      <c r="BY1419" s="10">
        <f t="shared" si="442"/>
        <v>3</v>
      </c>
      <c r="BZ1419" s="10">
        <f t="shared" si="443"/>
        <v>40</v>
      </c>
      <c r="CA1419" s="10">
        <f t="shared" si="444"/>
        <v>40</v>
      </c>
      <c r="CB1419" s="10" t="str">
        <f t="shared" si="445"/>
        <v/>
      </c>
      <c r="CC1419" s="10" t="str">
        <f t="shared" si="446"/>
        <v/>
      </c>
      <c r="CD1419" s="10"/>
      <c r="CE1419" s="10"/>
      <c r="CF1419" s="10"/>
      <c r="CG1419" s="10">
        <f t="shared" si="447"/>
        <v>3</v>
      </c>
      <c r="CH1419" s="10">
        <f t="shared" si="448"/>
        <v>3</v>
      </c>
      <c r="CI1419" s="10" t="str">
        <f t="shared" si="449"/>
        <v/>
      </c>
      <c r="CJ1419" s="10" t="str">
        <f t="shared" si="450"/>
        <v/>
      </c>
      <c r="CK1419" s="10" t="str">
        <f t="shared" si="451"/>
        <v/>
      </c>
      <c r="CL1419" s="10" t="str">
        <f t="shared" si="452"/>
        <v/>
      </c>
      <c r="CM1419" s="88" t="str">
        <f t="shared" si="436"/>
        <v/>
      </c>
      <c r="CN1419" s="88" t="str">
        <f t="shared" si="437"/>
        <v/>
      </c>
      <c r="CO1419" s="88" t="str">
        <f t="shared" si="438"/>
        <v/>
      </c>
      <c r="CP1419" s="88" t="str">
        <f t="shared" si="439"/>
        <v/>
      </c>
    </row>
    <row r="1420" spans="2:94">
      <c r="B1420" s="19">
        <v>42658</v>
      </c>
      <c r="C1420" s="3">
        <v>56</v>
      </c>
      <c r="D1420" s="3" t="s">
        <v>174</v>
      </c>
      <c r="E1420" s="4">
        <v>42659</v>
      </c>
      <c r="F1420" s="3" t="s">
        <v>351</v>
      </c>
      <c r="G1420" s="3" t="s">
        <v>176</v>
      </c>
      <c r="H1420" s="3" t="s">
        <v>351</v>
      </c>
      <c r="I1420" s="3" t="s">
        <v>176</v>
      </c>
      <c r="J1420" s="6">
        <v>2.37</v>
      </c>
      <c r="K1420" s="6">
        <v>3</v>
      </c>
      <c r="L1420" s="6">
        <v>2.67</v>
      </c>
      <c r="M1420" s="10">
        <v>5.45</v>
      </c>
      <c r="N1420" s="10">
        <v>4.1500000000000004</v>
      </c>
      <c r="O1420" s="10">
        <v>1.42</v>
      </c>
      <c r="P1420" s="15">
        <v>-1</v>
      </c>
      <c r="Q1420" s="13"/>
      <c r="R1420" s="13"/>
      <c r="S1420" s="13"/>
      <c r="T1420" s="13"/>
      <c r="U1420" s="13"/>
      <c r="V1420" s="13"/>
      <c r="W1420" s="9"/>
      <c r="X1420" s="9"/>
      <c r="Y1420" s="9"/>
      <c r="Z1420" s="9"/>
      <c r="AA1420" s="9"/>
      <c r="AB1420" s="9"/>
      <c r="AC1420" s="13"/>
      <c r="AD1420" s="13"/>
      <c r="AE1420" s="13"/>
      <c r="AF1420" s="13"/>
      <c r="AG1420" s="13"/>
      <c r="AH1420" s="13"/>
      <c r="AI1420" s="9"/>
      <c r="AJ1420" s="9"/>
      <c r="AK1420" s="9"/>
      <c r="AL1420" s="9"/>
      <c r="AM1420" s="9"/>
      <c r="AN1420" s="9"/>
      <c r="AO1420" s="8"/>
      <c r="AP1420" s="8"/>
      <c r="AQ1420" s="8"/>
      <c r="AR1420" s="8"/>
      <c r="AS1420" s="8"/>
      <c r="AT1420" s="8"/>
      <c r="AU1420" s="8"/>
      <c r="AV1420" s="8"/>
      <c r="AW1420" s="8"/>
      <c r="AX1420" s="8"/>
      <c r="AY1420" s="15"/>
      <c r="AZ1420" s="15"/>
      <c r="BA1420" s="15"/>
      <c r="BB1420" s="15"/>
      <c r="BC1420" s="15"/>
      <c r="BD1420" s="15"/>
      <c r="BE1420" s="15"/>
      <c r="BF1420" s="15"/>
      <c r="BG1420" s="15"/>
      <c r="BH1420" s="15"/>
      <c r="BI1420" s="16">
        <f>Q1420*参数!$D$3+W1420</f>
        <v>0</v>
      </c>
      <c r="BJ1420" s="16">
        <f>R1420*参数!$D$3+X1420</f>
        <v>0</v>
      </c>
      <c r="BK1420" s="16">
        <f>S1420*参数!$D$3+Y1420</f>
        <v>0</v>
      </c>
      <c r="BL1420" s="16">
        <f>T1420*参数!$D$3+Z1420</f>
        <v>0</v>
      </c>
      <c r="BM1420" s="16">
        <f>U1420*参数!$D$3+AA1420</f>
        <v>0</v>
      </c>
      <c r="BN1420" s="16">
        <f>V1420*参数!$D$3+AB1420</f>
        <v>0</v>
      </c>
      <c r="BO1420" s="16">
        <f>AC1420*参数!$D$3+AI1420</f>
        <v>0</v>
      </c>
      <c r="BP1420" s="16">
        <f>AD1420*参数!$D$3+AJ1420</f>
        <v>0</v>
      </c>
      <c r="BQ1420" s="16">
        <f>AE1420*参数!$D$3+AK1420</f>
        <v>0</v>
      </c>
      <c r="BR1420" s="16">
        <f>AF1420*参数!$D$3+AL1420</f>
        <v>0</v>
      </c>
      <c r="BS1420" s="16">
        <f>AG1420*参数!$D$3+AM1420</f>
        <v>0</v>
      </c>
      <c r="BT1420" s="16">
        <f>AH1420*参数!$D$3+AN1420</f>
        <v>0</v>
      </c>
      <c r="BU1420" s="10"/>
      <c r="BV1420" s="10"/>
      <c r="BW1420" s="10">
        <f t="shared" si="440"/>
        <v>40</v>
      </c>
      <c r="BX1420" s="10">
        <f t="shared" si="441"/>
        <v>40</v>
      </c>
      <c r="BY1420" s="10">
        <f t="shared" si="442"/>
        <v>3</v>
      </c>
      <c r="BZ1420" s="10">
        <f t="shared" si="443"/>
        <v>40</v>
      </c>
      <c r="CA1420" s="10">
        <f t="shared" si="444"/>
        <v>40</v>
      </c>
      <c r="CB1420" s="10" t="str">
        <f t="shared" si="445"/>
        <v/>
      </c>
      <c r="CC1420" s="10" t="str">
        <f t="shared" si="446"/>
        <v/>
      </c>
      <c r="CD1420" s="10"/>
      <c r="CE1420" s="10"/>
      <c r="CF1420" s="10"/>
      <c r="CG1420" s="10">
        <f t="shared" si="447"/>
        <v>3</v>
      </c>
      <c r="CH1420" s="10">
        <f t="shared" si="448"/>
        <v>3</v>
      </c>
      <c r="CI1420" s="10" t="str">
        <f t="shared" si="449"/>
        <v/>
      </c>
      <c r="CJ1420" s="10" t="str">
        <f t="shared" si="450"/>
        <v/>
      </c>
      <c r="CK1420" s="10" t="str">
        <f t="shared" si="451"/>
        <v/>
      </c>
      <c r="CL1420" s="10" t="str">
        <f t="shared" si="452"/>
        <v/>
      </c>
      <c r="CM1420" s="88" t="str">
        <f t="shared" si="436"/>
        <v/>
      </c>
      <c r="CN1420" s="88" t="str">
        <f t="shared" si="437"/>
        <v/>
      </c>
      <c r="CO1420" s="88" t="str">
        <f t="shared" si="438"/>
        <v/>
      </c>
      <c r="CP1420" s="88" t="str">
        <f t="shared" si="439"/>
        <v/>
      </c>
    </row>
    <row r="1421" spans="2:94">
      <c r="B1421" s="19">
        <v>42658</v>
      </c>
      <c r="C1421" s="3">
        <v>57</v>
      </c>
      <c r="D1421" s="3" t="s">
        <v>313</v>
      </c>
      <c r="E1421" s="4">
        <v>42659</v>
      </c>
      <c r="F1421" s="3" t="s">
        <v>1107</v>
      </c>
      <c r="G1421" s="3" t="s">
        <v>316</v>
      </c>
      <c r="H1421" s="3" t="s">
        <v>1107</v>
      </c>
      <c r="I1421" s="3" t="s">
        <v>316</v>
      </c>
      <c r="J1421" s="6">
        <v>4.95</v>
      </c>
      <c r="K1421" s="6">
        <v>3.9</v>
      </c>
      <c r="L1421" s="6">
        <v>1.49</v>
      </c>
      <c r="M1421" s="10">
        <v>2.2200000000000002</v>
      </c>
      <c r="N1421" s="10">
        <v>3.6</v>
      </c>
      <c r="O1421" s="10">
        <v>2.5</v>
      </c>
      <c r="P1421" s="15">
        <v>1</v>
      </c>
      <c r="Q1421" s="13"/>
      <c r="R1421" s="13"/>
      <c r="S1421" s="13"/>
      <c r="T1421" s="13"/>
      <c r="U1421" s="13"/>
      <c r="V1421" s="13"/>
      <c r="W1421" s="9"/>
      <c r="X1421" s="9"/>
      <c r="Y1421" s="9"/>
      <c r="Z1421" s="9"/>
      <c r="AA1421" s="9"/>
      <c r="AB1421" s="9"/>
      <c r="AC1421" s="13"/>
      <c r="AD1421" s="13"/>
      <c r="AE1421" s="13"/>
      <c r="AF1421" s="13"/>
      <c r="AG1421" s="13"/>
      <c r="AH1421" s="13"/>
      <c r="AI1421" s="9"/>
      <c r="AJ1421" s="9"/>
      <c r="AK1421" s="9"/>
      <c r="AL1421" s="9"/>
      <c r="AM1421" s="9"/>
      <c r="AN1421" s="9"/>
      <c r="AO1421" s="8"/>
      <c r="AP1421" s="8"/>
      <c r="AQ1421" s="8"/>
      <c r="AR1421" s="8"/>
      <c r="AS1421" s="8"/>
      <c r="AT1421" s="8"/>
      <c r="AU1421" s="8"/>
      <c r="AV1421" s="8"/>
      <c r="AW1421" s="8"/>
      <c r="AX1421" s="8"/>
      <c r="AY1421" s="15"/>
      <c r="AZ1421" s="15"/>
      <c r="BA1421" s="15"/>
      <c r="BB1421" s="15"/>
      <c r="BC1421" s="15"/>
      <c r="BD1421" s="15"/>
      <c r="BE1421" s="15"/>
      <c r="BF1421" s="15"/>
      <c r="BG1421" s="15"/>
      <c r="BH1421" s="15"/>
      <c r="BI1421" s="16">
        <f>Q1421*参数!$D$3+W1421</f>
        <v>0</v>
      </c>
      <c r="BJ1421" s="16">
        <f>R1421*参数!$D$3+X1421</f>
        <v>0</v>
      </c>
      <c r="BK1421" s="16">
        <f>S1421*参数!$D$3+Y1421</f>
        <v>0</v>
      </c>
      <c r="BL1421" s="16">
        <f>T1421*参数!$D$3+Z1421</f>
        <v>0</v>
      </c>
      <c r="BM1421" s="16">
        <f>U1421*参数!$D$3+AA1421</f>
        <v>0</v>
      </c>
      <c r="BN1421" s="16">
        <f>V1421*参数!$D$3+AB1421</f>
        <v>0</v>
      </c>
      <c r="BO1421" s="16">
        <f>AC1421*参数!$D$3+AI1421</f>
        <v>0</v>
      </c>
      <c r="BP1421" s="16">
        <f>AD1421*参数!$D$3+AJ1421</f>
        <v>0</v>
      </c>
      <c r="BQ1421" s="16">
        <f>AE1421*参数!$D$3+AK1421</f>
        <v>0</v>
      </c>
      <c r="BR1421" s="16">
        <f>AF1421*参数!$D$3+AL1421</f>
        <v>0</v>
      </c>
      <c r="BS1421" s="16">
        <f>AG1421*参数!$D$3+AM1421</f>
        <v>0</v>
      </c>
      <c r="BT1421" s="16">
        <f>AH1421*参数!$D$3+AN1421</f>
        <v>0</v>
      </c>
      <c r="BU1421" s="10"/>
      <c r="BV1421" s="10"/>
      <c r="BW1421" s="10">
        <f t="shared" si="440"/>
        <v>43</v>
      </c>
      <c r="BX1421" s="10">
        <f t="shared" si="441"/>
        <v>43</v>
      </c>
      <c r="BY1421" s="10">
        <f t="shared" si="442"/>
        <v>43</v>
      </c>
      <c r="BZ1421" s="10">
        <f t="shared" si="443"/>
        <v>0</v>
      </c>
      <c r="CA1421" s="10">
        <f t="shared" si="444"/>
        <v>43</v>
      </c>
      <c r="CB1421" s="10" t="str">
        <f t="shared" si="445"/>
        <v/>
      </c>
      <c r="CC1421" s="10" t="str">
        <f t="shared" si="446"/>
        <v/>
      </c>
      <c r="CD1421" s="10"/>
      <c r="CE1421" s="10"/>
      <c r="CF1421" s="10"/>
      <c r="CG1421" s="10">
        <f t="shared" si="447"/>
        <v>0</v>
      </c>
      <c r="CH1421" s="10">
        <f t="shared" si="448"/>
        <v>0</v>
      </c>
      <c r="CI1421" s="10" t="str">
        <f t="shared" si="449"/>
        <v/>
      </c>
      <c r="CJ1421" s="10" t="str">
        <f t="shared" si="450"/>
        <v/>
      </c>
      <c r="CK1421" s="10" t="str">
        <f t="shared" si="451"/>
        <v/>
      </c>
      <c r="CL1421" s="10" t="str">
        <f t="shared" si="452"/>
        <v/>
      </c>
      <c r="CM1421" s="88" t="str">
        <f t="shared" si="436"/>
        <v/>
      </c>
      <c r="CN1421" s="88" t="str">
        <f t="shared" si="437"/>
        <v/>
      </c>
      <c r="CO1421" s="88" t="str">
        <f t="shared" si="438"/>
        <v/>
      </c>
      <c r="CP1421" s="88" t="str">
        <f t="shared" si="439"/>
        <v/>
      </c>
    </row>
    <row r="1422" spans="2:94">
      <c r="B1422" s="19">
        <v>42658</v>
      </c>
      <c r="C1422" s="3">
        <v>58</v>
      </c>
      <c r="D1422" s="3" t="s">
        <v>329</v>
      </c>
      <c r="E1422" s="4">
        <v>42659</v>
      </c>
      <c r="F1422" s="3" t="s">
        <v>1013</v>
      </c>
      <c r="G1422" s="3" t="s">
        <v>191</v>
      </c>
      <c r="H1422" s="3" t="s">
        <v>1013</v>
      </c>
      <c r="I1422" s="3" t="s">
        <v>191</v>
      </c>
      <c r="J1422" s="6">
        <v>2.88</v>
      </c>
      <c r="K1422" s="6">
        <v>3.25</v>
      </c>
      <c r="L1422" s="6">
        <v>2.11</v>
      </c>
      <c r="M1422" s="10">
        <v>1.53</v>
      </c>
      <c r="N1422" s="10">
        <v>4</v>
      </c>
      <c r="O1422" s="10">
        <v>4.45</v>
      </c>
      <c r="P1422" s="15">
        <v>1</v>
      </c>
      <c r="Q1422" s="13"/>
      <c r="R1422" s="13"/>
      <c r="S1422" s="13"/>
      <c r="T1422" s="13"/>
      <c r="U1422" s="13"/>
      <c r="V1422" s="13"/>
      <c r="W1422" s="9"/>
      <c r="X1422" s="9"/>
      <c r="Y1422" s="9"/>
      <c r="Z1422" s="9"/>
      <c r="AA1422" s="9"/>
      <c r="AB1422" s="9"/>
      <c r="AC1422" s="13"/>
      <c r="AD1422" s="13"/>
      <c r="AE1422" s="13"/>
      <c r="AF1422" s="13"/>
      <c r="AG1422" s="13"/>
      <c r="AH1422" s="13"/>
      <c r="AI1422" s="9"/>
      <c r="AJ1422" s="9"/>
      <c r="AK1422" s="9"/>
      <c r="AL1422" s="9"/>
      <c r="AM1422" s="9"/>
      <c r="AN1422" s="9"/>
      <c r="AO1422" s="8"/>
      <c r="AP1422" s="8"/>
      <c r="AQ1422" s="8"/>
      <c r="AR1422" s="8"/>
      <c r="AS1422" s="8"/>
      <c r="AT1422" s="8"/>
      <c r="AU1422" s="8"/>
      <c r="AV1422" s="8"/>
      <c r="AW1422" s="8"/>
      <c r="AX1422" s="8"/>
      <c r="AY1422" s="15"/>
      <c r="AZ1422" s="15"/>
      <c r="BA1422" s="15"/>
      <c r="BB1422" s="15"/>
      <c r="BC1422" s="15"/>
      <c r="BD1422" s="15"/>
      <c r="BE1422" s="15"/>
      <c r="BF1422" s="15"/>
      <c r="BG1422" s="15"/>
      <c r="BH1422" s="15"/>
      <c r="BI1422" s="16">
        <f>Q1422*参数!$D$3+W1422</f>
        <v>0</v>
      </c>
      <c r="BJ1422" s="16">
        <f>R1422*参数!$D$3+X1422</f>
        <v>0</v>
      </c>
      <c r="BK1422" s="16">
        <f>S1422*参数!$D$3+Y1422</f>
        <v>0</v>
      </c>
      <c r="BL1422" s="16">
        <f>T1422*参数!$D$3+Z1422</f>
        <v>0</v>
      </c>
      <c r="BM1422" s="16">
        <f>U1422*参数!$D$3+AA1422</f>
        <v>0</v>
      </c>
      <c r="BN1422" s="16">
        <f>V1422*参数!$D$3+AB1422</f>
        <v>0</v>
      </c>
      <c r="BO1422" s="16">
        <f>AC1422*参数!$D$3+AI1422</f>
        <v>0</v>
      </c>
      <c r="BP1422" s="16">
        <f>AD1422*参数!$D$3+AJ1422</f>
        <v>0</v>
      </c>
      <c r="BQ1422" s="16">
        <f>AE1422*参数!$D$3+AK1422</f>
        <v>0</v>
      </c>
      <c r="BR1422" s="16">
        <f>AF1422*参数!$D$3+AL1422</f>
        <v>0</v>
      </c>
      <c r="BS1422" s="16">
        <f>AG1422*参数!$D$3+AM1422</f>
        <v>0</v>
      </c>
      <c r="BT1422" s="16">
        <f>AH1422*参数!$D$3+AN1422</f>
        <v>0</v>
      </c>
      <c r="BU1422" s="10"/>
      <c r="BV1422" s="10"/>
      <c r="BW1422" s="10">
        <f t="shared" si="440"/>
        <v>43</v>
      </c>
      <c r="BX1422" s="10">
        <f t="shared" si="441"/>
        <v>43</v>
      </c>
      <c r="BY1422" s="10">
        <f t="shared" si="442"/>
        <v>43</v>
      </c>
      <c r="BZ1422" s="10">
        <f t="shared" si="443"/>
        <v>0</v>
      </c>
      <c r="CA1422" s="10">
        <f t="shared" si="444"/>
        <v>43</v>
      </c>
      <c r="CB1422" s="10" t="str">
        <f t="shared" si="445"/>
        <v/>
      </c>
      <c r="CC1422" s="10" t="str">
        <f t="shared" si="446"/>
        <v/>
      </c>
      <c r="CD1422" s="10"/>
      <c r="CE1422" s="10"/>
      <c r="CF1422" s="10"/>
      <c r="CG1422" s="10">
        <f t="shared" si="447"/>
        <v>0</v>
      </c>
      <c r="CH1422" s="10">
        <f t="shared" si="448"/>
        <v>0</v>
      </c>
      <c r="CI1422" s="10" t="str">
        <f t="shared" si="449"/>
        <v/>
      </c>
      <c r="CJ1422" s="10" t="str">
        <f t="shared" si="450"/>
        <v/>
      </c>
      <c r="CK1422" s="10" t="str">
        <f t="shared" si="451"/>
        <v/>
      </c>
      <c r="CL1422" s="10" t="str">
        <f t="shared" si="452"/>
        <v/>
      </c>
      <c r="CM1422" s="88" t="str">
        <f t="shared" si="436"/>
        <v/>
      </c>
      <c r="CN1422" s="88" t="str">
        <f t="shared" si="437"/>
        <v/>
      </c>
      <c r="CO1422" s="88" t="str">
        <f t="shared" si="438"/>
        <v/>
      </c>
      <c r="CP1422" s="88" t="str">
        <f t="shared" si="439"/>
        <v/>
      </c>
    </row>
    <row r="1423" spans="2:94">
      <c r="B1423" s="19">
        <v>42658</v>
      </c>
      <c r="C1423" s="3">
        <v>59</v>
      </c>
      <c r="D1423" s="3" t="s">
        <v>3</v>
      </c>
      <c r="E1423" s="4">
        <v>42659.020833333336</v>
      </c>
      <c r="F1423" s="3" t="s">
        <v>1104</v>
      </c>
      <c r="G1423" s="3" t="s">
        <v>4</v>
      </c>
      <c r="H1423" s="3" t="s">
        <v>1104</v>
      </c>
      <c r="I1423" s="3" t="s">
        <v>4</v>
      </c>
      <c r="J1423" s="6">
        <v>2</v>
      </c>
      <c r="K1423" s="6">
        <v>3.35</v>
      </c>
      <c r="L1423" s="6">
        <v>3.05</v>
      </c>
      <c r="M1423" s="10">
        <v>4.05</v>
      </c>
      <c r="N1423" s="10">
        <v>3.9</v>
      </c>
      <c r="O1423" s="10">
        <v>1.6</v>
      </c>
      <c r="P1423" s="15">
        <v>-1</v>
      </c>
      <c r="Q1423" s="13"/>
      <c r="R1423" s="13"/>
      <c r="S1423" s="13"/>
      <c r="T1423" s="13"/>
      <c r="U1423" s="13"/>
      <c r="V1423" s="13"/>
      <c r="W1423" s="9"/>
      <c r="X1423" s="9"/>
      <c r="Y1423" s="9"/>
      <c r="Z1423" s="9"/>
      <c r="AA1423" s="9"/>
      <c r="AB1423" s="9"/>
      <c r="AC1423" s="13"/>
      <c r="AD1423" s="13"/>
      <c r="AE1423" s="13"/>
      <c r="AF1423" s="13"/>
      <c r="AG1423" s="13"/>
      <c r="AH1423" s="13"/>
      <c r="AI1423" s="9"/>
      <c r="AJ1423" s="9"/>
      <c r="AK1423" s="9"/>
      <c r="AL1423" s="9"/>
      <c r="AM1423" s="9"/>
      <c r="AN1423" s="9"/>
      <c r="AO1423" s="8"/>
      <c r="AP1423" s="8"/>
      <c r="AQ1423" s="8"/>
      <c r="AR1423" s="8"/>
      <c r="AS1423" s="8"/>
      <c r="AT1423" s="8"/>
      <c r="AU1423" s="8"/>
      <c r="AV1423" s="8"/>
      <c r="AW1423" s="8"/>
      <c r="AX1423" s="8"/>
      <c r="AY1423" s="15"/>
      <c r="AZ1423" s="15"/>
      <c r="BA1423" s="15"/>
      <c r="BB1423" s="15"/>
      <c r="BC1423" s="15"/>
      <c r="BD1423" s="15"/>
      <c r="BE1423" s="15"/>
      <c r="BF1423" s="15"/>
      <c r="BG1423" s="15"/>
      <c r="BH1423" s="15"/>
      <c r="BI1423" s="16">
        <f>Q1423*参数!$D$3+W1423</f>
        <v>0</v>
      </c>
      <c r="BJ1423" s="16">
        <f>R1423*参数!$D$3+X1423</f>
        <v>0</v>
      </c>
      <c r="BK1423" s="16">
        <f>S1423*参数!$D$3+Y1423</f>
        <v>0</v>
      </c>
      <c r="BL1423" s="16">
        <f>T1423*参数!$D$3+Z1423</f>
        <v>0</v>
      </c>
      <c r="BM1423" s="16">
        <f>U1423*参数!$D$3+AA1423</f>
        <v>0</v>
      </c>
      <c r="BN1423" s="16">
        <f>V1423*参数!$D$3+AB1423</f>
        <v>0</v>
      </c>
      <c r="BO1423" s="16">
        <f>AC1423*参数!$D$3+AI1423</f>
        <v>0</v>
      </c>
      <c r="BP1423" s="16">
        <f>AD1423*参数!$D$3+AJ1423</f>
        <v>0</v>
      </c>
      <c r="BQ1423" s="16">
        <f>AE1423*参数!$D$3+AK1423</f>
        <v>0</v>
      </c>
      <c r="BR1423" s="16">
        <f>AF1423*参数!$D$3+AL1423</f>
        <v>0</v>
      </c>
      <c r="BS1423" s="16">
        <f>AG1423*参数!$D$3+AM1423</f>
        <v>0</v>
      </c>
      <c r="BT1423" s="16">
        <f>AH1423*参数!$D$3+AN1423</f>
        <v>0</v>
      </c>
      <c r="BU1423" s="10"/>
      <c r="BV1423" s="10"/>
      <c r="BW1423" s="10">
        <f t="shared" si="440"/>
        <v>40</v>
      </c>
      <c r="BX1423" s="10">
        <f t="shared" si="441"/>
        <v>40</v>
      </c>
      <c r="BY1423" s="10">
        <f t="shared" si="442"/>
        <v>3</v>
      </c>
      <c r="BZ1423" s="10">
        <f t="shared" si="443"/>
        <v>40</v>
      </c>
      <c r="CA1423" s="10">
        <f t="shared" si="444"/>
        <v>40</v>
      </c>
      <c r="CB1423" s="10" t="str">
        <f t="shared" si="445"/>
        <v/>
      </c>
      <c r="CC1423" s="10" t="str">
        <f t="shared" si="446"/>
        <v/>
      </c>
      <c r="CD1423" s="10"/>
      <c r="CE1423" s="10"/>
      <c r="CF1423" s="10"/>
      <c r="CG1423" s="10">
        <f t="shared" si="447"/>
        <v>3</v>
      </c>
      <c r="CH1423" s="10">
        <f t="shared" si="448"/>
        <v>3</v>
      </c>
      <c r="CI1423" s="10" t="str">
        <f t="shared" si="449"/>
        <v/>
      </c>
      <c r="CJ1423" s="10" t="str">
        <f t="shared" si="450"/>
        <v/>
      </c>
      <c r="CK1423" s="10" t="str">
        <f t="shared" si="451"/>
        <v/>
      </c>
      <c r="CL1423" s="10" t="str">
        <f t="shared" si="452"/>
        <v/>
      </c>
      <c r="CM1423" s="88" t="str">
        <f t="shared" si="436"/>
        <v/>
      </c>
      <c r="CN1423" s="88" t="str">
        <f t="shared" si="437"/>
        <v/>
      </c>
      <c r="CO1423" s="88" t="str">
        <f t="shared" si="438"/>
        <v/>
      </c>
      <c r="CP1423" s="88" t="str">
        <f t="shared" si="439"/>
        <v/>
      </c>
    </row>
    <row r="1424" spans="2:94">
      <c r="B1424" s="19">
        <v>42658</v>
      </c>
      <c r="C1424" s="3">
        <v>60</v>
      </c>
      <c r="D1424" s="3" t="s">
        <v>717</v>
      </c>
      <c r="E1424" s="4">
        <v>42659.020833333336</v>
      </c>
      <c r="F1424" s="3" t="s">
        <v>780</v>
      </c>
      <c r="G1424" s="3" t="s">
        <v>735</v>
      </c>
      <c r="H1424" s="3" t="s">
        <v>780</v>
      </c>
      <c r="I1424" s="3" t="s">
        <v>735</v>
      </c>
      <c r="J1424" s="6">
        <v>1.87</v>
      </c>
      <c r="K1424" s="6">
        <v>3.15</v>
      </c>
      <c r="L1424" s="6">
        <v>3.62</v>
      </c>
      <c r="M1424" s="10">
        <v>3.85</v>
      </c>
      <c r="N1424" s="10">
        <v>3.6</v>
      </c>
      <c r="O1424" s="10">
        <v>1.69</v>
      </c>
      <c r="P1424" s="15">
        <v>-1</v>
      </c>
      <c r="Q1424" s="13"/>
      <c r="R1424" s="13"/>
      <c r="S1424" s="13"/>
      <c r="T1424" s="13"/>
      <c r="U1424" s="13"/>
      <c r="V1424" s="13"/>
      <c r="W1424" s="9"/>
      <c r="X1424" s="9"/>
      <c r="Y1424" s="9"/>
      <c r="Z1424" s="9"/>
      <c r="AA1424" s="9"/>
      <c r="AB1424" s="9"/>
      <c r="AC1424" s="13"/>
      <c r="AD1424" s="13"/>
      <c r="AE1424" s="13"/>
      <c r="AF1424" s="13"/>
      <c r="AG1424" s="13"/>
      <c r="AH1424" s="13"/>
      <c r="AI1424" s="9"/>
      <c r="AJ1424" s="9"/>
      <c r="AK1424" s="9"/>
      <c r="AL1424" s="9"/>
      <c r="AM1424" s="9"/>
      <c r="AN1424" s="9"/>
      <c r="AO1424" s="8"/>
      <c r="AP1424" s="8"/>
      <c r="AQ1424" s="8"/>
      <c r="AR1424" s="8"/>
      <c r="AS1424" s="8"/>
      <c r="AT1424" s="8"/>
      <c r="AU1424" s="8"/>
      <c r="AV1424" s="8"/>
      <c r="AW1424" s="8"/>
      <c r="AX1424" s="8"/>
      <c r="AY1424" s="15"/>
      <c r="AZ1424" s="15"/>
      <c r="BA1424" s="15"/>
      <c r="BB1424" s="15"/>
      <c r="BC1424" s="15"/>
      <c r="BD1424" s="15"/>
      <c r="BE1424" s="15"/>
      <c r="BF1424" s="15"/>
      <c r="BG1424" s="15"/>
      <c r="BH1424" s="15"/>
      <c r="BI1424" s="16">
        <f>Q1424*参数!$D$3+W1424</f>
        <v>0</v>
      </c>
      <c r="BJ1424" s="16">
        <f>R1424*参数!$D$3+X1424</f>
        <v>0</v>
      </c>
      <c r="BK1424" s="16">
        <f>S1424*参数!$D$3+Y1424</f>
        <v>0</v>
      </c>
      <c r="BL1424" s="16">
        <f>T1424*参数!$D$3+Z1424</f>
        <v>0</v>
      </c>
      <c r="BM1424" s="16">
        <f>U1424*参数!$D$3+AA1424</f>
        <v>0</v>
      </c>
      <c r="BN1424" s="16">
        <f>V1424*参数!$D$3+AB1424</f>
        <v>0</v>
      </c>
      <c r="BO1424" s="16">
        <f>AC1424*参数!$D$3+AI1424</f>
        <v>0</v>
      </c>
      <c r="BP1424" s="16">
        <f>AD1424*参数!$D$3+AJ1424</f>
        <v>0</v>
      </c>
      <c r="BQ1424" s="16">
        <f>AE1424*参数!$D$3+AK1424</f>
        <v>0</v>
      </c>
      <c r="BR1424" s="16">
        <f>AF1424*参数!$D$3+AL1424</f>
        <v>0</v>
      </c>
      <c r="BS1424" s="16">
        <f>AG1424*参数!$D$3+AM1424</f>
        <v>0</v>
      </c>
      <c r="BT1424" s="16">
        <f>AH1424*参数!$D$3+AN1424</f>
        <v>0</v>
      </c>
      <c r="BU1424" s="10"/>
      <c r="BV1424" s="10"/>
      <c r="BW1424" s="10">
        <f t="shared" si="440"/>
        <v>40</v>
      </c>
      <c r="BX1424" s="10">
        <f t="shared" si="441"/>
        <v>40</v>
      </c>
      <c r="BY1424" s="10">
        <f t="shared" si="442"/>
        <v>3</v>
      </c>
      <c r="BZ1424" s="10">
        <f t="shared" si="443"/>
        <v>40</v>
      </c>
      <c r="CA1424" s="10">
        <f t="shared" si="444"/>
        <v>40</v>
      </c>
      <c r="CB1424" s="10" t="str">
        <f t="shared" si="445"/>
        <v/>
      </c>
      <c r="CC1424" s="10" t="str">
        <f t="shared" si="446"/>
        <v/>
      </c>
      <c r="CD1424" s="10"/>
      <c r="CE1424" s="10"/>
      <c r="CF1424" s="10"/>
      <c r="CG1424" s="10">
        <f t="shared" si="447"/>
        <v>3</v>
      </c>
      <c r="CH1424" s="10">
        <f t="shared" si="448"/>
        <v>3</v>
      </c>
      <c r="CI1424" s="10" t="str">
        <f t="shared" si="449"/>
        <v/>
      </c>
      <c r="CJ1424" s="10" t="str">
        <f t="shared" si="450"/>
        <v/>
      </c>
      <c r="CK1424" s="10" t="str">
        <f t="shared" si="451"/>
        <v/>
      </c>
      <c r="CL1424" s="10" t="str">
        <f t="shared" si="452"/>
        <v/>
      </c>
      <c r="CM1424" s="88" t="str">
        <f t="shared" si="436"/>
        <v/>
      </c>
      <c r="CN1424" s="88" t="str">
        <f t="shared" si="437"/>
        <v/>
      </c>
      <c r="CO1424" s="88" t="str">
        <f t="shared" si="438"/>
        <v/>
      </c>
      <c r="CP1424" s="88" t="str">
        <f t="shared" si="439"/>
        <v/>
      </c>
    </row>
    <row r="1425" spans="2:94">
      <c r="B1425" s="19">
        <v>42658</v>
      </c>
      <c r="C1425" s="3">
        <v>61</v>
      </c>
      <c r="D1425" s="3" t="s">
        <v>246</v>
      </c>
      <c r="E1425" s="4">
        <v>42659.020833333336</v>
      </c>
      <c r="F1425" s="3" t="s">
        <v>663</v>
      </c>
      <c r="G1425" s="3" t="s">
        <v>762</v>
      </c>
      <c r="H1425" s="3" t="s">
        <v>665</v>
      </c>
      <c r="I1425" s="3" t="s">
        <v>762</v>
      </c>
      <c r="J1425" s="6">
        <v>4.76</v>
      </c>
      <c r="K1425" s="6">
        <v>4.3499999999999996</v>
      </c>
      <c r="L1425" s="6">
        <v>1.45</v>
      </c>
      <c r="M1425" s="10">
        <v>2.2999999999999998</v>
      </c>
      <c r="N1425" s="10">
        <v>3.5</v>
      </c>
      <c r="O1425" s="10">
        <v>2.4500000000000002</v>
      </c>
      <c r="P1425" s="15">
        <v>1</v>
      </c>
      <c r="Q1425" s="13"/>
      <c r="R1425" s="13"/>
      <c r="S1425" s="13"/>
      <c r="T1425" s="13"/>
      <c r="U1425" s="13"/>
      <c r="V1425" s="13"/>
      <c r="W1425" s="9"/>
      <c r="X1425" s="9"/>
      <c r="Y1425" s="9"/>
      <c r="Z1425" s="9"/>
      <c r="AA1425" s="9"/>
      <c r="AB1425" s="9"/>
      <c r="AC1425" s="13"/>
      <c r="AD1425" s="13"/>
      <c r="AE1425" s="13"/>
      <c r="AF1425" s="13"/>
      <c r="AG1425" s="13"/>
      <c r="AH1425" s="13"/>
      <c r="AI1425" s="9"/>
      <c r="AJ1425" s="9"/>
      <c r="AK1425" s="9"/>
      <c r="AL1425" s="9"/>
      <c r="AM1425" s="9"/>
      <c r="AN1425" s="9"/>
      <c r="AO1425" s="8"/>
      <c r="AP1425" s="8"/>
      <c r="AQ1425" s="8"/>
      <c r="AR1425" s="8"/>
      <c r="AS1425" s="8"/>
      <c r="AT1425" s="8"/>
      <c r="AU1425" s="8"/>
      <c r="AV1425" s="8"/>
      <c r="AW1425" s="8"/>
      <c r="AX1425" s="8"/>
      <c r="AY1425" s="15"/>
      <c r="AZ1425" s="15"/>
      <c r="BA1425" s="15"/>
      <c r="BB1425" s="15"/>
      <c r="BC1425" s="15"/>
      <c r="BD1425" s="15"/>
      <c r="BE1425" s="15"/>
      <c r="BF1425" s="15"/>
      <c r="BG1425" s="15"/>
      <c r="BH1425" s="15"/>
      <c r="BI1425" s="16">
        <f>Q1425*参数!$D$3+W1425</f>
        <v>0</v>
      </c>
      <c r="BJ1425" s="16">
        <f>R1425*参数!$D$3+X1425</f>
        <v>0</v>
      </c>
      <c r="BK1425" s="16">
        <f>S1425*参数!$D$3+Y1425</f>
        <v>0</v>
      </c>
      <c r="BL1425" s="16">
        <f>T1425*参数!$D$3+Z1425</f>
        <v>0</v>
      </c>
      <c r="BM1425" s="16">
        <f>U1425*参数!$D$3+AA1425</f>
        <v>0</v>
      </c>
      <c r="BN1425" s="16">
        <f>V1425*参数!$D$3+AB1425</f>
        <v>0</v>
      </c>
      <c r="BO1425" s="16">
        <f>AC1425*参数!$D$3+AI1425</f>
        <v>0</v>
      </c>
      <c r="BP1425" s="16">
        <f>AD1425*参数!$D$3+AJ1425</f>
        <v>0</v>
      </c>
      <c r="BQ1425" s="16">
        <f>AE1425*参数!$D$3+AK1425</f>
        <v>0</v>
      </c>
      <c r="BR1425" s="16">
        <f>AF1425*参数!$D$3+AL1425</f>
        <v>0</v>
      </c>
      <c r="BS1425" s="16">
        <f>AG1425*参数!$D$3+AM1425</f>
        <v>0</v>
      </c>
      <c r="BT1425" s="16">
        <f>AH1425*参数!$D$3+AN1425</f>
        <v>0</v>
      </c>
      <c r="BU1425" s="10"/>
      <c r="BV1425" s="10"/>
      <c r="BW1425" s="10">
        <f t="shared" si="440"/>
        <v>43</v>
      </c>
      <c r="BX1425" s="10">
        <f t="shared" si="441"/>
        <v>43</v>
      </c>
      <c r="BY1425" s="10">
        <f t="shared" si="442"/>
        <v>43</v>
      </c>
      <c r="BZ1425" s="10">
        <f t="shared" si="443"/>
        <v>0</v>
      </c>
      <c r="CA1425" s="10">
        <f t="shared" si="444"/>
        <v>43</v>
      </c>
      <c r="CB1425" s="10" t="str">
        <f t="shared" si="445"/>
        <v/>
      </c>
      <c r="CC1425" s="10" t="str">
        <f t="shared" si="446"/>
        <v/>
      </c>
      <c r="CD1425" s="10"/>
      <c r="CE1425" s="10"/>
      <c r="CF1425" s="10"/>
      <c r="CG1425" s="10">
        <f t="shared" si="447"/>
        <v>0</v>
      </c>
      <c r="CH1425" s="10">
        <f t="shared" si="448"/>
        <v>0</v>
      </c>
      <c r="CI1425" s="10" t="str">
        <f t="shared" si="449"/>
        <v/>
      </c>
      <c r="CJ1425" s="10" t="str">
        <f t="shared" si="450"/>
        <v/>
      </c>
      <c r="CK1425" s="10" t="str">
        <f t="shared" si="451"/>
        <v/>
      </c>
      <c r="CL1425" s="10" t="str">
        <f t="shared" si="452"/>
        <v/>
      </c>
      <c r="CM1425" s="88" t="str">
        <f t="shared" si="436"/>
        <v/>
      </c>
      <c r="CN1425" s="88" t="str">
        <f t="shared" si="437"/>
        <v/>
      </c>
      <c r="CO1425" s="88" t="str">
        <f t="shared" si="438"/>
        <v/>
      </c>
      <c r="CP1425" s="88" t="str">
        <f t="shared" si="439"/>
        <v/>
      </c>
    </row>
    <row r="1426" spans="2:94">
      <c r="B1426" s="19">
        <v>42658</v>
      </c>
      <c r="C1426" s="3">
        <v>62</v>
      </c>
      <c r="D1426" s="3" t="s">
        <v>161</v>
      </c>
      <c r="E1426" s="4">
        <v>42659.020833333336</v>
      </c>
      <c r="F1426" s="3" t="s">
        <v>716</v>
      </c>
      <c r="G1426" s="3" t="s">
        <v>165</v>
      </c>
      <c r="H1426" s="3" t="s">
        <v>716</v>
      </c>
      <c r="I1426" s="3" t="s">
        <v>167</v>
      </c>
      <c r="J1426" s="6">
        <v>0</v>
      </c>
      <c r="K1426" s="6">
        <v>0</v>
      </c>
      <c r="L1426" s="6">
        <v>0</v>
      </c>
      <c r="M1426" s="10">
        <v>1.85</v>
      </c>
      <c r="N1426" s="10">
        <v>3.92</v>
      </c>
      <c r="O1426" s="10">
        <v>3</v>
      </c>
      <c r="P1426" s="15">
        <v>-2</v>
      </c>
      <c r="Q1426" s="13"/>
      <c r="R1426" s="13"/>
      <c r="S1426" s="13"/>
      <c r="T1426" s="13"/>
      <c r="U1426" s="13"/>
      <c r="V1426" s="13"/>
      <c r="W1426" s="9"/>
      <c r="X1426" s="9"/>
      <c r="Y1426" s="9"/>
      <c r="Z1426" s="9"/>
      <c r="AA1426" s="9"/>
      <c r="AB1426" s="9"/>
      <c r="AC1426" s="13"/>
      <c r="AD1426" s="13"/>
      <c r="AE1426" s="13"/>
      <c r="AF1426" s="13"/>
      <c r="AG1426" s="13"/>
      <c r="AH1426" s="13"/>
      <c r="AI1426" s="9"/>
      <c r="AJ1426" s="9"/>
      <c r="AK1426" s="9"/>
      <c r="AL1426" s="9"/>
      <c r="AM1426" s="9"/>
      <c r="AN1426" s="9"/>
      <c r="AO1426" s="8"/>
      <c r="AP1426" s="8"/>
      <c r="AQ1426" s="8"/>
      <c r="AR1426" s="8"/>
      <c r="AS1426" s="8"/>
      <c r="AT1426" s="8"/>
      <c r="AU1426" s="8"/>
      <c r="AV1426" s="8"/>
      <c r="AW1426" s="8"/>
      <c r="AX1426" s="8"/>
      <c r="AY1426" s="15"/>
      <c r="AZ1426" s="15"/>
      <c r="BA1426" s="15"/>
      <c r="BB1426" s="15"/>
      <c r="BC1426" s="15"/>
      <c r="BD1426" s="15"/>
      <c r="BE1426" s="15"/>
      <c r="BF1426" s="15"/>
      <c r="BG1426" s="15"/>
      <c r="BH1426" s="15"/>
      <c r="BI1426" s="16">
        <f>Q1426*参数!$D$3+W1426</f>
        <v>0</v>
      </c>
      <c r="BJ1426" s="16">
        <f>R1426*参数!$D$3+X1426</f>
        <v>0</v>
      </c>
      <c r="BK1426" s="16">
        <f>S1426*参数!$D$3+Y1426</f>
        <v>0</v>
      </c>
      <c r="BL1426" s="16">
        <f>T1426*参数!$D$3+Z1426</f>
        <v>0</v>
      </c>
      <c r="BM1426" s="16">
        <f>U1426*参数!$D$3+AA1426</f>
        <v>0</v>
      </c>
      <c r="BN1426" s="16">
        <f>V1426*参数!$D$3+AB1426</f>
        <v>0</v>
      </c>
      <c r="BO1426" s="16">
        <f>AC1426*参数!$D$3+AI1426</f>
        <v>0</v>
      </c>
      <c r="BP1426" s="16">
        <f>AD1426*参数!$D$3+AJ1426</f>
        <v>0</v>
      </c>
      <c r="BQ1426" s="16">
        <f>AE1426*参数!$D$3+AK1426</f>
        <v>0</v>
      </c>
      <c r="BR1426" s="16">
        <f>AF1426*参数!$D$3+AL1426</f>
        <v>0</v>
      </c>
      <c r="BS1426" s="16">
        <f>AG1426*参数!$D$3+AM1426</f>
        <v>0</v>
      </c>
      <c r="BT1426" s="16">
        <f>AH1426*参数!$D$3+AN1426</f>
        <v>0</v>
      </c>
      <c r="BU1426" s="10"/>
      <c r="BV1426" s="10"/>
      <c r="BW1426" s="10">
        <f t="shared" si="440"/>
        <v>40</v>
      </c>
      <c r="BX1426" s="10">
        <f t="shared" si="441"/>
        <v>40</v>
      </c>
      <c r="BY1426" s="10">
        <f t="shared" si="442"/>
        <v>3</v>
      </c>
      <c r="BZ1426" s="10">
        <f t="shared" si="443"/>
        <v>40</v>
      </c>
      <c r="CA1426" s="10">
        <f t="shared" si="444"/>
        <v>40</v>
      </c>
      <c r="CB1426" s="10" t="str">
        <f t="shared" si="445"/>
        <v/>
      </c>
      <c r="CC1426" s="10" t="str">
        <f t="shared" si="446"/>
        <v/>
      </c>
      <c r="CD1426" s="10"/>
      <c r="CE1426" s="10"/>
      <c r="CF1426" s="10"/>
      <c r="CG1426" s="10">
        <f t="shared" si="447"/>
        <v>0</v>
      </c>
      <c r="CH1426" s="10">
        <f t="shared" si="448"/>
        <v>0</v>
      </c>
      <c r="CI1426" s="10" t="str">
        <f t="shared" si="449"/>
        <v/>
      </c>
      <c r="CJ1426" s="10" t="str">
        <f t="shared" si="450"/>
        <v/>
      </c>
      <c r="CK1426" s="10" t="str">
        <f t="shared" si="451"/>
        <v/>
      </c>
      <c r="CL1426" s="10" t="str">
        <f t="shared" si="452"/>
        <v/>
      </c>
      <c r="CM1426" s="88" t="str">
        <f t="shared" si="436"/>
        <v/>
      </c>
      <c r="CN1426" s="88" t="str">
        <f t="shared" si="437"/>
        <v/>
      </c>
      <c r="CO1426" s="88" t="str">
        <f t="shared" si="438"/>
        <v/>
      </c>
      <c r="CP1426" s="88" t="str">
        <f t="shared" si="439"/>
        <v/>
      </c>
    </row>
    <row r="1427" spans="2:94">
      <c r="B1427" s="19">
        <v>42658</v>
      </c>
      <c r="C1427" s="3">
        <v>63</v>
      </c>
      <c r="D1427" s="3" t="s">
        <v>219</v>
      </c>
      <c r="E1427" s="4">
        <v>42659.020833333336</v>
      </c>
      <c r="F1427" s="3" t="s">
        <v>898</v>
      </c>
      <c r="G1427" s="3" t="s">
        <v>223</v>
      </c>
      <c r="H1427" s="3" t="s">
        <v>898</v>
      </c>
      <c r="I1427" s="3" t="s">
        <v>223</v>
      </c>
      <c r="J1427" s="6">
        <v>1.31</v>
      </c>
      <c r="K1427" s="6">
        <v>4.6500000000000004</v>
      </c>
      <c r="L1427" s="6">
        <v>6.65</v>
      </c>
      <c r="M1427" s="10">
        <v>2</v>
      </c>
      <c r="N1427" s="10">
        <v>3.7</v>
      </c>
      <c r="O1427" s="10">
        <v>2.79</v>
      </c>
      <c r="P1427" s="15">
        <v>-1</v>
      </c>
      <c r="Q1427" s="13"/>
      <c r="R1427" s="13"/>
      <c r="S1427" s="13"/>
      <c r="T1427" s="13"/>
      <c r="U1427" s="13"/>
      <c r="V1427" s="13"/>
      <c r="W1427" s="9"/>
      <c r="X1427" s="9"/>
      <c r="Y1427" s="9"/>
      <c r="Z1427" s="9"/>
      <c r="AA1427" s="9"/>
      <c r="AB1427" s="9"/>
      <c r="AC1427" s="13"/>
      <c r="AD1427" s="13"/>
      <c r="AE1427" s="13"/>
      <c r="AF1427" s="13"/>
      <c r="AG1427" s="13"/>
      <c r="AH1427" s="13"/>
      <c r="AI1427" s="9"/>
      <c r="AJ1427" s="9"/>
      <c r="AK1427" s="9"/>
      <c r="AL1427" s="9"/>
      <c r="AM1427" s="9"/>
      <c r="AN1427" s="9"/>
      <c r="AO1427" s="8"/>
      <c r="AP1427" s="8"/>
      <c r="AQ1427" s="8"/>
      <c r="AR1427" s="8"/>
      <c r="AS1427" s="8"/>
      <c r="AT1427" s="8"/>
      <c r="AU1427" s="8"/>
      <c r="AV1427" s="8"/>
      <c r="AW1427" s="8"/>
      <c r="AX1427" s="8"/>
      <c r="AY1427" s="15"/>
      <c r="AZ1427" s="15"/>
      <c r="BA1427" s="15"/>
      <c r="BB1427" s="15"/>
      <c r="BC1427" s="15"/>
      <c r="BD1427" s="15"/>
      <c r="BE1427" s="15"/>
      <c r="BF1427" s="15"/>
      <c r="BG1427" s="15"/>
      <c r="BH1427" s="15"/>
      <c r="BI1427" s="16">
        <f>Q1427*参数!$D$3+W1427</f>
        <v>0</v>
      </c>
      <c r="BJ1427" s="16">
        <f>R1427*参数!$D$3+X1427</f>
        <v>0</v>
      </c>
      <c r="BK1427" s="16">
        <f>S1427*参数!$D$3+Y1427</f>
        <v>0</v>
      </c>
      <c r="BL1427" s="16">
        <f>T1427*参数!$D$3+Z1427</f>
        <v>0</v>
      </c>
      <c r="BM1427" s="16">
        <f>U1427*参数!$D$3+AA1427</f>
        <v>0</v>
      </c>
      <c r="BN1427" s="16">
        <f>V1427*参数!$D$3+AB1427</f>
        <v>0</v>
      </c>
      <c r="BO1427" s="16">
        <f>AC1427*参数!$D$3+AI1427</f>
        <v>0</v>
      </c>
      <c r="BP1427" s="16">
        <f>AD1427*参数!$D$3+AJ1427</f>
        <v>0</v>
      </c>
      <c r="BQ1427" s="16">
        <f>AE1427*参数!$D$3+AK1427</f>
        <v>0</v>
      </c>
      <c r="BR1427" s="16">
        <f>AF1427*参数!$D$3+AL1427</f>
        <v>0</v>
      </c>
      <c r="BS1427" s="16">
        <f>AG1427*参数!$D$3+AM1427</f>
        <v>0</v>
      </c>
      <c r="BT1427" s="16">
        <f>AH1427*参数!$D$3+AN1427</f>
        <v>0</v>
      </c>
      <c r="BU1427" s="10"/>
      <c r="BV1427" s="10"/>
      <c r="BW1427" s="10">
        <f t="shared" si="440"/>
        <v>40</v>
      </c>
      <c r="BX1427" s="10">
        <f t="shared" si="441"/>
        <v>40</v>
      </c>
      <c r="BY1427" s="10">
        <f t="shared" si="442"/>
        <v>3</v>
      </c>
      <c r="BZ1427" s="10">
        <f t="shared" si="443"/>
        <v>40</v>
      </c>
      <c r="CA1427" s="10">
        <f t="shared" si="444"/>
        <v>40</v>
      </c>
      <c r="CB1427" s="10" t="str">
        <f t="shared" si="445"/>
        <v/>
      </c>
      <c r="CC1427" s="10" t="str">
        <f t="shared" si="446"/>
        <v/>
      </c>
      <c r="CD1427" s="10"/>
      <c r="CE1427" s="10"/>
      <c r="CF1427" s="10"/>
      <c r="CG1427" s="10">
        <f t="shared" si="447"/>
        <v>3</v>
      </c>
      <c r="CH1427" s="10">
        <f t="shared" si="448"/>
        <v>3</v>
      </c>
      <c r="CI1427" s="10" t="str">
        <f t="shared" si="449"/>
        <v/>
      </c>
      <c r="CJ1427" s="10" t="str">
        <f t="shared" si="450"/>
        <v/>
      </c>
      <c r="CK1427" s="10" t="str">
        <f t="shared" si="451"/>
        <v/>
      </c>
      <c r="CL1427" s="10" t="str">
        <f t="shared" si="452"/>
        <v/>
      </c>
      <c r="CM1427" s="88" t="str">
        <f t="shared" si="436"/>
        <v/>
      </c>
      <c r="CN1427" s="88" t="str">
        <f t="shared" si="437"/>
        <v/>
      </c>
      <c r="CO1427" s="88" t="str">
        <f t="shared" si="438"/>
        <v/>
      </c>
      <c r="CP1427" s="88" t="str">
        <f t="shared" si="439"/>
        <v/>
      </c>
    </row>
    <row r="1428" spans="2:94">
      <c r="B1428" s="19">
        <v>42658</v>
      </c>
      <c r="C1428" s="3">
        <v>64</v>
      </c>
      <c r="D1428" s="3" t="s">
        <v>219</v>
      </c>
      <c r="E1428" s="4">
        <v>42659.020833333336</v>
      </c>
      <c r="F1428" s="3" t="s">
        <v>1092</v>
      </c>
      <c r="G1428" s="3" t="s">
        <v>1015</v>
      </c>
      <c r="H1428" s="3" t="s">
        <v>1092</v>
      </c>
      <c r="I1428" s="3" t="s">
        <v>1015</v>
      </c>
      <c r="J1428" s="6">
        <v>2.08</v>
      </c>
      <c r="K1428" s="6">
        <v>3.18</v>
      </c>
      <c r="L1428" s="6">
        <v>3</v>
      </c>
      <c r="M1428" s="10">
        <v>4.1500000000000004</v>
      </c>
      <c r="N1428" s="10">
        <v>4.05</v>
      </c>
      <c r="O1428" s="10">
        <v>1.56</v>
      </c>
      <c r="P1428" s="15">
        <v>-1</v>
      </c>
      <c r="Q1428" s="13"/>
      <c r="R1428" s="13"/>
      <c r="S1428" s="13"/>
      <c r="T1428" s="13"/>
      <c r="U1428" s="13"/>
      <c r="V1428" s="13"/>
      <c r="W1428" s="9"/>
      <c r="X1428" s="9"/>
      <c r="Y1428" s="9"/>
      <c r="Z1428" s="9"/>
      <c r="AA1428" s="9"/>
      <c r="AB1428" s="9"/>
      <c r="AC1428" s="13"/>
      <c r="AD1428" s="13"/>
      <c r="AE1428" s="13"/>
      <c r="AF1428" s="13"/>
      <c r="AG1428" s="13"/>
      <c r="AH1428" s="13"/>
      <c r="AI1428" s="9"/>
      <c r="AJ1428" s="9"/>
      <c r="AK1428" s="9"/>
      <c r="AL1428" s="9"/>
      <c r="AM1428" s="9"/>
      <c r="AN1428" s="9"/>
      <c r="AO1428" s="8"/>
      <c r="AP1428" s="8"/>
      <c r="AQ1428" s="8"/>
      <c r="AR1428" s="8"/>
      <c r="AS1428" s="8"/>
      <c r="AT1428" s="8"/>
      <c r="AU1428" s="8"/>
      <c r="AV1428" s="8"/>
      <c r="AW1428" s="8"/>
      <c r="AX1428" s="8"/>
      <c r="AY1428" s="15"/>
      <c r="AZ1428" s="15"/>
      <c r="BA1428" s="15"/>
      <c r="BB1428" s="15"/>
      <c r="BC1428" s="15"/>
      <c r="BD1428" s="15"/>
      <c r="BE1428" s="15"/>
      <c r="BF1428" s="15"/>
      <c r="BG1428" s="15"/>
      <c r="BH1428" s="15"/>
      <c r="BI1428" s="16">
        <f>Q1428*参数!$D$3+W1428</f>
        <v>0</v>
      </c>
      <c r="BJ1428" s="16">
        <f>R1428*参数!$D$3+X1428</f>
        <v>0</v>
      </c>
      <c r="BK1428" s="16">
        <f>S1428*参数!$D$3+Y1428</f>
        <v>0</v>
      </c>
      <c r="BL1428" s="16">
        <f>T1428*参数!$D$3+Z1428</f>
        <v>0</v>
      </c>
      <c r="BM1428" s="16">
        <f>U1428*参数!$D$3+AA1428</f>
        <v>0</v>
      </c>
      <c r="BN1428" s="16">
        <f>V1428*参数!$D$3+AB1428</f>
        <v>0</v>
      </c>
      <c r="BO1428" s="16">
        <f>AC1428*参数!$D$3+AI1428</f>
        <v>0</v>
      </c>
      <c r="BP1428" s="16">
        <f>AD1428*参数!$D$3+AJ1428</f>
        <v>0</v>
      </c>
      <c r="BQ1428" s="16">
        <f>AE1428*参数!$D$3+AK1428</f>
        <v>0</v>
      </c>
      <c r="BR1428" s="16">
        <f>AF1428*参数!$D$3+AL1428</f>
        <v>0</v>
      </c>
      <c r="BS1428" s="16">
        <f>AG1428*参数!$D$3+AM1428</f>
        <v>0</v>
      </c>
      <c r="BT1428" s="16">
        <f>AH1428*参数!$D$3+AN1428</f>
        <v>0</v>
      </c>
      <c r="BU1428" s="10"/>
      <c r="BV1428" s="10"/>
      <c r="BW1428" s="10">
        <f t="shared" si="440"/>
        <v>40</v>
      </c>
      <c r="BX1428" s="10">
        <f t="shared" si="441"/>
        <v>40</v>
      </c>
      <c r="BY1428" s="10">
        <f t="shared" si="442"/>
        <v>3</v>
      </c>
      <c r="BZ1428" s="10">
        <f t="shared" si="443"/>
        <v>40</v>
      </c>
      <c r="CA1428" s="10">
        <f t="shared" si="444"/>
        <v>40</v>
      </c>
      <c r="CB1428" s="10" t="str">
        <f t="shared" si="445"/>
        <v/>
      </c>
      <c r="CC1428" s="10" t="str">
        <f t="shared" si="446"/>
        <v/>
      </c>
      <c r="CD1428" s="10"/>
      <c r="CE1428" s="10"/>
      <c r="CF1428" s="10"/>
      <c r="CG1428" s="10">
        <f t="shared" si="447"/>
        <v>3</v>
      </c>
      <c r="CH1428" s="10">
        <f t="shared" si="448"/>
        <v>3</v>
      </c>
      <c r="CI1428" s="10" t="str">
        <f t="shared" si="449"/>
        <v/>
      </c>
      <c r="CJ1428" s="10" t="str">
        <f t="shared" si="450"/>
        <v/>
      </c>
      <c r="CK1428" s="10" t="str">
        <f t="shared" si="451"/>
        <v/>
      </c>
      <c r="CL1428" s="10" t="str">
        <f t="shared" si="452"/>
        <v/>
      </c>
      <c r="CM1428" s="88" t="str">
        <f t="shared" si="436"/>
        <v/>
      </c>
      <c r="CN1428" s="88" t="str">
        <f t="shared" si="437"/>
        <v/>
      </c>
      <c r="CO1428" s="88" t="str">
        <f t="shared" si="438"/>
        <v/>
      </c>
      <c r="CP1428" s="88" t="str">
        <f t="shared" si="439"/>
        <v/>
      </c>
    </row>
    <row r="1429" spans="2:94">
      <c r="B1429" s="19">
        <v>42658</v>
      </c>
      <c r="C1429" s="3">
        <v>65</v>
      </c>
      <c r="D1429" s="3" t="s">
        <v>306</v>
      </c>
      <c r="E1429" s="4">
        <v>42659.020833333336</v>
      </c>
      <c r="F1429" s="3" t="s">
        <v>310</v>
      </c>
      <c r="G1429" s="3" t="s">
        <v>307</v>
      </c>
      <c r="H1429" s="3" t="s">
        <v>310</v>
      </c>
      <c r="I1429" s="3" t="s">
        <v>307</v>
      </c>
      <c r="J1429" s="6">
        <v>1.68</v>
      </c>
      <c r="K1429" s="6">
        <v>3.35</v>
      </c>
      <c r="L1429" s="6">
        <v>4.25</v>
      </c>
      <c r="M1429" s="10">
        <v>3.3</v>
      </c>
      <c r="N1429" s="10">
        <v>3.35</v>
      </c>
      <c r="O1429" s="10">
        <v>1.9</v>
      </c>
      <c r="P1429" s="15">
        <v>-1</v>
      </c>
      <c r="Q1429" s="13"/>
      <c r="R1429" s="13"/>
      <c r="S1429" s="13"/>
      <c r="T1429" s="13"/>
      <c r="U1429" s="13"/>
      <c r="V1429" s="13"/>
      <c r="W1429" s="9"/>
      <c r="X1429" s="9"/>
      <c r="Y1429" s="9"/>
      <c r="Z1429" s="9"/>
      <c r="AA1429" s="9"/>
      <c r="AB1429" s="9"/>
      <c r="AC1429" s="13"/>
      <c r="AD1429" s="13"/>
      <c r="AE1429" s="13"/>
      <c r="AF1429" s="13"/>
      <c r="AG1429" s="13"/>
      <c r="AH1429" s="13"/>
      <c r="AI1429" s="9"/>
      <c r="AJ1429" s="9"/>
      <c r="AK1429" s="9"/>
      <c r="AL1429" s="9"/>
      <c r="AM1429" s="9"/>
      <c r="AN1429" s="9"/>
      <c r="AO1429" s="8"/>
      <c r="AP1429" s="8"/>
      <c r="AQ1429" s="8"/>
      <c r="AR1429" s="8"/>
      <c r="AS1429" s="8"/>
      <c r="AT1429" s="8"/>
      <c r="AU1429" s="8"/>
      <c r="AV1429" s="8"/>
      <c r="AW1429" s="8"/>
      <c r="AX1429" s="8"/>
      <c r="AY1429" s="15"/>
      <c r="AZ1429" s="15"/>
      <c r="BA1429" s="15"/>
      <c r="BB1429" s="15"/>
      <c r="BC1429" s="15"/>
      <c r="BD1429" s="15"/>
      <c r="BE1429" s="15"/>
      <c r="BF1429" s="15"/>
      <c r="BG1429" s="15"/>
      <c r="BH1429" s="15"/>
      <c r="BI1429" s="16">
        <f>Q1429*参数!$D$3+W1429</f>
        <v>0</v>
      </c>
      <c r="BJ1429" s="16">
        <f>R1429*参数!$D$3+X1429</f>
        <v>0</v>
      </c>
      <c r="BK1429" s="16">
        <f>S1429*参数!$D$3+Y1429</f>
        <v>0</v>
      </c>
      <c r="BL1429" s="16">
        <f>T1429*参数!$D$3+Z1429</f>
        <v>0</v>
      </c>
      <c r="BM1429" s="16">
        <f>U1429*参数!$D$3+AA1429</f>
        <v>0</v>
      </c>
      <c r="BN1429" s="16">
        <f>V1429*参数!$D$3+AB1429</f>
        <v>0</v>
      </c>
      <c r="BO1429" s="16">
        <f>AC1429*参数!$D$3+AI1429</f>
        <v>0</v>
      </c>
      <c r="BP1429" s="16">
        <f>AD1429*参数!$D$3+AJ1429</f>
        <v>0</v>
      </c>
      <c r="BQ1429" s="16">
        <f>AE1429*参数!$D$3+AK1429</f>
        <v>0</v>
      </c>
      <c r="BR1429" s="16">
        <f>AF1429*参数!$D$3+AL1429</f>
        <v>0</v>
      </c>
      <c r="BS1429" s="16">
        <f>AG1429*参数!$D$3+AM1429</f>
        <v>0</v>
      </c>
      <c r="BT1429" s="16">
        <f>AH1429*参数!$D$3+AN1429</f>
        <v>0</v>
      </c>
      <c r="BU1429" s="10"/>
      <c r="BV1429" s="10"/>
      <c r="BW1429" s="10">
        <f t="shared" si="440"/>
        <v>40</v>
      </c>
      <c r="BX1429" s="10">
        <f t="shared" si="441"/>
        <v>40</v>
      </c>
      <c r="BY1429" s="10">
        <f t="shared" si="442"/>
        <v>3</v>
      </c>
      <c r="BZ1429" s="10">
        <f t="shared" si="443"/>
        <v>40</v>
      </c>
      <c r="CA1429" s="10">
        <f t="shared" si="444"/>
        <v>40</v>
      </c>
      <c r="CB1429" s="10" t="str">
        <f t="shared" si="445"/>
        <v/>
      </c>
      <c r="CC1429" s="10" t="str">
        <f t="shared" si="446"/>
        <v/>
      </c>
      <c r="CD1429" s="10"/>
      <c r="CE1429" s="10"/>
      <c r="CF1429" s="10"/>
      <c r="CG1429" s="10">
        <f t="shared" si="447"/>
        <v>3</v>
      </c>
      <c r="CH1429" s="10">
        <f t="shared" si="448"/>
        <v>3</v>
      </c>
      <c r="CI1429" s="10" t="str">
        <f t="shared" si="449"/>
        <v/>
      </c>
      <c r="CJ1429" s="10" t="str">
        <f t="shared" si="450"/>
        <v/>
      </c>
      <c r="CK1429" s="10" t="str">
        <f t="shared" si="451"/>
        <v/>
      </c>
      <c r="CL1429" s="10" t="str">
        <f t="shared" si="452"/>
        <v/>
      </c>
      <c r="CM1429" s="88" t="str">
        <f t="shared" si="436"/>
        <v/>
      </c>
      <c r="CN1429" s="88" t="str">
        <f t="shared" si="437"/>
        <v/>
      </c>
      <c r="CO1429" s="88" t="str">
        <f t="shared" si="438"/>
        <v/>
      </c>
      <c r="CP1429" s="88" t="str">
        <f t="shared" si="439"/>
        <v/>
      </c>
    </row>
    <row r="1430" spans="2:94">
      <c r="B1430" s="19">
        <v>42658</v>
      </c>
      <c r="C1430" s="3">
        <v>66</v>
      </c>
      <c r="D1430" s="3" t="s">
        <v>265</v>
      </c>
      <c r="E1430" s="4">
        <v>42659.041666666664</v>
      </c>
      <c r="F1430" s="3" t="s">
        <v>1017</v>
      </c>
      <c r="G1430" s="3" t="s">
        <v>929</v>
      </c>
      <c r="H1430" s="3" t="s">
        <v>1017</v>
      </c>
      <c r="I1430" s="3" t="s">
        <v>929</v>
      </c>
      <c r="J1430" s="6">
        <v>2.1800000000000002</v>
      </c>
      <c r="K1430" s="6">
        <v>2.77</v>
      </c>
      <c r="L1430" s="6">
        <v>3.25</v>
      </c>
      <c r="M1430" s="10">
        <v>5.0999999999999996</v>
      </c>
      <c r="N1430" s="10">
        <v>3.75</v>
      </c>
      <c r="O1430" s="10">
        <v>1.5</v>
      </c>
      <c r="P1430" s="15">
        <v>-1</v>
      </c>
      <c r="Q1430" s="13"/>
      <c r="R1430" s="13"/>
      <c r="S1430" s="13"/>
      <c r="T1430" s="13"/>
      <c r="U1430" s="13"/>
      <c r="V1430" s="13"/>
      <c r="W1430" s="9"/>
      <c r="X1430" s="9"/>
      <c r="Y1430" s="9"/>
      <c r="Z1430" s="9"/>
      <c r="AA1430" s="9"/>
      <c r="AB1430" s="9"/>
      <c r="AC1430" s="13"/>
      <c r="AD1430" s="13"/>
      <c r="AE1430" s="13"/>
      <c r="AF1430" s="13"/>
      <c r="AG1430" s="13"/>
      <c r="AH1430" s="13"/>
      <c r="AI1430" s="9"/>
      <c r="AJ1430" s="9"/>
      <c r="AK1430" s="9"/>
      <c r="AL1430" s="9"/>
      <c r="AM1430" s="9"/>
      <c r="AN1430" s="9"/>
      <c r="AO1430" s="8"/>
      <c r="AP1430" s="8"/>
      <c r="AQ1430" s="8"/>
      <c r="AR1430" s="8"/>
      <c r="AS1430" s="8"/>
      <c r="AT1430" s="8"/>
      <c r="AU1430" s="8"/>
      <c r="AV1430" s="8"/>
      <c r="AW1430" s="8"/>
      <c r="AX1430" s="8"/>
      <c r="AY1430" s="15"/>
      <c r="AZ1430" s="15"/>
      <c r="BA1430" s="15"/>
      <c r="BB1430" s="15"/>
      <c r="BC1430" s="15"/>
      <c r="BD1430" s="15"/>
      <c r="BE1430" s="15"/>
      <c r="BF1430" s="15"/>
      <c r="BG1430" s="15"/>
      <c r="BH1430" s="15"/>
      <c r="BI1430" s="16">
        <f>Q1430*参数!$D$3+W1430</f>
        <v>0</v>
      </c>
      <c r="BJ1430" s="16">
        <f>R1430*参数!$D$3+X1430</f>
        <v>0</v>
      </c>
      <c r="BK1430" s="16">
        <f>S1430*参数!$D$3+Y1430</f>
        <v>0</v>
      </c>
      <c r="BL1430" s="16">
        <f>T1430*参数!$D$3+Z1430</f>
        <v>0</v>
      </c>
      <c r="BM1430" s="16">
        <f>U1430*参数!$D$3+AA1430</f>
        <v>0</v>
      </c>
      <c r="BN1430" s="16">
        <f>V1430*参数!$D$3+AB1430</f>
        <v>0</v>
      </c>
      <c r="BO1430" s="16">
        <f>AC1430*参数!$D$3+AI1430</f>
        <v>0</v>
      </c>
      <c r="BP1430" s="16">
        <f>AD1430*参数!$D$3+AJ1430</f>
        <v>0</v>
      </c>
      <c r="BQ1430" s="16">
        <f>AE1430*参数!$D$3+AK1430</f>
        <v>0</v>
      </c>
      <c r="BR1430" s="16">
        <f>AF1430*参数!$D$3+AL1430</f>
        <v>0</v>
      </c>
      <c r="BS1430" s="16">
        <f>AG1430*参数!$D$3+AM1430</f>
        <v>0</v>
      </c>
      <c r="BT1430" s="16">
        <f>AH1430*参数!$D$3+AN1430</f>
        <v>0</v>
      </c>
      <c r="BU1430" s="10"/>
      <c r="BV1430" s="10"/>
      <c r="BW1430" s="10">
        <f t="shared" si="440"/>
        <v>40</v>
      </c>
      <c r="BX1430" s="10">
        <f t="shared" si="441"/>
        <v>40</v>
      </c>
      <c r="BY1430" s="10">
        <f t="shared" si="442"/>
        <v>3</v>
      </c>
      <c r="BZ1430" s="10">
        <f t="shared" si="443"/>
        <v>40</v>
      </c>
      <c r="CA1430" s="10">
        <f t="shared" si="444"/>
        <v>40</v>
      </c>
      <c r="CB1430" s="10" t="str">
        <f t="shared" si="445"/>
        <v/>
      </c>
      <c r="CC1430" s="10" t="str">
        <f t="shared" si="446"/>
        <v/>
      </c>
      <c r="CD1430" s="10"/>
      <c r="CE1430" s="10"/>
      <c r="CF1430" s="10"/>
      <c r="CG1430" s="10">
        <f t="shared" si="447"/>
        <v>3</v>
      </c>
      <c r="CH1430" s="10">
        <f t="shared" si="448"/>
        <v>3</v>
      </c>
      <c r="CI1430" s="10" t="str">
        <f t="shared" si="449"/>
        <v/>
      </c>
      <c r="CJ1430" s="10" t="str">
        <f t="shared" si="450"/>
        <v/>
      </c>
      <c r="CK1430" s="10" t="str">
        <f t="shared" si="451"/>
        <v/>
      </c>
      <c r="CL1430" s="10" t="str">
        <f t="shared" si="452"/>
        <v/>
      </c>
      <c r="CM1430" s="88" t="str">
        <f t="shared" si="436"/>
        <v/>
      </c>
      <c r="CN1430" s="88" t="str">
        <f t="shared" si="437"/>
        <v/>
      </c>
      <c r="CO1430" s="88" t="str">
        <f t="shared" si="438"/>
        <v/>
      </c>
      <c r="CP1430" s="88" t="str">
        <f t="shared" si="439"/>
        <v/>
      </c>
    </row>
    <row r="1431" spans="2:94">
      <c r="B1431" s="19">
        <v>42658</v>
      </c>
      <c r="C1431" s="3">
        <v>67</v>
      </c>
      <c r="D1431" s="3" t="s">
        <v>206</v>
      </c>
      <c r="E1431" s="4">
        <v>42659.0625</v>
      </c>
      <c r="F1431" s="3" t="s">
        <v>207</v>
      </c>
      <c r="G1431" s="3" t="s">
        <v>1185</v>
      </c>
      <c r="H1431" s="3" t="s">
        <v>208</v>
      </c>
      <c r="I1431" s="3" t="s">
        <v>1186</v>
      </c>
      <c r="J1431" s="6">
        <v>2.0499999999999998</v>
      </c>
      <c r="K1431" s="6">
        <v>3.25</v>
      </c>
      <c r="L1431" s="6">
        <v>3</v>
      </c>
      <c r="M1431" s="10">
        <v>4.25</v>
      </c>
      <c r="N1431" s="10">
        <v>3.9</v>
      </c>
      <c r="O1431" s="10">
        <v>1.57</v>
      </c>
      <c r="P1431" s="15">
        <v>-1</v>
      </c>
      <c r="Q1431" s="13"/>
      <c r="R1431" s="13"/>
      <c r="S1431" s="13"/>
      <c r="T1431" s="13"/>
      <c r="U1431" s="13"/>
      <c r="V1431" s="13"/>
      <c r="W1431" s="9"/>
      <c r="X1431" s="9"/>
      <c r="Y1431" s="9"/>
      <c r="Z1431" s="9"/>
      <c r="AA1431" s="9"/>
      <c r="AB1431" s="9"/>
      <c r="AC1431" s="13"/>
      <c r="AD1431" s="13"/>
      <c r="AE1431" s="13"/>
      <c r="AF1431" s="13"/>
      <c r="AG1431" s="13"/>
      <c r="AH1431" s="13"/>
      <c r="AI1431" s="9"/>
      <c r="AJ1431" s="9"/>
      <c r="AK1431" s="9"/>
      <c r="AL1431" s="9"/>
      <c r="AM1431" s="9"/>
      <c r="AN1431" s="9"/>
      <c r="AO1431" s="8"/>
      <c r="AP1431" s="8"/>
      <c r="AQ1431" s="8"/>
      <c r="AR1431" s="8"/>
      <c r="AS1431" s="8"/>
      <c r="AT1431" s="8"/>
      <c r="AU1431" s="8"/>
      <c r="AV1431" s="8"/>
      <c r="AW1431" s="8"/>
      <c r="AX1431" s="8"/>
      <c r="AY1431" s="15"/>
      <c r="AZ1431" s="15"/>
      <c r="BA1431" s="15"/>
      <c r="BB1431" s="15"/>
      <c r="BC1431" s="15"/>
      <c r="BD1431" s="15"/>
      <c r="BE1431" s="15"/>
      <c r="BF1431" s="15"/>
      <c r="BG1431" s="15"/>
      <c r="BH1431" s="15"/>
      <c r="BI1431" s="16">
        <f>Q1431*参数!$D$3+W1431</f>
        <v>0</v>
      </c>
      <c r="BJ1431" s="16">
        <f>R1431*参数!$D$3+X1431</f>
        <v>0</v>
      </c>
      <c r="BK1431" s="16">
        <f>S1431*参数!$D$3+Y1431</f>
        <v>0</v>
      </c>
      <c r="BL1431" s="16">
        <f>T1431*参数!$D$3+Z1431</f>
        <v>0</v>
      </c>
      <c r="BM1431" s="16">
        <f>U1431*参数!$D$3+AA1431</f>
        <v>0</v>
      </c>
      <c r="BN1431" s="16">
        <f>V1431*参数!$D$3+AB1431</f>
        <v>0</v>
      </c>
      <c r="BO1431" s="16">
        <f>AC1431*参数!$D$3+AI1431</f>
        <v>0</v>
      </c>
      <c r="BP1431" s="16">
        <f>AD1431*参数!$D$3+AJ1431</f>
        <v>0</v>
      </c>
      <c r="BQ1431" s="16">
        <f>AE1431*参数!$D$3+AK1431</f>
        <v>0</v>
      </c>
      <c r="BR1431" s="16">
        <f>AF1431*参数!$D$3+AL1431</f>
        <v>0</v>
      </c>
      <c r="BS1431" s="16">
        <f>AG1431*参数!$D$3+AM1431</f>
        <v>0</v>
      </c>
      <c r="BT1431" s="16">
        <f>AH1431*参数!$D$3+AN1431</f>
        <v>0</v>
      </c>
      <c r="BU1431" s="10"/>
      <c r="BV1431" s="10"/>
      <c r="BW1431" s="10">
        <f t="shared" si="440"/>
        <v>40</v>
      </c>
      <c r="BX1431" s="10">
        <f t="shared" si="441"/>
        <v>40</v>
      </c>
      <c r="BY1431" s="10">
        <f t="shared" si="442"/>
        <v>3</v>
      </c>
      <c r="BZ1431" s="10">
        <f t="shared" si="443"/>
        <v>40</v>
      </c>
      <c r="CA1431" s="10">
        <f t="shared" si="444"/>
        <v>40</v>
      </c>
      <c r="CB1431" s="10" t="str">
        <f t="shared" si="445"/>
        <v/>
      </c>
      <c r="CC1431" s="10" t="str">
        <f t="shared" si="446"/>
        <v/>
      </c>
      <c r="CD1431" s="10"/>
      <c r="CE1431" s="10"/>
      <c r="CF1431" s="10"/>
      <c r="CG1431" s="10">
        <f t="shared" si="447"/>
        <v>3</v>
      </c>
      <c r="CH1431" s="10">
        <f t="shared" si="448"/>
        <v>3</v>
      </c>
      <c r="CI1431" s="10" t="str">
        <f t="shared" si="449"/>
        <v/>
      </c>
      <c r="CJ1431" s="10" t="str">
        <f t="shared" si="450"/>
        <v/>
      </c>
      <c r="CK1431" s="10" t="str">
        <f t="shared" si="451"/>
        <v/>
      </c>
      <c r="CL1431" s="10" t="str">
        <f t="shared" si="452"/>
        <v/>
      </c>
      <c r="CM1431" s="88" t="str">
        <f t="shared" si="436"/>
        <v/>
      </c>
      <c r="CN1431" s="88" t="str">
        <f t="shared" si="437"/>
        <v/>
      </c>
      <c r="CO1431" s="88" t="str">
        <f t="shared" si="438"/>
        <v/>
      </c>
      <c r="CP1431" s="88" t="str">
        <f t="shared" si="439"/>
        <v/>
      </c>
    </row>
    <row r="1432" spans="2:94">
      <c r="B1432" s="19">
        <v>42658</v>
      </c>
      <c r="C1432" s="3">
        <v>68</v>
      </c>
      <c r="D1432" s="3" t="s">
        <v>219</v>
      </c>
      <c r="E1432" s="4">
        <v>42659.072916666664</v>
      </c>
      <c r="F1432" s="3" t="s">
        <v>237</v>
      </c>
      <c r="G1432" s="3" t="s">
        <v>220</v>
      </c>
      <c r="H1432" s="3" t="s">
        <v>238</v>
      </c>
      <c r="I1432" s="3" t="s">
        <v>221</v>
      </c>
      <c r="J1432" s="6">
        <v>0</v>
      </c>
      <c r="K1432" s="6">
        <v>0</v>
      </c>
      <c r="L1432" s="6">
        <v>0</v>
      </c>
      <c r="M1432" s="10">
        <v>2.15</v>
      </c>
      <c r="N1432" s="10">
        <v>4</v>
      </c>
      <c r="O1432" s="10">
        <v>2.42</v>
      </c>
      <c r="P1432" s="15">
        <v>-2</v>
      </c>
      <c r="Q1432" s="13"/>
      <c r="R1432" s="13"/>
      <c r="S1432" s="13"/>
      <c r="T1432" s="13"/>
      <c r="U1432" s="13"/>
      <c r="V1432" s="13"/>
      <c r="W1432" s="9"/>
      <c r="X1432" s="9"/>
      <c r="Y1432" s="9"/>
      <c r="Z1432" s="9"/>
      <c r="AA1432" s="9"/>
      <c r="AB1432" s="9"/>
      <c r="AC1432" s="13"/>
      <c r="AD1432" s="13"/>
      <c r="AE1432" s="13"/>
      <c r="AF1432" s="13"/>
      <c r="AG1432" s="13"/>
      <c r="AH1432" s="13"/>
      <c r="AI1432" s="9"/>
      <c r="AJ1432" s="9"/>
      <c r="AK1432" s="9"/>
      <c r="AL1432" s="9"/>
      <c r="AM1432" s="9"/>
      <c r="AN1432" s="9"/>
      <c r="AO1432" s="8"/>
      <c r="AP1432" s="8"/>
      <c r="AQ1432" s="8"/>
      <c r="AR1432" s="8"/>
      <c r="AS1432" s="8"/>
      <c r="AT1432" s="8"/>
      <c r="AU1432" s="8"/>
      <c r="AV1432" s="8"/>
      <c r="AW1432" s="8"/>
      <c r="AX1432" s="8"/>
      <c r="AY1432" s="15"/>
      <c r="AZ1432" s="15"/>
      <c r="BA1432" s="15"/>
      <c r="BB1432" s="15"/>
      <c r="BC1432" s="15"/>
      <c r="BD1432" s="15"/>
      <c r="BE1432" s="15"/>
      <c r="BF1432" s="15"/>
      <c r="BG1432" s="15"/>
      <c r="BH1432" s="15"/>
      <c r="BI1432" s="16">
        <f>Q1432*参数!$D$3+W1432</f>
        <v>0</v>
      </c>
      <c r="BJ1432" s="16">
        <f>R1432*参数!$D$3+X1432</f>
        <v>0</v>
      </c>
      <c r="BK1432" s="16">
        <f>S1432*参数!$D$3+Y1432</f>
        <v>0</v>
      </c>
      <c r="BL1432" s="16">
        <f>T1432*参数!$D$3+Z1432</f>
        <v>0</v>
      </c>
      <c r="BM1432" s="16">
        <f>U1432*参数!$D$3+AA1432</f>
        <v>0</v>
      </c>
      <c r="BN1432" s="16">
        <f>V1432*参数!$D$3+AB1432</f>
        <v>0</v>
      </c>
      <c r="BO1432" s="16">
        <f>AC1432*参数!$D$3+AI1432</f>
        <v>0</v>
      </c>
      <c r="BP1432" s="16">
        <f>AD1432*参数!$D$3+AJ1432</f>
        <v>0</v>
      </c>
      <c r="BQ1432" s="16">
        <f>AE1432*参数!$D$3+AK1432</f>
        <v>0</v>
      </c>
      <c r="BR1432" s="16">
        <f>AF1432*参数!$D$3+AL1432</f>
        <v>0</v>
      </c>
      <c r="BS1432" s="16">
        <f>AG1432*参数!$D$3+AM1432</f>
        <v>0</v>
      </c>
      <c r="BT1432" s="16">
        <f>AH1432*参数!$D$3+AN1432</f>
        <v>0</v>
      </c>
      <c r="BU1432" s="10"/>
      <c r="BV1432" s="10"/>
      <c r="BW1432" s="10">
        <f t="shared" si="440"/>
        <v>40</v>
      </c>
      <c r="BX1432" s="10">
        <f t="shared" si="441"/>
        <v>40</v>
      </c>
      <c r="BY1432" s="10">
        <f t="shared" si="442"/>
        <v>3</v>
      </c>
      <c r="BZ1432" s="10">
        <f t="shared" si="443"/>
        <v>40</v>
      </c>
      <c r="CA1432" s="10">
        <f t="shared" si="444"/>
        <v>40</v>
      </c>
      <c r="CB1432" s="10" t="str">
        <f t="shared" si="445"/>
        <v/>
      </c>
      <c r="CC1432" s="10" t="str">
        <f t="shared" si="446"/>
        <v/>
      </c>
      <c r="CD1432" s="10"/>
      <c r="CE1432" s="10"/>
      <c r="CF1432" s="10"/>
      <c r="CG1432" s="10">
        <f t="shared" si="447"/>
        <v>0</v>
      </c>
      <c r="CH1432" s="10">
        <f t="shared" si="448"/>
        <v>0</v>
      </c>
      <c r="CI1432" s="10" t="str">
        <f t="shared" si="449"/>
        <v/>
      </c>
      <c r="CJ1432" s="10" t="str">
        <f t="shared" si="450"/>
        <v/>
      </c>
      <c r="CK1432" s="10" t="str">
        <f t="shared" si="451"/>
        <v/>
      </c>
      <c r="CL1432" s="10" t="str">
        <f t="shared" si="452"/>
        <v/>
      </c>
      <c r="CM1432" s="88" t="str">
        <f t="shared" si="436"/>
        <v/>
      </c>
      <c r="CN1432" s="88" t="str">
        <f t="shared" si="437"/>
        <v/>
      </c>
      <c r="CO1432" s="88" t="str">
        <f t="shared" si="438"/>
        <v/>
      </c>
      <c r="CP1432" s="88" t="str">
        <f t="shared" si="439"/>
        <v/>
      </c>
    </row>
    <row r="1433" spans="2:94">
      <c r="B1433" s="19">
        <v>42658</v>
      </c>
      <c r="C1433" s="3">
        <v>69</v>
      </c>
      <c r="D1433" s="3" t="s">
        <v>192</v>
      </c>
      <c r="E1433" s="4">
        <v>42659.083333333336</v>
      </c>
      <c r="F1433" s="3" t="s">
        <v>1005</v>
      </c>
      <c r="G1433" s="3" t="s">
        <v>1004</v>
      </c>
      <c r="H1433" s="3" t="s">
        <v>1005</v>
      </c>
      <c r="I1433" s="3" t="s">
        <v>1004</v>
      </c>
      <c r="J1433" s="6">
        <v>2.62</v>
      </c>
      <c r="K1433" s="6">
        <v>2.74</v>
      </c>
      <c r="L1433" s="6">
        <v>2.62</v>
      </c>
      <c r="M1433" s="10">
        <v>6.8</v>
      </c>
      <c r="N1433" s="10">
        <v>4.25</v>
      </c>
      <c r="O1433" s="10">
        <v>1.34</v>
      </c>
      <c r="P1433" s="15">
        <v>-1</v>
      </c>
      <c r="Q1433" s="13"/>
      <c r="R1433" s="13"/>
      <c r="S1433" s="13"/>
      <c r="T1433" s="13"/>
      <c r="U1433" s="13"/>
      <c r="V1433" s="13"/>
      <c r="W1433" s="9"/>
      <c r="X1433" s="9"/>
      <c r="Y1433" s="9"/>
      <c r="Z1433" s="9"/>
      <c r="AA1433" s="9"/>
      <c r="AB1433" s="9"/>
      <c r="AC1433" s="13"/>
      <c r="AD1433" s="13"/>
      <c r="AE1433" s="13"/>
      <c r="AF1433" s="13"/>
      <c r="AG1433" s="13"/>
      <c r="AH1433" s="13"/>
      <c r="AI1433" s="9"/>
      <c r="AJ1433" s="9"/>
      <c r="AK1433" s="9"/>
      <c r="AL1433" s="9"/>
      <c r="AM1433" s="9"/>
      <c r="AN1433" s="9"/>
      <c r="AO1433" s="8"/>
      <c r="AP1433" s="8"/>
      <c r="AQ1433" s="8"/>
      <c r="AR1433" s="8"/>
      <c r="AS1433" s="8"/>
      <c r="AT1433" s="8"/>
      <c r="AU1433" s="8"/>
      <c r="AV1433" s="8"/>
      <c r="AW1433" s="8"/>
      <c r="AX1433" s="8"/>
      <c r="AY1433" s="15"/>
      <c r="AZ1433" s="15"/>
      <c r="BA1433" s="15"/>
      <c r="BB1433" s="15"/>
      <c r="BC1433" s="15"/>
      <c r="BD1433" s="15"/>
      <c r="BE1433" s="15"/>
      <c r="BF1433" s="15"/>
      <c r="BG1433" s="15"/>
      <c r="BH1433" s="15"/>
      <c r="BI1433" s="16">
        <f>Q1433*参数!$D$3+W1433</f>
        <v>0</v>
      </c>
      <c r="BJ1433" s="16">
        <f>R1433*参数!$D$3+X1433</f>
        <v>0</v>
      </c>
      <c r="BK1433" s="16">
        <f>S1433*参数!$D$3+Y1433</f>
        <v>0</v>
      </c>
      <c r="BL1433" s="16">
        <f>T1433*参数!$D$3+Z1433</f>
        <v>0</v>
      </c>
      <c r="BM1433" s="16">
        <f>U1433*参数!$D$3+AA1433</f>
        <v>0</v>
      </c>
      <c r="BN1433" s="16">
        <f>V1433*参数!$D$3+AB1433</f>
        <v>0</v>
      </c>
      <c r="BO1433" s="16">
        <f>AC1433*参数!$D$3+AI1433</f>
        <v>0</v>
      </c>
      <c r="BP1433" s="16">
        <f>AD1433*参数!$D$3+AJ1433</f>
        <v>0</v>
      </c>
      <c r="BQ1433" s="16">
        <f>AE1433*参数!$D$3+AK1433</f>
        <v>0</v>
      </c>
      <c r="BR1433" s="16">
        <f>AF1433*参数!$D$3+AL1433</f>
        <v>0</v>
      </c>
      <c r="BS1433" s="16">
        <f>AG1433*参数!$D$3+AM1433</f>
        <v>0</v>
      </c>
      <c r="BT1433" s="16">
        <f>AH1433*参数!$D$3+AN1433</f>
        <v>0</v>
      </c>
      <c r="BU1433" s="10"/>
      <c r="BV1433" s="10"/>
      <c r="BW1433" s="10">
        <f t="shared" si="440"/>
        <v>40</v>
      </c>
      <c r="BX1433" s="10">
        <f t="shared" si="441"/>
        <v>40</v>
      </c>
      <c r="BY1433" s="10">
        <f t="shared" si="442"/>
        <v>3</v>
      </c>
      <c r="BZ1433" s="10">
        <f t="shared" si="443"/>
        <v>40</v>
      </c>
      <c r="CA1433" s="10">
        <f t="shared" si="444"/>
        <v>40</v>
      </c>
      <c r="CB1433" s="10" t="str">
        <f t="shared" si="445"/>
        <v/>
      </c>
      <c r="CC1433" s="10" t="str">
        <f t="shared" si="446"/>
        <v/>
      </c>
      <c r="CD1433" s="10"/>
      <c r="CE1433" s="10"/>
      <c r="CF1433" s="10"/>
      <c r="CG1433" s="10">
        <f t="shared" si="447"/>
        <v>3</v>
      </c>
      <c r="CH1433" s="10">
        <f t="shared" si="448"/>
        <v>3</v>
      </c>
      <c r="CI1433" s="10" t="str">
        <f t="shared" si="449"/>
        <v/>
      </c>
      <c r="CJ1433" s="10" t="str">
        <f t="shared" si="450"/>
        <v/>
      </c>
      <c r="CK1433" s="10" t="str">
        <f t="shared" si="451"/>
        <v/>
      </c>
      <c r="CL1433" s="10" t="str">
        <f t="shared" si="452"/>
        <v/>
      </c>
      <c r="CM1433" s="88" t="str">
        <f t="shared" si="436"/>
        <v/>
      </c>
      <c r="CN1433" s="88" t="str">
        <f t="shared" si="437"/>
        <v/>
      </c>
      <c r="CO1433" s="88" t="str">
        <f t="shared" si="438"/>
        <v/>
      </c>
      <c r="CP1433" s="88" t="str">
        <f t="shared" si="439"/>
        <v/>
      </c>
    </row>
    <row r="1434" spans="2:94">
      <c r="B1434" s="19">
        <v>42658</v>
      </c>
      <c r="C1434" s="3">
        <v>70</v>
      </c>
      <c r="D1434" s="3" t="s">
        <v>192</v>
      </c>
      <c r="E1434" s="4">
        <v>42659.083333333336</v>
      </c>
      <c r="F1434" s="3" t="s">
        <v>1003</v>
      </c>
      <c r="G1434" s="3" t="s">
        <v>201</v>
      </c>
      <c r="H1434" s="3" t="s">
        <v>1003</v>
      </c>
      <c r="I1434" s="3" t="s">
        <v>201</v>
      </c>
      <c r="J1434" s="6">
        <v>2.4</v>
      </c>
      <c r="K1434" s="6">
        <v>2.75</v>
      </c>
      <c r="L1434" s="6">
        <v>2.87</v>
      </c>
      <c r="M1434" s="10">
        <v>5.8</v>
      </c>
      <c r="N1434" s="10">
        <v>4.05</v>
      </c>
      <c r="O1434" s="10">
        <v>1.41</v>
      </c>
      <c r="P1434" s="15">
        <v>-1</v>
      </c>
      <c r="Q1434" s="13"/>
      <c r="R1434" s="13"/>
      <c r="S1434" s="13"/>
      <c r="T1434" s="13"/>
      <c r="U1434" s="13"/>
      <c r="V1434" s="13"/>
      <c r="W1434" s="9"/>
      <c r="X1434" s="9"/>
      <c r="Y1434" s="9"/>
      <c r="Z1434" s="9"/>
      <c r="AA1434" s="9"/>
      <c r="AB1434" s="9"/>
      <c r="AC1434" s="13"/>
      <c r="AD1434" s="13"/>
      <c r="AE1434" s="13"/>
      <c r="AF1434" s="13"/>
      <c r="AG1434" s="13"/>
      <c r="AH1434" s="13"/>
      <c r="AI1434" s="9"/>
      <c r="AJ1434" s="9"/>
      <c r="AK1434" s="9"/>
      <c r="AL1434" s="9"/>
      <c r="AM1434" s="9"/>
      <c r="AN1434" s="9"/>
      <c r="AO1434" s="8"/>
      <c r="AP1434" s="8"/>
      <c r="AQ1434" s="8"/>
      <c r="AR1434" s="8"/>
      <c r="AS1434" s="8"/>
      <c r="AT1434" s="8"/>
      <c r="AU1434" s="8"/>
      <c r="AV1434" s="8"/>
      <c r="AW1434" s="8"/>
      <c r="AX1434" s="8"/>
      <c r="AY1434" s="15"/>
      <c r="AZ1434" s="15"/>
      <c r="BA1434" s="15"/>
      <c r="BB1434" s="15"/>
      <c r="BC1434" s="15"/>
      <c r="BD1434" s="15"/>
      <c r="BE1434" s="15"/>
      <c r="BF1434" s="15"/>
      <c r="BG1434" s="15"/>
      <c r="BH1434" s="15"/>
      <c r="BI1434" s="16">
        <f>Q1434*参数!$D$3+W1434</f>
        <v>0</v>
      </c>
      <c r="BJ1434" s="16">
        <f>R1434*参数!$D$3+X1434</f>
        <v>0</v>
      </c>
      <c r="BK1434" s="16">
        <f>S1434*参数!$D$3+Y1434</f>
        <v>0</v>
      </c>
      <c r="BL1434" s="16">
        <f>T1434*参数!$D$3+Z1434</f>
        <v>0</v>
      </c>
      <c r="BM1434" s="16">
        <f>U1434*参数!$D$3+AA1434</f>
        <v>0</v>
      </c>
      <c r="BN1434" s="16">
        <f>V1434*参数!$D$3+AB1434</f>
        <v>0</v>
      </c>
      <c r="BO1434" s="16">
        <f>AC1434*参数!$D$3+AI1434</f>
        <v>0</v>
      </c>
      <c r="BP1434" s="16">
        <f>AD1434*参数!$D$3+AJ1434</f>
        <v>0</v>
      </c>
      <c r="BQ1434" s="16">
        <f>AE1434*参数!$D$3+AK1434</f>
        <v>0</v>
      </c>
      <c r="BR1434" s="16">
        <f>AF1434*参数!$D$3+AL1434</f>
        <v>0</v>
      </c>
      <c r="BS1434" s="16">
        <f>AG1434*参数!$D$3+AM1434</f>
        <v>0</v>
      </c>
      <c r="BT1434" s="16">
        <f>AH1434*参数!$D$3+AN1434</f>
        <v>0</v>
      </c>
      <c r="BU1434" s="10"/>
      <c r="BV1434" s="10"/>
      <c r="BW1434" s="10">
        <f t="shared" si="440"/>
        <v>40</v>
      </c>
      <c r="BX1434" s="10">
        <f t="shared" si="441"/>
        <v>40</v>
      </c>
      <c r="BY1434" s="10">
        <f t="shared" si="442"/>
        <v>3</v>
      </c>
      <c r="BZ1434" s="10">
        <f t="shared" si="443"/>
        <v>40</v>
      </c>
      <c r="CA1434" s="10">
        <f t="shared" si="444"/>
        <v>40</v>
      </c>
      <c r="CB1434" s="10" t="str">
        <f t="shared" si="445"/>
        <v/>
      </c>
      <c r="CC1434" s="10" t="str">
        <f t="shared" si="446"/>
        <v/>
      </c>
      <c r="CD1434" s="10"/>
      <c r="CE1434" s="10"/>
      <c r="CF1434" s="10"/>
      <c r="CG1434" s="10">
        <f t="shared" si="447"/>
        <v>3</v>
      </c>
      <c r="CH1434" s="10">
        <f t="shared" si="448"/>
        <v>3</v>
      </c>
      <c r="CI1434" s="10" t="str">
        <f t="shared" si="449"/>
        <v/>
      </c>
      <c r="CJ1434" s="10" t="str">
        <f t="shared" si="450"/>
        <v/>
      </c>
      <c r="CK1434" s="10" t="str">
        <f t="shared" si="451"/>
        <v/>
      </c>
      <c r="CL1434" s="10" t="str">
        <f t="shared" si="452"/>
        <v/>
      </c>
      <c r="CM1434" s="88" t="str">
        <f t="shared" si="436"/>
        <v/>
      </c>
      <c r="CN1434" s="88" t="str">
        <f t="shared" si="437"/>
        <v/>
      </c>
      <c r="CO1434" s="88" t="str">
        <f t="shared" si="438"/>
        <v/>
      </c>
      <c r="CP1434" s="88" t="str">
        <f t="shared" si="439"/>
        <v/>
      </c>
    </row>
    <row r="1435" spans="2:94">
      <c r="B1435" s="19">
        <v>42658</v>
      </c>
      <c r="C1435" s="3">
        <v>71</v>
      </c>
      <c r="D1435" s="3" t="s">
        <v>192</v>
      </c>
      <c r="E1435" s="4">
        <v>42659.083333333336</v>
      </c>
      <c r="F1435" s="3" t="s">
        <v>1102</v>
      </c>
      <c r="G1435" s="3" t="s">
        <v>923</v>
      </c>
      <c r="H1435" s="3" t="s">
        <v>1102</v>
      </c>
      <c r="I1435" s="3" t="s">
        <v>923</v>
      </c>
      <c r="J1435" s="6">
        <v>1.9</v>
      </c>
      <c r="K1435" s="6">
        <v>3.05</v>
      </c>
      <c r="L1435" s="6">
        <v>3.63</v>
      </c>
      <c r="M1435" s="10">
        <v>3.95</v>
      </c>
      <c r="N1435" s="10">
        <v>3.65</v>
      </c>
      <c r="O1435" s="10">
        <v>1.66</v>
      </c>
      <c r="P1435" s="15">
        <v>-1</v>
      </c>
      <c r="Q1435" s="13"/>
      <c r="R1435" s="13"/>
      <c r="S1435" s="13"/>
      <c r="T1435" s="13"/>
      <c r="U1435" s="13"/>
      <c r="V1435" s="13"/>
      <c r="W1435" s="9"/>
      <c r="X1435" s="9"/>
      <c r="Y1435" s="9"/>
      <c r="Z1435" s="9"/>
      <c r="AA1435" s="9"/>
      <c r="AB1435" s="9"/>
      <c r="AC1435" s="13"/>
      <c r="AD1435" s="13"/>
      <c r="AE1435" s="13"/>
      <c r="AF1435" s="13"/>
      <c r="AG1435" s="13"/>
      <c r="AH1435" s="13"/>
      <c r="AI1435" s="9"/>
      <c r="AJ1435" s="9"/>
      <c r="AK1435" s="9"/>
      <c r="AL1435" s="9"/>
      <c r="AM1435" s="9"/>
      <c r="AN1435" s="9"/>
      <c r="AO1435" s="8"/>
      <c r="AP1435" s="8"/>
      <c r="AQ1435" s="8"/>
      <c r="AR1435" s="8"/>
      <c r="AS1435" s="8"/>
      <c r="AT1435" s="8"/>
      <c r="AU1435" s="8"/>
      <c r="AV1435" s="8"/>
      <c r="AW1435" s="8"/>
      <c r="AX1435" s="8"/>
      <c r="AY1435" s="15"/>
      <c r="AZ1435" s="15"/>
      <c r="BA1435" s="15"/>
      <c r="BB1435" s="15"/>
      <c r="BC1435" s="15"/>
      <c r="BD1435" s="15"/>
      <c r="BE1435" s="15"/>
      <c r="BF1435" s="15"/>
      <c r="BG1435" s="15"/>
      <c r="BH1435" s="15"/>
      <c r="BI1435" s="16">
        <f>Q1435*参数!$D$3+W1435</f>
        <v>0</v>
      </c>
      <c r="BJ1435" s="16">
        <f>R1435*参数!$D$3+X1435</f>
        <v>0</v>
      </c>
      <c r="BK1435" s="16">
        <f>S1435*参数!$D$3+Y1435</f>
        <v>0</v>
      </c>
      <c r="BL1435" s="16">
        <f>T1435*参数!$D$3+Z1435</f>
        <v>0</v>
      </c>
      <c r="BM1435" s="16">
        <f>U1435*参数!$D$3+AA1435</f>
        <v>0</v>
      </c>
      <c r="BN1435" s="16">
        <f>V1435*参数!$D$3+AB1435</f>
        <v>0</v>
      </c>
      <c r="BO1435" s="16">
        <f>AC1435*参数!$D$3+AI1435</f>
        <v>0</v>
      </c>
      <c r="BP1435" s="16">
        <f>AD1435*参数!$D$3+AJ1435</f>
        <v>0</v>
      </c>
      <c r="BQ1435" s="16">
        <f>AE1435*参数!$D$3+AK1435</f>
        <v>0</v>
      </c>
      <c r="BR1435" s="16">
        <f>AF1435*参数!$D$3+AL1435</f>
        <v>0</v>
      </c>
      <c r="BS1435" s="16">
        <f>AG1435*参数!$D$3+AM1435</f>
        <v>0</v>
      </c>
      <c r="BT1435" s="16">
        <f>AH1435*参数!$D$3+AN1435</f>
        <v>0</v>
      </c>
      <c r="BU1435" s="10"/>
      <c r="BV1435" s="10"/>
      <c r="BW1435" s="10">
        <f t="shared" si="440"/>
        <v>40</v>
      </c>
      <c r="BX1435" s="10">
        <f t="shared" si="441"/>
        <v>40</v>
      </c>
      <c r="BY1435" s="10">
        <f t="shared" si="442"/>
        <v>3</v>
      </c>
      <c r="BZ1435" s="10">
        <f t="shared" si="443"/>
        <v>40</v>
      </c>
      <c r="CA1435" s="10">
        <f t="shared" si="444"/>
        <v>40</v>
      </c>
      <c r="CB1435" s="10" t="str">
        <f t="shared" si="445"/>
        <v/>
      </c>
      <c r="CC1435" s="10" t="str">
        <f t="shared" si="446"/>
        <v/>
      </c>
      <c r="CD1435" s="10"/>
      <c r="CE1435" s="10"/>
      <c r="CF1435" s="10"/>
      <c r="CG1435" s="10">
        <f t="shared" si="447"/>
        <v>3</v>
      </c>
      <c r="CH1435" s="10">
        <f t="shared" si="448"/>
        <v>3</v>
      </c>
      <c r="CI1435" s="10" t="str">
        <f t="shared" si="449"/>
        <v/>
      </c>
      <c r="CJ1435" s="10" t="str">
        <f t="shared" si="450"/>
        <v/>
      </c>
      <c r="CK1435" s="10" t="str">
        <f t="shared" si="451"/>
        <v/>
      </c>
      <c r="CL1435" s="10" t="str">
        <f t="shared" si="452"/>
        <v/>
      </c>
      <c r="CM1435" s="88" t="str">
        <f t="shared" si="436"/>
        <v/>
      </c>
      <c r="CN1435" s="88" t="str">
        <f t="shared" si="437"/>
        <v/>
      </c>
      <c r="CO1435" s="88" t="str">
        <f t="shared" si="438"/>
        <v/>
      </c>
      <c r="CP1435" s="88" t="str">
        <f t="shared" si="439"/>
        <v/>
      </c>
    </row>
    <row r="1436" spans="2:94">
      <c r="B1436" s="19">
        <v>42658</v>
      </c>
      <c r="C1436" s="3">
        <v>72</v>
      </c>
      <c r="D1436" s="3" t="s">
        <v>192</v>
      </c>
      <c r="E1436" s="4">
        <v>42659.083333333336</v>
      </c>
      <c r="F1436" s="3" t="s">
        <v>1109</v>
      </c>
      <c r="G1436" s="3" t="s">
        <v>1002</v>
      </c>
      <c r="H1436" s="3" t="s">
        <v>1109</v>
      </c>
      <c r="I1436" s="3" t="s">
        <v>1002</v>
      </c>
      <c r="J1436" s="6">
        <v>2.4500000000000002</v>
      </c>
      <c r="K1436" s="6">
        <v>2.62</v>
      </c>
      <c r="L1436" s="6">
        <v>2.95</v>
      </c>
      <c r="M1436" s="10">
        <v>6.15</v>
      </c>
      <c r="N1436" s="10">
        <v>4.05</v>
      </c>
      <c r="O1436" s="10">
        <v>1.39</v>
      </c>
      <c r="P1436" s="15">
        <v>-1</v>
      </c>
      <c r="Q1436" s="13"/>
      <c r="R1436" s="13"/>
      <c r="S1436" s="13"/>
      <c r="T1436" s="13"/>
      <c r="U1436" s="13"/>
      <c r="V1436" s="13"/>
      <c r="W1436" s="9"/>
      <c r="X1436" s="9"/>
      <c r="Y1436" s="9"/>
      <c r="Z1436" s="9"/>
      <c r="AA1436" s="9"/>
      <c r="AB1436" s="9"/>
      <c r="AC1436" s="13"/>
      <c r="AD1436" s="13"/>
      <c r="AE1436" s="13"/>
      <c r="AF1436" s="13"/>
      <c r="AG1436" s="13"/>
      <c r="AH1436" s="13"/>
      <c r="AI1436" s="9"/>
      <c r="AJ1436" s="9"/>
      <c r="AK1436" s="9"/>
      <c r="AL1436" s="9"/>
      <c r="AM1436" s="9"/>
      <c r="AN1436" s="9"/>
      <c r="AO1436" s="8"/>
      <c r="AP1436" s="8"/>
      <c r="AQ1436" s="8"/>
      <c r="AR1436" s="8"/>
      <c r="AS1436" s="8"/>
      <c r="AT1436" s="8"/>
      <c r="AU1436" s="8"/>
      <c r="AV1436" s="8"/>
      <c r="AW1436" s="8"/>
      <c r="AX1436" s="8"/>
      <c r="AY1436" s="15"/>
      <c r="AZ1436" s="15"/>
      <c r="BA1436" s="15"/>
      <c r="BB1436" s="15"/>
      <c r="BC1436" s="15"/>
      <c r="BD1436" s="15"/>
      <c r="BE1436" s="15"/>
      <c r="BF1436" s="15"/>
      <c r="BG1436" s="15"/>
      <c r="BH1436" s="15"/>
      <c r="BI1436" s="16">
        <f>Q1436*参数!$D$3+W1436</f>
        <v>0</v>
      </c>
      <c r="BJ1436" s="16">
        <f>R1436*参数!$D$3+X1436</f>
        <v>0</v>
      </c>
      <c r="BK1436" s="16">
        <f>S1436*参数!$D$3+Y1436</f>
        <v>0</v>
      </c>
      <c r="BL1436" s="16">
        <f>T1436*参数!$D$3+Z1436</f>
        <v>0</v>
      </c>
      <c r="BM1436" s="16">
        <f>U1436*参数!$D$3+AA1436</f>
        <v>0</v>
      </c>
      <c r="BN1436" s="16">
        <f>V1436*参数!$D$3+AB1436</f>
        <v>0</v>
      </c>
      <c r="BO1436" s="16">
        <f>AC1436*参数!$D$3+AI1436</f>
        <v>0</v>
      </c>
      <c r="BP1436" s="16">
        <f>AD1436*参数!$D$3+AJ1436</f>
        <v>0</v>
      </c>
      <c r="BQ1436" s="16">
        <f>AE1436*参数!$D$3+AK1436</f>
        <v>0</v>
      </c>
      <c r="BR1436" s="16">
        <f>AF1436*参数!$D$3+AL1436</f>
        <v>0</v>
      </c>
      <c r="BS1436" s="16">
        <f>AG1436*参数!$D$3+AM1436</f>
        <v>0</v>
      </c>
      <c r="BT1436" s="16">
        <f>AH1436*参数!$D$3+AN1436</f>
        <v>0</v>
      </c>
      <c r="BU1436" s="10"/>
      <c r="BV1436" s="10"/>
      <c r="BW1436" s="10">
        <f t="shared" si="440"/>
        <v>40</v>
      </c>
      <c r="BX1436" s="10">
        <f t="shared" si="441"/>
        <v>40</v>
      </c>
      <c r="BY1436" s="10">
        <f t="shared" si="442"/>
        <v>3</v>
      </c>
      <c r="BZ1436" s="10">
        <f t="shared" si="443"/>
        <v>40</v>
      </c>
      <c r="CA1436" s="10">
        <f t="shared" si="444"/>
        <v>40</v>
      </c>
      <c r="CB1436" s="10" t="str">
        <f t="shared" si="445"/>
        <v/>
      </c>
      <c r="CC1436" s="10" t="str">
        <f t="shared" si="446"/>
        <v/>
      </c>
      <c r="CD1436" s="10"/>
      <c r="CE1436" s="10"/>
      <c r="CF1436" s="10"/>
      <c r="CG1436" s="10">
        <f t="shared" si="447"/>
        <v>3</v>
      </c>
      <c r="CH1436" s="10">
        <f t="shared" si="448"/>
        <v>3</v>
      </c>
      <c r="CI1436" s="10" t="str">
        <f t="shared" si="449"/>
        <v/>
      </c>
      <c r="CJ1436" s="10" t="str">
        <f t="shared" si="450"/>
        <v/>
      </c>
      <c r="CK1436" s="10" t="str">
        <f t="shared" si="451"/>
        <v/>
      </c>
      <c r="CL1436" s="10" t="str">
        <f t="shared" si="452"/>
        <v/>
      </c>
      <c r="CM1436" s="88" t="str">
        <f t="shared" si="436"/>
        <v/>
      </c>
      <c r="CN1436" s="88" t="str">
        <f t="shared" si="437"/>
        <v/>
      </c>
      <c r="CO1436" s="88" t="str">
        <f t="shared" si="438"/>
        <v/>
      </c>
      <c r="CP1436" s="88" t="str">
        <f t="shared" si="439"/>
        <v/>
      </c>
    </row>
    <row r="1437" spans="2:94">
      <c r="B1437" s="19">
        <v>42658</v>
      </c>
      <c r="C1437" s="3">
        <v>73</v>
      </c>
      <c r="D1437" s="3" t="s">
        <v>329</v>
      </c>
      <c r="E1437" s="4">
        <v>42659.083333333336</v>
      </c>
      <c r="F1437" s="3" t="s">
        <v>1010</v>
      </c>
      <c r="G1437" s="3" t="s">
        <v>1006</v>
      </c>
      <c r="H1437" s="3" t="s">
        <v>1010</v>
      </c>
      <c r="I1437" s="3" t="s">
        <v>1008</v>
      </c>
      <c r="J1437" s="6">
        <v>1.36</v>
      </c>
      <c r="K1437" s="6">
        <v>4.1500000000000004</v>
      </c>
      <c r="L1437" s="6">
        <v>6.55</v>
      </c>
      <c r="M1437" s="10">
        <v>2.25</v>
      </c>
      <c r="N1437" s="10">
        <v>3.4</v>
      </c>
      <c r="O1437" s="10">
        <v>2.56</v>
      </c>
      <c r="P1437" s="15">
        <v>-1</v>
      </c>
      <c r="Q1437" s="13"/>
      <c r="R1437" s="13"/>
      <c r="S1437" s="13"/>
      <c r="T1437" s="13"/>
      <c r="U1437" s="13"/>
      <c r="V1437" s="13"/>
      <c r="W1437" s="9"/>
      <c r="X1437" s="9"/>
      <c r="Y1437" s="9"/>
      <c r="Z1437" s="9"/>
      <c r="AA1437" s="9"/>
      <c r="AB1437" s="9"/>
      <c r="AC1437" s="13"/>
      <c r="AD1437" s="13"/>
      <c r="AE1437" s="13"/>
      <c r="AF1437" s="13"/>
      <c r="AG1437" s="13"/>
      <c r="AH1437" s="13"/>
      <c r="AI1437" s="9"/>
      <c r="AJ1437" s="9"/>
      <c r="AK1437" s="9"/>
      <c r="AL1437" s="9"/>
      <c r="AM1437" s="9"/>
      <c r="AN1437" s="9"/>
      <c r="AO1437" s="8"/>
      <c r="AP1437" s="8"/>
      <c r="AQ1437" s="8"/>
      <c r="AR1437" s="8"/>
      <c r="AS1437" s="8"/>
      <c r="AT1437" s="8"/>
      <c r="AU1437" s="8"/>
      <c r="AV1437" s="8"/>
      <c r="AW1437" s="8"/>
      <c r="AX1437" s="8"/>
      <c r="AY1437" s="15"/>
      <c r="AZ1437" s="15"/>
      <c r="BA1437" s="15"/>
      <c r="BB1437" s="15"/>
      <c r="BC1437" s="15"/>
      <c r="BD1437" s="15"/>
      <c r="BE1437" s="15"/>
      <c r="BF1437" s="15"/>
      <c r="BG1437" s="15"/>
      <c r="BH1437" s="15"/>
      <c r="BI1437" s="16">
        <f>Q1437*参数!$D$3+W1437</f>
        <v>0</v>
      </c>
      <c r="BJ1437" s="16">
        <f>R1437*参数!$D$3+X1437</f>
        <v>0</v>
      </c>
      <c r="BK1437" s="16">
        <f>S1437*参数!$D$3+Y1437</f>
        <v>0</v>
      </c>
      <c r="BL1437" s="16">
        <f>T1437*参数!$D$3+Z1437</f>
        <v>0</v>
      </c>
      <c r="BM1437" s="16">
        <f>U1437*参数!$D$3+AA1437</f>
        <v>0</v>
      </c>
      <c r="BN1437" s="16">
        <f>V1437*参数!$D$3+AB1437</f>
        <v>0</v>
      </c>
      <c r="BO1437" s="16">
        <f>AC1437*参数!$D$3+AI1437</f>
        <v>0</v>
      </c>
      <c r="BP1437" s="16">
        <f>AD1437*参数!$D$3+AJ1437</f>
        <v>0</v>
      </c>
      <c r="BQ1437" s="16">
        <f>AE1437*参数!$D$3+AK1437</f>
        <v>0</v>
      </c>
      <c r="BR1437" s="16">
        <f>AF1437*参数!$D$3+AL1437</f>
        <v>0</v>
      </c>
      <c r="BS1437" s="16">
        <f>AG1437*参数!$D$3+AM1437</f>
        <v>0</v>
      </c>
      <c r="BT1437" s="16">
        <f>AH1437*参数!$D$3+AN1437</f>
        <v>0</v>
      </c>
      <c r="BU1437" s="10"/>
      <c r="BV1437" s="10"/>
      <c r="BW1437" s="10">
        <f t="shared" si="440"/>
        <v>40</v>
      </c>
      <c r="BX1437" s="10">
        <f t="shared" si="441"/>
        <v>40</v>
      </c>
      <c r="BY1437" s="10">
        <f t="shared" si="442"/>
        <v>3</v>
      </c>
      <c r="BZ1437" s="10">
        <f t="shared" si="443"/>
        <v>40</v>
      </c>
      <c r="CA1437" s="10">
        <f t="shared" si="444"/>
        <v>40</v>
      </c>
      <c r="CB1437" s="10" t="str">
        <f t="shared" si="445"/>
        <v/>
      </c>
      <c r="CC1437" s="10" t="str">
        <f t="shared" si="446"/>
        <v/>
      </c>
      <c r="CD1437" s="10"/>
      <c r="CE1437" s="10"/>
      <c r="CF1437" s="10"/>
      <c r="CG1437" s="10">
        <f t="shared" si="447"/>
        <v>3</v>
      </c>
      <c r="CH1437" s="10">
        <f t="shared" si="448"/>
        <v>3</v>
      </c>
      <c r="CI1437" s="10" t="str">
        <f t="shared" si="449"/>
        <v/>
      </c>
      <c r="CJ1437" s="10" t="str">
        <f t="shared" si="450"/>
        <v/>
      </c>
      <c r="CK1437" s="10" t="str">
        <f t="shared" si="451"/>
        <v/>
      </c>
      <c r="CL1437" s="10" t="str">
        <f t="shared" si="452"/>
        <v/>
      </c>
      <c r="CM1437" s="88" t="str">
        <f t="shared" si="436"/>
        <v/>
      </c>
      <c r="CN1437" s="88" t="str">
        <f t="shared" si="437"/>
        <v/>
      </c>
      <c r="CO1437" s="88" t="str">
        <f t="shared" si="438"/>
        <v/>
      </c>
      <c r="CP1437" s="88" t="str">
        <f t="shared" si="439"/>
        <v/>
      </c>
    </row>
    <row r="1438" spans="2:94">
      <c r="B1438" s="19">
        <v>42658</v>
      </c>
      <c r="C1438" s="3">
        <v>74</v>
      </c>
      <c r="D1438" s="3" t="s">
        <v>329</v>
      </c>
      <c r="E1438" s="4">
        <v>42659.083333333336</v>
      </c>
      <c r="F1438" s="3" t="s">
        <v>1011</v>
      </c>
      <c r="G1438" s="3" t="s">
        <v>992</v>
      </c>
      <c r="H1438" s="3" t="s">
        <v>1012</v>
      </c>
      <c r="I1438" s="3" t="s">
        <v>992</v>
      </c>
      <c r="J1438" s="6">
        <v>1.97</v>
      </c>
      <c r="K1438" s="6">
        <v>3.45</v>
      </c>
      <c r="L1438" s="6">
        <v>3.01</v>
      </c>
      <c r="M1438" s="10">
        <v>4.03</v>
      </c>
      <c r="N1438" s="10">
        <v>3.85</v>
      </c>
      <c r="O1438" s="10">
        <v>1.61</v>
      </c>
      <c r="P1438" s="15">
        <v>-1</v>
      </c>
      <c r="Q1438" s="13"/>
      <c r="R1438" s="13"/>
      <c r="S1438" s="13"/>
      <c r="T1438" s="13"/>
      <c r="U1438" s="13"/>
      <c r="V1438" s="13"/>
      <c r="W1438" s="9"/>
      <c r="X1438" s="9"/>
      <c r="Y1438" s="9"/>
      <c r="Z1438" s="9"/>
      <c r="AA1438" s="9"/>
      <c r="AB1438" s="9"/>
      <c r="AC1438" s="13"/>
      <c r="AD1438" s="13"/>
      <c r="AE1438" s="13"/>
      <c r="AF1438" s="13"/>
      <c r="AG1438" s="13"/>
      <c r="AH1438" s="13"/>
      <c r="AI1438" s="9"/>
      <c r="AJ1438" s="9"/>
      <c r="AK1438" s="9"/>
      <c r="AL1438" s="9"/>
      <c r="AM1438" s="9"/>
      <c r="AN1438" s="9"/>
      <c r="AO1438" s="8"/>
      <c r="AP1438" s="8"/>
      <c r="AQ1438" s="8"/>
      <c r="AR1438" s="8"/>
      <c r="AS1438" s="8"/>
      <c r="AT1438" s="8"/>
      <c r="AU1438" s="8"/>
      <c r="AV1438" s="8"/>
      <c r="AW1438" s="8"/>
      <c r="AX1438" s="8"/>
      <c r="AY1438" s="15"/>
      <c r="AZ1438" s="15"/>
      <c r="BA1438" s="15"/>
      <c r="BB1438" s="15"/>
      <c r="BC1438" s="15"/>
      <c r="BD1438" s="15"/>
      <c r="BE1438" s="15"/>
      <c r="BF1438" s="15"/>
      <c r="BG1438" s="15"/>
      <c r="BH1438" s="15"/>
      <c r="BI1438" s="16">
        <f>Q1438*参数!$D$3+W1438</f>
        <v>0</v>
      </c>
      <c r="BJ1438" s="16">
        <f>R1438*参数!$D$3+X1438</f>
        <v>0</v>
      </c>
      <c r="BK1438" s="16">
        <f>S1438*参数!$D$3+Y1438</f>
        <v>0</v>
      </c>
      <c r="BL1438" s="16">
        <f>T1438*参数!$D$3+Z1438</f>
        <v>0</v>
      </c>
      <c r="BM1438" s="16">
        <f>U1438*参数!$D$3+AA1438</f>
        <v>0</v>
      </c>
      <c r="BN1438" s="16">
        <f>V1438*参数!$D$3+AB1438</f>
        <v>0</v>
      </c>
      <c r="BO1438" s="16">
        <f>AC1438*参数!$D$3+AI1438</f>
        <v>0</v>
      </c>
      <c r="BP1438" s="16">
        <f>AD1438*参数!$D$3+AJ1438</f>
        <v>0</v>
      </c>
      <c r="BQ1438" s="16">
        <f>AE1438*参数!$D$3+AK1438</f>
        <v>0</v>
      </c>
      <c r="BR1438" s="16">
        <f>AF1438*参数!$D$3+AL1438</f>
        <v>0</v>
      </c>
      <c r="BS1438" s="16">
        <f>AG1438*参数!$D$3+AM1438</f>
        <v>0</v>
      </c>
      <c r="BT1438" s="16">
        <f>AH1438*参数!$D$3+AN1438</f>
        <v>0</v>
      </c>
      <c r="BU1438" s="10"/>
      <c r="BV1438" s="10"/>
      <c r="BW1438" s="10">
        <f t="shared" si="440"/>
        <v>40</v>
      </c>
      <c r="BX1438" s="10">
        <f t="shared" si="441"/>
        <v>40</v>
      </c>
      <c r="BY1438" s="10">
        <f t="shared" si="442"/>
        <v>3</v>
      </c>
      <c r="BZ1438" s="10">
        <f t="shared" si="443"/>
        <v>40</v>
      </c>
      <c r="CA1438" s="10">
        <f t="shared" si="444"/>
        <v>40</v>
      </c>
      <c r="CB1438" s="10" t="str">
        <f t="shared" si="445"/>
        <v/>
      </c>
      <c r="CC1438" s="10" t="str">
        <f t="shared" si="446"/>
        <v/>
      </c>
      <c r="CD1438" s="10"/>
      <c r="CE1438" s="10"/>
      <c r="CF1438" s="10"/>
      <c r="CG1438" s="10">
        <f t="shared" si="447"/>
        <v>3</v>
      </c>
      <c r="CH1438" s="10">
        <f t="shared" si="448"/>
        <v>3</v>
      </c>
      <c r="CI1438" s="10" t="str">
        <f t="shared" si="449"/>
        <v/>
      </c>
      <c r="CJ1438" s="10" t="str">
        <f t="shared" si="450"/>
        <v/>
      </c>
      <c r="CK1438" s="10" t="str">
        <f t="shared" si="451"/>
        <v/>
      </c>
      <c r="CL1438" s="10" t="str">
        <f t="shared" si="452"/>
        <v/>
      </c>
      <c r="CM1438" s="88" t="str">
        <f t="shared" si="436"/>
        <v/>
      </c>
      <c r="CN1438" s="88" t="str">
        <f t="shared" si="437"/>
        <v/>
      </c>
      <c r="CO1438" s="88" t="str">
        <f t="shared" si="438"/>
        <v/>
      </c>
      <c r="CP1438" s="88" t="str">
        <f t="shared" si="439"/>
        <v/>
      </c>
    </row>
    <row r="1439" spans="2:94">
      <c r="B1439" s="19">
        <v>42658</v>
      </c>
      <c r="C1439" s="3">
        <v>75</v>
      </c>
      <c r="D1439" s="3" t="s">
        <v>329</v>
      </c>
      <c r="E1439" s="4">
        <v>42659.104166666664</v>
      </c>
      <c r="F1439" s="3" t="s">
        <v>1007</v>
      </c>
      <c r="G1439" s="3" t="s">
        <v>345</v>
      </c>
      <c r="H1439" s="3" t="s">
        <v>1009</v>
      </c>
      <c r="I1439" s="3" t="s">
        <v>347</v>
      </c>
      <c r="J1439" s="6">
        <v>3.02</v>
      </c>
      <c r="K1439" s="6">
        <v>3.35</v>
      </c>
      <c r="L1439" s="6">
        <v>2</v>
      </c>
      <c r="M1439" s="10">
        <v>1.59</v>
      </c>
      <c r="N1439" s="10">
        <v>3.9</v>
      </c>
      <c r="O1439" s="10">
        <v>4.0999999999999996</v>
      </c>
      <c r="P1439" s="15">
        <v>1</v>
      </c>
      <c r="Q1439" s="13"/>
      <c r="R1439" s="13"/>
      <c r="S1439" s="13"/>
      <c r="T1439" s="13"/>
      <c r="U1439" s="13"/>
      <c r="V1439" s="13"/>
      <c r="W1439" s="9"/>
      <c r="X1439" s="9"/>
      <c r="Y1439" s="9"/>
      <c r="Z1439" s="9"/>
      <c r="AA1439" s="9"/>
      <c r="AB1439" s="9"/>
      <c r="AC1439" s="13"/>
      <c r="AD1439" s="13"/>
      <c r="AE1439" s="13"/>
      <c r="AF1439" s="13"/>
      <c r="AG1439" s="13"/>
      <c r="AH1439" s="13"/>
      <c r="AI1439" s="9"/>
      <c r="AJ1439" s="9"/>
      <c r="AK1439" s="9"/>
      <c r="AL1439" s="9"/>
      <c r="AM1439" s="9"/>
      <c r="AN1439" s="9"/>
      <c r="AO1439" s="8"/>
      <c r="AP1439" s="8"/>
      <c r="AQ1439" s="8"/>
      <c r="AR1439" s="8"/>
      <c r="AS1439" s="8"/>
      <c r="AT1439" s="8"/>
      <c r="AU1439" s="8"/>
      <c r="AV1439" s="8"/>
      <c r="AW1439" s="8"/>
      <c r="AX1439" s="8"/>
      <c r="AY1439" s="15"/>
      <c r="AZ1439" s="15"/>
      <c r="BA1439" s="15"/>
      <c r="BB1439" s="15"/>
      <c r="BC1439" s="15"/>
      <c r="BD1439" s="15"/>
      <c r="BE1439" s="15"/>
      <c r="BF1439" s="15"/>
      <c r="BG1439" s="15"/>
      <c r="BH1439" s="15"/>
      <c r="BI1439" s="16">
        <f>Q1439*参数!$D$3+W1439</f>
        <v>0</v>
      </c>
      <c r="BJ1439" s="16">
        <f>R1439*参数!$D$3+X1439</f>
        <v>0</v>
      </c>
      <c r="BK1439" s="16">
        <f>S1439*参数!$D$3+Y1439</f>
        <v>0</v>
      </c>
      <c r="BL1439" s="16">
        <f>T1439*参数!$D$3+Z1439</f>
        <v>0</v>
      </c>
      <c r="BM1439" s="16">
        <f>U1439*参数!$D$3+AA1439</f>
        <v>0</v>
      </c>
      <c r="BN1439" s="16">
        <f>V1439*参数!$D$3+AB1439</f>
        <v>0</v>
      </c>
      <c r="BO1439" s="16">
        <f>AC1439*参数!$D$3+AI1439</f>
        <v>0</v>
      </c>
      <c r="BP1439" s="16">
        <f>AD1439*参数!$D$3+AJ1439</f>
        <v>0</v>
      </c>
      <c r="BQ1439" s="16">
        <f>AE1439*参数!$D$3+AK1439</f>
        <v>0</v>
      </c>
      <c r="BR1439" s="16">
        <f>AF1439*参数!$D$3+AL1439</f>
        <v>0</v>
      </c>
      <c r="BS1439" s="16">
        <f>AG1439*参数!$D$3+AM1439</f>
        <v>0</v>
      </c>
      <c r="BT1439" s="16">
        <f>AH1439*参数!$D$3+AN1439</f>
        <v>0</v>
      </c>
      <c r="BU1439" s="10"/>
      <c r="BV1439" s="10"/>
      <c r="BW1439" s="10">
        <f t="shared" si="440"/>
        <v>43</v>
      </c>
      <c r="BX1439" s="10">
        <f t="shared" si="441"/>
        <v>43</v>
      </c>
      <c r="BY1439" s="10">
        <f t="shared" si="442"/>
        <v>43</v>
      </c>
      <c r="BZ1439" s="10">
        <f t="shared" si="443"/>
        <v>0</v>
      </c>
      <c r="CA1439" s="10">
        <f t="shared" si="444"/>
        <v>43</v>
      </c>
      <c r="CB1439" s="10" t="str">
        <f t="shared" si="445"/>
        <v/>
      </c>
      <c r="CC1439" s="10" t="str">
        <f t="shared" si="446"/>
        <v/>
      </c>
      <c r="CD1439" s="10"/>
      <c r="CE1439" s="10"/>
      <c r="CF1439" s="10"/>
      <c r="CG1439" s="10">
        <f t="shared" si="447"/>
        <v>0</v>
      </c>
      <c r="CH1439" s="10">
        <f t="shared" si="448"/>
        <v>0</v>
      </c>
      <c r="CI1439" s="10" t="str">
        <f t="shared" si="449"/>
        <v/>
      </c>
      <c r="CJ1439" s="10" t="str">
        <f t="shared" si="450"/>
        <v/>
      </c>
      <c r="CK1439" s="10" t="str">
        <f t="shared" si="451"/>
        <v/>
      </c>
      <c r="CL1439" s="10" t="str">
        <f t="shared" si="452"/>
        <v/>
      </c>
      <c r="CM1439" s="88" t="str">
        <f t="shared" si="436"/>
        <v/>
      </c>
      <c r="CN1439" s="88" t="str">
        <f t="shared" si="437"/>
        <v/>
      </c>
      <c r="CO1439" s="88" t="str">
        <f t="shared" si="438"/>
        <v/>
      </c>
      <c r="CP1439" s="88" t="str">
        <f t="shared" si="439"/>
        <v/>
      </c>
    </row>
    <row r="1440" spans="2:94">
      <c r="B1440" s="19">
        <v>42658</v>
      </c>
      <c r="C1440" s="3">
        <v>76</v>
      </c>
      <c r="D1440" s="3" t="s">
        <v>174</v>
      </c>
      <c r="E1440" s="4">
        <v>42659.114583333336</v>
      </c>
      <c r="F1440" s="3" t="s">
        <v>775</v>
      </c>
      <c r="G1440" s="3" t="s">
        <v>177</v>
      </c>
      <c r="H1440" s="3" t="s">
        <v>775</v>
      </c>
      <c r="I1440" s="3" t="s">
        <v>177</v>
      </c>
      <c r="J1440" s="6">
        <v>1.08</v>
      </c>
      <c r="K1440" s="6">
        <v>6.75</v>
      </c>
      <c r="L1440" s="6">
        <v>18</v>
      </c>
      <c r="M1440" s="10">
        <v>1.45</v>
      </c>
      <c r="N1440" s="10">
        <v>4.05</v>
      </c>
      <c r="O1440" s="10">
        <v>5.25</v>
      </c>
      <c r="P1440" s="15">
        <v>-1</v>
      </c>
      <c r="Q1440" s="13"/>
      <c r="R1440" s="13"/>
      <c r="S1440" s="13"/>
      <c r="T1440" s="13"/>
      <c r="U1440" s="13"/>
      <c r="V1440" s="13"/>
      <c r="W1440" s="9"/>
      <c r="X1440" s="9"/>
      <c r="Y1440" s="9"/>
      <c r="Z1440" s="9"/>
      <c r="AA1440" s="9"/>
      <c r="AB1440" s="9"/>
      <c r="AC1440" s="13"/>
      <c r="AD1440" s="13"/>
      <c r="AE1440" s="13"/>
      <c r="AF1440" s="13"/>
      <c r="AG1440" s="13"/>
      <c r="AH1440" s="13"/>
      <c r="AI1440" s="9"/>
      <c r="AJ1440" s="9"/>
      <c r="AK1440" s="9"/>
      <c r="AL1440" s="9"/>
      <c r="AM1440" s="9"/>
      <c r="AN1440" s="9"/>
      <c r="AO1440" s="8"/>
      <c r="AP1440" s="8"/>
      <c r="AQ1440" s="8"/>
      <c r="AR1440" s="8"/>
      <c r="AS1440" s="8"/>
      <c r="AT1440" s="8"/>
      <c r="AU1440" s="8"/>
      <c r="AV1440" s="8"/>
      <c r="AW1440" s="8"/>
      <c r="AX1440" s="8"/>
      <c r="AY1440" s="15"/>
      <c r="AZ1440" s="15"/>
      <c r="BA1440" s="15"/>
      <c r="BB1440" s="15"/>
      <c r="BC1440" s="15"/>
      <c r="BD1440" s="15"/>
      <c r="BE1440" s="15"/>
      <c r="BF1440" s="15"/>
      <c r="BG1440" s="15"/>
      <c r="BH1440" s="15"/>
      <c r="BI1440" s="16">
        <f>Q1440*参数!$D$3+W1440</f>
        <v>0</v>
      </c>
      <c r="BJ1440" s="16">
        <f>R1440*参数!$D$3+X1440</f>
        <v>0</v>
      </c>
      <c r="BK1440" s="16">
        <f>S1440*参数!$D$3+Y1440</f>
        <v>0</v>
      </c>
      <c r="BL1440" s="16">
        <f>T1440*参数!$D$3+Z1440</f>
        <v>0</v>
      </c>
      <c r="BM1440" s="16">
        <f>U1440*参数!$D$3+AA1440</f>
        <v>0</v>
      </c>
      <c r="BN1440" s="16">
        <f>V1440*参数!$D$3+AB1440</f>
        <v>0</v>
      </c>
      <c r="BO1440" s="16">
        <f>AC1440*参数!$D$3+AI1440</f>
        <v>0</v>
      </c>
      <c r="BP1440" s="16">
        <f>AD1440*参数!$D$3+AJ1440</f>
        <v>0</v>
      </c>
      <c r="BQ1440" s="16">
        <f>AE1440*参数!$D$3+AK1440</f>
        <v>0</v>
      </c>
      <c r="BR1440" s="16">
        <f>AF1440*参数!$D$3+AL1440</f>
        <v>0</v>
      </c>
      <c r="BS1440" s="16">
        <f>AG1440*参数!$D$3+AM1440</f>
        <v>0</v>
      </c>
      <c r="BT1440" s="16">
        <f>AH1440*参数!$D$3+AN1440</f>
        <v>0</v>
      </c>
      <c r="BU1440" s="10"/>
      <c r="BV1440" s="10"/>
      <c r="BW1440" s="10">
        <f t="shared" si="440"/>
        <v>40</v>
      </c>
      <c r="BX1440" s="10">
        <f t="shared" si="441"/>
        <v>40</v>
      </c>
      <c r="BY1440" s="10">
        <f t="shared" si="442"/>
        <v>3</v>
      </c>
      <c r="BZ1440" s="10">
        <f t="shared" si="443"/>
        <v>40</v>
      </c>
      <c r="CA1440" s="10">
        <f t="shared" si="444"/>
        <v>40</v>
      </c>
      <c r="CB1440" s="10" t="str">
        <f t="shared" si="445"/>
        <v/>
      </c>
      <c r="CC1440" s="10" t="str">
        <f t="shared" si="446"/>
        <v/>
      </c>
      <c r="CD1440" s="10"/>
      <c r="CE1440" s="10"/>
      <c r="CF1440" s="10"/>
      <c r="CG1440" s="10">
        <f t="shared" si="447"/>
        <v>3</v>
      </c>
      <c r="CH1440" s="10">
        <f t="shared" si="448"/>
        <v>3</v>
      </c>
      <c r="CI1440" s="10" t="str">
        <f t="shared" si="449"/>
        <v/>
      </c>
      <c r="CJ1440" s="10" t="str">
        <f t="shared" si="450"/>
        <v/>
      </c>
      <c r="CK1440" s="10" t="str">
        <f t="shared" si="451"/>
        <v/>
      </c>
      <c r="CL1440" s="10" t="str">
        <f t="shared" si="452"/>
        <v/>
      </c>
      <c r="CM1440" s="88" t="str">
        <f t="shared" si="436"/>
        <v/>
      </c>
      <c r="CN1440" s="88" t="str">
        <f t="shared" si="437"/>
        <v/>
      </c>
      <c r="CO1440" s="88" t="str">
        <f t="shared" si="438"/>
        <v/>
      </c>
      <c r="CP1440" s="88" t="str">
        <f t="shared" si="439"/>
        <v/>
      </c>
    </row>
    <row r="1441" spans="2:94">
      <c r="B1441" s="19">
        <v>42658</v>
      </c>
      <c r="C1441" s="3">
        <v>77</v>
      </c>
      <c r="D1441" s="3" t="s">
        <v>161</v>
      </c>
      <c r="E1441" s="4">
        <v>42659.114583333336</v>
      </c>
      <c r="F1441" s="3" t="s">
        <v>667</v>
      </c>
      <c r="G1441" s="3" t="s">
        <v>772</v>
      </c>
      <c r="H1441" s="3" t="s">
        <v>667</v>
      </c>
      <c r="I1441" s="3" t="s">
        <v>772</v>
      </c>
      <c r="J1441" s="6">
        <v>10</v>
      </c>
      <c r="K1441" s="6">
        <v>5.75</v>
      </c>
      <c r="L1441" s="6">
        <v>1.17</v>
      </c>
      <c r="M1441" s="10">
        <v>3.8</v>
      </c>
      <c r="N1441" s="10">
        <v>3.95</v>
      </c>
      <c r="O1441" s="10">
        <v>1.63</v>
      </c>
      <c r="P1441" s="15">
        <v>1</v>
      </c>
      <c r="Q1441" s="13"/>
      <c r="R1441" s="13"/>
      <c r="S1441" s="13"/>
      <c r="T1441" s="13"/>
      <c r="U1441" s="13"/>
      <c r="V1441" s="13"/>
      <c r="W1441" s="9"/>
      <c r="X1441" s="9"/>
      <c r="Y1441" s="9"/>
      <c r="Z1441" s="9"/>
      <c r="AA1441" s="9"/>
      <c r="AB1441" s="9"/>
      <c r="AC1441" s="13"/>
      <c r="AD1441" s="13"/>
      <c r="AE1441" s="13"/>
      <c r="AF1441" s="13"/>
      <c r="AG1441" s="13"/>
      <c r="AH1441" s="13"/>
      <c r="AI1441" s="9"/>
      <c r="AJ1441" s="9"/>
      <c r="AK1441" s="9"/>
      <c r="AL1441" s="9"/>
      <c r="AM1441" s="9"/>
      <c r="AN1441" s="9"/>
      <c r="AO1441" s="8"/>
      <c r="AP1441" s="8"/>
      <c r="AQ1441" s="8"/>
      <c r="AR1441" s="8"/>
      <c r="AS1441" s="8"/>
      <c r="AT1441" s="8"/>
      <c r="AU1441" s="8"/>
      <c r="AV1441" s="8"/>
      <c r="AW1441" s="8"/>
      <c r="AX1441" s="8"/>
      <c r="AY1441" s="15"/>
      <c r="AZ1441" s="15"/>
      <c r="BA1441" s="15"/>
      <c r="BB1441" s="15"/>
      <c r="BC1441" s="15"/>
      <c r="BD1441" s="15"/>
      <c r="BE1441" s="15"/>
      <c r="BF1441" s="15"/>
      <c r="BG1441" s="15"/>
      <c r="BH1441" s="15"/>
      <c r="BI1441" s="16">
        <f>Q1441*参数!$D$3+W1441</f>
        <v>0</v>
      </c>
      <c r="BJ1441" s="16">
        <f>R1441*参数!$D$3+X1441</f>
        <v>0</v>
      </c>
      <c r="BK1441" s="16">
        <f>S1441*参数!$D$3+Y1441</f>
        <v>0</v>
      </c>
      <c r="BL1441" s="16">
        <f>T1441*参数!$D$3+Z1441</f>
        <v>0</v>
      </c>
      <c r="BM1441" s="16">
        <f>U1441*参数!$D$3+AA1441</f>
        <v>0</v>
      </c>
      <c r="BN1441" s="16">
        <f>V1441*参数!$D$3+AB1441</f>
        <v>0</v>
      </c>
      <c r="BO1441" s="16">
        <f>AC1441*参数!$D$3+AI1441</f>
        <v>0</v>
      </c>
      <c r="BP1441" s="16">
        <f>AD1441*参数!$D$3+AJ1441</f>
        <v>0</v>
      </c>
      <c r="BQ1441" s="16">
        <f>AE1441*参数!$D$3+AK1441</f>
        <v>0</v>
      </c>
      <c r="BR1441" s="16">
        <f>AF1441*参数!$D$3+AL1441</f>
        <v>0</v>
      </c>
      <c r="BS1441" s="16">
        <f>AG1441*参数!$D$3+AM1441</f>
        <v>0</v>
      </c>
      <c r="BT1441" s="16">
        <f>AH1441*参数!$D$3+AN1441</f>
        <v>0</v>
      </c>
      <c r="BU1441" s="10"/>
      <c r="BV1441" s="10"/>
      <c r="BW1441" s="10">
        <f t="shared" si="440"/>
        <v>43</v>
      </c>
      <c r="BX1441" s="10">
        <f t="shared" si="441"/>
        <v>43</v>
      </c>
      <c r="BY1441" s="10">
        <f t="shared" si="442"/>
        <v>43</v>
      </c>
      <c r="BZ1441" s="10">
        <f t="shared" si="443"/>
        <v>0</v>
      </c>
      <c r="CA1441" s="10">
        <f t="shared" si="444"/>
        <v>43</v>
      </c>
      <c r="CB1441" s="10" t="str">
        <f t="shared" si="445"/>
        <v/>
      </c>
      <c r="CC1441" s="10" t="str">
        <f t="shared" si="446"/>
        <v/>
      </c>
      <c r="CD1441" s="10"/>
      <c r="CE1441" s="10"/>
      <c r="CF1441" s="10"/>
      <c r="CG1441" s="10">
        <f t="shared" si="447"/>
        <v>0</v>
      </c>
      <c r="CH1441" s="10">
        <f t="shared" si="448"/>
        <v>0</v>
      </c>
      <c r="CI1441" s="10" t="str">
        <f t="shared" si="449"/>
        <v/>
      </c>
      <c r="CJ1441" s="10" t="str">
        <f t="shared" si="450"/>
        <v/>
      </c>
      <c r="CK1441" s="10" t="str">
        <f t="shared" si="451"/>
        <v/>
      </c>
      <c r="CL1441" s="10" t="str">
        <f t="shared" si="452"/>
        <v/>
      </c>
      <c r="CM1441" s="88" t="str">
        <f t="shared" si="436"/>
        <v/>
      </c>
      <c r="CN1441" s="88" t="str">
        <f t="shared" si="437"/>
        <v/>
      </c>
      <c r="CO1441" s="88" t="str">
        <f t="shared" si="438"/>
        <v/>
      </c>
      <c r="CP1441" s="88" t="str">
        <f t="shared" si="439"/>
        <v/>
      </c>
    </row>
    <row r="1442" spans="2:94">
      <c r="B1442" s="19">
        <v>42658</v>
      </c>
      <c r="C1442" s="3">
        <v>78</v>
      </c>
      <c r="D1442" s="3" t="s">
        <v>219</v>
      </c>
      <c r="E1442" s="4">
        <v>42659.114583333336</v>
      </c>
      <c r="F1442" s="3" t="s">
        <v>228</v>
      </c>
      <c r="G1442" s="3" t="s">
        <v>998</v>
      </c>
      <c r="H1442" s="3" t="s">
        <v>228</v>
      </c>
      <c r="I1442" s="3" t="s">
        <v>998</v>
      </c>
      <c r="J1442" s="6">
        <v>1.71</v>
      </c>
      <c r="K1442" s="6">
        <v>3.65</v>
      </c>
      <c r="L1442" s="6">
        <v>3.7</v>
      </c>
      <c r="M1442" s="10">
        <v>3.15</v>
      </c>
      <c r="N1442" s="10">
        <v>3.7</v>
      </c>
      <c r="O1442" s="10">
        <v>1.85</v>
      </c>
      <c r="P1442" s="15">
        <v>-1</v>
      </c>
      <c r="Q1442" s="13"/>
      <c r="R1442" s="13"/>
      <c r="S1442" s="13"/>
      <c r="T1442" s="13"/>
      <c r="U1442" s="13"/>
      <c r="V1442" s="13"/>
      <c r="W1442" s="9"/>
      <c r="X1442" s="9"/>
      <c r="Y1442" s="9"/>
      <c r="Z1442" s="9"/>
      <c r="AA1442" s="9"/>
      <c r="AB1442" s="9"/>
      <c r="AC1442" s="13"/>
      <c r="AD1442" s="13"/>
      <c r="AE1442" s="13"/>
      <c r="AF1442" s="13"/>
      <c r="AG1442" s="13"/>
      <c r="AH1442" s="13"/>
      <c r="AI1442" s="9"/>
      <c r="AJ1442" s="9"/>
      <c r="AK1442" s="9"/>
      <c r="AL1442" s="9"/>
      <c r="AM1442" s="9"/>
      <c r="AN1442" s="9"/>
      <c r="AO1442" s="8"/>
      <c r="AP1442" s="8"/>
      <c r="AQ1442" s="8"/>
      <c r="AR1442" s="8"/>
      <c r="AS1442" s="8"/>
      <c r="AT1442" s="8"/>
      <c r="AU1442" s="8"/>
      <c r="AV1442" s="8"/>
      <c r="AW1442" s="8"/>
      <c r="AX1442" s="8"/>
      <c r="AY1442" s="15"/>
      <c r="AZ1442" s="15"/>
      <c r="BA1442" s="15"/>
      <c r="BB1442" s="15"/>
      <c r="BC1442" s="15"/>
      <c r="BD1442" s="15"/>
      <c r="BE1442" s="15"/>
      <c r="BF1442" s="15"/>
      <c r="BG1442" s="15"/>
      <c r="BH1442" s="15"/>
      <c r="BI1442" s="16">
        <f>Q1442*参数!$D$3+W1442</f>
        <v>0</v>
      </c>
      <c r="BJ1442" s="16">
        <f>R1442*参数!$D$3+X1442</f>
        <v>0</v>
      </c>
      <c r="BK1442" s="16">
        <f>S1442*参数!$D$3+Y1442</f>
        <v>0</v>
      </c>
      <c r="BL1442" s="16">
        <f>T1442*参数!$D$3+Z1442</f>
        <v>0</v>
      </c>
      <c r="BM1442" s="16">
        <f>U1442*参数!$D$3+AA1442</f>
        <v>0</v>
      </c>
      <c r="BN1442" s="16">
        <f>V1442*参数!$D$3+AB1442</f>
        <v>0</v>
      </c>
      <c r="BO1442" s="16">
        <f>AC1442*参数!$D$3+AI1442</f>
        <v>0</v>
      </c>
      <c r="BP1442" s="16">
        <f>AD1442*参数!$D$3+AJ1442</f>
        <v>0</v>
      </c>
      <c r="BQ1442" s="16">
        <f>AE1442*参数!$D$3+AK1442</f>
        <v>0</v>
      </c>
      <c r="BR1442" s="16">
        <f>AF1442*参数!$D$3+AL1442</f>
        <v>0</v>
      </c>
      <c r="BS1442" s="16">
        <f>AG1442*参数!$D$3+AM1442</f>
        <v>0</v>
      </c>
      <c r="BT1442" s="16">
        <f>AH1442*参数!$D$3+AN1442</f>
        <v>0</v>
      </c>
      <c r="BU1442" s="10"/>
      <c r="BV1442" s="10"/>
      <c r="BW1442" s="10">
        <f t="shared" si="440"/>
        <v>40</v>
      </c>
      <c r="BX1442" s="10">
        <f t="shared" si="441"/>
        <v>40</v>
      </c>
      <c r="BY1442" s="10">
        <f t="shared" si="442"/>
        <v>3</v>
      </c>
      <c r="BZ1442" s="10">
        <f t="shared" si="443"/>
        <v>40</v>
      </c>
      <c r="CA1442" s="10">
        <f t="shared" si="444"/>
        <v>40</v>
      </c>
      <c r="CB1442" s="10" t="str">
        <f t="shared" si="445"/>
        <v/>
      </c>
      <c r="CC1442" s="10" t="str">
        <f t="shared" si="446"/>
        <v/>
      </c>
      <c r="CD1442" s="10"/>
      <c r="CE1442" s="10"/>
      <c r="CF1442" s="10"/>
      <c r="CG1442" s="10">
        <f t="shared" si="447"/>
        <v>3</v>
      </c>
      <c r="CH1442" s="10">
        <f t="shared" si="448"/>
        <v>3</v>
      </c>
      <c r="CI1442" s="10" t="str">
        <f t="shared" si="449"/>
        <v/>
      </c>
      <c r="CJ1442" s="10" t="str">
        <f t="shared" si="450"/>
        <v/>
      </c>
      <c r="CK1442" s="10" t="str">
        <f t="shared" si="451"/>
        <v/>
      </c>
      <c r="CL1442" s="10" t="str">
        <f t="shared" si="452"/>
        <v/>
      </c>
      <c r="CM1442" s="88" t="str">
        <f t="shared" si="436"/>
        <v/>
      </c>
      <c r="CN1442" s="88" t="str">
        <f t="shared" si="437"/>
        <v/>
      </c>
      <c r="CO1442" s="88" t="str">
        <f t="shared" si="438"/>
        <v/>
      </c>
      <c r="CP1442" s="88" t="str">
        <f t="shared" si="439"/>
        <v/>
      </c>
    </row>
    <row r="1443" spans="2:94">
      <c r="B1443" s="19">
        <v>42658</v>
      </c>
      <c r="C1443" s="3">
        <v>79</v>
      </c>
      <c r="D1443" s="3" t="s">
        <v>219</v>
      </c>
      <c r="E1443" s="4">
        <v>42659.114583333336</v>
      </c>
      <c r="F1443" s="3" t="s">
        <v>236</v>
      </c>
      <c r="G1443" s="3" t="s">
        <v>997</v>
      </c>
      <c r="H1443" s="3" t="s">
        <v>236</v>
      </c>
      <c r="I1443" s="3" t="s">
        <v>997</v>
      </c>
      <c r="J1443" s="6">
        <v>2.36</v>
      </c>
      <c r="K1443" s="6">
        <v>3.4</v>
      </c>
      <c r="L1443" s="6">
        <v>2.4300000000000002</v>
      </c>
      <c r="M1443" s="10">
        <v>5.05</v>
      </c>
      <c r="N1443" s="10">
        <v>4.4000000000000004</v>
      </c>
      <c r="O1443" s="10">
        <v>1.42</v>
      </c>
      <c r="P1443" s="15">
        <v>-1</v>
      </c>
      <c r="Q1443" s="13"/>
      <c r="R1443" s="13"/>
      <c r="S1443" s="13"/>
      <c r="T1443" s="13"/>
      <c r="U1443" s="13"/>
      <c r="V1443" s="13"/>
      <c r="W1443" s="9"/>
      <c r="X1443" s="9"/>
      <c r="Y1443" s="9"/>
      <c r="Z1443" s="9"/>
      <c r="AA1443" s="9"/>
      <c r="AB1443" s="9"/>
      <c r="AC1443" s="13"/>
      <c r="AD1443" s="13"/>
      <c r="AE1443" s="13"/>
      <c r="AF1443" s="13"/>
      <c r="AG1443" s="13"/>
      <c r="AH1443" s="13"/>
      <c r="AI1443" s="9"/>
      <c r="AJ1443" s="9"/>
      <c r="AK1443" s="9"/>
      <c r="AL1443" s="9"/>
      <c r="AM1443" s="9"/>
      <c r="AN1443" s="9"/>
      <c r="AO1443" s="8"/>
      <c r="AP1443" s="8"/>
      <c r="AQ1443" s="8"/>
      <c r="AR1443" s="8"/>
      <c r="AS1443" s="8"/>
      <c r="AT1443" s="8"/>
      <c r="AU1443" s="8"/>
      <c r="AV1443" s="8"/>
      <c r="AW1443" s="8"/>
      <c r="AX1443" s="8"/>
      <c r="AY1443" s="15"/>
      <c r="AZ1443" s="15"/>
      <c r="BA1443" s="15"/>
      <c r="BB1443" s="15"/>
      <c r="BC1443" s="15"/>
      <c r="BD1443" s="15"/>
      <c r="BE1443" s="15"/>
      <c r="BF1443" s="15"/>
      <c r="BG1443" s="15"/>
      <c r="BH1443" s="15"/>
      <c r="BI1443" s="16">
        <f>Q1443*参数!$D$3+W1443</f>
        <v>0</v>
      </c>
      <c r="BJ1443" s="16">
        <f>R1443*参数!$D$3+X1443</f>
        <v>0</v>
      </c>
      <c r="BK1443" s="16">
        <f>S1443*参数!$D$3+Y1443</f>
        <v>0</v>
      </c>
      <c r="BL1443" s="16">
        <f>T1443*参数!$D$3+Z1443</f>
        <v>0</v>
      </c>
      <c r="BM1443" s="16">
        <f>U1443*参数!$D$3+AA1443</f>
        <v>0</v>
      </c>
      <c r="BN1443" s="16">
        <f>V1443*参数!$D$3+AB1443</f>
        <v>0</v>
      </c>
      <c r="BO1443" s="16">
        <f>AC1443*参数!$D$3+AI1443</f>
        <v>0</v>
      </c>
      <c r="BP1443" s="16">
        <f>AD1443*参数!$D$3+AJ1443</f>
        <v>0</v>
      </c>
      <c r="BQ1443" s="16">
        <f>AE1443*参数!$D$3+AK1443</f>
        <v>0</v>
      </c>
      <c r="BR1443" s="16">
        <f>AF1443*参数!$D$3+AL1443</f>
        <v>0</v>
      </c>
      <c r="BS1443" s="16">
        <f>AG1443*参数!$D$3+AM1443</f>
        <v>0</v>
      </c>
      <c r="BT1443" s="16">
        <f>AH1443*参数!$D$3+AN1443</f>
        <v>0</v>
      </c>
      <c r="BU1443" s="10"/>
      <c r="BV1443" s="10"/>
      <c r="BW1443" s="10">
        <f t="shared" si="440"/>
        <v>40</v>
      </c>
      <c r="BX1443" s="10">
        <f t="shared" si="441"/>
        <v>40</v>
      </c>
      <c r="BY1443" s="10">
        <f t="shared" si="442"/>
        <v>3</v>
      </c>
      <c r="BZ1443" s="10">
        <f t="shared" si="443"/>
        <v>40</v>
      </c>
      <c r="CA1443" s="10">
        <f t="shared" si="444"/>
        <v>40</v>
      </c>
      <c r="CB1443" s="10" t="str">
        <f t="shared" si="445"/>
        <v/>
      </c>
      <c r="CC1443" s="10" t="str">
        <f t="shared" si="446"/>
        <v/>
      </c>
      <c r="CD1443" s="10"/>
      <c r="CE1443" s="10"/>
      <c r="CF1443" s="10"/>
      <c r="CG1443" s="10">
        <f t="shared" si="447"/>
        <v>3</v>
      </c>
      <c r="CH1443" s="10">
        <f t="shared" si="448"/>
        <v>3</v>
      </c>
      <c r="CI1443" s="10" t="str">
        <f t="shared" si="449"/>
        <v/>
      </c>
      <c r="CJ1443" s="10" t="str">
        <f t="shared" si="450"/>
        <v/>
      </c>
      <c r="CK1443" s="10" t="str">
        <f t="shared" si="451"/>
        <v/>
      </c>
      <c r="CL1443" s="10" t="str">
        <f t="shared" si="452"/>
        <v/>
      </c>
      <c r="CM1443" s="88" t="str">
        <f t="shared" ref="CM1443:CM1506" si="453">IF(AP1443=AZ1443,
  IF(AU1443=BE1443,
    "",
    IF(AU1443&lt;BE1443,
      IF(P1443=-1,3,0),
      IF(P1443=-1,40,43)
    )
  ),
  ""
)</f>
        <v/>
      </c>
      <c r="CN1443" s="88" t="str">
        <f t="shared" ref="CN1443:CN1506" si="454">IF(AND(AP1443=AZ1443,AR1443=BB1443,AQ1443&lt;&gt;0,BA1443&lt;&gt;0),
  IF(AV1443=BF1443,
    "",
    IF(AV1443&lt;BF1443,
      IF(P1443=-1,3,0),
      IF(P1443=-1,40,43)
    )
  ),
  ""
)</f>
        <v/>
      </c>
      <c r="CO1443" s="88" t="str">
        <f t="shared" ref="CO1443:CO1506" si="455">IF(AP1443=AZ1443,
  IF(AW1443=BG1443,
    "",
    IF(AW1443&lt;BG1443,
      IF(P1443=-1,3,0),
      IF(P1443=-1,40,43)
    )
  ),
  ""
)</f>
        <v/>
      </c>
      <c r="CP1443" s="88" t="str">
        <f t="shared" si="439"/>
        <v/>
      </c>
    </row>
    <row r="1444" spans="2:94">
      <c r="B1444" s="19">
        <v>42658</v>
      </c>
      <c r="C1444" s="3">
        <v>80</v>
      </c>
      <c r="D1444" s="3" t="s">
        <v>265</v>
      </c>
      <c r="E1444" s="4">
        <v>42659.125</v>
      </c>
      <c r="F1444" s="3" t="s">
        <v>430</v>
      </c>
      <c r="G1444" s="3" t="s">
        <v>1123</v>
      </c>
      <c r="H1444" s="3" t="s">
        <v>430</v>
      </c>
      <c r="I1444" s="3" t="s">
        <v>1123</v>
      </c>
      <c r="J1444" s="6">
        <v>3.45</v>
      </c>
      <c r="K1444" s="6">
        <v>3</v>
      </c>
      <c r="L1444" s="6">
        <v>1.98</v>
      </c>
      <c r="M1444" s="10">
        <v>1.61</v>
      </c>
      <c r="N1444" s="10">
        <v>3.65</v>
      </c>
      <c r="O1444" s="10">
        <v>4.3</v>
      </c>
      <c r="P1444" s="15">
        <v>1</v>
      </c>
      <c r="Q1444" s="13"/>
      <c r="R1444" s="13"/>
      <c r="S1444" s="13"/>
      <c r="T1444" s="13"/>
      <c r="U1444" s="13"/>
      <c r="V1444" s="13"/>
      <c r="W1444" s="9"/>
      <c r="X1444" s="9"/>
      <c r="Y1444" s="9"/>
      <c r="Z1444" s="9"/>
      <c r="AA1444" s="9"/>
      <c r="AB1444" s="9"/>
      <c r="AC1444" s="13"/>
      <c r="AD1444" s="13"/>
      <c r="AE1444" s="13"/>
      <c r="AF1444" s="13"/>
      <c r="AG1444" s="13"/>
      <c r="AH1444" s="13"/>
      <c r="AI1444" s="9"/>
      <c r="AJ1444" s="9"/>
      <c r="AK1444" s="9"/>
      <c r="AL1444" s="9"/>
      <c r="AM1444" s="9"/>
      <c r="AN1444" s="9"/>
      <c r="AO1444" s="8"/>
      <c r="AP1444" s="8"/>
      <c r="AQ1444" s="8"/>
      <c r="AR1444" s="8"/>
      <c r="AS1444" s="8"/>
      <c r="AT1444" s="8"/>
      <c r="AU1444" s="8"/>
      <c r="AV1444" s="8"/>
      <c r="AW1444" s="8"/>
      <c r="AX1444" s="8"/>
      <c r="AY1444" s="15"/>
      <c r="AZ1444" s="15"/>
      <c r="BA1444" s="15"/>
      <c r="BB1444" s="15"/>
      <c r="BC1444" s="15"/>
      <c r="BD1444" s="15"/>
      <c r="BE1444" s="15"/>
      <c r="BF1444" s="15"/>
      <c r="BG1444" s="15"/>
      <c r="BH1444" s="15"/>
      <c r="BI1444" s="16">
        <f>Q1444*参数!$D$3+W1444</f>
        <v>0</v>
      </c>
      <c r="BJ1444" s="16">
        <f>R1444*参数!$D$3+X1444</f>
        <v>0</v>
      </c>
      <c r="BK1444" s="16">
        <f>S1444*参数!$D$3+Y1444</f>
        <v>0</v>
      </c>
      <c r="BL1444" s="16">
        <f>T1444*参数!$D$3+Z1444</f>
        <v>0</v>
      </c>
      <c r="BM1444" s="16">
        <f>U1444*参数!$D$3+AA1444</f>
        <v>0</v>
      </c>
      <c r="BN1444" s="16">
        <f>V1444*参数!$D$3+AB1444</f>
        <v>0</v>
      </c>
      <c r="BO1444" s="16">
        <f>AC1444*参数!$D$3+AI1444</f>
        <v>0</v>
      </c>
      <c r="BP1444" s="16">
        <f>AD1444*参数!$D$3+AJ1444</f>
        <v>0</v>
      </c>
      <c r="BQ1444" s="16">
        <f>AE1444*参数!$D$3+AK1444</f>
        <v>0</v>
      </c>
      <c r="BR1444" s="16">
        <f>AF1444*参数!$D$3+AL1444</f>
        <v>0</v>
      </c>
      <c r="BS1444" s="16">
        <f>AG1444*参数!$D$3+AM1444</f>
        <v>0</v>
      </c>
      <c r="BT1444" s="16">
        <f>AH1444*参数!$D$3+AN1444</f>
        <v>0</v>
      </c>
      <c r="BU1444" s="10"/>
      <c r="BV1444" s="10"/>
      <c r="BW1444" s="10">
        <f t="shared" si="440"/>
        <v>43</v>
      </c>
      <c r="BX1444" s="10">
        <f t="shared" si="441"/>
        <v>43</v>
      </c>
      <c r="BY1444" s="10">
        <f t="shared" si="442"/>
        <v>43</v>
      </c>
      <c r="BZ1444" s="10">
        <f t="shared" si="443"/>
        <v>0</v>
      </c>
      <c r="CA1444" s="10">
        <f t="shared" si="444"/>
        <v>43</v>
      </c>
      <c r="CB1444" s="10" t="str">
        <f t="shared" si="445"/>
        <v/>
      </c>
      <c r="CC1444" s="10" t="str">
        <f t="shared" si="446"/>
        <v/>
      </c>
      <c r="CD1444" s="10"/>
      <c r="CE1444" s="10"/>
      <c r="CF1444" s="10"/>
      <c r="CG1444" s="10">
        <f t="shared" si="447"/>
        <v>0</v>
      </c>
      <c r="CH1444" s="10">
        <f t="shared" si="448"/>
        <v>0</v>
      </c>
      <c r="CI1444" s="10" t="str">
        <f t="shared" si="449"/>
        <v/>
      </c>
      <c r="CJ1444" s="10" t="str">
        <f t="shared" si="450"/>
        <v/>
      </c>
      <c r="CK1444" s="10" t="str">
        <f t="shared" si="451"/>
        <v/>
      </c>
      <c r="CL1444" s="10" t="str">
        <f t="shared" si="452"/>
        <v/>
      </c>
      <c r="CM1444" s="88" t="str">
        <f t="shared" si="453"/>
        <v/>
      </c>
      <c r="CN1444" s="88" t="str">
        <f t="shared" si="454"/>
        <v/>
      </c>
      <c r="CO1444" s="88" t="str">
        <f t="shared" si="455"/>
        <v/>
      </c>
      <c r="CP1444" s="88" t="str">
        <f t="shared" ref="CP1444:CP1507" si="456">IF(AND(AP1444=AZ1444,AR1444=BB1444,AQ1444&lt;&gt;0,BA1444&lt;&gt;0),
  IF(AX1444=BH1444,
    "",
    IF(AX1444&lt;BH1444,
      IF(P1444=-1,3,0),
      IF(P1444=-1,40,43)
    )
  ),
  ""
)</f>
        <v/>
      </c>
    </row>
    <row r="1445" spans="2:94">
      <c r="B1445" s="19">
        <v>42658</v>
      </c>
      <c r="C1445" s="3">
        <v>81</v>
      </c>
      <c r="D1445" s="3" t="s">
        <v>265</v>
      </c>
      <c r="E1445" s="4">
        <v>42659.125</v>
      </c>
      <c r="F1445" s="3" t="s">
        <v>1128</v>
      </c>
      <c r="G1445" s="3" t="s">
        <v>700</v>
      </c>
      <c r="H1445" s="3" t="s">
        <v>1128</v>
      </c>
      <c r="I1445" s="3" t="s">
        <v>701</v>
      </c>
      <c r="J1445" s="6">
        <v>1.78</v>
      </c>
      <c r="K1445" s="6">
        <v>2.95</v>
      </c>
      <c r="L1445" s="6">
        <v>4.4000000000000004</v>
      </c>
      <c r="M1445" s="10">
        <v>3.8</v>
      </c>
      <c r="N1445" s="10">
        <v>3.35</v>
      </c>
      <c r="O1445" s="10">
        <v>1.77</v>
      </c>
      <c r="P1445" s="15">
        <v>-1</v>
      </c>
      <c r="Q1445" s="13"/>
      <c r="R1445" s="13"/>
      <c r="S1445" s="13"/>
      <c r="T1445" s="13"/>
      <c r="U1445" s="13"/>
      <c r="V1445" s="13"/>
      <c r="W1445" s="9"/>
      <c r="X1445" s="9"/>
      <c r="Y1445" s="9"/>
      <c r="Z1445" s="9"/>
      <c r="AA1445" s="9"/>
      <c r="AB1445" s="9"/>
      <c r="AC1445" s="13"/>
      <c r="AD1445" s="13"/>
      <c r="AE1445" s="13"/>
      <c r="AF1445" s="13"/>
      <c r="AG1445" s="13"/>
      <c r="AH1445" s="13"/>
      <c r="AI1445" s="9"/>
      <c r="AJ1445" s="9"/>
      <c r="AK1445" s="9"/>
      <c r="AL1445" s="9"/>
      <c r="AM1445" s="9"/>
      <c r="AN1445" s="9"/>
      <c r="AO1445" s="8"/>
      <c r="AP1445" s="8"/>
      <c r="AQ1445" s="8"/>
      <c r="AR1445" s="8"/>
      <c r="AS1445" s="8"/>
      <c r="AT1445" s="8"/>
      <c r="AU1445" s="8"/>
      <c r="AV1445" s="8"/>
      <c r="AW1445" s="8"/>
      <c r="AX1445" s="8"/>
      <c r="AY1445" s="15"/>
      <c r="AZ1445" s="15"/>
      <c r="BA1445" s="15"/>
      <c r="BB1445" s="15"/>
      <c r="BC1445" s="15"/>
      <c r="BD1445" s="15"/>
      <c r="BE1445" s="15"/>
      <c r="BF1445" s="15"/>
      <c r="BG1445" s="15"/>
      <c r="BH1445" s="15"/>
      <c r="BI1445" s="16">
        <f>Q1445*参数!$D$3+W1445</f>
        <v>0</v>
      </c>
      <c r="BJ1445" s="16">
        <f>R1445*参数!$D$3+X1445</f>
        <v>0</v>
      </c>
      <c r="BK1445" s="16">
        <f>S1445*参数!$D$3+Y1445</f>
        <v>0</v>
      </c>
      <c r="BL1445" s="16">
        <f>T1445*参数!$D$3+Z1445</f>
        <v>0</v>
      </c>
      <c r="BM1445" s="16">
        <f>U1445*参数!$D$3+AA1445</f>
        <v>0</v>
      </c>
      <c r="BN1445" s="16">
        <f>V1445*参数!$D$3+AB1445</f>
        <v>0</v>
      </c>
      <c r="BO1445" s="16">
        <f>AC1445*参数!$D$3+AI1445</f>
        <v>0</v>
      </c>
      <c r="BP1445" s="16">
        <f>AD1445*参数!$D$3+AJ1445</f>
        <v>0</v>
      </c>
      <c r="BQ1445" s="16">
        <f>AE1445*参数!$D$3+AK1445</f>
        <v>0</v>
      </c>
      <c r="BR1445" s="16">
        <f>AF1445*参数!$D$3+AL1445</f>
        <v>0</v>
      </c>
      <c r="BS1445" s="16">
        <f>AG1445*参数!$D$3+AM1445</f>
        <v>0</v>
      </c>
      <c r="BT1445" s="16">
        <f>AH1445*参数!$D$3+AN1445</f>
        <v>0</v>
      </c>
      <c r="BU1445" s="10"/>
      <c r="BV1445" s="10"/>
      <c r="BW1445" s="10">
        <f t="shared" si="440"/>
        <v>40</v>
      </c>
      <c r="BX1445" s="10">
        <f t="shared" si="441"/>
        <v>40</v>
      </c>
      <c r="BY1445" s="10">
        <f t="shared" si="442"/>
        <v>3</v>
      </c>
      <c r="BZ1445" s="10">
        <f t="shared" si="443"/>
        <v>40</v>
      </c>
      <c r="CA1445" s="10">
        <f t="shared" si="444"/>
        <v>40</v>
      </c>
      <c r="CB1445" s="10" t="str">
        <f t="shared" si="445"/>
        <v/>
      </c>
      <c r="CC1445" s="10" t="str">
        <f t="shared" si="446"/>
        <v/>
      </c>
      <c r="CD1445" s="10"/>
      <c r="CE1445" s="10"/>
      <c r="CF1445" s="10"/>
      <c r="CG1445" s="10">
        <f t="shared" si="447"/>
        <v>3</v>
      </c>
      <c r="CH1445" s="10">
        <f t="shared" si="448"/>
        <v>3</v>
      </c>
      <c r="CI1445" s="10" t="str">
        <f t="shared" si="449"/>
        <v/>
      </c>
      <c r="CJ1445" s="10" t="str">
        <f t="shared" si="450"/>
        <v/>
      </c>
      <c r="CK1445" s="10" t="str">
        <f t="shared" si="451"/>
        <v/>
      </c>
      <c r="CL1445" s="10" t="str">
        <f t="shared" si="452"/>
        <v/>
      </c>
      <c r="CM1445" s="88" t="str">
        <f t="shared" si="453"/>
        <v/>
      </c>
      <c r="CN1445" s="88" t="str">
        <f t="shared" si="454"/>
        <v/>
      </c>
      <c r="CO1445" s="88" t="str">
        <f t="shared" si="455"/>
        <v/>
      </c>
      <c r="CP1445" s="88" t="str">
        <f t="shared" si="456"/>
        <v/>
      </c>
    </row>
    <row r="1446" spans="2:94">
      <c r="B1446" s="19">
        <v>42658</v>
      </c>
      <c r="C1446" s="3">
        <v>82</v>
      </c>
      <c r="D1446" s="3" t="s">
        <v>206</v>
      </c>
      <c r="E1446" s="4">
        <v>42659.166666666664</v>
      </c>
      <c r="F1446" s="3" t="s">
        <v>229</v>
      </c>
      <c r="G1446" s="3" t="s">
        <v>1164</v>
      </c>
      <c r="H1446" s="3" t="s">
        <v>231</v>
      </c>
      <c r="I1446" s="3" t="s">
        <v>1165</v>
      </c>
      <c r="J1446" s="6">
        <v>2.1800000000000002</v>
      </c>
      <c r="K1446" s="6">
        <v>3.45</v>
      </c>
      <c r="L1446" s="6">
        <v>2.63</v>
      </c>
      <c r="M1446" s="10">
        <v>4.5</v>
      </c>
      <c r="N1446" s="10">
        <v>4.2</v>
      </c>
      <c r="O1446" s="10">
        <v>1.5</v>
      </c>
      <c r="P1446" s="15">
        <v>-1</v>
      </c>
      <c r="Q1446" s="13"/>
      <c r="R1446" s="13"/>
      <c r="S1446" s="13"/>
      <c r="T1446" s="13"/>
      <c r="U1446" s="13"/>
      <c r="V1446" s="13"/>
      <c r="W1446" s="9"/>
      <c r="X1446" s="9"/>
      <c r="Y1446" s="9"/>
      <c r="Z1446" s="9"/>
      <c r="AA1446" s="9"/>
      <c r="AB1446" s="9"/>
      <c r="AC1446" s="13"/>
      <c r="AD1446" s="13"/>
      <c r="AE1446" s="13"/>
      <c r="AF1446" s="13"/>
      <c r="AG1446" s="13"/>
      <c r="AH1446" s="13"/>
      <c r="AI1446" s="9"/>
      <c r="AJ1446" s="9"/>
      <c r="AK1446" s="9"/>
      <c r="AL1446" s="9"/>
      <c r="AM1446" s="9"/>
      <c r="AN1446" s="9"/>
      <c r="AO1446" s="8"/>
      <c r="AP1446" s="8"/>
      <c r="AQ1446" s="8"/>
      <c r="AR1446" s="8"/>
      <c r="AS1446" s="8"/>
      <c r="AT1446" s="8"/>
      <c r="AU1446" s="8"/>
      <c r="AV1446" s="8"/>
      <c r="AW1446" s="8"/>
      <c r="AX1446" s="8"/>
      <c r="AY1446" s="15"/>
      <c r="AZ1446" s="15"/>
      <c r="BA1446" s="15"/>
      <c r="BB1446" s="15"/>
      <c r="BC1446" s="15"/>
      <c r="BD1446" s="15"/>
      <c r="BE1446" s="15"/>
      <c r="BF1446" s="15"/>
      <c r="BG1446" s="15"/>
      <c r="BH1446" s="15"/>
      <c r="BI1446" s="16">
        <f>Q1446*参数!$D$3+W1446</f>
        <v>0</v>
      </c>
      <c r="BJ1446" s="16">
        <f>R1446*参数!$D$3+X1446</f>
        <v>0</v>
      </c>
      <c r="BK1446" s="16">
        <f>S1446*参数!$D$3+Y1446</f>
        <v>0</v>
      </c>
      <c r="BL1446" s="16">
        <f>T1446*参数!$D$3+Z1446</f>
        <v>0</v>
      </c>
      <c r="BM1446" s="16">
        <f>U1446*参数!$D$3+AA1446</f>
        <v>0</v>
      </c>
      <c r="BN1446" s="16">
        <f>V1446*参数!$D$3+AB1446</f>
        <v>0</v>
      </c>
      <c r="BO1446" s="16">
        <f>AC1446*参数!$D$3+AI1446</f>
        <v>0</v>
      </c>
      <c r="BP1446" s="16">
        <f>AD1446*参数!$D$3+AJ1446</f>
        <v>0</v>
      </c>
      <c r="BQ1446" s="16">
        <f>AE1446*参数!$D$3+AK1446</f>
        <v>0</v>
      </c>
      <c r="BR1446" s="16">
        <f>AF1446*参数!$D$3+AL1446</f>
        <v>0</v>
      </c>
      <c r="BS1446" s="16">
        <f>AG1446*参数!$D$3+AM1446</f>
        <v>0</v>
      </c>
      <c r="BT1446" s="16">
        <f>AH1446*参数!$D$3+AN1446</f>
        <v>0</v>
      </c>
      <c r="BU1446" s="10"/>
      <c r="BV1446" s="10"/>
      <c r="BW1446" s="10">
        <f t="shared" si="440"/>
        <v>40</v>
      </c>
      <c r="BX1446" s="10">
        <f t="shared" si="441"/>
        <v>40</v>
      </c>
      <c r="BY1446" s="10">
        <f t="shared" si="442"/>
        <v>3</v>
      </c>
      <c r="BZ1446" s="10">
        <f t="shared" si="443"/>
        <v>40</v>
      </c>
      <c r="CA1446" s="10">
        <f t="shared" si="444"/>
        <v>40</v>
      </c>
      <c r="CB1446" s="10" t="str">
        <f t="shared" si="445"/>
        <v/>
      </c>
      <c r="CC1446" s="10" t="str">
        <f t="shared" si="446"/>
        <v/>
      </c>
      <c r="CD1446" s="10"/>
      <c r="CE1446" s="10"/>
      <c r="CF1446" s="10"/>
      <c r="CG1446" s="10">
        <f t="shared" si="447"/>
        <v>3</v>
      </c>
      <c r="CH1446" s="10">
        <f t="shared" si="448"/>
        <v>3</v>
      </c>
      <c r="CI1446" s="10" t="str">
        <f t="shared" si="449"/>
        <v/>
      </c>
      <c r="CJ1446" s="10" t="str">
        <f t="shared" si="450"/>
        <v/>
      </c>
      <c r="CK1446" s="10" t="str">
        <f t="shared" si="451"/>
        <v/>
      </c>
      <c r="CL1446" s="10" t="str">
        <f t="shared" si="452"/>
        <v/>
      </c>
      <c r="CM1446" s="88" t="str">
        <f t="shared" si="453"/>
        <v/>
      </c>
      <c r="CN1446" s="88" t="str">
        <f t="shared" si="454"/>
        <v/>
      </c>
      <c r="CO1446" s="88" t="str">
        <f t="shared" si="455"/>
        <v/>
      </c>
      <c r="CP1446" s="88" t="str">
        <f t="shared" si="456"/>
        <v/>
      </c>
    </row>
    <row r="1447" spans="2:94">
      <c r="B1447" s="19">
        <v>42658</v>
      </c>
      <c r="C1447" s="3">
        <v>83</v>
      </c>
      <c r="D1447" s="3" t="s">
        <v>265</v>
      </c>
      <c r="E1447" s="4">
        <v>42659.208333333336</v>
      </c>
      <c r="F1447" s="3" t="s">
        <v>217</v>
      </c>
      <c r="G1447" s="3" t="s">
        <v>431</v>
      </c>
      <c r="H1447" s="3" t="s">
        <v>218</v>
      </c>
      <c r="I1447" s="3" t="s">
        <v>431</v>
      </c>
      <c r="J1447" s="6">
        <v>2.1800000000000002</v>
      </c>
      <c r="K1447" s="6">
        <v>2.73</v>
      </c>
      <c r="L1447" s="6">
        <v>3.3</v>
      </c>
      <c r="M1447" s="10">
        <v>5.2</v>
      </c>
      <c r="N1447" s="10">
        <v>3.7</v>
      </c>
      <c r="O1447" s="10">
        <v>1.5</v>
      </c>
      <c r="P1447" s="15">
        <v>-1</v>
      </c>
      <c r="Q1447" s="13"/>
      <c r="R1447" s="13"/>
      <c r="S1447" s="13"/>
      <c r="T1447" s="13"/>
      <c r="U1447" s="13"/>
      <c r="V1447" s="13"/>
      <c r="W1447" s="9"/>
      <c r="X1447" s="9"/>
      <c r="Y1447" s="9"/>
      <c r="Z1447" s="9"/>
      <c r="AA1447" s="9"/>
      <c r="AB1447" s="9"/>
      <c r="AC1447" s="13"/>
      <c r="AD1447" s="13"/>
      <c r="AE1447" s="13"/>
      <c r="AF1447" s="13"/>
      <c r="AG1447" s="13"/>
      <c r="AH1447" s="13"/>
      <c r="AI1447" s="9"/>
      <c r="AJ1447" s="9"/>
      <c r="AK1447" s="9"/>
      <c r="AL1447" s="9"/>
      <c r="AM1447" s="9"/>
      <c r="AN1447" s="9"/>
      <c r="AO1447" s="8"/>
      <c r="AP1447" s="8"/>
      <c r="AQ1447" s="8"/>
      <c r="AR1447" s="8"/>
      <c r="AS1447" s="8"/>
      <c r="AT1447" s="8"/>
      <c r="AU1447" s="8"/>
      <c r="AV1447" s="8"/>
      <c r="AW1447" s="8"/>
      <c r="AX1447" s="8"/>
      <c r="AY1447" s="15"/>
      <c r="AZ1447" s="15"/>
      <c r="BA1447" s="15"/>
      <c r="BB1447" s="15"/>
      <c r="BC1447" s="15"/>
      <c r="BD1447" s="15"/>
      <c r="BE1447" s="15"/>
      <c r="BF1447" s="15"/>
      <c r="BG1447" s="15"/>
      <c r="BH1447" s="15"/>
      <c r="BI1447" s="16">
        <f>Q1447*参数!$D$3+W1447</f>
        <v>0</v>
      </c>
      <c r="BJ1447" s="16">
        <f>R1447*参数!$D$3+X1447</f>
        <v>0</v>
      </c>
      <c r="BK1447" s="16">
        <f>S1447*参数!$D$3+Y1447</f>
        <v>0</v>
      </c>
      <c r="BL1447" s="16">
        <f>T1447*参数!$D$3+Z1447</f>
        <v>0</v>
      </c>
      <c r="BM1447" s="16">
        <f>U1447*参数!$D$3+AA1447</f>
        <v>0</v>
      </c>
      <c r="BN1447" s="16">
        <f>V1447*参数!$D$3+AB1447</f>
        <v>0</v>
      </c>
      <c r="BO1447" s="16">
        <f>AC1447*参数!$D$3+AI1447</f>
        <v>0</v>
      </c>
      <c r="BP1447" s="16">
        <f>AD1447*参数!$D$3+AJ1447</f>
        <v>0</v>
      </c>
      <c r="BQ1447" s="16">
        <f>AE1447*参数!$D$3+AK1447</f>
        <v>0</v>
      </c>
      <c r="BR1447" s="16">
        <f>AF1447*参数!$D$3+AL1447</f>
        <v>0</v>
      </c>
      <c r="BS1447" s="16">
        <f>AG1447*参数!$D$3+AM1447</f>
        <v>0</v>
      </c>
      <c r="BT1447" s="16">
        <f>AH1447*参数!$D$3+AN1447</f>
        <v>0</v>
      </c>
      <c r="BU1447" s="10"/>
      <c r="BV1447" s="10"/>
      <c r="BW1447" s="10">
        <f t="shared" si="440"/>
        <v>40</v>
      </c>
      <c r="BX1447" s="10">
        <f t="shared" si="441"/>
        <v>40</v>
      </c>
      <c r="BY1447" s="10">
        <f t="shared" si="442"/>
        <v>3</v>
      </c>
      <c r="BZ1447" s="10">
        <f t="shared" si="443"/>
        <v>40</v>
      </c>
      <c r="CA1447" s="10">
        <f t="shared" si="444"/>
        <v>40</v>
      </c>
      <c r="CB1447" s="10" t="str">
        <f t="shared" si="445"/>
        <v/>
      </c>
      <c r="CC1447" s="10" t="str">
        <f t="shared" si="446"/>
        <v/>
      </c>
      <c r="CD1447" s="10"/>
      <c r="CE1447" s="10"/>
      <c r="CF1447" s="10"/>
      <c r="CG1447" s="10">
        <f t="shared" si="447"/>
        <v>3</v>
      </c>
      <c r="CH1447" s="10">
        <f t="shared" si="448"/>
        <v>3</v>
      </c>
      <c r="CI1447" s="10" t="str">
        <f t="shared" si="449"/>
        <v/>
      </c>
      <c r="CJ1447" s="10" t="str">
        <f t="shared" si="450"/>
        <v/>
      </c>
      <c r="CK1447" s="10" t="str">
        <f t="shared" si="451"/>
        <v/>
      </c>
      <c r="CL1447" s="10" t="str">
        <f t="shared" si="452"/>
        <v/>
      </c>
      <c r="CM1447" s="88" t="str">
        <f t="shared" si="453"/>
        <v/>
      </c>
      <c r="CN1447" s="88" t="str">
        <f t="shared" si="454"/>
        <v/>
      </c>
      <c r="CO1447" s="88" t="str">
        <f t="shared" si="455"/>
        <v/>
      </c>
      <c r="CP1447" s="88" t="str">
        <f t="shared" si="456"/>
        <v/>
      </c>
    </row>
    <row r="1448" spans="2:94">
      <c r="B1448" s="19">
        <v>42658</v>
      </c>
      <c r="C1448" s="3">
        <v>84</v>
      </c>
      <c r="D1448" s="3" t="s">
        <v>265</v>
      </c>
      <c r="E1448" s="4">
        <v>42659.21875</v>
      </c>
      <c r="F1448" s="3" t="s">
        <v>1121</v>
      </c>
      <c r="G1448" s="3" t="s">
        <v>930</v>
      </c>
      <c r="H1448" s="3" t="s">
        <v>1121</v>
      </c>
      <c r="I1448" s="3" t="s">
        <v>931</v>
      </c>
      <c r="J1448" s="6">
        <v>2.2799999999999998</v>
      </c>
      <c r="K1448" s="6">
        <v>2.8</v>
      </c>
      <c r="L1448" s="6">
        <v>3</v>
      </c>
      <c r="M1448" s="10">
        <v>5.4</v>
      </c>
      <c r="N1448" s="10">
        <v>3.85</v>
      </c>
      <c r="O1448" s="10">
        <v>1.46</v>
      </c>
      <c r="P1448" s="15">
        <v>-1</v>
      </c>
      <c r="Q1448" s="13"/>
      <c r="R1448" s="13"/>
      <c r="S1448" s="13"/>
      <c r="T1448" s="13"/>
      <c r="U1448" s="13"/>
      <c r="V1448" s="13"/>
      <c r="W1448" s="9"/>
      <c r="X1448" s="9"/>
      <c r="Y1448" s="9"/>
      <c r="Z1448" s="9"/>
      <c r="AA1448" s="9"/>
      <c r="AB1448" s="9"/>
      <c r="AC1448" s="13"/>
      <c r="AD1448" s="13"/>
      <c r="AE1448" s="13"/>
      <c r="AF1448" s="13"/>
      <c r="AG1448" s="13"/>
      <c r="AH1448" s="13"/>
      <c r="AI1448" s="9"/>
      <c r="AJ1448" s="9"/>
      <c r="AK1448" s="9"/>
      <c r="AL1448" s="9"/>
      <c r="AM1448" s="9"/>
      <c r="AN1448" s="9"/>
      <c r="AO1448" s="8"/>
      <c r="AP1448" s="8"/>
      <c r="AQ1448" s="8"/>
      <c r="AR1448" s="8"/>
      <c r="AS1448" s="8"/>
      <c r="AT1448" s="8"/>
      <c r="AU1448" s="8"/>
      <c r="AV1448" s="8"/>
      <c r="AW1448" s="8"/>
      <c r="AX1448" s="8"/>
      <c r="AY1448" s="15"/>
      <c r="AZ1448" s="15"/>
      <c r="BA1448" s="15"/>
      <c r="BB1448" s="15"/>
      <c r="BC1448" s="15"/>
      <c r="BD1448" s="15"/>
      <c r="BE1448" s="15"/>
      <c r="BF1448" s="15"/>
      <c r="BG1448" s="15"/>
      <c r="BH1448" s="15"/>
      <c r="BI1448" s="16">
        <f>Q1448*参数!$D$3+W1448</f>
        <v>0</v>
      </c>
      <c r="BJ1448" s="16">
        <f>R1448*参数!$D$3+X1448</f>
        <v>0</v>
      </c>
      <c r="BK1448" s="16">
        <f>S1448*参数!$D$3+Y1448</f>
        <v>0</v>
      </c>
      <c r="BL1448" s="16">
        <f>T1448*参数!$D$3+Z1448</f>
        <v>0</v>
      </c>
      <c r="BM1448" s="16">
        <f>U1448*参数!$D$3+AA1448</f>
        <v>0</v>
      </c>
      <c r="BN1448" s="16">
        <f>V1448*参数!$D$3+AB1448</f>
        <v>0</v>
      </c>
      <c r="BO1448" s="16">
        <f>AC1448*参数!$D$3+AI1448</f>
        <v>0</v>
      </c>
      <c r="BP1448" s="16">
        <f>AD1448*参数!$D$3+AJ1448</f>
        <v>0</v>
      </c>
      <c r="BQ1448" s="16">
        <f>AE1448*参数!$D$3+AK1448</f>
        <v>0</v>
      </c>
      <c r="BR1448" s="16">
        <f>AF1448*参数!$D$3+AL1448</f>
        <v>0</v>
      </c>
      <c r="BS1448" s="16">
        <f>AG1448*参数!$D$3+AM1448</f>
        <v>0</v>
      </c>
      <c r="BT1448" s="16">
        <f>AH1448*参数!$D$3+AN1448</f>
        <v>0</v>
      </c>
      <c r="BU1448" s="10"/>
      <c r="BV1448" s="10"/>
      <c r="BW1448" s="10">
        <f t="shared" si="440"/>
        <v>40</v>
      </c>
      <c r="BX1448" s="10">
        <f t="shared" si="441"/>
        <v>40</v>
      </c>
      <c r="BY1448" s="10">
        <f t="shared" si="442"/>
        <v>3</v>
      </c>
      <c r="BZ1448" s="10">
        <f t="shared" si="443"/>
        <v>40</v>
      </c>
      <c r="CA1448" s="10">
        <f t="shared" si="444"/>
        <v>40</v>
      </c>
      <c r="CB1448" s="10" t="str">
        <f t="shared" si="445"/>
        <v/>
      </c>
      <c r="CC1448" s="10" t="str">
        <f t="shared" si="446"/>
        <v/>
      </c>
      <c r="CD1448" s="10"/>
      <c r="CE1448" s="10"/>
      <c r="CF1448" s="10"/>
      <c r="CG1448" s="10">
        <f t="shared" si="447"/>
        <v>3</v>
      </c>
      <c r="CH1448" s="10">
        <f t="shared" si="448"/>
        <v>3</v>
      </c>
      <c r="CI1448" s="10" t="str">
        <f t="shared" si="449"/>
        <v/>
      </c>
      <c r="CJ1448" s="10" t="str">
        <f t="shared" si="450"/>
        <v/>
      </c>
      <c r="CK1448" s="10" t="str">
        <f t="shared" si="451"/>
        <v/>
      </c>
      <c r="CL1448" s="10" t="str">
        <f t="shared" si="452"/>
        <v/>
      </c>
      <c r="CM1448" s="88" t="str">
        <f t="shared" si="453"/>
        <v/>
      </c>
      <c r="CN1448" s="88" t="str">
        <f t="shared" si="454"/>
        <v/>
      </c>
      <c r="CO1448" s="88" t="str">
        <f t="shared" si="455"/>
        <v/>
      </c>
      <c r="CP1448" s="88" t="str">
        <f t="shared" si="456"/>
        <v/>
      </c>
    </row>
    <row r="1449" spans="2:94">
      <c r="B1449" s="19">
        <v>42658</v>
      </c>
      <c r="C1449" s="3">
        <v>85</v>
      </c>
      <c r="D1449" s="3" t="s">
        <v>190</v>
      </c>
      <c r="E1449" s="4">
        <v>42659.25</v>
      </c>
      <c r="F1449" s="3" t="s">
        <v>199</v>
      </c>
      <c r="G1449" s="3" t="s">
        <v>786</v>
      </c>
      <c r="H1449" s="3" t="s">
        <v>200</v>
      </c>
      <c r="I1449" s="3" t="s">
        <v>786</v>
      </c>
      <c r="J1449" s="6">
        <v>3.6</v>
      </c>
      <c r="K1449" s="6">
        <v>3.45</v>
      </c>
      <c r="L1449" s="6">
        <v>1.78</v>
      </c>
      <c r="M1449" s="10">
        <v>1.77</v>
      </c>
      <c r="N1449" s="10">
        <v>3.65</v>
      </c>
      <c r="O1449" s="10">
        <v>3.45</v>
      </c>
      <c r="P1449" s="15">
        <v>1</v>
      </c>
      <c r="Q1449" s="13"/>
      <c r="R1449" s="13"/>
      <c r="S1449" s="13"/>
      <c r="T1449" s="13"/>
      <c r="U1449" s="13"/>
      <c r="V1449" s="13"/>
      <c r="W1449" s="9"/>
      <c r="X1449" s="9"/>
      <c r="Y1449" s="9"/>
      <c r="Z1449" s="9"/>
      <c r="AA1449" s="9"/>
      <c r="AB1449" s="9"/>
      <c r="AC1449" s="13"/>
      <c r="AD1449" s="13"/>
      <c r="AE1449" s="13"/>
      <c r="AF1449" s="13"/>
      <c r="AG1449" s="13"/>
      <c r="AH1449" s="13"/>
      <c r="AI1449" s="9"/>
      <c r="AJ1449" s="9"/>
      <c r="AK1449" s="9"/>
      <c r="AL1449" s="9"/>
      <c r="AM1449" s="9"/>
      <c r="AN1449" s="9"/>
      <c r="AO1449" s="8"/>
      <c r="AP1449" s="8"/>
      <c r="AQ1449" s="8"/>
      <c r="AR1449" s="8"/>
      <c r="AS1449" s="8"/>
      <c r="AT1449" s="8"/>
      <c r="AU1449" s="8"/>
      <c r="AV1449" s="8"/>
      <c r="AW1449" s="8"/>
      <c r="AX1449" s="8"/>
      <c r="AY1449" s="15"/>
      <c r="AZ1449" s="15"/>
      <c r="BA1449" s="15"/>
      <c r="BB1449" s="15"/>
      <c r="BC1449" s="15"/>
      <c r="BD1449" s="15"/>
      <c r="BE1449" s="15"/>
      <c r="BF1449" s="15"/>
      <c r="BG1449" s="15"/>
      <c r="BH1449" s="15"/>
      <c r="BI1449" s="16">
        <f>Q1449*参数!$D$3+W1449</f>
        <v>0</v>
      </c>
      <c r="BJ1449" s="16">
        <f>R1449*参数!$D$3+X1449</f>
        <v>0</v>
      </c>
      <c r="BK1449" s="16">
        <f>S1449*参数!$D$3+Y1449</f>
        <v>0</v>
      </c>
      <c r="BL1449" s="16">
        <f>T1449*参数!$D$3+Z1449</f>
        <v>0</v>
      </c>
      <c r="BM1449" s="16">
        <f>U1449*参数!$D$3+AA1449</f>
        <v>0</v>
      </c>
      <c r="BN1449" s="16">
        <f>V1449*参数!$D$3+AB1449</f>
        <v>0</v>
      </c>
      <c r="BO1449" s="16">
        <f>AC1449*参数!$D$3+AI1449</f>
        <v>0</v>
      </c>
      <c r="BP1449" s="16">
        <f>AD1449*参数!$D$3+AJ1449</f>
        <v>0</v>
      </c>
      <c r="BQ1449" s="16">
        <f>AE1449*参数!$D$3+AK1449</f>
        <v>0</v>
      </c>
      <c r="BR1449" s="16">
        <f>AF1449*参数!$D$3+AL1449</f>
        <v>0</v>
      </c>
      <c r="BS1449" s="16">
        <f>AG1449*参数!$D$3+AM1449</f>
        <v>0</v>
      </c>
      <c r="BT1449" s="16">
        <f>AH1449*参数!$D$3+AN1449</f>
        <v>0</v>
      </c>
      <c r="BU1449" s="10"/>
      <c r="BV1449" s="10"/>
      <c r="BW1449" s="10">
        <f t="shared" si="440"/>
        <v>43</v>
      </c>
      <c r="BX1449" s="10">
        <f t="shared" si="441"/>
        <v>43</v>
      </c>
      <c r="BY1449" s="10">
        <f t="shared" si="442"/>
        <v>43</v>
      </c>
      <c r="BZ1449" s="10">
        <f t="shared" si="443"/>
        <v>0</v>
      </c>
      <c r="CA1449" s="10">
        <f t="shared" si="444"/>
        <v>43</v>
      </c>
      <c r="CB1449" s="10" t="str">
        <f t="shared" si="445"/>
        <v/>
      </c>
      <c r="CC1449" s="10" t="str">
        <f t="shared" si="446"/>
        <v/>
      </c>
      <c r="CD1449" s="10"/>
      <c r="CE1449" s="10"/>
      <c r="CF1449" s="10"/>
      <c r="CG1449" s="10">
        <f t="shared" si="447"/>
        <v>0</v>
      </c>
      <c r="CH1449" s="10">
        <f t="shared" si="448"/>
        <v>0</v>
      </c>
      <c r="CI1449" s="10" t="str">
        <f t="shared" si="449"/>
        <v/>
      </c>
      <c r="CJ1449" s="10" t="str">
        <f t="shared" si="450"/>
        <v/>
      </c>
      <c r="CK1449" s="10" t="str">
        <f t="shared" si="451"/>
        <v/>
      </c>
      <c r="CL1449" s="10" t="str">
        <f t="shared" si="452"/>
        <v/>
      </c>
      <c r="CM1449" s="88" t="str">
        <f t="shared" si="453"/>
        <v/>
      </c>
      <c r="CN1449" s="88" t="str">
        <f t="shared" si="454"/>
        <v/>
      </c>
      <c r="CO1449" s="88" t="str">
        <f t="shared" si="455"/>
        <v/>
      </c>
      <c r="CP1449" s="88" t="str">
        <f t="shared" si="456"/>
        <v/>
      </c>
    </row>
    <row r="1450" spans="2:94">
      <c r="B1450" s="19">
        <v>42658</v>
      </c>
      <c r="C1450" s="3">
        <v>86</v>
      </c>
      <c r="D1450" s="3" t="s">
        <v>206</v>
      </c>
      <c r="E1450" s="4">
        <v>42659.270833333336</v>
      </c>
      <c r="F1450" s="3" t="s">
        <v>699</v>
      </c>
      <c r="G1450" s="3" t="s">
        <v>858</v>
      </c>
      <c r="H1450" s="3" t="s">
        <v>699</v>
      </c>
      <c r="I1450" s="3" t="s">
        <v>860</v>
      </c>
      <c r="J1450" s="6">
        <v>2.75</v>
      </c>
      <c r="K1450" s="6">
        <v>3.45</v>
      </c>
      <c r="L1450" s="6">
        <v>2.1</v>
      </c>
      <c r="M1450" s="10">
        <v>1.54</v>
      </c>
      <c r="N1450" s="10">
        <v>4.0999999999999996</v>
      </c>
      <c r="O1450" s="10">
        <v>4.25</v>
      </c>
      <c r="P1450" s="15">
        <v>1</v>
      </c>
      <c r="Q1450" s="13"/>
      <c r="R1450" s="13"/>
      <c r="S1450" s="13"/>
      <c r="T1450" s="13"/>
      <c r="U1450" s="13"/>
      <c r="V1450" s="13"/>
      <c r="W1450" s="9"/>
      <c r="X1450" s="9"/>
      <c r="Y1450" s="9"/>
      <c r="Z1450" s="9"/>
      <c r="AA1450" s="9"/>
      <c r="AB1450" s="9"/>
      <c r="AC1450" s="13"/>
      <c r="AD1450" s="13"/>
      <c r="AE1450" s="13"/>
      <c r="AF1450" s="13"/>
      <c r="AG1450" s="13"/>
      <c r="AH1450" s="13"/>
      <c r="AI1450" s="9"/>
      <c r="AJ1450" s="9"/>
      <c r="AK1450" s="9"/>
      <c r="AL1450" s="9"/>
      <c r="AM1450" s="9"/>
      <c r="AN1450" s="9"/>
      <c r="AO1450" s="8"/>
      <c r="AP1450" s="8"/>
      <c r="AQ1450" s="8"/>
      <c r="AR1450" s="8"/>
      <c r="AS1450" s="8"/>
      <c r="AT1450" s="8"/>
      <c r="AU1450" s="8"/>
      <c r="AV1450" s="8"/>
      <c r="AW1450" s="8"/>
      <c r="AX1450" s="8"/>
      <c r="AY1450" s="15"/>
      <c r="AZ1450" s="15"/>
      <c r="BA1450" s="15"/>
      <c r="BB1450" s="15"/>
      <c r="BC1450" s="15"/>
      <c r="BD1450" s="15"/>
      <c r="BE1450" s="15"/>
      <c r="BF1450" s="15"/>
      <c r="BG1450" s="15"/>
      <c r="BH1450" s="15"/>
      <c r="BI1450" s="16">
        <f>Q1450*参数!$D$3+W1450</f>
        <v>0</v>
      </c>
      <c r="BJ1450" s="16">
        <f>R1450*参数!$D$3+X1450</f>
        <v>0</v>
      </c>
      <c r="BK1450" s="16">
        <f>S1450*参数!$D$3+Y1450</f>
        <v>0</v>
      </c>
      <c r="BL1450" s="16">
        <f>T1450*参数!$D$3+Z1450</f>
        <v>0</v>
      </c>
      <c r="BM1450" s="16">
        <f>U1450*参数!$D$3+AA1450</f>
        <v>0</v>
      </c>
      <c r="BN1450" s="16">
        <f>V1450*参数!$D$3+AB1450</f>
        <v>0</v>
      </c>
      <c r="BO1450" s="16">
        <f>AC1450*参数!$D$3+AI1450</f>
        <v>0</v>
      </c>
      <c r="BP1450" s="16">
        <f>AD1450*参数!$D$3+AJ1450</f>
        <v>0</v>
      </c>
      <c r="BQ1450" s="16">
        <f>AE1450*参数!$D$3+AK1450</f>
        <v>0</v>
      </c>
      <c r="BR1450" s="16">
        <f>AF1450*参数!$D$3+AL1450</f>
        <v>0</v>
      </c>
      <c r="BS1450" s="16">
        <f>AG1450*参数!$D$3+AM1450</f>
        <v>0</v>
      </c>
      <c r="BT1450" s="16">
        <f>AH1450*参数!$D$3+AN1450</f>
        <v>0</v>
      </c>
      <c r="BU1450" s="10"/>
      <c r="BV1450" s="10"/>
      <c r="BW1450" s="10">
        <f t="shared" si="440"/>
        <v>43</v>
      </c>
      <c r="BX1450" s="10">
        <f t="shared" si="441"/>
        <v>43</v>
      </c>
      <c r="BY1450" s="10">
        <f t="shared" si="442"/>
        <v>43</v>
      </c>
      <c r="BZ1450" s="10">
        <f t="shared" si="443"/>
        <v>0</v>
      </c>
      <c r="CA1450" s="10">
        <f t="shared" si="444"/>
        <v>43</v>
      </c>
      <c r="CB1450" s="10" t="str">
        <f t="shared" si="445"/>
        <v/>
      </c>
      <c r="CC1450" s="10" t="str">
        <f t="shared" si="446"/>
        <v/>
      </c>
      <c r="CD1450" s="10"/>
      <c r="CE1450" s="10"/>
      <c r="CF1450" s="10"/>
      <c r="CG1450" s="10">
        <f t="shared" si="447"/>
        <v>0</v>
      </c>
      <c r="CH1450" s="10">
        <f t="shared" si="448"/>
        <v>0</v>
      </c>
      <c r="CI1450" s="10" t="str">
        <f t="shared" si="449"/>
        <v/>
      </c>
      <c r="CJ1450" s="10" t="str">
        <f t="shared" si="450"/>
        <v/>
      </c>
      <c r="CK1450" s="10" t="str">
        <f t="shared" si="451"/>
        <v/>
      </c>
      <c r="CL1450" s="10" t="str">
        <f t="shared" si="452"/>
        <v/>
      </c>
      <c r="CM1450" s="88" t="str">
        <f t="shared" si="453"/>
        <v/>
      </c>
      <c r="CN1450" s="88" t="str">
        <f t="shared" si="454"/>
        <v/>
      </c>
      <c r="CO1450" s="88" t="str">
        <f t="shared" si="455"/>
        <v/>
      </c>
      <c r="CP1450" s="88" t="str">
        <f t="shared" si="456"/>
        <v/>
      </c>
    </row>
    <row r="1451" spans="2:94">
      <c r="B1451" s="19">
        <v>42658</v>
      </c>
      <c r="C1451" s="3">
        <v>87</v>
      </c>
      <c r="D1451" s="3" t="s">
        <v>265</v>
      </c>
      <c r="E1451" s="4">
        <v>42659.291666666664</v>
      </c>
      <c r="F1451" s="3" t="s">
        <v>210</v>
      </c>
      <c r="G1451" s="3" t="s">
        <v>698</v>
      </c>
      <c r="H1451" s="3" t="s">
        <v>211</v>
      </c>
      <c r="I1451" s="3" t="s">
        <v>698</v>
      </c>
      <c r="J1451" s="6">
        <v>1.48</v>
      </c>
      <c r="K1451" s="6">
        <v>3.5</v>
      </c>
      <c r="L1451" s="6">
        <v>6</v>
      </c>
      <c r="M1451" s="10">
        <v>2.7</v>
      </c>
      <c r="N1451" s="10">
        <v>3.25</v>
      </c>
      <c r="O1451" s="10">
        <v>2.2200000000000002</v>
      </c>
      <c r="P1451" s="15">
        <v>-1</v>
      </c>
      <c r="Q1451" s="13"/>
      <c r="R1451" s="13"/>
      <c r="S1451" s="13"/>
      <c r="T1451" s="13"/>
      <c r="U1451" s="13"/>
      <c r="V1451" s="13"/>
      <c r="W1451" s="9"/>
      <c r="X1451" s="9"/>
      <c r="Y1451" s="9"/>
      <c r="Z1451" s="9"/>
      <c r="AA1451" s="9"/>
      <c r="AB1451" s="9"/>
      <c r="AC1451" s="13"/>
      <c r="AD1451" s="13"/>
      <c r="AE1451" s="13"/>
      <c r="AF1451" s="13"/>
      <c r="AG1451" s="13"/>
      <c r="AH1451" s="13"/>
      <c r="AI1451" s="9"/>
      <c r="AJ1451" s="9"/>
      <c r="AK1451" s="9"/>
      <c r="AL1451" s="9"/>
      <c r="AM1451" s="9"/>
      <c r="AN1451" s="9"/>
      <c r="AO1451" s="8"/>
      <c r="AP1451" s="8"/>
      <c r="AQ1451" s="8"/>
      <c r="AR1451" s="8"/>
      <c r="AS1451" s="8"/>
      <c r="AT1451" s="8"/>
      <c r="AU1451" s="8"/>
      <c r="AV1451" s="8"/>
      <c r="AW1451" s="8"/>
      <c r="AX1451" s="8"/>
      <c r="AY1451" s="15"/>
      <c r="AZ1451" s="15"/>
      <c r="BA1451" s="15"/>
      <c r="BB1451" s="15"/>
      <c r="BC1451" s="15"/>
      <c r="BD1451" s="15"/>
      <c r="BE1451" s="15"/>
      <c r="BF1451" s="15"/>
      <c r="BG1451" s="15"/>
      <c r="BH1451" s="15"/>
      <c r="BI1451" s="16">
        <f>Q1451*参数!$D$3+W1451</f>
        <v>0</v>
      </c>
      <c r="BJ1451" s="16">
        <f>R1451*参数!$D$3+X1451</f>
        <v>0</v>
      </c>
      <c r="BK1451" s="16">
        <f>S1451*参数!$D$3+Y1451</f>
        <v>0</v>
      </c>
      <c r="BL1451" s="16">
        <f>T1451*参数!$D$3+Z1451</f>
        <v>0</v>
      </c>
      <c r="BM1451" s="16">
        <f>U1451*参数!$D$3+AA1451</f>
        <v>0</v>
      </c>
      <c r="BN1451" s="16">
        <f>V1451*参数!$D$3+AB1451</f>
        <v>0</v>
      </c>
      <c r="BO1451" s="16">
        <f>AC1451*参数!$D$3+AI1451</f>
        <v>0</v>
      </c>
      <c r="BP1451" s="16">
        <f>AD1451*参数!$D$3+AJ1451</f>
        <v>0</v>
      </c>
      <c r="BQ1451" s="16">
        <f>AE1451*参数!$D$3+AK1451</f>
        <v>0</v>
      </c>
      <c r="BR1451" s="16">
        <f>AF1451*参数!$D$3+AL1451</f>
        <v>0</v>
      </c>
      <c r="BS1451" s="16">
        <f>AG1451*参数!$D$3+AM1451</f>
        <v>0</v>
      </c>
      <c r="BT1451" s="16">
        <f>AH1451*参数!$D$3+AN1451</f>
        <v>0</v>
      </c>
      <c r="BU1451" s="10"/>
      <c r="BV1451" s="10"/>
      <c r="BW1451" s="10">
        <f t="shared" si="440"/>
        <v>40</v>
      </c>
      <c r="BX1451" s="10">
        <f t="shared" si="441"/>
        <v>40</v>
      </c>
      <c r="BY1451" s="10">
        <f t="shared" si="442"/>
        <v>3</v>
      </c>
      <c r="BZ1451" s="10">
        <f t="shared" si="443"/>
        <v>40</v>
      </c>
      <c r="CA1451" s="10">
        <f t="shared" si="444"/>
        <v>40</v>
      </c>
      <c r="CB1451" s="10" t="str">
        <f t="shared" si="445"/>
        <v/>
      </c>
      <c r="CC1451" s="10" t="str">
        <f t="shared" si="446"/>
        <v/>
      </c>
      <c r="CD1451" s="10"/>
      <c r="CE1451" s="10"/>
      <c r="CF1451" s="10"/>
      <c r="CG1451" s="10">
        <f t="shared" si="447"/>
        <v>3</v>
      </c>
      <c r="CH1451" s="10">
        <f t="shared" si="448"/>
        <v>3</v>
      </c>
      <c r="CI1451" s="10" t="str">
        <f t="shared" si="449"/>
        <v/>
      </c>
      <c r="CJ1451" s="10" t="str">
        <f t="shared" si="450"/>
        <v/>
      </c>
      <c r="CK1451" s="10" t="str">
        <f t="shared" si="451"/>
        <v/>
      </c>
      <c r="CL1451" s="10" t="str">
        <f t="shared" si="452"/>
        <v/>
      </c>
      <c r="CM1451" s="88" t="str">
        <f t="shared" si="453"/>
        <v/>
      </c>
      <c r="CN1451" s="88" t="str">
        <f t="shared" si="454"/>
        <v/>
      </c>
      <c r="CO1451" s="88" t="str">
        <f t="shared" si="455"/>
        <v/>
      </c>
      <c r="CP1451" s="88" t="str">
        <f t="shared" si="456"/>
        <v/>
      </c>
    </row>
    <row r="1452" spans="2:94">
      <c r="B1452" s="19">
        <v>42658</v>
      </c>
      <c r="C1452" s="3">
        <v>88</v>
      </c>
      <c r="D1452" s="3" t="s">
        <v>190</v>
      </c>
      <c r="E1452" s="4">
        <v>42659.333333333336</v>
      </c>
      <c r="F1452" s="3" t="s">
        <v>1032</v>
      </c>
      <c r="G1452" s="3" t="s">
        <v>1027</v>
      </c>
      <c r="H1452" s="3" t="s">
        <v>1034</v>
      </c>
      <c r="I1452" s="3" t="s">
        <v>1028</v>
      </c>
      <c r="J1452" s="6">
        <v>1.95</v>
      </c>
      <c r="K1452" s="6">
        <v>3.2</v>
      </c>
      <c r="L1452" s="6">
        <v>3.3</v>
      </c>
      <c r="M1452" s="10">
        <v>4.05</v>
      </c>
      <c r="N1452" s="10">
        <v>3.75</v>
      </c>
      <c r="O1452" s="10">
        <v>1.63</v>
      </c>
      <c r="P1452" s="15">
        <v>-1</v>
      </c>
      <c r="Q1452" s="13"/>
      <c r="R1452" s="13"/>
      <c r="S1452" s="13"/>
      <c r="T1452" s="13"/>
      <c r="U1452" s="13"/>
      <c r="V1452" s="13"/>
      <c r="W1452" s="9"/>
      <c r="X1452" s="9"/>
      <c r="Y1452" s="9"/>
      <c r="Z1452" s="9"/>
      <c r="AA1452" s="9"/>
      <c r="AB1452" s="9"/>
      <c r="AC1452" s="13"/>
      <c r="AD1452" s="13"/>
      <c r="AE1452" s="13"/>
      <c r="AF1452" s="13"/>
      <c r="AG1452" s="13"/>
      <c r="AH1452" s="13"/>
      <c r="AI1452" s="9"/>
      <c r="AJ1452" s="9"/>
      <c r="AK1452" s="9"/>
      <c r="AL1452" s="9"/>
      <c r="AM1452" s="9"/>
      <c r="AN1452" s="9"/>
      <c r="AO1452" s="8"/>
      <c r="AP1452" s="8"/>
      <c r="AQ1452" s="8"/>
      <c r="AR1452" s="8"/>
      <c r="AS1452" s="8"/>
      <c r="AT1452" s="8"/>
      <c r="AU1452" s="8"/>
      <c r="AV1452" s="8"/>
      <c r="AW1452" s="8"/>
      <c r="AX1452" s="8"/>
      <c r="AY1452" s="15"/>
      <c r="AZ1452" s="15"/>
      <c r="BA1452" s="15"/>
      <c r="BB1452" s="15"/>
      <c r="BC1452" s="15"/>
      <c r="BD1452" s="15"/>
      <c r="BE1452" s="15"/>
      <c r="BF1452" s="15"/>
      <c r="BG1452" s="15"/>
      <c r="BH1452" s="15"/>
      <c r="BI1452" s="16">
        <f>Q1452*参数!$D$3+W1452</f>
        <v>0</v>
      </c>
      <c r="BJ1452" s="16">
        <f>R1452*参数!$D$3+X1452</f>
        <v>0</v>
      </c>
      <c r="BK1452" s="16">
        <f>S1452*参数!$D$3+Y1452</f>
        <v>0</v>
      </c>
      <c r="BL1452" s="16">
        <f>T1452*参数!$D$3+Z1452</f>
        <v>0</v>
      </c>
      <c r="BM1452" s="16">
        <f>U1452*参数!$D$3+AA1452</f>
        <v>0</v>
      </c>
      <c r="BN1452" s="16">
        <f>V1452*参数!$D$3+AB1452</f>
        <v>0</v>
      </c>
      <c r="BO1452" s="16">
        <f>AC1452*参数!$D$3+AI1452</f>
        <v>0</v>
      </c>
      <c r="BP1452" s="16">
        <f>AD1452*参数!$D$3+AJ1452</f>
        <v>0</v>
      </c>
      <c r="BQ1452" s="16">
        <f>AE1452*参数!$D$3+AK1452</f>
        <v>0</v>
      </c>
      <c r="BR1452" s="16">
        <f>AF1452*参数!$D$3+AL1452</f>
        <v>0</v>
      </c>
      <c r="BS1452" s="16">
        <f>AG1452*参数!$D$3+AM1452</f>
        <v>0</v>
      </c>
      <c r="BT1452" s="16">
        <f>AH1452*参数!$D$3+AN1452</f>
        <v>0</v>
      </c>
      <c r="BU1452" s="10"/>
      <c r="BV1452" s="10"/>
      <c r="BW1452" s="10">
        <f t="shared" si="440"/>
        <v>40</v>
      </c>
      <c r="BX1452" s="10">
        <f t="shared" si="441"/>
        <v>40</v>
      </c>
      <c r="BY1452" s="10">
        <f t="shared" si="442"/>
        <v>3</v>
      </c>
      <c r="BZ1452" s="10">
        <f t="shared" si="443"/>
        <v>40</v>
      </c>
      <c r="CA1452" s="10">
        <f t="shared" si="444"/>
        <v>40</v>
      </c>
      <c r="CB1452" s="10" t="str">
        <f t="shared" si="445"/>
        <v/>
      </c>
      <c r="CC1452" s="10" t="str">
        <f t="shared" si="446"/>
        <v/>
      </c>
      <c r="CD1452" s="10"/>
      <c r="CE1452" s="10"/>
      <c r="CF1452" s="10"/>
      <c r="CG1452" s="10">
        <f t="shared" si="447"/>
        <v>3</v>
      </c>
      <c r="CH1452" s="10">
        <f t="shared" si="448"/>
        <v>3</v>
      </c>
      <c r="CI1452" s="10" t="str">
        <f t="shared" si="449"/>
        <v/>
      </c>
      <c r="CJ1452" s="10" t="str">
        <f t="shared" si="450"/>
        <v/>
      </c>
      <c r="CK1452" s="10" t="str">
        <f t="shared" si="451"/>
        <v/>
      </c>
      <c r="CL1452" s="10" t="str">
        <f t="shared" si="452"/>
        <v/>
      </c>
      <c r="CM1452" s="88" t="str">
        <f t="shared" si="453"/>
        <v/>
      </c>
      <c r="CN1452" s="88" t="str">
        <f t="shared" si="454"/>
        <v/>
      </c>
      <c r="CO1452" s="88" t="str">
        <f t="shared" si="455"/>
        <v/>
      </c>
      <c r="CP1452" s="88" t="str">
        <f t="shared" si="456"/>
        <v/>
      </c>
    </row>
    <row r="1453" spans="2:94">
      <c r="B1453" s="19">
        <v>42658</v>
      </c>
      <c r="C1453" s="3">
        <v>89</v>
      </c>
      <c r="D1453" s="3" t="s">
        <v>190</v>
      </c>
      <c r="E1453" s="4">
        <v>42659.333333333336</v>
      </c>
      <c r="F1453" s="3" t="s">
        <v>198</v>
      </c>
      <c r="G1453" s="3" t="s">
        <v>31</v>
      </c>
      <c r="H1453" s="3" t="s">
        <v>198</v>
      </c>
      <c r="I1453" s="3" t="s">
        <v>31</v>
      </c>
      <c r="J1453" s="6">
        <v>2.7</v>
      </c>
      <c r="K1453" s="6">
        <v>3.12</v>
      </c>
      <c r="L1453" s="6">
        <v>2.2799999999999998</v>
      </c>
      <c r="M1453" s="10">
        <v>1.46</v>
      </c>
      <c r="N1453" s="10">
        <v>4.0999999999999996</v>
      </c>
      <c r="O1453" s="10">
        <v>5</v>
      </c>
      <c r="P1453" s="15">
        <v>1</v>
      </c>
      <c r="Q1453" s="13"/>
      <c r="R1453" s="13"/>
      <c r="S1453" s="13"/>
      <c r="T1453" s="13"/>
      <c r="U1453" s="13"/>
      <c r="V1453" s="13"/>
      <c r="W1453" s="9"/>
      <c r="X1453" s="9"/>
      <c r="Y1453" s="9"/>
      <c r="Z1453" s="9"/>
      <c r="AA1453" s="9"/>
      <c r="AB1453" s="9"/>
      <c r="AC1453" s="13"/>
      <c r="AD1453" s="13"/>
      <c r="AE1453" s="13"/>
      <c r="AF1453" s="13"/>
      <c r="AG1453" s="13"/>
      <c r="AH1453" s="13"/>
      <c r="AI1453" s="9"/>
      <c r="AJ1453" s="9"/>
      <c r="AK1453" s="9"/>
      <c r="AL1453" s="9"/>
      <c r="AM1453" s="9"/>
      <c r="AN1453" s="9"/>
      <c r="AO1453" s="8"/>
      <c r="AP1453" s="8"/>
      <c r="AQ1453" s="8"/>
      <c r="AR1453" s="8"/>
      <c r="AS1453" s="8"/>
      <c r="AT1453" s="8"/>
      <c r="AU1453" s="8"/>
      <c r="AV1453" s="8"/>
      <c r="AW1453" s="8"/>
      <c r="AX1453" s="8"/>
      <c r="AY1453" s="15"/>
      <c r="AZ1453" s="15"/>
      <c r="BA1453" s="15"/>
      <c r="BB1453" s="15"/>
      <c r="BC1453" s="15"/>
      <c r="BD1453" s="15"/>
      <c r="BE1453" s="15"/>
      <c r="BF1453" s="15"/>
      <c r="BG1453" s="15"/>
      <c r="BH1453" s="15"/>
      <c r="BI1453" s="16">
        <f>Q1453*参数!$D$3+W1453</f>
        <v>0</v>
      </c>
      <c r="BJ1453" s="16">
        <f>R1453*参数!$D$3+X1453</f>
        <v>0</v>
      </c>
      <c r="BK1453" s="16">
        <f>S1453*参数!$D$3+Y1453</f>
        <v>0</v>
      </c>
      <c r="BL1453" s="16">
        <f>T1453*参数!$D$3+Z1453</f>
        <v>0</v>
      </c>
      <c r="BM1453" s="16">
        <f>U1453*参数!$D$3+AA1453</f>
        <v>0</v>
      </c>
      <c r="BN1453" s="16">
        <f>V1453*参数!$D$3+AB1453</f>
        <v>0</v>
      </c>
      <c r="BO1453" s="16">
        <f>AC1453*参数!$D$3+AI1453</f>
        <v>0</v>
      </c>
      <c r="BP1453" s="16">
        <f>AD1453*参数!$D$3+AJ1453</f>
        <v>0</v>
      </c>
      <c r="BQ1453" s="16">
        <f>AE1453*参数!$D$3+AK1453</f>
        <v>0</v>
      </c>
      <c r="BR1453" s="16">
        <f>AF1453*参数!$D$3+AL1453</f>
        <v>0</v>
      </c>
      <c r="BS1453" s="16">
        <f>AG1453*参数!$D$3+AM1453</f>
        <v>0</v>
      </c>
      <c r="BT1453" s="16">
        <f>AH1453*参数!$D$3+AN1453</f>
        <v>0</v>
      </c>
      <c r="BU1453" s="10"/>
      <c r="BV1453" s="10"/>
      <c r="BW1453" s="10">
        <f t="shared" si="440"/>
        <v>43</v>
      </c>
      <c r="BX1453" s="10">
        <f t="shared" si="441"/>
        <v>43</v>
      </c>
      <c r="BY1453" s="10">
        <f t="shared" si="442"/>
        <v>43</v>
      </c>
      <c r="BZ1453" s="10">
        <f t="shared" si="443"/>
        <v>0</v>
      </c>
      <c r="CA1453" s="10">
        <f t="shared" si="444"/>
        <v>43</v>
      </c>
      <c r="CB1453" s="10" t="str">
        <f t="shared" si="445"/>
        <v/>
      </c>
      <c r="CC1453" s="10" t="str">
        <f t="shared" si="446"/>
        <v/>
      </c>
      <c r="CD1453" s="10"/>
      <c r="CE1453" s="10"/>
      <c r="CF1453" s="10"/>
      <c r="CG1453" s="10">
        <f t="shared" si="447"/>
        <v>0</v>
      </c>
      <c r="CH1453" s="10">
        <f t="shared" si="448"/>
        <v>0</v>
      </c>
      <c r="CI1453" s="10" t="str">
        <f t="shared" si="449"/>
        <v/>
      </c>
      <c r="CJ1453" s="10" t="str">
        <f t="shared" si="450"/>
        <v/>
      </c>
      <c r="CK1453" s="10" t="str">
        <f t="shared" si="451"/>
        <v/>
      </c>
      <c r="CL1453" s="10" t="str">
        <f t="shared" si="452"/>
        <v/>
      </c>
      <c r="CM1453" s="88" t="str">
        <f t="shared" si="453"/>
        <v/>
      </c>
      <c r="CN1453" s="88" t="str">
        <f t="shared" si="454"/>
        <v/>
      </c>
      <c r="CO1453" s="88" t="str">
        <f t="shared" si="455"/>
        <v/>
      </c>
      <c r="CP1453" s="88" t="str">
        <f t="shared" si="456"/>
        <v/>
      </c>
    </row>
    <row r="1454" spans="2:94">
      <c r="B1454" s="19">
        <v>42658</v>
      </c>
      <c r="C1454" s="3">
        <v>90</v>
      </c>
      <c r="D1454" s="3" t="s">
        <v>190</v>
      </c>
      <c r="E1454" s="4">
        <v>42659.333333333336</v>
      </c>
      <c r="F1454" s="3" t="s">
        <v>1035</v>
      </c>
      <c r="G1454" s="3" t="s">
        <v>1033</v>
      </c>
      <c r="H1454" s="3" t="s">
        <v>1036</v>
      </c>
      <c r="I1454" s="3" t="s">
        <v>1033</v>
      </c>
      <c r="J1454" s="6">
        <v>1.48</v>
      </c>
      <c r="K1454" s="6">
        <v>3.7</v>
      </c>
      <c r="L1454" s="6">
        <v>5.45</v>
      </c>
      <c r="M1454" s="10">
        <v>2.66</v>
      </c>
      <c r="N1454" s="10">
        <v>3.3</v>
      </c>
      <c r="O1454" s="10">
        <v>2.2200000000000002</v>
      </c>
      <c r="P1454" s="15">
        <v>-1</v>
      </c>
      <c r="Q1454" s="13"/>
      <c r="R1454" s="13"/>
      <c r="S1454" s="13"/>
      <c r="T1454" s="13"/>
      <c r="U1454" s="13"/>
      <c r="V1454" s="13"/>
      <c r="W1454" s="9"/>
      <c r="X1454" s="9"/>
      <c r="Y1454" s="9"/>
      <c r="Z1454" s="9"/>
      <c r="AA1454" s="9"/>
      <c r="AB1454" s="9"/>
      <c r="AC1454" s="13"/>
      <c r="AD1454" s="13"/>
      <c r="AE1454" s="13"/>
      <c r="AF1454" s="13"/>
      <c r="AG1454" s="13"/>
      <c r="AH1454" s="13"/>
      <c r="AI1454" s="9"/>
      <c r="AJ1454" s="9"/>
      <c r="AK1454" s="9"/>
      <c r="AL1454" s="9"/>
      <c r="AM1454" s="9"/>
      <c r="AN1454" s="9"/>
      <c r="AO1454" s="8"/>
      <c r="AP1454" s="8"/>
      <c r="AQ1454" s="8"/>
      <c r="AR1454" s="8"/>
      <c r="AS1454" s="8"/>
      <c r="AT1454" s="8"/>
      <c r="AU1454" s="8"/>
      <c r="AV1454" s="8"/>
      <c r="AW1454" s="8"/>
      <c r="AX1454" s="8"/>
      <c r="AY1454" s="15"/>
      <c r="AZ1454" s="15"/>
      <c r="BA1454" s="15"/>
      <c r="BB1454" s="15"/>
      <c r="BC1454" s="15"/>
      <c r="BD1454" s="15"/>
      <c r="BE1454" s="15"/>
      <c r="BF1454" s="15"/>
      <c r="BG1454" s="15"/>
      <c r="BH1454" s="15"/>
      <c r="BI1454" s="16">
        <f>Q1454*参数!$D$3+W1454</f>
        <v>0</v>
      </c>
      <c r="BJ1454" s="16">
        <f>R1454*参数!$D$3+X1454</f>
        <v>0</v>
      </c>
      <c r="BK1454" s="16">
        <f>S1454*参数!$D$3+Y1454</f>
        <v>0</v>
      </c>
      <c r="BL1454" s="16">
        <f>T1454*参数!$D$3+Z1454</f>
        <v>0</v>
      </c>
      <c r="BM1454" s="16">
        <f>U1454*参数!$D$3+AA1454</f>
        <v>0</v>
      </c>
      <c r="BN1454" s="16">
        <f>V1454*参数!$D$3+AB1454</f>
        <v>0</v>
      </c>
      <c r="BO1454" s="16">
        <f>AC1454*参数!$D$3+AI1454</f>
        <v>0</v>
      </c>
      <c r="BP1454" s="16">
        <f>AD1454*参数!$D$3+AJ1454</f>
        <v>0</v>
      </c>
      <c r="BQ1454" s="16">
        <f>AE1454*参数!$D$3+AK1454</f>
        <v>0</v>
      </c>
      <c r="BR1454" s="16">
        <f>AF1454*参数!$D$3+AL1454</f>
        <v>0</v>
      </c>
      <c r="BS1454" s="16">
        <f>AG1454*参数!$D$3+AM1454</f>
        <v>0</v>
      </c>
      <c r="BT1454" s="16">
        <f>AH1454*参数!$D$3+AN1454</f>
        <v>0</v>
      </c>
      <c r="BU1454" s="10"/>
      <c r="BV1454" s="10"/>
      <c r="BW1454" s="10">
        <f t="shared" si="440"/>
        <v>40</v>
      </c>
      <c r="BX1454" s="10">
        <f t="shared" si="441"/>
        <v>40</v>
      </c>
      <c r="BY1454" s="10">
        <f t="shared" si="442"/>
        <v>3</v>
      </c>
      <c r="BZ1454" s="10">
        <f t="shared" si="443"/>
        <v>40</v>
      </c>
      <c r="CA1454" s="10">
        <f t="shared" si="444"/>
        <v>40</v>
      </c>
      <c r="CB1454" s="10" t="str">
        <f t="shared" si="445"/>
        <v/>
      </c>
      <c r="CC1454" s="10" t="str">
        <f t="shared" si="446"/>
        <v/>
      </c>
      <c r="CD1454" s="10"/>
      <c r="CE1454" s="10"/>
      <c r="CF1454" s="10"/>
      <c r="CG1454" s="10">
        <f t="shared" si="447"/>
        <v>3</v>
      </c>
      <c r="CH1454" s="10">
        <f t="shared" si="448"/>
        <v>3</v>
      </c>
      <c r="CI1454" s="10" t="str">
        <f t="shared" si="449"/>
        <v/>
      </c>
      <c r="CJ1454" s="10" t="str">
        <f t="shared" si="450"/>
        <v/>
      </c>
      <c r="CK1454" s="10" t="str">
        <f t="shared" si="451"/>
        <v/>
      </c>
      <c r="CL1454" s="10" t="str">
        <f t="shared" si="452"/>
        <v/>
      </c>
      <c r="CM1454" s="88" t="str">
        <f t="shared" si="453"/>
        <v/>
      </c>
      <c r="CN1454" s="88" t="str">
        <f t="shared" si="454"/>
        <v/>
      </c>
      <c r="CO1454" s="88" t="str">
        <f t="shared" si="455"/>
        <v/>
      </c>
      <c r="CP1454" s="88" t="str">
        <f t="shared" si="456"/>
        <v/>
      </c>
    </row>
    <row r="1455" spans="2:94">
      <c r="B1455" s="19">
        <v>42658</v>
      </c>
      <c r="C1455" s="3">
        <v>91</v>
      </c>
      <c r="D1455" s="3" t="s">
        <v>190</v>
      </c>
      <c r="E1455" s="4">
        <v>42659.337500000001</v>
      </c>
      <c r="F1455" s="3" t="s">
        <v>1037</v>
      </c>
      <c r="G1455" s="3" t="s">
        <v>197</v>
      </c>
      <c r="H1455" s="3" t="s">
        <v>1037</v>
      </c>
      <c r="I1455" s="3" t="s">
        <v>197</v>
      </c>
      <c r="J1455" s="6">
        <v>1.48</v>
      </c>
      <c r="K1455" s="6">
        <v>3.95</v>
      </c>
      <c r="L1455" s="6">
        <v>5</v>
      </c>
      <c r="M1455" s="10">
        <v>2.52</v>
      </c>
      <c r="N1455" s="10">
        <v>3.5</v>
      </c>
      <c r="O1455" s="10">
        <v>2.25</v>
      </c>
      <c r="P1455" s="15">
        <v>-1</v>
      </c>
      <c r="Q1455" s="13"/>
      <c r="R1455" s="13"/>
      <c r="S1455" s="13"/>
      <c r="T1455" s="13"/>
      <c r="U1455" s="13"/>
      <c r="V1455" s="13"/>
      <c r="W1455" s="9"/>
      <c r="X1455" s="9"/>
      <c r="Y1455" s="9"/>
      <c r="Z1455" s="9"/>
      <c r="AA1455" s="9"/>
      <c r="AB1455" s="9"/>
      <c r="AC1455" s="13"/>
      <c r="AD1455" s="13"/>
      <c r="AE1455" s="13"/>
      <c r="AF1455" s="13"/>
      <c r="AG1455" s="13"/>
      <c r="AH1455" s="13"/>
      <c r="AI1455" s="9"/>
      <c r="AJ1455" s="9"/>
      <c r="AK1455" s="9"/>
      <c r="AL1455" s="9"/>
      <c r="AM1455" s="9"/>
      <c r="AN1455" s="9"/>
      <c r="AO1455" s="8"/>
      <c r="AP1455" s="8"/>
      <c r="AQ1455" s="8"/>
      <c r="AR1455" s="8"/>
      <c r="AS1455" s="8"/>
      <c r="AT1455" s="8"/>
      <c r="AU1455" s="8"/>
      <c r="AV1455" s="8"/>
      <c r="AW1455" s="8"/>
      <c r="AX1455" s="8"/>
      <c r="AY1455" s="15"/>
      <c r="AZ1455" s="15"/>
      <c r="BA1455" s="15"/>
      <c r="BB1455" s="15"/>
      <c r="BC1455" s="15"/>
      <c r="BD1455" s="15"/>
      <c r="BE1455" s="15"/>
      <c r="BF1455" s="15"/>
      <c r="BG1455" s="15"/>
      <c r="BH1455" s="15"/>
      <c r="BI1455" s="16">
        <f>Q1455*参数!$D$3+W1455</f>
        <v>0</v>
      </c>
      <c r="BJ1455" s="16">
        <f>R1455*参数!$D$3+X1455</f>
        <v>0</v>
      </c>
      <c r="BK1455" s="16">
        <f>S1455*参数!$D$3+Y1455</f>
        <v>0</v>
      </c>
      <c r="BL1455" s="16">
        <f>T1455*参数!$D$3+Z1455</f>
        <v>0</v>
      </c>
      <c r="BM1455" s="16">
        <f>U1455*参数!$D$3+AA1455</f>
        <v>0</v>
      </c>
      <c r="BN1455" s="16">
        <f>V1455*参数!$D$3+AB1455</f>
        <v>0</v>
      </c>
      <c r="BO1455" s="16">
        <f>AC1455*参数!$D$3+AI1455</f>
        <v>0</v>
      </c>
      <c r="BP1455" s="16">
        <f>AD1455*参数!$D$3+AJ1455</f>
        <v>0</v>
      </c>
      <c r="BQ1455" s="16">
        <f>AE1455*参数!$D$3+AK1455</f>
        <v>0</v>
      </c>
      <c r="BR1455" s="16">
        <f>AF1455*参数!$D$3+AL1455</f>
        <v>0</v>
      </c>
      <c r="BS1455" s="16">
        <f>AG1455*参数!$D$3+AM1455</f>
        <v>0</v>
      </c>
      <c r="BT1455" s="16">
        <f>AH1455*参数!$D$3+AN1455</f>
        <v>0</v>
      </c>
      <c r="BU1455" s="10"/>
      <c r="BV1455" s="10"/>
      <c r="BW1455" s="10">
        <f t="shared" si="440"/>
        <v>40</v>
      </c>
      <c r="BX1455" s="10">
        <f t="shared" si="441"/>
        <v>40</v>
      </c>
      <c r="BY1455" s="10">
        <f t="shared" si="442"/>
        <v>3</v>
      </c>
      <c r="BZ1455" s="10">
        <f t="shared" si="443"/>
        <v>40</v>
      </c>
      <c r="CA1455" s="10">
        <f t="shared" si="444"/>
        <v>40</v>
      </c>
      <c r="CB1455" s="10" t="str">
        <f t="shared" si="445"/>
        <v/>
      </c>
      <c r="CC1455" s="10" t="str">
        <f t="shared" si="446"/>
        <v/>
      </c>
      <c r="CD1455" s="10"/>
      <c r="CE1455" s="10"/>
      <c r="CF1455" s="10"/>
      <c r="CG1455" s="10">
        <f t="shared" si="447"/>
        <v>3</v>
      </c>
      <c r="CH1455" s="10">
        <f t="shared" si="448"/>
        <v>3</v>
      </c>
      <c r="CI1455" s="10" t="str">
        <f t="shared" si="449"/>
        <v/>
      </c>
      <c r="CJ1455" s="10" t="str">
        <f t="shared" si="450"/>
        <v/>
      </c>
      <c r="CK1455" s="10" t="str">
        <f t="shared" si="451"/>
        <v/>
      </c>
      <c r="CL1455" s="10" t="str">
        <f t="shared" si="452"/>
        <v/>
      </c>
      <c r="CM1455" s="88" t="str">
        <f t="shared" si="453"/>
        <v/>
      </c>
      <c r="CN1455" s="88" t="str">
        <f t="shared" si="454"/>
        <v/>
      </c>
      <c r="CO1455" s="88" t="str">
        <f t="shared" si="455"/>
        <v/>
      </c>
      <c r="CP1455" s="88" t="str">
        <f t="shared" si="456"/>
        <v/>
      </c>
    </row>
    <row r="1456" spans="2:94">
      <c r="B1456" s="19">
        <v>42658</v>
      </c>
      <c r="C1456" s="3">
        <v>92</v>
      </c>
      <c r="D1456" s="3" t="s">
        <v>206</v>
      </c>
      <c r="E1456" s="4">
        <v>42659.375</v>
      </c>
      <c r="F1456" s="3" t="s">
        <v>242</v>
      </c>
      <c r="G1456" s="3" t="s">
        <v>1166</v>
      </c>
      <c r="H1456" s="3" t="s">
        <v>243</v>
      </c>
      <c r="I1456" s="3" t="s">
        <v>1167</v>
      </c>
      <c r="J1456" s="6">
        <v>1.9</v>
      </c>
      <c r="K1456" s="6">
        <v>3.35</v>
      </c>
      <c r="L1456" s="6">
        <v>3.3</v>
      </c>
      <c r="M1456" s="10">
        <v>3.7</v>
      </c>
      <c r="N1456" s="10">
        <v>3.85</v>
      </c>
      <c r="O1456" s="10">
        <v>1.67</v>
      </c>
      <c r="P1456" s="15">
        <v>-1</v>
      </c>
      <c r="Q1456" s="13"/>
      <c r="R1456" s="13"/>
      <c r="S1456" s="13"/>
      <c r="T1456" s="13"/>
      <c r="U1456" s="13"/>
      <c r="V1456" s="13"/>
      <c r="W1456" s="9"/>
      <c r="X1456" s="9"/>
      <c r="Y1456" s="9"/>
      <c r="Z1456" s="9"/>
      <c r="AA1456" s="9"/>
      <c r="AB1456" s="9"/>
      <c r="AC1456" s="13"/>
      <c r="AD1456" s="13"/>
      <c r="AE1456" s="13"/>
      <c r="AF1456" s="13"/>
      <c r="AG1456" s="13"/>
      <c r="AH1456" s="13"/>
      <c r="AI1456" s="9"/>
      <c r="AJ1456" s="9"/>
      <c r="AK1456" s="9"/>
      <c r="AL1456" s="9"/>
      <c r="AM1456" s="9"/>
      <c r="AN1456" s="9"/>
      <c r="AO1456" s="8"/>
      <c r="AP1456" s="8"/>
      <c r="AQ1456" s="8"/>
      <c r="AR1456" s="8"/>
      <c r="AS1456" s="8"/>
      <c r="AT1456" s="8"/>
      <c r="AU1456" s="8"/>
      <c r="AV1456" s="8"/>
      <c r="AW1456" s="8"/>
      <c r="AX1456" s="8"/>
      <c r="AY1456" s="15"/>
      <c r="AZ1456" s="15"/>
      <c r="BA1456" s="15"/>
      <c r="BB1456" s="15"/>
      <c r="BC1456" s="15"/>
      <c r="BD1456" s="15"/>
      <c r="BE1456" s="15"/>
      <c r="BF1456" s="15"/>
      <c r="BG1456" s="15"/>
      <c r="BH1456" s="15"/>
      <c r="BI1456" s="16">
        <f>Q1456*参数!$D$3+W1456</f>
        <v>0</v>
      </c>
      <c r="BJ1456" s="16">
        <f>R1456*参数!$D$3+X1456</f>
        <v>0</v>
      </c>
      <c r="BK1456" s="16">
        <f>S1456*参数!$D$3+Y1456</f>
        <v>0</v>
      </c>
      <c r="BL1456" s="16">
        <f>T1456*参数!$D$3+Z1456</f>
        <v>0</v>
      </c>
      <c r="BM1456" s="16">
        <f>U1456*参数!$D$3+AA1456</f>
        <v>0</v>
      </c>
      <c r="BN1456" s="16">
        <f>V1456*参数!$D$3+AB1456</f>
        <v>0</v>
      </c>
      <c r="BO1456" s="16">
        <f>AC1456*参数!$D$3+AI1456</f>
        <v>0</v>
      </c>
      <c r="BP1456" s="16">
        <f>AD1456*参数!$D$3+AJ1456</f>
        <v>0</v>
      </c>
      <c r="BQ1456" s="16">
        <f>AE1456*参数!$D$3+AK1456</f>
        <v>0</v>
      </c>
      <c r="BR1456" s="16">
        <f>AF1456*参数!$D$3+AL1456</f>
        <v>0</v>
      </c>
      <c r="BS1456" s="16">
        <f>AG1456*参数!$D$3+AM1456</f>
        <v>0</v>
      </c>
      <c r="BT1456" s="16">
        <f>AH1456*参数!$D$3+AN1456</f>
        <v>0</v>
      </c>
      <c r="BU1456" s="10"/>
      <c r="BV1456" s="10"/>
      <c r="BW1456" s="10">
        <f t="shared" si="440"/>
        <v>40</v>
      </c>
      <c r="BX1456" s="10">
        <f t="shared" si="441"/>
        <v>40</v>
      </c>
      <c r="BY1456" s="10">
        <f t="shared" si="442"/>
        <v>3</v>
      </c>
      <c r="BZ1456" s="10">
        <f t="shared" si="443"/>
        <v>40</v>
      </c>
      <c r="CA1456" s="10">
        <f t="shared" si="444"/>
        <v>40</v>
      </c>
      <c r="CB1456" s="10" t="str">
        <f t="shared" si="445"/>
        <v/>
      </c>
      <c r="CC1456" s="10" t="str">
        <f t="shared" si="446"/>
        <v/>
      </c>
      <c r="CD1456" s="10"/>
      <c r="CE1456" s="10"/>
      <c r="CF1456" s="10"/>
      <c r="CG1456" s="10">
        <f t="shared" si="447"/>
        <v>3</v>
      </c>
      <c r="CH1456" s="10">
        <f t="shared" si="448"/>
        <v>3</v>
      </c>
      <c r="CI1456" s="10" t="str">
        <f t="shared" si="449"/>
        <v/>
      </c>
      <c r="CJ1456" s="10" t="str">
        <f t="shared" si="450"/>
        <v/>
      </c>
      <c r="CK1456" s="10" t="str">
        <f t="shared" si="451"/>
        <v/>
      </c>
      <c r="CL1456" s="10" t="str">
        <f t="shared" si="452"/>
        <v/>
      </c>
      <c r="CM1456" s="88" t="str">
        <f t="shared" si="453"/>
        <v/>
      </c>
      <c r="CN1456" s="88" t="str">
        <f t="shared" si="454"/>
        <v/>
      </c>
      <c r="CO1456" s="88" t="str">
        <f t="shared" si="455"/>
        <v/>
      </c>
      <c r="CP1456" s="88" t="str">
        <f t="shared" si="456"/>
        <v/>
      </c>
    </row>
    <row r="1457" spans="2:94">
      <c r="B1457" s="19">
        <v>42658</v>
      </c>
      <c r="C1457" s="3">
        <v>93</v>
      </c>
      <c r="D1457" s="3" t="s">
        <v>190</v>
      </c>
      <c r="E1457" s="4">
        <v>42659.416666666664</v>
      </c>
      <c r="F1457" s="3" t="s">
        <v>1042</v>
      </c>
      <c r="G1457" s="3" t="s">
        <v>1038</v>
      </c>
      <c r="H1457" s="3" t="s">
        <v>1042</v>
      </c>
      <c r="I1457" s="3" t="s">
        <v>1038</v>
      </c>
      <c r="J1457" s="6">
        <v>1.59</v>
      </c>
      <c r="K1457" s="6">
        <v>3.75</v>
      </c>
      <c r="L1457" s="6">
        <v>4.3</v>
      </c>
      <c r="M1457" s="10">
        <v>2.9</v>
      </c>
      <c r="N1457" s="10">
        <v>3.5</v>
      </c>
      <c r="O1457" s="10">
        <v>2.0099999999999998</v>
      </c>
      <c r="P1457" s="15">
        <v>-1</v>
      </c>
      <c r="Q1457" s="13"/>
      <c r="R1457" s="13"/>
      <c r="S1457" s="13"/>
      <c r="T1457" s="13"/>
      <c r="U1457" s="13"/>
      <c r="V1457" s="13"/>
      <c r="W1457" s="9"/>
      <c r="X1457" s="9"/>
      <c r="Y1457" s="9"/>
      <c r="Z1457" s="9"/>
      <c r="AA1457" s="9"/>
      <c r="AB1457" s="9"/>
      <c r="AC1457" s="13"/>
      <c r="AD1457" s="13"/>
      <c r="AE1457" s="13"/>
      <c r="AF1457" s="13"/>
      <c r="AG1457" s="13"/>
      <c r="AH1457" s="13"/>
      <c r="AI1457" s="9"/>
      <c r="AJ1457" s="9"/>
      <c r="AK1457" s="9"/>
      <c r="AL1457" s="9"/>
      <c r="AM1457" s="9"/>
      <c r="AN1457" s="9"/>
      <c r="AO1457" s="8"/>
      <c r="AP1457" s="8"/>
      <c r="AQ1457" s="8"/>
      <c r="AR1457" s="8"/>
      <c r="AS1457" s="8"/>
      <c r="AT1457" s="8"/>
      <c r="AU1457" s="8"/>
      <c r="AV1457" s="8"/>
      <c r="AW1457" s="8"/>
      <c r="AX1457" s="8"/>
      <c r="AY1457" s="15"/>
      <c r="AZ1457" s="15"/>
      <c r="BA1457" s="15"/>
      <c r="BB1457" s="15"/>
      <c r="BC1457" s="15"/>
      <c r="BD1457" s="15"/>
      <c r="BE1457" s="15"/>
      <c r="BF1457" s="15"/>
      <c r="BG1457" s="15"/>
      <c r="BH1457" s="15"/>
      <c r="BI1457" s="16">
        <f>Q1457*参数!$D$3+W1457</f>
        <v>0</v>
      </c>
      <c r="BJ1457" s="16">
        <f>R1457*参数!$D$3+X1457</f>
        <v>0</v>
      </c>
      <c r="BK1457" s="16">
        <f>S1457*参数!$D$3+Y1457</f>
        <v>0</v>
      </c>
      <c r="BL1457" s="16">
        <f>T1457*参数!$D$3+Z1457</f>
        <v>0</v>
      </c>
      <c r="BM1457" s="16">
        <f>U1457*参数!$D$3+AA1457</f>
        <v>0</v>
      </c>
      <c r="BN1457" s="16">
        <f>V1457*参数!$D$3+AB1457</f>
        <v>0</v>
      </c>
      <c r="BO1457" s="16">
        <f>AC1457*参数!$D$3+AI1457</f>
        <v>0</v>
      </c>
      <c r="BP1457" s="16">
        <f>AD1457*参数!$D$3+AJ1457</f>
        <v>0</v>
      </c>
      <c r="BQ1457" s="16">
        <f>AE1457*参数!$D$3+AK1457</f>
        <v>0</v>
      </c>
      <c r="BR1457" s="16">
        <f>AF1457*参数!$D$3+AL1457</f>
        <v>0</v>
      </c>
      <c r="BS1457" s="16">
        <f>AG1457*参数!$D$3+AM1457</f>
        <v>0</v>
      </c>
      <c r="BT1457" s="16">
        <f>AH1457*参数!$D$3+AN1457</f>
        <v>0</v>
      </c>
      <c r="BU1457" s="10"/>
      <c r="BV1457" s="10"/>
      <c r="BW1457" s="10">
        <f t="shared" si="440"/>
        <v>40</v>
      </c>
      <c r="BX1457" s="10">
        <f t="shared" si="441"/>
        <v>40</v>
      </c>
      <c r="BY1457" s="10">
        <f t="shared" si="442"/>
        <v>3</v>
      </c>
      <c r="BZ1457" s="10">
        <f t="shared" si="443"/>
        <v>40</v>
      </c>
      <c r="CA1457" s="10">
        <f t="shared" si="444"/>
        <v>40</v>
      </c>
      <c r="CB1457" s="10" t="str">
        <f t="shared" si="445"/>
        <v/>
      </c>
      <c r="CC1457" s="10" t="str">
        <f t="shared" si="446"/>
        <v/>
      </c>
      <c r="CD1457" s="10"/>
      <c r="CE1457" s="10"/>
      <c r="CF1457" s="10"/>
      <c r="CG1457" s="10">
        <f t="shared" si="447"/>
        <v>3</v>
      </c>
      <c r="CH1457" s="10">
        <f t="shared" si="448"/>
        <v>3</v>
      </c>
      <c r="CI1457" s="10" t="str">
        <f t="shared" si="449"/>
        <v/>
      </c>
      <c r="CJ1457" s="10" t="str">
        <f t="shared" si="450"/>
        <v/>
      </c>
      <c r="CK1457" s="10" t="str">
        <f t="shared" si="451"/>
        <v/>
      </c>
      <c r="CL1457" s="10" t="str">
        <f t="shared" si="452"/>
        <v/>
      </c>
      <c r="CM1457" s="88" t="str">
        <f t="shared" si="453"/>
        <v/>
      </c>
      <c r="CN1457" s="88" t="str">
        <f t="shared" si="454"/>
        <v/>
      </c>
      <c r="CO1457" s="88" t="str">
        <f t="shared" si="455"/>
        <v/>
      </c>
      <c r="CP1457" s="88" t="str">
        <f t="shared" si="456"/>
        <v/>
      </c>
    </row>
    <row r="1458" spans="2:94">
      <c r="B1458" s="19">
        <v>42658</v>
      </c>
      <c r="C1458" s="3">
        <v>1</v>
      </c>
      <c r="D1458" s="3" t="s">
        <v>396</v>
      </c>
      <c r="E1458" s="4">
        <v>42659.5</v>
      </c>
      <c r="F1458" s="3" t="s">
        <v>1084</v>
      </c>
      <c r="G1458" s="3" t="s">
        <v>1071</v>
      </c>
      <c r="H1458" s="3" t="s">
        <v>1085</v>
      </c>
      <c r="I1458" s="3" t="s">
        <v>1071</v>
      </c>
      <c r="J1458" s="6">
        <v>3.7</v>
      </c>
      <c r="K1458" s="6">
        <v>3.15</v>
      </c>
      <c r="L1458" s="6">
        <v>1.85</v>
      </c>
      <c r="M1458" s="10">
        <v>1.71</v>
      </c>
      <c r="N1458" s="10">
        <v>3.45</v>
      </c>
      <c r="O1458" s="10">
        <v>3.95</v>
      </c>
      <c r="P1458" s="15">
        <v>1</v>
      </c>
      <c r="Q1458" s="13"/>
      <c r="R1458" s="13"/>
      <c r="S1458" s="13"/>
      <c r="T1458" s="13"/>
      <c r="U1458" s="13"/>
      <c r="V1458" s="13"/>
      <c r="W1458" s="9"/>
      <c r="X1458" s="9"/>
      <c r="Y1458" s="9"/>
      <c r="Z1458" s="9"/>
      <c r="AA1458" s="9"/>
      <c r="AB1458" s="9"/>
      <c r="AC1458" s="13"/>
      <c r="AD1458" s="13"/>
      <c r="AE1458" s="13"/>
      <c r="AF1458" s="13"/>
      <c r="AG1458" s="13"/>
      <c r="AH1458" s="13"/>
      <c r="AI1458" s="9"/>
      <c r="AJ1458" s="9"/>
      <c r="AK1458" s="9"/>
      <c r="AL1458" s="9"/>
      <c r="AM1458" s="9"/>
      <c r="AN1458" s="9"/>
      <c r="AO1458" s="8"/>
      <c r="AP1458" s="8"/>
      <c r="AQ1458" s="8"/>
      <c r="AR1458" s="8"/>
      <c r="AS1458" s="8"/>
      <c r="AT1458" s="8"/>
      <c r="AU1458" s="8"/>
      <c r="AV1458" s="8"/>
      <c r="AW1458" s="8"/>
      <c r="AX1458" s="8"/>
      <c r="AY1458" s="15"/>
      <c r="AZ1458" s="15"/>
      <c r="BA1458" s="15"/>
      <c r="BB1458" s="15"/>
      <c r="BC1458" s="15"/>
      <c r="BD1458" s="15"/>
      <c r="BE1458" s="15"/>
      <c r="BF1458" s="15"/>
      <c r="BG1458" s="15"/>
      <c r="BH1458" s="15"/>
      <c r="BI1458" s="16">
        <f>Q1458*参数!$D$3+W1458</f>
        <v>0</v>
      </c>
      <c r="BJ1458" s="16">
        <f>R1458*参数!$D$3+X1458</f>
        <v>0</v>
      </c>
      <c r="BK1458" s="16">
        <f>S1458*参数!$D$3+Y1458</f>
        <v>0</v>
      </c>
      <c r="BL1458" s="16">
        <f>T1458*参数!$D$3+Z1458</f>
        <v>0</v>
      </c>
      <c r="BM1458" s="16">
        <f>U1458*参数!$D$3+AA1458</f>
        <v>0</v>
      </c>
      <c r="BN1458" s="16">
        <f>V1458*参数!$D$3+AB1458</f>
        <v>0</v>
      </c>
      <c r="BO1458" s="16">
        <f>AC1458*参数!$D$3+AI1458</f>
        <v>0</v>
      </c>
      <c r="BP1458" s="16">
        <f>AD1458*参数!$D$3+AJ1458</f>
        <v>0</v>
      </c>
      <c r="BQ1458" s="16">
        <f>AE1458*参数!$D$3+AK1458</f>
        <v>0</v>
      </c>
      <c r="BR1458" s="16">
        <f>AF1458*参数!$D$3+AL1458</f>
        <v>0</v>
      </c>
      <c r="BS1458" s="16">
        <f>AG1458*参数!$D$3+AM1458</f>
        <v>0</v>
      </c>
      <c r="BT1458" s="16">
        <f>AH1458*参数!$D$3+AN1458</f>
        <v>0</v>
      </c>
      <c r="BU1458" s="10"/>
      <c r="BV1458" s="10"/>
      <c r="BW1458" s="10">
        <f t="shared" si="440"/>
        <v>43</v>
      </c>
      <c r="BX1458" s="10">
        <f t="shared" si="441"/>
        <v>43</v>
      </c>
      <c r="BY1458" s="10">
        <f t="shared" si="442"/>
        <v>43</v>
      </c>
      <c r="BZ1458" s="10">
        <f t="shared" si="443"/>
        <v>0</v>
      </c>
      <c r="CA1458" s="10">
        <f t="shared" si="444"/>
        <v>43</v>
      </c>
      <c r="CB1458" s="10" t="str">
        <f t="shared" si="445"/>
        <v/>
      </c>
      <c r="CC1458" s="10" t="str">
        <f t="shared" si="446"/>
        <v/>
      </c>
      <c r="CD1458" s="10"/>
      <c r="CE1458" s="10"/>
      <c r="CF1458" s="10"/>
      <c r="CG1458" s="10">
        <f t="shared" si="447"/>
        <v>0</v>
      </c>
      <c r="CH1458" s="10">
        <f t="shared" si="448"/>
        <v>0</v>
      </c>
      <c r="CI1458" s="10" t="str">
        <f t="shared" si="449"/>
        <v/>
      </c>
      <c r="CJ1458" s="10" t="str">
        <f t="shared" si="450"/>
        <v/>
      </c>
      <c r="CK1458" s="10" t="str">
        <f t="shared" si="451"/>
        <v/>
      </c>
      <c r="CL1458" s="10" t="str">
        <f t="shared" si="452"/>
        <v/>
      </c>
      <c r="CM1458" s="88" t="str">
        <f t="shared" si="453"/>
        <v/>
      </c>
      <c r="CN1458" s="88" t="str">
        <f t="shared" si="454"/>
        <v/>
      </c>
      <c r="CO1458" s="88" t="str">
        <f t="shared" si="455"/>
        <v/>
      </c>
      <c r="CP1458" s="88" t="str">
        <f t="shared" si="456"/>
        <v/>
      </c>
    </row>
    <row r="1459" spans="2:94">
      <c r="B1459" s="19"/>
      <c r="C1459" s="3"/>
      <c r="D1459" s="3"/>
      <c r="E1459" s="4"/>
      <c r="F1459" s="3"/>
      <c r="G1459" s="3"/>
      <c r="H1459" s="3"/>
      <c r="I1459" s="3"/>
      <c r="J1459" s="6"/>
      <c r="K1459" s="6"/>
      <c r="L1459" s="6"/>
      <c r="M1459" s="10"/>
      <c r="N1459" s="10"/>
      <c r="O1459" s="10"/>
      <c r="P1459" s="15"/>
      <c r="Q1459" s="13"/>
      <c r="R1459" s="13"/>
      <c r="S1459" s="13"/>
      <c r="T1459" s="13"/>
      <c r="U1459" s="13"/>
      <c r="V1459" s="13"/>
      <c r="W1459" s="9"/>
      <c r="X1459" s="9"/>
      <c r="Y1459" s="9"/>
      <c r="Z1459" s="9"/>
      <c r="AA1459" s="9"/>
      <c r="AB1459" s="9"/>
      <c r="AC1459" s="13"/>
      <c r="AD1459" s="13"/>
      <c r="AE1459" s="13"/>
      <c r="AF1459" s="13"/>
      <c r="AG1459" s="13"/>
      <c r="AH1459" s="13"/>
      <c r="AI1459" s="9"/>
      <c r="AJ1459" s="9"/>
      <c r="AK1459" s="9"/>
      <c r="AL1459" s="9"/>
      <c r="AM1459" s="9"/>
      <c r="AN1459" s="9"/>
      <c r="AO1459" s="8"/>
      <c r="AP1459" s="8"/>
      <c r="AQ1459" s="8"/>
      <c r="AR1459" s="8"/>
      <c r="AS1459" s="8"/>
      <c r="AT1459" s="8"/>
      <c r="AU1459" s="8"/>
      <c r="AV1459" s="8"/>
      <c r="AW1459" s="8"/>
      <c r="AX1459" s="8"/>
      <c r="AY1459" s="15"/>
      <c r="AZ1459" s="15"/>
      <c r="BA1459" s="15"/>
      <c r="BB1459" s="15"/>
      <c r="BC1459" s="15"/>
      <c r="BD1459" s="15"/>
      <c r="BE1459" s="15"/>
      <c r="BF1459" s="15"/>
      <c r="BG1459" s="15"/>
      <c r="BH1459" s="15"/>
      <c r="BI1459" s="16">
        <f>Q1459*参数!$D$3+W1459</f>
        <v>0</v>
      </c>
      <c r="BJ1459" s="16">
        <f>R1459*参数!$D$3+X1459</f>
        <v>0</v>
      </c>
      <c r="BK1459" s="16">
        <f>S1459*参数!$D$3+Y1459</f>
        <v>0</v>
      </c>
      <c r="BL1459" s="16">
        <f>T1459*参数!$D$3+Z1459</f>
        <v>0</v>
      </c>
      <c r="BM1459" s="16">
        <f>U1459*参数!$D$3+AA1459</f>
        <v>0</v>
      </c>
      <c r="BN1459" s="16">
        <f>V1459*参数!$D$3+AB1459</f>
        <v>0</v>
      </c>
      <c r="BO1459" s="16">
        <f>AC1459*参数!$D$3+AI1459</f>
        <v>0</v>
      </c>
      <c r="BP1459" s="16">
        <f>AD1459*参数!$D$3+AJ1459</f>
        <v>0</v>
      </c>
      <c r="BQ1459" s="16">
        <f>AE1459*参数!$D$3+AK1459</f>
        <v>0</v>
      </c>
      <c r="BR1459" s="16">
        <f>AF1459*参数!$D$3+AL1459</f>
        <v>0</v>
      </c>
      <c r="BS1459" s="16">
        <f>AG1459*参数!$D$3+AM1459</f>
        <v>0</v>
      </c>
      <c r="BT1459" s="16">
        <f>AH1459*参数!$D$3+AN1459</f>
        <v>0</v>
      </c>
      <c r="BU1459" s="10"/>
      <c r="BV1459" s="10"/>
      <c r="BW1459" s="10">
        <f t="shared" si="440"/>
        <v>43</v>
      </c>
      <c r="BX1459" s="10">
        <f t="shared" si="441"/>
        <v>43</v>
      </c>
      <c r="BY1459" s="10">
        <f t="shared" si="442"/>
        <v>43</v>
      </c>
      <c r="BZ1459" s="10">
        <f t="shared" si="443"/>
        <v>0</v>
      </c>
      <c r="CA1459" s="10">
        <f t="shared" si="444"/>
        <v>43</v>
      </c>
      <c r="CB1459" s="10" t="str">
        <f t="shared" si="445"/>
        <v/>
      </c>
      <c r="CC1459" s="10" t="str">
        <f t="shared" si="446"/>
        <v/>
      </c>
      <c r="CD1459" s="10"/>
      <c r="CE1459" s="10"/>
      <c r="CF1459" s="10"/>
      <c r="CG1459" s="10">
        <f t="shared" si="447"/>
        <v>0</v>
      </c>
      <c r="CH1459" s="10">
        <f t="shared" si="448"/>
        <v>0</v>
      </c>
      <c r="CI1459" s="10" t="str">
        <f t="shared" si="449"/>
        <v/>
      </c>
      <c r="CJ1459" s="10" t="str">
        <f t="shared" si="450"/>
        <v/>
      </c>
      <c r="CK1459" s="10" t="str">
        <f t="shared" si="451"/>
        <v/>
      </c>
      <c r="CL1459" s="10" t="str">
        <f t="shared" si="452"/>
        <v/>
      </c>
      <c r="CM1459" s="88" t="str">
        <f t="shared" si="453"/>
        <v/>
      </c>
      <c r="CN1459" s="88" t="str">
        <f t="shared" si="454"/>
        <v/>
      </c>
      <c r="CO1459" s="88" t="str">
        <f t="shared" si="455"/>
        <v/>
      </c>
      <c r="CP1459" s="88" t="str">
        <f t="shared" si="456"/>
        <v/>
      </c>
    </row>
    <row r="1460" spans="2:94">
      <c r="B1460" s="19"/>
      <c r="C1460" s="3"/>
      <c r="D1460" s="3"/>
      <c r="E1460" s="4"/>
      <c r="F1460" s="3"/>
      <c r="G1460" s="3"/>
      <c r="H1460" s="3"/>
      <c r="I1460" s="3"/>
      <c r="J1460" s="6"/>
      <c r="K1460" s="6"/>
      <c r="L1460" s="6"/>
      <c r="M1460" s="10"/>
      <c r="N1460" s="10"/>
      <c r="O1460" s="10"/>
      <c r="P1460" s="15"/>
      <c r="Q1460" s="13"/>
      <c r="R1460" s="13"/>
      <c r="S1460" s="13"/>
      <c r="T1460" s="13"/>
      <c r="U1460" s="13"/>
      <c r="V1460" s="13"/>
      <c r="W1460" s="9"/>
      <c r="X1460" s="9"/>
      <c r="Y1460" s="9"/>
      <c r="Z1460" s="9"/>
      <c r="AA1460" s="9"/>
      <c r="AB1460" s="9"/>
      <c r="AC1460" s="13"/>
      <c r="AD1460" s="13"/>
      <c r="AE1460" s="13"/>
      <c r="AF1460" s="13"/>
      <c r="AG1460" s="13"/>
      <c r="AH1460" s="13"/>
      <c r="AI1460" s="9"/>
      <c r="AJ1460" s="9"/>
      <c r="AK1460" s="9"/>
      <c r="AL1460" s="9"/>
      <c r="AM1460" s="9"/>
      <c r="AN1460" s="9"/>
      <c r="AO1460" s="8"/>
      <c r="AP1460" s="8"/>
      <c r="AQ1460" s="8"/>
      <c r="AR1460" s="8"/>
      <c r="AS1460" s="8"/>
      <c r="AT1460" s="8"/>
      <c r="AU1460" s="8"/>
      <c r="AV1460" s="8"/>
      <c r="AW1460" s="8"/>
      <c r="AX1460" s="8"/>
      <c r="AY1460" s="15"/>
      <c r="AZ1460" s="15"/>
      <c r="BA1460" s="15"/>
      <c r="BB1460" s="15"/>
      <c r="BC1460" s="15"/>
      <c r="BD1460" s="15"/>
      <c r="BE1460" s="15"/>
      <c r="BF1460" s="15"/>
      <c r="BG1460" s="15"/>
      <c r="BH1460" s="15"/>
      <c r="BI1460" s="16">
        <f>Q1460*参数!$D$3+W1460</f>
        <v>0</v>
      </c>
      <c r="BJ1460" s="16">
        <f>R1460*参数!$D$3+X1460</f>
        <v>0</v>
      </c>
      <c r="BK1460" s="16">
        <f>S1460*参数!$D$3+Y1460</f>
        <v>0</v>
      </c>
      <c r="BL1460" s="16">
        <f>T1460*参数!$D$3+Z1460</f>
        <v>0</v>
      </c>
      <c r="BM1460" s="16">
        <f>U1460*参数!$D$3+AA1460</f>
        <v>0</v>
      </c>
      <c r="BN1460" s="16">
        <f>V1460*参数!$D$3+AB1460</f>
        <v>0</v>
      </c>
      <c r="BO1460" s="16">
        <f>AC1460*参数!$D$3+AI1460</f>
        <v>0</v>
      </c>
      <c r="BP1460" s="16">
        <f>AD1460*参数!$D$3+AJ1460</f>
        <v>0</v>
      </c>
      <c r="BQ1460" s="16">
        <f>AE1460*参数!$D$3+AK1460</f>
        <v>0</v>
      </c>
      <c r="BR1460" s="16">
        <f>AF1460*参数!$D$3+AL1460</f>
        <v>0</v>
      </c>
      <c r="BS1460" s="16">
        <f>AG1460*参数!$D$3+AM1460</f>
        <v>0</v>
      </c>
      <c r="BT1460" s="16">
        <f>AH1460*参数!$D$3+AN1460</f>
        <v>0</v>
      </c>
      <c r="BU1460" s="10"/>
      <c r="BV1460" s="10"/>
      <c r="BW1460" s="10">
        <f t="shared" si="440"/>
        <v>43</v>
      </c>
      <c r="BX1460" s="10">
        <f t="shared" si="441"/>
        <v>43</v>
      </c>
      <c r="BY1460" s="10">
        <f t="shared" si="442"/>
        <v>43</v>
      </c>
      <c r="BZ1460" s="10">
        <f t="shared" si="443"/>
        <v>0</v>
      </c>
      <c r="CA1460" s="10">
        <f t="shared" si="444"/>
        <v>43</v>
      </c>
      <c r="CB1460" s="10" t="str">
        <f t="shared" si="445"/>
        <v/>
      </c>
      <c r="CC1460" s="10" t="str">
        <f t="shared" si="446"/>
        <v/>
      </c>
      <c r="CD1460" s="10"/>
      <c r="CE1460" s="10"/>
      <c r="CF1460" s="10"/>
      <c r="CG1460" s="10">
        <f t="shared" si="447"/>
        <v>0</v>
      </c>
      <c r="CH1460" s="10">
        <f t="shared" si="448"/>
        <v>0</v>
      </c>
      <c r="CI1460" s="10" t="str">
        <f t="shared" si="449"/>
        <v/>
      </c>
      <c r="CJ1460" s="10" t="str">
        <f t="shared" si="450"/>
        <v/>
      </c>
      <c r="CK1460" s="10" t="str">
        <f t="shared" si="451"/>
        <v/>
      </c>
      <c r="CL1460" s="10" t="str">
        <f t="shared" si="452"/>
        <v/>
      </c>
      <c r="CM1460" s="88" t="str">
        <f t="shared" si="453"/>
        <v/>
      </c>
      <c r="CN1460" s="88" t="str">
        <f t="shared" si="454"/>
        <v/>
      </c>
      <c r="CO1460" s="88" t="str">
        <f t="shared" si="455"/>
        <v/>
      </c>
      <c r="CP1460" s="88" t="str">
        <f t="shared" si="456"/>
        <v/>
      </c>
    </row>
    <row r="1461" spans="2:94">
      <c r="B1461" s="19"/>
      <c r="C1461" s="3"/>
      <c r="D1461" s="3"/>
      <c r="E1461" s="4"/>
      <c r="F1461" s="3"/>
      <c r="G1461" s="3"/>
      <c r="H1461" s="3"/>
      <c r="I1461" s="3"/>
      <c r="J1461" s="6"/>
      <c r="K1461" s="6"/>
      <c r="L1461" s="6"/>
      <c r="M1461" s="10"/>
      <c r="N1461" s="10"/>
      <c r="O1461" s="10"/>
      <c r="P1461" s="15"/>
      <c r="Q1461" s="13"/>
      <c r="R1461" s="13"/>
      <c r="S1461" s="13"/>
      <c r="T1461" s="13"/>
      <c r="U1461" s="13"/>
      <c r="V1461" s="13"/>
      <c r="W1461" s="9"/>
      <c r="X1461" s="9"/>
      <c r="Y1461" s="9"/>
      <c r="Z1461" s="9"/>
      <c r="AA1461" s="9"/>
      <c r="AB1461" s="9"/>
      <c r="AC1461" s="13"/>
      <c r="AD1461" s="13"/>
      <c r="AE1461" s="13"/>
      <c r="AF1461" s="13"/>
      <c r="AG1461" s="13"/>
      <c r="AH1461" s="13"/>
      <c r="AI1461" s="9"/>
      <c r="AJ1461" s="9"/>
      <c r="AK1461" s="9"/>
      <c r="AL1461" s="9"/>
      <c r="AM1461" s="9"/>
      <c r="AN1461" s="9"/>
      <c r="AO1461" s="8"/>
      <c r="AP1461" s="8"/>
      <c r="AQ1461" s="8"/>
      <c r="AR1461" s="8"/>
      <c r="AS1461" s="8"/>
      <c r="AT1461" s="8"/>
      <c r="AU1461" s="8"/>
      <c r="AV1461" s="8"/>
      <c r="AW1461" s="8"/>
      <c r="AX1461" s="8"/>
      <c r="AY1461" s="15"/>
      <c r="AZ1461" s="15"/>
      <c r="BA1461" s="15"/>
      <c r="BB1461" s="15"/>
      <c r="BC1461" s="15"/>
      <c r="BD1461" s="15"/>
      <c r="BE1461" s="15"/>
      <c r="BF1461" s="15"/>
      <c r="BG1461" s="15"/>
      <c r="BH1461" s="15"/>
      <c r="BI1461" s="16">
        <f>Q1461*参数!$D$3+W1461</f>
        <v>0</v>
      </c>
      <c r="BJ1461" s="16">
        <f>R1461*参数!$D$3+X1461</f>
        <v>0</v>
      </c>
      <c r="BK1461" s="16">
        <f>S1461*参数!$D$3+Y1461</f>
        <v>0</v>
      </c>
      <c r="BL1461" s="16">
        <f>T1461*参数!$D$3+Z1461</f>
        <v>0</v>
      </c>
      <c r="BM1461" s="16">
        <f>U1461*参数!$D$3+AA1461</f>
        <v>0</v>
      </c>
      <c r="BN1461" s="16">
        <f>V1461*参数!$D$3+AB1461</f>
        <v>0</v>
      </c>
      <c r="BO1461" s="16">
        <f>AC1461*参数!$D$3+AI1461</f>
        <v>0</v>
      </c>
      <c r="BP1461" s="16">
        <f>AD1461*参数!$D$3+AJ1461</f>
        <v>0</v>
      </c>
      <c r="BQ1461" s="16">
        <f>AE1461*参数!$D$3+AK1461</f>
        <v>0</v>
      </c>
      <c r="BR1461" s="16">
        <f>AF1461*参数!$D$3+AL1461</f>
        <v>0</v>
      </c>
      <c r="BS1461" s="16">
        <f>AG1461*参数!$D$3+AM1461</f>
        <v>0</v>
      </c>
      <c r="BT1461" s="16">
        <f>AH1461*参数!$D$3+AN1461</f>
        <v>0</v>
      </c>
      <c r="BU1461" s="10"/>
      <c r="BV1461" s="10"/>
      <c r="BW1461" s="10">
        <f t="shared" si="440"/>
        <v>43</v>
      </c>
      <c r="BX1461" s="10">
        <f t="shared" si="441"/>
        <v>43</v>
      </c>
      <c r="BY1461" s="10">
        <f t="shared" si="442"/>
        <v>43</v>
      </c>
      <c r="BZ1461" s="10">
        <f t="shared" si="443"/>
        <v>0</v>
      </c>
      <c r="CA1461" s="10">
        <f t="shared" si="444"/>
        <v>43</v>
      </c>
      <c r="CB1461" s="10" t="str">
        <f t="shared" si="445"/>
        <v/>
      </c>
      <c r="CC1461" s="10" t="str">
        <f t="shared" si="446"/>
        <v/>
      </c>
      <c r="CD1461" s="10"/>
      <c r="CE1461" s="10"/>
      <c r="CF1461" s="10"/>
      <c r="CG1461" s="10">
        <f t="shared" si="447"/>
        <v>0</v>
      </c>
      <c r="CH1461" s="10">
        <f t="shared" si="448"/>
        <v>0</v>
      </c>
      <c r="CI1461" s="10" t="str">
        <f t="shared" si="449"/>
        <v/>
      </c>
      <c r="CJ1461" s="10" t="str">
        <f t="shared" si="450"/>
        <v/>
      </c>
      <c r="CK1461" s="10" t="str">
        <f t="shared" si="451"/>
        <v/>
      </c>
      <c r="CL1461" s="10" t="str">
        <f t="shared" si="452"/>
        <v/>
      </c>
      <c r="CM1461" s="88" t="str">
        <f t="shared" si="453"/>
        <v/>
      </c>
      <c r="CN1461" s="88" t="str">
        <f t="shared" si="454"/>
        <v/>
      </c>
      <c r="CO1461" s="88" t="str">
        <f t="shared" si="455"/>
        <v/>
      </c>
      <c r="CP1461" s="88" t="str">
        <f t="shared" si="456"/>
        <v/>
      </c>
    </row>
    <row r="1462" spans="2:94">
      <c r="B1462" s="19"/>
      <c r="C1462" s="3"/>
      <c r="D1462" s="3"/>
      <c r="E1462" s="4"/>
      <c r="F1462" s="3"/>
      <c r="G1462" s="3"/>
      <c r="H1462" s="3"/>
      <c r="I1462" s="3"/>
      <c r="J1462" s="6"/>
      <c r="K1462" s="6"/>
      <c r="L1462" s="6"/>
      <c r="M1462" s="10"/>
      <c r="N1462" s="10"/>
      <c r="O1462" s="10"/>
      <c r="P1462" s="15"/>
      <c r="Q1462" s="13"/>
      <c r="R1462" s="13"/>
      <c r="S1462" s="13"/>
      <c r="T1462" s="13"/>
      <c r="U1462" s="13"/>
      <c r="V1462" s="13"/>
      <c r="W1462" s="9"/>
      <c r="X1462" s="9"/>
      <c r="Y1462" s="9"/>
      <c r="Z1462" s="9"/>
      <c r="AA1462" s="9"/>
      <c r="AB1462" s="9"/>
      <c r="AC1462" s="13"/>
      <c r="AD1462" s="13"/>
      <c r="AE1462" s="13"/>
      <c r="AF1462" s="13"/>
      <c r="AG1462" s="13"/>
      <c r="AH1462" s="13"/>
      <c r="AI1462" s="9"/>
      <c r="AJ1462" s="9"/>
      <c r="AK1462" s="9"/>
      <c r="AL1462" s="9"/>
      <c r="AM1462" s="9"/>
      <c r="AN1462" s="9"/>
      <c r="AO1462" s="8"/>
      <c r="AP1462" s="8"/>
      <c r="AQ1462" s="8"/>
      <c r="AR1462" s="8"/>
      <c r="AS1462" s="8"/>
      <c r="AT1462" s="8"/>
      <c r="AU1462" s="8"/>
      <c r="AV1462" s="8"/>
      <c r="AW1462" s="8"/>
      <c r="AX1462" s="8"/>
      <c r="AY1462" s="15"/>
      <c r="AZ1462" s="15"/>
      <c r="BA1462" s="15"/>
      <c r="BB1462" s="15"/>
      <c r="BC1462" s="15"/>
      <c r="BD1462" s="15"/>
      <c r="BE1462" s="15"/>
      <c r="BF1462" s="15"/>
      <c r="BG1462" s="15"/>
      <c r="BH1462" s="15"/>
      <c r="BI1462" s="16">
        <f>Q1462*参数!$D$3+W1462</f>
        <v>0</v>
      </c>
      <c r="BJ1462" s="16">
        <f>R1462*参数!$D$3+X1462</f>
        <v>0</v>
      </c>
      <c r="BK1462" s="16">
        <f>S1462*参数!$D$3+Y1462</f>
        <v>0</v>
      </c>
      <c r="BL1462" s="16">
        <f>T1462*参数!$D$3+Z1462</f>
        <v>0</v>
      </c>
      <c r="BM1462" s="16">
        <f>U1462*参数!$D$3+AA1462</f>
        <v>0</v>
      </c>
      <c r="BN1462" s="16">
        <f>V1462*参数!$D$3+AB1462</f>
        <v>0</v>
      </c>
      <c r="BO1462" s="16">
        <f>AC1462*参数!$D$3+AI1462</f>
        <v>0</v>
      </c>
      <c r="BP1462" s="16">
        <f>AD1462*参数!$D$3+AJ1462</f>
        <v>0</v>
      </c>
      <c r="BQ1462" s="16">
        <f>AE1462*参数!$D$3+AK1462</f>
        <v>0</v>
      </c>
      <c r="BR1462" s="16">
        <f>AF1462*参数!$D$3+AL1462</f>
        <v>0</v>
      </c>
      <c r="BS1462" s="16">
        <f>AG1462*参数!$D$3+AM1462</f>
        <v>0</v>
      </c>
      <c r="BT1462" s="16">
        <f>AH1462*参数!$D$3+AN1462</f>
        <v>0</v>
      </c>
      <c r="BU1462" s="10"/>
      <c r="BV1462" s="10"/>
      <c r="BW1462" s="10">
        <f t="shared" si="440"/>
        <v>43</v>
      </c>
      <c r="BX1462" s="10">
        <f t="shared" si="441"/>
        <v>43</v>
      </c>
      <c r="BY1462" s="10">
        <f t="shared" si="442"/>
        <v>43</v>
      </c>
      <c r="BZ1462" s="10">
        <f t="shared" si="443"/>
        <v>0</v>
      </c>
      <c r="CA1462" s="10">
        <f t="shared" si="444"/>
        <v>43</v>
      </c>
      <c r="CB1462" s="10" t="str">
        <f t="shared" si="445"/>
        <v/>
      </c>
      <c r="CC1462" s="10" t="str">
        <f t="shared" si="446"/>
        <v/>
      </c>
      <c r="CD1462" s="10"/>
      <c r="CE1462" s="10"/>
      <c r="CF1462" s="10"/>
      <c r="CG1462" s="10">
        <f t="shared" si="447"/>
        <v>0</v>
      </c>
      <c r="CH1462" s="10">
        <f t="shared" si="448"/>
        <v>0</v>
      </c>
      <c r="CI1462" s="10" t="str">
        <f t="shared" si="449"/>
        <v/>
      </c>
      <c r="CJ1462" s="10" t="str">
        <f t="shared" si="450"/>
        <v/>
      </c>
      <c r="CK1462" s="10" t="str">
        <f t="shared" si="451"/>
        <v/>
      </c>
      <c r="CL1462" s="10" t="str">
        <f t="shared" si="452"/>
        <v/>
      </c>
      <c r="CM1462" s="88" t="str">
        <f t="shared" si="453"/>
        <v/>
      </c>
      <c r="CN1462" s="88" t="str">
        <f t="shared" si="454"/>
        <v/>
      </c>
      <c r="CO1462" s="88" t="str">
        <f t="shared" si="455"/>
        <v/>
      </c>
      <c r="CP1462" s="88" t="str">
        <f t="shared" si="456"/>
        <v/>
      </c>
    </row>
    <row r="1463" spans="2:94">
      <c r="B1463" s="19"/>
      <c r="C1463" s="3"/>
      <c r="D1463" s="3"/>
      <c r="E1463" s="4"/>
      <c r="F1463" s="3"/>
      <c r="G1463" s="3"/>
      <c r="H1463" s="3"/>
      <c r="I1463" s="3"/>
      <c r="J1463" s="6"/>
      <c r="K1463" s="6"/>
      <c r="L1463" s="6"/>
      <c r="M1463" s="10"/>
      <c r="N1463" s="10"/>
      <c r="O1463" s="10"/>
      <c r="P1463" s="15"/>
      <c r="Q1463" s="13"/>
      <c r="R1463" s="13"/>
      <c r="S1463" s="13"/>
      <c r="T1463" s="13"/>
      <c r="U1463" s="13"/>
      <c r="V1463" s="13"/>
      <c r="W1463" s="9"/>
      <c r="X1463" s="9"/>
      <c r="Y1463" s="9"/>
      <c r="Z1463" s="9"/>
      <c r="AA1463" s="9"/>
      <c r="AB1463" s="9"/>
      <c r="AC1463" s="13"/>
      <c r="AD1463" s="13"/>
      <c r="AE1463" s="13"/>
      <c r="AF1463" s="13"/>
      <c r="AG1463" s="13"/>
      <c r="AH1463" s="13"/>
      <c r="AI1463" s="9"/>
      <c r="AJ1463" s="9"/>
      <c r="AK1463" s="9"/>
      <c r="AL1463" s="9"/>
      <c r="AM1463" s="9"/>
      <c r="AN1463" s="9"/>
      <c r="AO1463" s="8"/>
      <c r="AP1463" s="8"/>
      <c r="AQ1463" s="8"/>
      <c r="AR1463" s="8"/>
      <c r="AS1463" s="8"/>
      <c r="AT1463" s="8"/>
      <c r="AU1463" s="8"/>
      <c r="AV1463" s="8"/>
      <c r="AW1463" s="8"/>
      <c r="AX1463" s="8"/>
      <c r="AY1463" s="15"/>
      <c r="AZ1463" s="15"/>
      <c r="BA1463" s="15"/>
      <c r="BB1463" s="15"/>
      <c r="BC1463" s="15"/>
      <c r="BD1463" s="15"/>
      <c r="BE1463" s="15"/>
      <c r="BF1463" s="15"/>
      <c r="BG1463" s="15"/>
      <c r="BH1463" s="15"/>
      <c r="BI1463" s="16">
        <f>Q1463*参数!$D$3+W1463</f>
        <v>0</v>
      </c>
      <c r="BJ1463" s="16">
        <f>R1463*参数!$D$3+X1463</f>
        <v>0</v>
      </c>
      <c r="BK1463" s="16">
        <f>S1463*参数!$D$3+Y1463</f>
        <v>0</v>
      </c>
      <c r="BL1463" s="16">
        <f>T1463*参数!$D$3+Z1463</f>
        <v>0</v>
      </c>
      <c r="BM1463" s="16">
        <f>U1463*参数!$D$3+AA1463</f>
        <v>0</v>
      </c>
      <c r="BN1463" s="16">
        <f>V1463*参数!$D$3+AB1463</f>
        <v>0</v>
      </c>
      <c r="BO1463" s="16">
        <f>AC1463*参数!$D$3+AI1463</f>
        <v>0</v>
      </c>
      <c r="BP1463" s="16">
        <f>AD1463*参数!$D$3+AJ1463</f>
        <v>0</v>
      </c>
      <c r="BQ1463" s="16">
        <f>AE1463*参数!$D$3+AK1463</f>
        <v>0</v>
      </c>
      <c r="BR1463" s="16">
        <f>AF1463*参数!$D$3+AL1463</f>
        <v>0</v>
      </c>
      <c r="BS1463" s="16">
        <f>AG1463*参数!$D$3+AM1463</f>
        <v>0</v>
      </c>
      <c r="BT1463" s="16">
        <f>AH1463*参数!$D$3+AN1463</f>
        <v>0</v>
      </c>
      <c r="BU1463" s="10"/>
      <c r="BV1463" s="10"/>
      <c r="BW1463" s="10">
        <f t="shared" si="440"/>
        <v>43</v>
      </c>
      <c r="BX1463" s="10">
        <f t="shared" si="441"/>
        <v>43</v>
      </c>
      <c r="BY1463" s="10">
        <f t="shared" si="442"/>
        <v>43</v>
      </c>
      <c r="BZ1463" s="10">
        <f t="shared" si="443"/>
        <v>0</v>
      </c>
      <c r="CA1463" s="10">
        <f t="shared" si="444"/>
        <v>43</v>
      </c>
      <c r="CB1463" s="10" t="str">
        <f t="shared" si="445"/>
        <v/>
      </c>
      <c r="CC1463" s="10" t="str">
        <f t="shared" si="446"/>
        <v/>
      </c>
      <c r="CD1463" s="10"/>
      <c r="CE1463" s="10"/>
      <c r="CF1463" s="10"/>
      <c r="CG1463" s="10">
        <f t="shared" si="447"/>
        <v>0</v>
      </c>
      <c r="CH1463" s="10">
        <f t="shared" si="448"/>
        <v>0</v>
      </c>
      <c r="CI1463" s="10" t="str">
        <f t="shared" si="449"/>
        <v/>
      </c>
      <c r="CJ1463" s="10" t="str">
        <f t="shared" si="450"/>
        <v/>
      </c>
      <c r="CK1463" s="10" t="str">
        <f t="shared" si="451"/>
        <v/>
      </c>
      <c r="CL1463" s="10" t="str">
        <f t="shared" si="452"/>
        <v/>
      </c>
      <c r="CM1463" s="88" t="str">
        <f t="shared" si="453"/>
        <v/>
      </c>
      <c r="CN1463" s="88" t="str">
        <f t="shared" si="454"/>
        <v/>
      </c>
      <c r="CO1463" s="88" t="str">
        <f t="shared" si="455"/>
        <v/>
      </c>
      <c r="CP1463" s="88" t="str">
        <f t="shared" si="456"/>
        <v/>
      </c>
    </row>
    <row r="1464" spans="2:94">
      <c r="B1464" s="19"/>
      <c r="C1464" s="3"/>
      <c r="D1464" s="3"/>
      <c r="E1464" s="4"/>
      <c r="F1464" s="3"/>
      <c r="G1464" s="3"/>
      <c r="H1464" s="3"/>
      <c r="I1464" s="3"/>
      <c r="J1464" s="6"/>
      <c r="K1464" s="6"/>
      <c r="L1464" s="6"/>
      <c r="M1464" s="10"/>
      <c r="N1464" s="10"/>
      <c r="O1464" s="10"/>
      <c r="P1464" s="15"/>
      <c r="Q1464" s="13"/>
      <c r="R1464" s="13"/>
      <c r="S1464" s="13"/>
      <c r="T1464" s="13"/>
      <c r="U1464" s="13"/>
      <c r="V1464" s="13"/>
      <c r="W1464" s="9"/>
      <c r="X1464" s="9"/>
      <c r="Y1464" s="9"/>
      <c r="Z1464" s="9"/>
      <c r="AA1464" s="9"/>
      <c r="AB1464" s="9"/>
      <c r="AC1464" s="13"/>
      <c r="AD1464" s="13"/>
      <c r="AE1464" s="13"/>
      <c r="AF1464" s="13"/>
      <c r="AG1464" s="13"/>
      <c r="AH1464" s="13"/>
      <c r="AI1464" s="9"/>
      <c r="AJ1464" s="9"/>
      <c r="AK1464" s="9"/>
      <c r="AL1464" s="9"/>
      <c r="AM1464" s="9"/>
      <c r="AN1464" s="9"/>
      <c r="AO1464" s="8"/>
      <c r="AP1464" s="8"/>
      <c r="AQ1464" s="8"/>
      <c r="AR1464" s="8"/>
      <c r="AS1464" s="8"/>
      <c r="AT1464" s="8"/>
      <c r="AU1464" s="8"/>
      <c r="AV1464" s="8"/>
      <c r="AW1464" s="8"/>
      <c r="AX1464" s="8"/>
      <c r="AY1464" s="15"/>
      <c r="AZ1464" s="15"/>
      <c r="BA1464" s="15"/>
      <c r="BB1464" s="15"/>
      <c r="BC1464" s="15"/>
      <c r="BD1464" s="15"/>
      <c r="BE1464" s="15"/>
      <c r="BF1464" s="15"/>
      <c r="BG1464" s="15"/>
      <c r="BH1464" s="15"/>
      <c r="BI1464" s="16">
        <f>Q1464*参数!$D$3+W1464</f>
        <v>0</v>
      </c>
      <c r="BJ1464" s="16">
        <f>R1464*参数!$D$3+X1464</f>
        <v>0</v>
      </c>
      <c r="BK1464" s="16">
        <f>S1464*参数!$D$3+Y1464</f>
        <v>0</v>
      </c>
      <c r="BL1464" s="16">
        <f>T1464*参数!$D$3+Z1464</f>
        <v>0</v>
      </c>
      <c r="BM1464" s="16">
        <f>U1464*参数!$D$3+AA1464</f>
        <v>0</v>
      </c>
      <c r="BN1464" s="16">
        <f>V1464*参数!$D$3+AB1464</f>
        <v>0</v>
      </c>
      <c r="BO1464" s="16">
        <f>AC1464*参数!$D$3+AI1464</f>
        <v>0</v>
      </c>
      <c r="BP1464" s="16">
        <f>AD1464*参数!$D$3+AJ1464</f>
        <v>0</v>
      </c>
      <c r="BQ1464" s="16">
        <f>AE1464*参数!$D$3+AK1464</f>
        <v>0</v>
      </c>
      <c r="BR1464" s="16">
        <f>AF1464*参数!$D$3+AL1464</f>
        <v>0</v>
      </c>
      <c r="BS1464" s="16">
        <f>AG1464*参数!$D$3+AM1464</f>
        <v>0</v>
      </c>
      <c r="BT1464" s="16">
        <f>AH1464*参数!$D$3+AN1464</f>
        <v>0</v>
      </c>
      <c r="BU1464" s="10"/>
      <c r="BV1464" s="10"/>
      <c r="BW1464" s="10">
        <f t="shared" si="440"/>
        <v>43</v>
      </c>
      <c r="BX1464" s="10">
        <f t="shared" si="441"/>
        <v>43</v>
      </c>
      <c r="BY1464" s="10">
        <f t="shared" si="442"/>
        <v>43</v>
      </c>
      <c r="BZ1464" s="10">
        <f t="shared" si="443"/>
        <v>0</v>
      </c>
      <c r="CA1464" s="10">
        <f t="shared" si="444"/>
        <v>43</v>
      </c>
      <c r="CB1464" s="10" t="str">
        <f t="shared" si="445"/>
        <v/>
      </c>
      <c r="CC1464" s="10" t="str">
        <f t="shared" si="446"/>
        <v/>
      </c>
      <c r="CD1464" s="10"/>
      <c r="CE1464" s="10"/>
      <c r="CF1464" s="10"/>
      <c r="CG1464" s="10">
        <f t="shared" si="447"/>
        <v>0</v>
      </c>
      <c r="CH1464" s="10">
        <f t="shared" si="448"/>
        <v>0</v>
      </c>
      <c r="CI1464" s="10" t="str">
        <f t="shared" si="449"/>
        <v/>
      </c>
      <c r="CJ1464" s="10" t="str">
        <f t="shared" si="450"/>
        <v/>
      </c>
      <c r="CK1464" s="10" t="str">
        <f t="shared" si="451"/>
        <v/>
      </c>
      <c r="CL1464" s="10" t="str">
        <f t="shared" si="452"/>
        <v/>
      </c>
      <c r="CM1464" s="88" t="str">
        <f t="shared" si="453"/>
        <v/>
      </c>
      <c r="CN1464" s="88" t="str">
        <f t="shared" si="454"/>
        <v/>
      </c>
      <c r="CO1464" s="88" t="str">
        <f t="shared" si="455"/>
        <v/>
      </c>
      <c r="CP1464" s="88" t="str">
        <f t="shared" si="456"/>
        <v/>
      </c>
    </row>
    <row r="1465" spans="2:94">
      <c r="B1465" s="19"/>
      <c r="C1465" s="3"/>
      <c r="D1465" s="3"/>
      <c r="E1465" s="4"/>
      <c r="F1465" s="3"/>
      <c r="G1465" s="3"/>
      <c r="H1465" s="3"/>
      <c r="I1465" s="3"/>
      <c r="J1465" s="6"/>
      <c r="K1465" s="6"/>
      <c r="L1465" s="6"/>
      <c r="M1465" s="10"/>
      <c r="N1465" s="10"/>
      <c r="O1465" s="10"/>
      <c r="P1465" s="15"/>
      <c r="Q1465" s="13"/>
      <c r="R1465" s="13"/>
      <c r="S1465" s="13"/>
      <c r="T1465" s="13"/>
      <c r="U1465" s="13"/>
      <c r="V1465" s="13"/>
      <c r="W1465" s="9"/>
      <c r="X1465" s="9"/>
      <c r="Y1465" s="9"/>
      <c r="Z1465" s="9"/>
      <c r="AA1465" s="9"/>
      <c r="AB1465" s="9"/>
      <c r="AC1465" s="13"/>
      <c r="AD1465" s="13"/>
      <c r="AE1465" s="13"/>
      <c r="AF1465" s="13"/>
      <c r="AG1465" s="13"/>
      <c r="AH1465" s="13"/>
      <c r="AI1465" s="9"/>
      <c r="AJ1465" s="9"/>
      <c r="AK1465" s="9"/>
      <c r="AL1465" s="9"/>
      <c r="AM1465" s="9"/>
      <c r="AN1465" s="9"/>
      <c r="AO1465" s="8"/>
      <c r="AP1465" s="8"/>
      <c r="AQ1465" s="8"/>
      <c r="AR1465" s="8"/>
      <c r="AS1465" s="8"/>
      <c r="AT1465" s="8"/>
      <c r="AU1465" s="8"/>
      <c r="AV1465" s="8"/>
      <c r="AW1465" s="8"/>
      <c r="AX1465" s="8"/>
      <c r="AY1465" s="15"/>
      <c r="AZ1465" s="15"/>
      <c r="BA1465" s="15"/>
      <c r="BB1465" s="15"/>
      <c r="BC1465" s="15"/>
      <c r="BD1465" s="15"/>
      <c r="BE1465" s="15"/>
      <c r="BF1465" s="15"/>
      <c r="BG1465" s="15"/>
      <c r="BH1465" s="15"/>
      <c r="BI1465" s="16">
        <f>Q1465*参数!$D$3+W1465</f>
        <v>0</v>
      </c>
      <c r="BJ1465" s="16">
        <f>R1465*参数!$D$3+X1465</f>
        <v>0</v>
      </c>
      <c r="BK1465" s="16">
        <f>S1465*参数!$D$3+Y1465</f>
        <v>0</v>
      </c>
      <c r="BL1465" s="16">
        <f>T1465*参数!$D$3+Z1465</f>
        <v>0</v>
      </c>
      <c r="BM1465" s="16">
        <f>U1465*参数!$D$3+AA1465</f>
        <v>0</v>
      </c>
      <c r="BN1465" s="16">
        <f>V1465*参数!$D$3+AB1465</f>
        <v>0</v>
      </c>
      <c r="BO1465" s="16">
        <f>AC1465*参数!$D$3+AI1465</f>
        <v>0</v>
      </c>
      <c r="BP1465" s="16">
        <f>AD1465*参数!$D$3+AJ1465</f>
        <v>0</v>
      </c>
      <c r="BQ1465" s="16">
        <f>AE1465*参数!$D$3+AK1465</f>
        <v>0</v>
      </c>
      <c r="BR1465" s="16">
        <f>AF1465*参数!$D$3+AL1465</f>
        <v>0</v>
      </c>
      <c r="BS1465" s="16">
        <f>AG1465*参数!$D$3+AM1465</f>
        <v>0</v>
      </c>
      <c r="BT1465" s="16">
        <f>AH1465*参数!$D$3+AN1465</f>
        <v>0</v>
      </c>
      <c r="BU1465" s="10"/>
      <c r="BV1465" s="10"/>
      <c r="BW1465" s="10">
        <f t="shared" si="440"/>
        <v>43</v>
      </c>
      <c r="BX1465" s="10">
        <f t="shared" si="441"/>
        <v>43</v>
      </c>
      <c r="BY1465" s="10">
        <f t="shared" si="442"/>
        <v>43</v>
      </c>
      <c r="BZ1465" s="10">
        <f t="shared" si="443"/>
        <v>0</v>
      </c>
      <c r="CA1465" s="10">
        <f t="shared" si="444"/>
        <v>43</v>
      </c>
      <c r="CB1465" s="10" t="str">
        <f t="shared" si="445"/>
        <v/>
      </c>
      <c r="CC1465" s="10" t="str">
        <f t="shared" si="446"/>
        <v/>
      </c>
      <c r="CD1465" s="10"/>
      <c r="CE1465" s="10"/>
      <c r="CF1465" s="10"/>
      <c r="CG1465" s="10">
        <f t="shared" si="447"/>
        <v>0</v>
      </c>
      <c r="CH1465" s="10">
        <f t="shared" si="448"/>
        <v>0</v>
      </c>
      <c r="CI1465" s="10" t="str">
        <f t="shared" si="449"/>
        <v/>
      </c>
      <c r="CJ1465" s="10" t="str">
        <f t="shared" si="450"/>
        <v/>
      </c>
      <c r="CK1465" s="10" t="str">
        <f t="shared" si="451"/>
        <v/>
      </c>
      <c r="CL1465" s="10" t="str">
        <f t="shared" si="452"/>
        <v/>
      </c>
      <c r="CM1465" s="88" t="str">
        <f t="shared" si="453"/>
        <v/>
      </c>
      <c r="CN1465" s="88" t="str">
        <f t="shared" si="454"/>
        <v/>
      </c>
      <c r="CO1465" s="88" t="str">
        <f t="shared" si="455"/>
        <v/>
      </c>
      <c r="CP1465" s="88" t="str">
        <f t="shared" si="456"/>
        <v/>
      </c>
    </row>
    <row r="1466" spans="2:94">
      <c r="B1466" s="19"/>
      <c r="C1466" s="3"/>
      <c r="D1466" s="3"/>
      <c r="E1466" s="4"/>
      <c r="F1466" s="3"/>
      <c r="G1466" s="3"/>
      <c r="H1466" s="3"/>
      <c r="I1466" s="3"/>
      <c r="J1466" s="6"/>
      <c r="K1466" s="6"/>
      <c r="L1466" s="6"/>
      <c r="M1466" s="10"/>
      <c r="N1466" s="10"/>
      <c r="O1466" s="10"/>
      <c r="P1466" s="15"/>
      <c r="Q1466" s="13"/>
      <c r="R1466" s="13"/>
      <c r="S1466" s="13"/>
      <c r="T1466" s="13"/>
      <c r="U1466" s="13"/>
      <c r="V1466" s="13"/>
      <c r="W1466" s="9"/>
      <c r="X1466" s="9"/>
      <c r="Y1466" s="9"/>
      <c r="Z1466" s="9"/>
      <c r="AA1466" s="9"/>
      <c r="AB1466" s="9"/>
      <c r="AC1466" s="13"/>
      <c r="AD1466" s="13"/>
      <c r="AE1466" s="13"/>
      <c r="AF1466" s="13"/>
      <c r="AG1466" s="13"/>
      <c r="AH1466" s="13"/>
      <c r="AI1466" s="9"/>
      <c r="AJ1466" s="9"/>
      <c r="AK1466" s="9"/>
      <c r="AL1466" s="9"/>
      <c r="AM1466" s="9"/>
      <c r="AN1466" s="9"/>
      <c r="AO1466" s="8"/>
      <c r="AP1466" s="8"/>
      <c r="AQ1466" s="8"/>
      <c r="AR1466" s="8"/>
      <c r="AS1466" s="8"/>
      <c r="AT1466" s="8"/>
      <c r="AU1466" s="8"/>
      <c r="AV1466" s="8"/>
      <c r="AW1466" s="8"/>
      <c r="AX1466" s="8"/>
      <c r="AY1466" s="15"/>
      <c r="AZ1466" s="15"/>
      <c r="BA1466" s="15"/>
      <c r="BB1466" s="15"/>
      <c r="BC1466" s="15"/>
      <c r="BD1466" s="15"/>
      <c r="BE1466" s="15"/>
      <c r="BF1466" s="15"/>
      <c r="BG1466" s="15"/>
      <c r="BH1466" s="15"/>
      <c r="BI1466" s="16">
        <f>Q1466*参数!$D$3+W1466</f>
        <v>0</v>
      </c>
      <c r="BJ1466" s="16">
        <f>R1466*参数!$D$3+X1466</f>
        <v>0</v>
      </c>
      <c r="BK1466" s="16">
        <f>S1466*参数!$D$3+Y1466</f>
        <v>0</v>
      </c>
      <c r="BL1466" s="16">
        <f>T1466*参数!$D$3+Z1466</f>
        <v>0</v>
      </c>
      <c r="BM1466" s="16">
        <f>U1466*参数!$D$3+AA1466</f>
        <v>0</v>
      </c>
      <c r="BN1466" s="16">
        <f>V1466*参数!$D$3+AB1466</f>
        <v>0</v>
      </c>
      <c r="BO1466" s="16">
        <f>AC1466*参数!$D$3+AI1466</f>
        <v>0</v>
      </c>
      <c r="BP1466" s="16">
        <f>AD1466*参数!$D$3+AJ1466</f>
        <v>0</v>
      </c>
      <c r="BQ1466" s="16">
        <f>AE1466*参数!$D$3+AK1466</f>
        <v>0</v>
      </c>
      <c r="BR1466" s="16">
        <f>AF1466*参数!$D$3+AL1466</f>
        <v>0</v>
      </c>
      <c r="BS1466" s="16">
        <f>AG1466*参数!$D$3+AM1466</f>
        <v>0</v>
      </c>
      <c r="BT1466" s="16">
        <f>AH1466*参数!$D$3+AN1466</f>
        <v>0</v>
      </c>
      <c r="BU1466" s="10"/>
      <c r="BV1466" s="10"/>
      <c r="BW1466" s="10">
        <f t="shared" ref="BW1466:BW1529" si="457">IF(ABS(MAX(BI1466:BN1466))&gt;ABS(MIN(BI1466:BN1466)),IF(P1466&lt;0,IF(BI1466=MAX(BI1466:BN1466),3,IF(BN1466=MAX(BI1466:BN1466),40,"")),IF(BK1466=MAX(BI1466:BN1466),0,IF(BL1466=MAX(BI1466:BN1466),43,""))),IF(P1466&lt;0,IF(BI1466=MIN(BI1466:BN1466),40,IF(BN1466=MIN(BI1466:BN1466),3,"")),IF(BK1466=MIN(BI1466:BN1466),43,IF(BL1466=MIN(BI1466:BN1466),0,""))))</f>
        <v>43</v>
      </c>
      <c r="BX1466" s="10">
        <f t="shared" ref="BX1466:BX1529" si="458" xml:space="preserve">
IF(P1466&lt;0,
 IF(BI1466&gt;BN1466,3,40),
 IF(BK1466&gt;BL1466,0,43)
)</f>
        <v>43</v>
      </c>
      <c r="BY1466" s="10">
        <f t="shared" ref="BY1466:BY1529" si="459" xml:space="preserve">
IF(P1466&lt;0,
 IF(OR(BI1466=MAX(BI1466:BN1466),BL1466=MAX(BI1466:BN1466),BM1466=MAX(BI1466:BN1466)),
  3,40),
 IF(OR(BI1466=MAX(BI1466:BN1466),BJ1466=MAX(BI1466:BN1466),BL1466=MAX(BI1466:BN1466)),
  43,0)
)</f>
        <v>43</v>
      </c>
      <c r="BZ1466" s="10">
        <f t="shared" ref="BZ1466:BZ1529" si="460" xml:space="preserve">
IF(P1466&lt;0,
 IF(OR(BI1466=MIN(BI1466:BN1466),BL1466=MIN(BI1466:BN1466),BM1466=MIN(BI1466:BN1466)),
  40,3),
 IF(OR(BI1466=MIN(BI1466:BN1466),BJ1466=MIN(BI1466:BN1466),BL1466=MIN(BI1466:BN1466)),
  0,43)
)</f>
        <v>0</v>
      </c>
      <c r="CA1466" s="10">
        <f t="shared" ref="CA1466:CA1529" si="461" xml:space="preserve">
IF(P1466&lt;0,
 IF(BI1466=MIN(BI1466:BN1466),
  40,
  IF(BN1466=MIN(BI1466:BN1466),
  3,"")),
 IF(BK1466=MIN(BI1466:BN1466),
  43,
  IF(BL1466=MIN(BI1466:BN1466),
  0,""))
)</f>
        <v>43</v>
      </c>
      <c r="CB1466" s="10" t="str">
        <f t="shared" ref="CB1466:CB1529" si="462">IF(COUNTIF(BX1466:BZ1466,"="&amp;BX1466)=3,BX1466,"")</f>
        <v/>
      </c>
      <c r="CC1466" s="10" t="str">
        <f t="shared" ref="CC1466:CC1529" si="463">IF(COUNTIF(BX1466:CA1466,"="&amp;BX1466)=4,BX1466,"")</f>
        <v/>
      </c>
      <c r="CD1466" s="10"/>
      <c r="CE1466" s="10"/>
      <c r="CF1466" s="10"/>
      <c r="CG1466" s="10">
        <f t="shared" ref="CG1466:CG1529" si="464">IF(AND(AO1466&gt;=AY1466,AP1466&gt;=AZ1466,OR(AND(AQ1466&gt;=BA1466,AR1466=BB1466),AR1466&gt;BB1466),AS1466&lt;=BC1466,AT1466&lt;=BD1466),IF(P1466=-1,3,0),IF(AND(AO1466&lt;=AY1466,AP1466&lt;=AZ1466,OR(AND(AQ1466&lt;=BA1466,AR1466=BB1466),AR1466&lt;BB1466),AS1466&gt;=BC1466,AT1466&gt;=BD1466),IF(P1466=-1,40,43),""))</f>
        <v>0</v>
      </c>
      <c r="CH1466" s="10">
        <f t="shared" ref="CH1466:CH1529" si="465">IF(AND(AO1466&gt;=AY1466,AP1466&gt;=AZ1466,OR(AND(AQ1466&gt;=BA1466,AR1466=BB1466),AR1466&gt;BB1466),AS1466&lt;=BC1466,AT1466&lt;=BD1466),IF(P1466=-1,3,0),IF(AND(AO1466&lt;=AY1466,AP1466&lt;=AZ1466,OR(AND(AQ1466&lt;=BA1466,AR1466=BB1466),AR1466&lt;BB1466),AS1466&gt;=BC1466,AT1466&gt;=BD1466),IF(P1466=-1,40,43),""))</f>
        <v>0</v>
      </c>
      <c r="CI1466" s="10" t="str">
        <f t="shared" ref="CI1466:CI1529" si="466">IF(AP1466=AZ1466,
  IF(AO1466=AY1466,
    "",
    IF(AO1466&gt;AY1466,
      IF(P1466=-1,3,0),
      IF(P1466=-1,40,43)
    )
  ),
  IF(AP1466&gt;AZ1466,
    IF(P1466=-1,3,0),
    IF(P1466=-1,40,43)
  )
)</f>
        <v/>
      </c>
      <c r="CJ1466" s="10" t="str">
        <f t="shared" ref="CJ1466:CJ1529" si="467">IF(AR1466=BB1466,
  IF(AQ1466=BA1466,
    "",
    IF(AQ1466&gt;BA1466,
      IF(P1466=-1,3,0),
      IF(P1466=-1,40,43)
    )
  ),
  IF(AR1466&gt;BB1466,
    IF(P1466=-1,3,0),
    IF(P1466=-1,40,43)
  )
)</f>
        <v/>
      </c>
      <c r="CK1466" s="10" t="str">
        <f t="shared" ref="CK1466:CK1529" si="468">IF(AP1466=AZ1466,
  IF(AS1466=BC1466,
    "",
    IF(AS1466&lt;BC1466,
      IF(P1466=-1,3,0),
      IF(P1466=-1,40,43)
    )
  ),
  ""
)</f>
        <v/>
      </c>
      <c r="CL1466" s="10" t="str">
        <f t="shared" ref="CL1466:CL1529" si="469">IF(AND(AP1466=AZ1466,AR1466=BB1466,AQ1466&lt;&gt;0,BA1466&lt;&gt;0),
  IF(AT1466=BD1466,
    "",
    IF(AT1466&lt;BD1466,
      IF(P1466=-1,3,0),
      IF(P1466=-1,40,43)
    )
  ),
  ""
)</f>
        <v/>
      </c>
      <c r="CM1466" s="88" t="str">
        <f t="shared" si="453"/>
        <v/>
      </c>
      <c r="CN1466" s="88" t="str">
        <f t="shared" si="454"/>
        <v/>
      </c>
      <c r="CO1466" s="88" t="str">
        <f t="shared" si="455"/>
        <v/>
      </c>
      <c r="CP1466" s="88" t="str">
        <f t="shared" si="456"/>
        <v/>
      </c>
    </row>
    <row r="1467" spans="2:94">
      <c r="B1467" s="19"/>
      <c r="C1467" s="3"/>
      <c r="D1467" s="3"/>
      <c r="E1467" s="4"/>
      <c r="F1467" s="3"/>
      <c r="G1467" s="3"/>
      <c r="H1467" s="3"/>
      <c r="I1467" s="3"/>
      <c r="J1467" s="6"/>
      <c r="K1467" s="6"/>
      <c r="L1467" s="6"/>
      <c r="M1467" s="10"/>
      <c r="N1467" s="10"/>
      <c r="O1467" s="10"/>
      <c r="P1467" s="15"/>
      <c r="Q1467" s="13"/>
      <c r="R1467" s="13"/>
      <c r="S1467" s="13"/>
      <c r="T1467" s="13"/>
      <c r="U1467" s="13"/>
      <c r="V1467" s="13"/>
      <c r="W1467" s="9"/>
      <c r="X1467" s="9"/>
      <c r="Y1467" s="9"/>
      <c r="Z1467" s="9"/>
      <c r="AA1467" s="9"/>
      <c r="AB1467" s="9"/>
      <c r="AC1467" s="13"/>
      <c r="AD1467" s="13"/>
      <c r="AE1467" s="13"/>
      <c r="AF1467" s="13"/>
      <c r="AG1467" s="13"/>
      <c r="AH1467" s="13"/>
      <c r="AI1467" s="9"/>
      <c r="AJ1467" s="9"/>
      <c r="AK1467" s="9"/>
      <c r="AL1467" s="9"/>
      <c r="AM1467" s="9"/>
      <c r="AN1467" s="9"/>
      <c r="AO1467" s="8"/>
      <c r="AP1467" s="8"/>
      <c r="AQ1467" s="8"/>
      <c r="AR1467" s="8"/>
      <c r="AS1467" s="8"/>
      <c r="AT1467" s="8"/>
      <c r="AU1467" s="8"/>
      <c r="AV1467" s="8"/>
      <c r="AW1467" s="8"/>
      <c r="AX1467" s="8"/>
      <c r="AY1467" s="15"/>
      <c r="AZ1467" s="15"/>
      <c r="BA1467" s="15"/>
      <c r="BB1467" s="15"/>
      <c r="BC1467" s="15"/>
      <c r="BD1467" s="15"/>
      <c r="BE1467" s="15"/>
      <c r="BF1467" s="15"/>
      <c r="BG1467" s="15"/>
      <c r="BH1467" s="15"/>
      <c r="BI1467" s="16">
        <f>Q1467*参数!$D$3+W1467</f>
        <v>0</v>
      </c>
      <c r="BJ1467" s="16">
        <f>R1467*参数!$D$3+X1467</f>
        <v>0</v>
      </c>
      <c r="BK1467" s="16">
        <f>S1467*参数!$D$3+Y1467</f>
        <v>0</v>
      </c>
      <c r="BL1467" s="16">
        <f>T1467*参数!$D$3+Z1467</f>
        <v>0</v>
      </c>
      <c r="BM1467" s="16">
        <f>U1467*参数!$D$3+AA1467</f>
        <v>0</v>
      </c>
      <c r="BN1467" s="16">
        <f>V1467*参数!$D$3+AB1467</f>
        <v>0</v>
      </c>
      <c r="BO1467" s="16">
        <f>AC1467*参数!$D$3+AI1467</f>
        <v>0</v>
      </c>
      <c r="BP1467" s="16">
        <f>AD1467*参数!$D$3+AJ1467</f>
        <v>0</v>
      </c>
      <c r="BQ1467" s="16">
        <f>AE1467*参数!$D$3+AK1467</f>
        <v>0</v>
      </c>
      <c r="BR1467" s="16">
        <f>AF1467*参数!$D$3+AL1467</f>
        <v>0</v>
      </c>
      <c r="BS1467" s="16">
        <f>AG1467*参数!$D$3+AM1467</f>
        <v>0</v>
      </c>
      <c r="BT1467" s="16">
        <f>AH1467*参数!$D$3+AN1467</f>
        <v>0</v>
      </c>
      <c r="BU1467" s="10"/>
      <c r="BV1467" s="10"/>
      <c r="BW1467" s="10">
        <f t="shared" si="457"/>
        <v>43</v>
      </c>
      <c r="BX1467" s="10">
        <f t="shared" si="458"/>
        <v>43</v>
      </c>
      <c r="BY1467" s="10">
        <f t="shared" si="459"/>
        <v>43</v>
      </c>
      <c r="BZ1467" s="10">
        <f t="shared" si="460"/>
        <v>0</v>
      </c>
      <c r="CA1467" s="10">
        <f t="shared" si="461"/>
        <v>43</v>
      </c>
      <c r="CB1467" s="10" t="str">
        <f t="shared" si="462"/>
        <v/>
      </c>
      <c r="CC1467" s="10" t="str">
        <f t="shared" si="463"/>
        <v/>
      </c>
      <c r="CD1467" s="10"/>
      <c r="CE1467" s="10"/>
      <c r="CF1467" s="10"/>
      <c r="CG1467" s="10">
        <f t="shared" si="464"/>
        <v>0</v>
      </c>
      <c r="CH1467" s="10">
        <f t="shared" si="465"/>
        <v>0</v>
      </c>
      <c r="CI1467" s="10" t="str">
        <f t="shared" si="466"/>
        <v/>
      </c>
      <c r="CJ1467" s="10" t="str">
        <f t="shared" si="467"/>
        <v/>
      </c>
      <c r="CK1467" s="10" t="str">
        <f t="shared" si="468"/>
        <v/>
      </c>
      <c r="CL1467" s="10" t="str">
        <f t="shared" si="469"/>
        <v/>
      </c>
      <c r="CM1467" s="88" t="str">
        <f t="shared" si="453"/>
        <v/>
      </c>
      <c r="CN1467" s="88" t="str">
        <f t="shared" si="454"/>
        <v/>
      </c>
      <c r="CO1467" s="88" t="str">
        <f t="shared" si="455"/>
        <v/>
      </c>
      <c r="CP1467" s="88" t="str">
        <f t="shared" si="456"/>
        <v/>
      </c>
    </row>
    <row r="1468" spans="2:94">
      <c r="B1468" s="19"/>
      <c r="C1468" s="3"/>
      <c r="D1468" s="3"/>
      <c r="E1468" s="4"/>
      <c r="F1468" s="3"/>
      <c r="G1468" s="3"/>
      <c r="H1468" s="3"/>
      <c r="I1468" s="3"/>
      <c r="J1468" s="6"/>
      <c r="K1468" s="6"/>
      <c r="L1468" s="6"/>
      <c r="M1468" s="10"/>
      <c r="N1468" s="10"/>
      <c r="O1468" s="10"/>
      <c r="P1468" s="15"/>
      <c r="Q1468" s="13"/>
      <c r="R1468" s="13"/>
      <c r="S1468" s="13"/>
      <c r="T1468" s="13"/>
      <c r="U1468" s="13"/>
      <c r="V1468" s="13"/>
      <c r="W1468" s="9"/>
      <c r="X1468" s="9"/>
      <c r="Y1468" s="9"/>
      <c r="Z1468" s="9"/>
      <c r="AA1468" s="9"/>
      <c r="AB1468" s="9"/>
      <c r="AC1468" s="13"/>
      <c r="AD1468" s="13"/>
      <c r="AE1468" s="13"/>
      <c r="AF1468" s="13"/>
      <c r="AG1468" s="13"/>
      <c r="AH1468" s="13"/>
      <c r="AI1468" s="9"/>
      <c r="AJ1468" s="9"/>
      <c r="AK1468" s="9"/>
      <c r="AL1468" s="9"/>
      <c r="AM1468" s="9"/>
      <c r="AN1468" s="9"/>
      <c r="AO1468" s="8"/>
      <c r="AP1468" s="8"/>
      <c r="AQ1468" s="8"/>
      <c r="AR1468" s="8"/>
      <c r="AS1468" s="8"/>
      <c r="AT1468" s="8"/>
      <c r="AU1468" s="8"/>
      <c r="AV1468" s="8"/>
      <c r="AW1468" s="8"/>
      <c r="AX1468" s="8"/>
      <c r="AY1468" s="15"/>
      <c r="AZ1468" s="15"/>
      <c r="BA1468" s="15"/>
      <c r="BB1468" s="15"/>
      <c r="BC1468" s="15"/>
      <c r="BD1468" s="15"/>
      <c r="BE1468" s="15"/>
      <c r="BF1468" s="15"/>
      <c r="BG1468" s="15"/>
      <c r="BH1468" s="15"/>
      <c r="BI1468" s="16">
        <f>Q1468*参数!$D$3+W1468</f>
        <v>0</v>
      </c>
      <c r="BJ1468" s="16">
        <f>R1468*参数!$D$3+X1468</f>
        <v>0</v>
      </c>
      <c r="BK1468" s="16">
        <f>S1468*参数!$D$3+Y1468</f>
        <v>0</v>
      </c>
      <c r="BL1468" s="16">
        <f>T1468*参数!$D$3+Z1468</f>
        <v>0</v>
      </c>
      <c r="BM1468" s="16">
        <f>U1468*参数!$D$3+AA1468</f>
        <v>0</v>
      </c>
      <c r="BN1468" s="16">
        <f>V1468*参数!$D$3+AB1468</f>
        <v>0</v>
      </c>
      <c r="BO1468" s="16">
        <f>AC1468*参数!$D$3+AI1468</f>
        <v>0</v>
      </c>
      <c r="BP1468" s="16">
        <f>AD1468*参数!$D$3+AJ1468</f>
        <v>0</v>
      </c>
      <c r="BQ1468" s="16">
        <f>AE1468*参数!$D$3+AK1468</f>
        <v>0</v>
      </c>
      <c r="BR1468" s="16">
        <f>AF1468*参数!$D$3+AL1468</f>
        <v>0</v>
      </c>
      <c r="BS1468" s="16">
        <f>AG1468*参数!$D$3+AM1468</f>
        <v>0</v>
      </c>
      <c r="BT1468" s="16">
        <f>AH1468*参数!$D$3+AN1468</f>
        <v>0</v>
      </c>
      <c r="BU1468" s="10"/>
      <c r="BV1468" s="10"/>
      <c r="BW1468" s="10">
        <f t="shared" si="457"/>
        <v>43</v>
      </c>
      <c r="BX1468" s="10">
        <f t="shared" si="458"/>
        <v>43</v>
      </c>
      <c r="BY1468" s="10">
        <f t="shared" si="459"/>
        <v>43</v>
      </c>
      <c r="BZ1468" s="10">
        <f t="shared" si="460"/>
        <v>0</v>
      </c>
      <c r="CA1468" s="10">
        <f t="shared" si="461"/>
        <v>43</v>
      </c>
      <c r="CB1468" s="10" t="str">
        <f t="shared" si="462"/>
        <v/>
      </c>
      <c r="CC1468" s="10" t="str">
        <f t="shared" si="463"/>
        <v/>
      </c>
      <c r="CD1468" s="10"/>
      <c r="CE1468" s="10"/>
      <c r="CF1468" s="10"/>
      <c r="CG1468" s="10">
        <f t="shared" si="464"/>
        <v>0</v>
      </c>
      <c r="CH1468" s="10">
        <f t="shared" si="465"/>
        <v>0</v>
      </c>
      <c r="CI1468" s="10" t="str">
        <f t="shared" si="466"/>
        <v/>
      </c>
      <c r="CJ1468" s="10" t="str">
        <f t="shared" si="467"/>
        <v/>
      </c>
      <c r="CK1468" s="10" t="str">
        <f t="shared" si="468"/>
        <v/>
      </c>
      <c r="CL1468" s="10" t="str">
        <f t="shared" si="469"/>
        <v/>
      </c>
      <c r="CM1468" s="88" t="str">
        <f t="shared" si="453"/>
        <v/>
      </c>
      <c r="CN1468" s="88" t="str">
        <f t="shared" si="454"/>
        <v/>
      </c>
      <c r="CO1468" s="88" t="str">
        <f t="shared" si="455"/>
        <v/>
      </c>
      <c r="CP1468" s="88" t="str">
        <f t="shared" si="456"/>
        <v/>
      </c>
    </row>
    <row r="1469" spans="2:94">
      <c r="B1469" s="19"/>
      <c r="C1469" s="3"/>
      <c r="D1469" s="3"/>
      <c r="E1469" s="4"/>
      <c r="F1469" s="3"/>
      <c r="G1469" s="3"/>
      <c r="H1469" s="3"/>
      <c r="I1469" s="3"/>
      <c r="J1469" s="6"/>
      <c r="K1469" s="6"/>
      <c r="L1469" s="6"/>
      <c r="M1469" s="10"/>
      <c r="N1469" s="10"/>
      <c r="O1469" s="10"/>
      <c r="P1469" s="15"/>
      <c r="Q1469" s="13"/>
      <c r="R1469" s="13"/>
      <c r="S1469" s="13"/>
      <c r="T1469" s="13"/>
      <c r="U1469" s="13"/>
      <c r="V1469" s="13"/>
      <c r="W1469" s="9"/>
      <c r="X1469" s="9"/>
      <c r="Y1469" s="9"/>
      <c r="Z1469" s="9"/>
      <c r="AA1469" s="9"/>
      <c r="AB1469" s="9"/>
      <c r="AC1469" s="13"/>
      <c r="AD1469" s="13"/>
      <c r="AE1469" s="13"/>
      <c r="AF1469" s="13"/>
      <c r="AG1469" s="13"/>
      <c r="AH1469" s="13"/>
      <c r="AI1469" s="9"/>
      <c r="AJ1469" s="9"/>
      <c r="AK1469" s="9"/>
      <c r="AL1469" s="9"/>
      <c r="AM1469" s="9"/>
      <c r="AN1469" s="9"/>
      <c r="AO1469" s="8"/>
      <c r="AP1469" s="8"/>
      <c r="AQ1469" s="8"/>
      <c r="AR1469" s="8"/>
      <c r="AS1469" s="8"/>
      <c r="AT1469" s="8"/>
      <c r="AU1469" s="8"/>
      <c r="AV1469" s="8"/>
      <c r="AW1469" s="8"/>
      <c r="AX1469" s="8"/>
      <c r="AY1469" s="15"/>
      <c r="AZ1469" s="15"/>
      <c r="BA1469" s="15"/>
      <c r="BB1469" s="15"/>
      <c r="BC1469" s="15"/>
      <c r="BD1469" s="15"/>
      <c r="BE1469" s="15"/>
      <c r="BF1469" s="15"/>
      <c r="BG1469" s="15"/>
      <c r="BH1469" s="15"/>
      <c r="BI1469" s="16">
        <f>Q1469*参数!$D$3+W1469</f>
        <v>0</v>
      </c>
      <c r="BJ1469" s="16">
        <f>R1469*参数!$D$3+X1469</f>
        <v>0</v>
      </c>
      <c r="BK1469" s="16">
        <f>S1469*参数!$D$3+Y1469</f>
        <v>0</v>
      </c>
      <c r="BL1469" s="16">
        <f>T1469*参数!$D$3+Z1469</f>
        <v>0</v>
      </c>
      <c r="BM1469" s="16">
        <f>U1469*参数!$D$3+AA1469</f>
        <v>0</v>
      </c>
      <c r="BN1469" s="16">
        <f>V1469*参数!$D$3+AB1469</f>
        <v>0</v>
      </c>
      <c r="BO1469" s="16">
        <f>AC1469*参数!$D$3+AI1469</f>
        <v>0</v>
      </c>
      <c r="BP1469" s="16">
        <f>AD1469*参数!$D$3+AJ1469</f>
        <v>0</v>
      </c>
      <c r="BQ1469" s="16">
        <f>AE1469*参数!$D$3+AK1469</f>
        <v>0</v>
      </c>
      <c r="BR1469" s="16">
        <f>AF1469*参数!$D$3+AL1469</f>
        <v>0</v>
      </c>
      <c r="BS1469" s="16">
        <f>AG1469*参数!$D$3+AM1469</f>
        <v>0</v>
      </c>
      <c r="BT1469" s="16">
        <f>AH1469*参数!$D$3+AN1469</f>
        <v>0</v>
      </c>
      <c r="BU1469" s="10"/>
      <c r="BV1469" s="10"/>
      <c r="BW1469" s="10">
        <f t="shared" si="457"/>
        <v>43</v>
      </c>
      <c r="BX1469" s="10">
        <f t="shared" si="458"/>
        <v>43</v>
      </c>
      <c r="BY1469" s="10">
        <f t="shared" si="459"/>
        <v>43</v>
      </c>
      <c r="BZ1469" s="10">
        <f t="shared" si="460"/>
        <v>0</v>
      </c>
      <c r="CA1469" s="10">
        <f t="shared" si="461"/>
        <v>43</v>
      </c>
      <c r="CB1469" s="10" t="str">
        <f t="shared" si="462"/>
        <v/>
      </c>
      <c r="CC1469" s="10" t="str">
        <f t="shared" si="463"/>
        <v/>
      </c>
      <c r="CD1469" s="10"/>
      <c r="CE1469" s="10"/>
      <c r="CF1469" s="10"/>
      <c r="CG1469" s="10">
        <f t="shared" si="464"/>
        <v>0</v>
      </c>
      <c r="CH1469" s="10">
        <f t="shared" si="465"/>
        <v>0</v>
      </c>
      <c r="CI1469" s="10" t="str">
        <f t="shared" si="466"/>
        <v/>
      </c>
      <c r="CJ1469" s="10" t="str">
        <f t="shared" si="467"/>
        <v/>
      </c>
      <c r="CK1469" s="10" t="str">
        <f t="shared" si="468"/>
        <v/>
      </c>
      <c r="CL1469" s="10" t="str">
        <f t="shared" si="469"/>
        <v/>
      </c>
      <c r="CM1469" s="88" t="str">
        <f t="shared" si="453"/>
        <v/>
      </c>
      <c r="CN1469" s="88" t="str">
        <f t="shared" si="454"/>
        <v/>
      </c>
      <c r="CO1469" s="88" t="str">
        <f t="shared" si="455"/>
        <v/>
      </c>
      <c r="CP1469" s="88" t="str">
        <f t="shared" si="456"/>
        <v/>
      </c>
    </row>
    <row r="1470" spans="2:94">
      <c r="B1470" s="19"/>
      <c r="C1470" s="3"/>
      <c r="D1470" s="3"/>
      <c r="E1470" s="4"/>
      <c r="F1470" s="3"/>
      <c r="G1470" s="3"/>
      <c r="H1470" s="3"/>
      <c r="I1470" s="3"/>
      <c r="J1470" s="6"/>
      <c r="K1470" s="6"/>
      <c r="L1470" s="6"/>
      <c r="M1470" s="10"/>
      <c r="N1470" s="10"/>
      <c r="O1470" s="10"/>
      <c r="P1470" s="15"/>
      <c r="Q1470" s="13"/>
      <c r="R1470" s="13"/>
      <c r="S1470" s="13"/>
      <c r="T1470" s="13"/>
      <c r="U1470" s="13"/>
      <c r="V1470" s="13"/>
      <c r="W1470" s="9"/>
      <c r="X1470" s="9"/>
      <c r="Y1470" s="9"/>
      <c r="Z1470" s="9"/>
      <c r="AA1470" s="9"/>
      <c r="AB1470" s="9"/>
      <c r="AC1470" s="13"/>
      <c r="AD1470" s="13"/>
      <c r="AE1470" s="13"/>
      <c r="AF1470" s="13"/>
      <c r="AG1470" s="13"/>
      <c r="AH1470" s="13"/>
      <c r="AI1470" s="9"/>
      <c r="AJ1470" s="9"/>
      <c r="AK1470" s="9"/>
      <c r="AL1470" s="9"/>
      <c r="AM1470" s="9"/>
      <c r="AN1470" s="9"/>
      <c r="AO1470" s="8"/>
      <c r="AP1470" s="8"/>
      <c r="AQ1470" s="8"/>
      <c r="AR1470" s="8"/>
      <c r="AS1470" s="8"/>
      <c r="AT1470" s="8"/>
      <c r="AU1470" s="8"/>
      <c r="AV1470" s="8"/>
      <c r="AW1470" s="8"/>
      <c r="AX1470" s="8"/>
      <c r="AY1470" s="15"/>
      <c r="AZ1470" s="15"/>
      <c r="BA1470" s="15"/>
      <c r="BB1470" s="15"/>
      <c r="BC1470" s="15"/>
      <c r="BD1470" s="15"/>
      <c r="BE1470" s="15"/>
      <c r="BF1470" s="15"/>
      <c r="BG1470" s="15"/>
      <c r="BH1470" s="15"/>
      <c r="BI1470" s="16">
        <f>Q1470*参数!$D$3+W1470</f>
        <v>0</v>
      </c>
      <c r="BJ1470" s="16">
        <f>R1470*参数!$D$3+X1470</f>
        <v>0</v>
      </c>
      <c r="BK1470" s="16">
        <f>S1470*参数!$D$3+Y1470</f>
        <v>0</v>
      </c>
      <c r="BL1470" s="16">
        <f>T1470*参数!$D$3+Z1470</f>
        <v>0</v>
      </c>
      <c r="BM1470" s="16">
        <f>U1470*参数!$D$3+AA1470</f>
        <v>0</v>
      </c>
      <c r="BN1470" s="16">
        <f>V1470*参数!$D$3+AB1470</f>
        <v>0</v>
      </c>
      <c r="BO1470" s="16">
        <f>AC1470*参数!$D$3+AI1470</f>
        <v>0</v>
      </c>
      <c r="BP1470" s="16">
        <f>AD1470*参数!$D$3+AJ1470</f>
        <v>0</v>
      </c>
      <c r="BQ1470" s="16">
        <f>AE1470*参数!$D$3+AK1470</f>
        <v>0</v>
      </c>
      <c r="BR1470" s="16">
        <f>AF1470*参数!$D$3+AL1470</f>
        <v>0</v>
      </c>
      <c r="BS1470" s="16">
        <f>AG1470*参数!$D$3+AM1470</f>
        <v>0</v>
      </c>
      <c r="BT1470" s="16">
        <f>AH1470*参数!$D$3+AN1470</f>
        <v>0</v>
      </c>
      <c r="BU1470" s="10"/>
      <c r="BV1470" s="10"/>
      <c r="BW1470" s="10">
        <f t="shared" si="457"/>
        <v>43</v>
      </c>
      <c r="BX1470" s="10">
        <f t="shared" si="458"/>
        <v>43</v>
      </c>
      <c r="BY1470" s="10">
        <f t="shared" si="459"/>
        <v>43</v>
      </c>
      <c r="BZ1470" s="10">
        <f t="shared" si="460"/>
        <v>0</v>
      </c>
      <c r="CA1470" s="10">
        <f t="shared" si="461"/>
        <v>43</v>
      </c>
      <c r="CB1470" s="10" t="str">
        <f t="shared" si="462"/>
        <v/>
      </c>
      <c r="CC1470" s="10" t="str">
        <f t="shared" si="463"/>
        <v/>
      </c>
      <c r="CD1470" s="10"/>
      <c r="CE1470" s="10"/>
      <c r="CF1470" s="10"/>
      <c r="CG1470" s="10">
        <f t="shared" si="464"/>
        <v>0</v>
      </c>
      <c r="CH1470" s="10">
        <f t="shared" si="465"/>
        <v>0</v>
      </c>
      <c r="CI1470" s="10" t="str">
        <f t="shared" si="466"/>
        <v/>
      </c>
      <c r="CJ1470" s="10" t="str">
        <f t="shared" si="467"/>
        <v/>
      </c>
      <c r="CK1470" s="10" t="str">
        <f t="shared" si="468"/>
        <v/>
      </c>
      <c r="CL1470" s="10" t="str">
        <f t="shared" si="469"/>
        <v/>
      </c>
      <c r="CM1470" s="88" t="str">
        <f t="shared" si="453"/>
        <v/>
      </c>
      <c r="CN1470" s="88" t="str">
        <f t="shared" si="454"/>
        <v/>
      </c>
      <c r="CO1470" s="88" t="str">
        <f t="shared" si="455"/>
        <v/>
      </c>
      <c r="CP1470" s="88" t="str">
        <f t="shared" si="456"/>
        <v/>
      </c>
    </row>
    <row r="1471" spans="2:94">
      <c r="B1471" s="19"/>
      <c r="C1471" s="3"/>
      <c r="D1471" s="3"/>
      <c r="E1471" s="4"/>
      <c r="F1471" s="3"/>
      <c r="G1471" s="3"/>
      <c r="H1471" s="3"/>
      <c r="I1471" s="3"/>
      <c r="J1471" s="6"/>
      <c r="K1471" s="6"/>
      <c r="L1471" s="6"/>
      <c r="M1471" s="10"/>
      <c r="N1471" s="10"/>
      <c r="O1471" s="10"/>
      <c r="P1471" s="15"/>
      <c r="Q1471" s="13"/>
      <c r="R1471" s="13"/>
      <c r="S1471" s="13"/>
      <c r="T1471" s="13"/>
      <c r="U1471" s="13"/>
      <c r="V1471" s="13"/>
      <c r="W1471" s="9"/>
      <c r="X1471" s="9"/>
      <c r="Y1471" s="9"/>
      <c r="Z1471" s="9"/>
      <c r="AA1471" s="9"/>
      <c r="AB1471" s="9"/>
      <c r="AC1471" s="13"/>
      <c r="AD1471" s="13"/>
      <c r="AE1471" s="13"/>
      <c r="AF1471" s="13"/>
      <c r="AG1471" s="13"/>
      <c r="AH1471" s="13"/>
      <c r="AI1471" s="9"/>
      <c r="AJ1471" s="9"/>
      <c r="AK1471" s="9"/>
      <c r="AL1471" s="9"/>
      <c r="AM1471" s="9"/>
      <c r="AN1471" s="9"/>
      <c r="AO1471" s="8"/>
      <c r="AP1471" s="8"/>
      <c r="AQ1471" s="8"/>
      <c r="AR1471" s="8"/>
      <c r="AS1471" s="8"/>
      <c r="AT1471" s="8"/>
      <c r="AU1471" s="8"/>
      <c r="AV1471" s="8"/>
      <c r="AW1471" s="8"/>
      <c r="AX1471" s="8"/>
      <c r="AY1471" s="15"/>
      <c r="AZ1471" s="15"/>
      <c r="BA1471" s="15"/>
      <c r="BB1471" s="15"/>
      <c r="BC1471" s="15"/>
      <c r="BD1471" s="15"/>
      <c r="BE1471" s="15"/>
      <c r="BF1471" s="15"/>
      <c r="BG1471" s="15"/>
      <c r="BH1471" s="15"/>
      <c r="BI1471" s="16">
        <f>Q1471*参数!$D$3+W1471</f>
        <v>0</v>
      </c>
      <c r="BJ1471" s="16">
        <f>R1471*参数!$D$3+X1471</f>
        <v>0</v>
      </c>
      <c r="BK1471" s="16">
        <f>S1471*参数!$D$3+Y1471</f>
        <v>0</v>
      </c>
      <c r="BL1471" s="16">
        <f>T1471*参数!$D$3+Z1471</f>
        <v>0</v>
      </c>
      <c r="BM1471" s="16">
        <f>U1471*参数!$D$3+AA1471</f>
        <v>0</v>
      </c>
      <c r="BN1471" s="16">
        <f>V1471*参数!$D$3+AB1471</f>
        <v>0</v>
      </c>
      <c r="BO1471" s="16">
        <f>AC1471*参数!$D$3+AI1471</f>
        <v>0</v>
      </c>
      <c r="BP1471" s="16">
        <f>AD1471*参数!$D$3+AJ1471</f>
        <v>0</v>
      </c>
      <c r="BQ1471" s="16">
        <f>AE1471*参数!$D$3+AK1471</f>
        <v>0</v>
      </c>
      <c r="BR1471" s="16">
        <f>AF1471*参数!$D$3+AL1471</f>
        <v>0</v>
      </c>
      <c r="BS1471" s="16">
        <f>AG1471*参数!$D$3+AM1471</f>
        <v>0</v>
      </c>
      <c r="BT1471" s="16">
        <f>AH1471*参数!$D$3+AN1471</f>
        <v>0</v>
      </c>
      <c r="BU1471" s="10"/>
      <c r="BV1471" s="10"/>
      <c r="BW1471" s="10">
        <f t="shared" si="457"/>
        <v>43</v>
      </c>
      <c r="BX1471" s="10">
        <f t="shared" si="458"/>
        <v>43</v>
      </c>
      <c r="BY1471" s="10">
        <f t="shared" si="459"/>
        <v>43</v>
      </c>
      <c r="BZ1471" s="10">
        <f t="shared" si="460"/>
        <v>0</v>
      </c>
      <c r="CA1471" s="10">
        <f t="shared" si="461"/>
        <v>43</v>
      </c>
      <c r="CB1471" s="10" t="str">
        <f t="shared" si="462"/>
        <v/>
      </c>
      <c r="CC1471" s="10" t="str">
        <f t="shared" si="463"/>
        <v/>
      </c>
      <c r="CD1471" s="10"/>
      <c r="CE1471" s="10"/>
      <c r="CF1471" s="10"/>
      <c r="CG1471" s="10">
        <f t="shared" si="464"/>
        <v>0</v>
      </c>
      <c r="CH1471" s="10">
        <f t="shared" si="465"/>
        <v>0</v>
      </c>
      <c r="CI1471" s="10" t="str">
        <f t="shared" si="466"/>
        <v/>
      </c>
      <c r="CJ1471" s="10" t="str">
        <f t="shared" si="467"/>
        <v/>
      </c>
      <c r="CK1471" s="10" t="str">
        <f t="shared" si="468"/>
        <v/>
      </c>
      <c r="CL1471" s="10" t="str">
        <f t="shared" si="469"/>
        <v/>
      </c>
      <c r="CM1471" s="88" t="str">
        <f t="shared" si="453"/>
        <v/>
      </c>
      <c r="CN1471" s="88" t="str">
        <f t="shared" si="454"/>
        <v/>
      </c>
      <c r="CO1471" s="88" t="str">
        <f t="shared" si="455"/>
        <v/>
      </c>
      <c r="CP1471" s="88" t="str">
        <f t="shared" si="456"/>
        <v/>
      </c>
    </row>
    <row r="1472" spans="2:94">
      <c r="B1472" s="19"/>
      <c r="C1472" s="3"/>
      <c r="D1472" s="3"/>
      <c r="E1472" s="4"/>
      <c r="F1472" s="3"/>
      <c r="G1472" s="3"/>
      <c r="H1472" s="3"/>
      <c r="I1472" s="3"/>
      <c r="J1472" s="6"/>
      <c r="K1472" s="6"/>
      <c r="L1472" s="6"/>
      <c r="M1472" s="10"/>
      <c r="N1472" s="10"/>
      <c r="O1472" s="10"/>
      <c r="P1472" s="15"/>
      <c r="Q1472" s="13"/>
      <c r="R1472" s="13"/>
      <c r="S1472" s="13"/>
      <c r="T1472" s="13"/>
      <c r="U1472" s="13"/>
      <c r="V1472" s="13"/>
      <c r="W1472" s="9"/>
      <c r="X1472" s="9"/>
      <c r="Y1472" s="9"/>
      <c r="Z1472" s="9"/>
      <c r="AA1472" s="9"/>
      <c r="AB1472" s="9"/>
      <c r="AC1472" s="13"/>
      <c r="AD1472" s="13"/>
      <c r="AE1472" s="13"/>
      <c r="AF1472" s="13"/>
      <c r="AG1472" s="13"/>
      <c r="AH1472" s="13"/>
      <c r="AI1472" s="9"/>
      <c r="AJ1472" s="9"/>
      <c r="AK1472" s="9"/>
      <c r="AL1472" s="9"/>
      <c r="AM1472" s="9"/>
      <c r="AN1472" s="9"/>
      <c r="AO1472" s="8"/>
      <c r="AP1472" s="8"/>
      <c r="AQ1472" s="8"/>
      <c r="AR1472" s="8"/>
      <c r="AS1472" s="8"/>
      <c r="AT1472" s="8"/>
      <c r="AU1472" s="8"/>
      <c r="AV1472" s="8"/>
      <c r="AW1472" s="8"/>
      <c r="AX1472" s="8"/>
      <c r="AY1472" s="15"/>
      <c r="AZ1472" s="15"/>
      <c r="BA1472" s="15"/>
      <c r="BB1472" s="15"/>
      <c r="BC1472" s="15"/>
      <c r="BD1472" s="15"/>
      <c r="BE1472" s="15"/>
      <c r="BF1472" s="15"/>
      <c r="BG1472" s="15"/>
      <c r="BH1472" s="15"/>
      <c r="BI1472" s="16">
        <f>Q1472*参数!$D$3+W1472</f>
        <v>0</v>
      </c>
      <c r="BJ1472" s="16">
        <f>R1472*参数!$D$3+X1472</f>
        <v>0</v>
      </c>
      <c r="BK1472" s="16">
        <f>S1472*参数!$D$3+Y1472</f>
        <v>0</v>
      </c>
      <c r="BL1472" s="16">
        <f>T1472*参数!$D$3+Z1472</f>
        <v>0</v>
      </c>
      <c r="BM1472" s="16">
        <f>U1472*参数!$D$3+AA1472</f>
        <v>0</v>
      </c>
      <c r="BN1472" s="16">
        <f>V1472*参数!$D$3+AB1472</f>
        <v>0</v>
      </c>
      <c r="BO1472" s="16">
        <f>AC1472*参数!$D$3+AI1472</f>
        <v>0</v>
      </c>
      <c r="BP1472" s="16">
        <f>AD1472*参数!$D$3+AJ1472</f>
        <v>0</v>
      </c>
      <c r="BQ1472" s="16">
        <f>AE1472*参数!$D$3+AK1472</f>
        <v>0</v>
      </c>
      <c r="BR1472" s="16">
        <f>AF1472*参数!$D$3+AL1472</f>
        <v>0</v>
      </c>
      <c r="BS1472" s="16">
        <f>AG1472*参数!$D$3+AM1472</f>
        <v>0</v>
      </c>
      <c r="BT1472" s="16">
        <f>AH1472*参数!$D$3+AN1472</f>
        <v>0</v>
      </c>
      <c r="BU1472" s="10"/>
      <c r="BV1472" s="10"/>
      <c r="BW1472" s="10">
        <f t="shared" si="457"/>
        <v>43</v>
      </c>
      <c r="BX1472" s="10">
        <f t="shared" si="458"/>
        <v>43</v>
      </c>
      <c r="BY1472" s="10">
        <f t="shared" si="459"/>
        <v>43</v>
      </c>
      <c r="BZ1472" s="10">
        <f t="shared" si="460"/>
        <v>0</v>
      </c>
      <c r="CA1472" s="10">
        <f t="shared" si="461"/>
        <v>43</v>
      </c>
      <c r="CB1472" s="10" t="str">
        <f t="shared" si="462"/>
        <v/>
      </c>
      <c r="CC1472" s="10" t="str">
        <f t="shared" si="463"/>
        <v/>
      </c>
      <c r="CD1472" s="10"/>
      <c r="CE1472" s="10"/>
      <c r="CF1472" s="10"/>
      <c r="CG1472" s="10">
        <f t="shared" si="464"/>
        <v>0</v>
      </c>
      <c r="CH1472" s="10">
        <f t="shared" si="465"/>
        <v>0</v>
      </c>
      <c r="CI1472" s="10" t="str">
        <f t="shared" si="466"/>
        <v/>
      </c>
      <c r="CJ1472" s="10" t="str">
        <f t="shared" si="467"/>
        <v/>
      </c>
      <c r="CK1472" s="10" t="str">
        <f t="shared" si="468"/>
        <v/>
      </c>
      <c r="CL1472" s="10" t="str">
        <f t="shared" si="469"/>
        <v/>
      </c>
      <c r="CM1472" s="88" t="str">
        <f t="shared" si="453"/>
        <v/>
      </c>
      <c r="CN1472" s="88" t="str">
        <f t="shared" si="454"/>
        <v/>
      </c>
      <c r="CO1472" s="88" t="str">
        <f t="shared" si="455"/>
        <v/>
      </c>
      <c r="CP1472" s="88" t="str">
        <f t="shared" si="456"/>
        <v/>
      </c>
    </row>
    <row r="1473" spans="2:94">
      <c r="B1473" s="19"/>
      <c r="C1473" s="3"/>
      <c r="D1473" s="3"/>
      <c r="E1473" s="4"/>
      <c r="F1473" s="3"/>
      <c r="G1473" s="3"/>
      <c r="H1473" s="3"/>
      <c r="I1473" s="3"/>
      <c r="J1473" s="6"/>
      <c r="K1473" s="6"/>
      <c r="L1473" s="6"/>
      <c r="M1473" s="10"/>
      <c r="N1473" s="10"/>
      <c r="O1473" s="10"/>
      <c r="P1473" s="15"/>
      <c r="Q1473" s="13"/>
      <c r="R1473" s="13"/>
      <c r="S1473" s="13"/>
      <c r="T1473" s="13"/>
      <c r="U1473" s="13"/>
      <c r="V1473" s="13"/>
      <c r="W1473" s="9"/>
      <c r="X1473" s="9"/>
      <c r="Y1473" s="9"/>
      <c r="Z1473" s="9"/>
      <c r="AA1473" s="9"/>
      <c r="AB1473" s="9"/>
      <c r="AC1473" s="13"/>
      <c r="AD1473" s="13"/>
      <c r="AE1473" s="13"/>
      <c r="AF1473" s="13"/>
      <c r="AG1473" s="13"/>
      <c r="AH1473" s="13"/>
      <c r="AI1473" s="9"/>
      <c r="AJ1473" s="9"/>
      <c r="AK1473" s="9"/>
      <c r="AL1473" s="9"/>
      <c r="AM1473" s="9"/>
      <c r="AN1473" s="9"/>
      <c r="AO1473" s="8"/>
      <c r="AP1473" s="8"/>
      <c r="AQ1473" s="8"/>
      <c r="AR1473" s="8"/>
      <c r="AS1473" s="8"/>
      <c r="AT1473" s="8"/>
      <c r="AU1473" s="8"/>
      <c r="AV1473" s="8"/>
      <c r="AW1473" s="8"/>
      <c r="AX1473" s="8"/>
      <c r="AY1473" s="15"/>
      <c r="AZ1473" s="15"/>
      <c r="BA1473" s="15"/>
      <c r="BB1473" s="15"/>
      <c r="BC1473" s="15"/>
      <c r="BD1473" s="15"/>
      <c r="BE1473" s="15"/>
      <c r="BF1473" s="15"/>
      <c r="BG1473" s="15"/>
      <c r="BH1473" s="15"/>
      <c r="BI1473" s="16">
        <f>Q1473*参数!$D$3+W1473</f>
        <v>0</v>
      </c>
      <c r="BJ1473" s="16">
        <f>R1473*参数!$D$3+X1473</f>
        <v>0</v>
      </c>
      <c r="BK1473" s="16">
        <f>S1473*参数!$D$3+Y1473</f>
        <v>0</v>
      </c>
      <c r="BL1473" s="16">
        <f>T1473*参数!$D$3+Z1473</f>
        <v>0</v>
      </c>
      <c r="BM1473" s="16">
        <f>U1473*参数!$D$3+AA1473</f>
        <v>0</v>
      </c>
      <c r="BN1473" s="16">
        <f>V1473*参数!$D$3+AB1473</f>
        <v>0</v>
      </c>
      <c r="BO1473" s="16">
        <f>AC1473*参数!$D$3+AI1473</f>
        <v>0</v>
      </c>
      <c r="BP1473" s="16">
        <f>AD1473*参数!$D$3+AJ1473</f>
        <v>0</v>
      </c>
      <c r="BQ1473" s="16">
        <f>AE1473*参数!$D$3+AK1473</f>
        <v>0</v>
      </c>
      <c r="BR1473" s="16">
        <f>AF1473*参数!$D$3+AL1473</f>
        <v>0</v>
      </c>
      <c r="BS1473" s="16">
        <f>AG1473*参数!$D$3+AM1473</f>
        <v>0</v>
      </c>
      <c r="BT1473" s="16">
        <f>AH1473*参数!$D$3+AN1473</f>
        <v>0</v>
      </c>
      <c r="BU1473" s="10"/>
      <c r="BV1473" s="10"/>
      <c r="BW1473" s="10">
        <f t="shared" si="457"/>
        <v>43</v>
      </c>
      <c r="BX1473" s="10">
        <f t="shared" si="458"/>
        <v>43</v>
      </c>
      <c r="BY1473" s="10">
        <f t="shared" si="459"/>
        <v>43</v>
      </c>
      <c r="BZ1473" s="10">
        <f t="shared" si="460"/>
        <v>0</v>
      </c>
      <c r="CA1473" s="10">
        <f t="shared" si="461"/>
        <v>43</v>
      </c>
      <c r="CB1473" s="10" t="str">
        <f t="shared" si="462"/>
        <v/>
      </c>
      <c r="CC1473" s="10" t="str">
        <f t="shared" si="463"/>
        <v/>
      </c>
      <c r="CD1473" s="10"/>
      <c r="CE1473" s="10"/>
      <c r="CF1473" s="10"/>
      <c r="CG1473" s="10">
        <f t="shared" si="464"/>
        <v>0</v>
      </c>
      <c r="CH1473" s="10">
        <f t="shared" si="465"/>
        <v>0</v>
      </c>
      <c r="CI1473" s="10" t="str">
        <f t="shared" si="466"/>
        <v/>
      </c>
      <c r="CJ1473" s="10" t="str">
        <f t="shared" si="467"/>
        <v/>
      </c>
      <c r="CK1473" s="10" t="str">
        <f t="shared" si="468"/>
        <v/>
      </c>
      <c r="CL1473" s="10" t="str">
        <f t="shared" si="469"/>
        <v/>
      </c>
      <c r="CM1473" s="88" t="str">
        <f t="shared" si="453"/>
        <v/>
      </c>
      <c r="CN1473" s="88" t="str">
        <f t="shared" si="454"/>
        <v/>
      </c>
      <c r="CO1473" s="88" t="str">
        <f t="shared" si="455"/>
        <v/>
      </c>
      <c r="CP1473" s="88" t="str">
        <f t="shared" si="456"/>
        <v/>
      </c>
    </row>
    <row r="1474" spans="2:94">
      <c r="B1474" s="19"/>
      <c r="C1474" s="3"/>
      <c r="D1474" s="3"/>
      <c r="E1474" s="4"/>
      <c r="F1474" s="3"/>
      <c r="G1474" s="3"/>
      <c r="H1474" s="3"/>
      <c r="I1474" s="3"/>
      <c r="J1474" s="6"/>
      <c r="K1474" s="6"/>
      <c r="L1474" s="6"/>
      <c r="M1474" s="10"/>
      <c r="N1474" s="10"/>
      <c r="O1474" s="10"/>
      <c r="P1474" s="15"/>
      <c r="Q1474" s="13"/>
      <c r="R1474" s="13"/>
      <c r="S1474" s="13"/>
      <c r="T1474" s="13"/>
      <c r="U1474" s="13"/>
      <c r="V1474" s="13"/>
      <c r="W1474" s="9"/>
      <c r="X1474" s="9"/>
      <c r="Y1474" s="9"/>
      <c r="Z1474" s="9"/>
      <c r="AA1474" s="9"/>
      <c r="AB1474" s="9"/>
      <c r="AC1474" s="13"/>
      <c r="AD1474" s="13"/>
      <c r="AE1474" s="13"/>
      <c r="AF1474" s="13"/>
      <c r="AG1474" s="13"/>
      <c r="AH1474" s="13"/>
      <c r="AI1474" s="9"/>
      <c r="AJ1474" s="9"/>
      <c r="AK1474" s="9"/>
      <c r="AL1474" s="9"/>
      <c r="AM1474" s="9"/>
      <c r="AN1474" s="9"/>
      <c r="AO1474" s="8"/>
      <c r="AP1474" s="8"/>
      <c r="AQ1474" s="8"/>
      <c r="AR1474" s="8"/>
      <c r="AS1474" s="8"/>
      <c r="AT1474" s="8"/>
      <c r="AU1474" s="8"/>
      <c r="AV1474" s="8"/>
      <c r="AW1474" s="8"/>
      <c r="AX1474" s="8"/>
      <c r="AY1474" s="15"/>
      <c r="AZ1474" s="15"/>
      <c r="BA1474" s="15"/>
      <c r="BB1474" s="15"/>
      <c r="BC1474" s="15"/>
      <c r="BD1474" s="15"/>
      <c r="BE1474" s="15"/>
      <c r="BF1474" s="15"/>
      <c r="BG1474" s="15"/>
      <c r="BH1474" s="15"/>
      <c r="BI1474" s="16">
        <f>Q1474*参数!$D$3+W1474</f>
        <v>0</v>
      </c>
      <c r="BJ1474" s="16">
        <f>R1474*参数!$D$3+X1474</f>
        <v>0</v>
      </c>
      <c r="BK1474" s="16">
        <f>S1474*参数!$D$3+Y1474</f>
        <v>0</v>
      </c>
      <c r="BL1474" s="16">
        <f>T1474*参数!$D$3+Z1474</f>
        <v>0</v>
      </c>
      <c r="BM1474" s="16">
        <f>U1474*参数!$D$3+AA1474</f>
        <v>0</v>
      </c>
      <c r="BN1474" s="16">
        <f>V1474*参数!$D$3+AB1474</f>
        <v>0</v>
      </c>
      <c r="BO1474" s="16">
        <f>AC1474*参数!$D$3+AI1474</f>
        <v>0</v>
      </c>
      <c r="BP1474" s="16">
        <f>AD1474*参数!$D$3+AJ1474</f>
        <v>0</v>
      </c>
      <c r="BQ1474" s="16">
        <f>AE1474*参数!$D$3+AK1474</f>
        <v>0</v>
      </c>
      <c r="BR1474" s="16">
        <f>AF1474*参数!$D$3+AL1474</f>
        <v>0</v>
      </c>
      <c r="BS1474" s="16">
        <f>AG1474*参数!$D$3+AM1474</f>
        <v>0</v>
      </c>
      <c r="BT1474" s="16">
        <f>AH1474*参数!$D$3+AN1474</f>
        <v>0</v>
      </c>
      <c r="BU1474" s="10"/>
      <c r="BV1474" s="10"/>
      <c r="BW1474" s="10">
        <f t="shared" si="457"/>
        <v>43</v>
      </c>
      <c r="BX1474" s="10">
        <f t="shared" si="458"/>
        <v>43</v>
      </c>
      <c r="BY1474" s="10">
        <f t="shared" si="459"/>
        <v>43</v>
      </c>
      <c r="BZ1474" s="10">
        <f t="shared" si="460"/>
        <v>0</v>
      </c>
      <c r="CA1474" s="10">
        <f t="shared" si="461"/>
        <v>43</v>
      </c>
      <c r="CB1474" s="10" t="str">
        <f t="shared" si="462"/>
        <v/>
      </c>
      <c r="CC1474" s="10" t="str">
        <f t="shared" si="463"/>
        <v/>
      </c>
      <c r="CD1474" s="10"/>
      <c r="CE1474" s="10"/>
      <c r="CF1474" s="10"/>
      <c r="CG1474" s="10">
        <f t="shared" si="464"/>
        <v>0</v>
      </c>
      <c r="CH1474" s="10">
        <f t="shared" si="465"/>
        <v>0</v>
      </c>
      <c r="CI1474" s="10" t="str">
        <f t="shared" si="466"/>
        <v/>
      </c>
      <c r="CJ1474" s="10" t="str">
        <f t="shared" si="467"/>
        <v/>
      </c>
      <c r="CK1474" s="10" t="str">
        <f t="shared" si="468"/>
        <v/>
      </c>
      <c r="CL1474" s="10" t="str">
        <f t="shared" si="469"/>
        <v/>
      </c>
      <c r="CM1474" s="88" t="str">
        <f t="shared" si="453"/>
        <v/>
      </c>
      <c r="CN1474" s="88" t="str">
        <f t="shared" si="454"/>
        <v/>
      </c>
      <c r="CO1474" s="88" t="str">
        <f t="shared" si="455"/>
        <v/>
      </c>
      <c r="CP1474" s="88" t="str">
        <f t="shared" si="456"/>
        <v/>
      </c>
    </row>
    <row r="1475" spans="2:94">
      <c r="B1475" s="19"/>
      <c r="C1475" s="3"/>
      <c r="D1475" s="3"/>
      <c r="E1475" s="4"/>
      <c r="F1475" s="3"/>
      <c r="G1475" s="3"/>
      <c r="H1475" s="3"/>
      <c r="I1475" s="3"/>
      <c r="J1475" s="6"/>
      <c r="K1475" s="6"/>
      <c r="L1475" s="6"/>
      <c r="M1475" s="10"/>
      <c r="N1475" s="10"/>
      <c r="O1475" s="10"/>
      <c r="P1475" s="15"/>
      <c r="Q1475" s="13"/>
      <c r="R1475" s="13"/>
      <c r="S1475" s="13"/>
      <c r="T1475" s="13"/>
      <c r="U1475" s="13"/>
      <c r="V1475" s="13"/>
      <c r="W1475" s="9"/>
      <c r="X1475" s="9"/>
      <c r="Y1475" s="9"/>
      <c r="Z1475" s="9"/>
      <c r="AA1475" s="9"/>
      <c r="AB1475" s="9"/>
      <c r="AC1475" s="13"/>
      <c r="AD1475" s="13"/>
      <c r="AE1475" s="13"/>
      <c r="AF1475" s="13"/>
      <c r="AG1475" s="13"/>
      <c r="AH1475" s="13"/>
      <c r="AI1475" s="9"/>
      <c r="AJ1475" s="9"/>
      <c r="AK1475" s="9"/>
      <c r="AL1475" s="9"/>
      <c r="AM1475" s="9"/>
      <c r="AN1475" s="9"/>
      <c r="AO1475" s="8"/>
      <c r="AP1475" s="8"/>
      <c r="AQ1475" s="8"/>
      <c r="AR1475" s="8"/>
      <c r="AS1475" s="8"/>
      <c r="AT1475" s="8"/>
      <c r="AU1475" s="8"/>
      <c r="AV1475" s="8"/>
      <c r="AW1475" s="8"/>
      <c r="AX1475" s="8"/>
      <c r="AY1475" s="15"/>
      <c r="AZ1475" s="15"/>
      <c r="BA1475" s="15"/>
      <c r="BB1475" s="15"/>
      <c r="BC1475" s="15"/>
      <c r="BD1475" s="15"/>
      <c r="BE1475" s="15"/>
      <c r="BF1475" s="15"/>
      <c r="BG1475" s="15"/>
      <c r="BH1475" s="15"/>
      <c r="BI1475" s="16">
        <f>Q1475*参数!$D$3+W1475</f>
        <v>0</v>
      </c>
      <c r="BJ1475" s="16">
        <f>R1475*参数!$D$3+X1475</f>
        <v>0</v>
      </c>
      <c r="BK1475" s="16">
        <f>S1475*参数!$D$3+Y1475</f>
        <v>0</v>
      </c>
      <c r="BL1475" s="16">
        <f>T1475*参数!$D$3+Z1475</f>
        <v>0</v>
      </c>
      <c r="BM1475" s="16">
        <f>U1475*参数!$D$3+AA1475</f>
        <v>0</v>
      </c>
      <c r="BN1475" s="16">
        <f>V1475*参数!$D$3+AB1475</f>
        <v>0</v>
      </c>
      <c r="BO1475" s="16">
        <f>AC1475*参数!$D$3+AI1475</f>
        <v>0</v>
      </c>
      <c r="BP1475" s="16">
        <f>AD1475*参数!$D$3+AJ1475</f>
        <v>0</v>
      </c>
      <c r="BQ1475" s="16">
        <f>AE1475*参数!$D$3+AK1475</f>
        <v>0</v>
      </c>
      <c r="BR1475" s="16">
        <f>AF1475*参数!$D$3+AL1475</f>
        <v>0</v>
      </c>
      <c r="BS1475" s="16">
        <f>AG1475*参数!$D$3+AM1475</f>
        <v>0</v>
      </c>
      <c r="BT1475" s="16">
        <f>AH1475*参数!$D$3+AN1475</f>
        <v>0</v>
      </c>
      <c r="BU1475" s="10"/>
      <c r="BV1475" s="10"/>
      <c r="BW1475" s="10">
        <f t="shared" si="457"/>
        <v>43</v>
      </c>
      <c r="BX1475" s="10">
        <f t="shared" si="458"/>
        <v>43</v>
      </c>
      <c r="BY1475" s="10">
        <f t="shared" si="459"/>
        <v>43</v>
      </c>
      <c r="BZ1475" s="10">
        <f t="shared" si="460"/>
        <v>0</v>
      </c>
      <c r="CA1475" s="10">
        <f t="shared" si="461"/>
        <v>43</v>
      </c>
      <c r="CB1475" s="10" t="str">
        <f t="shared" si="462"/>
        <v/>
      </c>
      <c r="CC1475" s="10" t="str">
        <f t="shared" si="463"/>
        <v/>
      </c>
      <c r="CD1475" s="10"/>
      <c r="CE1475" s="10"/>
      <c r="CF1475" s="10"/>
      <c r="CG1475" s="10">
        <f t="shared" si="464"/>
        <v>0</v>
      </c>
      <c r="CH1475" s="10">
        <f t="shared" si="465"/>
        <v>0</v>
      </c>
      <c r="CI1475" s="10" t="str">
        <f t="shared" si="466"/>
        <v/>
      </c>
      <c r="CJ1475" s="10" t="str">
        <f t="shared" si="467"/>
        <v/>
      </c>
      <c r="CK1475" s="10" t="str">
        <f t="shared" si="468"/>
        <v/>
      </c>
      <c r="CL1475" s="10" t="str">
        <f t="shared" si="469"/>
        <v/>
      </c>
      <c r="CM1475" s="88" t="str">
        <f t="shared" si="453"/>
        <v/>
      </c>
      <c r="CN1475" s="88" t="str">
        <f t="shared" si="454"/>
        <v/>
      </c>
      <c r="CO1475" s="88" t="str">
        <f t="shared" si="455"/>
        <v/>
      </c>
      <c r="CP1475" s="88" t="str">
        <f t="shared" si="456"/>
        <v/>
      </c>
    </row>
    <row r="1476" spans="2:94">
      <c r="B1476" s="19"/>
      <c r="C1476" s="3"/>
      <c r="D1476" s="3"/>
      <c r="E1476" s="4"/>
      <c r="F1476" s="3"/>
      <c r="G1476" s="3"/>
      <c r="H1476" s="3"/>
      <c r="I1476" s="3"/>
      <c r="J1476" s="6"/>
      <c r="K1476" s="6"/>
      <c r="L1476" s="6"/>
      <c r="M1476" s="10"/>
      <c r="N1476" s="10"/>
      <c r="O1476" s="10"/>
      <c r="P1476" s="15"/>
      <c r="Q1476" s="13"/>
      <c r="R1476" s="13"/>
      <c r="S1476" s="13"/>
      <c r="T1476" s="13"/>
      <c r="U1476" s="13"/>
      <c r="V1476" s="13"/>
      <c r="W1476" s="9"/>
      <c r="X1476" s="9"/>
      <c r="Y1476" s="9"/>
      <c r="Z1476" s="9"/>
      <c r="AA1476" s="9"/>
      <c r="AB1476" s="9"/>
      <c r="AC1476" s="13"/>
      <c r="AD1476" s="13"/>
      <c r="AE1476" s="13"/>
      <c r="AF1476" s="13"/>
      <c r="AG1476" s="13"/>
      <c r="AH1476" s="13"/>
      <c r="AI1476" s="9"/>
      <c r="AJ1476" s="9"/>
      <c r="AK1476" s="9"/>
      <c r="AL1476" s="9"/>
      <c r="AM1476" s="9"/>
      <c r="AN1476" s="9"/>
      <c r="AO1476" s="8"/>
      <c r="AP1476" s="8"/>
      <c r="AQ1476" s="8"/>
      <c r="AR1476" s="8"/>
      <c r="AS1476" s="8"/>
      <c r="AT1476" s="8"/>
      <c r="AU1476" s="8"/>
      <c r="AV1476" s="8"/>
      <c r="AW1476" s="8"/>
      <c r="AX1476" s="8"/>
      <c r="AY1476" s="15"/>
      <c r="AZ1476" s="15"/>
      <c r="BA1476" s="15"/>
      <c r="BB1476" s="15"/>
      <c r="BC1476" s="15"/>
      <c r="BD1476" s="15"/>
      <c r="BE1476" s="15"/>
      <c r="BF1476" s="15"/>
      <c r="BG1476" s="15"/>
      <c r="BH1476" s="15"/>
      <c r="BI1476" s="16">
        <f>Q1476*参数!$D$3+W1476</f>
        <v>0</v>
      </c>
      <c r="BJ1476" s="16">
        <f>R1476*参数!$D$3+X1476</f>
        <v>0</v>
      </c>
      <c r="BK1476" s="16">
        <f>S1476*参数!$D$3+Y1476</f>
        <v>0</v>
      </c>
      <c r="BL1476" s="16">
        <f>T1476*参数!$D$3+Z1476</f>
        <v>0</v>
      </c>
      <c r="BM1476" s="16">
        <f>U1476*参数!$D$3+AA1476</f>
        <v>0</v>
      </c>
      <c r="BN1476" s="16">
        <f>V1476*参数!$D$3+AB1476</f>
        <v>0</v>
      </c>
      <c r="BO1476" s="16">
        <f>AC1476*参数!$D$3+AI1476</f>
        <v>0</v>
      </c>
      <c r="BP1476" s="16">
        <f>AD1476*参数!$D$3+AJ1476</f>
        <v>0</v>
      </c>
      <c r="BQ1476" s="16">
        <f>AE1476*参数!$D$3+AK1476</f>
        <v>0</v>
      </c>
      <c r="BR1476" s="16">
        <f>AF1476*参数!$D$3+AL1476</f>
        <v>0</v>
      </c>
      <c r="BS1476" s="16">
        <f>AG1476*参数!$D$3+AM1476</f>
        <v>0</v>
      </c>
      <c r="BT1476" s="16">
        <f>AH1476*参数!$D$3+AN1476</f>
        <v>0</v>
      </c>
      <c r="BU1476" s="10"/>
      <c r="BV1476" s="10"/>
      <c r="BW1476" s="10">
        <f t="shared" si="457"/>
        <v>43</v>
      </c>
      <c r="BX1476" s="10">
        <f t="shared" si="458"/>
        <v>43</v>
      </c>
      <c r="BY1476" s="10">
        <f t="shared" si="459"/>
        <v>43</v>
      </c>
      <c r="BZ1476" s="10">
        <f t="shared" si="460"/>
        <v>0</v>
      </c>
      <c r="CA1476" s="10">
        <f t="shared" si="461"/>
        <v>43</v>
      </c>
      <c r="CB1476" s="10" t="str">
        <f t="shared" si="462"/>
        <v/>
      </c>
      <c r="CC1476" s="10" t="str">
        <f t="shared" si="463"/>
        <v/>
      </c>
      <c r="CD1476" s="10"/>
      <c r="CE1476" s="10"/>
      <c r="CF1476" s="10"/>
      <c r="CG1476" s="10">
        <f t="shared" si="464"/>
        <v>0</v>
      </c>
      <c r="CH1476" s="10">
        <f t="shared" si="465"/>
        <v>0</v>
      </c>
      <c r="CI1476" s="10" t="str">
        <f t="shared" si="466"/>
        <v/>
      </c>
      <c r="CJ1476" s="10" t="str">
        <f t="shared" si="467"/>
        <v/>
      </c>
      <c r="CK1476" s="10" t="str">
        <f t="shared" si="468"/>
        <v/>
      </c>
      <c r="CL1476" s="10" t="str">
        <f t="shared" si="469"/>
        <v/>
      </c>
      <c r="CM1476" s="88" t="str">
        <f t="shared" si="453"/>
        <v/>
      </c>
      <c r="CN1476" s="88" t="str">
        <f t="shared" si="454"/>
        <v/>
      </c>
      <c r="CO1476" s="88" t="str">
        <f t="shared" si="455"/>
        <v/>
      </c>
      <c r="CP1476" s="88" t="str">
        <f t="shared" si="456"/>
        <v/>
      </c>
    </row>
    <row r="1477" spans="2:94">
      <c r="B1477" s="19"/>
      <c r="C1477" s="3"/>
      <c r="D1477" s="3"/>
      <c r="E1477" s="4"/>
      <c r="F1477" s="3"/>
      <c r="G1477" s="3"/>
      <c r="H1477" s="3"/>
      <c r="I1477" s="3"/>
      <c r="J1477" s="6"/>
      <c r="K1477" s="6"/>
      <c r="L1477" s="6"/>
      <c r="M1477" s="10"/>
      <c r="N1477" s="10"/>
      <c r="O1477" s="10"/>
      <c r="P1477" s="15"/>
      <c r="Q1477" s="13"/>
      <c r="R1477" s="13"/>
      <c r="S1477" s="13"/>
      <c r="T1477" s="13"/>
      <c r="U1477" s="13"/>
      <c r="V1477" s="13"/>
      <c r="W1477" s="9"/>
      <c r="X1477" s="9"/>
      <c r="Y1477" s="9"/>
      <c r="Z1477" s="9"/>
      <c r="AA1477" s="9"/>
      <c r="AB1477" s="9"/>
      <c r="AC1477" s="13"/>
      <c r="AD1477" s="13"/>
      <c r="AE1477" s="13"/>
      <c r="AF1477" s="13"/>
      <c r="AG1477" s="13"/>
      <c r="AH1477" s="13"/>
      <c r="AI1477" s="9"/>
      <c r="AJ1477" s="9"/>
      <c r="AK1477" s="9"/>
      <c r="AL1477" s="9"/>
      <c r="AM1477" s="9"/>
      <c r="AN1477" s="9"/>
      <c r="AO1477" s="8"/>
      <c r="AP1477" s="8"/>
      <c r="AQ1477" s="8"/>
      <c r="AR1477" s="8"/>
      <c r="AS1477" s="8"/>
      <c r="AT1477" s="8"/>
      <c r="AU1477" s="8"/>
      <c r="AV1477" s="8"/>
      <c r="AW1477" s="8"/>
      <c r="AX1477" s="8"/>
      <c r="AY1477" s="15"/>
      <c r="AZ1477" s="15"/>
      <c r="BA1477" s="15"/>
      <c r="BB1477" s="15"/>
      <c r="BC1477" s="15"/>
      <c r="BD1477" s="15"/>
      <c r="BE1477" s="15"/>
      <c r="BF1477" s="15"/>
      <c r="BG1477" s="15"/>
      <c r="BH1477" s="15"/>
      <c r="BI1477" s="16">
        <f>Q1477*参数!$D$3+W1477</f>
        <v>0</v>
      </c>
      <c r="BJ1477" s="16">
        <f>R1477*参数!$D$3+X1477</f>
        <v>0</v>
      </c>
      <c r="BK1477" s="16">
        <f>S1477*参数!$D$3+Y1477</f>
        <v>0</v>
      </c>
      <c r="BL1477" s="16">
        <f>T1477*参数!$D$3+Z1477</f>
        <v>0</v>
      </c>
      <c r="BM1477" s="16">
        <f>U1477*参数!$D$3+AA1477</f>
        <v>0</v>
      </c>
      <c r="BN1477" s="16">
        <f>V1477*参数!$D$3+AB1477</f>
        <v>0</v>
      </c>
      <c r="BO1477" s="16">
        <f>AC1477*参数!$D$3+AI1477</f>
        <v>0</v>
      </c>
      <c r="BP1477" s="16">
        <f>AD1477*参数!$D$3+AJ1477</f>
        <v>0</v>
      </c>
      <c r="BQ1477" s="16">
        <f>AE1477*参数!$D$3+AK1477</f>
        <v>0</v>
      </c>
      <c r="BR1477" s="16">
        <f>AF1477*参数!$D$3+AL1477</f>
        <v>0</v>
      </c>
      <c r="BS1477" s="16">
        <f>AG1477*参数!$D$3+AM1477</f>
        <v>0</v>
      </c>
      <c r="BT1477" s="16">
        <f>AH1477*参数!$D$3+AN1477</f>
        <v>0</v>
      </c>
      <c r="BU1477" s="10"/>
      <c r="BV1477" s="10"/>
      <c r="BW1477" s="10">
        <f t="shared" si="457"/>
        <v>43</v>
      </c>
      <c r="BX1477" s="10">
        <f t="shared" si="458"/>
        <v>43</v>
      </c>
      <c r="BY1477" s="10">
        <f t="shared" si="459"/>
        <v>43</v>
      </c>
      <c r="BZ1477" s="10">
        <f t="shared" si="460"/>
        <v>0</v>
      </c>
      <c r="CA1477" s="10">
        <f t="shared" si="461"/>
        <v>43</v>
      </c>
      <c r="CB1477" s="10" t="str">
        <f t="shared" si="462"/>
        <v/>
      </c>
      <c r="CC1477" s="10" t="str">
        <f t="shared" si="463"/>
        <v/>
      </c>
      <c r="CD1477" s="10"/>
      <c r="CE1477" s="10"/>
      <c r="CF1477" s="10"/>
      <c r="CG1477" s="10">
        <f t="shared" si="464"/>
        <v>0</v>
      </c>
      <c r="CH1477" s="10">
        <f t="shared" si="465"/>
        <v>0</v>
      </c>
      <c r="CI1477" s="10" t="str">
        <f t="shared" si="466"/>
        <v/>
      </c>
      <c r="CJ1477" s="10" t="str">
        <f t="shared" si="467"/>
        <v/>
      </c>
      <c r="CK1477" s="10" t="str">
        <f t="shared" si="468"/>
        <v/>
      </c>
      <c r="CL1477" s="10" t="str">
        <f t="shared" si="469"/>
        <v/>
      </c>
      <c r="CM1477" s="88" t="str">
        <f t="shared" si="453"/>
        <v/>
      </c>
      <c r="CN1477" s="88" t="str">
        <f t="shared" si="454"/>
        <v/>
      </c>
      <c r="CO1477" s="88" t="str">
        <f t="shared" si="455"/>
        <v/>
      </c>
      <c r="CP1477" s="88" t="str">
        <f t="shared" si="456"/>
        <v/>
      </c>
    </row>
    <row r="1478" spans="2:94">
      <c r="B1478" s="19"/>
      <c r="C1478" s="3"/>
      <c r="D1478" s="3"/>
      <c r="E1478" s="4"/>
      <c r="F1478" s="3"/>
      <c r="G1478" s="3"/>
      <c r="H1478" s="3"/>
      <c r="I1478" s="3"/>
      <c r="J1478" s="6"/>
      <c r="K1478" s="6"/>
      <c r="L1478" s="6"/>
      <c r="M1478" s="10"/>
      <c r="N1478" s="10"/>
      <c r="O1478" s="10"/>
      <c r="P1478" s="15"/>
      <c r="Q1478" s="13"/>
      <c r="R1478" s="13"/>
      <c r="S1478" s="13"/>
      <c r="T1478" s="13"/>
      <c r="U1478" s="13"/>
      <c r="V1478" s="13"/>
      <c r="W1478" s="9"/>
      <c r="X1478" s="9"/>
      <c r="Y1478" s="9"/>
      <c r="Z1478" s="9"/>
      <c r="AA1478" s="9"/>
      <c r="AB1478" s="9"/>
      <c r="AC1478" s="13"/>
      <c r="AD1478" s="13"/>
      <c r="AE1478" s="13"/>
      <c r="AF1478" s="13"/>
      <c r="AG1478" s="13"/>
      <c r="AH1478" s="13"/>
      <c r="AI1478" s="9"/>
      <c r="AJ1478" s="9"/>
      <c r="AK1478" s="9"/>
      <c r="AL1478" s="9"/>
      <c r="AM1478" s="9"/>
      <c r="AN1478" s="9"/>
      <c r="AO1478" s="8"/>
      <c r="AP1478" s="8"/>
      <c r="AQ1478" s="8"/>
      <c r="AR1478" s="8"/>
      <c r="AS1478" s="8"/>
      <c r="AT1478" s="8"/>
      <c r="AU1478" s="8"/>
      <c r="AV1478" s="8"/>
      <c r="AW1478" s="8"/>
      <c r="AX1478" s="8"/>
      <c r="AY1478" s="15"/>
      <c r="AZ1478" s="15"/>
      <c r="BA1478" s="15"/>
      <c r="BB1478" s="15"/>
      <c r="BC1478" s="15"/>
      <c r="BD1478" s="15"/>
      <c r="BE1478" s="15"/>
      <c r="BF1478" s="15"/>
      <c r="BG1478" s="15"/>
      <c r="BH1478" s="15"/>
      <c r="BI1478" s="16">
        <f>Q1478*参数!$D$3+W1478</f>
        <v>0</v>
      </c>
      <c r="BJ1478" s="16">
        <f>R1478*参数!$D$3+X1478</f>
        <v>0</v>
      </c>
      <c r="BK1478" s="16">
        <f>S1478*参数!$D$3+Y1478</f>
        <v>0</v>
      </c>
      <c r="BL1478" s="16">
        <f>T1478*参数!$D$3+Z1478</f>
        <v>0</v>
      </c>
      <c r="BM1478" s="16">
        <f>U1478*参数!$D$3+AA1478</f>
        <v>0</v>
      </c>
      <c r="BN1478" s="16">
        <f>V1478*参数!$D$3+AB1478</f>
        <v>0</v>
      </c>
      <c r="BO1478" s="16">
        <f>AC1478*参数!$D$3+AI1478</f>
        <v>0</v>
      </c>
      <c r="BP1478" s="16">
        <f>AD1478*参数!$D$3+AJ1478</f>
        <v>0</v>
      </c>
      <c r="BQ1478" s="16">
        <f>AE1478*参数!$D$3+AK1478</f>
        <v>0</v>
      </c>
      <c r="BR1478" s="16">
        <f>AF1478*参数!$D$3+AL1478</f>
        <v>0</v>
      </c>
      <c r="BS1478" s="16">
        <f>AG1478*参数!$D$3+AM1478</f>
        <v>0</v>
      </c>
      <c r="BT1478" s="16">
        <f>AH1478*参数!$D$3+AN1478</f>
        <v>0</v>
      </c>
      <c r="BU1478" s="10"/>
      <c r="BV1478" s="10"/>
      <c r="BW1478" s="10">
        <f t="shared" si="457"/>
        <v>43</v>
      </c>
      <c r="BX1478" s="10">
        <f t="shared" si="458"/>
        <v>43</v>
      </c>
      <c r="BY1478" s="10">
        <f t="shared" si="459"/>
        <v>43</v>
      </c>
      <c r="BZ1478" s="10">
        <f t="shared" si="460"/>
        <v>0</v>
      </c>
      <c r="CA1478" s="10">
        <f t="shared" si="461"/>
        <v>43</v>
      </c>
      <c r="CB1478" s="10" t="str">
        <f t="shared" si="462"/>
        <v/>
      </c>
      <c r="CC1478" s="10" t="str">
        <f t="shared" si="463"/>
        <v/>
      </c>
      <c r="CD1478" s="10"/>
      <c r="CE1478" s="10"/>
      <c r="CF1478" s="10"/>
      <c r="CG1478" s="10">
        <f t="shared" si="464"/>
        <v>0</v>
      </c>
      <c r="CH1478" s="10">
        <f t="shared" si="465"/>
        <v>0</v>
      </c>
      <c r="CI1478" s="10" t="str">
        <f t="shared" si="466"/>
        <v/>
      </c>
      <c r="CJ1478" s="10" t="str">
        <f t="shared" si="467"/>
        <v/>
      </c>
      <c r="CK1478" s="10" t="str">
        <f t="shared" si="468"/>
        <v/>
      </c>
      <c r="CL1478" s="10" t="str">
        <f t="shared" si="469"/>
        <v/>
      </c>
      <c r="CM1478" s="88" t="str">
        <f t="shared" si="453"/>
        <v/>
      </c>
      <c r="CN1478" s="88" t="str">
        <f t="shared" si="454"/>
        <v/>
      </c>
      <c r="CO1478" s="88" t="str">
        <f t="shared" si="455"/>
        <v/>
      </c>
      <c r="CP1478" s="88" t="str">
        <f t="shared" si="456"/>
        <v/>
      </c>
    </row>
    <row r="1479" spans="2:94">
      <c r="B1479" s="19"/>
      <c r="C1479" s="3"/>
      <c r="D1479" s="3"/>
      <c r="E1479" s="4"/>
      <c r="F1479" s="3"/>
      <c r="G1479" s="3"/>
      <c r="H1479" s="3"/>
      <c r="I1479" s="3"/>
      <c r="J1479" s="6"/>
      <c r="K1479" s="6"/>
      <c r="L1479" s="6"/>
      <c r="M1479" s="10"/>
      <c r="N1479" s="10"/>
      <c r="O1479" s="10"/>
      <c r="P1479" s="15"/>
      <c r="Q1479" s="13"/>
      <c r="R1479" s="13"/>
      <c r="S1479" s="13"/>
      <c r="T1479" s="13"/>
      <c r="U1479" s="13"/>
      <c r="V1479" s="13"/>
      <c r="W1479" s="9"/>
      <c r="X1479" s="9"/>
      <c r="Y1479" s="9"/>
      <c r="Z1479" s="9"/>
      <c r="AA1479" s="9"/>
      <c r="AB1479" s="9"/>
      <c r="AC1479" s="13"/>
      <c r="AD1479" s="13"/>
      <c r="AE1479" s="13"/>
      <c r="AF1479" s="13"/>
      <c r="AG1479" s="13"/>
      <c r="AH1479" s="13"/>
      <c r="AI1479" s="9"/>
      <c r="AJ1479" s="9"/>
      <c r="AK1479" s="9"/>
      <c r="AL1479" s="9"/>
      <c r="AM1479" s="9"/>
      <c r="AN1479" s="9"/>
      <c r="AO1479" s="8"/>
      <c r="AP1479" s="8"/>
      <c r="AQ1479" s="8"/>
      <c r="AR1479" s="8"/>
      <c r="AS1479" s="8"/>
      <c r="AT1479" s="8"/>
      <c r="AU1479" s="8"/>
      <c r="AV1479" s="8"/>
      <c r="AW1479" s="8"/>
      <c r="AX1479" s="8"/>
      <c r="AY1479" s="15"/>
      <c r="AZ1479" s="15"/>
      <c r="BA1479" s="15"/>
      <c r="BB1479" s="15"/>
      <c r="BC1479" s="15"/>
      <c r="BD1479" s="15"/>
      <c r="BE1479" s="15"/>
      <c r="BF1479" s="15"/>
      <c r="BG1479" s="15"/>
      <c r="BH1479" s="15"/>
      <c r="BI1479" s="16">
        <f>Q1479*参数!$D$3+W1479</f>
        <v>0</v>
      </c>
      <c r="BJ1479" s="16">
        <f>R1479*参数!$D$3+X1479</f>
        <v>0</v>
      </c>
      <c r="BK1479" s="16">
        <f>S1479*参数!$D$3+Y1479</f>
        <v>0</v>
      </c>
      <c r="BL1479" s="16">
        <f>T1479*参数!$D$3+Z1479</f>
        <v>0</v>
      </c>
      <c r="BM1479" s="16">
        <f>U1479*参数!$D$3+AA1479</f>
        <v>0</v>
      </c>
      <c r="BN1479" s="16">
        <f>V1479*参数!$D$3+AB1479</f>
        <v>0</v>
      </c>
      <c r="BO1479" s="16">
        <f>AC1479*参数!$D$3+AI1479</f>
        <v>0</v>
      </c>
      <c r="BP1479" s="16">
        <f>AD1479*参数!$D$3+AJ1479</f>
        <v>0</v>
      </c>
      <c r="BQ1479" s="16">
        <f>AE1479*参数!$D$3+AK1479</f>
        <v>0</v>
      </c>
      <c r="BR1479" s="16">
        <f>AF1479*参数!$D$3+AL1479</f>
        <v>0</v>
      </c>
      <c r="BS1479" s="16">
        <f>AG1479*参数!$D$3+AM1479</f>
        <v>0</v>
      </c>
      <c r="BT1479" s="16">
        <f>AH1479*参数!$D$3+AN1479</f>
        <v>0</v>
      </c>
      <c r="BU1479" s="10"/>
      <c r="BV1479" s="10"/>
      <c r="BW1479" s="10">
        <f t="shared" si="457"/>
        <v>43</v>
      </c>
      <c r="BX1479" s="10">
        <f t="shared" si="458"/>
        <v>43</v>
      </c>
      <c r="BY1479" s="10">
        <f t="shared" si="459"/>
        <v>43</v>
      </c>
      <c r="BZ1479" s="10">
        <f t="shared" si="460"/>
        <v>0</v>
      </c>
      <c r="CA1479" s="10">
        <f t="shared" si="461"/>
        <v>43</v>
      </c>
      <c r="CB1479" s="10" t="str">
        <f t="shared" si="462"/>
        <v/>
      </c>
      <c r="CC1479" s="10" t="str">
        <f t="shared" si="463"/>
        <v/>
      </c>
      <c r="CD1479" s="10"/>
      <c r="CE1479" s="10"/>
      <c r="CF1479" s="10"/>
      <c r="CG1479" s="10">
        <f t="shared" si="464"/>
        <v>0</v>
      </c>
      <c r="CH1479" s="10">
        <f t="shared" si="465"/>
        <v>0</v>
      </c>
      <c r="CI1479" s="10" t="str">
        <f t="shared" si="466"/>
        <v/>
      </c>
      <c r="CJ1479" s="10" t="str">
        <f t="shared" si="467"/>
        <v/>
      </c>
      <c r="CK1479" s="10" t="str">
        <f t="shared" si="468"/>
        <v/>
      </c>
      <c r="CL1479" s="10" t="str">
        <f t="shared" si="469"/>
        <v/>
      </c>
      <c r="CM1479" s="88" t="str">
        <f t="shared" si="453"/>
        <v/>
      </c>
      <c r="CN1479" s="88" t="str">
        <f t="shared" si="454"/>
        <v/>
      </c>
      <c r="CO1479" s="88" t="str">
        <f t="shared" si="455"/>
        <v/>
      </c>
      <c r="CP1479" s="88" t="str">
        <f t="shared" si="456"/>
        <v/>
      </c>
    </row>
    <row r="1480" spans="2:94">
      <c r="B1480" s="19"/>
      <c r="C1480" s="3"/>
      <c r="D1480" s="3"/>
      <c r="E1480" s="4"/>
      <c r="F1480" s="3"/>
      <c r="G1480" s="3"/>
      <c r="H1480" s="3"/>
      <c r="I1480" s="3"/>
      <c r="J1480" s="6"/>
      <c r="K1480" s="6"/>
      <c r="L1480" s="6"/>
      <c r="M1480" s="10"/>
      <c r="N1480" s="10"/>
      <c r="O1480" s="10"/>
      <c r="P1480" s="15"/>
      <c r="Q1480" s="13"/>
      <c r="R1480" s="13"/>
      <c r="S1480" s="13"/>
      <c r="T1480" s="13"/>
      <c r="U1480" s="13"/>
      <c r="V1480" s="13"/>
      <c r="W1480" s="9"/>
      <c r="X1480" s="9"/>
      <c r="Y1480" s="9"/>
      <c r="Z1480" s="9"/>
      <c r="AA1480" s="9"/>
      <c r="AB1480" s="9"/>
      <c r="AC1480" s="13"/>
      <c r="AD1480" s="13"/>
      <c r="AE1480" s="13"/>
      <c r="AF1480" s="13"/>
      <c r="AG1480" s="13"/>
      <c r="AH1480" s="13"/>
      <c r="AI1480" s="9"/>
      <c r="AJ1480" s="9"/>
      <c r="AK1480" s="9"/>
      <c r="AL1480" s="9"/>
      <c r="AM1480" s="9"/>
      <c r="AN1480" s="9"/>
      <c r="AO1480" s="8"/>
      <c r="AP1480" s="8"/>
      <c r="AQ1480" s="8"/>
      <c r="AR1480" s="8"/>
      <c r="AS1480" s="8"/>
      <c r="AT1480" s="8"/>
      <c r="AU1480" s="8"/>
      <c r="AV1480" s="8"/>
      <c r="AW1480" s="8"/>
      <c r="AX1480" s="8"/>
      <c r="AY1480" s="15"/>
      <c r="AZ1480" s="15"/>
      <c r="BA1480" s="15"/>
      <c r="BB1480" s="15"/>
      <c r="BC1480" s="15"/>
      <c r="BD1480" s="15"/>
      <c r="BE1480" s="15"/>
      <c r="BF1480" s="15"/>
      <c r="BG1480" s="15"/>
      <c r="BH1480" s="15"/>
      <c r="BI1480" s="16">
        <f>Q1480*参数!$D$3+W1480</f>
        <v>0</v>
      </c>
      <c r="BJ1480" s="16">
        <f>R1480*参数!$D$3+X1480</f>
        <v>0</v>
      </c>
      <c r="BK1480" s="16">
        <f>S1480*参数!$D$3+Y1480</f>
        <v>0</v>
      </c>
      <c r="BL1480" s="16">
        <f>T1480*参数!$D$3+Z1480</f>
        <v>0</v>
      </c>
      <c r="BM1480" s="16">
        <f>U1480*参数!$D$3+AA1480</f>
        <v>0</v>
      </c>
      <c r="BN1480" s="16">
        <f>V1480*参数!$D$3+AB1480</f>
        <v>0</v>
      </c>
      <c r="BO1480" s="16">
        <f>AC1480*参数!$D$3+AI1480</f>
        <v>0</v>
      </c>
      <c r="BP1480" s="16">
        <f>AD1480*参数!$D$3+AJ1480</f>
        <v>0</v>
      </c>
      <c r="BQ1480" s="16">
        <f>AE1480*参数!$D$3+AK1480</f>
        <v>0</v>
      </c>
      <c r="BR1480" s="16">
        <f>AF1480*参数!$D$3+AL1480</f>
        <v>0</v>
      </c>
      <c r="BS1480" s="16">
        <f>AG1480*参数!$D$3+AM1480</f>
        <v>0</v>
      </c>
      <c r="BT1480" s="16">
        <f>AH1480*参数!$D$3+AN1480</f>
        <v>0</v>
      </c>
      <c r="BU1480" s="10"/>
      <c r="BV1480" s="10"/>
      <c r="BW1480" s="10">
        <f t="shared" si="457"/>
        <v>43</v>
      </c>
      <c r="BX1480" s="10">
        <f t="shared" si="458"/>
        <v>43</v>
      </c>
      <c r="BY1480" s="10">
        <f t="shared" si="459"/>
        <v>43</v>
      </c>
      <c r="BZ1480" s="10">
        <f t="shared" si="460"/>
        <v>0</v>
      </c>
      <c r="CA1480" s="10">
        <f t="shared" si="461"/>
        <v>43</v>
      </c>
      <c r="CB1480" s="10" t="str">
        <f t="shared" si="462"/>
        <v/>
      </c>
      <c r="CC1480" s="10" t="str">
        <f t="shared" si="463"/>
        <v/>
      </c>
      <c r="CD1480" s="10"/>
      <c r="CE1480" s="10"/>
      <c r="CF1480" s="10"/>
      <c r="CG1480" s="10">
        <f t="shared" si="464"/>
        <v>0</v>
      </c>
      <c r="CH1480" s="10">
        <f t="shared" si="465"/>
        <v>0</v>
      </c>
      <c r="CI1480" s="10" t="str">
        <f t="shared" si="466"/>
        <v/>
      </c>
      <c r="CJ1480" s="10" t="str">
        <f t="shared" si="467"/>
        <v/>
      </c>
      <c r="CK1480" s="10" t="str">
        <f t="shared" si="468"/>
        <v/>
      </c>
      <c r="CL1480" s="10" t="str">
        <f t="shared" si="469"/>
        <v/>
      </c>
      <c r="CM1480" s="88" t="str">
        <f t="shared" si="453"/>
        <v/>
      </c>
      <c r="CN1480" s="88" t="str">
        <f t="shared" si="454"/>
        <v/>
      </c>
      <c r="CO1480" s="88" t="str">
        <f t="shared" si="455"/>
        <v/>
      </c>
      <c r="CP1480" s="88" t="str">
        <f t="shared" si="456"/>
        <v/>
      </c>
    </row>
    <row r="1481" spans="2:94">
      <c r="B1481" s="19"/>
      <c r="C1481" s="3"/>
      <c r="D1481" s="3"/>
      <c r="E1481" s="4"/>
      <c r="F1481" s="3"/>
      <c r="G1481" s="3"/>
      <c r="H1481" s="3"/>
      <c r="I1481" s="3"/>
      <c r="J1481" s="6"/>
      <c r="K1481" s="6"/>
      <c r="L1481" s="6"/>
      <c r="M1481" s="10"/>
      <c r="N1481" s="10"/>
      <c r="O1481" s="10"/>
      <c r="P1481" s="15"/>
      <c r="Q1481" s="13"/>
      <c r="R1481" s="13"/>
      <c r="S1481" s="13"/>
      <c r="T1481" s="13"/>
      <c r="U1481" s="13"/>
      <c r="V1481" s="13"/>
      <c r="W1481" s="9"/>
      <c r="X1481" s="9"/>
      <c r="Y1481" s="9"/>
      <c r="Z1481" s="9"/>
      <c r="AA1481" s="9"/>
      <c r="AB1481" s="9"/>
      <c r="AC1481" s="13"/>
      <c r="AD1481" s="13"/>
      <c r="AE1481" s="13"/>
      <c r="AF1481" s="13"/>
      <c r="AG1481" s="13"/>
      <c r="AH1481" s="13"/>
      <c r="AI1481" s="9"/>
      <c r="AJ1481" s="9"/>
      <c r="AK1481" s="9"/>
      <c r="AL1481" s="9"/>
      <c r="AM1481" s="9"/>
      <c r="AN1481" s="9"/>
      <c r="AO1481" s="8"/>
      <c r="AP1481" s="8"/>
      <c r="AQ1481" s="8"/>
      <c r="AR1481" s="8"/>
      <c r="AS1481" s="8"/>
      <c r="AT1481" s="8"/>
      <c r="AU1481" s="8"/>
      <c r="AV1481" s="8"/>
      <c r="AW1481" s="8"/>
      <c r="AX1481" s="8"/>
      <c r="AY1481" s="15"/>
      <c r="AZ1481" s="15"/>
      <c r="BA1481" s="15"/>
      <c r="BB1481" s="15"/>
      <c r="BC1481" s="15"/>
      <c r="BD1481" s="15"/>
      <c r="BE1481" s="15"/>
      <c r="BF1481" s="15"/>
      <c r="BG1481" s="15"/>
      <c r="BH1481" s="15"/>
      <c r="BI1481" s="16">
        <f>Q1481*参数!$D$3+W1481</f>
        <v>0</v>
      </c>
      <c r="BJ1481" s="16">
        <f>R1481*参数!$D$3+X1481</f>
        <v>0</v>
      </c>
      <c r="BK1481" s="16">
        <f>S1481*参数!$D$3+Y1481</f>
        <v>0</v>
      </c>
      <c r="BL1481" s="16">
        <f>T1481*参数!$D$3+Z1481</f>
        <v>0</v>
      </c>
      <c r="BM1481" s="16">
        <f>U1481*参数!$D$3+AA1481</f>
        <v>0</v>
      </c>
      <c r="BN1481" s="16">
        <f>V1481*参数!$D$3+AB1481</f>
        <v>0</v>
      </c>
      <c r="BO1481" s="16">
        <f>AC1481*参数!$D$3+AI1481</f>
        <v>0</v>
      </c>
      <c r="BP1481" s="16">
        <f>AD1481*参数!$D$3+AJ1481</f>
        <v>0</v>
      </c>
      <c r="BQ1481" s="16">
        <f>AE1481*参数!$D$3+AK1481</f>
        <v>0</v>
      </c>
      <c r="BR1481" s="16">
        <f>AF1481*参数!$D$3+AL1481</f>
        <v>0</v>
      </c>
      <c r="BS1481" s="16">
        <f>AG1481*参数!$D$3+AM1481</f>
        <v>0</v>
      </c>
      <c r="BT1481" s="16">
        <f>AH1481*参数!$D$3+AN1481</f>
        <v>0</v>
      </c>
      <c r="BU1481" s="10"/>
      <c r="BV1481" s="10"/>
      <c r="BW1481" s="10">
        <f t="shared" si="457"/>
        <v>43</v>
      </c>
      <c r="BX1481" s="10">
        <f t="shared" si="458"/>
        <v>43</v>
      </c>
      <c r="BY1481" s="10">
        <f t="shared" si="459"/>
        <v>43</v>
      </c>
      <c r="BZ1481" s="10">
        <f t="shared" si="460"/>
        <v>0</v>
      </c>
      <c r="CA1481" s="10">
        <f t="shared" si="461"/>
        <v>43</v>
      </c>
      <c r="CB1481" s="10" t="str">
        <f t="shared" si="462"/>
        <v/>
      </c>
      <c r="CC1481" s="10" t="str">
        <f t="shared" si="463"/>
        <v/>
      </c>
      <c r="CD1481" s="10"/>
      <c r="CE1481" s="10"/>
      <c r="CF1481" s="10"/>
      <c r="CG1481" s="10">
        <f t="shared" si="464"/>
        <v>0</v>
      </c>
      <c r="CH1481" s="10">
        <f t="shared" si="465"/>
        <v>0</v>
      </c>
      <c r="CI1481" s="10" t="str">
        <f t="shared" si="466"/>
        <v/>
      </c>
      <c r="CJ1481" s="10" t="str">
        <f t="shared" si="467"/>
        <v/>
      </c>
      <c r="CK1481" s="10" t="str">
        <f t="shared" si="468"/>
        <v/>
      </c>
      <c r="CL1481" s="10" t="str">
        <f t="shared" si="469"/>
        <v/>
      </c>
      <c r="CM1481" s="88" t="str">
        <f t="shared" si="453"/>
        <v/>
      </c>
      <c r="CN1481" s="88" t="str">
        <f t="shared" si="454"/>
        <v/>
      </c>
      <c r="CO1481" s="88" t="str">
        <f t="shared" si="455"/>
        <v/>
      </c>
      <c r="CP1481" s="88" t="str">
        <f t="shared" si="456"/>
        <v/>
      </c>
    </row>
    <row r="1482" spans="2:94">
      <c r="B1482" s="19"/>
      <c r="C1482" s="3"/>
      <c r="D1482" s="3"/>
      <c r="E1482" s="4"/>
      <c r="F1482" s="3"/>
      <c r="G1482" s="3"/>
      <c r="H1482" s="3"/>
      <c r="I1482" s="3"/>
      <c r="J1482" s="6"/>
      <c r="K1482" s="6"/>
      <c r="L1482" s="6"/>
      <c r="M1482" s="10"/>
      <c r="N1482" s="10"/>
      <c r="O1482" s="10"/>
      <c r="P1482" s="15"/>
      <c r="Q1482" s="13"/>
      <c r="R1482" s="13"/>
      <c r="S1482" s="13"/>
      <c r="T1482" s="13"/>
      <c r="U1482" s="13"/>
      <c r="V1482" s="13"/>
      <c r="W1482" s="9"/>
      <c r="X1482" s="9"/>
      <c r="Y1482" s="9"/>
      <c r="Z1482" s="9"/>
      <c r="AA1482" s="9"/>
      <c r="AB1482" s="9"/>
      <c r="AC1482" s="13"/>
      <c r="AD1482" s="13"/>
      <c r="AE1482" s="13"/>
      <c r="AF1482" s="13"/>
      <c r="AG1482" s="13"/>
      <c r="AH1482" s="13"/>
      <c r="AI1482" s="9"/>
      <c r="AJ1482" s="9"/>
      <c r="AK1482" s="9"/>
      <c r="AL1482" s="9"/>
      <c r="AM1482" s="9"/>
      <c r="AN1482" s="9"/>
      <c r="AO1482" s="8"/>
      <c r="AP1482" s="8"/>
      <c r="AQ1482" s="8"/>
      <c r="AR1482" s="8"/>
      <c r="AS1482" s="8"/>
      <c r="AT1482" s="8"/>
      <c r="AU1482" s="8"/>
      <c r="AV1482" s="8"/>
      <c r="AW1482" s="8"/>
      <c r="AX1482" s="8"/>
      <c r="AY1482" s="15"/>
      <c r="AZ1482" s="15"/>
      <c r="BA1482" s="15"/>
      <c r="BB1482" s="15"/>
      <c r="BC1482" s="15"/>
      <c r="BD1482" s="15"/>
      <c r="BE1482" s="15"/>
      <c r="BF1482" s="15"/>
      <c r="BG1482" s="15"/>
      <c r="BH1482" s="15"/>
      <c r="BI1482" s="16">
        <f>Q1482*参数!$D$3+W1482</f>
        <v>0</v>
      </c>
      <c r="BJ1482" s="16">
        <f>R1482*参数!$D$3+X1482</f>
        <v>0</v>
      </c>
      <c r="BK1482" s="16">
        <f>S1482*参数!$D$3+Y1482</f>
        <v>0</v>
      </c>
      <c r="BL1482" s="16">
        <f>T1482*参数!$D$3+Z1482</f>
        <v>0</v>
      </c>
      <c r="BM1482" s="16">
        <f>U1482*参数!$D$3+AA1482</f>
        <v>0</v>
      </c>
      <c r="BN1482" s="16">
        <f>V1482*参数!$D$3+AB1482</f>
        <v>0</v>
      </c>
      <c r="BO1482" s="16">
        <f>AC1482*参数!$D$3+AI1482</f>
        <v>0</v>
      </c>
      <c r="BP1482" s="16">
        <f>AD1482*参数!$D$3+AJ1482</f>
        <v>0</v>
      </c>
      <c r="BQ1482" s="16">
        <f>AE1482*参数!$D$3+AK1482</f>
        <v>0</v>
      </c>
      <c r="BR1482" s="16">
        <f>AF1482*参数!$D$3+AL1482</f>
        <v>0</v>
      </c>
      <c r="BS1482" s="16">
        <f>AG1482*参数!$D$3+AM1482</f>
        <v>0</v>
      </c>
      <c r="BT1482" s="16">
        <f>AH1482*参数!$D$3+AN1482</f>
        <v>0</v>
      </c>
      <c r="BU1482" s="10"/>
      <c r="BV1482" s="10"/>
      <c r="BW1482" s="10">
        <f t="shared" si="457"/>
        <v>43</v>
      </c>
      <c r="BX1482" s="10">
        <f t="shared" si="458"/>
        <v>43</v>
      </c>
      <c r="BY1482" s="10">
        <f t="shared" si="459"/>
        <v>43</v>
      </c>
      <c r="BZ1482" s="10">
        <f t="shared" si="460"/>
        <v>0</v>
      </c>
      <c r="CA1482" s="10">
        <f t="shared" si="461"/>
        <v>43</v>
      </c>
      <c r="CB1482" s="10" t="str">
        <f t="shared" si="462"/>
        <v/>
      </c>
      <c r="CC1482" s="10" t="str">
        <f t="shared" si="463"/>
        <v/>
      </c>
      <c r="CD1482" s="10"/>
      <c r="CE1482" s="10"/>
      <c r="CF1482" s="10"/>
      <c r="CG1482" s="10">
        <f t="shared" si="464"/>
        <v>0</v>
      </c>
      <c r="CH1482" s="10">
        <f t="shared" si="465"/>
        <v>0</v>
      </c>
      <c r="CI1482" s="10" t="str">
        <f t="shared" si="466"/>
        <v/>
      </c>
      <c r="CJ1482" s="10" t="str">
        <f t="shared" si="467"/>
        <v/>
      </c>
      <c r="CK1482" s="10" t="str">
        <f t="shared" si="468"/>
        <v/>
      </c>
      <c r="CL1482" s="10" t="str">
        <f t="shared" si="469"/>
        <v/>
      </c>
      <c r="CM1482" s="88" t="str">
        <f t="shared" si="453"/>
        <v/>
      </c>
      <c r="CN1482" s="88" t="str">
        <f t="shared" si="454"/>
        <v/>
      </c>
      <c r="CO1482" s="88" t="str">
        <f t="shared" si="455"/>
        <v/>
      </c>
      <c r="CP1482" s="88" t="str">
        <f t="shared" si="456"/>
        <v/>
      </c>
    </row>
    <row r="1483" spans="2:94">
      <c r="B1483" s="19"/>
      <c r="C1483" s="3"/>
      <c r="D1483" s="3"/>
      <c r="E1483" s="4"/>
      <c r="F1483" s="3"/>
      <c r="G1483" s="3"/>
      <c r="H1483" s="3"/>
      <c r="I1483" s="3"/>
      <c r="J1483" s="6"/>
      <c r="K1483" s="6"/>
      <c r="L1483" s="6"/>
      <c r="M1483" s="10"/>
      <c r="N1483" s="10"/>
      <c r="O1483" s="10"/>
      <c r="P1483" s="15"/>
      <c r="Q1483" s="13"/>
      <c r="R1483" s="13"/>
      <c r="S1483" s="13"/>
      <c r="T1483" s="13"/>
      <c r="U1483" s="13"/>
      <c r="V1483" s="13"/>
      <c r="W1483" s="9"/>
      <c r="X1483" s="9"/>
      <c r="Y1483" s="9"/>
      <c r="Z1483" s="9"/>
      <c r="AA1483" s="9"/>
      <c r="AB1483" s="9"/>
      <c r="AC1483" s="13"/>
      <c r="AD1483" s="13"/>
      <c r="AE1483" s="13"/>
      <c r="AF1483" s="13"/>
      <c r="AG1483" s="13"/>
      <c r="AH1483" s="13"/>
      <c r="AI1483" s="9"/>
      <c r="AJ1483" s="9"/>
      <c r="AK1483" s="9"/>
      <c r="AL1483" s="9"/>
      <c r="AM1483" s="9"/>
      <c r="AN1483" s="9"/>
      <c r="AO1483" s="8"/>
      <c r="AP1483" s="8"/>
      <c r="AQ1483" s="8"/>
      <c r="AR1483" s="8"/>
      <c r="AS1483" s="8"/>
      <c r="AT1483" s="8"/>
      <c r="AU1483" s="8"/>
      <c r="AV1483" s="8"/>
      <c r="AW1483" s="8"/>
      <c r="AX1483" s="8"/>
      <c r="AY1483" s="15"/>
      <c r="AZ1483" s="15"/>
      <c r="BA1483" s="15"/>
      <c r="BB1483" s="15"/>
      <c r="BC1483" s="15"/>
      <c r="BD1483" s="15"/>
      <c r="BE1483" s="15"/>
      <c r="BF1483" s="15"/>
      <c r="BG1483" s="15"/>
      <c r="BH1483" s="15"/>
      <c r="BI1483" s="16">
        <f>Q1483*参数!$D$3+W1483</f>
        <v>0</v>
      </c>
      <c r="BJ1483" s="16">
        <f>R1483*参数!$D$3+X1483</f>
        <v>0</v>
      </c>
      <c r="BK1483" s="16">
        <f>S1483*参数!$D$3+Y1483</f>
        <v>0</v>
      </c>
      <c r="BL1483" s="16">
        <f>T1483*参数!$D$3+Z1483</f>
        <v>0</v>
      </c>
      <c r="BM1483" s="16">
        <f>U1483*参数!$D$3+AA1483</f>
        <v>0</v>
      </c>
      <c r="BN1483" s="16">
        <f>V1483*参数!$D$3+AB1483</f>
        <v>0</v>
      </c>
      <c r="BO1483" s="16">
        <f>AC1483*参数!$D$3+AI1483</f>
        <v>0</v>
      </c>
      <c r="BP1483" s="16">
        <f>AD1483*参数!$D$3+AJ1483</f>
        <v>0</v>
      </c>
      <c r="BQ1483" s="16">
        <f>AE1483*参数!$D$3+AK1483</f>
        <v>0</v>
      </c>
      <c r="BR1483" s="16">
        <f>AF1483*参数!$D$3+AL1483</f>
        <v>0</v>
      </c>
      <c r="BS1483" s="16">
        <f>AG1483*参数!$D$3+AM1483</f>
        <v>0</v>
      </c>
      <c r="BT1483" s="16">
        <f>AH1483*参数!$D$3+AN1483</f>
        <v>0</v>
      </c>
      <c r="BU1483" s="10"/>
      <c r="BV1483" s="10"/>
      <c r="BW1483" s="10">
        <f t="shared" si="457"/>
        <v>43</v>
      </c>
      <c r="BX1483" s="10">
        <f t="shared" si="458"/>
        <v>43</v>
      </c>
      <c r="BY1483" s="10">
        <f t="shared" si="459"/>
        <v>43</v>
      </c>
      <c r="BZ1483" s="10">
        <f t="shared" si="460"/>
        <v>0</v>
      </c>
      <c r="CA1483" s="10">
        <f t="shared" si="461"/>
        <v>43</v>
      </c>
      <c r="CB1483" s="10" t="str">
        <f t="shared" si="462"/>
        <v/>
      </c>
      <c r="CC1483" s="10" t="str">
        <f t="shared" si="463"/>
        <v/>
      </c>
      <c r="CD1483" s="10"/>
      <c r="CE1483" s="10"/>
      <c r="CF1483" s="10"/>
      <c r="CG1483" s="10">
        <f t="shared" si="464"/>
        <v>0</v>
      </c>
      <c r="CH1483" s="10">
        <f t="shared" si="465"/>
        <v>0</v>
      </c>
      <c r="CI1483" s="10" t="str">
        <f t="shared" si="466"/>
        <v/>
      </c>
      <c r="CJ1483" s="10" t="str">
        <f t="shared" si="467"/>
        <v/>
      </c>
      <c r="CK1483" s="10" t="str">
        <f t="shared" si="468"/>
        <v/>
      </c>
      <c r="CL1483" s="10" t="str">
        <f t="shared" si="469"/>
        <v/>
      </c>
      <c r="CM1483" s="88" t="str">
        <f t="shared" si="453"/>
        <v/>
      </c>
      <c r="CN1483" s="88" t="str">
        <f t="shared" si="454"/>
        <v/>
      </c>
      <c r="CO1483" s="88" t="str">
        <f t="shared" si="455"/>
        <v/>
      </c>
      <c r="CP1483" s="88" t="str">
        <f t="shared" si="456"/>
        <v/>
      </c>
    </row>
    <row r="1484" spans="2:94">
      <c r="B1484" s="19"/>
      <c r="C1484" s="3"/>
      <c r="D1484" s="3"/>
      <c r="E1484" s="4"/>
      <c r="F1484" s="3"/>
      <c r="G1484" s="3"/>
      <c r="H1484" s="3"/>
      <c r="I1484" s="3"/>
      <c r="J1484" s="6"/>
      <c r="K1484" s="6"/>
      <c r="L1484" s="6"/>
      <c r="M1484" s="10"/>
      <c r="N1484" s="10"/>
      <c r="O1484" s="10"/>
      <c r="P1484" s="15"/>
      <c r="Q1484" s="13"/>
      <c r="R1484" s="13"/>
      <c r="S1484" s="13"/>
      <c r="T1484" s="13"/>
      <c r="U1484" s="13"/>
      <c r="V1484" s="13"/>
      <c r="W1484" s="9"/>
      <c r="X1484" s="9"/>
      <c r="Y1484" s="9"/>
      <c r="Z1484" s="9"/>
      <c r="AA1484" s="9"/>
      <c r="AB1484" s="9"/>
      <c r="AC1484" s="13"/>
      <c r="AD1484" s="13"/>
      <c r="AE1484" s="13"/>
      <c r="AF1484" s="13"/>
      <c r="AG1484" s="13"/>
      <c r="AH1484" s="13"/>
      <c r="AI1484" s="9"/>
      <c r="AJ1484" s="9"/>
      <c r="AK1484" s="9"/>
      <c r="AL1484" s="9"/>
      <c r="AM1484" s="9"/>
      <c r="AN1484" s="9"/>
      <c r="AO1484" s="8"/>
      <c r="AP1484" s="8"/>
      <c r="AQ1484" s="8"/>
      <c r="AR1484" s="8"/>
      <c r="AS1484" s="8"/>
      <c r="AT1484" s="8"/>
      <c r="AU1484" s="8"/>
      <c r="AV1484" s="8"/>
      <c r="AW1484" s="8"/>
      <c r="AX1484" s="8"/>
      <c r="AY1484" s="15"/>
      <c r="AZ1484" s="15"/>
      <c r="BA1484" s="15"/>
      <c r="BB1484" s="15"/>
      <c r="BC1484" s="15"/>
      <c r="BD1484" s="15"/>
      <c r="BE1484" s="15"/>
      <c r="BF1484" s="15"/>
      <c r="BG1484" s="15"/>
      <c r="BH1484" s="15"/>
      <c r="BI1484" s="16">
        <f>Q1484*参数!$D$3+W1484</f>
        <v>0</v>
      </c>
      <c r="BJ1484" s="16">
        <f>R1484*参数!$D$3+X1484</f>
        <v>0</v>
      </c>
      <c r="BK1484" s="16">
        <f>S1484*参数!$D$3+Y1484</f>
        <v>0</v>
      </c>
      <c r="BL1484" s="16">
        <f>T1484*参数!$D$3+Z1484</f>
        <v>0</v>
      </c>
      <c r="BM1484" s="16">
        <f>U1484*参数!$D$3+AA1484</f>
        <v>0</v>
      </c>
      <c r="BN1484" s="16">
        <f>V1484*参数!$D$3+AB1484</f>
        <v>0</v>
      </c>
      <c r="BO1484" s="16">
        <f>AC1484*参数!$D$3+AI1484</f>
        <v>0</v>
      </c>
      <c r="BP1484" s="16">
        <f>AD1484*参数!$D$3+AJ1484</f>
        <v>0</v>
      </c>
      <c r="BQ1484" s="16">
        <f>AE1484*参数!$D$3+AK1484</f>
        <v>0</v>
      </c>
      <c r="BR1484" s="16">
        <f>AF1484*参数!$D$3+AL1484</f>
        <v>0</v>
      </c>
      <c r="BS1484" s="16">
        <f>AG1484*参数!$D$3+AM1484</f>
        <v>0</v>
      </c>
      <c r="BT1484" s="16">
        <f>AH1484*参数!$D$3+AN1484</f>
        <v>0</v>
      </c>
      <c r="BU1484" s="10"/>
      <c r="BV1484" s="10"/>
      <c r="BW1484" s="10">
        <f t="shared" si="457"/>
        <v>43</v>
      </c>
      <c r="BX1484" s="10">
        <f t="shared" si="458"/>
        <v>43</v>
      </c>
      <c r="BY1484" s="10">
        <f t="shared" si="459"/>
        <v>43</v>
      </c>
      <c r="BZ1484" s="10">
        <f t="shared" si="460"/>
        <v>0</v>
      </c>
      <c r="CA1484" s="10">
        <f t="shared" si="461"/>
        <v>43</v>
      </c>
      <c r="CB1484" s="10" t="str">
        <f t="shared" si="462"/>
        <v/>
      </c>
      <c r="CC1484" s="10" t="str">
        <f t="shared" si="463"/>
        <v/>
      </c>
      <c r="CD1484" s="10"/>
      <c r="CE1484" s="10"/>
      <c r="CF1484" s="10"/>
      <c r="CG1484" s="10">
        <f t="shared" si="464"/>
        <v>0</v>
      </c>
      <c r="CH1484" s="10">
        <f t="shared" si="465"/>
        <v>0</v>
      </c>
      <c r="CI1484" s="10" t="str">
        <f t="shared" si="466"/>
        <v/>
      </c>
      <c r="CJ1484" s="10" t="str">
        <f t="shared" si="467"/>
        <v/>
      </c>
      <c r="CK1484" s="10" t="str">
        <f t="shared" si="468"/>
        <v/>
      </c>
      <c r="CL1484" s="10" t="str">
        <f t="shared" si="469"/>
        <v/>
      </c>
      <c r="CM1484" s="88" t="str">
        <f t="shared" si="453"/>
        <v/>
      </c>
      <c r="CN1484" s="88" t="str">
        <f t="shared" si="454"/>
        <v/>
      </c>
      <c r="CO1484" s="88" t="str">
        <f t="shared" si="455"/>
        <v/>
      </c>
      <c r="CP1484" s="88" t="str">
        <f t="shared" si="456"/>
        <v/>
      </c>
    </row>
    <row r="1485" spans="2:94">
      <c r="B1485" s="19"/>
      <c r="C1485" s="3"/>
      <c r="D1485" s="3"/>
      <c r="E1485" s="4"/>
      <c r="F1485" s="3"/>
      <c r="G1485" s="3"/>
      <c r="H1485" s="3"/>
      <c r="I1485" s="3"/>
      <c r="J1485" s="6"/>
      <c r="K1485" s="6"/>
      <c r="L1485" s="6"/>
      <c r="M1485" s="10"/>
      <c r="N1485" s="10"/>
      <c r="O1485" s="10"/>
      <c r="P1485" s="15"/>
      <c r="Q1485" s="13"/>
      <c r="R1485" s="13"/>
      <c r="S1485" s="13"/>
      <c r="T1485" s="13"/>
      <c r="U1485" s="13"/>
      <c r="V1485" s="13"/>
      <c r="W1485" s="9"/>
      <c r="X1485" s="9"/>
      <c r="Y1485" s="9"/>
      <c r="Z1485" s="9"/>
      <c r="AA1485" s="9"/>
      <c r="AB1485" s="9"/>
      <c r="AC1485" s="13"/>
      <c r="AD1485" s="13"/>
      <c r="AE1485" s="13"/>
      <c r="AF1485" s="13"/>
      <c r="AG1485" s="13"/>
      <c r="AH1485" s="13"/>
      <c r="AI1485" s="9"/>
      <c r="AJ1485" s="9"/>
      <c r="AK1485" s="9"/>
      <c r="AL1485" s="9"/>
      <c r="AM1485" s="9"/>
      <c r="AN1485" s="9"/>
      <c r="AO1485" s="8"/>
      <c r="AP1485" s="8"/>
      <c r="AQ1485" s="8"/>
      <c r="AR1485" s="8"/>
      <c r="AS1485" s="8"/>
      <c r="AT1485" s="8"/>
      <c r="AU1485" s="8"/>
      <c r="AV1485" s="8"/>
      <c r="AW1485" s="8"/>
      <c r="AX1485" s="8"/>
      <c r="AY1485" s="15"/>
      <c r="AZ1485" s="15"/>
      <c r="BA1485" s="15"/>
      <c r="BB1485" s="15"/>
      <c r="BC1485" s="15"/>
      <c r="BD1485" s="15"/>
      <c r="BE1485" s="15"/>
      <c r="BF1485" s="15"/>
      <c r="BG1485" s="15"/>
      <c r="BH1485" s="15"/>
      <c r="BI1485" s="16">
        <f>Q1485*参数!$D$3+W1485</f>
        <v>0</v>
      </c>
      <c r="BJ1485" s="16">
        <f>R1485*参数!$D$3+X1485</f>
        <v>0</v>
      </c>
      <c r="BK1485" s="16">
        <f>S1485*参数!$D$3+Y1485</f>
        <v>0</v>
      </c>
      <c r="BL1485" s="16">
        <f>T1485*参数!$D$3+Z1485</f>
        <v>0</v>
      </c>
      <c r="BM1485" s="16">
        <f>U1485*参数!$D$3+AA1485</f>
        <v>0</v>
      </c>
      <c r="BN1485" s="16">
        <f>V1485*参数!$D$3+AB1485</f>
        <v>0</v>
      </c>
      <c r="BO1485" s="16">
        <f>AC1485*参数!$D$3+AI1485</f>
        <v>0</v>
      </c>
      <c r="BP1485" s="16">
        <f>AD1485*参数!$D$3+AJ1485</f>
        <v>0</v>
      </c>
      <c r="BQ1485" s="16">
        <f>AE1485*参数!$D$3+AK1485</f>
        <v>0</v>
      </c>
      <c r="BR1485" s="16">
        <f>AF1485*参数!$D$3+AL1485</f>
        <v>0</v>
      </c>
      <c r="BS1485" s="16">
        <f>AG1485*参数!$D$3+AM1485</f>
        <v>0</v>
      </c>
      <c r="BT1485" s="16">
        <f>AH1485*参数!$D$3+AN1485</f>
        <v>0</v>
      </c>
      <c r="BU1485" s="10"/>
      <c r="BV1485" s="10"/>
      <c r="BW1485" s="10">
        <f t="shared" si="457"/>
        <v>43</v>
      </c>
      <c r="BX1485" s="10">
        <f t="shared" si="458"/>
        <v>43</v>
      </c>
      <c r="BY1485" s="10">
        <f t="shared" si="459"/>
        <v>43</v>
      </c>
      <c r="BZ1485" s="10">
        <f t="shared" si="460"/>
        <v>0</v>
      </c>
      <c r="CA1485" s="10">
        <f t="shared" si="461"/>
        <v>43</v>
      </c>
      <c r="CB1485" s="10" t="str">
        <f t="shared" si="462"/>
        <v/>
      </c>
      <c r="CC1485" s="10" t="str">
        <f t="shared" si="463"/>
        <v/>
      </c>
      <c r="CD1485" s="10"/>
      <c r="CE1485" s="10"/>
      <c r="CF1485" s="10"/>
      <c r="CG1485" s="10">
        <f t="shared" si="464"/>
        <v>0</v>
      </c>
      <c r="CH1485" s="10">
        <f t="shared" si="465"/>
        <v>0</v>
      </c>
      <c r="CI1485" s="10" t="str">
        <f t="shared" si="466"/>
        <v/>
      </c>
      <c r="CJ1485" s="10" t="str">
        <f t="shared" si="467"/>
        <v/>
      </c>
      <c r="CK1485" s="10" t="str">
        <f t="shared" si="468"/>
        <v/>
      </c>
      <c r="CL1485" s="10" t="str">
        <f t="shared" si="469"/>
        <v/>
      </c>
      <c r="CM1485" s="88" t="str">
        <f t="shared" si="453"/>
        <v/>
      </c>
      <c r="CN1485" s="88" t="str">
        <f t="shared" si="454"/>
        <v/>
      </c>
      <c r="CO1485" s="88" t="str">
        <f t="shared" si="455"/>
        <v/>
      </c>
      <c r="CP1485" s="88" t="str">
        <f t="shared" si="456"/>
        <v/>
      </c>
    </row>
    <row r="1486" spans="2:94">
      <c r="B1486" s="19"/>
      <c r="C1486" s="3"/>
      <c r="D1486" s="3"/>
      <c r="E1486" s="4"/>
      <c r="F1486" s="3"/>
      <c r="G1486" s="3"/>
      <c r="H1486" s="3"/>
      <c r="I1486" s="3"/>
      <c r="J1486" s="6"/>
      <c r="K1486" s="6"/>
      <c r="L1486" s="6"/>
      <c r="M1486" s="10"/>
      <c r="N1486" s="10"/>
      <c r="O1486" s="10"/>
      <c r="P1486" s="15"/>
      <c r="Q1486" s="13"/>
      <c r="R1486" s="13"/>
      <c r="S1486" s="13"/>
      <c r="T1486" s="13"/>
      <c r="U1486" s="13"/>
      <c r="V1486" s="13"/>
      <c r="W1486" s="9"/>
      <c r="X1486" s="9"/>
      <c r="Y1486" s="9"/>
      <c r="Z1486" s="9"/>
      <c r="AA1486" s="9"/>
      <c r="AB1486" s="9"/>
      <c r="AC1486" s="13"/>
      <c r="AD1486" s="13"/>
      <c r="AE1486" s="13"/>
      <c r="AF1486" s="13"/>
      <c r="AG1486" s="13"/>
      <c r="AH1486" s="13"/>
      <c r="AI1486" s="9"/>
      <c r="AJ1486" s="9"/>
      <c r="AK1486" s="9"/>
      <c r="AL1486" s="9"/>
      <c r="AM1486" s="9"/>
      <c r="AN1486" s="9"/>
      <c r="AO1486" s="8"/>
      <c r="AP1486" s="8"/>
      <c r="AQ1486" s="8"/>
      <c r="AR1486" s="8"/>
      <c r="AS1486" s="8"/>
      <c r="AT1486" s="8"/>
      <c r="AU1486" s="8"/>
      <c r="AV1486" s="8"/>
      <c r="AW1486" s="8"/>
      <c r="AX1486" s="8"/>
      <c r="AY1486" s="15"/>
      <c r="AZ1486" s="15"/>
      <c r="BA1486" s="15"/>
      <c r="BB1486" s="15"/>
      <c r="BC1486" s="15"/>
      <c r="BD1486" s="15"/>
      <c r="BE1486" s="15"/>
      <c r="BF1486" s="15"/>
      <c r="BG1486" s="15"/>
      <c r="BH1486" s="15"/>
      <c r="BI1486" s="16">
        <f>Q1486*参数!$D$3+W1486</f>
        <v>0</v>
      </c>
      <c r="BJ1486" s="16">
        <f>R1486*参数!$D$3+X1486</f>
        <v>0</v>
      </c>
      <c r="BK1486" s="16">
        <f>S1486*参数!$D$3+Y1486</f>
        <v>0</v>
      </c>
      <c r="BL1486" s="16">
        <f>T1486*参数!$D$3+Z1486</f>
        <v>0</v>
      </c>
      <c r="BM1486" s="16">
        <f>U1486*参数!$D$3+AA1486</f>
        <v>0</v>
      </c>
      <c r="BN1486" s="16">
        <f>V1486*参数!$D$3+AB1486</f>
        <v>0</v>
      </c>
      <c r="BO1486" s="16">
        <f>AC1486*参数!$D$3+AI1486</f>
        <v>0</v>
      </c>
      <c r="BP1486" s="16">
        <f>AD1486*参数!$D$3+AJ1486</f>
        <v>0</v>
      </c>
      <c r="BQ1486" s="16">
        <f>AE1486*参数!$D$3+AK1486</f>
        <v>0</v>
      </c>
      <c r="BR1486" s="16">
        <f>AF1486*参数!$D$3+AL1486</f>
        <v>0</v>
      </c>
      <c r="BS1486" s="16">
        <f>AG1486*参数!$D$3+AM1486</f>
        <v>0</v>
      </c>
      <c r="BT1486" s="16">
        <f>AH1486*参数!$D$3+AN1486</f>
        <v>0</v>
      </c>
      <c r="BU1486" s="10"/>
      <c r="BV1486" s="10"/>
      <c r="BW1486" s="10">
        <f t="shared" si="457"/>
        <v>43</v>
      </c>
      <c r="BX1486" s="10">
        <f t="shared" si="458"/>
        <v>43</v>
      </c>
      <c r="BY1486" s="10">
        <f t="shared" si="459"/>
        <v>43</v>
      </c>
      <c r="BZ1486" s="10">
        <f t="shared" si="460"/>
        <v>0</v>
      </c>
      <c r="CA1486" s="10">
        <f t="shared" si="461"/>
        <v>43</v>
      </c>
      <c r="CB1486" s="10" t="str">
        <f t="shared" si="462"/>
        <v/>
      </c>
      <c r="CC1486" s="10" t="str">
        <f t="shared" si="463"/>
        <v/>
      </c>
      <c r="CD1486" s="10"/>
      <c r="CE1486" s="10"/>
      <c r="CF1486" s="10"/>
      <c r="CG1486" s="10">
        <f t="shared" si="464"/>
        <v>0</v>
      </c>
      <c r="CH1486" s="10">
        <f t="shared" si="465"/>
        <v>0</v>
      </c>
      <c r="CI1486" s="10" t="str">
        <f t="shared" si="466"/>
        <v/>
      </c>
      <c r="CJ1486" s="10" t="str">
        <f t="shared" si="467"/>
        <v/>
      </c>
      <c r="CK1486" s="10" t="str">
        <f t="shared" si="468"/>
        <v/>
      </c>
      <c r="CL1486" s="10" t="str">
        <f t="shared" si="469"/>
        <v/>
      </c>
      <c r="CM1486" s="88" t="str">
        <f t="shared" si="453"/>
        <v/>
      </c>
      <c r="CN1486" s="88" t="str">
        <f t="shared" si="454"/>
        <v/>
      </c>
      <c r="CO1486" s="88" t="str">
        <f t="shared" si="455"/>
        <v/>
      </c>
      <c r="CP1486" s="88" t="str">
        <f t="shared" si="456"/>
        <v/>
      </c>
    </row>
    <row r="1487" spans="2:94">
      <c r="B1487" s="19"/>
      <c r="C1487" s="3"/>
      <c r="D1487" s="3"/>
      <c r="E1487" s="4"/>
      <c r="F1487" s="3"/>
      <c r="G1487" s="3"/>
      <c r="H1487" s="3"/>
      <c r="I1487" s="3"/>
      <c r="J1487" s="6"/>
      <c r="K1487" s="6"/>
      <c r="L1487" s="6"/>
      <c r="M1487" s="10"/>
      <c r="N1487" s="10"/>
      <c r="O1487" s="10"/>
      <c r="P1487" s="15"/>
      <c r="Q1487" s="13"/>
      <c r="R1487" s="13"/>
      <c r="S1487" s="13"/>
      <c r="T1487" s="13"/>
      <c r="U1487" s="13"/>
      <c r="V1487" s="13"/>
      <c r="W1487" s="9"/>
      <c r="X1487" s="9"/>
      <c r="Y1487" s="9"/>
      <c r="Z1487" s="9"/>
      <c r="AA1487" s="9"/>
      <c r="AB1487" s="9"/>
      <c r="AC1487" s="13"/>
      <c r="AD1487" s="13"/>
      <c r="AE1487" s="13"/>
      <c r="AF1487" s="13"/>
      <c r="AG1487" s="13"/>
      <c r="AH1487" s="13"/>
      <c r="AI1487" s="9"/>
      <c r="AJ1487" s="9"/>
      <c r="AK1487" s="9"/>
      <c r="AL1487" s="9"/>
      <c r="AM1487" s="9"/>
      <c r="AN1487" s="9"/>
      <c r="AO1487" s="8"/>
      <c r="AP1487" s="8"/>
      <c r="AQ1487" s="8"/>
      <c r="AR1487" s="8"/>
      <c r="AS1487" s="8"/>
      <c r="AT1487" s="8"/>
      <c r="AU1487" s="8"/>
      <c r="AV1487" s="8"/>
      <c r="AW1487" s="8"/>
      <c r="AX1487" s="8"/>
      <c r="AY1487" s="15"/>
      <c r="AZ1487" s="15"/>
      <c r="BA1487" s="15"/>
      <c r="BB1487" s="15"/>
      <c r="BC1487" s="15"/>
      <c r="BD1487" s="15"/>
      <c r="BE1487" s="15"/>
      <c r="BF1487" s="15"/>
      <c r="BG1487" s="15"/>
      <c r="BH1487" s="15"/>
      <c r="BI1487" s="16">
        <f>Q1487*参数!$D$3+W1487</f>
        <v>0</v>
      </c>
      <c r="BJ1487" s="16">
        <f>R1487*参数!$D$3+X1487</f>
        <v>0</v>
      </c>
      <c r="BK1487" s="16">
        <f>S1487*参数!$D$3+Y1487</f>
        <v>0</v>
      </c>
      <c r="BL1487" s="16">
        <f>T1487*参数!$D$3+Z1487</f>
        <v>0</v>
      </c>
      <c r="BM1487" s="16">
        <f>U1487*参数!$D$3+AA1487</f>
        <v>0</v>
      </c>
      <c r="BN1487" s="16">
        <f>V1487*参数!$D$3+AB1487</f>
        <v>0</v>
      </c>
      <c r="BO1487" s="16">
        <f>AC1487*参数!$D$3+AI1487</f>
        <v>0</v>
      </c>
      <c r="BP1487" s="16">
        <f>AD1487*参数!$D$3+AJ1487</f>
        <v>0</v>
      </c>
      <c r="BQ1487" s="16">
        <f>AE1487*参数!$D$3+AK1487</f>
        <v>0</v>
      </c>
      <c r="BR1487" s="16">
        <f>AF1487*参数!$D$3+AL1487</f>
        <v>0</v>
      </c>
      <c r="BS1487" s="16">
        <f>AG1487*参数!$D$3+AM1487</f>
        <v>0</v>
      </c>
      <c r="BT1487" s="16">
        <f>AH1487*参数!$D$3+AN1487</f>
        <v>0</v>
      </c>
      <c r="BU1487" s="10"/>
      <c r="BV1487" s="10"/>
      <c r="BW1487" s="10">
        <f t="shared" si="457"/>
        <v>43</v>
      </c>
      <c r="BX1487" s="10">
        <f t="shared" si="458"/>
        <v>43</v>
      </c>
      <c r="BY1487" s="10">
        <f t="shared" si="459"/>
        <v>43</v>
      </c>
      <c r="BZ1487" s="10">
        <f t="shared" si="460"/>
        <v>0</v>
      </c>
      <c r="CA1487" s="10">
        <f t="shared" si="461"/>
        <v>43</v>
      </c>
      <c r="CB1487" s="10" t="str">
        <f t="shared" si="462"/>
        <v/>
      </c>
      <c r="CC1487" s="10" t="str">
        <f t="shared" si="463"/>
        <v/>
      </c>
      <c r="CD1487" s="10"/>
      <c r="CE1487" s="10"/>
      <c r="CF1487" s="10"/>
      <c r="CG1487" s="10">
        <f t="shared" si="464"/>
        <v>0</v>
      </c>
      <c r="CH1487" s="10">
        <f t="shared" si="465"/>
        <v>0</v>
      </c>
      <c r="CI1487" s="10" t="str">
        <f t="shared" si="466"/>
        <v/>
      </c>
      <c r="CJ1487" s="10" t="str">
        <f t="shared" si="467"/>
        <v/>
      </c>
      <c r="CK1487" s="10" t="str">
        <f t="shared" si="468"/>
        <v/>
      </c>
      <c r="CL1487" s="10" t="str">
        <f t="shared" si="469"/>
        <v/>
      </c>
      <c r="CM1487" s="88" t="str">
        <f t="shared" si="453"/>
        <v/>
      </c>
      <c r="CN1487" s="88" t="str">
        <f t="shared" si="454"/>
        <v/>
      </c>
      <c r="CO1487" s="88" t="str">
        <f t="shared" si="455"/>
        <v/>
      </c>
      <c r="CP1487" s="88" t="str">
        <f t="shared" si="456"/>
        <v/>
      </c>
    </row>
    <row r="1488" spans="2:94">
      <c r="B1488" s="19"/>
      <c r="C1488" s="3"/>
      <c r="D1488" s="3"/>
      <c r="E1488" s="4"/>
      <c r="F1488" s="3"/>
      <c r="G1488" s="3"/>
      <c r="H1488" s="3"/>
      <c r="I1488" s="3"/>
      <c r="J1488" s="6"/>
      <c r="K1488" s="6"/>
      <c r="L1488" s="6"/>
      <c r="M1488" s="10"/>
      <c r="N1488" s="10"/>
      <c r="O1488" s="10"/>
      <c r="P1488" s="15"/>
      <c r="Q1488" s="13"/>
      <c r="R1488" s="13"/>
      <c r="S1488" s="13"/>
      <c r="T1488" s="13"/>
      <c r="U1488" s="13"/>
      <c r="V1488" s="13"/>
      <c r="W1488" s="9"/>
      <c r="X1488" s="9"/>
      <c r="Y1488" s="9"/>
      <c r="Z1488" s="9"/>
      <c r="AA1488" s="9"/>
      <c r="AB1488" s="9"/>
      <c r="AC1488" s="13"/>
      <c r="AD1488" s="13"/>
      <c r="AE1488" s="13"/>
      <c r="AF1488" s="13"/>
      <c r="AG1488" s="13"/>
      <c r="AH1488" s="13"/>
      <c r="AI1488" s="9"/>
      <c r="AJ1488" s="9"/>
      <c r="AK1488" s="9"/>
      <c r="AL1488" s="9"/>
      <c r="AM1488" s="9"/>
      <c r="AN1488" s="9"/>
      <c r="AO1488" s="8"/>
      <c r="AP1488" s="8"/>
      <c r="AQ1488" s="8"/>
      <c r="AR1488" s="8"/>
      <c r="AS1488" s="8"/>
      <c r="AT1488" s="8"/>
      <c r="AU1488" s="8"/>
      <c r="AV1488" s="8"/>
      <c r="AW1488" s="8"/>
      <c r="AX1488" s="8"/>
      <c r="AY1488" s="15"/>
      <c r="AZ1488" s="15"/>
      <c r="BA1488" s="15"/>
      <c r="BB1488" s="15"/>
      <c r="BC1488" s="15"/>
      <c r="BD1488" s="15"/>
      <c r="BE1488" s="15"/>
      <c r="BF1488" s="15"/>
      <c r="BG1488" s="15"/>
      <c r="BH1488" s="15"/>
      <c r="BI1488" s="16">
        <f>Q1488*参数!$D$3+W1488</f>
        <v>0</v>
      </c>
      <c r="BJ1488" s="16">
        <f>R1488*参数!$D$3+X1488</f>
        <v>0</v>
      </c>
      <c r="BK1488" s="16">
        <f>S1488*参数!$D$3+Y1488</f>
        <v>0</v>
      </c>
      <c r="BL1488" s="16">
        <f>T1488*参数!$D$3+Z1488</f>
        <v>0</v>
      </c>
      <c r="BM1488" s="16">
        <f>U1488*参数!$D$3+AA1488</f>
        <v>0</v>
      </c>
      <c r="BN1488" s="16">
        <f>V1488*参数!$D$3+AB1488</f>
        <v>0</v>
      </c>
      <c r="BO1488" s="16">
        <f>AC1488*参数!$D$3+AI1488</f>
        <v>0</v>
      </c>
      <c r="BP1488" s="16">
        <f>AD1488*参数!$D$3+AJ1488</f>
        <v>0</v>
      </c>
      <c r="BQ1488" s="16">
        <f>AE1488*参数!$D$3+AK1488</f>
        <v>0</v>
      </c>
      <c r="BR1488" s="16">
        <f>AF1488*参数!$D$3+AL1488</f>
        <v>0</v>
      </c>
      <c r="BS1488" s="16">
        <f>AG1488*参数!$D$3+AM1488</f>
        <v>0</v>
      </c>
      <c r="BT1488" s="16">
        <f>AH1488*参数!$D$3+AN1488</f>
        <v>0</v>
      </c>
      <c r="BU1488" s="10"/>
      <c r="BV1488" s="10"/>
      <c r="BW1488" s="10">
        <f t="shared" si="457"/>
        <v>43</v>
      </c>
      <c r="BX1488" s="10">
        <f t="shared" si="458"/>
        <v>43</v>
      </c>
      <c r="BY1488" s="10">
        <f t="shared" si="459"/>
        <v>43</v>
      </c>
      <c r="BZ1488" s="10">
        <f t="shared" si="460"/>
        <v>0</v>
      </c>
      <c r="CA1488" s="10">
        <f t="shared" si="461"/>
        <v>43</v>
      </c>
      <c r="CB1488" s="10" t="str">
        <f t="shared" si="462"/>
        <v/>
      </c>
      <c r="CC1488" s="10" t="str">
        <f t="shared" si="463"/>
        <v/>
      </c>
      <c r="CD1488" s="10"/>
      <c r="CE1488" s="10"/>
      <c r="CF1488" s="10"/>
      <c r="CG1488" s="10">
        <f t="shared" si="464"/>
        <v>0</v>
      </c>
      <c r="CH1488" s="10">
        <f t="shared" si="465"/>
        <v>0</v>
      </c>
      <c r="CI1488" s="10" t="str">
        <f t="shared" si="466"/>
        <v/>
      </c>
      <c r="CJ1488" s="10" t="str">
        <f t="shared" si="467"/>
        <v/>
      </c>
      <c r="CK1488" s="10" t="str">
        <f t="shared" si="468"/>
        <v/>
      </c>
      <c r="CL1488" s="10" t="str">
        <f t="shared" si="469"/>
        <v/>
      </c>
      <c r="CM1488" s="88" t="str">
        <f t="shared" si="453"/>
        <v/>
      </c>
      <c r="CN1488" s="88" t="str">
        <f t="shared" si="454"/>
        <v/>
      </c>
      <c r="CO1488" s="88" t="str">
        <f t="shared" si="455"/>
        <v/>
      </c>
      <c r="CP1488" s="88" t="str">
        <f t="shared" si="456"/>
        <v/>
      </c>
    </row>
    <row r="1489" spans="2:94">
      <c r="B1489" s="19"/>
      <c r="C1489" s="3"/>
      <c r="D1489" s="3"/>
      <c r="E1489" s="4"/>
      <c r="F1489" s="3"/>
      <c r="G1489" s="3"/>
      <c r="H1489" s="3"/>
      <c r="I1489" s="3"/>
      <c r="J1489" s="6"/>
      <c r="K1489" s="6"/>
      <c r="L1489" s="6"/>
      <c r="M1489" s="10"/>
      <c r="N1489" s="10"/>
      <c r="O1489" s="10"/>
      <c r="P1489" s="15"/>
      <c r="Q1489" s="13"/>
      <c r="R1489" s="13"/>
      <c r="S1489" s="13"/>
      <c r="T1489" s="13"/>
      <c r="U1489" s="13"/>
      <c r="V1489" s="13"/>
      <c r="W1489" s="9"/>
      <c r="X1489" s="9"/>
      <c r="Y1489" s="9"/>
      <c r="Z1489" s="9"/>
      <c r="AA1489" s="9"/>
      <c r="AB1489" s="9"/>
      <c r="AC1489" s="13"/>
      <c r="AD1489" s="13"/>
      <c r="AE1489" s="13"/>
      <c r="AF1489" s="13"/>
      <c r="AG1489" s="13"/>
      <c r="AH1489" s="13"/>
      <c r="AI1489" s="9"/>
      <c r="AJ1489" s="9"/>
      <c r="AK1489" s="9"/>
      <c r="AL1489" s="9"/>
      <c r="AM1489" s="9"/>
      <c r="AN1489" s="9"/>
      <c r="AO1489" s="8"/>
      <c r="AP1489" s="8"/>
      <c r="AQ1489" s="8"/>
      <c r="AR1489" s="8"/>
      <c r="AS1489" s="8"/>
      <c r="AT1489" s="8"/>
      <c r="AU1489" s="8"/>
      <c r="AV1489" s="8"/>
      <c r="AW1489" s="8"/>
      <c r="AX1489" s="8"/>
      <c r="AY1489" s="15"/>
      <c r="AZ1489" s="15"/>
      <c r="BA1489" s="15"/>
      <c r="BB1489" s="15"/>
      <c r="BC1489" s="15"/>
      <c r="BD1489" s="15"/>
      <c r="BE1489" s="15"/>
      <c r="BF1489" s="15"/>
      <c r="BG1489" s="15"/>
      <c r="BH1489" s="15"/>
      <c r="BI1489" s="16">
        <f>Q1489*参数!$D$3+W1489</f>
        <v>0</v>
      </c>
      <c r="BJ1489" s="16">
        <f>R1489*参数!$D$3+X1489</f>
        <v>0</v>
      </c>
      <c r="BK1489" s="16">
        <f>S1489*参数!$D$3+Y1489</f>
        <v>0</v>
      </c>
      <c r="BL1489" s="16">
        <f>T1489*参数!$D$3+Z1489</f>
        <v>0</v>
      </c>
      <c r="BM1489" s="16">
        <f>U1489*参数!$D$3+AA1489</f>
        <v>0</v>
      </c>
      <c r="BN1489" s="16">
        <f>V1489*参数!$D$3+AB1489</f>
        <v>0</v>
      </c>
      <c r="BO1489" s="16">
        <f>AC1489*参数!$D$3+AI1489</f>
        <v>0</v>
      </c>
      <c r="BP1489" s="16">
        <f>AD1489*参数!$D$3+AJ1489</f>
        <v>0</v>
      </c>
      <c r="BQ1489" s="16">
        <f>AE1489*参数!$D$3+AK1489</f>
        <v>0</v>
      </c>
      <c r="BR1489" s="16">
        <f>AF1489*参数!$D$3+AL1489</f>
        <v>0</v>
      </c>
      <c r="BS1489" s="16">
        <f>AG1489*参数!$D$3+AM1489</f>
        <v>0</v>
      </c>
      <c r="BT1489" s="16">
        <f>AH1489*参数!$D$3+AN1489</f>
        <v>0</v>
      </c>
      <c r="BU1489" s="10"/>
      <c r="BV1489" s="10"/>
      <c r="BW1489" s="10">
        <f t="shared" si="457"/>
        <v>43</v>
      </c>
      <c r="BX1489" s="10">
        <f t="shared" si="458"/>
        <v>43</v>
      </c>
      <c r="BY1489" s="10">
        <f t="shared" si="459"/>
        <v>43</v>
      </c>
      <c r="BZ1489" s="10">
        <f t="shared" si="460"/>
        <v>0</v>
      </c>
      <c r="CA1489" s="10">
        <f t="shared" si="461"/>
        <v>43</v>
      </c>
      <c r="CB1489" s="10" t="str">
        <f t="shared" si="462"/>
        <v/>
      </c>
      <c r="CC1489" s="10" t="str">
        <f t="shared" si="463"/>
        <v/>
      </c>
      <c r="CD1489" s="10"/>
      <c r="CE1489" s="10"/>
      <c r="CF1489" s="10"/>
      <c r="CG1489" s="10">
        <f t="shared" si="464"/>
        <v>0</v>
      </c>
      <c r="CH1489" s="10">
        <f t="shared" si="465"/>
        <v>0</v>
      </c>
      <c r="CI1489" s="10" t="str">
        <f t="shared" si="466"/>
        <v/>
      </c>
      <c r="CJ1489" s="10" t="str">
        <f t="shared" si="467"/>
        <v/>
      </c>
      <c r="CK1489" s="10" t="str">
        <f t="shared" si="468"/>
        <v/>
      </c>
      <c r="CL1489" s="10" t="str">
        <f t="shared" si="469"/>
        <v/>
      </c>
      <c r="CM1489" s="88" t="str">
        <f t="shared" si="453"/>
        <v/>
      </c>
      <c r="CN1489" s="88" t="str">
        <f t="shared" si="454"/>
        <v/>
      </c>
      <c r="CO1489" s="88" t="str">
        <f t="shared" si="455"/>
        <v/>
      </c>
      <c r="CP1489" s="88" t="str">
        <f t="shared" si="456"/>
        <v/>
      </c>
    </row>
    <row r="1490" spans="2:94">
      <c r="B1490" s="19"/>
      <c r="C1490" s="3"/>
      <c r="D1490" s="3"/>
      <c r="E1490" s="4"/>
      <c r="F1490" s="3"/>
      <c r="G1490" s="3"/>
      <c r="H1490" s="3"/>
      <c r="I1490" s="3"/>
      <c r="J1490" s="6"/>
      <c r="K1490" s="6"/>
      <c r="L1490" s="6"/>
      <c r="M1490" s="10"/>
      <c r="N1490" s="10"/>
      <c r="O1490" s="10"/>
      <c r="P1490" s="15"/>
      <c r="Q1490" s="13"/>
      <c r="R1490" s="13"/>
      <c r="S1490" s="13"/>
      <c r="T1490" s="13"/>
      <c r="U1490" s="13"/>
      <c r="V1490" s="13"/>
      <c r="W1490" s="9"/>
      <c r="X1490" s="9"/>
      <c r="Y1490" s="9"/>
      <c r="Z1490" s="9"/>
      <c r="AA1490" s="9"/>
      <c r="AB1490" s="9"/>
      <c r="AC1490" s="13"/>
      <c r="AD1490" s="13"/>
      <c r="AE1490" s="13"/>
      <c r="AF1490" s="13"/>
      <c r="AG1490" s="13"/>
      <c r="AH1490" s="13"/>
      <c r="AI1490" s="9"/>
      <c r="AJ1490" s="9"/>
      <c r="AK1490" s="9"/>
      <c r="AL1490" s="9"/>
      <c r="AM1490" s="9"/>
      <c r="AN1490" s="9"/>
      <c r="AO1490" s="8"/>
      <c r="AP1490" s="8"/>
      <c r="AQ1490" s="8"/>
      <c r="AR1490" s="8"/>
      <c r="AS1490" s="8"/>
      <c r="AT1490" s="8"/>
      <c r="AU1490" s="8"/>
      <c r="AV1490" s="8"/>
      <c r="AW1490" s="8"/>
      <c r="AX1490" s="8"/>
      <c r="AY1490" s="15"/>
      <c r="AZ1490" s="15"/>
      <c r="BA1490" s="15"/>
      <c r="BB1490" s="15"/>
      <c r="BC1490" s="15"/>
      <c r="BD1490" s="15"/>
      <c r="BE1490" s="15"/>
      <c r="BF1490" s="15"/>
      <c r="BG1490" s="15"/>
      <c r="BH1490" s="15"/>
      <c r="BI1490" s="16">
        <f>Q1490*参数!$D$3+W1490</f>
        <v>0</v>
      </c>
      <c r="BJ1490" s="16">
        <f>R1490*参数!$D$3+X1490</f>
        <v>0</v>
      </c>
      <c r="BK1490" s="16">
        <f>S1490*参数!$D$3+Y1490</f>
        <v>0</v>
      </c>
      <c r="BL1490" s="16">
        <f>T1490*参数!$D$3+Z1490</f>
        <v>0</v>
      </c>
      <c r="BM1490" s="16">
        <f>U1490*参数!$D$3+AA1490</f>
        <v>0</v>
      </c>
      <c r="BN1490" s="16">
        <f>V1490*参数!$D$3+AB1490</f>
        <v>0</v>
      </c>
      <c r="BO1490" s="16">
        <f>AC1490*参数!$D$3+AI1490</f>
        <v>0</v>
      </c>
      <c r="BP1490" s="16">
        <f>AD1490*参数!$D$3+AJ1490</f>
        <v>0</v>
      </c>
      <c r="BQ1490" s="16">
        <f>AE1490*参数!$D$3+AK1490</f>
        <v>0</v>
      </c>
      <c r="BR1490" s="16">
        <f>AF1490*参数!$D$3+AL1490</f>
        <v>0</v>
      </c>
      <c r="BS1490" s="16">
        <f>AG1490*参数!$D$3+AM1490</f>
        <v>0</v>
      </c>
      <c r="BT1490" s="16">
        <f>AH1490*参数!$D$3+AN1490</f>
        <v>0</v>
      </c>
      <c r="BU1490" s="10"/>
      <c r="BV1490" s="10"/>
      <c r="BW1490" s="10">
        <f t="shared" si="457"/>
        <v>43</v>
      </c>
      <c r="BX1490" s="10">
        <f t="shared" si="458"/>
        <v>43</v>
      </c>
      <c r="BY1490" s="10">
        <f t="shared" si="459"/>
        <v>43</v>
      </c>
      <c r="BZ1490" s="10">
        <f t="shared" si="460"/>
        <v>0</v>
      </c>
      <c r="CA1490" s="10">
        <f t="shared" si="461"/>
        <v>43</v>
      </c>
      <c r="CB1490" s="10" t="str">
        <f t="shared" si="462"/>
        <v/>
      </c>
      <c r="CC1490" s="10" t="str">
        <f t="shared" si="463"/>
        <v/>
      </c>
      <c r="CD1490" s="10"/>
      <c r="CE1490" s="10"/>
      <c r="CF1490" s="10"/>
      <c r="CG1490" s="10">
        <f t="shared" si="464"/>
        <v>0</v>
      </c>
      <c r="CH1490" s="10">
        <f t="shared" si="465"/>
        <v>0</v>
      </c>
      <c r="CI1490" s="10" t="str">
        <f t="shared" si="466"/>
        <v/>
      </c>
      <c r="CJ1490" s="10" t="str">
        <f t="shared" si="467"/>
        <v/>
      </c>
      <c r="CK1490" s="10" t="str">
        <f t="shared" si="468"/>
        <v/>
      </c>
      <c r="CL1490" s="10" t="str">
        <f t="shared" si="469"/>
        <v/>
      </c>
      <c r="CM1490" s="88" t="str">
        <f t="shared" si="453"/>
        <v/>
      </c>
      <c r="CN1490" s="88" t="str">
        <f t="shared" si="454"/>
        <v/>
      </c>
      <c r="CO1490" s="88" t="str">
        <f t="shared" si="455"/>
        <v/>
      </c>
      <c r="CP1490" s="88" t="str">
        <f t="shared" si="456"/>
        <v/>
      </c>
    </row>
    <row r="1491" spans="2:94">
      <c r="B1491" s="19"/>
      <c r="C1491" s="3"/>
      <c r="D1491" s="3"/>
      <c r="E1491" s="4"/>
      <c r="F1491" s="3"/>
      <c r="G1491" s="3"/>
      <c r="H1491" s="3"/>
      <c r="I1491" s="3"/>
      <c r="J1491" s="6"/>
      <c r="K1491" s="6"/>
      <c r="L1491" s="6"/>
      <c r="M1491" s="10"/>
      <c r="N1491" s="10"/>
      <c r="O1491" s="10"/>
      <c r="P1491" s="15"/>
      <c r="Q1491" s="13"/>
      <c r="R1491" s="13"/>
      <c r="S1491" s="13"/>
      <c r="T1491" s="13"/>
      <c r="U1491" s="13"/>
      <c r="V1491" s="13"/>
      <c r="W1491" s="9"/>
      <c r="X1491" s="9"/>
      <c r="Y1491" s="9"/>
      <c r="Z1491" s="9"/>
      <c r="AA1491" s="9"/>
      <c r="AB1491" s="9"/>
      <c r="AC1491" s="13"/>
      <c r="AD1491" s="13"/>
      <c r="AE1491" s="13"/>
      <c r="AF1491" s="13"/>
      <c r="AG1491" s="13"/>
      <c r="AH1491" s="13"/>
      <c r="AI1491" s="9"/>
      <c r="AJ1491" s="9"/>
      <c r="AK1491" s="9"/>
      <c r="AL1491" s="9"/>
      <c r="AM1491" s="9"/>
      <c r="AN1491" s="9"/>
      <c r="AO1491" s="8"/>
      <c r="AP1491" s="8"/>
      <c r="AQ1491" s="8"/>
      <c r="AR1491" s="8"/>
      <c r="AS1491" s="8"/>
      <c r="AT1491" s="8"/>
      <c r="AU1491" s="8"/>
      <c r="AV1491" s="8"/>
      <c r="AW1491" s="8"/>
      <c r="AX1491" s="8"/>
      <c r="AY1491" s="15"/>
      <c r="AZ1491" s="15"/>
      <c r="BA1491" s="15"/>
      <c r="BB1491" s="15"/>
      <c r="BC1491" s="15"/>
      <c r="BD1491" s="15"/>
      <c r="BE1491" s="15"/>
      <c r="BF1491" s="15"/>
      <c r="BG1491" s="15"/>
      <c r="BH1491" s="15"/>
      <c r="BI1491" s="16">
        <f>Q1491*参数!$D$3+W1491</f>
        <v>0</v>
      </c>
      <c r="BJ1491" s="16">
        <f>R1491*参数!$D$3+X1491</f>
        <v>0</v>
      </c>
      <c r="BK1491" s="16">
        <f>S1491*参数!$D$3+Y1491</f>
        <v>0</v>
      </c>
      <c r="BL1491" s="16">
        <f>T1491*参数!$D$3+Z1491</f>
        <v>0</v>
      </c>
      <c r="BM1491" s="16">
        <f>U1491*参数!$D$3+AA1491</f>
        <v>0</v>
      </c>
      <c r="BN1491" s="16">
        <f>V1491*参数!$D$3+AB1491</f>
        <v>0</v>
      </c>
      <c r="BO1491" s="16">
        <f>AC1491*参数!$D$3+AI1491</f>
        <v>0</v>
      </c>
      <c r="BP1491" s="16">
        <f>AD1491*参数!$D$3+AJ1491</f>
        <v>0</v>
      </c>
      <c r="BQ1491" s="16">
        <f>AE1491*参数!$D$3+AK1491</f>
        <v>0</v>
      </c>
      <c r="BR1491" s="16">
        <f>AF1491*参数!$D$3+AL1491</f>
        <v>0</v>
      </c>
      <c r="BS1491" s="16">
        <f>AG1491*参数!$D$3+AM1491</f>
        <v>0</v>
      </c>
      <c r="BT1491" s="16">
        <f>AH1491*参数!$D$3+AN1491</f>
        <v>0</v>
      </c>
      <c r="BU1491" s="10"/>
      <c r="BV1491" s="10"/>
      <c r="BW1491" s="10">
        <f t="shared" si="457"/>
        <v>43</v>
      </c>
      <c r="BX1491" s="10">
        <f t="shared" si="458"/>
        <v>43</v>
      </c>
      <c r="BY1491" s="10">
        <f t="shared" si="459"/>
        <v>43</v>
      </c>
      <c r="BZ1491" s="10">
        <f t="shared" si="460"/>
        <v>0</v>
      </c>
      <c r="CA1491" s="10">
        <f t="shared" si="461"/>
        <v>43</v>
      </c>
      <c r="CB1491" s="10" t="str">
        <f t="shared" si="462"/>
        <v/>
      </c>
      <c r="CC1491" s="10" t="str">
        <f t="shared" si="463"/>
        <v/>
      </c>
      <c r="CD1491" s="10"/>
      <c r="CE1491" s="10"/>
      <c r="CF1491" s="10"/>
      <c r="CG1491" s="10">
        <f t="shared" si="464"/>
        <v>0</v>
      </c>
      <c r="CH1491" s="10">
        <f t="shared" si="465"/>
        <v>0</v>
      </c>
      <c r="CI1491" s="10" t="str">
        <f t="shared" si="466"/>
        <v/>
      </c>
      <c r="CJ1491" s="10" t="str">
        <f t="shared" si="467"/>
        <v/>
      </c>
      <c r="CK1491" s="10" t="str">
        <f t="shared" si="468"/>
        <v/>
      </c>
      <c r="CL1491" s="10" t="str">
        <f t="shared" si="469"/>
        <v/>
      </c>
      <c r="CM1491" s="88" t="str">
        <f t="shared" si="453"/>
        <v/>
      </c>
      <c r="CN1491" s="88" t="str">
        <f t="shared" si="454"/>
        <v/>
      </c>
      <c r="CO1491" s="88" t="str">
        <f t="shared" si="455"/>
        <v/>
      </c>
      <c r="CP1491" s="88" t="str">
        <f t="shared" si="456"/>
        <v/>
      </c>
    </row>
    <row r="1492" spans="2:94">
      <c r="B1492" s="19"/>
      <c r="C1492" s="3"/>
      <c r="D1492" s="3"/>
      <c r="E1492" s="4"/>
      <c r="F1492" s="3"/>
      <c r="G1492" s="3"/>
      <c r="H1492" s="3"/>
      <c r="I1492" s="3"/>
      <c r="J1492" s="6"/>
      <c r="K1492" s="6"/>
      <c r="L1492" s="6"/>
      <c r="M1492" s="10"/>
      <c r="N1492" s="10"/>
      <c r="O1492" s="10"/>
      <c r="P1492" s="15"/>
      <c r="Q1492" s="13"/>
      <c r="R1492" s="13"/>
      <c r="S1492" s="13"/>
      <c r="T1492" s="13"/>
      <c r="U1492" s="13"/>
      <c r="V1492" s="13"/>
      <c r="W1492" s="9"/>
      <c r="X1492" s="9"/>
      <c r="Y1492" s="9"/>
      <c r="Z1492" s="9"/>
      <c r="AA1492" s="9"/>
      <c r="AB1492" s="9"/>
      <c r="AC1492" s="13"/>
      <c r="AD1492" s="13"/>
      <c r="AE1492" s="13"/>
      <c r="AF1492" s="13"/>
      <c r="AG1492" s="13"/>
      <c r="AH1492" s="13"/>
      <c r="AI1492" s="9"/>
      <c r="AJ1492" s="9"/>
      <c r="AK1492" s="9"/>
      <c r="AL1492" s="9"/>
      <c r="AM1492" s="9"/>
      <c r="AN1492" s="9"/>
      <c r="AO1492" s="8"/>
      <c r="AP1492" s="8"/>
      <c r="AQ1492" s="8"/>
      <c r="AR1492" s="8"/>
      <c r="AS1492" s="8"/>
      <c r="AT1492" s="8"/>
      <c r="AU1492" s="8"/>
      <c r="AV1492" s="8"/>
      <c r="AW1492" s="8"/>
      <c r="AX1492" s="8"/>
      <c r="AY1492" s="15"/>
      <c r="AZ1492" s="15"/>
      <c r="BA1492" s="15"/>
      <c r="BB1492" s="15"/>
      <c r="BC1492" s="15"/>
      <c r="BD1492" s="15"/>
      <c r="BE1492" s="15"/>
      <c r="BF1492" s="15"/>
      <c r="BG1492" s="15"/>
      <c r="BH1492" s="15"/>
      <c r="BI1492" s="16">
        <f>Q1492*参数!$D$3+W1492</f>
        <v>0</v>
      </c>
      <c r="BJ1492" s="16">
        <f>R1492*参数!$D$3+X1492</f>
        <v>0</v>
      </c>
      <c r="BK1492" s="16">
        <f>S1492*参数!$D$3+Y1492</f>
        <v>0</v>
      </c>
      <c r="BL1492" s="16">
        <f>T1492*参数!$D$3+Z1492</f>
        <v>0</v>
      </c>
      <c r="BM1492" s="16">
        <f>U1492*参数!$D$3+AA1492</f>
        <v>0</v>
      </c>
      <c r="BN1492" s="16">
        <f>V1492*参数!$D$3+AB1492</f>
        <v>0</v>
      </c>
      <c r="BO1492" s="16">
        <f>AC1492*参数!$D$3+AI1492</f>
        <v>0</v>
      </c>
      <c r="BP1492" s="16">
        <f>AD1492*参数!$D$3+AJ1492</f>
        <v>0</v>
      </c>
      <c r="BQ1492" s="16">
        <f>AE1492*参数!$D$3+AK1492</f>
        <v>0</v>
      </c>
      <c r="BR1492" s="16">
        <f>AF1492*参数!$D$3+AL1492</f>
        <v>0</v>
      </c>
      <c r="BS1492" s="16">
        <f>AG1492*参数!$D$3+AM1492</f>
        <v>0</v>
      </c>
      <c r="BT1492" s="16">
        <f>AH1492*参数!$D$3+AN1492</f>
        <v>0</v>
      </c>
      <c r="BU1492" s="10"/>
      <c r="BV1492" s="10"/>
      <c r="BW1492" s="10">
        <f t="shared" si="457"/>
        <v>43</v>
      </c>
      <c r="BX1492" s="10">
        <f t="shared" si="458"/>
        <v>43</v>
      </c>
      <c r="BY1492" s="10">
        <f t="shared" si="459"/>
        <v>43</v>
      </c>
      <c r="BZ1492" s="10">
        <f t="shared" si="460"/>
        <v>0</v>
      </c>
      <c r="CA1492" s="10">
        <f t="shared" si="461"/>
        <v>43</v>
      </c>
      <c r="CB1492" s="10" t="str">
        <f t="shared" si="462"/>
        <v/>
      </c>
      <c r="CC1492" s="10" t="str">
        <f t="shared" si="463"/>
        <v/>
      </c>
      <c r="CD1492" s="10"/>
      <c r="CE1492" s="10"/>
      <c r="CF1492" s="10"/>
      <c r="CG1492" s="10">
        <f t="shared" si="464"/>
        <v>0</v>
      </c>
      <c r="CH1492" s="10">
        <f t="shared" si="465"/>
        <v>0</v>
      </c>
      <c r="CI1492" s="10" t="str">
        <f t="shared" si="466"/>
        <v/>
      </c>
      <c r="CJ1492" s="10" t="str">
        <f t="shared" si="467"/>
        <v/>
      </c>
      <c r="CK1492" s="10" t="str">
        <f t="shared" si="468"/>
        <v/>
      </c>
      <c r="CL1492" s="10" t="str">
        <f t="shared" si="469"/>
        <v/>
      </c>
      <c r="CM1492" s="88" t="str">
        <f t="shared" si="453"/>
        <v/>
      </c>
      <c r="CN1492" s="88" t="str">
        <f t="shared" si="454"/>
        <v/>
      </c>
      <c r="CO1492" s="88" t="str">
        <f t="shared" si="455"/>
        <v/>
      </c>
      <c r="CP1492" s="88" t="str">
        <f t="shared" si="456"/>
        <v/>
      </c>
    </row>
    <row r="1493" spans="2:94">
      <c r="B1493" s="19"/>
      <c r="C1493" s="3"/>
      <c r="D1493" s="3"/>
      <c r="E1493" s="4"/>
      <c r="F1493" s="3"/>
      <c r="G1493" s="3"/>
      <c r="H1493" s="3"/>
      <c r="I1493" s="3"/>
      <c r="J1493" s="6"/>
      <c r="K1493" s="6"/>
      <c r="L1493" s="6"/>
      <c r="M1493" s="10"/>
      <c r="N1493" s="10"/>
      <c r="O1493" s="10"/>
      <c r="P1493" s="15"/>
      <c r="Q1493" s="13"/>
      <c r="R1493" s="13"/>
      <c r="S1493" s="13"/>
      <c r="T1493" s="13"/>
      <c r="U1493" s="13"/>
      <c r="V1493" s="13"/>
      <c r="W1493" s="9"/>
      <c r="X1493" s="9"/>
      <c r="Y1493" s="9"/>
      <c r="Z1493" s="9"/>
      <c r="AA1493" s="9"/>
      <c r="AB1493" s="9"/>
      <c r="AC1493" s="13"/>
      <c r="AD1493" s="13"/>
      <c r="AE1493" s="13"/>
      <c r="AF1493" s="13"/>
      <c r="AG1493" s="13"/>
      <c r="AH1493" s="13"/>
      <c r="AI1493" s="9"/>
      <c r="AJ1493" s="9"/>
      <c r="AK1493" s="9"/>
      <c r="AL1493" s="9"/>
      <c r="AM1493" s="9"/>
      <c r="AN1493" s="9"/>
      <c r="AO1493" s="8"/>
      <c r="AP1493" s="8"/>
      <c r="AQ1493" s="8"/>
      <c r="AR1493" s="8"/>
      <c r="AS1493" s="8"/>
      <c r="AT1493" s="8"/>
      <c r="AU1493" s="8"/>
      <c r="AV1493" s="8"/>
      <c r="AW1493" s="8"/>
      <c r="AX1493" s="8"/>
      <c r="AY1493" s="15"/>
      <c r="AZ1493" s="15"/>
      <c r="BA1493" s="15"/>
      <c r="BB1493" s="15"/>
      <c r="BC1493" s="15"/>
      <c r="BD1493" s="15"/>
      <c r="BE1493" s="15"/>
      <c r="BF1493" s="15"/>
      <c r="BG1493" s="15"/>
      <c r="BH1493" s="15"/>
      <c r="BI1493" s="16">
        <f>Q1493*参数!$D$3+W1493</f>
        <v>0</v>
      </c>
      <c r="BJ1493" s="16">
        <f>R1493*参数!$D$3+X1493</f>
        <v>0</v>
      </c>
      <c r="BK1493" s="16">
        <f>S1493*参数!$D$3+Y1493</f>
        <v>0</v>
      </c>
      <c r="BL1493" s="16">
        <f>T1493*参数!$D$3+Z1493</f>
        <v>0</v>
      </c>
      <c r="BM1493" s="16">
        <f>U1493*参数!$D$3+AA1493</f>
        <v>0</v>
      </c>
      <c r="BN1493" s="16">
        <f>V1493*参数!$D$3+AB1493</f>
        <v>0</v>
      </c>
      <c r="BO1493" s="16">
        <f>AC1493*参数!$D$3+AI1493</f>
        <v>0</v>
      </c>
      <c r="BP1493" s="16">
        <f>AD1493*参数!$D$3+AJ1493</f>
        <v>0</v>
      </c>
      <c r="BQ1493" s="16">
        <f>AE1493*参数!$D$3+AK1493</f>
        <v>0</v>
      </c>
      <c r="BR1493" s="16">
        <f>AF1493*参数!$D$3+AL1493</f>
        <v>0</v>
      </c>
      <c r="BS1493" s="16">
        <f>AG1493*参数!$D$3+AM1493</f>
        <v>0</v>
      </c>
      <c r="BT1493" s="16">
        <f>AH1493*参数!$D$3+AN1493</f>
        <v>0</v>
      </c>
      <c r="BU1493" s="10"/>
      <c r="BV1493" s="10"/>
      <c r="BW1493" s="10">
        <f t="shared" si="457"/>
        <v>43</v>
      </c>
      <c r="BX1493" s="10">
        <f t="shared" si="458"/>
        <v>43</v>
      </c>
      <c r="BY1493" s="10">
        <f t="shared" si="459"/>
        <v>43</v>
      </c>
      <c r="BZ1493" s="10">
        <f t="shared" si="460"/>
        <v>0</v>
      </c>
      <c r="CA1493" s="10">
        <f t="shared" si="461"/>
        <v>43</v>
      </c>
      <c r="CB1493" s="10" t="str">
        <f t="shared" si="462"/>
        <v/>
      </c>
      <c r="CC1493" s="10" t="str">
        <f t="shared" si="463"/>
        <v/>
      </c>
      <c r="CD1493" s="10"/>
      <c r="CE1493" s="10"/>
      <c r="CF1493" s="10"/>
      <c r="CG1493" s="10">
        <f t="shared" si="464"/>
        <v>0</v>
      </c>
      <c r="CH1493" s="10">
        <f t="shared" si="465"/>
        <v>0</v>
      </c>
      <c r="CI1493" s="10" t="str">
        <f t="shared" si="466"/>
        <v/>
      </c>
      <c r="CJ1493" s="10" t="str">
        <f t="shared" si="467"/>
        <v/>
      </c>
      <c r="CK1493" s="10" t="str">
        <f t="shared" si="468"/>
        <v/>
      </c>
      <c r="CL1493" s="10" t="str">
        <f t="shared" si="469"/>
        <v/>
      </c>
      <c r="CM1493" s="88" t="str">
        <f t="shared" si="453"/>
        <v/>
      </c>
      <c r="CN1493" s="88" t="str">
        <f t="shared" si="454"/>
        <v/>
      </c>
      <c r="CO1493" s="88" t="str">
        <f t="shared" si="455"/>
        <v/>
      </c>
      <c r="CP1493" s="88" t="str">
        <f t="shared" si="456"/>
        <v/>
      </c>
    </row>
    <row r="1494" spans="2:94">
      <c r="B1494" s="19"/>
      <c r="C1494" s="3"/>
      <c r="D1494" s="3"/>
      <c r="E1494" s="4"/>
      <c r="F1494" s="3"/>
      <c r="G1494" s="3"/>
      <c r="H1494" s="3"/>
      <c r="I1494" s="3"/>
      <c r="J1494" s="6"/>
      <c r="K1494" s="6"/>
      <c r="L1494" s="6"/>
      <c r="M1494" s="10"/>
      <c r="N1494" s="10"/>
      <c r="O1494" s="10"/>
      <c r="P1494" s="15"/>
      <c r="Q1494" s="13"/>
      <c r="R1494" s="13"/>
      <c r="S1494" s="13"/>
      <c r="T1494" s="13"/>
      <c r="U1494" s="13"/>
      <c r="V1494" s="13"/>
      <c r="W1494" s="9"/>
      <c r="X1494" s="9"/>
      <c r="Y1494" s="9"/>
      <c r="Z1494" s="9"/>
      <c r="AA1494" s="9"/>
      <c r="AB1494" s="9"/>
      <c r="AC1494" s="13"/>
      <c r="AD1494" s="13"/>
      <c r="AE1494" s="13"/>
      <c r="AF1494" s="13"/>
      <c r="AG1494" s="13"/>
      <c r="AH1494" s="13"/>
      <c r="AI1494" s="9"/>
      <c r="AJ1494" s="9"/>
      <c r="AK1494" s="9"/>
      <c r="AL1494" s="9"/>
      <c r="AM1494" s="9"/>
      <c r="AN1494" s="9"/>
      <c r="AO1494" s="8"/>
      <c r="AP1494" s="8"/>
      <c r="AQ1494" s="8"/>
      <c r="AR1494" s="8"/>
      <c r="AS1494" s="8"/>
      <c r="AT1494" s="8"/>
      <c r="AU1494" s="8"/>
      <c r="AV1494" s="8"/>
      <c r="AW1494" s="8"/>
      <c r="AX1494" s="8"/>
      <c r="AY1494" s="15"/>
      <c r="AZ1494" s="15"/>
      <c r="BA1494" s="15"/>
      <c r="BB1494" s="15"/>
      <c r="BC1494" s="15"/>
      <c r="BD1494" s="15"/>
      <c r="BE1494" s="15"/>
      <c r="BF1494" s="15"/>
      <c r="BG1494" s="15"/>
      <c r="BH1494" s="15"/>
      <c r="BI1494" s="16">
        <f>Q1494*参数!$D$3+W1494</f>
        <v>0</v>
      </c>
      <c r="BJ1494" s="16">
        <f>R1494*参数!$D$3+X1494</f>
        <v>0</v>
      </c>
      <c r="BK1494" s="16">
        <f>S1494*参数!$D$3+Y1494</f>
        <v>0</v>
      </c>
      <c r="BL1494" s="16">
        <f>T1494*参数!$D$3+Z1494</f>
        <v>0</v>
      </c>
      <c r="BM1494" s="16">
        <f>U1494*参数!$D$3+AA1494</f>
        <v>0</v>
      </c>
      <c r="BN1494" s="16">
        <f>V1494*参数!$D$3+AB1494</f>
        <v>0</v>
      </c>
      <c r="BO1494" s="16">
        <f>AC1494*参数!$D$3+AI1494</f>
        <v>0</v>
      </c>
      <c r="BP1494" s="16">
        <f>AD1494*参数!$D$3+AJ1494</f>
        <v>0</v>
      </c>
      <c r="BQ1494" s="16">
        <f>AE1494*参数!$D$3+AK1494</f>
        <v>0</v>
      </c>
      <c r="BR1494" s="16">
        <f>AF1494*参数!$D$3+AL1494</f>
        <v>0</v>
      </c>
      <c r="BS1494" s="16">
        <f>AG1494*参数!$D$3+AM1494</f>
        <v>0</v>
      </c>
      <c r="BT1494" s="16">
        <f>AH1494*参数!$D$3+AN1494</f>
        <v>0</v>
      </c>
      <c r="BU1494" s="10"/>
      <c r="BV1494" s="10"/>
      <c r="BW1494" s="10">
        <f t="shared" si="457"/>
        <v>43</v>
      </c>
      <c r="BX1494" s="10">
        <f t="shared" si="458"/>
        <v>43</v>
      </c>
      <c r="BY1494" s="10">
        <f t="shared" si="459"/>
        <v>43</v>
      </c>
      <c r="BZ1494" s="10">
        <f t="shared" si="460"/>
        <v>0</v>
      </c>
      <c r="CA1494" s="10">
        <f t="shared" si="461"/>
        <v>43</v>
      </c>
      <c r="CB1494" s="10" t="str">
        <f t="shared" si="462"/>
        <v/>
      </c>
      <c r="CC1494" s="10" t="str">
        <f t="shared" si="463"/>
        <v/>
      </c>
      <c r="CD1494" s="10"/>
      <c r="CE1494" s="10"/>
      <c r="CF1494" s="10"/>
      <c r="CG1494" s="10">
        <f t="shared" si="464"/>
        <v>0</v>
      </c>
      <c r="CH1494" s="10">
        <f t="shared" si="465"/>
        <v>0</v>
      </c>
      <c r="CI1494" s="10" t="str">
        <f t="shared" si="466"/>
        <v/>
      </c>
      <c r="CJ1494" s="10" t="str">
        <f t="shared" si="467"/>
        <v/>
      </c>
      <c r="CK1494" s="10" t="str">
        <f t="shared" si="468"/>
        <v/>
      </c>
      <c r="CL1494" s="10" t="str">
        <f t="shared" si="469"/>
        <v/>
      </c>
      <c r="CM1494" s="88" t="str">
        <f t="shared" si="453"/>
        <v/>
      </c>
      <c r="CN1494" s="88" t="str">
        <f t="shared" si="454"/>
        <v/>
      </c>
      <c r="CO1494" s="88" t="str">
        <f t="shared" si="455"/>
        <v/>
      </c>
      <c r="CP1494" s="88" t="str">
        <f t="shared" si="456"/>
        <v/>
      </c>
    </row>
    <row r="1495" spans="2:94">
      <c r="B1495" s="19"/>
      <c r="C1495" s="3"/>
      <c r="D1495" s="3"/>
      <c r="E1495" s="4"/>
      <c r="F1495" s="3"/>
      <c r="G1495" s="3"/>
      <c r="H1495" s="3"/>
      <c r="I1495" s="3"/>
      <c r="J1495" s="6"/>
      <c r="K1495" s="6"/>
      <c r="L1495" s="6"/>
      <c r="M1495" s="10"/>
      <c r="N1495" s="10"/>
      <c r="O1495" s="10"/>
      <c r="P1495" s="15"/>
      <c r="Q1495" s="13"/>
      <c r="R1495" s="13"/>
      <c r="S1495" s="13"/>
      <c r="T1495" s="13"/>
      <c r="U1495" s="13"/>
      <c r="V1495" s="13"/>
      <c r="W1495" s="9"/>
      <c r="X1495" s="9"/>
      <c r="Y1495" s="9"/>
      <c r="Z1495" s="9"/>
      <c r="AA1495" s="9"/>
      <c r="AB1495" s="9"/>
      <c r="AC1495" s="13"/>
      <c r="AD1495" s="13"/>
      <c r="AE1495" s="13"/>
      <c r="AF1495" s="13"/>
      <c r="AG1495" s="13"/>
      <c r="AH1495" s="13"/>
      <c r="AI1495" s="9"/>
      <c r="AJ1495" s="9"/>
      <c r="AK1495" s="9"/>
      <c r="AL1495" s="9"/>
      <c r="AM1495" s="9"/>
      <c r="AN1495" s="9"/>
      <c r="AO1495" s="8"/>
      <c r="AP1495" s="8"/>
      <c r="AQ1495" s="8"/>
      <c r="AR1495" s="8"/>
      <c r="AS1495" s="8"/>
      <c r="AT1495" s="8"/>
      <c r="AU1495" s="8"/>
      <c r="AV1495" s="8"/>
      <c r="AW1495" s="8"/>
      <c r="AX1495" s="8"/>
      <c r="AY1495" s="15"/>
      <c r="AZ1495" s="15"/>
      <c r="BA1495" s="15"/>
      <c r="BB1495" s="15"/>
      <c r="BC1495" s="15"/>
      <c r="BD1495" s="15"/>
      <c r="BE1495" s="15"/>
      <c r="BF1495" s="15"/>
      <c r="BG1495" s="15"/>
      <c r="BH1495" s="15"/>
      <c r="BI1495" s="16">
        <f>Q1495*参数!$D$3+W1495</f>
        <v>0</v>
      </c>
      <c r="BJ1495" s="16">
        <f>R1495*参数!$D$3+X1495</f>
        <v>0</v>
      </c>
      <c r="BK1495" s="16">
        <f>S1495*参数!$D$3+Y1495</f>
        <v>0</v>
      </c>
      <c r="BL1495" s="16">
        <f>T1495*参数!$D$3+Z1495</f>
        <v>0</v>
      </c>
      <c r="BM1495" s="16">
        <f>U1495*参数!$D$3+AA1495</f>
        <v>0</v>
      </c>
      <c r="BN1495" s="16">
        <f>V1495*参数!$D$3+AB1495</f>
        <v>0</v>
      </c>
      <c r="BO1495" s="16">
        <f>AC1495*参数!$D$3+AI1495</f>
        <v>0</v>
      </c>
      <c r="BP1495" s="16">
        <f>AD1495*参数!$D$3+AJ1495</f>
        <v>0</v>
      </c>
      <c r="BQ1495" s="16">
        <f>AE1495*参数!$D$3+AK1495</f>
        <v>0</v>
      </c>
      <c r="BR1495" s="16">
        <f>AF1495*参数!$D$3+AL1495</f>
        <v>0</v>
      </c>
      <c r="BS1495" s="16">
        <f>AG1495*参数!$D$3+AM1495</f>
        <v>0</v>
      </c>
      <c r="BT1495" s="16">
        <f>AH1495*参数!$D$3+AN1495</f>
        <v>0</v>
      </c>
      <c r="BU1495" s="10"/>
      <c r="BV1495" s="10"/>
      <c r="BW1495" s="10">
        <f t="shared" si="457"/>
        <v>43</v>
      </c>
      <c r="BX1495" s="10">
        <f t="shared" si="458"/>
        <v>43</v>
      </c>
      <c r="BY1495" s="10">
        <f t="shared" si="459"/>
        <v>43</v>
      </c>
      <c r="BZ1495" s="10">
        <f t="shared" si="460"/>
        <v>0</v>
      </c>
      <c r="CA1495" s="10">
        <f t="shared" si="461"/>
        <v>43</v>
      </c>
      <c r="CB1495" s="10" t="str">
        <f t="shared" si="462"/>
        <v/>
      </c>
      <c r="CC1495" s="10" t="str">
        <f t="shared" si="463"/>
        <v/>
      </c>
      <c r="CD1495" s="10"/>
      <c r="CE1495" s="10"/>
      <c r="CF1495" s="10"/>
      <c r="CG1495" s="10">
        <f t="shared" si="464"/>
        <v>0</v>
      </c>
      <c r="CH1495" s="10">
        <f t="shared" si="465"/>
        <v>0</v>
      </c>
      <c r="CI1495" s="10" t="str">
        <f t="shared" si="466"/>
        <v/>
      </c>
      <c r="CJ1495" s="10" t="str">
        <f t="shared" si="467"/>
        <v/>
      </c>
      <c r="CK1495" s="10" t="str">
        <f t="shared" si="468"/>
        <v/>
      </c>
      <c r="CL1495" s="10" t="str">
        <f t="shared" si="469"/>
        <v/>
      </c>
      <c r="CM1495" s="88" t="str">
        <f t="shared" si="453"/>
        <v/>
      </c>
      <c r="CN1495" s="88" t="str">
        <f t="shared" si="454"/>
        <v/>
      </c>
      <c r="CO1495" s="88" t="str">
        <f t="shared" si="455"/>
        <v/>
      </c>
      <c r="CP1495" s="88" t="str">
        <f t="shared" si="456"/>
        <v/>
      </c>
    </row>
    <row r="1496" spans="2:94">
      <c r="B1496" s="19"/>
      <c r="C1496" s="3"/>
      <c r="D1496" s="3"/>
      <c r="E1496" s="4"/>
      <c r="F1496" s="3"/>
      <c r="G1496" s="3"/>
      <c r="H1496" s="3"/>
      <c r="I1496" s="3"/>
      <c r="J1496" s="6"/>
      <c r="K1496" s="6"/>
      <c r="L1496" s="6"/>
      <c r="M1496" s="10"/>
      <c r="N1496" s="10"/>
      <c r="O1496" s="10"/>
      <c r="P1496" s="15"/>
      <c r="Q1496" s="13"/>
      <c r="R1496" s="13"/>
      <c r="S1496" s="13"/>
      <c r="T1496" s="13"/>
      <c r="U1496" s="13"/>
      <c r="V1496" s="13"/>
      <c r="W1496" s="9"/>
      <c r="X1496" s="9"/>
      <c r="Y1496" s="9"/>
      <c r="Z1496" s="9"/>
      <c r="AA1496" s="9"/>
      <c r="AB1496" s="9"/>
      <c r="AC1496" s="13"/>
      <c r="AD1496" s="13"/>
      <c r="AE1496" s="13"/>
      <c r="AF1496" s="13"/>
      <c r="AG1496" s="13"/>
      <c r="AH1496" s="13"/>
      <c r="AI1496" s="9"/>
      <c r="AJ1496" s="9"/>
      <c r="AK1496" s="9"/>
      <c r="AL1496" s="9"/>
      <c r="AM1496" s="9"/>
      <c r="AN1496" s="9"/>
      <c r="AO1496" s="8"/>
      <c r="AP1496" s="8"/>
      <c r="AQ1496" s="8"/>
      <c r="AR1496" s="8"/>
      <c r="AS1496" s="8"/>
      <c r="AT1496" s="8"/>
      <c r="AU1496" s="8"/>
      <c r="AV1496" s="8"/>
      <c r="AW1496" s="8"/>
      <c r="AX1496" s="8"/>
      <c r="AY1496" s="15"/>
      <c r="AZ1496" s="15"/>
      <c r="BA1496" s="15"/>
      <c r="BB1496" s="15"/>
      <c r="BC1496" s="15"/>
      <c r="BD1496" s="15"/>
      <c r="BE1496" s="15"/>
      <c r="BF1496" s="15"/>
      <c r="BG1496" s="15"/>
      <c r="BH1496" s="15"/>
      <c r="BI1496" s="16">
        <f>Q1496*参数!$D$3+W1496</f>
        <v>0</v>
      </c>
      <c r="BJ1496" s="16">
        <f>R1496*参数!$D$3+X1496</f>
        <v>0</v>
      </c>
      <c r="BK1496" s="16">
        <f>S1496*参数!$D$3+Y1496</f>
        <v>0</v>
      </c>
      <c r="BL1496" s="16">
        <f>T1496*参数!$D$3+Z1496</f>
        <v>0</v>
      </c>
      <c r="BM1496" s="16">
        <f>U1496*参数!$D$3+AA1496</f>
        <v>0</v>
      </c>
      <c r="BN1496" s="16">
        <f>V1496*参数!$D$3+AB1496</f>
        <v>0</v>
      </c>
      <c r="BO1496" s="16">
        <f>AC1496*参数!$D$3+AI1496</f>
        <v>0</v>
      </c>
      <c r="BP1496" s="16">
        <f>AD1496*参数!$D$3+AJ1496</f>
        <v>0</v>
      </c>
      <c r="BQ1496" s="16">
        <f>AE1496*参数!$D$3+AK1496</f>
        <v>0</v>
      </c>
      <c r="BR1496" s="16">
        <f>AF1496*参数!$D$3+AL1496</f>
        <v>0</v>
      </c>
      <c r="BS1496" s="16">
        <f>AG1496*参数!$D$3+AM1496</f>
        <v>0</v>
      </c>
      <c r="BT1496" s="16">
        <f>AH1496*参数!$D$3+AN1496</f>
        <v>0</v>
      </c>
      <c r="BU1496" s="10"/>
      <c r="BV1496" s="10"/>
      <c r="BW1496" s="10">
        <f t="shared" si="457"/>
        <v>43</v>
      </c>
      <c r="BX1496" s="10">
        <f t="shared" si="458"/>
        <v>43</v>
      </c>
      <c r="BY1496" s="10">
        <f t="shared" si="459"/>
        <v>43</v>
      </c>
      <c r="BZ1496" s="10">
        <f t="shared" si="460"/>
        <v>0</v>
      </c>
      <c r="CA1496" s="10">
        <f t="shared" si="461"/>
        <v>43</v>
      </c>
      <c r="CB1496" s="10" t="str">
        <f t="shared" si="462"/>
        <v/>
      </c>
      <c r="CC1496" s="10" t="str">
        <f t="shared" si="463"/>
        <v/>
      </c>
      <c r="CD1496" s="10"/>
      <c r="CE1496" s="10"/>
      <c r="CF1496" s="10"/>
      <c r="CG1496" s="10">
        <f t="shared" si="464"/>
        <v>0</v>
      </c>
      <c r="CH1496" s="10">
        <f t="shared" si="465"/>
        <v>0</v>
      </c>
      <c r="CI1496" s="10" t="str">
        <f t="shared" si="466"/>
        <v/>
      </c>
      <c r="CJ1496" s="10" t="str">
        <f t="shared" si="467"/>
        <v/>
      </c>
      <c r="CK1496" s="10" t="str">
        <f t="shared" si="468"/>
        <v/>
      </c>
      <c r="CL1496" s="10" t="str">
        <f t="shared" si="469"/>
        <v/>
      </c>
      <c r="CM1496" s="88" t="str">
        <f t="shared" si="453"/>
        <v/>
      </c>
      <c r="CN1496" s="88" t="str">
        <f t="shared" si="454"/>
        <v/>
      </c>
      <c r="CO1496" s="88" t="str">
        <f t="shared" si="455"/>
        <v/>
      </c>
      <c r="CP1496" s="88" t="str">
        <f t="shared" si="456"/>
        <v/>
      </c>
    </row>
    <row r="1497" spans="2:94">
      <c r="B1497" s="19"/>
      <c r="C1497" s="3"/>
      <c r="D1497" s="3"/>
      <c r="E1497" s="4"/>
      <c r="F1497" s="3"/>
      <c r="G1497" s="3"/>
      <c r="H1497" s="3"/>
      <c r="I1497" s="3"/>
      <c r="J1497" s="6"/>
      <c r="K1497" s="6"/>
      <c r="L1497" s="6"/>
      <c r="M1497" s="10"/>
      <c r="N1497" s="10"/>
      <c r="O1497" s="10"/>
      <c r="P1497" s="15"/>
      <c r="Q1497" s="13"/>
      <c r="R1497" s="13"/>
      <c r="S1497" s="13"/>
      <c r="T1497" s="13"/>
      <c r="U1497" s="13"/>
      <c r="V1497" s="13"/>
      <c r="W1497" s="9"/>
      <c r="X1497" s="9"/>
      <c r="Y1497" s="9"/>
      <c r="Z1497" s="9"/>
      <c r="AA1497" s="9"/>
      <c r="AB1497" s="9"/>
      <c r="AC1497" s="13"/>
      <c r="AD1497" s="13"/>
      <c r="AE1497" s="13"/>
      <c r="AF1497" s="13"/>
      <c r="AG1497" s="13"/>
      <c r="AH1497" s="13"/>
      <c r="AI1497" s="9"/>
      <c r="AJ1497" s="9"/>
      <c r="AK1497" s="9"/>
      <c r="AL1497" s="9"/>
      <c r="AM1497" s="9"/>
      <c r="AN1497" s="9"/>
      <c r="AO1497" s="8"/>
      <c r="AP1497" s="8"/>
      <c r="AQ1497" s="8"/>
      <c r="AR1497" s="8"/>
      <c r="AS1497" s="8"/>
      <c r="AT1497" s="8"/>
      <c r="AU1497" s="8"/>
      <c r="AV1497" s="8"/>
      <c r="AW1497" s="8"/>
      <c r="AX1497" s="8"/>
      <c r="AY1497" s="15"/>
      <c r="AZ1497" s="15"/>
      <c r="BA1497" s="15"/>
      <c r="BB1497" s="15"/>
      <c r="BC1497" s="15"/>
      <c r="BD1497" s="15"/>
      <c r="BE1497" s="15"/>
      <c r="BF1497" s="15"/>
      <c r="BG1497" s="15"/>
      <c r="BH1497" s="15"/>
      <c r="BI1497" s="16">
        <f>Q1497*参数!$D$3+W1497</f>
        <v>0</v>
      </c>
      <c r="BJ1497" s="16">
        <f>R1497*参数!$D$3+X1497</f>
        <v>0</v>
      </c>
      <c r="BK1497" s="16">
        <f>S1497*参数!$D$3+Y1497</f>
        <v>0</v>
      </c>
      <c r="BL1497" s="16">
        <f>T1497*参数!$D$3+Z1497</f>
        <v>0</v>
      </c>
      <c r="BM1497" s="16">
        <f>U1497*参数!$D$3+AA1497</f>
        <v>0</v>
      </c>
      <c r="BN1497" s="16">
        <f>V1497*参数!$D$3+AB1497</f>
        <v>0</v>
      </c>
      <c r="BO1497" s="16">
        <f>AC1497*参数!$D$3+AI1497</f>
        <v>0</v>
      </c>
      <c r="BP1497" s="16">
        <f>AD1497*参数!$D$3+AJ1497</f>
        <v>0</v>
      </c>
      <c r="BQ1497" s="16">
        <f>AE1497*参数!$D$3+AK1497</f>
        <v>0</v>
      </c>
      <c r="BR1497" s="16">
        <f>AF1497*参数!$D$3+AL1497</f>
        <v>0</v>
      </c>
      <c r="BS1497" s="16">
        <f>AG1497*参数!$D$3+AM1497</f>
        <v>0</v>
      </c>
      <c r="BT1497" s="16">
        <f>AH1497*参数!$D$3+AN1497</f>
        <v>0</v>
      </c>
      <c r="BU1497" s="10"/>
      <c r="BV1497" s="10"/>
      <c r="BW1497" s="10">
        <f t="shared" si="457"/>
        <v>43</v>
      </c>
      <c r="BX1497" s="10">
        <f t="shared" si="458"/>
        <v>43</v>
      </c>
      <c r="BY1497" s="10">
        <f t="shared" si="459"/>
        <v>43</v>
      </c>
      <c r="BZ1497" s="10">
        <f t="shared" si="460"/>
        <v>0</v>
      </c>
      <c r="CA1497" s="10">
        <f t="shared" si="461"/>
        <v>43</v>
      </c>
      <c r="CB1497" s="10" t="str">
        <f t="shared" si="462"/>
        <v/>
      </c>
      <c r="CC1497" s="10" t="str">
        <f t="shared" si="463"/>
        <v/>
      </c>
      <c r="CD1497" s="10"/>
      <c r="CE1497" s="10"/>
      <c r="CF1497" s="10"/>
      <c r="CG1497" s="10">
        <f t="shared" si="464"/>
        <v>0</v>
      </c>
      <c r="CH1497" s="10">
        <f t="shared" si="465"/>
        <v>0</v>
      </c>
      <c r="CI1497" s="10" t="str">
        <f t="shared" si="466"/>
        <v/>
      </c>
      <c r="CJ1497" s="10" t="str">
        <f t="shared" si="467"/>
        <v/>
      </c>
      <c r="CK1497" s="10" t="str">
        <f t="shared" si="468"/>
        <v/>
      </c>
      <c r="CL1497" s="10" t="str">
        <f t="shared" si="469"/>
        <v/>
      </c>
      <c r="CM1497" s="88" t="str">
        <f t="shared" si="453"/>
        <v/>
      </c>
      <c r="CN1497" s="88" t="str">
        <f t="shared" si="454"/>
        <v/>
      </c>
      <c r="CO1497" s="88" t="str">
        <f t="shared" si="455"/>
        <v/>
      </c>
      <c r="CP1497" s="88" t="str">
        <f t="shared" si="456"/>
        <v/>
      </c>
    </row>
    <row r="1498" spans="2:94">
      <c r="B1498" s="19"/>
      <c r="C1498" s="3"/>
      <c r="D1498" s="3"/>
      <c r="E1498" s="4"/>
      <c r="F1498" s="3"/>
      <c r="G1498" s="3"/>
      <c r="H1498" s="3"/>
      <c r="I1498" s="3"/>
      <c r="J1498" s="6"/>
      <c r="K1498" s="6"/>
      <c r="L1498" s="6"/>
      <c r="M1498" s="10"/>
      <c r="N1498" s="10"/>
      <c r="O1498" s="10"/>
      <c r="P1498" s="15"/>
      <c r="Q1498" s="13"/>
      <c r="R1498" s="13"/>
      <c r="S1498" s="13"/>
      <c r="T1498" s="13"/>
      <c r="U1498" s="13"/>
      <c r="V1498" s="13"/>
      <c r="W1498" s="9"/>
      <c r="X1498" s="9"/>
      <c r="Y1498" s="9"/>
      <c r="Z1498" s="9"/>
      <c r="AA1498" s="9"/>
      <c r="AB1498" s="9"/>
      <c r="AC1498" s="13"/>
      <c r="AD1498" s="13"/>
      <c r="AE1498" s="13"/>
      <c r="AF1498" s="13"/>
      <c r="AG1498" s="13"/>
      <c r="AH1498" s="13"/>
      <c r="AI1498" s="9"/>
      <c r="AJ1498" s="9"/>
      <c r="AK1498" s="9"/>
      <c r="AL1498" s="9"/>
      <c r="AM1498" s="9"/>
      <c r="AN1498" s="9"/>
      <c r="AO1498" s="8"/>
      <c r="AP1498" s="8"/>
      <c r="AQ1498" s="8"/>
      <c r="AR1498" s="8"/>
      <c r="AS1498" s="8"/>
      <c r="AT1498" s="8"/>
      <c r="AU1498" s="8"/>
      <c r="AV1498" s="8"/>
      <c r="AW1498" s="8"/>
      <c r="AX1498" s="8"/>
      <c r="AY1498" s="15"/>
      <c r="AZ1498" s="15"/>
      <c r="BA1498" s="15"/>
      <c r="BB1498" s="15"/>
      <c r="BC1498" s="15"/>
      <c r="BD1498" s="15"/>
      <c r="BE1498" s="15"/>
      <c r="BF1498" s="15"/>
      <c r="BG1498" s="15"/>
      <c r="BH1498" s="15"/>
      <c r="BI1498" s="16">
        <f>Q1498*参数!$D$3+W1498</f>
        <v>0</v>
      </c>
      <c r="BJ1498" s="16">
        <f>R1498*参数!$D$3+X1498</f>
        <v>0</v>
      </c>
      <c r="BK1498" s="16">
        <f>S1498*参数!$D$3+Y1498</f>
        <v>0</v>
      </c>
      <c r="BL1498" s="16">
        <f>T1498*参数!$D$3+Z1498</f>
        <v>0</v>
      </c>
      <c r="BM1498" s="16">
        <f>U1498*参数!$D$3+AA1498</f>
        <v>0</v>
      </c>
      <c r="BN1498" s="16">
        <f>V1498*参数!$D$3+AB1498</f>
        <v>0</v>
      </c>
      <c r="BO1498" s="16">
        <f>AC1498*参数!$D$3+AI1498</f>
        <v>0</v>
      </c>
      <c r="BP1498" s="16">
        <f>AD1498*参数!$D$3+AJ1498</f>
        <v>0</v>
      </c>
      <c r="BQ1498" s="16">
        <f>AE1498*参数!$D$3+AK1498</f>
        <v>0</v>
      </c>
      <c r="BR1498" s="16">
        <f>AF1498*参数!$D$3+AL1498</f>
        <v>0</v>
      </c>
      <c r="BS1498" s="16">
        <f>AG1498*参数!$D$3+AM1498</f>
        <v>0</v>
      </c>
      <c r="BT1498" s="16">
        <f>AH1498*参数!$D$3+AN1498</f>
        <v>0</v>
      </c>
      <c r="BU1498" s="10"/>
      <c r="BV1498" s="10"/>
      <c r="BW1498" s="10">
        <f t="shared" si="457"/>
        <v>43</v>
      </c>
      <c r="BX1498" s="10">
        <f t="shared" si="458"/>
        <v>43</v>
      </c>
      <c r="BY1498" s="10">
        <f t="shared" si="459"/>
        <v>43</v>
      </c>
      <c r="BZ1498" s="10">
        <f t="shared" si="460"/>
        <v>0</v>
      </c>
      <c r="CA1498" s="10">
        <f t="shared" si="461"/>
        <v>43</v>
      </c>
      <c r="CB1498" s="10" t="str">
        <f t="shared" si="462"/>
        <v/>
      </c>
      <c r="CC1498" s="10" t="str">
        <f t="shared" si="463"/>
        <v/>
      </c>
      <c r="CD1498" s="10"/>
      <c r="CE1498" s="10"/>
      <c r="CF1498" s="10"/>
      <c r="CG1498" s="10">
        <f t="shared" si="464"/>
        <v>0</v>
      </c>
      <c r="CH1498" s="10">
        <f t="shared" si="465"/>
        <v>0</v>
      </c>
      <c r="CI1498" s="10" t="str">
        <f t="shared" si="466"/>
        <v/>
      </c>
      <c r="CJ1498" s="10" t="str">
        <f t="shared" si="467"/>
        <v/>
      </c>
      <c r="CK1498" s="10" t="str">
        <f t="shared" si="468"/>
        <v/>
      </c>
      <c r="CL1498" s="10" t="str">
        <f t="shared" si="469"/>
        <v/>
      </c>
      <c r="CM1498" s="88" t="str">
        <f t="shared" si="453"/>
        <v/>
      </c>
      <c r="CN1498" s="88" t="str">
        <f t="shared" si="454"/>
        <v/>
      </c>
      <c r="CO1498" s="88" t="str">
        <f t="shared" si="455"/>
        <v/>
      </c>
      <c r="CP1498" s="88" t="str">
        <f t="shared" si="456"/>
        <v/>
      </c>
    </row>
    <row r="1499" spans="2:94">
      <c r="B1499" s="19"/>
      <c r="C1499" s="3"/>
      <c r="D1499" s="3"/>
      <c r="E1499" s="4"/>
      <c r="F1499" s="3"/>
      <c r="G1499" s="3"/>
      <c r="H1499" s="3"/>
      <c r="I1499" s="3"/>
      <c r="J1499" s="6"/>
      <c r="K1499" s="6"/>
      <c r="L1499" s="6"/>
      <c r="M1499" s="10"/>
      <c r="N1499" s="10"/>
      <c r="O1499" s="10"/>
      <c r="P1499" s="15"/>
      <c r="Q1499" s="13"/>
      <c r="R1499" s="13"/>
      <c r="S1499" s="13"/>
      <c r="T1499" s="13"/>
      <c r="U1499" s="13"/>
      <c r="V1499" s="13"/>
      <c r="W1499" s="9"/>
      <c r="X1499" s="9"/>
      <c r="Y1499" s="9"/>
      <c r="Z1499" s="9"/>
      <c r="AA1499" s="9"/>
      <c r="AB1499" s="9"/>
      <c r="AC1499" s="13"/>
      <c r="AD1499" s="13"/>
      <c r="AE1499" s="13"/>
      <c r="AF1499" s="13"/>
      <c r="AG1499" s="13"/>
      <c r="AH1499" s="13"/>
      <c r="AI1499" s="9"/>
      <c r="AJ1499" s="9"/>
      <c r="AK1499" s="9"/>
      <c r="AL1499" s="9"/>
      <c r="AM1499" s="9"/>
      <c r="AN1499" s="9"/>
      <c r="AO1499" s="8"/>
      <c r="AP1499" s="8"/>
      <c r="AQ1499" s="8"/>
      <c r="AR1499" s="8"/>
      <c r="AS1499" s="8"/>
      <c r="AT1499" s="8"/>
      <c r="AU1499" s="8"/>
      <c r="AV1499" s="8"/>
      <c r="AW1499" s="8"/>
      <c r="AX1499" s="8"/>
      <c r="AY1499" s="15"/>
      <c r="AZ1499" s="15"/>
      <c r="BA1499" s="15"/>
      <c r="BB1499" s="15"/>
      <c r="BC1499" s="15"/>
      <c r="BD1499" s="15"/>
      <c r="BE1499" s="15"/>
      <c r="BF1499" s="15"/>
      <c r="BG1499" s="15"/>
      <c r="BH1499" s="15"/>
      <c r="BI1499" s="16">
        <f>Q1499*参数!$D$3+W1499</f>
        <v>0</v>
      </c>
      <c r="BJ1499" s="16">
        <f>R1499*参数!$D$3+X1499</f>
        <v>0</v>
      </c>
      <c r="BK1499" s="16">
        <f>S1499*参数!$D$3+Y1499</f>
        <v>0</v>
      </c>
      <c r="BL1499" s="16">
        <f>T1499*参数!$D$3+Z1499</f>
        <v>0</v>
      </c>
      <c r="BM1499" s="16">
        <f>U1499*参数!$D$3+AA1499</f>
        <v>0</v>
      </c>
      <c r="BN1499" s="16">
        <f>V1499*参数!$D$3+AB1499</f>
        <v>0</v>
      </c>
      <c r="BO1499" s="16">
        <f>AC1499*参数!$D$3+AI1499</f>
        <v>0</v>
      </c>
      <c r="BP1499" s="16">
        <f>AD1499*参数!$D$3+AJ1499</f>
        <v>0</v>
      </c>
      <c r="BQ1499" s="16">
        <f>AE1499*参数!$D$3+AK1499</f>
        <v>0</v>
      </c>
      <c r="BR1499" s="16">
        <f>AF1499*参数!$D$3+AL1499</f>
        <v>0</v>
      </c>
      <c r="BS1499" s="16">
        <f>AG1499*参数!$D$3+AM1499</f>
        <v>0</v>
      </c>
      <c r="BT1499" s="16">
        <f>AH1499*参数!$D$3+AN1499</f>
        <v>0</v>
      </c>
      <c r="BU1499" s="10"/>
      <c r="BV1499" s="10"/>
      <c r="BW1499" s="10">
        <f t="shared" si="457"/>
        <v>43</v>
      </c>
      <c r="BX1499" s="10">
        <f t="shared" si="458"/>
        <v>43</v>
      </c>
      <c r="BY1499" s="10">
        <f t="shared" si="459"/>
        <v>43</v>
      </c>
      <c r="BZ1499" s="10">
        <f t="shared" si="460"/>
        <v>0</v>
      </c>
      <c r="CA1499" s="10">
        <f t="shared" si="461"/>
        <v>43</v>
      </c>
      <c r="CB1499" s="10" t="str">
        <f t="shared" si="462"/>
        <v/>
      </c>
      <c r="CC1499" s="10" t="str">
        <f t="shared" si="463"/>
        <v/>
      </c>
      <c r="CD1499" s="10"/>
      <c r="CE1499" s="10"/>
      <c r="CF1499" s="10"/>
      <c r="CG1499" s="10">
        <f t="shared" si="464"/>
        <v>0</v>
      </c>
      <c r="CH1499" s="10">
        <f t="shared" si="465"/>
        <v>0</v>
      </c>
      <c r="CI1499" s="10" t="str">
        <f t="shared" si="466"/>
        <v/>
      </c>
      <c r="CJ1499" s="10" t="str">
        <f t="shared" si="467"/>
        <v/>
      </c>
      <c r="CK1499" s="10" t="str">
        <f t="shared" si="468"/>
        <v/>
      </c>
      <c r="CL1499" s="10" t="str">
        <f t="shared" si="469"/>
        <v/>
      </c>
      <c r="CM1499" s="88" t="str">
        <f t="shared" si="453"/>
        <v/>
      </c>
      <c r="CN1499" s="88" t="str">
        <f t="shared" si="454"/>
        <v/>
      </c>
      <c r="CO1499" s="88" t="str">
        <f t="shared" si="455"/>
        <v/>
      </c>
      <c r="CP1499" s="88" t="str">
        <f t="shared" si="456"/>
        <v/>
      </c>
    </row>
    <row r="1500" spans="2:94">
      <c r="B1500" s="19"/>
      <c r="C1500" s="3"/>
      <c r="D1500" s="3"/>
      <c r="E1500" s="4"/>
      <c r="F1500" s="3"/>
      <c r="G1500" s="3"/>
      <c r="H1500" s="3"/>
      <c r="I1500" s="3"/>
      <c r="J1500" s="6"/>
      <c r="K1500" s="6"/>
      <c r="L1500" s="6"/>
      <c r="M1500" s="10"/>
      <c r="N1500" s="10"/>
      <c r="O1500" s="10"/>
      <c r="P1500" s="15"/>
      <c r="Q1500" s="13"/>
      <c r="R1500" s="13"/>
      <c r="S1500" s="13"/>
      <c r="T1500" s="13"/>
      <c r="U1500" s="13"/>
      <c r="V1500" s="13"/>
      <c r="W1500" s="9"/>
      <c r="X1500" s="9"/>
      <c r="Y1500" s="9"/>
      <c r="Z1500" s="9"/>
      <c r="AA1500" s="9"/>
      <c r="AB1500" s="9"/>
      <c r="AC1500" s="13"/>
      <c r="AD1500" s="13"/>
      <c r="AE1500" s="13"/>
      <c r="AF1500" s="13"/>
      <c r="AG1500" s="13"/>
      <c r="AH1500" s="13"/>
      <c r="AI1500" s="9"/>
      <c r="AJ1500" s="9"/>
      <c r="AK1500" s="9"/>
      <c r="AL1500" s="9"/>
      <c r="AM1500" s="9"/>
      <c r="AN1500" s="9"/>
      <c r="AO1500" s="8"/>
      <c r="AP1500" s="8"/>
      <c r="AQ1500" s="8"/>
      <c r="AR1500" s="8"/>
      <c r="AS1500" s="8"/>
      <c r="AT1500" s="8"/>
      <c r="AU1500" s="8"/>
      <c r="AV1500" s="8"/>
      <c r="AW1500" s="8"/>
      <c r="AX1500" s="8"/>
      <c r="AY1500" s="15"/>
      <c r="AZ1500" s="15"/>
      <c r="BA1500" s="15"/>
      <c r="BB1500" s="15"/>
      <c r="BC1500" s="15"/>
      <c r="BD1500" s="15"/>
      <c r="BE1500" s="15"/>
      <c r="BF1500" s="15"/>
      <c r="BG1500" s="15"/>
      <c r="BH1500" s="15"/>
      <c r="BI1500" s="16">
        <f>Q1500*参数!$D$3+W1500</f>
        <v>0</v>
      </c>
      <c r="BJ1500" s="16">
        <f>R1500*参数!$D$3+X1500</f>
        <v>0</v>
      </c>
      <c r="BK1500" s="16">
        <f>S1500*参数!$D$3+Y1500</f>
        <v>0</v>
      </c>
      <c r="BL1500" s="16">
        <f>T1500*参数!$D$3+Z1500</f>
        <v>0</v>
      </c>
      <c r="BM1500" s="16">
        <f>U1500*参数!$D$3+AA1500</f>
        <v>0</v>
      </c>
      <c r="BN1500" s="16">
        <f>V1500*参数!$D$3+AB1500</f>
        <v>0</v>
      </c>
      <c r="BO1500" s="16">
        <f>AC1500*参数!$D$3+AI1500</f>
        <v>0</v>
      </c>
      <c r="BP1500" s="16">
        <f>AD1500*参数!$D$3+AJ1500</f>
        <v>0</v>
      </c>
      <c r="BQ1500" s="16">
        <f>AE1500*参数!$D$3+AK1500</f>
        <v>0</v>
      </c>
      <c r="BR1500" s="16">
        <f>AF1500*参数!$D$3+AL1500</f>
        <v>0</v>
      </c>
      <c r="BS1500" s="16">
        <f>AG1500*参数!$D$3+AM1500</f>
        <v>0</v>
      </c>
      <c r="BT1500" s="16">
        <f>AH1500*参数!$D$3+AN1500</f>
        <v>0</v>
      </c>
      <c r="BU1500" s="10"/>
      <c r="BV1500" s="10"/>
      <c r="BW1500" s="10">
        <f t="shared" si="457"/>
        <v>43</v>
      </c>
      <c r="BX1500" s="10">
        <f t="shared" si="458"/>
        <v>43</v>
      </c>
      <c r="BY1500" s="10">
        <f t="shared" si="459"/>
        <v>43</v>
      </c>
      <c r="BZ1500" s="10">
        <f t="shared" si="460"/>
        <v>0</v>
      </c>
      <c r="CA1500" s="10">
        <f t="shared" si="461"/>
        <v>43</v>
      </c>
      <c r="CB1500" s="10" t="str">
        <f t="shared" si="462"/>
        <v/>
      </c>
      <c r="CC1500" s="10" t="str">
        <f t="shared" si="463"/>
        <v/>
      </c>
      <c r="CD1500" s="10"/>
      <c r="CE1500" s="10"/>
      <c r="CF1500" s="10"/>
      <c r="CG1500" s="10">
        <f t="shared" si="464"/>
        <v>0</v>
      </c>
      <c r="CH1500" s="10">
        <f t="shared" si="465"/>
        <v>0</v>
      </c>
      <c r="CI1500" s="10" t="str">
        <f t="shared" si="466"/>
        <v/>
      </c>
      <c r="CJ1500" s="10" t="str">
        <f t="shared" si="467"/>
        <v/>
      </c>
      <c r="CK1500" s="10" t="str">
        <f t="shared" si="468"/>
        <v/>
      </c>
      <c r="CL1500" s="10" t="str">
        <f t="shared" si="469"/>
        <v/>
      </c>
      <c r="CM1500" s="88" t="str">
        <f t="shared" si="453"/>
        <v/>
      </c>
      <c r="CN1500" s="88" t="str">
        <f t="shared" si="454"/>
        <v/>
      </c>
      <c r="CO1500" s="88" t="str">
        <f t="shared" si="455"/>
        <v/>
      </c>
      <c r="CP1500" s="88" t="str">
        <f t="shared" si="456"/>
        <v/>
      </c>
    </row>
    <row r="1501" spans="2:94">
      <c r="B1501" s="19"/>
      <c r="C1501" s="3"/>
      <c r="D1501" s="3"/>
      <c r="E1501" s="4"/>
      <c r="F1501" s="3"/>
      <c r="G1501" s="3"/>
      <c r="H1501" s="3"/>
      <c r="I1501" s="3"/>
      <c r="J1501" s="6"/>
      <c r="K1501" s="6"/>
      <c r="L1501" s="6"/>
      <c r="M1501" s="10"/>
      <c r="N1501" s="10"/>
      <c r="O1501" s="10"/>
      <c r="P1501" s="15"/>
      <c r="Q1501" s="13"/>
      <c r="R1501" s="13"/>
      <c r="S1501" s="13"/>
      <c r="T1501" s="13"/>
      <c r="U1501" s="13"/>
      <c r="V1501" s="13"/>
      <c r="W1501" s="9"/>
      <c r="X1501" s="9"/>
      <c r="Y1501" s="9"/>
      <c r="Z1501" s="9"/>
      <c r="AA1501" s="9"/>
      <c r="AB1501" s="9"/>
      <c r="AC1501" s="13"/>
      <c r="AD1501" s="13"/>
      <c r="AE1501" s="13"/>
      <c r="AF1501" s="13"/>
      <c r="AG1501" s="13"/>
      <c r="AH1501" s="13"/>
      <c r="AI1501" s="9"/>
      <c r="AJ1501" s="9"/>
      <c r="AK1501" s="9"/>
      <c r="AL1501" s="9"/>
      <c r="AM1501" s="9"/>
      <c r="AN1501" s="9"/>
      <c r="AO1501" s="8"/>
      <c r="AP1501" s="8"/>
      <c r="AQ1501" s="8"/>
      <c r="AR1501" s="8"/>
      <c r="AS1501" s="8"/>
      <c r="AT1501" s="8"/>
      <c r="AU1501" s="8"/>
      <c r="AV1501" s="8"/>
      <c r="AW1501" s="8"/>
      <c r="AX1501" s="8"/>
      <c r="AY1501" s="15"/>
      <c r="AZ1501" s="15"/>
      <c r="BA1501" s="15"/>
      <c r="BB1501" s="15"/>
      <c r="BC1501" s="15"/>
      <c r="BD1501" s="15"/>
      <c r="BE1501" s="15"/>
      <c r="BF1501" s="15"/>
      <c r="BG1501" s="15"/>
      <c r="BH1501" s="15"/>
      <c r="BI1501" s="16">
        <f>Q1501*参数!$D$3+W1501</f>
        <v>0</v>
      </c>
      <c r="BJ1501" s="16">
        <f>R1501*参数!$D$3+X1501</f>
        <v>0</v>
      </c>
      <c r="BK1501" s="16">
        <f>S1501*参数!$D$3+Y1501</f>
        <v>0</v>
      </c>
      <c r="BL1501" s="16">
        <f>T1501*参数!$D$3+Z1501</f>
        <v>0</v>
      </c>
      <c r="BM1501" s="16">
        <f>U1501*参数!$D$3+AA1501</f>
        <v>0</v>
      </c>
      <c r="BN1501" s="16">
        <f>V1501*参数!$D$3+AB1501</f>
        <v>0</v>
      </c>
      <c r="BO1501" s="16">
        <f>AC1501*参数!$D$3+AI1501</f>
        <v>0</v>
      </c>
      <c r="BP1501" s="16">
        <f>AD1501*参数!$D$3+AJ1501</f>
        <v>0</v>
      </c>
      <c r="BQ1501" s="16">
        <f>AE1501*参数!$D$3+AK1501</f>
        <v>0</v>
      </c>
      <c r="BR1501" s="16">
        <f>AF1501*参数!$D$3+AL1501</f>
        <v>0</v>
      </c>
      <c r="BS1501" s="16">
        <f>AG1501*参数!$D$3+AM1501</f>
        <v>0</v>
      </c>
      <c r="BT1501" s="16">
        <f>AH1501*参数!$D$3+AN1501</f>
        <v>0</v>
      </c>
      <c r="BU1501" s="10"/>
      <c r="BV1501" s="10"/>
      <c r="BW1501" s="10">
        <f t="shared" si="457"/>
        <v>43</v>
      </c>
      <c r="BX1501" s="10">
        <f t="shared" si="458"/>
        <v>43</v>
      </c>
      <c r="BY1501" s="10">
        <f t="shared" si="459"/>
        <v>43</v>
      </c>
      <c r="BZ1501" s="10">
        <f t="shared" si="460"/>
        <v>0</v>
      </c>
      <c r="CA1501" s="10">
        <f t="shared" si="461"/>
        <v>43</v>
      </c>
      <c r="CB1501" s="10" t="str">
        <f t="shared" si="462"/>
        <v/>
      </c>
      <c r="CC1501" s="10" t="str">
        <f t="shared" si="463"/>
        <v/>
      </c>
      <c r="CD1501" s="10"/>
      <c r="CE1501" s="10"/>
      <c r="CF1501" s="10"/>
      <c r="CG1501" s="10">
        <f t="shared" si="464"/>
        <v>0</v>
      </c>
      <c r="CH1501" s="10">
        <f t="shared" si="465"/>
        <v>0</v>
      </c>
      <c r="CI1501" s="10" t="str">
        <f t="shared" si="466"/>
        <v/>
      </c>
      <c r="CJ1501" s="10" t="str">
        <f t="shared" si="467"/>
        <v/>
      </c>
      <c r="CK1501" s="10" t="str">
        <f t="shared" si="468"/>
        <v/>
      </c>
      <c r="CL1501" s="10" t="str">
        <f t="shared" si="469"/>
        <v/>
      </c>
      <c r="CM1501" s="88" t="str">
        <f t="shared" si="453"/>
        <v/>
      </c>
      <c r="CN1501" s="88" t="str">
        <f t="shared" si="454"/>
        <v/>
      </c>
      <c r="CO1501" s="88" t="str">
        <f t="shared" si="455"/>
        <v/>
      </c>
      <c r="CP1501" s="88" t="str">
        <f t="shared" si="456"/>
        <v/>
      </c>
    </row>
    <row r="1502" spans="2:94">
      <c r="B1502" s="19"/>
      <c r="C1502" s="3"/>
      <c r="D1502" s="3"/>
      <c r="E1502" s="4"/>
      <c r="F1502" s="3"/>
      <c r="G1502" s="3"/>
      <c r="H1502" s="3"/>
      <c r="I1502" s="3"/>
      <c r="J1502" s="6"/>
      <c r="K1502" s="6"/>
      <c r="L1502" s="6"/>
      <c r="M1502" s="10"/>
      <c r="N1502" s="10"/>
      <c r="O1502" s="10"/>
      <c r="P1502" s="15"/>
      <c r="Q1502" s="13"/>
      <c r="R1502" s="13"/>
      <c r="S1502" s="13"/>
      <c r="T1502" s="13"/>
      <c r="U1502" s="13"/>
      <c r="V1502" s="13"/>
      <c r="W1502" s="9"/>
      <c r="X1502" s="9"/>
      <c r="Y1502" s="9"/>
      <c r="Z1502" s="9"/>
      <c r="AA1502" s="9"/>
      <c r="AB1502" s="9"/>
      <c r="AC1502" s="13"/>
      <c r="AD1502" s="13"/>
      <c r="AE1502" s="13"/>
      <c r="AF1502" s="13"/>
      <c r="AG1502" s="13"/>
      <c r="AH1502" s="13"/>
      <c r="AI1502" s="9"/>
      <c r="AJ1502" s="9"/>
      <c r="AK1502" s="9"/>
      <c r="AL1502" s="9"/>
      <c r="AM1502" s="9"/>
      <c r="AN1502" s="9"/>
      <c r="AO1502" s="8"/>
      <c r="AP1502" s="8"/>
      <c r="AQ1502" s="8"/>
      <c r="AR1502" s="8"/>
      <c r="AS1502" s="8"/>
      <c r="AT1502" s="8"/>
      <c r="AU1502" s="8"/>
      <c r="AV1502" s="8"/>
      <c r="AW1502" s="8"/>
      <c r="AX1502" s="8"/>
      <c r="AY1502" s="15"/>
      <c r="AZ1502" s="15"/>
      <c r="BA1502" s="15"/>
      <c r="BB1502" s="15"/>
      <c r="BC1502" s="15"/>
      <c r="BD1502" s="15"/>
      <c r="BE1502" s="15"/>
      <c r="BF1502" s="15"/>
      <c r="BG1502" s="15"/>
      <c r="BH1502" s="15"/>
      <c r="BI1502" s="16">
        <f>Q1502*参数!$D$3+W1502</f>
        <v>0</v>
      </c>
      <c r="BJ1502" s="16">
        <f>R1502*参数!$D$3+X1502</f>
        <v>0</v>
      </c>
      <c r="BK1502" s="16">
        <f>S1502*参数!$D$3+Y1502</f>
        <v>0</v>
      </c>
      <c r="BL1502" s="16">
        <f>T1502*参数!$D$3+Z1502</f>
        <v>0</v>
      </c>
      <c r="BM1502" s="16">
        <f>U1502*参数!$D$3+AA1502</f>
        <v>0</v>
      </c>
      <c r="BN1502" s="16">
        <f>V1502*参数!$D$3+AB1502</f>
        <v>0</v>
      </c>
      <c r="BO1502" s="16">
        <f>AC1502*参数!$D$3+AI1502</f>
        <v>0</v>
      </c>
      <c r="BP1502" s="16">
        <f>AD1502*参数!$D$3+AJ1502</f>
        <v>0</v>
      </c>
      <c r="BQ1502" s="16">
        <f>AE1502*参数!$D$3+AK1502</f>
        <v>0</v>
      </c>
      <c r="BR1502" s="16">
        <f>AF1502*参数!$D$3+AL1502</f>
        <v>0</v>
      </c>
      <c r="BS1502" s="16">
        <f>AG1502*参数!$D$3+AM1502</f>
        <v>0</v>
      </c>
      <c r="BT1502" s="16">
        <f>AH1502*参数!$D$3+AN1502</f>
        <v>0</v>
      </c>
      <c r="BU1502" s="10"/>
      <c r="BV1502" s="10"/>
      <c r="BW1502" s="10">
        <f t="shared" si="457"/>
        <v>43</v>
      </c>
      <c r="BX1502" s="10">
        <f t="shared" si="458"/>
        <v>43</v>
      </c>
      <c r="BY1502" s="10">
        <f t="shared" si="459"/>
        <v>43</v>
      </c>
      <c r="BZ1502" s="10">
        <f t="shared" si="460"/>
        <v>0</v>
      </c>
      <c r="CA1502" s="10">
        <f t="shared" si="461"/>
        <v>43</v>
      </c>
      <c r="CB1502" s="10" t="str">
        <f t="shared" si="462"/>
        <v/>
      </c>
      <c r="CC1502" s="10" t="str">
        <f t="shared" si="463"/>
        <v/>
      </c>
      <c r="CD1502" s="10"/>
      <c r="CE1502" s="10"/>
      <c r="CF1502" s="10"/>
      <c r="CG1502" s="10">
        <f t="shared" si="464"/>
        <v>0</v>
      </c>
      <c r="CH1502" s="10">
        <f t="shared" si="465"/>
        <v>0</v>
      </c>
      <c r="CI1502" s="10" t="str">
        <f t="shared" si="466"/>
        <v/>
      </c>
      <c r="CJ1502" s="10" t="str">
        <f t="shared" si="467"/>
        <v/>
      </c>
      <c r="CK1502" s="10" t="str">
        <f t="shared" si="468"/>
        <v/>
      </c>
      <c r="CL1502" s="10" t="str">
        <f t="shared" si="469"/>
        <v/>
      </c>
      <c r="CM1502" s="88" t="str">
        <f t="shared" si="453"/>
        <v/>
      </c>
      <c r="CN1502" s="88" t="str">
        <f t="shared" si="454"/>
        <v/>
      </c>
      <c r="CO1502" s="88" t="str">
        <f t="shared" si="455"/>
        <v/>
      </c>
      <c r="CP1502" s="88" t="str">
        <f t="shared" si="456"/>
        <v/>
      </c>
    </row>
    <row r="1503" spans="2:94">
      <c r="B1503" s="19"/>
      <c r="C1503" s="3"/>
      <c r="D1503" s="3"/>
      <c r="E1503" s="4"/>
      <c r="F1503" s="3"/>
      <c r="G1503" s="3"/>
      <c r="H1503" s="3"/>
      <c r="I1503" s="3"/>
      <c r="J1503" s="6"/>
      <c r="K1503" s="6"/>
      <c r="L1503" s="6"/>
      <c r="M1503" s="10"/>
      <c r="N1503" s="10"/>
      <c r="O1503" s="10"/>
      <c r="P1503" s="15"/>
      <c r="Q1503" s="13"/>
      <c r="R1503" s="13"/>
      <c r="S1503" s="13"/>
      <c r="T1503" s="13"/>
      <c r="U1503" s="13"/>
      <c r="V1503" s="13"/>
      <c r="W1503" s="9"/>
      <c r="X1503" s="9"/>
      <c r="Y1503" s="9"/>
      <c r="Z1503" s="9"/>
      <c r="AA1503" s="9"/>
      <c r="AB1503" s="9"/>
      <c r="AC1503" s="13"/>
      <c r="AD1503" s="13"/>
      <c r="AE1503" s="13"/>
      <c r="AF1503" s="13"/>
      <c r="AG1503" s="13"/>
      <c r="AH1503" s="13"/>
      <c r="AI1503" s="9"/>
      <c r="AJ1503" s="9"/>
      <c r="AK1503" s="9"/>
      <c r="AL1503" s="9"/>
      <c r="AM1503" s="9"/>
      <c r="AN1503" s="9"/>
      <c r="AO1503" s="8"/>
      <c r="AP1503" s="8"/>
      <c r="AQ1503" s="8"/>
      <c r="AR1503" s="8"/>
      <c r="AS1503" s="8"/>
      <c r="AT1503" s="8"/>
      <c r="AU1503" s="8"/>
      <c r="AV1503" s="8"/>
      <c r="AW1503" s="8"/>
      <c r="AX1503" s="8"/>
      <c r="AY1503" s="15"/>
      <c r="AZ1503" s="15"/>
      <c r="BA1503" s="15"/>
      <c r="BB1503" s="15"/>
      <c r="BC1503" s="15"/>
      <c r="BD1503" s="15"/>
      <c r="BE1503" s="15"/>
      <c r="BF1503" s="15"/>
      <c r="BG1503" s="15"/>
      <c r="BH1503" s="15"/>
      <c r="BI1503" s="16">
        <f>Q1503*参数!$D$3+W1503</f>
        <v>0</v>
      </c>
      <c r="BJ1503" s="16">
        <f>R1503*参数!$D$3+X1503</f>
        <v>0</v>
      </c>
      <c r="BK1503" s="16">
        <f>S1503*参数!$D$3+Y1503</f>
        <v>0</v>
      </c>
      <c r="BL1503" s="16">
        <f>T1503*参数!$D$3+Z1503</f>
        <v>0</v>
      </c>
      <c r="BM1503" s="16">
        <f>U1503*参数!$D$3+AA1503</f>
        <v>0</v>
      </c>
      <c r="BN1503" s="16">
        <f>V1503*参数!$D$3+AB1503</f>
        <v>0</v>
      </c>
      <c r="BO1503" s="16">
        <f>AC1503*参数!$D$3+AI1503</f>
        <v>0</v>
      </c>
      <c r="BP1503" s="16">
        <f>AD1503*参数!$D$3+AJ1503</f>
        <v>0</v>
      </c>
      <c r="BQ1503" s="16">
        <f>AE1503*参数!$D$3+AK1503</f>
        <v>0</v>
      </c>
      <c r="BR1503" s="16">
        <f>AF1503*参数!$D$3+AL1503</f>
        <v>0</v>
      </c>
      <c r="BS1503" s="16">
        <f>AG1503*参数!$D$3+AM1503</f>
        <v>0</v>
      </c>
      <c r="BT1503" s="16">
        <f>AH1503*参数!$D$3+AN1503</f>
        <v>0</v>
      </c>
      <c r="BU1503" s="10"/>
      <c r="BV1503" s="10"/>
      <c r="BW1503" s="10">
        <f t="shared" si="457"/>
        <v>43</v>
      </c>
      <c r="BX1503" s="10">
        <f t="shared" si="458"/>
        <v>43</v>
      </c>
      <c r="BY1503" s="10">
        <f t="shared" si="459"/>
        <v>43</v>
      </c>
      <c r="BZ1503" s="10">
        <f t="shared" si="460"/>
        <v>0</v>
      </c>
      <c r="CA1503" s="10">
        <f t="shared" si="461"/>
        <v>43</v>
      </c>
      <c r="CB1503" s="10" t="str">
        <f t="shared" si="462"/>
        <v/>
      </c>
      <c r="CC1503" s="10" t="str">
        <f t="shared" si="463"/>
        <v/>
      </c>
      <c r="CD1503" s="10"/>
      <c r="CE1503" s="10"/>
      <c r="CF1503" s="10"/>
      <c r="CG1503" s="10">
        <f t="shared" si="464"/>
        <v>0</v>
      </c>
      <c r="CH1503" s="10">
        <f t="shared" si="465"/>
        <v>0</v>
      </c>
      <c r="CI1503" s="10" t="str">
        <f t="shared" si="466"/>
        <v/>
      </c>
      <c r="CJ1503" s="10" t="str">
        <f t="shared" si="467"/>
        <v/>
      </c>
      <c r="CK1503" s="10" t="str">
        <f t="shared" si="468"/>
        <v/>
      </c>
      <c r="CL1503" s="10" t="str">
        <f t="shared" si="469"/>
        <v/>
      </c>
      <c r="CM1503" s="88" t="str">
        <f t="shared" si="453"/>
        <v/>
      </c>
      <c r="CN1503" s="88" t="str">
        <f t="shared" si="454"/>
        <v/>
      </c>
      <c r="CO1503" s="88" t="str">
        <f t="shared" si="455"/>
        <v/>
      </c>
      <c r="CP1503" s="88" t="str">
        <f t="shared" si="456"/>
        <v/>
      </c>
    </row>
    <row r="1504" spans="2:94">
      <c r="B1504" s="19"/>
      <c r="C1504" s="3"/>
      <c r="D1504" s="3"/>
      <c r="E1504" s="4"/>
      <c r="F1504" s="3"/>
      <c r="G1504" s="3"/>
      <c r="H1504" s="3"/>
      <c r="I1504" s="3"/>
      <c r="J1504" s="6"/>
      <c r="K1504" s="6"/>
      <c r="L1504" s="6"/>
      <c r="M1504" s="10"/>
      <c r="N1504" s="10"/>
      <c r="O1504" s="10"/>
      <c r="P1504" s="15"/>
      <c r="Q1504" s="13"/>
      <c r="R1504" s="13"/>
      <c r="S1504" s="13"/>
      <c r="T1504" s="13"/>
      <c r="U1504" s="13"/>
      <c r="V1504" s="13"/>
      <c r="W1504" s="9"/>
      <c r="X1504" s="9"/>
      <c r="Y1504" s="9"/>
      <c r="Z1504" s="9"/>
      <c r="AA1504" s="9"/>
      <c r="AB1504" s="9"/>
      <c r="AC1504" s="13"/>
      <c r="AD1504" s="13"/>
      <c r="AE1504" s="13"/>
      <c r="AF1504" s="13"/>
      <c r="AG1504" s="13"/>
      <c r="AH1504" s="13"/>
      <c r="AI1504" s="9"/>
      <c r="AJ1504" s="9"/>
      <c r="AK1504" s="9"/>
      <c r="AL1504" s="9"/>
      <c r="AM1504" s="9"/>
      <c r="AN1504" s="9"/>
      <c r="AO1504" s="8"/>
      <c r="AP1504" s="8"/>
      <c r="AQ1504" s="8"/>
      <c r="AR1504" s="8"/>
      <c r="AS1504" s="8"/>
      <c r="AT1504" s="8"/>
      <c r="AU1504" s="8"/>
      <c r="AV1504" s="8"/>
      <c r="AW1504" s="8"/>
      <c r="AX1504" s="8"/>
      <c r="AY1504" s="15"/>
      <c r="AZ1504" s="15"/>
      <c r="BA1504" s="15"/>
      <c r="BB1504" s="15"/>
      <c r="BC1504" s="15"/>
      <c r="BD1504" s="15"/>
      <c r="BE1504" s="15"/>
      <c r="BF1504" s="15"/>
      <c r="BG1504" s="15"/>
      <c r="BH1504" s="15"/>
      <c r="BI1504" s="16">
        <f>Q1504*参数!$D$3+W1504</f>
        <v>0</v>
      </c>
      <c r="BJ1504" s="16">
        <f>R1504*参数!$D$3+X1504</f>
        <v>0</v>
      </c>
      <c r="BK1504" s="16">
        <f>S1504*参数!$D$3+Y1504</f>
        <v>0</v>
      </c>
      <c r="BL1504" s="16">
        <f>T1504*参数!$D$3+Z1504</f>
        <v>0</v>
      </c>
      <c r="BM1504" s="16">
        <f>U1504*参数!$D$3+AA1504</f>
        <v>0</v>
      </c>
      <c r="BN1504" s="16">
        <f>V1504*参数!$D$3+AB1504</f>
        <v>0</v>
      </c>
      <c r="BO1504" s="16">
        <f>AC1504*参数!$D$3+AI1504</f>
        <v>0</v>
      </c>
      <c r="BP1504" s="16">
        <f>AD1504*参数!$D$3+AJ1504</f>
        <v>0</v>
      </c>
      <c r="BQ1504" s="16">
        <f>AE1504*参数!$D$3+AK1504</f>
        <v>0</v>
      </c>
      <c r="BR1504" s="16">
        <f>AF1504*参数!$D$3+AL1504</f>
        <v>0</v>
      </c>
      <c r="BS1504" s="16">
        <f>AG1504*参数!$D$3+AM1504</f>
        <v>0</v>
      </c>
      <c r="BT1504" s="16">
        <f>AH1504*参数!$D$3+AN1504</f>
        <v>0</v>
      </c>
      <c r="BU1504" s="10"/>
      <c r="BV1504" s="10"/>
      <c r="BW1504" s="10">
        <f t="shared" si="457"/>
        <v>43</v>
      </c>
      <c r="BX1504" s="10">
        <f t="shared" si="458"/>
        <v>43</v>
      </c>
      <c r="BY1504" s="10">
        <f t="shared" si="459"/>
        <v>43</v>
      </c>
      <c r="BZ1504" s="10">
        <f t="shared" si="460"/>
        <v>0</v>
      </c>
      <c r="CA1504" s="10">
        <f t="shared" si="461"/>
        <v>43</v>
      </c>
      <c r="CB1504" s="10" t="str">
        <f t="shared" si="462"/>
        <v/>
      </c>
      <c r="CC1504" s="10" t="str">
        <f t="shared" si="463"/>
        <v/>
      </c>
      <c r="CD1504" s="10"/>
      <c r="CE1504" s="10"/>
      <c r="CF1504" s="10"/>
      <c r="CG1504" s="10">
        <f t="shared" si="464"/>
        <v>0</v>
      </c>
      <c r="CH1504" s="10">
        <f t="shared" si="465"/>
        <v>0</v>
      </c>
      <c r="CI1504" s="10" t="str">
        <f t="shared" si="466"/>
        <v/>
      </c>
      <c r="CJ1504" s="10" t="str">
        <f t="shared" si="467"/>
        <v/>
      </c>
      <c r="CK1504" s="10" t="str">
        <f t="shared" si="468"/>
        <v/>
      </c>
      <c r="CL1504" s="10" t="str">
        <f t="shared" si="469"/>
        <v/>
      </c>
      <c r="CM1504" s="88" t="str">
        <f t="shared" si="453"/>
        <v/>
      </c>
      <c r="CN1504" s="88" t="str">
        <f t="shared" si="454"/>
        <v/>
      </c>
      <c r="CO1504" s="88" t="str">
        <f t="shared" si="455"/>
        <v/>
      </c>
      <c r="CP1504" s="88" t="str">
        <f t="shared" si="456"/>
        <v/>
      </c>
    </row>
    <row r="1505" spans="2:94">
      <c r="B1505" s="19"/>
      <c r="C1505" s="3"/>
      <c r="D1505" s="3"/>
      <c r="E1505" s="4"/>
      <c r="F1505" s="3"/>
      <c r="G1505" s="3"/>
      <c r="H1505" s="3"/>
      <c r="I1505" s="3"/>
      <c r="J1505" s="6"/>
      <c r="K1505" s="6"/>
      <c r="L1505" s="6"/>
      <c r="M1505" s="10"/>
      <c r="N1505" s="10"/>
      <c r="O1505" s="10"/>
      <c r="P1505" s="15"/>
      <c r="Q1505" s="13"/>
      <c r="R1505" s="13"/>
      <c r="S1505" s="13"/>
      <c r="T1505" s="13"/>
      <c r="U1505" s="13"/>
      <c r="V1505" s="13"/>
      <c r="W1505" s="9"/>
      <c r="X1505" s="9"/>
      <c r="Y1505" s="9"/>
      <c r="Z1505" s="9"/>
      <c r="AA1505" s="9"/>
      <c r="AB1505" s="9"/>
      <c r="AC1505" s="13"/>
      <c r="AD1505" s="13"/>
      <c r="AE1505" s="13"/>
      <c r="AF1505" s="13"/>
      <c r="AG1505" s="13"/>
      <c r="AH1505" s="13"/>
      <c r="AI1505" s="9"/>
      <c r="AJ1505" s="9"/>
      <c r="AK1505" s="9"/>
      <c r="AL1505" s="9"/>
      <c r="AM1505" s="9"/>
      <c r="AN1505" s="9"/>
      <c r="AO1505" s="8"/>
      <c r="AP1505" s="8"/>
      <c r="AQ1505" s="8"/>
      <c r="AR1505" s="8"/>
      <c r="AS1505" s="8"/>
      <c r="AT1505" s="8"/>
      <c r="AU1505" s="8"/>
      <c r="AV1505" s="8"/>
      <c r="AW1505" s="8"/>
      <c r="AX1505" s="8"/>
      <c r="AY1505" s="15"/>
      <c r="AZ1505" s="15"/>
      <c r="BA1505" s="15"/>
      <c r="BB1505" s="15"/>
      <c r="BC1505" s="15"/>
      <c r="BD1505" s="15"/>
      <c r="BE1505" s="15"/>
      <c r="BF1505" s="15"/>
      <c r="BG1505" s="15"/>
      <c r="BH1505" s="15"/>
      <c r="BI1505" s="16">
        <f>Q1505*参数!$D$3+W1505</f>
        <v>0</v>
      </c>
      <c r="BJ1505" s="16">
        <f>R1505*参数!$D$3+X1505</f>
        <v>0</v>
      </c>
      <c r="BK1505" s="16">
        <f>S1505*参数!$D$3+Y1505</f>
        <v>0</v>
      </c>
      <c r="BL1505" s="16">
        <f>T1505*参数!$D$3+Z1505</f>
        <v>0</v>
      </c>
      <c r="BM1505" s="16">
        <f>U1505*参数!$D$3+AA1505</f>
        <v>0</v>
      </c>
      <c r="BN1505" s="16">
        <f>V1505*参数!$D$3+AB1505</f>
        <v>0</v>
      </c>
      <c r="BO1505" s="16">
        <f>AC1505*参数!$D$3+AI1505</f>
        <v>0</v>
      </c>
      <c r="BP1505" s="16">
        <f>AD1505*参数!$D$3+AJ1505</f>
        <v>0</v>
      </c>
      <c r="BQ1505" s="16">
        <f>AE1505*参数!$D$3+AK1505</f>
        <v>0</v>
      </c>
      <c r="BR1505" s="16">
        <f>AF1505*参数!$D$3+AL1505</f>
        <v>0</v>
      </c>
      <c r="BS1505" s="16">
        <f>AG1505*参数!$D$3+AM1505</f>
        <v>0</v>
      </c>
      <c r="BT1505" s="16">
        <f>AH1505*参数!$D$3+AN1505</f>
        <v>0</v>
      </c>
      <c r="BU1505" s="10"/>
      <c r="BV1505" s="10"/>
      <c r="BW1505" s="10">
        <f t="shared" si="457"/>
        <v>43</v>
      </c>
      <c r="BX1505" s="10">
        <f t="shared" si="458"/>
        <v>43</v>
      </c>
      <c r="BY1505" s="10">
        <f t="shared" si="459"/>
        <v>43</v>
      </c>
      <c r="BZ1505" s="10">
        <f t="shared" si="460"/>
        <v>0</v>
      </c>
      <c r="CA1505" s="10">
        <f t="shared" si="461"/>
        <v>43</v>
      </c>
      <c r="CB1505" s="10" t="str">
        <f t="shared" si="462"/>
        <v/>
      </c>
      <c r="CC1505" s="10" t="str">
        <f t="shared" si="463"/>
        <v/>
      </c>
      <c r="CD1505" s="10"/>
      <c r="CE1505" s="10"/>
      <c r="CF1505" s="10"/>
      <c r="CG1505" s="10">
        <f t="shared" si="464"/>
        <v>0</v>
      </c>
      <c r="CH1505" s="10">
        <f t="shared" si="465"/>
        <v>0</v>
      </c>
      <c r="CI1505" s="10" t="str">
        <f t="shared" si="466"/>
        <v/>
      </c>
      <c r="CJ1505" s="10" t="str">
        <f t="shared" si="467"/>
        <v/>
      </c>
      <c r="CK1505" s="10" t="str">
        <f t="shared" si="468"/>
        <v/>
      </c>
      <c r="CL1505" s="10" t="str">
        <f t="shared" si="469"/>
        <v/>
      </c>
      <c r="CM1505" s="88" t="str">
        <f t="shared" si="453"/>
        <v/>
      </c>
      <c r="CN1505" s="88" t="str">
        <f t="shared" si="454"/>
        <v/>
      </c>
      <c r="CO1505" s="88" t="str">
        <f t="shared" si="455"/>
        <v/>
      </c>
      <c r="CP1505" s="88" t="str">
        <f t="shared" si="456"/>
        <v/>
      </c>
    </row>
    <row r="1506" spans="2:94">
      <c r="B1506" s="19"/>
      <c r="C1506" s="3"/>
      <c r="D1506" s="3"/>
      <c r="E1506" s="4"/>
      <c r="F1506" s="3"/>
      <c r="G1506" s="3"/>
      <c r="H1506" s="3"/>
      <c r="I1506" s="3"/>
      <c r="J1506" s="6"/>
      <c r="K1506" s="6"/>
      <c r="L1506" s="6"/>
      <c r="M1506" s="10"/>
      <c r="N1506" s="10"/>
      <c r="O1506" s="10"/>
      <c r="P1506" s="15"/>
      <c r="Q1506" s="13"/>
      <c r="R1506" s="13"/>
      <c r="S1506" s="13"/>
      <c r="T1506" s="13"/>
      <c r="U1506" s="13"/>
      <c r="V1506" s="13"/>
      <c r="W1506" s="9"/>
      <c r="X1506" s="9"/>
      <c r="Y1506" s="9"/>
      <c r="Z1506" s="9"/>
      <c r="AA1506" s="9"/>
      <c r="AB1506" s="9"/>
      <c r="AC1506" s="13"/>
      <c r="AD1506" s="13"/>
      <c r="AE1506" s="13"/>
      <c r="AF1506" s="13"/>
      <c r="AG1506" s="13"/>
      <c r="AH1506" s="13"/>
      <c r="AI1506" s="9"/>
      <c r="AJ1506" s="9"/>
      <c r="AK1506" s="9"/>
      <c r="AL1506" s="9"/>
      <c r="AM1506" s="9"/>
      <c r="AN1506" s="9"/>
      <c r="AO1506" s="8"/>
      <c r="AP1506" s="8"/>
      <c r="AQ1506" s="8"/>
      <c r="AR1506" s="8"/>
      <c r="AS1506" s="8"/>
      <c r="AT1506" s="8"/>
      <c r="AU1506" s="8"/>
      <c r="AV1506" s="8"/>
      <c r="AW1506" s="8"/>
      <c r="AX1506" s="8"/>
      <c r="AY1506" s="15"/>
      <c r="AZ1506" s="15"/>
      <c r="BA1506" s="15"/>
      <c r="BB1506" s="15"/>
      <c r="BC1506" s="15"/>
      <c r="BD1506" s="15"/>
      <c r="BE1506" s="15"/>
      <c r="BF1506" s="15"/>
      <c r="BG1506" s="15"/>
      <c r="BH1506" s="15"/>
      <c r="BI1506" s="16">
        <f>Q1506*参数!$D$3+W1506</f>
        <v>0</v>
      </c>
      <c r="BJ1506" s="16">
        <f>R1506*参数!$D$3+X1506</f>
        <v>0</v>
      </c>
      <c r="BK1506" s="16">
        <f>S1506*参数!$D$3+Y1506</f>
        <v>0</v>
      </c>
      <c r="BL1506" s="16">
        <f>T1506*参数!$D$3+Z1506</f>
        <v>0</v>
      </c>
      <c r="BM1506" s="16">
        <f>U1506*参数!$D$3+AA1506</f>
        <v>0</v>
      </c>
      <c r="BN1506" s="16">
        <f>V1506*参数!$D$3+AB1506</f>
        <v>0</v>
      </c>
      <c r="BO1506" s="16">
        <f>AC1506*参数!$D$3+AI1506</f>
        <v>0</v>
      </c>
      <c r="BP1506" s="16">
        <f>AD1506*参数!$D$3+AJ1506</f>
        <v>0</v>
      </c>
      <c r="BQ1506" s="16">
        <f>AE1506*参数!$D$3+AK1506</f>
        <v>0</v>
      </c>
      <c r="BR1506" s="16">
        <f>AF1506*参数!$D$3+AL1506</f>
        <v>0</v>
      </c>
      <c r="BS1506" s="16">
        <f>AG1506*参数!$D$3+AM1506</f>
        <v>0</v>
      </c>
      <c r="BT1506" s="16">
        <f>AH1506*参数!$D$3+AN1506</f>
        <v>0</v>
      </c>
      <c r="BU1506" s="10"/>
      <c r="BV1506" s="10"/>
      <c r="BW1506" s="10">
        <f t="shared" si="457"/>
        <v>43</v>
      </c>
      <c r="BX1506" s="10">
        <f t="shared" si="458"/>
        <v>43</v>
      </c>
      <c r="BY1506" s="10">
        <f t="shared" si="459"/>
        <v>43</v>
      </c>
      <c r="BZ1506" s="10">
        <f t="shared" si="460"/>
        <v>0</v>
      </c>
      <c r="CA1506" s="10">
        <f t="shared" si="461"/>
        <v>43</v>
      </c>
      <c r="CB1506" s="10" t="str">
        <f t="shared" si="462"/>
        <v/>
      </c>
      <c r="CC1506" s="10" t="str">
        <f t="shared" si="463"/>
        <v/>
      </c>
      <c r="CD1506" s="10"/>
      <c r="CE1506" s="10"/>
      <c r="CF1506" s="10"/>
      <c r="CG1506" s="10">
        <f t="shared" si="464"/>
        <v>0</v>
      </c>
      <c r="CH1506" s="10">
        <f t="shared" si="465"/>
        <v>0</v>
      </c>
      <c r="CI1506" s="10" t="str">
        <f t="shared" si="466"/>
        <v/>
      </c>
      <c r="CJ1506" s="10" t="str">
        <f t="shared" si="467"/>
        <v/>
      </c>
      <c r="CK1506" s="10" t="str">
        <f t="shared" si="468"/>
        <v/>
      </c>
      <c r="CL1506" s="10" t="str">
        <f t="shared" si="469"/>
        <v/>
      </c>
      <c r="CM1506" s="88" t="str">
        <f t="shared" si="453"/>
        <v/>
      </c>
      <c r="CN1506" s="88" t="str">
        <f t="shared" si="454"/>
        <v/>
      </c>
      <c r="CO1506" s="88" t="str">
        <f t="shared" si="455"/>
        <v/>
      </c>
      <c r="CP1506" s="88" t="str">
        <f t="shared" si="456"/>
        <v/>
      </c>
    </row>
    <row r="1507" spans="2:94">
      <c r="B1507" s="19"/>
      <c r="C1507" s="3"/>
      <c r="D1507" s="3"/>
      <c r="E1507" s="4"/>
      <c r="F1507" s="3"/>
      <c r="G1507" s="3"/>
      <c r="H1507" s="3"/>
      <c r="I1507" s="3"/>
      <c r="J1507" s="6"/>
      <c r="K1507" s="6"/>
      <c r="L1507" s="6"/>
      <c r="M1507" s="10"/>
      <c r="N1507" s="10"/>
      <c r="O1507" s="10"/>
      <c r="P1507" s="15"/>
      <c r="Q1507" s="13"/>
      <c r="R1507" s="13"/>
      <c r="S1507" s="13"/>
      <c r="T1507" s="13"/>
      <c r="U1507" s="13"/>
      <c r="V1507" s="13"/>
      <c r="W1507" s="9"/>
      <c r="X1507" s="9"/>
      <c r="Y1507" s="9"/>
      <c r="Z1507" s="9"/>
      <c r="AA1507" s="9"/>
      <c r="AB1507" s="9"/>
      <c r="AC1507" s="13"/>
      <c r="AD1507" s="13"/>
      <c r="AE1507" s="13"/>
      <c r="AF1507" s="13"/>
      <c r="AG1507" s="13"/>
      <c r="AH1507" s="13"/>
      <c r="AI1507" s="9"/>
      <c r="AJ1507" s="9"/>
      <c r="AK1507" s="9"/>
      <c r="AL1507" s="9"/>
      <c r="AM1507" s="9"/>
      <c r="AN1507" s="9"/>
      <c r="AO1507" s="8"/>
      <c r="AP1507" s="8"/>
      <c r="AQ1507" s="8"/>
      <c r="AR1507" s="8"/>
      <c r="AS1507" s="8"/>
      <c r="AT1507" s="8"/>
      <c r="AU1507" s="8"/>
      <c r="AV1507" s="8"/>
      <c r="AW1507" s="8"/>
      <c r="AX1507" s="8"/>
      <c r="AY1507" s="15"/>
      <c r="AZ1507" s="15"/>
      <c r="BA1507" s="15"/>
      <c r="BB1507" s="15"/>
      <c r="BC1507" s="15"/>
      <c r="BD1507" s="15"/>
      <c r="BE1507" s="15"/>
      <c r="BF1507" s="15"/>
      <c r="BG1507" s="15"/>
      <c r="BH1507" s="15"/>
      <c r="BI1507" s="16">
        <f>Q1507*参数!$D$3+W1507</f>
        <v>0</v>
      </c>
      <c r="BJ1507" s="16">
        <f>R1507*参数!$D$3+X1507</f>
        <v>0</v>
      </c>
      <c r="BK1507" s="16">
        <f>S1507*参数!$D$3+Y1507</f>
        <v>0</v>
      </c>
      <c r="BL1507" s="16">
        <f>T1507*参数!$D$3+Z1507</f>
        <v>0</v>
      </c>
      <c r="BM1507" s="16">
        <f>U1507*参数!$D$3+AA1507</f>
        <v>0</v>
      </c>
      <c r="BN1507" s="16">
        <f>V1507*参数!$D$3+AB1507</f>
        <v>0</v>
      </c>
      <c r="BO1507" s="16">
        <f>AC1507*参数!$D$3+AI1507</f>
        <v>0</v>
      </c>
      <c r="BP1507" s="16">
        <f>AD1507*参数!$D$3+AJ1507</f>
        <v>0</v>
      </c>
      <c r="BQ1507" s="16">
        <f>AE1507*参数!$D$3+AK1507</f>
        <v>0</v>
      </c>
      <c r="BR1507" s="16">
        <f>AF1507*参数!$D$3+AL1507</f>
        <v>0</v>
      </c>
      <c r="BS1507" s="16">
        <f>AG1507*参数!$D$3+AM1507</f>
        <v>0</v>
      </c>
      <c r="BT1507" s="16">
        <f>AH1507*参数!$D$3+AN1507</f>
        <v>0</v>
      </c>
      <c r="BU1507" s="10"/>
      <c r="BV1507" s="10"/>
      <c r="BW1507" s="10">
        <f t="shared" si="457"/>
        <v>43</v>
      </c>
      <c r="BX1507" s="10">
        <f t="shared" si="458"/>
        <v>43</v>
      </c>
      <c r="BY1507" s="10">
        <f t="shared" si="459"/>
        <v>43</v>
      </c>
      <c r="BZ1507" s="10">
        <f t="shared" si="460"/>
        <v>0</v>
      </c>
      <c r="CA1507" s="10">
        <f t="shared" si="461"/>
        <v>43</v>
      </c>
      <c r="CB1507" s="10" t="str">
        <f t="shared" si="462"/>
        <v/>
      </c>
      <c r="CC1507" s="10" t="str">
        <f t="shared" si="463"/>
        <v/>
      </c>
      <c r="CD1507" s="10"/>
      <c r="CE1507" s="10"/>
      <c r="CF1507" s="10"/>
      <c r="CG1507" s="10">
        <f t="shared" si="464"/>
        <v>0</v>
      </c>
      <c r="CH1507" s="10">
        <f t="shared" si="465"/>
        <v>0</v>
      </c>
      <c r="CI1507" s="10" t="str">
        <f t="shared" si="466"/>
        <v/>
      </c>
      <c r="CJ1507" s="10" t="str">
        <f t="shared" si="467"/>
        <v/>
      </c>
      <c r="CK1507" s="10" t="str">
        <f t="shared" si="468"/>
        <v/>
      </c>
      <c r="CL1507" s="10" t="str">
        <f t="shared" si="469"/>
        <v/>
      </c>
      <c r="CM1507" s="88" t="str">
        <f t="shared" ref="CM1507:CM1570" si="470">IF(AP1507=AZ1507,
  IF(AU1507=BE1507,
    "",
    IF(AU1507&lt;BE1507,
      IF(P1507=-1,3,0),
      IF(P1507=-1,40,43)
    )
  ),
  ""
)</f>
        <v/>
      </c>
      <c r="CN1507" s="88" t="str">
        <f t="shared" ref="CN1507:CN1570" si="471">IF(AND(AP1507=AZ1507,AR1507=BB1507,AQ1507&lt;&gt;0,BA1507&lt;&gt;0),
  IF(AV1507=BF1507,
    "",
    IF(AV1507&lt;BF1507,
      IF(P1507=-1,3,0),
      IF(P1507=-1,40,43)
    )
  ),
  ""
)</f>
        <v/>
      </c>
      <c r="CO1507" s="88" t="str">
        <f t="shared" ref="CO1507:CO1570" si="472">IF(AP1507=AZ1507,
  IF(AW1507=BG1507,
    "",
    IF(AW1507&lt;BG1507,
      IF(P1507=-1,3,0),
      IF(P1507=-1,40,43)
    )
  ),
  ""
)</f>
        <v/>
      </c>
      <c r="CP1507" s="88" t="str">
        <f t="shared" si="456"/>
        <v/>
      </c>
    </row>
    <row r="1508" spans="2:94">
      <c r="B1508" s="19"/>
      <c r="C1508" s="3"/>
      <c r="D1508" s="3"/>
      <c r="E1508" s="4"/>
      <c r="F1508" s="3"/>
      <c r="G1508" s="3"/>
      <c r="H1508" s="3"/>
      <c r="I1508" s="3"/>
      <c r="J1508" s="6"/>
      <c r="K1508" s="6"/>
      <c r="L1508" s="6"/>
      <c r="M1508" s="10"/>
      <c r="N1508" s="10"/>
      <c r="O1508" s="10"/>
      <c r="P1508" s="15"/>
      <c r="Q1508" s="13"/>
      <c r="R1508" s="13"/>
      <c r="S1508" s="13"/>
      <c r="T1508" s="13"/>
      <c r="U1508" s="13"/>
      <c r="V1508" s="13"/>
      <c r="W1508" s="9"/>
      <c r="X1508" s="9"/>
      <c r="Y1508" s="9"/>
      <c r="Z1508" s="9"/>
      <c r="AA1508" s="9"/>
      <c r="AB1508" s="9"/>
      <c r="AC1508" s="13"/>
      <c r="AD1508" s="13"/>
      <c r="AE1508" s="13"/>
      <c r="AF1508" s="13"/>
      <c r="AG1508" s="13"/>
      <c r="AH1508" s="13"/>
      <c r="AI1508" s="9"/>
      <c r="AJ1508" s="9"/>
      <c r="AK1508" s="9"/>
      <c r="AL1508" s="9"/>
      <c r="AM1508" s="9"/>
      <c r="AN1508" s="9"/>
      <c r="AO1508" s="8"/>
      <c r="AP1508" s="8"/>
      <c r="AQ1508" s="8"/>
      <c r="AR1508" s="8"/>
      <c r="AS1508" s="8"/>
      <c r="AT1508" s="8"/>
      <c r="AU1508" s="8"/>
      <c r="AV1508" s="8"/>
      <c r="AW1508" s="8"/>
      <c r="AX1508" s="8"/>
      <c r="AY1508" s="15"/>
      <c r="AZ1508" s="15"/>
      <c r="BA1508" s="15"/>
      <c r="BB1508" s="15"/>
      <c r="BC1508" s="15"/>
      <c r="BD1508" s="15"/>
      <c r="BE1508" s="15"/>
      <c r="BF1508" s="15"/>
      <c r="BG1508" s="15"/>
      <c r="BH1508" s="15"/>
      <c r="BI1508" s="16">
        <f>Q1508*参数!$D$3+W1508</f>
        <v>0</v>
      </c>
      <c r="BJ1508" s="16">
        <f>R1508*参数!$D$3+X1508</f>
        <v>0</v>
      </c>
      <c r="BK1508" s="16">
        <f>S1508*参数!$D$3+Y1508</f>
        <v>0</v>
      </c>
      <c r="BL1508" s="16">
        <f>T1508*参数!$D$3+Z1508</f>
        <v>0</v>
      </c>
      <c r="BM1508" s="16">
        <f>U1508*参数!$D$3+AA1508</f>
        <v>0</v>
      </c>
      <c r="BN1508" s="16">
        <f>V1508*参数!$D$3+AB1508</f>
        <v>0</v>
      </c>
      <c r="BO1508" s="16">
        <f>AC1508*参数!$D$3+AI1508</f>
        <v>0</v>
      </c>
      <c r="BP1508" s="16">
        <f>AD1508*参数!$D$3+AJ1508</f>
        <v>0</v>
      </c>
      <c r="BQ1508" s="16">
        <f>AE1508*参数!$D$3+AK1508</f>
        <v>0</v>
      </c>
      <c r="BR1508" s="16">
        <f>AF1508*参数!$D$3+AL1508</f>
        <v>0</v>
      </c>
      <c r="BS1508" s="16">
        <f>AG1508*参数!$D$3+AM1508</f>
        <v>0</v>
      </c>
      <c r="BT1508" s="16">
        <f>AH1508*参数!$D$3+AN1508</f>
        <v>0</v>
      </c>
      <c r="BU1508" s="10"/>
      <c r="BV1508" s="10"/>
      <c r="BW1508" s="10">
        <f t="shared" si="457"/>
        <v>43</v>
      </c>
      <c r="BX1508" s="10">
        <f t="shared" si="458"/>
        <v>43</v>
      </c>
      <c r="BY1508" s="10">
        <f t="shared" si="459"/>
        <v>43</v>
      </c>
      <c r="BZ1508" s="10">
        <f t="shared" si="460"/>
        <v>0</v>
      </c>
      <c r="CA1508" s="10">
        <f t="shared" si="461"/>
        <v>43</v>
      </c>
      <c r="CB1508" s="10" t="str">
        <f t="shared" si="462"/>
        <v/>
      </c>
      <c r="CC1508" s="10" t="str">
        <f t="shared" si="463"/>
        <v/>
      </c>
      <c r="CD1508" s="10"/>
      <c r="CE1508" s="10"/>
      <c r="CF1508" s="10"/>
      <c r="CG1508" s="10">
        <f t="shared" si="464"/>
        <v>0</v>
      </c>
      <c r="CH1508" s="10">
        <f t="shared" si="465"/>
        <v>0</v>
      </c>
      <c r="CI1508" s="10" t="str">
        <f t="shared" si="466"/>
        <v/>
      </c>
      <c r="CJ1508" s="10" t="str">
        <f t="shared" si="467"/>
        <v/>
      </c>
      <c r="CK1508" s="10" t="str">
        <f t="shared" si="468"/>
        <v/>
      </c>
      <c r="CL1508" s="10" t="str">
        <f t="shared" si="469"/>
        <v/>
      </c>
      <c r="CM1508" s="88" t="str">
        <f t="shared" si="470"/>
        <v/>
      </c>
      <c r="CN1508" s="88" t="str">
        <f t="shared" si="471"/>
        <v/>
      </c>
      <c r="CO1508" s="88" t="str">
        <f t="shared" si="472"/>
        <v/>
      </c>
      <c r="CP1508" s="88" t="str">
        <f t="shared" ref="CP1508:CP1571" si="473">IF(AND(AP1508=AZ1508,AR1508=BB1508,AQ1508&lt;&gt;0,BA1508&lt;&gt;0),
  IF(AX1508=BH1508,
    "",
    IF(AX1508&lt;BH1508,
      IF(P1508=-1,3,0),
      IF(P1508=-1,40,43)
    )
  ),
  ""
)</f>
        <v/>
      </c>
    </row>
    <row r="1509" spans="2:94">
      <c r="B1509" s="19"/>
      <c r="C1509" s="3"/>
      <c r="D1509" s="3"/>
      <c r="E1509" s="4"/>
      <c r="F1509" s="3"/>
      <c r="G1509" s="3"/>
      <c r="H1509" s="3"/>
      <c r="I1509" s="3"/>
      <c r="J1509" s="6"/>
      <c r="K1509" s="6"/>
      <c r="L1509" s="6"/>
      <c r="M1509" s="10"/>
      <c r="N1509" s="10"/>
      <c r="O1509" s="10"/>
      <c r="P1509" s="15"/>
      <c r="Q1509" s="13"/>
      <c r="R1509" s="13"/>
      <c r="S1509" s="13"/>
      <c r="T1509" s="13"/>
      <c r="U1509" s="13"/>
      <c r="V1509" s="13"/>
      <c r="W1509" s="9"/>
      <c r="X1509" s="9"/>
      <c r="Y1509" s="9"/>
      <c r="Z1509" s="9"/>
      <c r="AA1509" s="9"/>
      <c r="AB1509" s="9"/>
      <c r="AC1509" s="13"/>
      <c r="AD1509" s="13"/>
      <c r="AE1509" s="13"/>
      <c r="AF1509" s="13"/>
      <c r="AG1509" s="13"/>
      <c r="AH1509" s="13"/>
      <c r="AI1509" s="9"/>
      <c r="AJ1509" s="9"/>
      <c r="AK1509" s="9"/>
      <c r="AL1509" s="9"/>
      <c r="AM1509" s="9"/>
      <c r="AN1509" s="9"/>
      <c r="AO1509" s="8"/>
      <c r="AP1509" s="8"/>
      <c r="AQ1509" s="8"/>
      <c r="AR1509" s="8"/>
      <c r="AS1509" s="8"/>
      <c r="AT1509" s="8"/>
      <c r="AU1509" s="8"/>
      <c r="AV1509" s="8"/>
      <c r="AW1509" s="8"/>
      <c r="AX1509" s="8"/>
      <c r="AY1509" s="15"/>
      <c r="AZ1509" s="15"/>
      <c r="BA1509" s="15"/>
      <c r="BB1509" s="15"/>
      <c r="BC1509" s="15"/>
      <c r="BD1509" s="15"/>
      <c r="BE1509" s="15"/>
      <c r="BF1509" s="15"/>
      <c r="BG1509" s="15"/>
      <c r="BH1509" s="15"/>
      <c r="BI1509" s="16">
        <f>Q1509*参数!$D$3+W1509</f>
        <v>0</v>
      </c>
      <c r="BJ1509" s="16">
        <f>R1509*参数!$D$3+X1509</f>
        <v>0</v>
      </c>
      <c r="BK1509" s="16">
        <f>S1509*参数!$D$3+Y1509</f>
        <v>0</v>
      </c>
      <c r="BL1509" s="16">
        <f>T1509*参数!$D$3+Z1509</f>
        <v>0</v>
      </c>
      <c r="BM1509" s="16">
        <f>U1509*参数!$D$3+AA1509</f>
        <v>0</v>
      </c>
      <c r="BN1509" s="16">
        <f>V1509*参数!$D$3+AB1509</f>
        <v>0</v>
      </c>
      <c r="BO1509" s="16">
        <f>AC1509*参数!$D$3+AI1509</f>
        <v>0</v>
      </c>
      <c r="BP1509" s="16">
        <f>AD1509*参数!$D$3+AJ1509</f>
        <v>0</v>
      </c>
      <c r="BQ1509" s="16">
        <f>AE1509*参数!$D$3+AK1509</f>
        <v>0</v>
      </c>
      <c r="BR1509" s="16">
        <f>AF1509*参数!$D$3+AL1509</f>
        <v>0</v>
      </c>
      <c r="BS1509" s="16">
        <f>AG1509*参数!$D$3+AM1509</f>
        <v>0</v>
      </c>
      <c r="BT1509" s="16">
        <f>AH1509*参数!$D$3+AN1509</f>
        <v>0</v>
      </c>
      <c r="BU1509" s="10"/>
      <c r="BV1509" s="10"/>
      <c r="BW1509" s="10">
        <f t="shared" si="457"/>
        <v>43</v>
      </c>
      <c r="BX1509" s="10">
        <f t="shared" si="458"/>
        <v>43</v>
      </c>
      <c r="BY1509" s="10">
        <f t="shared" si="459"/>
        <v>43</v>
      </c>
      <c r="BZ1509" s="10">
        <f t="shared" si="460"/>
        <v>0</v>
      </c>
      <c r="CA1509" s="10">
        <f t="shared" si="461"/>
        <v>43</v>
      </c>
      <c r="CB1509" s="10" t="str">
        <f t="shared" si="462"/>
        <v/>
      </c>
      <c r="CC1509" s="10" t="str">
        <f t="shared" si="463"/>
        <v/>
      </c>
      <c r="CD1509" s="10"/>
      <c r="CE1509" s="10"/>
      <c r="CF1509" s="10"/>
      <c r="CG1509" s="10">
        <f t="shared" si="464"/>
        <v>0</v>
      </c>
      <c r="CH1509" s="10">
        <f t="shared" si="465"/>
        <v>0</v>
      </c>
      <c r="CI1509" s="10" t="str">
        <f t="shared" si="466"/>
        <v/>
      </c>
      <c r="CJ1509" s="10" t="str">
        <f t="shared" si="467"/>
        <v/>
      </c>
      <c r="CK1509" s="10" t="str">
        <f t="shared" si="468"/>
        <v/>
      </c>
      <c r="CL1509" s="10" t="str">
        <f t="shared" si="469"/>
        <v/>
      </c>
      <c r="CM1509" s="88" t="str">
        <f t="shared" si="470"/>
        <v/>
      </c>
      <c r="CN1509" s="88" t="str">
        <f t="shared" si="471"/>
        <v/>
      </c>
      <c r="CO1509" s="88" t="str">
        <f t="shared" si="472"/>
        <v/>
      </c>
      <c r="CP1509" s="88" t="str">
        <f t="shared" si="473"/>
        <v/>
      </c>
    </row>
    <row r="1510" spans="2:94">
      <c r="B1510" s="19"/>
      <c r="C1510" s="3"/>
      <c r="D1510" s="3"/>
      <c r="E1510" s="4"/>
      <c r="F1510" s="3"/>
      <c r="G1510" s="3"/>
      <c r="H1510" s="3"/>
      <c r="I1510" s="3"/>
      <c r="J1510" s="6"/>
      <c r="K1510" s="6"/>
      <c r="L1510" s="6"/>
      <c r="M1510" s="10"/>
      <c r="N1510" s="10"/>
      <c r="O1510" s="10"/>
      <c r="P1510" s="15"/>
      <c r="Q1510" s="13"/>
      <c r="R1510" s="13"/>
      <c r="S1510" s="13"/>
      <c r="T1510" s="13"/>
      <c r="U1510" s="13"/>
      <c r="V1510" s="13"/>
      <c r="W1510" s="9"/>
      <c r="X1510" s="9"/>
      <c r="Y1510" s="9"/>
      <c r="Z1510" s="9"/>
      <c r="AA1510" s="9"/>
      <c r="AB1510" s="9"/>
      <c r="AC1510" s="13"/>
      <c r="AD1510" s="13"/>
      <c r="AE1510" s="13"/>
      <c r="AF1510" s="13"/>
      <c r="AG1510" s="13"/>
      <c r="AH1510" s="13"/>
      <c r="AI1510" s="9"/>
      <c r="AJ1510" s="9"/>
      <c r="AK1510" s="9"/>
      <c r="AL1510" s="9"/>
      <c r="AM1510" s="9"/>
      <c r="AN1510" s="9"/>
      <c r="AO1510" s="8"/>
      <c r="AP1510" s="8"/>
      <c r="AQ1510" s="8"/>
      <c r="AR1510" s="8"/>
      <c r="AS1510" s="8"/>
      <c r="AT1510" s="8"/>
      <c r="AU1510" s="8"/>
      <c r="AV1510" s="8"/>
      <c r="AW1510" s="8"/>
      <c r="AX1510" s="8"/>
      <c r="AY1510" s="15"/>
      <c r="AZ1510" s="15"/>
      <c r="BA1510" s="15"/>
      <c r="BB1510" s="15"/>
      <c r="BC1510" s="15"/>
      <c r="BD1510" s="15"/>
      <c r="BE1510" s="15"/>
      <c r="BF1510" s="15"/>
      <c r="BG1510" s="15"/>
      <c r="BH1510" s="15"/>
      <c r="BI1510" s="16">
        <f>Q1510*参数!$D$3+W1510</f>
        <v>0</v>
      </c>
      <c r="BJ1510" s="16">
        <f>R1510*参数!$D$3+X1510</f>
        <v>0</v>
      </c>
      <c r="BK1510" s="16">
        <f>S1510*参数!$D$3+Y1510</f>
        <v>0</v>
      </c>
      <c r="BL1510" s="16">
        <f>T1510*参数!$D$3+Z1510</f>
        <v>0</v>
      </c>
      <c r="BM1510" s="16">
        <f>U1510*参数!$D$3+AA1510</f>
        <v>0</v>
      </c>
      <c r="BN1510" s="16">
        <f>V1510*参数!$D$3+AB1510</f>
        <v>0</v>
      </c>
      <c r="BO1510" s="16">
        <f>AC1510*参数!$D$3+AI1510</f>
        <v>0</v>
      </c>
      <c r="BP1510" s="16">
        <f>AD1510*参数!$D$3+AJ1510</f>
        <v>0</v>
      </c>
      <c r="BQ1510" s="16">
        <f>AE1510*参数!$D$3+AK1510</f>
        <v>0</v>
      </c>
      <c r="BR1510" s="16">
        <f>AF1510*参数!$D$3+AL1510</f>
        <v>0</v>
      </c>
      <c r="BS1510" s="16">
        <f>AG1510*参数!$D$3+AM1510</f>
        <v>0</v>
      </c>
      <c r="BT1510" s="16">
        <f>AH1510*参数!$D$3+AN1510</f>
        <v>0</v>
      </c>
      <c r="BU1510" s="10"/>
      <c r="BV1510" s="10"/>
      <c r="BW1510" s="10">
        <f t="shared" si="457"/>
        <v>43</v>
      </c>
      <c r="BX1510" s="10">
        <f t="shared" si="458"/>
        <v>43</v>
      </c>
      <c r="BY1510" s="10">
        <f t="shared" si="459"/>
        <v>43</v>
      </c>
      <c r="BZ1510" s="10">
        <f t="shared" si="460"/>
        <v>0</v>
      </c>
      <c r="CA1510" s="10">
        <f t="shared" si="461"/>
        <v>43</v>
      </c>
      <c r="CB1510" s="10" t="str">
        <f t="shared" si="462"/>
        <v/>
      </c>
      <c r="CC1510" s="10" t="str">
        <f t="shared" si="463"/>
        <v/>
      </c>
      <c r="CD1510" s="10"/>
      <c r="CE1510" s="10"/>
      <c r="CF1510" s="10"/>
      <c r="CG1510" s="10">
        <f t="shared" si="464"/>
        <v>0</v>
      </c>
      <c r="CH1510" s="10">
        <f t="shared" si="465"/>
        <v>0</v>
      </c>
      <c r="CI1510" s="10" t="str">
        <f t="shared" si="466"/>
        <v/>
      </c>
      <c r="CJ1510" s="10" t="str">
        <f t="shared" si="467"/>
        <v/>
      </c>
      <c r="CK1510" s="10" t="str">
        <f t="shared" si="468"/>
        <v/>
      </c>
      <c r="CL1510" s="10" t="str">
        <f t="shared" si="469"/>
        <v/>
      </c>
      <c r="CM1510" s="88" t="str">
        <f t="shared" si="470"/>
        <v/>
      </c>
      <c r="CN1510" s="88" t="str">
        <f t="shared" si="471"/>
        <v/>
      </c>
      <c r="CO1510" s="88" t="str">
        <f t="shared" si="472"/>
        <v/>
      </c>
      <c r="CP1510" s="88" t="str">
        <f t="shared" si="473"/>
        <v/>
      </c>
    </row>
    <row r="1511" spans="2:94">
      <c r="B1511" s="19"/>
      <c r="C1511" s="3"/>
      <c r="D1511" s="3"/>
      <c r="E1511" s="4"/>
      <c r="F1511" s="3"/>
      <c r="G1511" s="3"/>
      <c r="H1511" s="3"/>
      <c r="I1511" s="3"/>
      <c r="J1511" s="6"/>
      <c r="K1511" s="6"/>
      <c r="L1511" s="6"/>
      <c r="M1511" s="10"/>
      <c r="N1511" s="10"/>
      <c r="O1511" s="10"/>
      <c r="P1511" s="15"/>
      <c r="Q1511" s="13"/>
      <c r="R1511" s="13"/>
      <c r="S1511" s="13"/>
      <c r="T1511" s="13"/>
      <c r="U1511" s="13"/>
      <c r="V1511" s="13"/>
      <c r="W1511" s="9"/>
      <c r="X1511" s="9"/>
      <c r="Y1511" s="9"/>
      <c r="Z1511" s="9"/>
      <c r="AA1511" s="9"/>
      <c r="AB1511" s="9"/>
      <c r="AC1511" s="13"/>
      <c r="AD1511" s="13"/>
      <c r="AE1511" s="13"/>
      <c r="AF1511" s="13"/>
      <c r="AG1511" s="13"/>
      <c r="AH1511" s="13"/>
      <c r="AI1511" s="9"/>
      <c r="AJ1511" s="9"/>
      <c r="AK1511" s="9"/>
      <c r="AL1511" s="9"/>
      <c r="AM1511" s="9"/>
      <c r="AN1511" s="9"/>
      <c r="AO1511" s="8"/>
      <c r="AP1511" s="8"/>
      <c r="AQ1511" s="8"/>
      <c r="AR1511" s="8"/>
      <c r="AS1511" s="8"/>
      <c r="AT1511" s="8"/>
      <c r="AU1511" s="8"/>
      <c r="AV1511" s="8"/>
      <c r="AW1511" s="8"/>
      <c r="AX1511" s="8"/>
      <c r="AY1511" s="15"/>
      <c r="AZ1511" s="15"/>
      <c r="BA1511" s="15"/>
      <c r="BB1511" s="15"/>
      <c r="BC1511" s="15"/>
      <c r="BD1511" s="15"/>
      <c r="BE1511" s="15"/>
      <c r="BF1511" s="15"/>
      <c r="BG1511" s="15"/>
      <c r="BH1511" s="15"/>
      <c r="BI1511" s="16">
        <f>Q1511*参数!$D$3+W1511</f>
        <v>0</v>
      </c>
      <c r="BJ1511" s="16">
        <f>R1511*参数!$D$3+X1511</f>
        <v>0</v>
      </c>
      <c r="BK1511" s="16">
        <f>S1511*参数!$D$3+Y1511</f>
        <v>0</v>
      </c>
      <c r="BL1511" s="16">
        <f>T1511*参数!$D$3+Z1511</f>
        <v>0</v>
      </c>
      <c r="BM1511" s="16">
        <f>U1511*参数!$D$3+AA1511</f>
        <v>0</v>
      </c>
      <c r="BN1511" s="16">
        <f>V1511*参数!$D$3+AB1511</f>
        <v>0</v>
      </c>
      <c r="BO1511" s="16">
        <f>AC1511*参数!$D$3+AI1511</f>
        <v>0</v>
      </c>
      <c r="BP1511" s="16">
        <f>AD1511*参数!$D$3+AJ1511</f>
        <v>0</v>
      </c>
      <c r="BQ1511" s="16">
        <f>AE1511*参数!$D$3+AK1511</f>
        <v>0</v>
      </c>
      <c r="BR1511" s="16">
        <f>AF1511*参数!$D$3+AL1511</f>
        <v>0</v>
      </c>
      <c r="BS1511" s="16">
        <f>AG1511*参数!$D$3+AM1511</f>
        <v>0</v>
      </c>
      <c r="BT1511" s="16">
        <f>AH1511*参数!$D$3+AN1511</f>
        <v>0</v>
      </c>
      <c r="BU1511" s="10"/>
      <c r="BV1511" s="10"/>
      <c r="BW1511" s="10">
        <f t="shared" si="457"/>
        <v>43</v>
      </c>
      <c r="BX1511" s="10">
        <f t="shared" si="458"/>
        <v>43</v>
      </c>
      <c r="BY1511" s="10">
        <f t="shared" si="459"/>
        <v>43</v>
      </c>
      <c r="BZ1511" s="10">
        <f t="shared" si="460"/>
        <v>0</v>
      </c>
      <c r="CA1511" s="10">
        <f t="shared" si="461"/>
        <v>43</v>
      </c>
      <c r="CB1511" s="10" t="str">
        <f t="shared" si="462"/>
        <v/>
      </c>
      <c r="CC1511" s="10" t="str">
        <f t="shared" si="463"/>
        <v/>
      </c>
      <c r="CD1511" s="10"/>
      <c r="CE1511" s="10"/>
      <c r="CF1511" s="10"/>
      <c r="CG1511" s="10">
        <f t="shared" si="464"/>
        <v>0</v>
      </c>
      <c r="CH1511" s="10">
        <f t="shared" si="465"/>
        <v>0</v>
      </c>
      <c r="CI1511" s="10" t="str">
        <f t="shared" si="466"/>
        <v/>
      </c>
      <c r="CJ1511" s="10" t="str">
        <f t="shared" si="467"/>
        <v/>
      </c>
      <c r="CK1511" s="10" t="str">
        <f t="shared" si="468"/>
        <v/>
      </c>
      <c r="CL1511" s="10" t="str">
        <f t="shared" si="469"/>
        <v/>
      </c>
      <c r="CM1511" s="88" t="str">
        <f t="shared" si="470"/>
        <v/>
      </c>
      <c r="CN1511" s="88" t="str">
        <f t="shared" si="471"/>
        <v/>
      </c>
      <c r="CO1511" s="88" t="str">
        <f t="shared" si="472"/>
        <v/>
      </c>
      <c r="CP1511" s="88" t="str">
        <f t="shared" si="473"/>
        <v/>
      </c>
    </row>
    <row r="1512" spans="2:94">
      <c r="B1512" s="19"/>
      <c r="C1512" s="3"/>
      <c r="D1512" s="3"/>
      <c r="E1512" s="4"/>
      <c r="F1512" s="3"/>
      <c r="G1512" s="3"/>
      <c r="H1512" s="3"/>
      <c r="I1512" s="3"/>
      <c r="J1512" s="6"/>
      <c r="K1512" s="6"/>
      <c r="L1512" s="6"/>
      <c r="M1512" s="10"/>
      <c r="N1512" s="10"/>
      <c r="O1512" s="10"/>
      <c r="P1512" s="15"/>
      <c r="Q1512" s="13"/>
      <c r="R1512" s="13"/>
      <c r="S1512" s="13"/>
      <c r="T1512" s="13"/>
      <c r="U1512" s="13"/>
      <c r="V1512" s="13"/>
      <c r="W1512" s="9"/>
      <c r="X1512" s="9"/>
      <c r="Y1512" s="9"/>
      <c r="Z1512" s="9"/>
      <c r="AA1512" s="9"/>
      <c r="AB1512" s="9"/>
      <c r="AC1512" s="13"/>
      <c r="AD1512" s="13"/>
      <c r="AE1512" s="13"/>
      <c r="AF1512" s="13"/>
      <c r="AG1512" s="13"/>
      <c r="AH1512" s="13"/>
      <c r="AI1512" s="9"/>
      <c r="AJ1512" s="9"/>
      <c r="AK1512" s="9"/>
      <c r="AL1512" s="9"/>
      <c r="AM1512" s="9"/>
      <c r="AN1512" s="9"/>
      <c r="AO1512" s="8"/>
      <c r="AP1512" s="8"/>
      <c r="AQ1512" s="8"/>
      <c r="AR1512" s="8"/>
      <c r="AS1512" s="8"/>
      <c r="AT1512" s="8"/>
      <c r="AU1512" s="8"/>
      <c r="AV1512" s="8"/>
      <c r="AW1512" s="8"/>
      <c r="AX1512" s="8"/>
      <c r="AY1512" s="15"/>
      <c r="AZ1512" s="15"/>
      <c r="BA1512" s="15"/>
      <c r="BB1512" s="15"/>
      <c r="BC1512" s="15"/>
      <c r="BD1512" s="15"/>
      <c r="BE1512" s="15"/>
      <c r="BF1512" s="15"/>
      <c r="BG1512" s="15"/>
      <c r="BH1512" s="15"/>
      <c r="BI1512" s="16">
        <f>Q1512*参数!$D$3+W1512</f>
        <v>0</v>
      </c>
      <c r="BJ1512" s="16">
        <f>R1512*参数!$D$3+X1512</f>
        <v>0</v>
      </c>
      <c r="BK1512" s="16">
        <f>S1512*参数!$D$3+Y1512</f>
        <v>0</v>
      </c>
      <c r="BL1512" s="16">
        <f>T1512*参数!$D$3+Z1512</f>
        <v>0</v>
      </c>
      <c r="BM1512" s="16">
        <f>U1512*参数!$D$3+AA1512</f>
        <v>0</v>
      </c>
      <c r="BN1512" s="16">
        <f>V1512*参数!$D$3+AB1512</f>
        <v>0</v>
      </c>
      <c r="BO1512" s="16">
        <f>AC1512*参数!$D$3+AI1512</f>
        <v>0</v>
      </c>
      <c r="BP1512" s="16">
        <f>AD1512*参数!$D$3+AJ1512</f>
        <v>0</v>
      </c>
      <c r="BQ1512" s="16">
        <f>AE1512*参数!$D$3+AK1512</f>
        <v>0</v>
      </c>
      <c r="BR1512" s="16">
        <f>AF1512*参数!$D$3+AL1512</f>
        <v>0</v>
      </c>
      <c r="BS1512" s="16">
        <f>AG1512*参数!$D$3+AM1512</f>
        <v>0</v>
      </c>
      <c r="BT1512" s="16">
        <f>AH1512*参数!$D$3+AN1512</f>
        <v>0</v>
      </c>
      <c r="BU1512" s="10"/>
      <c r="BV1512" s="10"/>
      <c r="BW1512" s="10">
        <f t="shared" si="457"/>
        <v>43</v>
      </c>
      <c r="BX1512" s="10">
        <f t="shared" si="458"/>
        <v>43</v>
      </c>
      <c r="BY1512" s="10">
        <f t="shared" si="459"/>
        <v>43</v>
      </c>
      <c r="BZ1512" s="10">
        <f t="shared" si="460"/>
        <v>0</v>
      </c>
      <c r="CA1512" s="10">
        <f t="shared" si="461"/>
        <v>43</v>
      </c>
      <c r="CB1512" s="10" t="str">
        <f t="shared" si="462"/>
        <v/>
      </c>
      <c r="CC1512" s="10" t="str">
        <f t="shared" si="463"/>
        <v/>
      </c>
      <c r="CD1512" s="10"/>
      <c r="CE1512" s="10"/>
      <c r="CF1512" s="10"/>
      <c r="CG1512" s="10">
        <f t="shared" si="464"/>
        <v>0</v>
      </c>
      <c r="CH1512" s="10">
        <f t="shared" si="465"/>
        <v>0</v>
      </c>
      <c r="CI1512" s="10" t="str">
        <f t="shared" si="466"/>
        <v/>
      </c>
      <c r="CJ1512" s="10" t="str">
        <f t="shared" si="467"/>
        <v/>
      </c>
      <c r="CK1512" s="10" t="str">
        <f t="shared" si="468"/>
        <v/>
      </c>
      <c r="CL1512" s="10" t="str">
        <f t="shared" si="469"/>
        <v/>
      </c>
      <c r="CM1512" s="88" t="str">
        <f t="shared" si="470"/>
        <v/>
      </c>
      <c r="CN1512" s="88" t="str">
        <f t="shared" si="471"/>
        <v/>
      </c>
      <c r="CO1512" s="88" t="str">
        <f t="shared" si="472"/>
        <v/>
      </c>
      <c r="CP1512" s="88" t="str">
        <f t="shared" si="473"/>
        <v/>
      </c>
    </row>
    <row r="1513" spans="2:94">
      <c r="B1513" s="19"/>
      <c r="C1513" s="3"/>
      <c r="D1513" s="3"/>
      <c r="E1513" s="4"/>
      <c r="F1513" s="3"/>
      <c r="G1513" s="3"/>
      <c r="H1513" s="3"/>
      <c r="I1513" s="3"/>
      <c r="J1513" s="6"/>
      <c r="K1513" s="6"/>
      <c r="L1513" s="6"/>
      <c r="M1513" s="10"/>
      <c r="N1513" s="10"/>
      <c r="O1513" s="10"/>
      <c r="P1513" s="15"/>
      <c r="Q1513" s="13"/>
      <c r="R1513" s="13"/>
      <c r="S1513" s="13"/>
      <c r="T1513" s="13"/>
      <c r="U1513" s="13"/>
      <c r="V1513" s="13"/>
      <c r="W1513" s="9"/>
      <c r="X1513" s="9"/>
      <c r="Y1513" s="9"/>
      <c r="Z1513" s="9"/>
      <c r="AA1513" s="9"/>
      <c r="AB1513" s="9"/>
      <c r="AC1513" s="13"/>
      <c r="AD1513" s="13"/>
      <c r="AE1513" s="13"/>
      <c r="AF1513" s="13"/>
      <c r="AG1513" s="13"/>
      <c r="AH1513" s="13"/>
      <c r="AI1513" s="9"/>
      <c r="AJ1513" s="9"/>
      <c r="AK1513" s="9"/>
      <c r="AL1513" s="9"/>
      <c r="AM1513" s="9"/>
      <c r="AN1513" s="9"/>
      <c r="AO1513" s="8"/>
      <c r="AP1513" s="8"/>
      <c r="AQ1513" s="8"/>
      <c r="AR1513" s="8"/>
      <c r="AS1513" s="8"/>
      <c r="AT1513" s="8"/>
      <c r="AU1513" s="8"/>
      <c r="AV1513" s="8"/>
      <c r="AW1513" s="8"/>
      <c r="AX1513" s="8"/>
      <c r="AY1513" s="15"/>
      <c r="AZ1513" s="15"/>
      <c r="BA1513" s="15"/>
      <c r="BB1513" s="15"/>
      <c r="BC1513" s="15"/>
      <c r="BD1513" s="15"/>
      <c r="BE1513" s="15"/>
      <c r="BF1513" s="15"/>
      <c r="BG1513" s="15"/>
      <c r="BH1513" s="15"/>
      <c r="BI1513" s="16">
        <f>Q1513*参数!$D$3+W1513</f>
        <v>0</v>
      </c>
      <c r="BJ1513" s="16">
        <f>R1513*参数!$D$3+X1513</f>
        <v>0</v>
      </c>
      <c r="BK1513" s="16">
        <f>S1513*参数!$D$3+Y1513</f>
        <v>0</v>
      </c>
      <c r="BL1513" s="16">
        <f>T1513*参数!$D$3+Z1513</f>
        <v>0</v>
      </c>
      <c r="BM1513" s="16">
        <f>U1513*参数!$D$3+AA1513</f>
        <v>0</v>
      </c>
      <c r="BN1513" s="16">
        <f>V1513*参数!$D$3+AB1513</f>
        <v>0</v>
      </c>
      <c r="BO1513" s="16">
        <f>AC1513*参数!$D$3+AI1513</f>
        <v>0</v>
      </c>
      <c r="BP1513" s="16">
        <f>AD1513*参数!$D$3+AJ1513</f>
        <v>0</v>
      </c>
      <c r="BQ1513" s="16">
        <f>AE1513*参数!$D$3+AK1513</f>
        <v>0</v>
      </c>
      <c r="BR1513" s="16">
        <f>AF1513*参数!$D$3+AL1513</f>
        <v>0</v>
      </c>
      <c r="BS1513" s="16">
        <f>AG1513*参数!$D$3+AM1513</f>
        <v>0</v>
      </c>
      <c r="BT1513" s="16">
        <f>AH1513*参数!$D$3+AN1513</f>
        <v>0</v>
      </c>
      <c r="BU1513" s="10"/>
      <c r="BV1513" s="10"/>
      <c r="BW1513" s="10">
        <f t="shared" si="457"/>
        <v>43</v>
      </c>
      <c r="BX1513" s="10">
        <f t="shared" si="458"/>
        <v>43</v>
      </c>
      <c r="BY1513" s="10">
        <f t="shared" si="459"/>
        <v>43</v>
      </c>
      <c r="BZ1513" s="10">
        <f t="shared" si="460"/>
        <v>0</v>
      </c>
      <c r="CA1513" s="10">
        <f t="shared" si="461"/>
        <v>43</v>
      </c>
      <c r="CB1513" s="10" t="str">
        <f t="shared" si="462"/>
        <v/>
      </c>
      <c r="CC1513" s="10" t="str">
        <f t="shared" si="463"/>
        <v/>
      </c>
      <c r="CD1513" s="10"/>
      <c r="CE1513" s="10"/>
      <c r="CF1513" s="10"/>
      <c r="CG1513" s="10">
        <f t="shared" si="464"/>
        <v>0</v>
      </c>
      <c r="CH1513" s="10">
        <f t="shared" si="465"/>
        <v>0</v>
      </c>
      <c r="CI1513" s="10" t="str">
        <f t="shared" si="466"/>
        <v/>
      </c>
      <c r="CJ1513" s="10" t="str">
        <f t="shared" si="467"/>
        <v/>
      </c>
      <c r="CK1513" s="10" t="str">
        <f t="shared" si="468"/>
        <v/>
      </c>
      <c r="CL1513" s="10" t="str">
        <f t="shared" si="469"/>
        <v/>
      </c>
      <c r="CM1513" s="88" t="str">
        <f t="shared" si="470"/>
        <v/>
      </c>
      <c r="CN1513" s="88" t="str">
        <f t="shared" si="471"/>
        <v/>
      </c>
      <c r="CO1513" s="88" t="str">
        <f t="shared" si="472"/>
        <v/>
      </c>
      <c r="CP1513" s="88" t="str">
        <f t="shared" si="473"/>
        <v/>
      </c>
    </row>
    <row r="1514" spans="2:94">
      <c r="B1514" s="19"/>
      <c r="C1514" s="3"/>
      <c r="D1514" s="3"/>
      <c r="E1514" s="4"/>
      <c r="F1514" s="3"/>
      <c r="G1514" s="3"/>
      <c r="H1514" s="3"/>
      <c r="I1514" s="3"/>
      <c r="J1514" s="6"/>
      <c r="K1514" s="6"/>
      <c r="L1514" s="6"/>
      <c r="M1514" s="10"/>
      <c r="N1514" s="10"/>
      <c r="O1514" s="10"/>
      <c r="P1514" s="15"/>
      <c r="Q1514" s="13"/>
      <c r="R1514" s="13"/>
      <c r="S1514" s="13"/>
      <c r="T1514" s="13"/>
      <c r="U1514" s="13"/>
      <c r="V1514" s="13"/>
      <c r="W1514" s="9"/>
      <c r="X1514" s="9"/>
      <c r="Y1514" s="9"/>
      <c r="Z1514" s="9"/>
      <c r="AA1514" s="9"/>
      <c r="AB1514" s="9"/>
      <c r="AC1514" s="13"/>
      <c r="AD1514" s="13"/>
      <c r="AE1514" s="13"/>
      <c r="AF1514" s="13"/>
      <c r="AG1514" s="13"/>
      <c r="AH1514" s="13"/>
      <c r="AI1514" s="9"/>
      <c r="AJ1514" s="9"/>
      <c r="AK1514" s="9"/>
      <c r="AL1514" s="9"/>
      <c r="AM1514" s="9"/>
      <c r="AN1514" s="9"/>
      <c r="AO1514" s="8"/>
      <c r="AP1514" s="8"/>
      <c r="AQ1514" s="8"/>
      <c r="AR1514" s="8"/>
      <c r="AS1514" s="8"/>
      <c r="AT1514" s="8"/>
      <c r="AU1514" s="8"/>
      <c r="AV1514" s="8"/>
      <c r="AW1514" s="8"/>
      <c r="AX1514" s="8"/>
      <c r="AY1514" s="15"/>
      <c r="AZ1514" s="15"/>
      <c r="BA1514" s="15"/>
      <c r="BB1514" s="15"/>
      <c r="BC1514" s="15"/>
      <c r="BD1514" s="15"/>
      <c r="BE1514" s="15"/>
      <c r="BF1514" s="15"/>
      <c r="BG1514" s="15"/>
      <c r="BH1514" s="15"/>
      <c r="BI1514" s="16">
        <f>Q1514*参数!$D$3+W1514</f>
        <v>0</v>
      </c>
      <c r="BJ1514" s="16">
        <f>R1514*参数!$D$3+X1514</f>
        <v>0</v>
      </c>
      <c r="BK1514" s="16">
        <f>S1514*参数!$D$3+Y1514</f>
        <v>0</v>
      </c>
      <c r="BL1514" s="16">
        <f>T1514*参数!$D$3+Z1514</f>
        <v>0</v>
      </c>
      <c r="BM1514" s="16">
        <f>U1514*参数!$D$3+AA1514</f>
        <v>0</v>
      </c>
      <c r="BN1514" s="16">
        <f>V1514*参数!$D$3+AB1514</f>
        <v>0</v>
      </c>
      <c r="BO1514" s="16">
        <f>AC1514*参数!$D$3+AI1514</f>
        <v>0</v>
      </c>
      <c r="BP1514" s="16">
        <f>AD1514*参数!$D$3+AJ1514</f>
        <v>0</v>
      </c>
      <c r="BQ1514" s="16">
        <f>AE1514*参数!$D$3+AK1514</f>
        <v>0</v>
      </c>
      <c r="BR1514" s="16">
        <f>AF1514*参数!$D$3+AL1514</f>
        <v>0</v>
      </c>
      <c r="BS1514" s="16">
        <f>AG1514*参数!$D$3+AM1514</f>
        <v>0</v>
      </c>
      <c r="BT1514" s="16">
        <f>AH1514*参数!$D$3+AN1514</f>
        <v>0</v>
      </c>
      <c r="BU1514" s="10"/>
      <c r="BV1514" s="10"/>
      <c r="BW1514" s="10">
        <f t="shared" si="457"/>
        <v>43</v>
      </c>
      <c r="BX1514" s="10">
        <f t="shared" si="458"/>
        <v>43</v>
      </c>
      <c r="BY1514" s="10">
        <f t="shared" si="459"/>
        <v>43</v>
      </c>
      <c r="BZ1514" s="10">
        <f t="shared" si="460"/>
        <v>0</v>
      </c>
      <c r="CA1514" s="10">
        <f t="shared" si="461"/>
        <v>43</v>
      </c>
      <c r="CB1514" s="10" t="str">
        <f t="shared" si="462"/>
        <v/>
      </c>
      <c r="CC1514" s="10" t="str">
        <f t="shared" si="463"/>
        <v/>
      </c>
      <c r="CD1514" s="10"/>
      <c r="CE1514" s="10"/>
      <c r="CF1514" s="10"/>
      <c r="CG1514" s="10">
        <f t="shared" si="464"/>
        <v>0</v>
      </c>
      <c r="CH1514" s="10">
        <f t="shared" si="465"/>
        <v>0</v>
      </c>
      <c r="CI1514" s="10" t="str">
        <f t="shared" si="466"/>
        <v/>
      </c>
      <c r="CJ1514" s="10" t="str">
        <f t="shared" si="467"/>
        <v/>
      </c>
      <c r="CK1514" s="10" t="str">
        <f t="shared" si="468"/>
        <v/>
      </c>
      <c r="CL1514" s="10" t="str">
        <f t="shared" si="469"/>
        <v/>
      </c>
      <c r="CM1514" s="88" t="str">
        <f t="shared" si="470"/>
        <v/>
      </c>
      <c r="CN1514" s="88" t="str">
        <f t="shared" si="471"/>
        <v/>
      </c>
      <c r="CO1514" s="88" t="str">
        <f t="shared" si="472"/>
        <v/>
      </c>
      <c r="CP1514" s="88" t="str">
        <f t="shared" si="473"/>
        <v/>
      </c>
    </row>
    <row r="1515" spans="2:94">
      <c r="B1515" s="19"/>
      <c r="C1515" s="3"/>
      <c r="D1515" s="3"/>
      <c r="E1515" s="4"/>
      <c r="F1515" s="3"/>
      <c r="G1515" s="3"/>
      <c r="H1515" s="3"/>
      <c r="I1515" s="3"/>
      <c r="J1515" s="6"/>
      <c r="K1515" s="6"/>
      <c r="L1515" s="6"/>
      <c r="M1515" s="10"/>
      <c r="N1515" s="10"/>
      <c r="O1515" s="10"/>
      <c r="P1515" s="15"/>
      <c r="Q1515" s="13"/>
      <c r="R1515" s="13"/>
      <c r="S1515" s="13"/>
      <c r="T1515" s="13"/>
      <c r="U1515" s="13"/>
      <c r="V1515" s="13"/>
      <c r="W1515" s="9"/>
      <c r="X1515" s="9"/>
      <c r="Y1515" s="9"/>
      <c r="Z1515" s="9"/>
      <c r="AA1515" s="9"/>
      <c r="AB1515" s="9"/>
      <c r="AC1515" s="13"/>
      <c r="AD1515" s="13"/>
      <c r="AE1515" s="13"/>
      <c r="AF1515" s="13"/>
      <c r="AG1515" s="13"/>
      <c r="AH1515" s="13"/>
      <c r="AI1515" s="9"/>
      <c r="AJ1515" s="9"/>
      <c r="AK1515" s="9"/>
      <c r="AL1515" s="9"/>
      <c r="AM1515" s="9"/>
      <c r="AN1515" s="9"/>
      <c r="AO1515" s="8"/>
      <c r="AP1515" s="8"/>
      <c r="AQ1515" s="8"/>
      <c r="AR1515" s="8"/>
      <c r="AS1515" s="8"/>
      <c r="AT1515" s="8"/>
      <c r="AU1515" s="8"/>
      <c r="AV1515" s="8"/>
      <c r="AW1515" s="8"/>
      <c r="AX1515" s="8"/>
      <c r="AY1515" s="15"/>
      <c r="AZ1515" s="15"/>
      <c r="BA1515" s="15"/>
      <c r="BB1515" s="15"/>
      <c r="BC1515" s="15"/>
      <c r="BD1515" s="15"/>
      <c r="BE1515" s="15"/>
      <c r="BF1515" s="15"/>
      <c r="BG1515" s="15"/>
      <c r="BH1515" s="15"/>
      <c r="BI1515" s="16">
        <f>Q1515*参数!$D$3+W1515</f>
        <v>0</v>
      </c>
      <c r="BJ1515" s="16">
        <f>R1515*参数!$D$3+X1515</f>
        <v>0</v>
      </c>
      <c r="BK1515" s="16">
        <f>S1515*参数!$D$3+Y1515</f>
        <v>0</v>
      </c>
      <c r="BL1515" s="16">
        <f>T1515*参数!$D$3+Z1515</f>
        <v>0</v>
      </c>
      <c r="BM1515" s="16">
        <f>U1515*参数!$D$3+AA1515</f>
        <v>0</v>
      </c>
      <c r="BN1515" s="16">
        <f>V1515*参数!$D$3+AB1515</f>
        <v>0</v>
      </c>
      <c r="BO1515" s="16">
        <f>AC1515*参数!$D$3+AI1515</f>
        <v>0</v>
      </c>
      <c r="BP1515" s="16">
        <f>AD1515*参数!$D$3+AJ1515</f>
        <v>0</v>
      </c>
      <c r="BQ1515" s="16">
        <f>AE1515*参数!$D$3+AK1515</f>
        <v>0</v>
      </c>
      <c r="BR1515" s="16">
        <f>AF1515*参数!$D$3+AL1515</f>
        <v>0</v>
      </c>
      <c r="BS1515" s="16">
        <f>AG1515*参数!$D$3+AM1515</f>
        <v>0</v>
      </c>
      <c r="BT1515" s="16">
        <f>AH1515*参数!$D$3+AN1515</f>
        <v>0</v>
      </c>
      <c r="BU1515" s="10"/>
      <c r="BV1515" s="10"/>
      <c r="BW1515" s="10">
        <f t="shared" si="457"/>
        <v>43</v>
      </c>
      <c r="BX1515" s="10">
        <f t="shared" si="458"/>
        <v>43</v>
      </c>
      <c r="BY1515" s="10">
        <f t="shared" si="459"/>
        <v>43</v>
      </c>
      <c r="BZ1515" s="10">
        <f t="shared" si="460"/>
        <v>0</v>
      </c>
      <c r="CA1515" s="10">
        <f t="shared" si="461"/>
        <v>43</v>
      </c>
      <c r="CB1515" s="10" t="str">
        <f t="shared" si="462"/>
        <v/>
      </c>
      <c r="CC1515" s="10" t="str">
        <f t="shared" si="463"/>
        <v/>
      </c>
      <c r="CD1515" s="10"/>
      <c r="CE1515" s="10"/>
      <c r="CF1515" s="10"/>
      <c r="CG1515" s="10">
        <f t="shared" si="464"/>
        <v>0</v>
      </c>
      <c r="CH1515" s="10">
        <f t="shared" si="465"/>
        <v>0</v>
      </c>
      <c r="CI1515" s="10" t="str">
        <f t="shared" si="466"/>
        <v/>
      </c>
      <c r="CJ1515" s="10" t="str">
        <f t="shared" si="467"/>
        <v/>
      </c>
      <c r="CK1515" s="10" t="str">
        <f t="shared" si="468"/>
        <v/>
      </c>
      <c r="CL1515" s="10" t="str">
        <f t="shared" si="469"/>
        <v/>
      </c>
      <c r="CM1515" s="88" t="str">
        <f t="shared" si="470"/>
        <v/>
      </c>
      <c r="CN1515" s="88" t="str">
        <f t="shared" si="471"/>
        <v/>
      </c>
      <c r="CO1515" s="88" t="str">
        <f t="shared" si="472"/>
        <v/>
      </c>
      <c r="CP1515" s="88" t="str">
        <f t="shared" si="473"/>
        <v/>
      </c>
    </row>
    <row r="1516" spans="2:94">
      <c r="B1516" s="19"/>
      <c r="C1516" s="3"/>
      <c r="D1516" s="3"/>
      <c r="E1516" s="4"/>
      <c r="F1516" s="3"/>
      <c r="G1516" s="3"/>
      <c r="H1516" s="3"/>
      <c r="I1516" s="3"/>
      <c r="J1516" s="6"/>
      <c r="K1516" s="6"/>
      <c r="L1516" s="6"/>
      <c r="M1516" s="10"/>
      <c r="N1516" s="10"/>
      <c r="O1516" s="10"/>
      <c r="P1516" s="15"/>
      <c r="Q1516" s="13"/>
      <c r="R1516" s="13"/>
      <c r="S1516" s="13"/>
      <c r="T1516" s="13"/>
      <c r="U1516" s="13"/>
      <c r="V1516" s="13"/>
      <c r="W1516" s="9"/>
      <c r="X1516" s="9"/>
      <c r="Y1516" s="9"/>
      <c r="Z1516" s="9"/>
      <c r="AA1516" s="9"/>
      <c r="AB1516" s="9"/>
      <c r="AC1516" s="13"/>
      <c r="AD1516" s="13"/>
      <c r="AE1516" s="13"/>
      <c r="AF1516" s="13"/>
      <c r="AG1516" s="13"/>
      <c r="AH1516" s="13"/>
      <c r="AI1516" s="9"/>
      <c r="AJ1516" s="9"/>
      <c r="AK1516" s="9"/>
      <c r="AL1516" s="9"/>
      <c r="AM1516" s="9"/>
      <c r="AN1516" s="9"/>
      <c r="AO1516" s="8"/>
      <c r="AP1516" s="8"/>
      <c r="AQ1516" s="8"/>
      <c r="AR1516" s="8"/>
      <c r="AS1516" s="8"/>
      <c r="AT1516" s="8"/>
      <c r="AU1516" s="8"/>
      <c r="AV1516" s="8"/>
      <c r="AW1516" s="8"/>
      <c r="AX1516" s="8"/>
      <c r="AY1516" s="15"/>
      <c r="AZ1516" s="15"/>
      <c r="BA1516" s="15"/>
      <c r="BB1516" s="15"/>
      <c r="BC1516" s="15"/>
      <c r="BD1516" s="15"/>
      <c r="BE1516" s="15"/>
      <c r="BF1516" s="15"/>
      <c r="BG1516" s="15"/>
      <c r="BH1516" s="15"/>
      <c r="BI1516" s="16">
        <f>Q1516*参数!$D$3+W1516</f>
        <v>0</v>
      </c>
      <c r="BJ1516" s="16">
        <f>R1516*参数!$D$3+X1516</f>
        <v>0</v>
      </c>
      <c r="BK1516" s="16">
        <f>S1516*参数!$D$3+Y1516</f>
        <v>0</v>
      </c>
      <c r="BL1516" s="16">
        <f>T1516*参数!$D$3+Z1516</f>
        <v>0</v>
      </c>
      <c r="BM1516" s="16">
        <f>U1516*参数!$D$3+AA1516</f>
        <v>0</v>
      </c>
      <c r="BN1516" s="16">
        <f>V1516*参数!$D$3+AB1516</f>
        <v>0</v>
      </c>
      <c r="BO1516" s="16">
        <f>AC1516*参数!$D$3+AI1516</f>
        <v>0</v>
      </c>
      <c r="BP1516" s="16">
        <f>AD1516*参数!$D$3+AJ1516</f>
        <v>0</v>
      </c>
      <c r="BQ1516" s="16">
        <f>AE1516*参数!$D$3+AK1516</f>
        <v>0</v>
      </c>
      <c r="BR1516" s="16">
        <f>AF1516*参数!$D$3+AL1516</f>
        <v>0</v>
      </c>
      <c r="BS1516" s="16">
        <f>AG1516*参数!$D$3+AM1516</f>
        <v>0</v>
      </c>
      <c r="BT1516" s="16">
        <f>AH1516*参数!$D$3+AN1516</f>
        <v>0</v>
      </c>
      <c r="BU1516" s="10"/>
      <c r="BV1516" s="10"/>
      <c r="BW1516" s="10">
        <f t="shared" si="457"/>
        <v>43</v>
      </c>
      <c r="BX1516" s="10">
        <f t="shared" si="458"/>
        <v>43</v>
      </c>
      <c r="BY1516" s="10">
        <f t="shared" si="459"/>
        <v>43</v>
      </c>
      <c r="BZ1516" s="10">
        <f t="shared" si="460"/>
        <v>0</v>
      </c>
      <c r="CA1516" s="10">
        <f t="shared" si="461"/>
        <v>43</v>
      </c>
      <c r="CB1516" s="10" t="str">
        <f t="shared" si="462"/>
        <v/>
      </c>
      <c r="CC1516" s="10" t="str">
        <f t="shared" si="463"/>
        <v/>
      </c>
      <c r="CD1516" s="10"/>
      <c r="CE1516" s="10"/>
      <c r="CF1516" s="10"/>
      <c r="CG1516" s="10">
        <f t="shared" si="464"/>
        <v>0</v>
      </c>
      <c r="CH1516" s="10">
        <f t="shared" si="465"/>
        <v>0</v>
      </c>
      <c r="CI1516" s="10" t="str">
        <f t="shared" si="466"/>
        <v/>
      </c>
      <c r="CJ1516" s="10" t="str">
        <f t="shared" si="467"/>
        <v/>
      </c>
      <c r="CK1516" s="10" t="str">
        <f t="shared" si="468"/>
        <v/>
      </c>
      <c r="CL1516" s="10" t="str">
        <f t="shared" si="469"/>
        <v/>
      </c>
      <c r="CM1516" s="88" t="str">
        <f t="shared" si="470"/>
        <v/>
      </c>
      <c r="CN1516" s="88" t="str">
        <f t="shared" si="471"/>
        <v/>
      </c>
      <c r="CO1516" s="88" t="str">
        <f t="shared" si="472"/>
        <v/>
      </c>
      <c r="CP1516" s="88" t="str">
        <f t="shared" si="473"/>
        <v/>
      </c>
    </row>
    <row r="1517" spans="2:94">
      <c r="B1517" s="19"/>
      <c r="C1517" s="3"/>
      <c r="D1517" s="3"/>
      <c r="E1517" s="4"/>
      <c r="F1517" s="3"/>
      <c r="G1517" s="3"/>
      <c r="H1517" s="3"/>
      <c r="I1517" s="3"/>
      <c r="J1517" s="6"/>
      <c r="K1517" s="6"/>
      <c r="L1517" s="6"/>
      <c r="M1517" s="10"/>
      <c r="N1517" s="10"/>
      <c r="O1517" s="10"/>
      <c r="P1517" s="15"/>
      <c r="Q1517" s="13"/>
      <c r="R1517" s="13"/>
      <c r="S1517" s="13"/>
      <c r="T1517" s="13"/>
      <c r="U1517" s="13"/>
      <c r="V1517" s="13"/>
      <c r="W1517" s="9"/>
      <c r="X1517" s="9"/>
      <c r="Y1517" s="9"/>
      <c r="Z1517" s="9"/>
      <c r="AA1517" s="9"/>
      <c r="AB1517" s="9"/>
      <c r="AC1517" s="13"/>
      <c r="AD1517" s="13"/>
      <c r="AE1517" s="13"/>
      <c r="AF1517" s="13"/>
      <c r="AG1517" s="13"/>
      <c r="AH1517" s="13"/>
      <c r="AI1517" s="9"/>
      <c r="AJ1517" s="9"/>
      <c r="AK1517" s="9"/>
      <c r="AL1517" s="9"/>
      <c r="AM1517" s="9"/>
      <c r="AN1517" s="9"/>
      <c r="AO1517" s="8"/>
      <c r="AP1517" s="8"/>
      <c r="AQ1517" s="8"/>
      <c r="AR1517" s="8"/>
      <c r="AS1517" s="8"/>
      <c r="AT1517" s="8"/>
      <c r="AU1517" s="8"/>
      <c r="AV1517" s="8"/>
      <c r="AW1517" s="8"/>
      <c r="AX1517" s="8"/>
      <c r="AY1517" s="15"/>
      <c r="AZ1517" s="15"/>
      <c r="BA1517" s="15"/>
      <c r="BB1517" s="15"/>
      <c r="BC1517" s="15"/>
      <c r="BD1517" s="15"/>
      <c r="BE1517" s="15"/>
      <c r="BF1517" s="15"/>
      <c r="BG1517" s="15"/>
      <c r="BH1517" s="15"/>
      <c r="BI1517" s="16">
        <f>Q1517*参数!$D$3+W1517</f>
        <v>0</v>
      </c>
      <c r="BJ1517" s="16">
        <f>R1517*参数!$D$3+X1517</f>
        <v>0</v>
      </c>
      <c r="BK1517" s="16">
        <f>S1517*参数!$D$3+Y1517</f>
        <v>0</v>
      </c>
      <c r="BL1517" s="16">
        <f>T1517*参数!$D$3+Z1517</f>
        <v>0</v>
      </c>
      <c r="BM1517" s="16">
        <f>U1517*参数!$D$3+AA1517</f>
        <v>0</v>
      </c>
      <c r="BN1517" s="16">
        <f>V1517*参数!$D$3+AB1517</f>
        <v>0</v>
      </c>
      <c r="BO1517" s="16">
        <f>AC1517*参数!$D$3+AI1517</f>
        <v>0</v>
      </c>
      <c r="BP1517" s="16">
        <f>AD1517*参数!$D$3+AJ1517</f>
        <v>0</v>
      </c>
      <c r="BQ1517" s="16">
        <f>AE1517*参数!$D$3+AK1517</f>
        <v>0</v>
      </c>
      <c r="BR1517" s="16">
        <f>AF1517*参数!$D$3+AL1517</f>
        <v>0</v>
      </c>
      <c r="BS1517" s="16">
        <f>AG1517*参数!$D$3+AM1517</f>
        <v>0</v>
      </c>
      <c r="BT1517" s="16">
        <f>AH1517*参数!$D$3+AN1517</f>
        <v>0</v>
      </c>
      <c r="BU1517" s="10"/>
      <c r="BV1517" s="10"/>
      <c r="BW1517" s="10">
        <f t="shared" si="457"/>
        <v>43</v>
      </c>
      <c r="BX1517" s="10">
        <f t="shared" si="458"/>
        <v>43</v>
      </c>
      <c r="BY1517" s="10">
        <f t="shared" si="459"/>
        <v>43</v>
      </c>
      <c r="BZ1517" s="10">
        <f t="shared" si="460"/>
        <v>0</v>
      </c>
      <c r="CA1517" s="10">
        <f t="shared" si="461"/>
        <v>43</v>
      </c>
      <c r="CB1517" s="10" t="str">
        <f t="shared" si="462"/>
        <v/>
      </c>
      <c r="CC1517" s="10" t="str">
        <f t="shared" si="463"/>
        <v/>
      </c>
      <c r="CD1517" s="10"/>
      <c r="CE1517" s="10"/>
      <c r="CF1517" s="10"/>
      <c r="CG1517" s="10">
        <f t="shared" si="464"/>
        <v>0</v>
      </c>
      <c r="CH1517" s="10">
        <f t="shared" si="465"/>
        <v>0</v>
      </c>
      <c r="CI1517" s="10" t="str">
        <f t="shared" si="466"/>
        <v/>
      </c>
      <c r="CJ1517" s="10" t="str">
        <f t="shared" si="467"/>
        <v/>
      </c>
      <c r="CK1517" s="10" t="str">
        <f t="shared" si="468"/>
        <v/>
      </c>
      <c r="CL1517" s="10" t="str">
        <f t="shared" si="469"/>
        <v/>
      </c>
      <c r="CM1517" s="88" t="str">
        <f t="shared" si="470"/>
        <v/>
      </c>
      <c r="CN1517" s="88" t="str">
        <f t="shared" si="471"/>
        <v/>
      </c>
      <c r="CO1517" s="88" t="str">
        <f t="shared" si="472"/>
        <v/>
      </c>
      <c r="CP1517" s="88" t="str">
        <f t="shared" si="473"/>
        <v/>
      </c>
    </row>
    <row r="1518" spans="2:94">
      <c r="B1518" s="19"/>
      <c r="C1518" s="3"/>
      <c r="D1518" s="3"/>
      <c r="E1518" s="4"/>
      <c r="F1518" s="3"/>
      <c r="G1518" s="3"/>
      <c r="H1518" s="3"/>
      <c r="I1518" s="3"/>
      <c r="J1518" s="6"/>
      <c r="K1518" s="6"/>
      <c r="L1518" s="6"/>
      <c r="M1518" s="10"/>
      <c r="N1518" s="10"/>
      <c r="O1518" s="10"/>
      <c r="P1518" s="15"/>
      <c r="Q1518" s="13"/>
      <c r="R1518" s="13"/>
      <c r="S1518" s="13"/>
      <c r="T1518" s="13"/>
      <c r="U1518" s="13"/>
      <c r="V1518" s="13"/>
      <c r="W1518" s="9"/>
      <c r="X1518" s="9"/>
      <c r="Y1518" s="9"/>
      <c r="Z1518" s="9"/>
      <c r="AA1518" s="9"/>
      <c r="AB1518" s="9"/>
      <c r="AC1518" s="13"/>
      <c r="AD1518" s="13"/>
      <c r="AE1518" s="13"/>
      <c r="AF1518" s="13"/>
      <c r="AG1518" s="13"/>
      <c r="AH1518" s="13"/>
      <c r="AI1518" s="9"/>
      <c r="AJ1518" s="9"/>
      <c r="AK1518" s="9"/>
      <c r="AL1518" s="9"/>
      <c r="AM1518" s="9"/>
      <c r="AN1518" s="9"/>
      <c r="AO1518" s="8"/>
      <c r="AP1518" s="8"/>
      <c r="AQ1518" s="8"/>
      <c r="AR1518" s="8"/>
      <c r="AS1518" s="8"/>
      <c r="AT1518" s="8"/>
      <c r="AU1518" s="8"/>
      <c r="AV1518" s="8"/>
      <c r="AW1518" s="8"/>
      <c r="AX1518" s="8"/>
      <c r="AY1518" s="15"/>
      <c r="AZ1518" s="15"/>
      <c r="BA1518" s="15"/>
      <c r="BB1518" s="15"/>
      <c r="BC1518" s="15"/>
      <c r="BD1518" s="15"/>
      <c r="BE1518" s="15"/>
      <c r="BF1518" s="15"/>
      <c r="BG1518" s="15"/>
      <c r="BH1518" s="15"/>
      <c r="BI1518" s="16">
        <f>Q1518*参数!$D$3+W1518</f>
        <v>0</v>
      </c>
      <c r="BJ1518" s="16">
        <f>R1518*参数!$D$3+X1518</f>
        <v>0</v>
      </c>
      <c r="BK1518" s="16">
        <f>S1518*参数!$D$3+Y1518</f>
        <v>0</v>
      </c>
      <c r="BL1518" s="16">
        <f>T1518*参数!$D$3+Z1518</f>
        <v>0</v>
      </c>
      <c r="BM1518" s="16">
        <f>U1518*参数!$D$3+AA1518</f>
        <v>0</v>
      </c>
      <c r="BN1518" s="16">
        <f>V1518*参数!$D$3+AB1518</f>
        <v>0</v>
      </c>
      <c r="BO1518" s="16">
        <f>AC1518*参数!$D$3+AI1518</f>
        <v>0</v>
      </c>
      <c r="BP1518" s="16">
        <f>AD1518*参数!$D$3+AJ1518</f>
        <v>0</v>
      </c>
      <c r="BQ1518" s="16">
        <f>AE1518*参数!$D$3+AK1518</f>
        <v>0</v>
      </c>
      <c r="BR1518" s="16">
        <f>AF1518*参数!$D$3+AL1518</f>
        <v>0</v>
      </c>
      <c r="BS1518" s="16">
        <f>AG1518*参数!$D$3+AM1518</f>
        <v>0</v>
      </c>
      <c r="BT1518" s="16">
        <f>AH1518*参数!$D$3+AN1518</f>
        <v>0</v>
      </c>
      <c r="BU1518" s="10"/>
      <c r="BV1518" s="10"/>
      <c r="BW1518" s="10">
        <f t="shared" si="457"/>
        <v>43</v>
      </c>
      <c r="BX1518" s="10">
        <f t="shared" si="458"/>
        <v>43</v>
      </c>
      <c r="BY1518" s="10">
        <f t="shared" si="459"/>
        <v>43</v>
      </c>
      <c r="BZ1518" s="10">
        <f t="shared" si="460"/>
        <v>0</v>
      </c>
      <c r="CA1518" s="10">
        <f t="shared" si="461"/>
        <v>43</v>
      </c>
      <c r="CB1518" s="10" t="str">
        <f t="shared" si="462"/>
        <v/>
      </c>
      <c r="CC1518" s="10" t="str">
        <f t="shared" si="463"/>
        <v/>
      </c>
      <c r="CD1518" s="10"/>
      <c r="CE1518" s="10"/>
      <c r="CF1518" s="10"/>
      <c r="CG1518" s="10">
        <f t="shared" si="464"/>
        <v>0</v>
      </c>
      <c r="CH1518" s="10">
        <f t="shared" si="465"/>
        <v>0</v>
      </c>
      <c r="CI1518" s="10" t="str">
        <f t="shared" si="466"/>
        <v/>
      </c>
      <c r="CJ1518" s="10" t="str">
        <f t="shared" si="467"/>
        <v/>
      </c>
      <c r="CK1518" s="10" t="str">
        <f t="shared" si="468"/>
        <v/>
      </c>
      <c r="CL1518" s="10" t="str">
        <f t="shared" si="469"/>
        <v/>
      </c>
      <c r="CM1518" s="88" t="str">
        <f t="shared" si="470"/>
        <v/>
      </c>
      <c r="CN1518" s="88" t="str">
        <f t="shared" si="471"/>
        <v/>
      </c>
      <c r="CO1518" s="88" t="str">
        <f t="shared" si="472"/>
        <v/>
      </c>
      <c r="CP1518" s="88" t="str">
        <f t="shared" si="473"/>
        <v/>
      </c>
    </row>
    <row r="1519" spans="2:94">
      <c r="B1519" s="19"/>
      <c r="C1519" s="3"/>
      <c r="D1519" s="3"/>
      <c r="E1519" s="4"/>
      <c r="F1519" s="3"/>
      <c r="G1519" s="3"/>
      <c r="H1519" s="3"/>
      <c r="I1519" s="3"/>
      <c r="J1519" s="6"/>
      <c r="K1519" s="6"/>
      <c r="L1519" s="6"/>
      <c r="M1519" s="10"/>
      <c r="N1519" s="10"/>
      <c r="O1519" s="10"/>
      <c r="P1519" s="15"/>
      <c r="Q1519" s="13"/>
      <c r="R1519" s="13"/>
      <c r="S1519" s="13"/>
      <c r="T1519" s="13"/>
      <c r="U1519" s="13"/>
      <c r="V1519" s="13"/>
      <c r="W1519" s="9"/>
      <c r="X1519" s="9"/>
      <c r="Y1519" s="9"/>
      <c r="Z1519" s="9"/>
      <c r="AA1519" s="9"/>
      <c r="AB1519" s="9"/>
      <c r="AC1519" s="13"/>
      <c r="AD1519" s="13"/>
      <c r="AE1519" s="13"/>
      <c r="AF1519" s="13"/>
      <c r="AG1519" s="13"/>
      <c r="AH1519" s="13"/>
      <c r="AI1519" s="9"/>
      <c r="AJ1519" s="9"/>
      <c r="AK1519" s="9"/>
      <c r="AL1519" s="9"/>
      <c r="AM1519" s="9"/>
      <c r="AN1519" s="9"/>
      <c r="AO1519" s="8"/>
      <c r="AP1519" s="8"/>
      <c r="AQ1519" s="8"/>
      <c r="AR1519" s="8"/>
      <c r="AS1519" s="8"/>
      <c r="AT1519" s="8"/>
      <c r="AU1519" s="8"/>
      <c r="AV1519" s="8"/>
      <c r="AW1519" s="8"/>
      <c r="AX1519" s="8"/>
      <c r="AY1519" s="15"/>
      <c r="AZ1519" s="15"/>
      <c r="BA1519" s="15"/>
      <c r="BB1519" s="15"/>
      <c r="BC1519" s="15"/>
      <c r="BD1519" s="15"/>
      <c r="BE1519" s="15"/>
      <c r="BF1519" s="15"/>
      <c r="BG1519" s="15"/>
      <c r="BH1519" s="15"/>
      <c r="BI1519" s="16">
        <f>Q1519*参数!$D$3+W1519</f>
        <v>0</v>
      </c>
      <c r="BJ1519" s="16">
        <f>R1519*参数!$D$3+X1519</f>
        <v>0</v>
      </c>
      <c r="BK1519" s="16">
        <f>S1519*参数!$D$3+Y1519</f>
        <v>0</v>
      </c>
      <c r="BL1519" s="16">
        <f>T1519*参数!$D$3+Z1519</f>
        <v>0</v>
      </c>
      <c r="BM1519" s="16">
        <f>U1519*参数!$D$3+AA1519</f>
        <v>0</v>
      </c>
      <c r="BN1519" s="16">
        <f>V1519*参数!$D$3+AB1519</f>
        <v>0</v>
      </c>
      <c r="BO1519" s="16">
        <f>AC1519*参数!$D$3+AI1519</f>
        <v>0</v>
      </c>
      <c r="BP1519" s="16">
        <f>AD1519*参数!$D$3+AJ1519</f>
        <v>0</v>
      </c>
      <c r="BQ1519" s="16">
        <f>AE1519*参数!$D$3+AK1519</f>
        <v>0</v>
      </c>
      <c r="BR1519" s="16">
        <f>AF1519*参数!$D$3+AL1519</f>
        <v>0</v>
      </c>
      <c r="BS1519" s="16">
        <f>AG1519*参数!$D$3+AM1519</f>
        <v>0</v>
      </c>
      <c r="BT1519" s="16">
        <f>AH1519*参数!$D$3+AN1519</f>
        <v>0</v>
      </c>
      <c r="BU1519" s="10"/>
      <c r="BV1519" s="10"/>
      <c r="BW1519" s="10">
        <f t="shared" si="457"/>
        <v>43</v>
      </c>
      <c r="BX1519" s="10">
        <f t="shared" si="458"/>
        <v>43</v>
      </c>
      <c r="BY1519" s="10">
        <f t="shared" si="459"/>
        <v>43</v>
      </c>
      <c r="BZ1519" s="10">
        <f t="shared" si="460"/>
        <v>0</v>
      </c>
      <c r="CA1519" s="10">
        <f t="shared" si="461"/>
        <v>43</v>
      </c>
      <c r="CB1519" s="10" t="str">
        <f t="shared" si="462"/>
        <v/>
      </c>
      <c r="CC1519" s="10" t="str">
        <f t="shared" si="463"/>
        <v/>
      </c>
      <c r="CD1519" s="10"/>
      <c r="CE1519" s="10"/>
      <c r="CF1519" s="10"/>
      <c r="CG1519" s="10">
        <f t="shared" si="464"/>
        <v>0</v>
      </c>
      <c r="CH1519" s="10">
        <f t="shared" si="465"/>
        <v>0</v>
      </c>
      <c r="CI1519" s="10" t="str">
        <f t="shared" si="466"/>
        <v/>
      </c>
      <c r="CJ1519" s="10" t="str">
        <f t="shared" si="467"/>
        <v/>
      </c>
      <c r="CK1519" s="10" t="str">
        <f t="shared" si="468"/>
        <v/>
      </c>
      <c r="CL1519" s="10" t="str">
        <f t="shared" si="469"/>
        <v/>
      </c>
      <c r="CM1519" s="88" t="str">
        <f t="shared" si="470"/>
        <v/>
      </c>
      <c r="CN1519" s="88" t="str">
        <f t="shared" si="471"/>
        <v/>
      </c>
      <c r="CO1519" s="88" t="str">
        <f t="shared" si="472"/>
        <v/>
      </c>
      <c r="CP1519" s="88" t="str">
        <f t="shared" si="473"/>
        <v/>
      </c>
    </row>
    <row r="1520" spans="2:94">
      <c r="B1520" s="19"/>
      <c r="C1520" s="3"/>
      <c r="D1520" s="3"/>
      <c r="E1520" s="4"/>
      <c r="F1520" s="3"/>
      <c r="G1520" s="3"/>
      <c r="H1520" s="3"/>
      <c r="I1520" s="3"/>
      <c r="J1520" s="6"/>
      <c r="K1520" s="6"/>
      <c r="L1520" s="6"/>
      <c r="M1520" s="10"/>
      <c r="N1520" s="10"/>
      <c r="O1520" s="10"/>
      <c r="P1520" s="15"/>
      <c r="Q1520" s="13"/>
      <c r="R1520" s="13"/>
      <c r="S1520" s="13"/>
      <c r="T1520" s="13"/>
      <c r="U1520" s="13"/>
      <c r="V1520" s="13"/>
      <c r="W1520" s="9"/>
      <c r="X1520" s="9"/>
      <c r="Y1520" s="9"/>
      <c r="Z1520" s="9"/>
      <c r="AA1520" s="9"/>
      <c r="AB1520" s="9"/>
      <c r="AC1520" s="13"/>
      <c r="AD1520" s="13"/>
      <c r="AE1520" s="13"/>
      <c r="AF1520" s="13"/>
      <c r="AG1520" s="13"/>
      <c r="AH1520" s="13"/>
      <c r="AI1520" s="9"/>
      <c r="AJ1520" s="9"/>
      <c r="AK1520" s="9"/>
      <c r="AL1520" s="9"/>
      <c r="AM1520" s="9"/>
      <c r="AN1520" s="9"/>
      <c r="AO1520" s="8"/>
      <c r="AP1520" s="8"/>
      <c r="AQ1520" s="8"/>
      <c r="AR1520" s="8"/>
      <c r="AS1520" s="8"/>
      <c r="AT1520" s="8"/>
      <c r="AU1520" s="8"/>
      <c r="AV1520" s="8"/>
      <c r="AW1520" s="8"/>
      <c r="AX1520" s="8"/>
      <c r="AY1520" s="15"/>
      <c r="AZ1520" s="15"/>
      <c r="BA1520" s="15"/>
      <c r="BB1520" s="15"/>
      <c r="BC1520" s="15"/>
      <c r="BD1520" s="15"/>
      <c r="BE1520" s="15"/>
      <c r="BF1520" s="15"/>
      <c r="BG1520" s="15"/>
      <c r="BH1520" s="15"/>
      <c r="BI1520" s="16">
        <f>Q1520*参数!$D$3+W1520</f>
        <v>0</v>
      </c>
      <c r="BJ1520" s="16">
        <f>R1520*参数!$D$3+X1520</f>
        <v>0</v>
      </c>
      <c r="BK1520" s="16">
        <f>S1520*参数!$D$3+Y1520</f>
        <v>0</v>
      </c>
      <c r="BL1520" s="16">
        <f>T1520*参数!$D$3+Z1520</f>
        <v>0</v>
      </c>
      <c r="BM1520" s="16">
        <f>U1520*参数!$D$3+AA1520</f>
        <v>0</v>
      </c>
      <c r="BN1520" s="16">
        <f>V1520*参数!$D$3+AB1520</f>
        <v>0</v>
      </c>
      <c r="BO1520" s="16">
        <f>AC1520*参数!$D$3+AI1520</f>
        <v>0</v>
      </c>
      <c r="BP1520" s="16">
        <f>AD1520*参数!$D$3+AJ1520</f>
        <v>0</v>
      </c>
      <c r="BQ1520" s="16">
        <f>AE1520*参数!$D$3+AK1520</f>
        <v>0</v>
      </c>
      <c r="BR1520" s="16">
        <f>AF1520*参数!$D$3+AL1520</f>
        <v>0</v>
      </c>
      <c r="BS1520" s="16">
        <f>AG1520*参数!$D$3+AM1520</f>
        <v>0</v>
      </c>
      <c r="BT1520" s="16">
        <f>AH1520*参数!$D$3+AN1520</f>
        <v>0</v>
      </c>
      <c r="BU1520" s="10"/>
      <c r="BV1520" s="10"/>
      <c r="BW1520" s="10">
        <f t="shared" si="457"/>
        <v>43</v>
      </c>
      <c r="BX1520" s="10">
        <f t="shared" si="458"/>
        <v>43</v>
      </c>
      <c r="BY1520" s="10">
        <f t="shared" si="459"/>
        <v>43</v>
      </c>
      <c r="BZ1520" s="10">
        <f t="shared" si="460"/>
        <v>0</v>
      </c>
      <c r="CA1520" s="10">
        <f t="shared" si="461"/>
        <v>43</v>
      </c>
      <c r="CB1520" s="10" t="str">
        <f t="shared" si="462"/>
        <v/>
      </c>
      <c r="CC1520" s="10" t="str">
        <f t="shared" si="463"/>
        <v/>
      </c>
      <c r="CD1520" s="10"/>
      <c r="CE1520" s="10"/>
      <c r="CF1520" s="10"/>
      <c r="CG1520" s="10">
        <f t="shared" si="464"/>
        <v>0</v>
      </c>
      <c r="CH1520" s="10">
        <f t="shared" si="465"/>
        <v>0</v>
      </c>
      <c r="CI1520" s="10" t="str">
        <f t="shared" si="466"/>
        <v/>
      </c>
      <c r="CJ1520" s="10" t="str">
        <f t="shared" si="467"/>
        <v/>
      </c>
      <c r="CK1520" s="10" t="str">
        <f t="shared" si="468"/>
        <v/>
      </c>
      <c r="CL1520" s="10" t="str">
        <f t="shared" si="469"/>
        <v/>
      </c>
      <c r="CM1520" s="88" t="str">
        <f t="shared" si="470"/>
        <v/>
      </c>
      <c r="CN1520" s="88" t="str">
        <f t="shared" si="471"/>
        <v/>
      </c>
      <c r="CO1520" s="88" t="str">
        <f t="shared" si="472"/>
        <v/>
      </c>
      <c r="CP1520" s="88" t="str">
        <f t="shared" si="473"/>
        <v/>
      </c>
    </row>
    <row r="1521" spans="2:94">
      <c r="B1521" s="19"/>
      <c r="C1521" s="3"/>
      <c r="D1521" s="3"/>
      <c r="E1521" s="4"/>
      <c r="F1521" s="3"/>
      <c r="G1521" s="3"/>
      <c r="H1521" s="3"/>
      <c r="I1521" s="3"/>
      <c r="J1521" s="6"/>
      <c r="K1521" s="6"/>
      <c r="L1521" s="6"/>
      <c r="M1521" s="10"/>
      <c r="N1521" s="10"/>
      <c r="O1521" s="10"/>
      <c r="P1521" s="15"/>
      <c r="Q1521" s="13"/>
      <c r="R1521" s="13"/>
      <c r="S1521" s="13"/>
      <c r="T1521" s="13"/>
      <c r="U1521" s="13"/>
      <c r="V1521" s="13"/>
      <c r="W1521" s="9"/>
      <c r="X1521" s="9"/>
      <c r="Y1521" s="9"/>
      <c r="Z1521" s="9"/>
      <c r="AA1521" s="9"/>
      <c r="AB1521" s="9"/>
      <c r="AC1521" s="13"/>
      <c r="AD1521" s="13"/>
      <c r="AE1521" s="13"/>
      <c r="AF1521" s="13"/>
      <c r="AG1521" s="13"/>
      <c r="AH1521" s="13"/>
      <c r="AI1521" s="9"/>
      <c r="AJ1521" s="9"/>
      <c r="AK1521" s="9"/>
      <c r="AL1521" s="9"/>
      <c r="AM1521" s="9"/>
      <c r="AN1521" s="9"/>
      <c r="AO1521" s="8"/>
      <c r="AP1521" s="8"/>
      <c r="AQ1521" s="8"/>
      <c r="AR1521" s="8"/>
      <c r="AS1521" s="8"/>
      <c r="AT1521" s="8"/>
      <c r="AU1521" s="8"/>
      <c r="AV1521" s="8"/>
      <c r="AW1521" s="8"/>
      <c r="AX1521" s="8"/>
      <c r="AY1521" s="15"/>
      <c r="AZ1521" s="15"/>
      <c r="BA1521" s="15"/>
      <c r="BB1521" s="15"/>
      <c r="BC1521" s="15"/>
      <c r="BD1521" s="15"/>
      <c r="BE1521" s="15"/>
      <c r="BF1521" s="15"/>
      <c r="BG1521" s="15"/>
      <c r="BH1521" s="15"/>
      <c r="BI1521" s="16">
        <f>Q1521*参数!$D$3+W1521</f>
        <v>0</v>
      </c>
      <c r="BJ1521" s="16">
        <f>R1521*参数!$D$3+X1521</f>
        <v>0</v>
      </c>
      <c r="BK1521" s="16">
        <f>S1521*参数!$D$3+Y1521</f>
        <v>0</v>
      </c>
      <c r="BL1521" s="16">
        <f>T1521*参数!$D$3+Z1521</f>
        <v>0</v>
      </c>
      <c r="BM1521" s="16">
        <f>U1521*参数!$D$3+AA1521</f>
        <v>0</v>
      </c>
      <c r="BN1521" s="16">
        <f>V1521*参数!$D$3+AB1521</f>
        <v>0</v>
      </c>
      <c r="BO1521" s="16">
        <f>AC1521*参数!$D$3+AI1521</f>
        <v>0</v>
      </c>
      <c r="BP1521" s="16">
        <f>AD1521*参数!$D$3+AJ1521</f>
        <v>0</v>
      </c>
      <c r="BQ1521" s="16">
        <f>AE1521*参数!$D$3+AK1521</f>
        <v>0</v>
      </c>
      <c r="BR1521" s="16">
        <f>AF1521*参数!$D$3+AL1521</f>
        <v>0</v>
      </c>
      <c r="BS1521" s="16">
        <f>AG1521*参数!$D$3+AM1521</f>
        <v>0</v>
      </c>
      <c r="BT1521" s="16">
        <f>AH1521*参数!$D$3+AN1521</f>
        <v>0</v>
      </c>
      <c r="BU1521" s="10"/>
      <c r="BV1521" s="10"/>
      <c r="BW1521" s="10">
        <f t="shared" si="457"/>
        <v>43</v>
      </c>
      <c r="BX1521" s="10">
        <f t="shared" si="458"/>
        <v>43</v>
      </c>
      <c r="BY1521" s="10">
        <f t="shared" si="459"/>
        <v>43</v>
      </c>
      <c r="BZ1521" s="10">
        <f t="shared" si="460"/>
        <v>0</v>
      </c>
      <c r="CA1521" s="10">
        <f t="shared" si="461"/>
        <v>43</v>
      </c>
      <c r="CB1521" s="10" t="str">
        <f t="shared" si="462"/>
        <v/>
      </c>
      <c r="CC1521" s="10" t="str">
        <f t="shared" si="463"/>
        <v/>
      </c>
      <c r="CD1521" s="10"/>
      <c r="CE1521" s="10"/>
      <c r="CF1521" s="10"/>
      <c r="CG1521" s="10">
        <f t="shared" si="464"/>
        <v>0</v>
      </c>
      <c r="CH1521" s="10">
        <f t="shared" si="465"/>
        <v>0</v>
      </c>
      <c r="CI1521" s="10" t="str">
        <f t="shared" si="466"/>
        <v/>
      </c>
      <c r="CJ1521" s="10" t="str">
        <f t="shared" si="467"/>
        <v/>
      </c>
      <c r="CK1521" s="10" t="str">
        <f t="shared" si="468"/>
        <v/>
      </c>
      <c r="CL1521" s="10" t="str">
        <f t="shared" si="469"/>
        <v/>
      </c>
      <c r="CM1521" s="88" t="str">
        <f t="shared" si="470"/>
        <v/>
      </c>
      <c r="CN1521" s="88" t="str">
        <f t="shared" si="471"/>
        <v/>
      </c>
      <c r="CO1521" s="88" t="str">
        <f t="shared" si="472"/>
        <v/>
      </c>
      <c r="CP1521" s="88" t="str">
        <f t="shared" si="473"/>
        <v/>
      </c>
    </row>
    <row r="1522" spans="2:94">
      <c r="B1522" s="19"/>
      <c r="C1522" s="3"/>
      <c r="D1522" s="3"/>
      <c r="E1522" s="4"/>
      <c r="F1522" s="3"/>
      <c r="G1522" s="3"/>
      <c r="H1522" s="3"/>
      <c r="I1522" s="3"/>
      <c r="J1522" s="6"/>
      <c r="K1522" s="6"/>
      <c r="L1522" s="6"/>
      <c r="M1522" s="10"/>
      <c r="N1522" s="10"/>
      <c r="O1522" s="10"/>
      <c r="P1522" s="15"/>
      <c r="Q1522" s="13"/>
      <c r="R1522" s="13"/>
      <c r="S1522" s="13"/>
      <c r="T1522" s="13"/>
      <c r="U1522" s="13"/>
      <c r="V1522" s="13"/>
      <c r="W1522" s="9"/>
      <c r="X1522" s="9"/>
      <c r="Y1522" s="9"/>
      <c r="Z1522" s="9"/>
      <c r="AA1522" s="9"/>
      <c r="AB1522" s="9"/>
      <c r="AC1522" s="13"/>
      <c r="AD1522" s="13"/>
      <c r="AE1522" s="13"/>
      <c r="AF1522" s="13"/>
      <c r="AG1522" s="13"/>
      <c r="AH1522" s="13"/>
      <c r="AI1522" s="9"/>
      <c r="AJ1522" s="9"/>
      <c r="AK1522" s="9"/>
      <c r="AL1522" s="9"/>
      <c r="AM1522" s="9"/>
      <c r="AN1522" s="9"/>
      <c r="AO1522" s="8"/>
      <c r="AP1522" s="8"/>
      <c r="AQ1522" s="8"/>
      <c r="AR1522" s="8"/>
      <c r="AS1522" s="8"/>
      <c r="AT1522" s="8"/>
      <c r="AU1522" s="8"/>
      <c r="AV1522" s="8"/>
      <c r="AW1522" s="8"/>
      <c r="AX1522" s="8"/>
      <c r="AY1522" s="15"/>
      <c r="AZ1522" s="15"/>
      <c r="BA1522" s="15"/>
      <c r="BB1522" s="15"/>
      <c r="BC1522" s="15"/>
      <c r="BD1522" s="15"/>
      <c r="BE1522" s="15"/>
      <c r="BF1522" s="15"/>
      <c r="BG1522" s="15"/>
      <c r="BH1522" s="15"/>
      <c r="BI1522" s="16">
        <f>Q1522*参数!$D$3+W1522</f>
        <v>0</v>
      </c>
      <c r="BJ1522" s="16">
        <f>R1522*参数!$D$3+X1522</f>
        <v>0</v>
      </c>
      <c r="BK1522" s="16">
        <f>S1522*参数!$D$3+Y1522</f>
        <v>0</v>
      </c>
      <c r="BL1522" s="16">
        <f>T1522*参数!$D$3+Z1522</f>
        <v>0</v>
      </c>
      <c r="BM1522" s="16">
        <f>U1522*参数!$D$3+AA1522</f>
        <v>0</v>
      </c>
      <c r="BN1522" s="16">
        <f>V1522*参数!$D$3+AB1522</f>
        <v>0</v>
      </c>
      <c r="BO1522" s="16">
        <f>AC1522*参数!$D$3+AI1522</f>
        <v>0</v>
      </c>
      <c r="BP1522" s="16">
        <f>AD1522*参数!$D$3+AJ1522</f>
        <v>0</v>
      </c>
      <c r="BQ1522" s="16">
        <f>AE1522*参数!$D$3+AK1522</f>
        <v>0</v>
      </c>
      <c r="BR1522" s="16">
        <f>AF1522*参数!$D$3+AL1522</f>
        <v>0</v>
      </c>
      <c r="BS1522" s="16">
        <f>AG1522*参数!$D$3+AM1522</f>
        <v>0</v>
      </c>
      <c r="BT1522" s="16">
        <f>AH1522*参数!$D$3+AN1522</f>
        <v>0</v>
      </c>
      <c r="BU1522" s="10"/>
      <c r="BV1522" s="10"/>
      <c r="BW1522" s="10">
        <f t="shared" si="457"/>
        <v>43</v>
      </c>
      <c r="BX1522" s="10">
        <f t="shared" si="458"/>
        <v>43</v>
      </c>
      <c r="BY1522" s="10">
        <f t="shared" si="459"/>
        <v>43</v>
      </c>
      <c r="BZ1522" s="10">
        <f t="shared" si="460"/>
        <v>0</v>
      </c>
      <c r="CA1522" s="10">
        <f t="shared" si="461"/>
        <v>43</v>
      </c>
      <c r="CB1522" s="10" t="str">
        <f t="shared" si="462"/>
        <v/>
      </c>
      <c r="CC1522" s="10" t="str">
        <f t="shared" si="463"/>
        <v/>
      </c>
      <c r="CD1522" s="10"/>
      <c r="CE1522" s="10"/>
      <c r="CF1522" s="10"/>
      <c r="CG1522" s="10">
        <f t="shared" si="464"/>
        <v>0</v>
      </c>
      <c r="CH1522" s="10">
        <f t="shared" si="465"/>
        <v>0</v>
      </c>
      <c r="CI1522" s="10" t="str">
        <f t="shared" si="466"/>
        <v/>
      </c>
      <c r="CJ1522" s="10" t="str">
        <f t="shared" si="467"/>
        <v/>
      </c>
      <c r="CK1522" s="10" t="str">
        <f t="shared" si="468"/>
        <v/>
      </c>
      <c r="CL1522" s="10" t="str">
        <f t="shared" si="469"/>
        <v/>
      </c>
      <c r="CM1522" s="88" t="str">
        <f t="shared" si="470"/>
        <v/>
      </c>
      <c r="CN1522" s="88" t="str">
        <f t="shared" si="471"/>
        <v/>
      </c>
      <c r="CO1522" s="88" t="str">
        <f t="shared" si="472"/>
        <v/>
      </c>
      <c r="CP1522" s="88" t="str">
        <f t="shared" si="473"/>
        <v/>
      </c>
    </row>
    <row r="1523" spans="2:94">
      <c r="B1523" s="19"/>
      <c r="C1523" s="3"/>
      <c r="D1523" s="3"/>
      <c r="E1523" s="4"/>
      <c r="F1523" s="3"/>
      <c r="G1523" s="3"/>
      <c r="H1523" s="3"/>
      <c r="I1523" s="3"/>
      <c r="J1523" s="6"/>
      <c r="K1523" s="6"/>
      <c r="L1523" s="6"/>
      <c r="M1523" s="10"/>
      <c r="N1523" s="10"/>
      <c r="O1523" s="10"/>
      <c r="P1523" s="15"/>
      <c r="Q1523" s="13"/>
      <c r="R1523" s="13"/>
      <c r="S1523" s="13"/>
      <c r="T1523" s="13"/>
      <c r="U1523" s="13"/>
      <c r="V1523" s="13"/>
      <c r="W1523" s="9"/>
      <c r="X1523" s="9"/>
      <c r="Y1523" s="9"/>
      <c r="Z1523" s="9"/>
      <c r="AA1523" s="9"/>
      <c r="AB1523" s="9"/>
      <c r="AC1523" s="13"/>
      <c r="AD1523" s="13"/>
      <c r="AE1523" s="13"/>
      <c r="AF1523" s="13"/>
      <c r="AG1523" s="13"/>
      <c r="AH1523" s="13"/>
      <c r="AI1523" s="9"/>
      <c r="AJ1523" s="9"/>
      <c r="AK1523" s="9"/>
      <c r="AL1523" s="9"/>
      <c r="AM1523" s="9"/>
      <c r="AN1523" s="9"/>
      <c r="AO1523" s="8"/>
      <c r="AP1523" s="8"/>
      <c r="AQ1523" s="8"/>
      <c r="AR1523" s="8"/>
      <c r="AS1523" s="8"/>
      <c r="AT1523" s="8"/>
      <c r="AU1523" s="8"/>
      <c r="AV1523" s="8"/>
      <c r="AW1523" s="8"/>
      <c r="AX1523" s="8"/>
      <c r="AY1523" s="15"/>
      <c r="AZ1523" s="15"/>
      <c r="BA1523" s="15"/>
      <c r="BB1523" s="15"/>
      <c r="BC1523" s="15"/>
      <c r="BD1523" s="15"/>
      <c r="BE1523" s="15"/>
      <c r="BF1523" s="15"/>
      <c r="BG1523" s="15"/>
      <c r="BH1523" s="15"/>
      <c r="BI1523" s="16">
        <f>Q1523*参数!$D$3+W1523</f>
        <v>0</v>
      </c>
      <c r="BJ1523" s="16">
        <f>R1523*参数!$D$3+X1523</f>
        <v>0</v>
      </c>
      <c r="BK1523" s="16">
        <f>S1523*参数!$D$3+Y1523</f>
        <v>0</v>
      </c>
      <c r="BL1523" s="16">
        <f>T1523*参数!$D$3+Z1523</f>
        <v>0</v>
      </c>
      <c r="BM1523" s="16">
        <f>U1523*参数!$D$3+AA1523</f>
        <v>0</v>
      </c>
      <c r="BN1523" s="16">
        <f>V1523*参数!$D$3+AB1523</f>
        <v>0</v>
      </c>
      <c r="BO1523" s="16">
        <f>AC1523*参数!$D$3+AI1523</f>
        <v>0</v>
      </c>
      <c r="BP1523" s="16">
        <f>AD1523*参数!$D$3+AJ1523</f>
        <v>0</v>
      </c>
      <c r="BQ1523" s="16">
        <f>AE1523*参数!$D$3+AK1523</f>
        <v>0</v>
      </c>
      <c r="BR1523" s="16">
        <f>AF1523*参数!$D$3+AL1523</f>
        <v>0</v>
      </c>
      <c r="BS1523" s="16">
        <f>AG1523*参数!$D$3+AM1523</f>
        <v>0</v>
      </c>
      <c r="BT1523" s="16">
        <f>AH1523*参数!$D$3+AN1523</f>
        <v>0</v>
      </c>
      <c r="BU1523" s="10"/>
      <c r="BV1523" s="10"/>
      <c r="BW1523" s="10">
        <f t="shared" si="457"/>
        <v>43</v>
      </c>
      <c r="BX1523" s="10">
        <f t="shared" si="458"/>
        <v>43</v>
      </c>
      <c r="BY1523" s="10">
        <f t="shared" si="459"/>
        <v>43</v>
      </c>
      <c r="BZ1523" s="10">
        <f t="shared" si="460"/>
        <v>0</v>
      </c>
      <c r="CA1523" s="10">
        <f t="shared" si="461"/>
        <v>43</v>
      </c>
      <c r="CB1523" s="10" t="str">
        <f t="shared" si="462"/>
        <v/>
      </c>
      <c r="CC1523" s="10" t="str">
        <f t="shared" si="463"/>
        <v/>
      </c>
      <c r="CD1523" s="10"/>
      <c r="CE1523" s="10"/>
      <c r="CF1523" s="10"/>
      <c r="CG1523" s="10">
        <f t="shared" si="464"/>
        <v>0</v>
      </c>
      <c r="CH1523" s="10">
        <f t="shared" si="465"/>
        <v>0</v>
      </c>
      <c r="CI1523" s="10" t="str">
        <f t="shared" si="466"/>
        <v/>
      </c>
      <c r="CJ1523" s="10" t="str">
        <f t="shared" si="467"/>
        <v/>
      </c>
      <c r="CK1523" s="10" t="str">
        <f t="shared" si="468"/>
        <v/>
      </c>
      <c r="CL1523" s="10" t="str">
        <f t="shared" si="469"/>
        <v/>
      </c>
      <c r="CM1523" s="88" t="str">
        <f t="shared" si="470"/>
        <v/>
      </c>
      <c r="CN1523" s="88" t="str">
        <f t="shared" si="471"/>
        <v/>
      </c>
      <c r="CO1523" s="88" t="str">
        <f t="shared" si="472"/>
        <v/>
      </c>
      <c r="CP1523" s="88" t="str">
        <f t="shared" si="473"/>
        <v/>
      </c>
    </row>
    <row r="1524" spans="2:94">
      <c r="B1524" s="19"/>
      <c r="C1524" s="3"/>
      <c r="D1524" s="3"/>
      <c r="E1524" s="4"/>
      <c r="F1524" s="3"/>
      <c r="G1524" s="3"/>
      <c r="H1524" s="3"/>
      <c r="I1524" s="3"/>
      <c r="J1524" s="6"/>
      <c r="K1524" s="6"/>
      <c r="L1524" s="6"/>
      <c r="M1524" s="10"/>
      <c r="N1524" s="10"/>
      <c r="O1524" s="10"/>
      <c r="P1524" s="15"/>
      <c r="Q1524" s="13"/>
      <c r="R1524" s="13"/>
      <c r="S1524" s="13"/>
      <c r="T1524" s="13"/>
      <c r="U1524" s="13"/>
      <c r="V1524" s="13"/>
      <c r="W1524" s="9"/>
      <c r="X1524" s="9"/>
      <c r="Y1524" s="9"/>
      <c r="Z1524" s="9"/>
      <c r="AA1524" s="9"/>
      <c r="AB1524" s="9"/>
      <c r="AC1524" s="13"/>
      <c r="AD1524" s="13"/>
      <c r="AE1524" s="13"/>
      <c r="AF1524" s="13"/>
      <c r="AG1524" s="13"/>
      <c r="AH1524" s="13"/>
      <c r="AI1524" s="9"/>
      <c r="AJ1524" s="9"/>
      <c r="AK1524" s="9"/>
      <c r="AL1524" s="9"/>
      <c r="AM1524" s="9"/>
      <c r="AN1524" s="9"/>
      <c r="AO1524" s="8"/>
      <c r="AP1524" s="8"/>
      <c r="AQ1524" s="8"/>
      <c r="AR1524" s="8"/>
      <c r="AS1524" s="8"/>
      <c r="AT1524" s="8"/>
      <c r="AU1524" s="8"/>
      <c r="AV1524" s="8"/>
      <c r="AW1524" s="8"/>
      <c r="AX1524" s="8"/>
      <c r="AY1524" s="15"/>
      <c r="AZ1524" s="15"/>
      <c r="BA1524" s="15"/>
      <c r="BB1524" s="15"/>
      <c r="BC1524" s="15"/>
      <c r="BD1524" s="15"/>
      <c r="BE1524" s="15"/>
      <c r="BF1524" s="15"/>
      <c r="BG1524" s="15"/>
      <c r="BH1524" s="15"/>
      <c r="BI1524" s="16">
        <f>Q1524*参数!$D$3+W1524</f>
        <v>0</v>
      </c>
      <c r="BJ1524" s="16">
        <f>R1524*参数!$D$3+X1524</f>
        <v>0</v>
      </c>
      <c r="BK1524" s="16">
        <f>S1524*参数!$D$3+Y1524</f>
        <v>0</v>
      </c>
      <c r="BL1524" s="16">
        <f>T1524*参数!$D$3+Z1524</f>
        <v>0</v>
      </c>
      <c r="BM1524" s="16">
        <f>U1524*参数!$D$3+AA1524</f>
        <v>0</v>
      </c>
      <c r="BN1524" s="16">
        <f>V1524*参数!$D$3+AB1524</f>
        <v>0</v>
      </c>
      <c r="BO1524" s="16">
        <f>AC1524*参数!$D$3+AI1524</f>
        <v>0</v>
      </c>
      <c r="BP1524" s="16">
        <f>AD1524*参数!$D$3+AJ1524</f>
        <v>0</v>
      </c>
      <c r="BQ1524" s="16">
        <f>AE1524*参数!$D$3+AK1524</f>
        <v>0</v>
      </c>
      <c r="BR1524" s="16">
        <f>AF1524*参数!$D$3+AL1524</f>
        <v>0</v>
      </c>
      <c r="BS1524" s="16">
        <f>AG1524*参数!$D$3+AM1524</f>
        <v>0</v>
      </c>
      <c r="BT1524" s="16">
        <f>AH1524*参数!$D$3+AN1524</f>
        <v>0</v>
      </c>
      <c r="BU1524" s="10"/>
      <c r="BV1524" s="10"/>
      <c r="BW1524" s="10">
        <f t="shared" si="457"/>
        <v>43</v>
      </c>
      <c r="BX1524" s="10">
        <f t="shared" si="458"/>
        <v>43</v>
      </c>
      <c r="BY1524" s="10">
        <f t="shared" si="459"/>
        <v>43</v>
      </c>
      <c r="BZ1524" s="10">
        <f t="shared" si="460"/>
        <v>0</v>
      </c>
      <c r="CA1524" s="10">
        <f t="shared" si="461"/>
        <v>43</v>
      </c>
      <c r="CB1524" s="10" t="str">
        <f t="shared" si="462"/>
        <v/>
      </c>
      <c r="CC1524" s="10" t="str">
        <f t="shared" si="463"/>
        <v/>
      </c>
      <c r="CD1524" s="10"/>
      <c r="CE1524" s="10"/>
      <c r="CF1524" s="10"/>
      <c r="CG1524" s="10">
        <f t="shared" si="464"/>
        <v>0</v>
      </c>
      <c r="CH1524" s="10">
        <f t="shared" si="465"/>
        <v>0</v>
      </c>
      <c r="CI1524" s="10" t="str">
        <f t="shared" si="466"/>
        <v/>
      </c>
      <c r="CJ1524" s="10" t="str">
        <f t="shared" si="467"/>
        <v/>
      </c>
      <c r="CK1524" s="10" t="str">
        <f t="shared" si="468"/>
        <v/>
      </c>
      <c r="CL1524" s="10" t="str">
        <f t="shared" si="469"/>
        <v/>
      </c>
      <c r="CM1524" s="88" t="str">
        <f t="shared" si="470"/>
        <v/>
      </c>
      <c r="CN1524" s="88" t="str">
        <f t="shared" si="471"/>
        <v/>
      </c>
      <c r="CO1524" s="88" t="str">
        <f t="shared" si="472"/>
        <v/>
      </c>
      <c r="CP1524" s="88" t="str">
        <f t="shared" si="473"/>
        <v/>
      </c>
    </row>
    <row r="1525" spans="2:94">
      <c r="B1525" s="19"/>
      <c r="C1525" s="3"/>
      <c r="D1525" s="3"/>
      <c r="E1525" s="4"/>
      <c r="F1525" s="3"/>
      <c r="G1525" s="3"/>
      <c r="H1525" s="3"/>
      <c r="I1525" s="3"/>
      <c r="J1525" s="6"/>
      <c r="K1525" s="6"/>
      <c r="L1525" s="6"/>
      <c r="M1525" s="10"/>
      <c r="N1525" s="10"/>
      <c r="O1525" s="10"/>
      <c r="P1525" s="15"/>
      <c r="Q1525" s="13"/>
      <c r="R1525" s="13"/>
      <c r="S1525" s="13"/>
      <c r="T1525" s="13"/>
      <c r="U1525" s="13"/>
      <c r="V1525" s="13"/>
      <c r="W1525" s="9"/>
      <c r="X1525" s="9"/>
      <c r="Y1525" s="9"/>
      <c r="Z1525" s="9"/>
      <c r="AA1525" s="9"/>
      <c r="AB1525" s="9"/>
      <c r="AC1525" s="13"/>
      <c r="AD1525" s="13"/>
      <c r="AE1525" s="13"/>
      <c r="AF1525" s="13"/>
      <c r="AG1525" s="13"/>
      <c r="AH1525" s="13"/>
      <c r="AI1525" s="9"/>
      <c r="AJ1525" s="9"/>
      <c r="AK1525" s="9"/>
      <c r="AL1525" s="9"/>
      <c r="AM1525" s="9"/>
      <c r="AN1525" s="9"/>
      <c r="AO1525" s="8"/>
      <c r="AP1525" s="8"/>
      <c r="AQ1525" s="8"/>
      <c r="AR1525" s="8"/>
      <c r="AS1525" s="8"/>
      <c r="AT1525" s="8"/>
      <c r="AU1525" s="8"/>
      <c r="AV1525" s="8"/>
      <c r="AW1525" s="8"/>
      <c r="AX1525" s="8"/>
      <c r="AY1525" s="15"/>
      <c r="AZ1525" s="15"/>
      <c r="BA1525" s="15"/>
      <c r="BB1525" s="15"/>
      <c r="BC1525" s="15"/>
      <c r="BD1525" s="15"/>
      <c r="BE1525" s="15"/>
      <c r="BF1525" s="15"/>
      <c r="BG1525" s="15"/>
      <c r="BH1525" s="15"/>
      <c r="BI1525" s="16">
        <f>Q1525*参数!$D$3+W1525</f>
        <v>0</v>
      </c>
      <c r="BJ1525" s="16">
        <f>R1525*参数!$D$3+X1525</f>
        <v>0</v>
      </c>
      <c r="BK1525" s="16">
        <f>S1525*参数!$D$3+Y1525</f>
        <v>0</v>
      </c>
      <c r="BL1525" s="16">
        <f>T1525*参数!$D$3+Z1525</f>
        <v>0</v>
      </c>
      <c r="BM1525" s="16">
        <f>U1525*参数!$D$3+AA1525</f>
        <v>0</v>
      </c>
      <c r="BN1525" s="16">
        <f>V1525*参数!$D$3+AB1525</f>
        <v>0</v>
      </c>
      <c r="BO1525" s="16">
        <f>AC1525*参数!$D$3+AI1525</f>
        <v>0</v>
      </c>
      <c r="BP1525" s="16">
        <f>AD1525*参数!$D$3+AJ1525</f>
        <v>0</v>
      </c>
      <c r="BQ1525" s="16">
        <f>AE1525*参数!$D$3+AK1525</f>
        <v>0</v>
      </c>
      <c r="BR1525" s="16">
        <f>AF1525*参数!$D$3+AL1525</f>
        <v>0</v>
      </c>
      <c r="BS1525" s="16">
        <f>AG1525*参数!$D$3+AM1525</f>
        <v>0</v>
      </c>
      <c r="BT1525" s="16">
        <f>AH1525*参数!$D$3+AN1525</f>
        <v>0</v>
      </c>
      <c r="BU1525" s="10"/>
      <c r="BV1525" s="10"/>
      <c r="BW1525" s="10">
        <f t="shared" si="457"/>
        <v>43</v>
      </c>
      <c r="BX1525" s="10">
        <f t="shared" si="458"/>
        <v>43</v>
      </c>
      <c r="BY1525" s="10">
        <f t="shared" si="459"/>
        <v>43</v>
      </c>
      <c r="BZ1525" s="10">
        <f t="shared" si="460"/>
        <v>0</v>
      </c>
      <c r="CA1525" s="10">
        <f t="shared" si="461"/>
        <v>43</v>
      </c>
      <c r="CB1525" s="10" t="str">
        <f t="shared" si="462"/>
        <v/>
      </c>
      <c r="CC1525" s="10" t="str">
        <f t="shared" si="463"/>
        <v/>
      </c>
      <c r="CD1525" s="10"/>
      <c r="CE1525" s="10"/>
      <c r="CF1525" s="10"/>
      <c r="CG1525" s="10">
        <f t="shared" si="464"/>
        <v>0</v>
      </c>
      <c r="CH1525" s="10">
        <f t="shared" si="465"/>
        <v>0</v>
      </c>
      <c r="CI1525" s="10" t="str">
        <f t="shared" si="466"/>
        <v/>
      </c>
      <c r="CJ1525" s="10" t="str">
        <f t="shared" si="467"/>
        <v/>
      </c>
      <c r="CK1525" s="10" t="str">
        <f t="shared" si="468"/>
        <v/>
      </c>
      <c r="CL1525" s="10" t="str">
        <f t="shared" si="469"/>
        <v/>
      </c>
      <c r="CM1525" s="88" t="str">
        <f t="shared" si="470"/>
        <v/>
      </c>
      <c r="CN1525" s="88" t="str">
        <f t="shared" si="471"/>
        <v/>
      </c>
      <c r="CO1525" s="88" t="str">
        <f t="shared" si="472"/>
        <v/>
      </c>
      <c r="CP1525" s="88" t="str">
        <f t="shared" si="473"/>
        <v/>
      </c>
    </row>
    <row r="1526" spans="2:94">
      <c r="B1526" s="19"/>
      <c r="C1526" s="3"/>
      <c r="D1526" s="3"/>
      <c r="E1526" s="4"/>
      <c r="F1526" s="3"/>
      <c r="G1526" s="3"/>
      <c r="H1526" s="3"/>
      <c r="I1526" s="3"/>
      <c r="J1526" s="6"/>
      <c r="K1526" s="6"/>
      <c r="L1526" s="6"/>
      <c r="M1526" s="10"/>
      <c r="N1526" s="10"/>
      <c r="O1526" s="10"/>
      <c r="P1526" s="15"/>
      <c r="Q1526" s="13"/>
      <c r="R1526" s="13"/>
      <c r="S1526" s="13"/>
      <c r="T1526" s="13"/>
      <c r="U1526" s="13"/>
      <c r="V1526" s="13"/>
      <c r="W1526" s="9"/>
      <c r="X1526" s="9"/>
      <c r="Y1526" s="9"/>
      <c r="Z1526" s="9"/>
      <c r="AA1526" s="9"/>
      <c r="AB1526" s="9"/>
      <c r="AC1526" s="13"/>
      <c r="AD1526" s="13"/>
      <c r="AE1526" s="13"/>
      <c r="AF1526" s="13"/>
      <c r="AG1526" s="13"/>
      <c r="AH1526" s="13"/>
      <c r="AI1526" s="9"/>
      <c r="AJ1526" s="9"/>
      <c r="AK1526" s="9"/>
      <c r="AL1526" s="9"/>
      <c r="AM1526" s="9"/>
      <c r="AN1526" s="9"/>
      <c r="AO1526" s="8"/>
      <c r="AP1526" s="8"/>
      <c r="AQ1526" s="8"/>
      <c r="AR1526" s="8"/>
      <c r="AS1526" s="8"/>
      <c r="AT1526" s="8"/>
      <c r="AU1526" s="8"/>
      <c r="AV1526" s="8"/>
      <c r="AW1526" s="8"/>
      <c r="AX1526" s="8"/>
      <c r="AY1526" s="15"/>
      <c r="AZ1526" s="15"/>
      <c r="BA1526" s="15"/>
      <c r="BB1526" s="15"/>
      <c r="BC1526" s="15"/>
      <c r="BD1526" s="15"/>
      <c r="BE1526" s="15"/>
      <c r="BF1526" s="15"/>
      <c r="BG1526" s="15"/>
      <c r="BH1526" s="15"/>
      <c r="BI1526" s="16">
        <f>Q1526*参数!$D$3+W1526</f>
        <v>0</v>
      </c>
      <c r="BJ1526" s="16">
        <f>R1526*参数!$D$3+X1526</f>
        <v>0</v>
      </c>
      <c r="BK1526" s="16">
        <f>S1526*参数!$D$3+Y1526</f>
        <v>0</v>
      </c>
      <c r="BL1526" s="16">
        <f>T1526*参数!$D$3+Z1526</f>
        <v>0</v>
      </c>
      <c r="BM1526" s="16">
        <f>U1526*参数!$D$3+AA1526</f>
        <v>0</v>
      </c>
      <c r="BN1526" s="16">
        <f>V1526*参数!$D$3+AB1526</f>
        <v>0</v>
      </c>
      <c r="BO1526" s="16">
        <f>AC1526*参数!$D$3+AI1526</f>
        <v>0</v>
      </c>
      <c r="BP1526" s="16">
        <f>AD1526*参数!$D$3+AJ1526</f>
        <v>0</v>
      </c>
      <c r="BQ1526" s="16">
        <f>AE1526*参数!$D$3+AK1526</f>
        <v>0</v>
      </c>
      <c r="BR1526" s="16">
        <f>AF1526*参数!$D$3+AL1526</f>
        <v>0</v>
      </c>
      <c r="BS1526" s="16">
        <f>AG1526*参数!$D$3+AM1526</f>
        <v>0</v>
      </c>
      <c r="BT1526" s="16">
        <f>AH1526*参数!$D$3+AN1526</f>
        <v>0</v>
      </c>
      <c r="BU1526" s="10"/>
      <c r="BV1526" s="10"/>
      <c r="BW1526" s="10">
        <f t="shared" si="457"/>
        <v>43</v>
      </c>
      <c r="BX1526" s="10">
        <f t="shared" si="458"/>
        <v>43</v>
      </c>
      <c r="BY1526" s="10">
        <f t="shared" si="459"/>
        <v>43</v>
      </c>
      <c r="BZ1526" s="10">
        <f t="shared" si="460"/>
        <v>0</v>
      </c>
      <c r="CA1526" s="10">
        <f t="shared" si="461"/>
        <v>43</v>
      </c>
      <c r="CB1526" s="10" t="str">
        <f t="shared" si="462"/>
        <v/>
      </c>
      <c r="CC1526" s="10" t="str">
        <f t="shared" si="463"/>
        <v/>
      </c>
      <c r="CD1526" s="10"/>
      <c r="CE1526" s="10"/>
      <c r="CF1526" s="10"/>
      <c r="CG1526" s="10">
        <f t="shared" si="464"/>
        <v>0</v>
      </c>
      <c r="CH1526" s="10">
        <f t="shared" si="465"/>
        <v>0</v>
      </c>
      <c r="CI1526" s="10" t="str">
        <f t="shared" si="466"/>
        <v/>
      </c>
      <c r="CJ1526" s="10" t="str">
        <f t="shared" si="467"/>
        <v/>
      </c>
      <c r="CK1526" s="10" t="str">
        <f t="shared" si="468"/>
        <v/>
      </c>
      <c r="CL1526" s="10" t="str">
        <f t="shared" si="469"/>
        <v/>
      </c>
      <c r="CM1526" s="88" t="str">
        <f t="shared" si="470"/>
        <v/>
      </c>
      <c r="CN1526" s="88" t="str">
        <f t="shared" si="471"/>
        <v/>
      </c>
      <c r="CO1526" s="88" t="str">
        <f t="shared" si="472"/>
        <v/>
      </c>
      <c r="CP1526" s="88" t="str">
        <f t="shared" si="473"/>
        <v/>
      </c>
    </row>
    <row r="1527" spans="2:94">
      <c r="B1527" s="19"/>
      <c r="C1527" s="3"/>
      <c r="D1527" s="3"/>
      <c r="E1527" s="4"/>
      <c r="F1527" s="3"/>
      <c r="G1527" s="3"/>
      <c r="H1527" s="3"/>
      <c r="I1527" s="3"/>
      <c r="J1527" s="6"/>
      <c r="K1527" s="6"/>
      <c r="L1527" s="6"/>
      <c r="M1527" s="10"/>
      <c r="N1527" s="10"/>
      <c r="O1527" s="10"/>
      <c r="P1527" s="15"/>
      <c r="Q1527" s="13"/>
      <c r="R1527" s="13"/>
      <c r="S1527" s="13"/>
      <c r="T1527" s="13"/>
      <c r="U1527" s="13"/>
      <c r="V1527" s="13"/>
      <c r="W1527" s="9"/>
      <c r="X1527" s="9"/>
      <c r="Y1527" s="9"/>
      <c r="Z1527" s="9"/>
      <c r="AA1527" s="9"/>
      <c r="AB1527" s="9"/>
      <c r="AC1527" s="13"/>
      <c r="AD1527" s="13"/>
      <c r="AE1527" s="13"/>
      <c r="AF1527" s="13"/>
      <c r="AG1527" s="13"/>
      <c r="AH1527" s="13"/>
      <c r="AI1527" s="9"/>
      <c r="AJ1527" s="9"/>
      <c r="AK1527" s="9"/>
      <c r="AL1527" s="9"/>
      <c r="AM1527" s="9"/>
      <c r="AN1527" s="9"/>
      <c r="AO1527" s="8"/>
      <c r="AP1527" s="8"/>
      <c r="AQ1527" s="8"/>
      <c r="AR1527" s="8"/>
      <c r="AS1527" s="8"/>
      <c r="AT1527" s="8"/>
      <c r="AU1527" s="8"/>
      <c r="AV1527" s="8"/>
      <c r="AW1527" s="8"/>
      <c r="AX1527" s="8"/>
      <c r="AY1527" s="15"/>
      <c r="AZ1527" s="15"/>
      <c r="BA1527" s="15"/>
      <c r="BB1527" s="15"/>
      <c r="BC1527" s="15"/>
      <c r="BD1527" s="15"/>
      <c r="BE1527" s="15"/>
      <c r="BF1527" s="15"/>
      <c r="BG1527" s="15"/>
      <c r="BH1527" s="15"/>
      <c r="BI1527" s="16">
        <f>Q1527*参数!$D$3+W1527</f>
        <v>0</v>
      </c>
      <c r="BJ1527" s="16">
        <f>R1527*参数!$D$3+X1527</f>
        <v>0</v>
      </c>
      <c r="BK1527" s="16">
        <f>S1527*参数!$D$3+Y1527</f>
        <v>0</v>
      </c>
      <c r="BL1527" s="16">
        <f>T1527*参数!$D$3+Z1527</f>
        <v>0</v>
      </c>
      <c r="BM1527" s="16">
        <f>U1527*参数!$D$3+AA1527</f>
        <v>0</v>
      </c>
      <c r="BN1527" s="16">
        <f>V1527*参数!$D$3+AB1527</f>
        <v>0</v>
      </c>
      <c r="BO1527" s="16">
        <f>AC1527*参数!$D$3+AI1527</f>
        <v>0</v>
      </c>
      <c r="BP1527" s="16">
        <f>AD1527*参数!$D$3+AJ1527</f>
        <v>0</v>
      </c>
      <c r="BQ1527" s="16">
        <f>AE1527*参数!$D$3+AK1527</f>
        <v>0</v>
      </c>
      <c r="BR1527" s="16">
        <f>AF1527*参数!$D$3+AL1527</f>
        <v>0</v>
      </c>
      <c r="BS1527" s="16">
        <f>AG1527*参数!$D$3+AM1527</f>
        <v>0</v>
      </c>
      <c r="BT1527" s="16">
        <f>AH1527*参数!$D$3+AN1527</f>
        <v>0</v>
      </c>
      <c r="BU1527" s="10"/>
      <c r="BV1527" s="10"/>
      <c r="BW1527" s="10">
        <f t="shared" si="457"/>
        <v>43</v>
      </c>
      <c r="BX1527" s="10">
        <f t="shared" si="458"/>
        <v>43</v>
      </c>
      <c r="BY1527" s="10">
        <f t="shared" si="459"/>
        <v>43</v>
      </c>
      <c r="BZ1527" s="10">
        <f t="shared" si="460"/>
        <v>0</v>
      </c>
      <c r="CA1527" s="10">
        <f t="shared" si="461"/>
        <v>43</v>
      </c>
      <c r="CB1527" s="10" t="str">
        <f t="shared" si="462"/>
        <v/>
      </c>
      <c r="CC1527" s="10" t="str">
        <f t="shared" si="463"/>
        <v/>
      </c>
      <c r="CD1527" s="10"/>
      <c r="CE1527" s="10"/>
      <c r="CF1527" s="10"/>
      <c r="CG1527" s="10">
        <f t="shared" si="464"/>
        <v>0</v>
      </c>
      <c r="CH1527" s="10">
        <f t="shared" si="465"/>
        <v>0</v>
      </c>
      <c r="CI1527" s="10" t="str">
        <f t="shared" si="466"/>
        <v/>
      </c>
      <c r="CJ1527" s="10" t="str">
        <f t="shared" si="467"/>
        <v/>
      </c>
      <c r="CK1527" s="10" t="str">
        <f t="shared" si="468"/>
        <v/>
      </c>
      <c r="CL1527" s="10" t="str">
        <f t="shared" si="469"/>
        <v/>
      </c>
      <c r="CM1527" s="88" t="str">
        <f t="shared" si="470"/>
        <v/>
      </c>
      <c r="CN1527" s="88" t="str">
        <f t="shared" si="471"/>
        <v/>
      </c>
      <c r="CO1527" s="88" t="str">
        <f t="shared" si="472"/>
        <v/>
      </c>
      <c r="CP1527" s="88" t="str">
        <f t="shared" si="473"/>
        <v/>
      </c>
    </row>
    <row r="1528" spans="2:94">
      <c r="B1528" s="19"/>
      <c r="C1528" s="3"/>
      <c r="D1528" s="3"/>
      <c r="E1528" s="4"/>
      <c r="F1528" s="3"/>
      <c r="G1528" s="3"/>
      <c r="H1528" s="3"/>
      <c r="I1528" s="3"/>
      <c r="J1528" s="6"/>
      <c r="K1528" s="6"/>
      <c r="L1528" s="6"/>
      <c r="M1528" s="10"/>
      <c r="N1528" s="10"/>
      <c r="O1528" s="10"/>
      <c r="P1528" s="15"/>
      <c r="Q1528" s="13"/>
      <c r="R1528" s="13"/>
      <c r="S1528" s="13"/>
      <c r="T1528" s="13"/>
      <c r="U1528" s="13"/>
      <c r="V1528" s="13"/>
      <c r="W1528" s="9"/>
      <c r="X1528" s="9"/>
      <c r="Y1528" s="9"/>
      <c r="Z1528" s="9"/>
      <c r="AA1528" s="9"/>
      <c r="AB1528" s="9"/>
      <c r="AC1528" s="13"/>
      <c r="AD1528" s="13"/>
      <c r="AE1528" s="13"/>
      <c r="AF1528" s="13"/>
      <c r="AG1528" s="13"/>
      <c r="AH1528" s="13"/>
      <c r="AI1528" s="9"/>
      <c r="AJ1528" s="9"/>
      <c r="AK1528" s="9"/>
      <c r="AL1528" s="9"/>
      <c r="AM1528" s="9"/>
      <c r="AN1528" s="9"/>
      <c r="AO1528" s="8"/>
      <c r="AP1528" s="8"/>
      <c r="AQ1528" s="8"/>
      <c r="AR1528" s="8"/>
      <c r="AS1528" s="8"/>
      <c r="AT1528" s="8"/>
      <c r="AU1528" s="8"/>
      <c r="AV1528" s="8"/>
      <c r="AW1528" s="8"/>
      <c r="AX1528" s="8"/>
      <c r="AY1528" s="15"/>
      <c r="AZ1528" s="15"/>
      <c r="BA1528" s="15"/>
      <c r="BB1528" s="15"/>
      <c r="BC1528" s="15"/>
      <c r="BD1528" s="15"/>
      <c r="BE1528" s="15"/>
      <c r="BF1528" s="15"/>
      <c r="BG1528" s="15"/>
      <c r="BH1528" s="15"/>
      <c r="BI1528" s="16">
        <f>Q1528*参数!$D$3+W1528</f>
        <v>0</v>
      </c>
      <c r="BJ1528" s="16">
        <f>R1528*参数!$D$3+X1528</f>
        <v>0</v>
      </c>
      <c r="BK1528" s="16">
        <f>S1528*参数!$D$3+Y1528</f>
        <v>0</v>
      </c>
      <c r="BL1528" s="16">
        <f>T1528*参数!$D$3+Z1528</f>
        <v>0</v>
      </c>
      <c r="BM1528" s="16">
        <f>U1528*参数!$D$3+AA1528</f>
        <v>0</v>
      </c>
      <c r="BN1528" s="16">
        <f>V1528*参数!$D$3+AB1528</f>
        <v>0</v>
      </c>
      <c r="BO1528" s="16">
        <f>AC1528*参数!$D$3+AI1528</f>
        <v>0</v>
      </c>
      <c r="BP1528" s="16">
        <f>AD1528*参数!$D$3+AJ1528</f>
        <v>0</v>
      </c>
      <c r="BQ1528" s="16">
        <f>AE1528*参数!$D$3+AK1528</f>
        <v>0</v>
      </c>
      <c r="BR1528" s="16">
        <f>AF1528*参数!$D$3+AL1528</f>
        <v>0</v>
      </c>
      <c r="BS1528" s="16">
        <f>AG1528*参数!$D$3+AM1528</f>
        <v>0</v>
      </c>
      <c r="BT1528" s="16">
        <f>AH1528*参数!$D$3+AN1528</f>
        <v>0</v>
      </c>
      <c r="BU1528" s="10"/>
      <c r="BV1528" s="10"/>
      <c r="BW1528" s="10">
        <f t="shared" si="457"/>
        <v>43</v>
      </c>
      <c r="BX1528" s="10">
        <f t="shared" si="458"/>
        <v>43</v>
      </c>
      <c r="BY1528" s="10">
        <f t="shared" si="459"/>
        <v>43</v>
      </c>
      <c r="BZ1528" s="10">
        <f t="shared" si="460"/>
        <v>0</v>
      </c>
      <c r="CA1528" s="10">
        <f t="shared" si="461"/>
        <v>43</v>
      </c>
      <c r="CB1528" s="10" t="str">
        <f t="shared" si="462"/>
        <v/>
      </c>
      <c r="CC1528" s="10" t="str">
        <f t="shared" si="463"/>
        <v/>
      </c>
      <c r="CD1528" s="10"/>
      <c r="CE1528" s="10"/>
      <c r="CF1528" s="10"/>
      <c r="CG1528" s="10">
        <f t="shared" si="464"/>
        <v>0</v>
      </c>
      <c r="CH1528" s="10">
        <f t="shared" si="465"/>
        <v>0</v>
      </c>
      <c r="CI1528" s="10" t="str">
        <f t="shared" si="466"/>
        <v/>
      </c>
      <c r="CJ1528" s="10" t="str">
        <f t="shared" si="467"/>
        <v/>
      </c>
      <c r="CK1528" s="10" t="str">
        <f t="shared" si="468"/>
        <v/>
      </c>
      <c r="CL1528" s="10" t="str">
        <f t="shared" si="469"/>
        <v/>
      </c>
      <c r="CM1528" s="88" t="str">
        <f t="shared" si="470"/>
        <v/>
      </c>
      <c r="CN1528" s="88" t="str">
        <f t="shared" si="471"/>
        <v/>
      </c>
      <c r="CO1528" s="88" t="str">
        <f t="shared" si="472"/>
        <v/>
      </c>
      <c r="CP1528" s="88" t="str">
        <f t="shared" si="473"/>
        <v/>
      </c>
    </row>
    <row r="1529" spans="2:94">
      <c r="B1529" s="19"/>
      <c r="C1529" s="3"/>
      <c r="D1529" s="3"/>
      <c r="E1529" s="4"/>
      <c r="F1529" s="3"/>
      <c r="G1529" s="3"/>
      <c r="H1529" s="3"/>
      <c r="I1529" s="3"/>
      <c r="J1529" s="6"/>
      <c r="K1529" s="6"/>
      <c r="L1529" s="6"/>
      <c r="M1529" s="10"/>
      <c r="N1529" s="10"/>
      <c r="O1529" s="10"/>
      <c r="P1529" s="15"/>
      <c r="Q1529" s="13"/>
      <c r="R1529" s="13"/>
      <c r="S1529" s="13"/>
      <c r="T1529" s="13"/>
      <c r="U1529" s="13"/>
      <c r="V1529" s="13"/>
      <c r="W1529" s="9"/>
      <c r="X1529" s="9"/>
      <c r="Y1529" s="9"/>
      <c r="Z1529" s="9"/>
      <c r="AA1529" s="9"/>
      <c r="AB1529" s="9"/>
      <c r="AC1529" s="13"/>
      <c r="AD1529" s="13"/>
      <c r="AE1529" s="13"/>
      <c r="AF1529" s="13"/>
      <c r="AG1529" s="13"/>
      <c r="AH1529" s="13"/>
      <c r="AI1529" s="9"/>
      <c r="AJ1529" s="9"/>
      <c r="AK1529" s="9"/>
      <c r="AL1529" s="9"/>
      <c r="AM1529" s="9"/>
      <c r="AN1529" s="9"/>
      <c r="AO1529" s="8"/>
      <c r="AP1529" s="8"/>
      <c r="AQ1529" s="8"/>
      <c r="AR1529" s="8"/>
      <c r="AS1529" s="8"/>
      <c r="AT1529" s="8"/>
      <c r="AU1529" s="8"/>
      <c r="AV1529" s="8"/>
      <c r="AW1529" s="8"/>
      <c r="AX1529" s="8"/>
      <c r="AY1529" s="15"/>
      <c r="AZ1529" s="15"/>
      <c r="BA1529" s="15"/>
      <c r="BB1529" s="15"/>
      <c r="BC1529" s="15"/>
      <c r="BD1529" s="15"/>
      <c r="BE1529" s="15"/>
      <c r="BF1529" s="15"/>
      <c r="BG1529" s="15"/>
      <c r="BH1529" s="15"/>
      <c r="BI1529" s="16">
        <f>Q1529*参数!$D$3+W1529</f>
        <v>0</v>
      </c>
      <c r="BJ1529" s="16">
        <f>R1529*参数!$D$3+X1529</f>
        <v>0</v>
      </c>
      <c r="BK1529" s="16">
        <f>S1529*参数!$D$3+Y1529</f>
        <v>0</v>
      </c>
      <c r="BL1529" s="16">
        <f>T1529*参数!$D$3+Z1529</f>
        <v>0</v>
      </c>
      <c r="BM1529" s="16">
        <f>U1529*参数!$D$3+AA1529</f>
        <v>0</v>
      </c>
      <c r="BN1529" s="16">
        <f>V1529*参数!$D$3+AB1529</f>
        <v>0</v>
      </c>
      <c r="BO1529" s="16">
        <f>AC1529*参数!$D$3+AI1529</f>
        <v>0</v>
      </c>
      <c r="BP1529" s="16">
        <f>AD1529*参数!$D$3+AJ1529</f>
        <v>0</v>
      </c>
      <c r="BQ1529" s="16">
        <f>AE1529*参数!$D$3+AK1529</f>
        <v>0</v>
      </c>
      <c r="BR1529" s="16">
        <f>AF1529*参数!$D$3+AL1529</f>
        <v>0</v>
      </c>
      <c r="BS1529" s="16">
        <f>AG1529*参数!$D$3+AM1529</f>
        <v>0</v>
      </c>
      <c r="BT1529" s="16">
        <f>AH1529*参数!$D$3+AN1529</f>
        <v>0</v>
      </c>
      <c r="BU1529" s="10"/>
      <c r="BV1529" s="10"/>
      <c r="BW1529" s="10">
        <f t="shared" si="457"/>
        <v>43</v>
      </c>
      <c r="BX1529" s="10">
        <f t="shared" si="458"/>
        <v>43</v>
      </c>
      <c r="BY1529" s="10">
        <f t="shared" si="459"/>
        <v>43</v>
      </c>
      <c r="BZ1529" s="10">
        <f t="shared" si="460"/>
        <v>0</v>
      </c>
      <c r="CA1529" s="10">
        <f t="shared" si="461"/>
        <v>43</v>
      </c>
      <c r="CB1529" s="10" t="str">
        <f t="shared" si="462"/>
        <v/>
      </c>
      <c r="CC1529" s="10" t="str">
        <f t="shared" si="463"/>
        <v/>
      </c>
      <c r="CD1529" s="10"/>
      <c r="CE1529" s="10"/>
      <c r="CF1529" s="10"/>
      <c r="CG1529" s="10">
        <f t="shared" si="464"/>
        <v>0</v>
      </c>
      <c r="CH1529" s="10">
        <f t="shared" si="465"/>
        <v>0</v>
      </c>
      <c r="CI1529" s="10" t="str">
        <f t="shared" si="466"/>
        <v/>
      </c>
      <c r="CJ1529" s="10" t="str">
        <f t="shared" si="467"/>
        <v/>
      </c>
      <c r="CK1529" s="10" t="str">
        <f t="shared" si="468"/>
        <v/>
      </c>
      <c r="CL1529" s="10" t="str">
        <f t="shared" si="469"/>
        <v/>
      </c>
      <c r="CM1529" s="88" t="str">
        <f t="shared" si="470"/>
        <v/>
      </c>
      <c r="CN1529" s="88" t="str">
        <f t="shared" si="471"/>
        <v/>
      </c>
      <c r="CO1529" s="88" t="str">
        <f t="shared" si="472"/>
        <v/>
      </c>
      <c r="CP1529" s="88" t="str">
        <f t="shared" si="473"/>
        <v/>
      </c>
    </row>
    <row r="1530" spans="2:94">
      <c r="B1530" s="19"/>
      <c r="C1530" s="3"/>
      <c r="D1530" s="3"/>
      <c r="E1530" s="4"/>
      <c r="F1530" s="3"/>
      <c r="G1530" s="3"/>
      <c r="H1530" s="3"/>
      <c r="I1530" s="3"/>
      <c r="J1530" s="6"/>
      <c r="K1530" s="6"/>
      <c r="L1530" s="6"/>
      <c r="M1530" s="10"/>
      <c r="N1530" s="10"/>
      <c r="O1530" s="10"/>
      <c r="P1530" s="15"/>
      <c r="Q1530" s="13"/>
      <c r="R1530" s="13"/>
      <c r="S1530" s="13"/>
      <c r="T1530" s="13"/>
      <c r="U1530" s="13"/>
      <c r="V1530" s="13"/>
      <c r="W1530" s="9"/>
      <c r="X1530" s="9"/>
      <c r="Y1530" s="9"/>
      <c r="Z1530" s="9"/>
      <c r="AA1530" s="9"/>
      <c r="AB1530" s="9"/>
      <c r="AC1530" s="13"/>
      <c r="AD1530" s="13"/>
      <c r="AE1530" s="13"/>
      <c r="AF1530" s="13"/>
      <c r="AG1530" s="13"/>
      <c r="AH1530" s="13"/>
      <c r="AI1530" s="9"/>
      <c r="AJ1530" s="9"/>
      <c r="AK1530" s="9"/>
      <c r="AL1530" s="9"/>
      <c r="AM1530" s="9"/>
      <c r="AN1530" s="9"/>
      <c r="AO1530" s="8"/>
      <c r="AP1530" s="8"/>
      <c r="AQ1530" s="8"/>
      <c r="AR1530" s="8"/>
      <c r="AS1530" s="8"/>
      <c r="AT1530" s="8"/>
      <c r="AU1530" s="8"/>
      <c r="AV1530" s="8"/>
      <c r="AW1530" s="8"/>
      <c r="AX1530" s="8"/>
      <c r="AY1530" s="15"/>
      <c r="AZ1530" s="15"/>
      <c r="BA1530" s="15"/>
      <c r="BB1530" s="15"/>
      <c r="BC1530" s="15"/>
      <c r="BD1530" s="15"/>
      <c r="BE1530" s="15"/>
      <c r="BF1530" s="15"/>
      <c r="BG1530" s="15"/>
      <c r="BH1530" s="15"/>
      <c r="BI1530" s="16">
        <f>Q1530*参数!$D$3+W1530</f>
        <v>0</v>
      </c>
      <c r="BJ1530" s="16">
        <f>R1530*参数!$D$3+X1530</f>
        <v>0</v>
      </c>
      <c r="BK1530" s="16">
        <f>S1530*参数!$D$3+Y1530</f>
        <v>0</v>
      </c>
      <c r="BL1530" s="16">
        <f>T1530*参数!$D$3+Z1530</f>
        <v>0</v>
      </c>
      <c r="BM1530" s="16">
        <f>U1530*参数!$D$3+AA1530</f>
        <v>0</v>
      </c>
      <c r="BN1530" s="16">
        <f>V1530*参数!$D$3+AB1530</f>
        <v>0</v>
      </c>
      <c r="BO1530" s="16">
        <f>AC1530*参数!$D$3+AI1530</f>
        <v>0</v>
      </c>
      <c r="BP1530" s="16">
        <f>AD1530*参数!$D$3+AJ1530</f>
        <v>0</v>
      </c>
      <c r="BQ1530" s="16">
        <f>AE1530*参数!$D$3+AK1530</f>
        <v>0</v>
      </c>
      <c r="BR1530" s="16">
        <f>AF1530*参数!$D$3+AL1530</f>
        <v>0</v>
      </c>
      <c r="BS1530" s="16">
        <f>AG1530*参数!$D$3+AM1530</f>
        <v>0</v>
      </c>
      <c r="BT1530" s="16">
        <f>AH1530*参数!$D$3+AN1530</f>
        <v>0</v>
      </c>
      <c r="BU1530" s="10"/>
      <c r="BV1530" s="10"/>
      <c r="BW1530" s="10">
        <f t="shared" ref="BW1530:BW1593" si="474">IF(ABS(MAX(BI1530:BN1530))&gt;ABS(MIN(BI1530:BN1530)),IF(P1530&lt;0,IF(BI1530=MAX(BI1530:BN1530),3,IF(BN1530=MAX(BI1530:BN1530),40,"")),IF(BK1530=MAX(BI1530:BN1530),0,IF(BL1530=MAX(BI1530:BN1530),43,""))),IF(P1530&lt;0,IF(BI1530=MIN(BI1530:BN1530),40,IF(BN1530=MIN(BI1530:BN1530),3,"")),IF(BK1530=MIN(BI1530:BN1530),43,IF(BL1530=MIN(BI1530:BN1530),0,""))))</f>
        <v>43</v>
      </c>
      <c r="BX1530" s="10">
        <f t="shared" ref="BX1530:BX1593" si="475" xml:space="preserve">
IF(P1530&lt;0,
 IF(BI1530&gt;BN1530,3,40),
 IF(BK1530&gt;BL1530,0,43)
)</f>
        <v>43</v>
      </c>
      <c r="BY1530" s="10">
        <f t="shared" ref="BY1530:BY1593" si="476" xml:space="preserve">
IF(P1530&lt;0,
 IF(OR(BI1530=MAX(BI1530:BN1530),BL1530=MAX(BI1530:BN1530),BM1530=MAX(BI1530:BN1530)),
  3,40),
 IF(OR(BI1530=MAX(BI1530:BN1530),BJ1530=MAX(BI1530:BN1530),BL1530=MAX(BI1530:BN1530)),
  43,0)
)</f>
        <v>43</v>
      </c>
      <c r="BZ1530" s="10">
        <f t="shared" ref="BZ1530:BZ1593" si="477" xml:space="preserve">
IF(P1530&lt;0,
 IF(OR(BI1530=MIN(BI1530:BN1530),BL1530=MIN(BI1530:BN1530),BM1530=MIN(BI1530:BN1530)),
  40,3),
 IF(OR(BI1530=MIN(BI1530:BN1530),BJ1530=MIN(BI1530:BN1530),BL1530=MIN(BI1530:BN1530)),
  0,43)
)</f>
        <v>0</v>
      </c>
      <c r="CA1530" s="10">
        <f t="shared" ref="CA1530:CA1593" si="478" xml:space="preserve">
IF(P1530&lt;0,
 IF(BI1530=MIN(BI1530:BN1530),
  40,
  IF(BN1530=MIN(BI1530:BN1530),
  3,"")),
 IF(BK1530=MIN(BI1530:BN1530),
  43,
  IF(BL1530=MIN(BI1530:BN1530),
  0,""))
)</f>
        <v>43</v>
      </c>
      <c r="CB1530" s="10" t="str">
        <f t="shared" ref="CB1530:CB1593" si="479">IF(COUNTIF(BX1530:BZ1530,"="&amp;BX1530)=3,BX1530,"")</f>
        <v/>
      </c>
      <c r="CC1530" s="10" t="str">
        <f t="shared" ref="CC1530:CC1593" si="480">IF(COUNTIF(BX1530:CA1530,"="&amp;BX1530)=4,BX1530,"")</f>
        <v/>
      </c>
      <c r="CD1530" s="10"/>
      <c r="CE1530" s="10"/>
      <c r="CF1530" s="10"/>
      <c r="CG1530" s="10">
        <f t="shared" ref="CG1530:CG1593" si="481">IF(AND(AO1530&gt;=AY1530,AP1530&gt;=AZ1530,OR(AND(AQ1530&gt;=BA1530,AR1530=BB1530),AR1530&gt;BB1530),AS1530&lt;=BC1530,AT1530&lt;=BD1530),IF(P1530=-1,3,0),IF(AND(AO1530&lt;=AY1530,AP1530&lt;=AZ1530,OR(AND(AQ1530&lt;=BA1530,AR1530=BB1530),AR1530&lt;BB1530),AS1530&gt;=BC1530,AT1530&gt;=BD1530),IF(P1530=-1,40,43),""))</f>
        <v>0</v>
      </c>
      <c r="CH1530" s="10">
        <f t="shared" ref="CH1530:CH1593" si="482">IF(AND(AO1530&gt;=AY1530,AP1530&gt;=AZ1530,OR(AND(AQ1530&gt;=BA1530,AR1530=BB1530),AR1530&gt;BB1530),AS1530&lt;=BC1530,AT1530&lt;=BD1530),IF(P1530=-1,3,0),IF(AND(AO1530&lt;=AY1530,AP1530&lt;=AZ1530,OR(AND(AQ1530&lt;=BA1530,AR1530=BB1530),AR1530&lt;BB1530),AS1530&gt;=BC1530,AT1530&gt;=BD1530),IF(P1530=-1,40,43),""))</f>
        <v>0</v>
      </c>
      <c r="CI1530" s="10" t="str">
        <f t="shared" ref="CI1530:CI1593" si="483">IF(AP1530=AZ1530,
  IF(AO1530=AY1530,
    "",
    IF(AO1530&gt;AY1530,
      IF(P1530=-1,3,0),
      IF(P1530=-1,40,43)
    )
  ),
  IF(AP1530&gt;AZ1530,
    IF(P1530=-1,3,0),
    IF(P1530=-1,40,43)
  )
)</f>
        <v/>
      </c>
      <c r="CJ1530" s="10" t="str">
        <f t="shared" ref="CJ1530:CJ1593" si="484">IF(AR1530=BB1530,
  IF(AQ1530=BA1530,
    "",
    IF(AQ1530&gt;BA1530,
      IF(P1530=-1,3,0),
      IF(P1530=-1,40,43)
    )
  ),
  IF(AR1530&gt;BB1530,
    IF(P1530=-1,3,0),
    IF(P1530=-1,40,43)
  )
)</f>
        <v/>
      </c>
      <c r="CK1530" s="10" t="str">
        <f t="shared" ref="CK1530:CK1593" si="485">IF(AP1530=AZ1530,
  IF(AS1530=BC1530,
    "",
    IF(AS1530&lt;BC1530,
      IF(P1530=-1,3,0),
      IF(P1530=-1,40,43)
    )
  ),
  ""
)</f>
        <v/>
      </c>
      <c r="CL1530" s="10" t="str">
        <f t="shared" ref="CL1530:CL1593" si="486">IF(AND(AP1530=AZ1530,AR1530=BB1530,AQ1530&lt;&gt;0,BA1530&lt;&gt;0),
  IF(AT1530=BD1530,
    "",
    IF(AT1530&lt;BD1530,
      IF(P1530=-1,3,0),
      IF(P1530=-1,40,43)
    )
  ),
  ""
)</f>
        <v/>
      </c>
      <c r="CM1530" s="88" t="str">
        <f t="shared" si="470"/>
        <v/>
      </c>
      <c r="CN1530" s="88" t="str">
        <f t="shared" si="471"/>
        <v/>
      </c>
      <c r="CO1530" s="88" t="str">
        <f t="shared" si="472"/>
        <v/>
      </c>
      <c r="CP1530" s="88" t="str">
        <f t="shared" si="473"/>
        <v/>
      </c>
    </row>
    <row r="1531" spans="2:94">
      <c r="B1531" s="19"/>
      <c r="C1531" s="3"/>
      <c r="D1531" s="3"/>
      <c r="E1531" s="4"/>
      <c r="F1531" s="3"/>
      <c r="G1531" s="3"/>
      <c r="H1531" s="3"/>
      <c r="I1531" s="3"/>
      <c r="J1531" s="6"/>
      <c r="K1531" s="6"/>
      <c r="L1531" s="6"/>
      <c r="M1531" s="10"/>
      <c r="N1531" s="10"/>
      <c r="O1531" s="10"/>
      <c r="P1531" s="15"/>
      <c r="Q1531" s="13"/>
      <c r="R1531" s="13"/>
      <c r="S1531" s="13"/>
      <c r="T1531" s="13"/>
      <c r="U1531" s="13"/>
      <c r="V1531" s="13"/>
      <c r="W1531" s="9"/>
      <c r="X1531" s="9"/>
      <c r="Y1531" s="9"/>
      <c r="Z1531" s="9"/>
      <c r="AA1531" s="9"/>
      <c r="AB1531" s="9"/>
      <c r="AC1531" s="13"/>
      <c r="AD1531" s="13"/>
      <c r="AE1531" s="13"/>
      <c r="AF1531" s="13"/>
      <c r="AG1531" s="13"/>
      <c r="AH1531" s="13"/>
      <c r="AI1531" s="9"/>
      <c r="AJ1531" s="9"/>
      <c r="AK1531" s="9"/>
      <c r="AL1531" s="9"/>
      <c r="AM1531" s="9"/>
      <c r="AN1531" s="9"/>
      <c r="AO1531" s="8"/>
      <c r="AP1531" s="8"/>
      <c r="AQ1531" s="8"/>
      <c r="AR1531" s="8"/>
      <c r="AS1531" s="8"/>
      <c r="AT1531" s="8"/>
      <c r="AU1531" s="8"/>
      <c r="AV1531" s="8"/>
      <c r="AW1531" s="8"/>
      <c r="AX1531" s="8"/>
      <c r="AY1531" s="15"/>
      <c r="AZ1531" s="15"/>
      <c r="BA1531" s="15"/>
      <c r="BB1531" s="15"/>
      <c r="BC1531" s="15"/>
      <c r="BD1531" s="15"/>
      <c r="BE1531" s="15"/>
      <c r="BF1531" s="15"/>
      <c r="BG1531" s="15"/>
      <c r="BH1531" s="15"/>
      <c r="BI1531" s="16">
        <f>Q1531*参数!$D$3+W1531</f>
        <v>0</v>
      </c>
      <c r="BJ1531" s="16">
        <f>R1531*参数!$D$3+X1531</f>
        <v>0</v>
      </c>
      <c r="BK1531" s="16">
        <f>S1531*参数!$D$3+Y1531</f>
        <v>0</v>
      </c>
      <c r="BL1531" s="16">
        <f>T1531*参数!$D$3+Z1531</f>
        <v>0</v>
      </c>
      <c r="BM1531" s="16">
        <f>U1531*参数!$D$3+AA1531</f>
        <v>0</v>
      </c>
      <c r="BN1531" s="16">
        <f>V1531*参数!$D$3+AB1531</f>
        <v>0</v>
      </c>
      <c r="BO1531" s="16">
        <f>AC1531*参数!$D$3+AI1531</f>
        <v>0</v>
      </c>
      <c r="BP1531" s="16">
        <f>AD1531*参数!$D$3+AJ1531</f>
        <v>0</v>
      </c>
      <c r="BQ1531" s="16">
        <f>AE1531*参数!$D$3+AK1531</f>
        <v>0</v>
      </c>
      <c r="BR1531" s="16">
        <f>AF1531*参数!$D$3+AL1531</f>
        <v>0</v>
      </c>
      <c r="BS1531" s="16">
        <f>AG1531*参数!$D$3+AM1531</f>
        <v>0</v>
      </c>
      <c r="BT1531" s="16">
        <f>AH1531*参数!$D$3+AN1531</f>
        <v>0</v>
      </c>
      <c r="BU1531" s="10"/>
      <c r="BV1531" s="10"/>
      <c r="BW1531" s="10">
        <f t="shared" si="474"/>
        <v>43</v>
      </c>
      <c r="BX1531" s="10">
        <f t="shared" si="475"/>
        <v>43</v>
      </c>
      <c r="BY1531" s="10">
        <f t="shared" si="476"/>
        <v>43</v>
      </c>
      <c r="BZ1531" s="10">
        <f t="shared" si="477"/>
        <v>0</v>
      </c>
      <c r="CA1531" s="10">
        <f t="shared" si="478"/>
        <v>43</v>
      </c>
      <c r="CB1531" s="10" t="str">
        <f t="shared" si="479"/>
        <v/>
      </c>
      <c r="CC1531" s="10" t="str">
        <f t="shared" si="480"/>
        <v/>
      </c>
      <c r="CD1531" s="10"/>
      <c r="CE1531" s="10"/>
      <c r="CF1531" s="10"/>
      <c r="CG1531" s="10">
        <f t="shared" si="481"/>
        <v>0</v>
      </c>
      <c r="CH1531" s="10">
        <f t="shared" si="482"/>
        <v>0</v>
      </c>
      <c r="CI1531" s="10" t="str">
        <f t="shared" si="483"/>
        <v/>
      </c>
      <c r="CJ1531" s="10" t="str">
        <f t="shared" si="484"/>
        <v/>
      </c>
      <c r="CK1531" s="10" t="str">
        <f t="shared" si="485"/>
        <v/>
      </c>
      <c r="CL1531" s="10" t="str">
        <f t="shared" si="486"/>
        <v/>
      </c>
      <c r="CM1531" s="88" t="str">
        <f t="shared" si="470"/>
        <v/>
      </c>
      <c r="CN1531" s="88" t="str">
        <f t="shared" si="471"/>
        <v/>
      </c>
      <c r="CO1531" s="88" t="str">
        <f t="shared" si="472"/>
        <v/>
      </c>
      <c r="CP1531" s="88" t="str">
        <f t="shared" si="473"/>
        <v/>
      </c>
    </row>
    <row r="1532" spans="2:94">
      <c r="B1532" s="19"/>
      <c r="C1532" s="3"/>
      <c r="D1532" s="3"/>
      <c r="E1532" s="4"/>
      <c r="F1532" s="3"/>
      <c r="G1532" s="3"/>
      <c r="H1532" s="3"/>
      <c r="I1532" s="3"/>
      <c r="J1532" s="6"/>
      <c r="K1532" s="6"/>
      <c r="L1532" s="6"/>
      <c r="M1532" s="10"/>
      <c r="N1532" s="10"/>
      <c r="O1532" s="10"/>
      <c r="P1532" s="15"/>
      <c r="Q1532" s="13"/>
      <c r="R1532" s="13"/>
      <c r="S1532" s="13"/>
      <c r="T1532" s="13"/>
      <c r="U1532" s="13"/>
      <c r="V1532" s="13"/>
      <c r="W1532" s="9"/>
      <c r="X1532" s="9"/>
      <c r="Y1532" s="9"/>
      <c r="Z1532" s="9"/>
      <c r="AA1532" s="9"/>
      <c r="AB1532" s="9"/>
      <c r="AC1532" s="13"/>
      <c r="AD1532" s="13"/>
      <c r="AE1532" s="13"/>
      <c r="AF1532" s="13"/>
      <c r="AG1532" s="13"/>
      <c r="AH1532" s="13"/>
      <c r="AI1532" s="9"/>
      <c r="AJ1532" s="9"/>
      <c r="AK1532" s="9"/>
      <c r="AL1532" s="9"/>
      <c r="AM1532" s="9"/>
      <c r="AN1532" s="9"/>
      <c r="AO1532" s="8"/>
      <c r="AP1532" s="8"/>
      <c r="AQ1532" s="8"/>
      <c r="AR1532" s="8"/>
      <c r="AS1532" s="8"/>
      <c r="AT1532" s="8"/>
      <c r="AU1532" s="8"/>
      <c r="AV1532" s="8"/>
      <c r="AW1532" s="8"/>
      <c r="AX1532" s="8"/>
      <c r="AY1532" s="15"/>
      <c r="AZ1532" s="15"/>
      <c r="BA1532" s="15"/>
      <c r="BB1532" s="15"/>
      <c r="BC1532" s="15"/>
      <c r="BD1532" s="15"/>
      <c r="BE1532" s="15"/>
      <c r="BF1532" s="15"/>
      <c r="BG1532" s="15"/>
      <c r="BH1532" s="15"/>
      <c r="BI1532" s="16">
        <f>Q1532*参数!$D$3+W1532</f>
        <v>0</v>
      </c>
      <c r="BJ1532" s="16">
        <f>R1532*参数!$D$3+X1532</f>
        <v>0</v>
      </c>
      <c r="BK1532" s="16">
        <f>S1532*参数!$D$3+Y1532</f>
        <v>0</v>
      </c>
      <c r="BL1532" s="16">
        <f>T1532*参数!$D$3+Z1532</f>
        <v>0</v>
      </c>
      <c r="BM1532" s="16">
        <f>U1532*参数!$D$3+AA1532</f>
        <v>0</v>
      </c>
      <c r="BN1532" s="16">
        <f>V1532*参数!$D$3+AB1532</f>
        <v>0</v>
      </c>
      <c r="BO1532" s="16">
        <f>AC1532*参数!$D$3+AI1532</f>
        <v>0</v>
      </c>
      <c r="BP1532" s="16">
        <f>AD1532*参数!$D$3+AJ1532</f>
        <v>0</v>
      </c>
      <c r="BQ1532" s="16">
        <f>AE1532*参数!$D$3+AK1532</f>
        <v>0</v>
      </c>
      <c r="BR1532" s="16">
        <f>AF1532*参数!$D$3+AL1532</f>
        <v>0</v>
      </c>
      <c r="BS1532" s="16">
        <f>AG1532*参数!$D$3+AM1532</f>
        <v>0</v>
      </c>
      <c r="BT1532" s="16">
        <f>AH1532*参数!$D$3+AN1532</f>
        <v>0</v>
      </c>
      <c r="BU1532" s="10"/>
      <c r="BV1532" s="10"/>
      <c r="BW1532" s="10">
        <f t="shared" si="474"/>
        <v>43</v>
      </c>
      <c r="BX1532" s="10">
        <f t="shared" si="475"/>
        <v>43</v>
      </c>
      <c r="BY1532" s="10">
        <f t="shared" si="476"/>
        <v>43</v>
      </c>
      <c r="BZ1532" s="10">
        <f t="shared" si="477"/>
        <v>0</v>
      </c>
      <c r="CA1532" s="10">
        <f t="shared" si="478"/>
        <v>43</v>
      </c>
      <c r="CB1532" s="10" t="str">
        <f t="shared" si="479"/>
        <v/>
      </c>
      <c r="CC1532" s="10" t="str">
        <f t="shared" si="480"/>
        <v/>
      </c>
      <c r="CD1532" s="10"/>
      <c r="CE1532" s="10"/>
      <c r="CF1532" s="10"/>
      <c r="CG1532" s="10">
        <f t="shared" si="481"/>
        <v>0</v>
      </c>
      <c r="CH1532" s="10">
        <f t="shared" si="482"/>
        <v>0</v>
      </c>
      <c r="CI1532" s="10" t="str">
        <f t="shared" si="483"/>
        <v/>
      </c>
      <c r="CJ1532" s="10" t="str">
        <f t="shared" si="484"/>
        <v/>
      </c>
      <c r="CK1532" s="10" t="str">
        <f t="shared" si="485"/>
        <v/>
      </c>
      <c r="CL1532" s="10" t="str">
        <f t="shared" si="486"/>
        <v/>
      </c>
      <c r="CM1532" s="88" t="str">
        <f t="shared" si="470"/>
        <v/>
      </c>
      <c r="CN1532" s="88" t="str">
        <f t="shared" si="471"/>
        <v/>
      </c>
      <c r="CO1532" s="88" t="str">
        <f t="shared" si="472"/>
        <v/>
      </c>
      <c r="CP1532" s="88" t="str">
        <f t="shared" si="473"/>
        <v/>
      </c>
    </row>
    <row r="1533" spans="2:94">
      <c r="B1533" s="19"/>
      <c r="C1533" s="3"/>
      <c r="D1533" s="3"/>
      <c r="E1533" s="4"/>
      <c r="F1533" s="3"/>
      <c r="G1533" s="3"/>
      <c r="H1533" s="3"/>
      <c r="I1533" s="3"/>
      <c r="J1533" s="6"/>
      <c r="K1533" s="6"/>
      <c r="L1533" s="6"/>
      <c r="M1533" s="10"/>
      <c r="N1533" s="10"/>
      <c r="O1533" s="10"/>
      <c r="P1533" s="15"/>
      <c r="Q1533" s="13"/>
      <c r="R1533" s="13"/>
      <c r="S1533" s="13"/>
      <c r="T1533" s="13"/>
      <c r="U1533" s="13"/>
      <c r="V1533" s="13"/>
      <c r="W1533" s="9"/>
      <c r="X1533" s="9"/>
      <c r="Y1533" s="9"/>
      <c r="Z1533" s="9"/>
      <c r="AA1533" s="9"/>
      <c r="AB1533" s="9"/>
      <c r="AC1533" s="13"/>
      <c r="AD1533" s="13"/>
      <c r="AE1533" s="13"/>
      <c r="AF1533" s="13"/>
      <c r="AG1533" s="13"/>
      <c r="AH1533" s="13"/>
      <c r="AI1533" s="9"/>
      <c r="AJ1533" s="9"/>
      <c r="AK1533" s="9"/>
      <c r="AL1533" s="9"/>
      <c r="AM1533" s="9"/>
      <c r="AN1533" s="9"/>
      <c r="AO1533" s="8"/>
      <c r="AP1533" s="8"/>
      <c r="AQ1533" s="8"/>
      <c r="AR1533" s="8"/>
      <c r="AS1533" s="8"/>
      <c r="AT1533" s="8"/>
      <c r="AU1533" s="8"/>
      <c r="AV1533" s="8"/>
      <c r="AW1533" s="8"/>
      <c r="AX1533" s="8"/>
      <c r="AY1533" s="15"/>
      <c r="AZ1533" s="15"/>
      <c r="BA1533" s="15"/>
      <c r="BB1533" s="15"/>
      <c r="BC1533" s="15"/>
      <c r="BD1533" s="15"/>
      <c r="BE1533" s="15"/>
      <c r="BF1533" s="15"/>
      <c r="BG1533" s="15"/>
      <c r="BH1533" s="15"/>
      <c r="BI1533" s="16">
        <f>Q1533*参数!$D$3+W1533</f>
        <v>0</v>
      </c>
      <c r="BJ1533" s="16">
        <f>R1533*参数!$D$3+X1533</f>
        <v>0</v>
      </c>
      <c r="BK1533" s="16">
        <f>S1533*参数!$D$3+Y1533</f>
        <v>0</v>
      </c>
      <c r="BL1533" s="16">
        <f>T1533*参数!$D$3+Z1533</f>
        <v>0</v>
      </c>
      <c r="BM1533" s="16">
        <f>U1533*参数!$D$3+AA1533</f>
        <v>0</v>
      </c>
      <c r="BN1533" s="16">
        <f>V1533*参数!$D$3+AB1533</f>
        <v>0</v>
      </c>
      <c r="BO1533" s="16">
        <f>AC1533*参数!$D$3+AI1533</f>
        <v>0</v>
      </c>
      <c r="BP1533" s="16">
        <f>AD1533*参数!$D$3+AJ1533</f>
        <v>0</v>
      </c>
      <c r="BQ1533" s="16">
        <f>AE1533*参数!$D$3+AK1533</f>
        <v>0</v>
      </c>
      <c r="BR1533" s="16">
        <f>AF1533*参数!$D$3+AL1533</f>
        <v>0</v>
      </c>
      <c r="BS1533" s="16">
        <f>AG1533*参数!$D$3+AM1533</f>
        <v>0</v>
      </c>
      <c r="BT1533" s="16">
        <f>AH1533*参数!$D$3+AN1533</f>
        <v>0</v>
      </c>
      <c r="BU1533" s="10"/>
      <c r="BV1533" s="10"/>
      <c r="BW1533" s="10">
        <f t="shared" si="474"/>
        <v>43</v>
      </c>
      <c r="BX1533" s="10">
        <f t="shared" si="475"/>
        <v>43</v>
      </c>
      <c r="BY1533" s="10">
        <f t="shared" si="476"/>
        <v>43</v>
      </c>
      <c r="BZ1533" s="10">
        <f t="shared" si="477"/>
        <v>0</v>
      </c>
      <c r="CA1533" s="10">
        <f t="shared" si="478"/>
        <v>43</v>
      </c>
      <c r="CB1533" s="10" t="str">
        <f t="shared" si="479"/>
        <v/>
      </c>
      <c r="CC1533" s="10" t="str">
        <f t="shared" si="480"/>
        <v/>
      </c>
      <c r="CD1533" s="10"/>
      <c r="CE1533" s="10"/>
      <c r="CF1533" s="10"/>
      <c r="CG1533" s="10">
        <f t="shared" si="481"/>
        <v>0</v>
      </c>
      <c r="CH1533" s="10">
        <f t="shared" si="482"/>
        <v>0</v>
      </c>
      <c r="CI1533" s="10" t="str">
        <f t="shared" si="483"/>
        <v/>
      </c>
      <c r="CJ1533" s="10" t="str">
        <f t="shared" si="484"/>
        <v/>
      </c>
      <c r="CK1533" s="10" t="str">
        <f t="shared" si="485"/>
        <v/>
      </c>
      <c r="CL1533" s="10" t="str">
        <f t="shared" si="486"/>
        <v/>
      </c>
      <c r="CM1533" s="88" t="str">
        <f t="shared" si="470"/>
        <v/>
      </c>
      <c r="CN1533" s="88" t="str">
        <f t="shared" si="471"/>
        <v/>
      </c>
      <c r="CO1533" s="88" t="str">
        <f t="shared" si="472"/>
        <v/>
      </c>
      <c r="CP1533" s="88" t="str">
        <f t="shared" si="473"/>
        <v/>
      </c>
    </row>
    <row r="1534" spans="2:94">
      <c r="B1534" s="19"/>
      <c r="C1534" s="3"/>
      <c r="D1534" s="3"/>
      <c r="E1534" s="4"/>
      <c r="F1534" s="3"/>
      <c r="G1534" s="3"/>
      <c r="H1534" s="3"/>
      <c r="I1534" s="3"/>
      <c r="J1534" s="6"/>
      <c r="K1534" s="6"/>
      <c r="L1534" s="6"/>
      <c r="M1534" s="10"/>
      <c r="N1534" s="10"/>
      <c r="O1534" s="10"/>
      <c r="P1534" s="15"/>
      <c r="Q1534" s="13"/>
      <c r="R1534" s="13"/>
      <c r="S1534" s="13"/>
      <c r="T1534" s="13"/>
      <c r="U1534" s="13"/>
      <c r="V1534" s="13"/>
      <c r="W1534" s="9"/>
      <c r="X1534" s="9"/>
      <c r="Y1534" s="9"/>
      <c r="Z1534" s="9"/>
      <c r="AA1534" s="9"/>
      <c r="AB1534" s="9"/>
      <c r="AC1534" s="13"/>
      <c r="AD1534" s="13"/>
      <c r="AE1534" s="13"/>
      <c r="AF1534" s="13"/>
      <c r="AG1534" s="13"/>
      <c r="AH1534" s="13"/>
      <c r="AI1534" s="9"/>
      <c r="AJ1534" s="9"/>
      <c r="AK1534" s="9"/>
      <c r="AL1534" s="9"/>
      <c r="AM1534" s="9"/>
      <c r="AN1534" s="9"/>
      <c r="AO1534" s="8"/>
      <c r="AP1534" s="8"/>
      <c r="AQ1534" s="8"/>
      <c r="AR1534" s="8"/>
      <c r="AS1534" s="8"/>
      <c r="AT1534" s="8"/>
      <c r="AU1534" s="8"/>
      <c r="AV1534" s="8"/>
      <c r="AW1534" s="8"/>
      <c r="AX1534" s="8"/>
      <c r="AY1534" s="15"/>
      <c r="AZ1534" s="15"/>
      <c r="BA1534" s="15"/>
      <c r="BB1534" s="15"/>
      <c r="BC1534" s="15"/>
      <c r="BD1534" s="15"/>
      <c r="BE1534" s="15"/>
      <c r="BF1534" s="15"/>
      <c r="BG1534" s="15"/>
      <c r="BH1534" s="15"/>
      <c r="BI1534" s="16">
        <f>Q1534*参数!$D$3+W1534</f>
        <v>0</v>
      </c>
      <c r="BJ1534" s="16">
        <f>R1534*参数!$D$3+X1534</f>
        <v>0</v>
      </c>
      <c r="BK1534" s="16">
        <f>S1534*参数!$D$3+Y1534</f>
        <v>0</v>
      </c>
      <c r="BL1534" s="16">
        <f>T1534*参数!$D$3+Z1534</f>
        <v>0</v>
      </c>
      <c r="BM1534" s="16">
        <f>U1534*参数!$D$3+AA1534</f>
        <v>0</v>
      </c>
      <c r="BN1534" s="16">
        <f>V1534*参数!$D$3+AB1534</f>
        <v>0</v>
      </c>
      <c r="BO1534" s="16">
        <f>AC1534*参数!$D$3+AI1534</f>
        <v>0</v>
      </c>
      <c r="BP1534" s="16">
        <f>AD1534*参数!$D$3+AJ1534</f>
        <v>0</v>
      </c>
      <c r="BQ1534" s="16">
        <f>AE1534*参数!$D$3+AK1534</f>
        <v>0</v>
      </c>
      <c r="BR1534" s="16">
        <f>AF1534*参数!$D$3+AL1534</f>
        <v>0</v>
      </c>
      <c r="BS1534" s="16">
        <f>AG1534*参数!$D$3+AM1534</f>
        <v>0</v>
      </c>
      <c r="BT1534" s="16">
        <f>AH1534*参数!$D$3+AN1534</f>
        <v>0</v>
      </c>
      <c r="BU1534" s="10"/>
      <c r="BV1534" s="10"/>
      <c r="BW1534" s="10">
        <f t="shared" si="474"/>
        <v>43</v>
      </c>
      <c r="BX1534" s="10">
        <f t="shared" si="475"/>
        <v>43</v>
      </c>
      <c r="BY1534" s="10">
        <f t="shared" si="476"/>
        <v>43</v>
      </c>
      <c r="BZ1534" s="10">
        <f t="shared" si="477"/>
        <v>0</v>
      </c>
      <c r="CA1534" s="10">
        <f t="shared" si="478"/>
        <v>43</v>
      </c>
      <c r="CB1534" s="10" t="str">
        <f t="shared" si="479"/>
        <v/>
      </c>
      <c r="CC1534" s="10" t="str">
        <f t="shared" si="480"/>
        <v/>
      </c>
      <c r="CD1534" s="10"/>
      <c r="CE1534" s="10"/>
      <c r="CF1534" s="10"/>
      <c r="CG1534" s="10">
        <f t="shared" si="481"/>
        <v>0</v>
      </c>
      <c r="CH1534" s="10">
        <f t="shared" si="482"/>
        <v>0</v>
      </c>
      <c r="CI1534" s="10" t="str">
        <f t="shared" si="483"/>
        <v/>
      </c>
      <c r="CJ1534" s="10" t="str">
        <f t="shared" si="484"/>
        <v/>
      </c>
      <c r="CK1534" s="10" t="str">
        <f t="shared" si="485"/>
        <v/>
      </c>
      <c r="CL1534" s="10" t="str">
        <f t="shared" si="486"/>
        <v/>
      </c>
      <c r="CM1534" s="88" t="str">
        <f t="shared" si="470"/>
        <v/>
      </c>
      <c r="CN1534" s="88" t="str">
        <f t="shared" si="471"/>
        <v/>
      </c>
      <c r="CO1534" s="88" t="str">
        <f t="shared" si="472"/>
        <v/>
      </c>
      <c r="CP1534" s="88" t="str">
        <f t="shared" si="473"/>
        <v/>
      </c>
    </row>
    <row r="1535" spans="2:94">
      <c r="B1535" s="19"/>
      <c r="C1535" s="3"/>
      <c r="D1535" s="3"/>
      <c r="E1535" s="4"/>
      <c r="F1535" s="3"/>
      <c r="G1535" s="3"/>
      <c r="H1535" s="3"/>
      <c r="I1535" s="3"/>
      <c r="J1535" s="6"/>
      <c r="K1535" s="6"/>
      <c r="L1535" s="6"/>
      <c r="M1535" s="10"/>
      <c r="N1535" s="10"/>
      <c r="O1535" s="10"/>
      <c r="P1535" s="15"/>
      <c r="Q1535" s="13"/>
      <c r="R1535" s="13"/>
      <c r="S1535" s="13"/>
      <c r="T1535" s="13"/>
      <c r="U1535" s="13"/>
      <c r="V1535" s="13"/>
      <c r="W1535" s="9"/>
      <c r="X1535" s="9"/>
      <c r="Y1535" s="9"/>
      <c r="Z1535" s="9"/>
      <c r="AA1535" s="9"/>
      <c r="AB1535" s="9"/>
      <c r="AC1535" s="13"/>
      <c r="AD1535" s="13"/>
      <c r="AE1535" s="13"/>
      <c r="AF1535" s="13"/>
      <c r="AG1535" s="13"/>
      <c r="AH1535" s="13"/>
      <c r="AI1535" s="9"/>
      <c r="AJ1535" s="9"/>
      <c r="AK1535" s="9"/>
      <c r="AL1535" s="9"/>
      <c r="AM1535" s="9"/>
      <c r="AN1535" s="9"/>
      <c r="AO1535" s="8"/>
      <c r="AP1535" s="8"/>
      <c r="AQ1535" s="8"/>
      <c r="AR1535" s="8"/>
      <c r="AS1535" s="8"/>
      <c r="AT1535" s="8"/>
      <c r="AU1535" s="8"/>
      <c r="AV1535" s="8"/>
      <c r="AW1535" s="8"/>
      <c r="AX1535" s="8"/>
      <c r="AY1535" s="15"/>
      <c r="AZ1535" s="15"/>
      <c r="BA1535" s="15"/>
      <c r="BB1535" s="15"/>
      <c r="BC1535" s="15"/>
      <c r="BD1535" s="15"/>
      <c r="BE1535" s="15"/>
      <c r="BF1535" s="15"/>
      <c r="BG1535" s="15"/>
      <c r="BH1535" s="15"/>
      <c r="BI1535" s="16">
        <f>Q1535*参数!$D$3+W1535</f>
        <v>0</v>
      </c>
      <c r="BJ1535" s="16">
        <f>R1535*参数!$D$3+X1535</f>
        <v>0</v>
      </c>
      <c r="BK1535" s="16">
        <f>S1535*参数!$D$3+Y1535</f>
        <v>0</v>
      </c>
      <c r="BL1535" s="16">
        <f>T1535*参数!$D$3+Z1535</f>
        <v>0</v>
      </c>
      <c r="BM1535" s="16">
        <f>U1535*参数!$D$3+AA1535</f>
        <v>0</v>
      </c>
      <c r="BN1535" s="16">
        <f>V1535*参数!$D$3+AB1535</f>
        <v>0</v>
      </c>
      <c r="BO1535" s="16">
        <f>AC1535*参数!$D$3+AI1535</f>
        <v>0</v>
      </c>
      <c r="BP1535" s="16">
        <f>AD1535*参数!$D$3+AJ1535</f>
        <v>0</v>
      </c>
      <c r="BQ1535" s="16">
        <f>AE1535*参数!$D$3+AK1535</f>
        <v>0</v>
      </c>
      <c r="BR1535" s="16">
        <f>AF1535*参数!$D$3+AL1535</f>
        <v>0</v>
      </c>
      <c r="BS1535" s="16">
        <f>AG1535*参数!$D$3+AM1535</f>
        <v>0</v>
      </c>
      <c r="BT1535" s="16">
        <f>AH1535*参数!$D$3+AN1535</f>
        <v>0</v>
      </c>
      <c r="BU1535" s="10"/>
      <c r="BV1535" s="10"/>
      <c r="BW1535" s="10">
        <f t="shared" si="474"/>
        <v>43</v>
      </c>
      <c r="BX1535" s="10">
        <f t="shared" si="475"/>
        <v>43</v>
      </c>
      <c r="BY1535" s="10">
        <f t="shared" si="476"/>
        <v>43</v>
      </c>
      <c r="BZ1535" s="10">
        <f t="shared" si="477"/>
        <v>0</v>
      </c>
      <c r="CA1535" s="10">
        <f t="shared" si="478"/>
        <v>43</v>
      </c>
      <c r="CB1535" s="10" t="str">
        <f t="shared" si="479"/>
        <v/>
      </c>
      <c r="CC1535" s="10" t="str">
        <f t="shared" si="480"/>
        <v/>
      </c>
      <c r="CD1535" s="10"/>
      <c r="CE1535" s="10"/>
      <c r="CF1535" s="10"/>
      <c r="CG1535" s="10">
        <f t="shared" si="481"/>
        <v>0</v>
      </c>
      <c r="CH1535" s="10">
        <f t="shared" si="482"/>
        <v>0</v>
      </c>
      <c r="CI1535" s="10" t="str">
        <f t="shared" si="483"/>
        <v/>
      </c>
      <c r="CJ1535" s="10" t="str">
        <f t="shared" si="484"/>
        <v/>
      </c>
      <c r="CK1535" s="10" t="str">
        <f t="shared" si="485"/>
        <v/>
      </c>
      <c r="CL1535" s="10" t="str">
        <f t="shared" si="486"/>
        <v/>
      </c>
      <c r="CM1535" s="88" t="str">
        <f t="shared" si="470"/>
        <v/>
      </c>
      <c r="CN1535" s="88" t="str">
        <f t="shared" si="471"/>
        <v/>
      </c>
      <c r="CO1535" s="88" t="str">
        <f t="shared" si="472"/>
        <v/>
      </c>
      <c r="CP1535" s="88" t="str">
        <f t="shared" si="473"/>
        <v/>
      </c>
    </row>
    <row r="1536" spans="2:94">
      <c r="B1536" s="19"/>
      <c r="C1536" s="3"/>
      <c r="D1536" s="3"/>
      <c r="E1536" s="4"/>
      <c r="F1536" s="3"/>
      <c r="G1536" s="3"/>
      <c r="H1536" s="3"/>
      <c r="I1536" s="3"/>
      <c r="J1536" s="6"/>
      <c r="K1536" s="6"/>
      <c r="L1536" s="6"/>
      <c r="M1536" s="10"/>
      <c r="N1536" s="10"/>
      <c r="O1536" s="10"/>
      <c r="P1536" s="15"/>
      <c r="Q1536" s="13"/>
      <c r="R1536" s="13"/>
      <c r="S1536" s="13"/>
      <c r="T1536" s="13"/>
      <c r="U1536" s="13"/>
      <c r="V1536" s="13"/>
      <c r="W1536" s="9"/>
      <c r="X1536" s="9"/>
      <c r="Y1536" s="9"/>
      <c r="Z1536" s="9"/>
      <c r="AA1536" s="9"/>
      <c r="AB1536" s="9"/>
      <c r="AC1536" s="13"/>
      <c r="AD1536" s="13"/>
      <c r="AE1536" s="13"/>
      <c r="AF1536" s="13"/>
      <c r="AG1536" s="13"/>
      <c r="AH1536" s="13"/>
      <c r="AI1536" s="9"/>
      <c r="AJ1536" s="9"/>
      <c r="AK1536" s="9"/>
      <c r="AL1536" s="9"/>
      <c r="AM1536" s="9"/>
      <c r="AN1536" s="9"/>
      <c r="AO1536" s="8"/>
      <c r="AP1536" s="8"/>
      <c r="AQ1536" s="8"/>
      <c r="AR1536" s="8"/>
      <c r="AS1536" s="8"/>
      <c r="AT1536" s="8"/>
      <c r="AU1536" s="8"/>
      <c r="AV1536" s="8"/>
      <c r="AW1536" s="8"/>
      <c r="AX1536" s="8"/>
      <c r="AY1536" s="15"/>
      <c r="AZ1536" s="15"/>
      <c r="BA1536" s="15"/>
      <c r="BB1536" s="15"/>
      <c r="BC1536" s="15"/>
      <c r="BD1536" s="15"/>
      <c r="BE1536" s="15"/>
      <c r="BF1536" s="15"/>
      <c r="BG1536" s="15"/>
      <c r="BH1536" s="15"/>
      <c r="BI1536" s="16">
        <f>Q1536*参数!$D$3+W1536</f>
        <v>0</v>
      </c>
      <c r="BJ1536" s="16">
        <f>R1536*参数!$D$3+X1536</f>
        <v>0</v>
      </c>
      <c r="BK1536" s="16">
        <f>S1536*参数!$D$3+Y1536</f>
        <v>0</v>
      </c>
      <c r="BL1536" s="16">
        <f>T1536*参数!$D$3+Z1536</f>
        <v>0</v>
      </c>
      <c r="BM1536" s="16">
        <f>U1536*参数!$D$3+AA1536</f>
        <v>0</v>
      </c>
      <c r="BN1536" s="16">
        <f>V1536*参数!$D$3+AB1536</f>
        <v>0</v>
      </c>
      <c r="BO1536" s="16">
        <f>AC1536*参数!$D$3+AI1536</f>
        <v>0</v>
      </c>
      <c r="BP1536" s="16">
        <f>AD1536*参数!$D$3+AJ1536</f>
        <v>0</v>
      </c>
      <c r="BQ1536" s="16">
        <f>AE1536*参数!$D$3+AK1536</f>
        <v>0</v>
      </c>
      <c r="BR1536" s="16">
        <f>AF1536*参数!$D$3+AL1536</f>
        <v>0</v>
      </c>
      <c r="BS1536" s="16">
        <f>AG1536*参数!$D$3+AM1536</f>
        <v>0</v>
      </c>
      <c r="BT1536" s="16">
        <f>AH1536*参数!$D$3+AN1536</f>
        <v>0</v>
      </c>
      <c r="BU1536" s="10"/>
      <c r="BV1536" s="10"/>
      <c r="BW1536" s="10">
        <f t="shared" si="474"/>
        <v>43</v>
      </c>
      <c r="BX1536" s="10">
        <f t="shared" si="475"/>
        <v>43</v>
      </c>
      <c r="BY1536" s="10">
        <f t="shared" si="476"/>
        <v>43</v>
      </c>
      <c r="BZ1536" s="10">
        <f t="shared" si="477"/>
        <v>0</v>
      </c>
      <c r="CA1536" s="10">
        <f t="shared" si="478"/>
        <v>43</v>
      </c>
      <c r="CB1536" s="10" t="str">
        <f t="shared" si="479"/>
        <v/>
      </c>
      <c r="CC1536" s="10" t="str">
        <f t="shared" si="480"/>
        <v/>
      </c>
      <c r="CD1536" s="10"/>
      <c r="CE1536" s="10"/>
      <c r="CF1536" s="10"/>
      <c r="CG1536" s="10">
        <f t="shared" si="481"/>
        <v>0</v>
      </c>
      <c r="CH1536" s="10">
        <f t="shared" si="482"/>
        <v>0</v>
      </c>
      <c r="CI1536" s="10" t="str">
        <f t="shared" si="483"/>
        <v/>
      </c>
      <c r="CJ1536" s="10" t="str">
        <f t="shared" si="484"/>
        <v/>
      </c>
      <c r="CK1536" s="10" t="str">
        <f t="shared" si="485"/>
        <v/>
      </c>
      <c r="CL1536" s="10" t="str">
        <f t="shared" si="486"/>
        <v/>
      </c>
      <c r="CM1536" s="88" t="str">
        <f t="shared" si="470"/>
        <v/>
      </c>
      <c r="CN1536" s="88" t="str">
        <f t="shared" si="471"/>
        <v/>
      </c>
      <c r="CO1536" s="88" t="str">
        <f t="shared" si="472"/>
        <v/>
      </c>
      <c r="CP1536" s="88" t="str">
        <f t="shared" si="473"/>
        <v/>
      </c>
    </row>
    <row r="1537" spans="2:94">
      <c r="B1537" s="19"/>
      <c r="C1537" s="3"/>
      <c r="D1537" s="3"/>
      <c r="E1537" s="4"/>
      <c r="F1537" s="3"/>
      <c r="G1537" s="3"/>
      <c r="H1537" s="3"/>
      <c r="I1537" s="3"/>
      <c r="J1537" s="6"/>
      <c r="K1537" s="6"/>
      <c r="L1537" s="6"/>
      <c r="M1537" s="10"/>
      <c r="N1537" s="10"/>
      <c r="O1537" s="10"/>
      <c r="P1537" s="15"/>
      <c r="Q1537" s="13"/>
      <c r="R1537" s="13"/>
      <c r="S1537" s="13"/>
      <c r="T1537" s="13"/>
      <c r="U1537" s="13"/>
      <c r="V1537" s="13"/>
      <c r="W1537" s="9"/>
      <c r="X1537" s="9"/>
      <c r="Y1537" s="9"/>
      <c r="Z1537" s="9"/>
      <c r="AA1537" s="9"/>
      <c r="AB1537" s="9"/>
      <c r="AC1537" s="13"/>
      <c r="AD1537" s="13"/>
      <c r="AE1537" s="13"/>
      <c r="AF1537" s="13"/>
      <c r="AG1537" s="13"/>
      <c r="AH1537" s="13"/>
      <c r="AI1537" s="9"/>
      <c r="AJ1537" s="9"/>
      <c r="AK1537" s="9"/>
      <c r="AL1537" s="9"/>
      <c r="AM1537" s="9"/>
      <c r="AN1537" s="9"/>
      <c r="AO1537" s="8"/>
      <c r="AP1537" s="8"/>
      <c r="AQ1537" s="8"/>
      <c r="AR1537" s="8"/>
      <c r="AS1537" s="8"/>
      <c r="AT1537" s="8"/>
      <c r="AU1537" s="8"/>
      <c r="AV1537" s="8"/>
      <c r="AW1537" s="8"/>
      <c r="AX1537" s="8"/>
      <c r="AY1537" s="15"/>
      <c r="AZ1537" s="15"/>
      <c r="BA1537" s="15"/>
      <c r="BB1537" s="15"/>
      <c r="BC1537" s="15"/>
      <c r="BD1537" s="15"/>
      <c r="BE1537" s="15"/>
      <c r="BF1537" s="15"/>
      <c r="BG1537" s="15"/>
      <c r="BH1537" s="15"/>
      <c r="BI1537" s="16">
        <f>Q1537*参数!$D$3+W1537</f>
        <v>0</v>
      </c>
      <c r="BJ1537" s="16">
        <f>R1537*参数!$D$3+X1537</f>
        <v>0</v>
      </c>
      <c r="BK1537" s="16">
        <f>S1537*参数!$D$3+Y1537</f>
        <v>0</v>
      </c>
      <c r="BL1537" s="16">
        <f>T1537*参数!$D$3+Z1537</f>
        <v>0</v>
      </c>
      <c r="BM1537" s="16">
        <f>U1537*参数!$D$3+AA1537</f>
        <v>0</v>
      </c>
      <c r="BN1537" s="16">
        <f>V1537*参数!$D$3+AB1537</f>
        <v>0</v>
      </c>
      <c r="BO1537" s="16">
        <f>AC1537*参数!$D$3+AI1537</f>
        <v>0</v>
      </c>
      <c r="BP1537" s="16">
        <f>AD1537*参数!$D$3+AJ1537</f>
        <v>0</v>
      </c>
      <c r="BQ1537" s="16">
        <f>AE1537*参数!$D$3+AK1537</f>
        <v>0</v>
      </c>
      <c r="BR1537" s="16">
        <f>AF1537*参数!$D$3+AL1537</f>
        <v>0</v>
      </c>
      <c r="BS1537" s="16">
        <f>AG1537*参数!$D$3+AM1537</f>
        <v>0</v>
      </c>
      <c r="BT1537" s="16">
        <f>AH1537*参数!$D$3+AN1537</f>
        <v>0</v>
      </c>
      <c r="BU1537" s="10"/>
      <c r="BV1537" s="10"/>
      <c r="BW1537" s="10">
        <f t="shared" si="474"/>
        <v>43</v>
      </c>
      <c r="BX1537" s="10">
        <f t="shared" si="475"/>
        <v>43</v>
      </c>
      <c r="BY1537" s="10">
        <f t="shared" si="476"/>
        <v>43</v>
      </c>
      <c r="BZ1537" s="10">
        <f t="shared" si="477"/>
        <v>0</v>
      </c>
      <c r="CA1537" s="10">
        <f t="shared" si="478"/>
        <v>43</v>
      </c>
      <c r="CB1537" s="10" t="str">
        <f t="shared" si="479"/>
        <v/>
      </c>
      <c r="CC1537" s="10" t="str">
        <f t="shared" si="480"/>
        <v/>
      </c>
      <c r="CD1537" s="10"/>
      <c r="CE1537" s="10"/>
      <c r="CF1537" s="10"/>
      <c r="CG1537" s="10">
        <f t="shared" si="481"/>
        <v>0</v>
      </c>
      <c r="CH1537" s="10">
        <f t="shared" si="482"/>
        <v>0</v>
      </c>
      <c r="CI1537" s="10" t="str">
        <f t="shared" si="483"/>
        <v/>
      </c>
      <c r="CJ1537" s="10" t="str">
        <f t="shared" si="484"/>
        <v/>
      </c>
      <c r="CK1537" s="10" t="str">
        <f t="shared" si="485"/>
        <v/>
      </c>
      <c r="CL1537" s="10" t="str">
        <f t="shared" si="486"/>
        <v/>
      </c>
      <c r="CM1537" s="88" t="str">
        <f t="shared" si="470"/>
        <v/>
      </c>
      <c r="CN1537" s="88" t="str">
        <f t="shared" si="471"/>
        <v/>
      </c>
      <c r="CO1537" s="88" t="str">
        <f t="shared" si="472"/>
        <v/>
      </c>
      <c r="CP1537" s="88" t="str">
        <f t="shared" si="473"/>
        <v/>
      </c>
    </row>
    <row r="1538" spans="2:94">
      <c r="B1538" s="19"/>
      <c r="C1538" s="3"/>
      <c r="D1538" s="3"/>
      <c r="E1538" s="4"/>
      <c r="F1538" s="3"/>
      <c r="G1538" s="3"/>
      <c r="H1538" s="3"/>
      <c r="I1538" s="3"/>
      <c r="J1538" s="6"/>
      <c r="K1538" s="6"/>
      <c r="L1538" s="6"/>
      <c r="M1538" s="10"/>
      <c r="N1538" s="10"/>
      <c r="O1538" s="10"/>
      <c r="P1538" s="15"/>
      <c r="Q1538" s="13"/>
      <c r="R1538" s="13"/>
      <c r="S1538" s="13"/>
      <c r="T1538" s="13"/>
      <c r="U1538" s="13"/>
      <c r="V1538" s="13"/>
      <c r="W1538" s="9"/>
      <c r="X1538" s="9"/>
      <c r="Y1538" s="9"/>
      <c r="Z1538" s="9"/>
      <c r="AA1538" s="9"/>
      <c r="AB1538" s="9"/>
      <c r="AC1538" s="13"/>
      <c r="AD1538" s="13"/>
      <c r="AE1538" s="13"/>
      <c r="AF1538" s="13"/>
      <c r="AG1538" s="13"/>
      <c r="AH1538" s="13"/>
      <c r="AI1538" s="9"/>
      <c r="AJ1538" s="9"/>
      <c r="AK1538" s="9"/>
      <c r="AL1538" s="9"/>
      <c r="AM1538" s="9"/>
      <c r="AN1538" s="9"/>
      <c r="AO1538" s="8"/>
      <c r="AP1538" s="8"/>
      <c r="AQ1538" s="8"/>
      <c r="AR1538" s="8"/>
      <c r="AS1538" s="8"/>
      <c r="AT1538" s="8"/>
      <c r="AU1538" s="8"/>
      <c r="AV1538" s="8"/>
      <c r="AW1538" s="8"/>
      <c r="AX1538" s="8"/>
      <c r="AY1538" s="15"/>
      <c r="AZ1538" s="15"/>
      <c r="BA1538" s="15"/>
      <c r="BB1538" s="15"/>
      <c r="BC1538" s="15"/>
      <c r="BD1538" s="15"/>
      <c r="BE1538" s="15"/>
      <c r="BF1538" s="15"/>
      <c r="BG1538" s="15"/>
      <c r="BH1538" s="15"/>
      <c r="BI1538" s="16">
        <f>Q1538*参数!$D$3+W1538</f>
        <v>0</v>
      </c>
      <c r="BJ1538" s="16">
        <f>R1538*参数!$D$3+X1538</f>
        <v>0</v>
      </c>
      <c r="BK1538" s="16">
        <f>S1538*参数!$D$3+Y1538</f>
        <v>0</v>
      </c>
      <c r="BL1538" s="16">
        <f>T1538*参数!$D$3+Z1538</f>
        <v>0</v>
      </c>
      <c r="BM1538" s="16">
        <f>U1538*参数!$D$3+AA1538</f>
        <v>0</v>
      </c>
      <c r="BN1538" s="16">
        <f>V1538*参数!$D$3+AB1538</f>
        <v>0</v>
      </c>
      <c r="BO1538" s="16">
        <f>AC1538*参数!$D$3+AI1538</f>
        <v>0</v>
      </c>
      <c r="BP1538" s="16">
        <f>AD1538*参数!$D$3+AJ1538</f>
        <v>0</v>
      </c>
      <c r="BQ1538" s="16">
        <f>AE1538*参数!$D$3+AK1538</f>
        <v>0</v>
      </c>
      <c r="BR1538" s="16">
        <f>AF1538*参数!$D$3+AL1538</f>
        <v>0</v>
      </c>
      <c r="BS1538" s="16">
        <f>AG1538*参数!$D$3+AM1538</f>
        <v>0</v>
      </c>
      <c r="BT1538" s="16">
        <f>AH1538*参数!$D$3+AN1538</f>
        <v>0</v>
      </c>
      <c r="BU1538" s="10"/>
      <c r="BV1538" s="10"/>
      <c r="BW1538" s="10">
        <f t="shared" si="474"/>
        <v>43</v>
      </c>
      <c r="BX1538" s="10">
        <f t="shared" si="475"/>
        <v>43</v>
      </c>
      <c r="BY1538" s="10">
        <f t="shared" si="476"/>
        <v>43</v>
      </c>
      <c r="BZ1538" s="10">
        <f t="shared" si="477"/>
        <v>0</v>
      </c>
      <c r="CA1538" s="10">
        <f t="shared" si="478"/>
        <v>43</v>
      </c>
      <c r="CB1538" s="10" t="str">
        <f t="shared" si="479"/>
        <v/>
      </c>
      <c r="CC1538" s="10" t="str">
        <f t="shared" si="480"/>
        <v/>
      </c>
      <c r="CD1538" s="10"/>
      <c r="CE1538" s="10"/>
      <c r="CF1538" s="10"/>
      <c r="CG1538" s="10">
        <f t="shared" si="481"/>
        <v>0</v>
      </c>
      <c r="CH1538" s="10">
        <f t="shared" si="482"/>
        <v>0</v>
      </c>
      <c r="CI1538" s="10" t="str">
        <f t="shared" si="483"/>
        <v/>
      </c>
      <c r="CJ1538" s="10" t="str">
        <f t="shared" si="484"/>
        <v/>
      </c>
      <c r="CK1538" s="10" t="str">
        <f t="shared" si="485"/>
        <v/>
      </c>
      <c r="CL1538" s="10" t="str">
        <f t="shared" si="486"/>
        <v/>
      </c>
      <c r="CM1538" s="88" t="str">
        <f t="shared" si="470"/>
        <v/>
      </c>
      <c r="CN1538" s="88" t="str">
        <f t="shared" si="471"/>
        <v/>
      </c>
      <c r="CO1538" s="88" t="str">
        <f t="shared" si="472"/>
        <v/>
      </c>
      <c r="CP1538" s="88" t="str">
        <f t="shared" si="473"/>
        <v/>
      </c>
    </row>
    <row r="1539" spans="2:94">
      <c r="B1539" s="19"/>
      <c r="C1539" s="3"/>
      <c r="D1539" s="3"/>
      <c r="E1539" s="4"/>
      <c r="F1539" s="3"/>
      <c r="G1539" s="3"/>
      <c r="H1539" s="3"/>
      <c r="I1539" s="3"/>
      <c r="J1539" s="6"/>
      <c r="K1539" s="6"/>
      <c r="L1539" s="6"/>
      <c r="M1539" s="10"/>
      <c r="N1539" s="10"/>
      <c r="O1539" s="10"/>
      <c r="P1539" s="15"/>
      <c r="Q1539" s="13"/>
      <c r="R1539" s="13"/>
      <c r="S1539" s="13"/>
      <c r="T1539" s="13"/>
      <c r="U1539" s="13"/>
      <c r="V1539" s="13"/>
      <c r="W1539" s="9"/>
      <c r="X1539" s="9"/>
      <c r="Y1539" s="9"/>
      <c r="Z1539" s="9"/>
      <c r="AA1539" s="9"/>
      <c r="AB1539" s="9"/>
      <c r="AC1539" s="13"/>
      <c r="AD1539" s="13"/>
      <c r="AE1539" s="13"/>
      <c r="AF1539" s="13"/>
      <c r="AG1539" s="13"/>
      <c r="AH1539" s="13"/>
      <c r="AI1539" s="9"/>
      <c r="AJ1539" s="9"/>
      <c r="AK1539" s="9"/>
      <c r="AL1539" s="9"/>
      <c r="AM1539" s="9"/>
      <c r="AN1539" s="9"/>
      <c r="AO1539" s="8"/>
      <c r="AP1539" s="8"/>
      <c r="AQ1539" s="8"/>
      <c r="AR1539" s="8"/>
      <c r="AS1539" s="8"/>
      <c r="AT1539" s="8"/>
      <c r="AU1539" s="8"/>
      <c r="AV1539" s="8"/>
      <c r="AW1539" s="8"/>
      <c r="AX1539" s="8"/>
      <c r="AY1539" s="15"/>
      <c r="AZ1539" s="15"/>
      <c r="BA1539" s="15"/>
      <c r="BB1539" s="15"/>
      <c r="BC1539" s="15"/>
      <c r="BD1539" s="15"/>
      <c r="BE1539" s="15"/>
      <c r="BF1539" s="15"/>
      <c r="BG1539" s="15"/>
      <c r="BH1539" s="15"/>
      <c r="BI1539" s="16">
        <f>Q1539*参数!$D$3+W1539</f>
        <v>0</v>
      </c>
      <c r="BJ1539" s="16">
        <f>R1539*参数!$D$3+X1539</f>
        <v>0</v>
      </c>
      <c r="BK1539" s="16">
        <f>S1539*参数!$D$3+Y1539</f>
        <v>0</v>
      </c>
      <c r="BL1539" s="16">
        <f>T1539*参数!$D$3+Z1539</f>
        <v>0</v>
      </c>
      <c r="BM1539" s="16">
        <f>U1539*参数!$D$3+AA1539</f>
        <v>0</v>
      </c>
      <c r="BN1539" s="16">
        <f>V1539*参数!$D$3+AB1539</f>
        <v>0</v>
      </c>
      <c r="BO1539" s="16">
        <f>AC1539*参数!$D$3+AI1539</f>
        <v>0</v>
      </c>
      <c r="BP1539" s="16">
        <f>AD1539*参数!$D$3+AJ1539</f>
        <v>0</v>
      </c>
      <c r="BQ1539" s="16">
        <f>AE1539*参数!$D$3+AK1539</f>
        <v>0</v>
      </c>
      <c r="BR1539" s="16">
        <f>AF1539*参数!$D$3+AL1539</f>
        <v>0</v>
      </c>
      <c r="BS1539" s="16">
        <f>AG1539*参数!$D$3+AM1539</f>
        <v>0</v>
      </c>
      <c r="BT1539" s="16">
        <f>AH1539*参数!$D$3+AN1539</f>
        <v>0</v>
      </c>
      <c r="BU1539" s="10"/>
      <c r="BV1539" s="10"/>
      <c r="BW1539" s="10">
        <f t="shared" si="474"/>
        <v>43</v>
      </c>
      <c r="BX1539" s="10">
        <f t="shared" si="475"/>
        <v>43</v>
      </c>
      <c r="BY1539" s="10">
        <f t="shared" si="476"/>
        <v>43</v>
      </c>
      <c r="BZ1539" s="10">
        <f t="shared" si="477"/>
        <v>0</v>
      </c>
      <c r="CA1539" s="10">
        <f t="shared" si="478"/>
        <v>43</v>
      </c>
      <c r="CB1539" s="10" t="str">
        <f t="shared" si="479"/>
        <v/>
      </c>
      <c r="CC1539" s="10" t="str">
        <f t="shared" si="480"/>
        <v/>
      </c>
      <c r="CD1539" s="10"/>
      <c r="CE1539" s="10"/>
      <c r="CF1539" s="10"/>
      <c r="CG1539" s="10">
        <f t="shared" si="481"/>
        <v>0</v>
      </c>
      <c r="CH1539" s="10">
        <f t="shared" si="482"/>
        <v>0</v>
      </c>
      <c r="CI1539" s="10" t="str">
        <f t="shared" si="483"/>
        <v/>
      </c>
      <c r="CJ1539" s="10" t="str">
        <f t="shared" si="484"/>
        <v/>
      </c>
      <c r="CK1539" s="10" t="str">
        <f t="shared" si="485"/>
        <v/>
      </c>
      <c r="CL1539" s="10" t="str">
        <f t="shared" si="486"/>
        <v/>
      </c>
      <c r="CM1539" s="88" t="str">
        <f t="shared" si="470"/>
        <v/>
      </c>
      <c r="CN1539" s="88" t="str">
        <f t="shared" si="471"/>
        <v/>
      </c>
      <c r="CO1539" s="88" t="str">
        <f t="shared" si="472"/>
        <v/>
      </c>
      <c r="CP1539" s="88" t="str">
        <f t="shared" si="473"/>
        <v/>
      </c>
    </row>
    <row r="1540" spans="2:94">
      <c r="B1540" s="19"/>
      <c r="C1540" s="3"/>
      <c r="D1540" s="3"/>
      <c r="E1540" s="4"/>
      <c r="F1540" s="3"/>
      <c r="G1540" s="3"/>
      <c r="H1540" s="3"/>
      <c r="I1540" s="3"/>
      <c r="J1540" s="6"/>
      <c r="K1540" s="6"/>
      <c r="L1540" s="6"/>
      <c r="M1540" s="10"/>
      <c r="N1540" s="10"/>
      <c r="O1540" s="10"/>
      <c r="P1540" s="15"/>
      <c r="Q1540" s="13"/>
      <c r="R1540" s="13"/>
      <c r="S1540" s="13"/>
      <c r="T1540" s="13"/>
      <c r="U1540" s="13"/>
      <c r="V1540" s="13"/>
      <c r="W1540" s="9"/>
      <c r="X1540" s="9"/>
      <c r="Y1540" s="9"/>
      <c r="Z1540" s="9"/>
      <c r="AA1540" s="9"/>
      <c r="AB1540" s="9"/>
      <c r="AC1540" s="13"/>
      <c r="AD1540" s="13"/>
      <c r="AE1540" s="13"/>
      <c r="AF1540" s="13"/>
      <c r="AG1540" s="13"/>
      <c r="AH1540" s="13"/>
      <c r="AI1540" s="9"/>
      <c r="AJ1540" s="9"/>
      <c r="AK1540" s="9"/>
      <c r="AL1540" s="9"/>
      <c r="AM1540" s="9"/>
      <c r="AN1540" s="9"/>
      <c r="AO1540" s="8"/>
      <c r="AP1540" s="8"/>
      <c r="AQ1540" s="8"/>
      <c r="AR1540" s="8"/>
      <c r="AS1540" s="8"/>
      <c r="AT1540" s="8"/>
      <c r="AU1540" s="8"/>
      <c r="AV1540" s="8"/>
      <c r="AW1540" s="8"/>
      <c r="AX1540" s="8"/>
      <c r="AY1540" s="15"/>
      <c r="AZ1540" s="15"/>
      <c r="BA1540" s="15"/>
      <c r="BB1540" s="15"/>
      <c r="BC1540" s="15"/>
      <c r="BD1540" s="15"/>
      <c r="BE1540" s="15"/>
      <c r="BF1540" s="15"/>
      <c r="BG1540" s="15"/>
      <c r="BH1540" s="15"/>
      <c r="BI1540" s="16">
        <f>Q1540*参数!$D$3+W1540</f>
        <v>0</v>
      </c>
      <c r="BJ1540" s="16">
        <f>R1540*参数!$D$3+X1540</f>
        <v>0</v>
      </c>
      <c r="BK1540" s="16">
        <f>S1540*参数!$D$3+Y1540</f>
        <v>0</v>
      </c>
      <c r="BL1540" s="16">
        <f>T1540*参数!$D$3+Z1540</f>
        <v>0</v>
      </c>
      <c r="BM1540" s="16">
        <f>U1540*参数!$D$3+AA1540</f>
        <v>0</v>
      </c>
      <c r="BN1540" s="16">
        <f>V1540*参数!$D$3+AB1540</f>
        <v>0</v>
      </c>
      <c r="BO1540" s="16">
        <f>AC1540*参数!$D$3+AI1540</f>
        <v>0</v>
      </c>
      <c r="BP1540" s="16">
        <f>AD1540*参数!$D$3+AJ1540</f>
        <v>0</v>
      </c>
      <c r="BQ1540" s="16">
        <f>AE1540*参数!$D$3+AK1540</f>
        <v>0</v>
      </c>
      <c r="BR1540" s="16">
        <f>AF1540*参数!$D$3+AL1540</f>
        <v>0</v>
      </c>
      <c r="BS1540" s="16">
        <f>AG1540*参数!$D$3+AM1540</f>
        <v>0</v>
      </c>
      <c r="BT1540" s="16">
        <f>AH1540*参数!$D$3+AN1540</f>
        <v>0</v>
      </c>
      <c r="BU1540" s="10"/>
      <c r="BV1540" s="10"/>
      <c r="BW1540" s="10">
        <f t="shared" si="474"/>
        <v>43</v>
      </c>
      <c r="BX1540" s="10">
        <f t="shared" si="475"/>
        <v>43</v>
      </c>
      <c r="BY1540" s="10">
        <f t="shared" si="476"/>
        <v>43</v>
      </c>
      <c r="BZ1540" s="10">
        <f t="shared" si="477"/>
        <v>0</v>
      </c>
      <c r="CA1540" s="10">
        <f t="shared" si="478"/>
        <v>43</v>
      </c>
      <c r="CB1540" s="10" t="str">
        <f t="shared" si="479"/>
        <v/>
      </c>
      <c r="CC1540" s="10" t="str">
        <f t="shared" si="480"/>
        <v/>
      </c>
      <c r="CD1540" s="10"/>
      <c r="CE1540" s="10"/>
      <c r="CF1540" s="10"/>
      <c r="CG1540" s="10">
        <f t="shared" si="481"/>
        <v>0</v>
      </c>
      <c r="CH1540" s="10">
        <f t="shared" si="482"/>
        <v>0</v>
      </c>
      <c r="CI1540" s="10" t="str">
        <f t="shared" si="483"/>
        <v/>
      </c>
      <c r="CJ1540" s="10" t="str">
        <f t="shared" si="484"/>
        <v/>
      </c>
      <c r="CK1540" s="10" t="str">
        <f t="shared" si="485"/>
        <v/>
      </c>
      <c r="CL1540" s="10" t="str">
        <f t="shared" si="486"/>
        <v/>
      </c>
      <c r="CM1540" s="88" t="str">
        <f t="shared" si="470"/>
        <v/>
      </c>
      <c r="CN1540" s="88" t="str">
        <f t="shared" si="471"/>
        <v/>
      </c>
      <c r="CO1540" s="88" t="str">
        <f t="shared" si="472"/>
        <v/>
      </c>
      <c r="CP1540" s="88" t="str">
        <f t="shared" si="473"/>
        <v/>
      </c>
    </row>
    <row r="1541" spans="2:94">
      <c r="B1541" s="19"/>
      <c r="C1541" s="3"/>
      <c r="D1541" s="3"/>
      <c r="E1541" s="4"/>
      <c r="F1541" s="3"/>
      <c r="G1541" s="3"/>
      <c r="H1541" s="3"/>
      <c r="I1541" s="3"/>
      <c r="J1541" s="6"/>
      <c r="K1541" s="6"/>
      <c r="L1541" s="6"/>
      <c r="M1541" s="10"/>
      <c r="N1541" s="10"/>
      <c r="O1541" s="10"/>
      <c r="P1541" s="15"/>
      <c r="Q1541" s="13"/>
      <c r="R1541" s="13"/>
      <c r="S1541" s="13"/>
      <c r="T1541" s="13"/>
      <c r="U1541" s="13"/>
      <c r="V1541" s="13"/>
      <c r="W1541" s="9"/>
      <c r="X1541" s="9"/>
      <c r="Y1541" s="9"/>
      <c r="Z1541" s="9"/>
      <c r="AA1541" s="9"/>
      <c r="AB1541" s="9"/>
      <c r="AC1541" s="13"/>
      <c r="AD1541" s="13"/>
      <c r="AE1541" s="13"/>
      <c r="AF1541" s="13"/>
      <c r="AG1541" s="13"/>
      <c r="AH1541" s="13"/>
      <c r="AI1541" s="9"/>
      <c r="AJ1541" s="9"/>
      <c r="AK1541" s="9"/>
      <c r="AL1541" s="9"/>
      <c r="AM1541" s="9"/>
      <c r="AN1541" s="9"/>
      <c r="AO1541" s="8"/>
      <c r="AP1541" s="8"/>
      <c r="AQ1541" s="8"/>
      <c r="AR1541" s="8"/>
      <c r="AS1541" s="8"/>
      <c r="AT1541" s="8"/>
      <c r="AU1541" s="8"/>
      <c r="AV1541" s="8"/>
      <c r="AW1541" s="8"/>
      <c r="AX1541" s="8"/>
      <c r="AY1541" s="15"/>
      <c r="AZ1541" s="15"/>
      <c r="BA1541" s="15"/>
      <c r="BB1541" s="15"/>
      <c r="BC1541" s="15"/>
      <c r="BD1541" s="15"/>
      <c r="BE1541" s="15"/>
      <c r="BF1541" s="15"/>
      <c r="BG1541" s="15"/>
      <c r="BH1541" s="15"/>
      <c r="BI1541" s="16">
        <f>Q1541*参数!$D$3+W1541</f>
        <v>0</v>
      </c>
      <c r="BJ1541" s="16">
        <f>R1541*参数!$D$3+X1541</f>
        <v>0</v>
      </c>
      <c r="BK1541" s="16">
        <f>S1541*参数!$D$3+Y1541</f>
        <v>0</v>
      </c>
      <c r="BL1541" s="16">
        <f>T1541*参数!$D$3+Z1541</f>
        <v>0</v>
      </c>
      <c r="BM1541" s="16">
        <f>U1541*参数!$D$3+AA1541</f>
        <v>0</v>
      </c>
      <c r="BN1541" s="16">
        <f>V1541*参数!$D$3+AB1541</f>
        <v>0</v>
      </c>
      <c r="BO1541" s="16">
        <f>AC1541*参数!$D$3+AI1541</f>
        <v>0</v>
      </c>
      <c r="BP1541" s="16">
        <f>AD1541*参数!$D$3+AJ1541</f>
        <v>0</v>
      </c>
      <c r="BQ1541" s="16">
        <f>AE1541*参数!$D$3+AK1541</f>
        <v>0</v>
      </c>
      <c r="BR1541" s="16">
        <f>AF1541*参数!$D$3+AL1541</f>
        <v>0</v>
      </c>
      <c r="BS1541" s="16">
        <f>AG1541*参数!$D$3+AM1541</f>
        <v>0</v>
      </c>
      <c r="BT1541" s="16">
        <f>AH1541*参数!$D$3+AN1541</f>
        <v>0</v>
      </c>
      <c r="BU1541" s="10"/>
      <c r="BV1541" s="10"/>
      <c r="BW1541" s="10">
        <f t="shared" si="474"/>
        <v>43</v>
      </c>
      <c r="BX1541" s="10">
        <f t="shared" si="475"/>
        <v>43</v>
      </c>
      <c r="BY1541" s="10">
        <f t="shared" si="476"/>
        <v>43</v>
      </c>
      <c r="BZ1541" s="10">
        <f t="shared" si="477"/>
        <v>0</v>
      </c>
      <c r="CA1541" s="10">
        <f t="shared" si="478"/>
        <v>43</v>
      </c>
      <c r="CB1541" s="10" t="str">
        <f t="shared" si="479"/>
        <v/>
      </c>
      <c r="CC1541" s="10" t="str">
        <f t="shared" si="480"/>
        <v/>
      </c>
      <c r="CD1541" s="10"/>
      <c r="CE1541" s="10"/>
      <c r="CF1541" s="10"/>
      <c r="CG1541" s="10">
        <f t="shared" si="481"/>
        <v>0</v>
      </c>
      <c r="CH1541" s="10">
        <f t="shared" si="482"/>
        <v>0</v>
      </c>
      <c r="CI1541" s="10" t="str">
        <f t="shared" si="483"/>
        <v/>
      </c>
      <c r="CJ1541" s="10" t="str">
        <f t="shared" si="484"/>
        <v/>
      </c>
      <c r="CK1541" s="10" t="str">
        <f t="shared" si="485"/>
        <v/>
      </c>
      <c r="CL1541" s="10" t="str">
        <f t="shared" si="486"/>
        <v/>
      </c>
      <c r="CM1541" s="88" t="str">
        <f t="shared" si="470"/>
        <v/>
      </c>
      <c r="CN1541" s="88" t="str">
        <f t="shared" si="471"/>
        <v/>
      </c>
      <c r="CO1541" s="88" t="str">
        <f t="shared" si="472"/>
        <v/>
      </c>
      <c r="CP1541" s="88" t="str">
        <f t="shared" si="473"/>
        <v/>
      </c>
    </row>
    <row r="1542" spans="2:94">
      <c r="B1542" s="19"/>
      <c r="C1542" s="3"/>
      <c r="D1542" s="3"/>
      <c r="E1542" s="4"/>
      <c r="F1542" s="3"/>
      <c r="G1542" s="3"/>
      <c r="H1542" s="3"/>
      <c r="I1542" s="3"/>
      <c r="J1542" s="6"/>
      <c r="K1542" s="6"/>
      <c r="L1542" s="6"/>
      <c r="M1542" s="10"/>
      <c r="N1542" s="10"/>
      <c r="O1542" s="10"/>
      <c r="P1542" s="15"/>
      <c r="Q1542" s="13"/>
      <c r="R1542" s="13"/>
      <c r="S1542" s="13"/>
      <c r="T1542" s="13"/>
      <c r="U1542" s="13"/>
      <c r="V1542" s="13"/>
      <c r="W1542" s="9"/>
      <c r="X1542" s="9"/>
      <c r="Y1542" s="9"/>
      <c r="Z1542" s="9"/>
      <c r="AA1542" s="9"/>
      <c r="AB1542" s="9"/>
      <c r="AC1542" s="13"/>
      <c r="AD1542" s="13"/>
      <c r="AE1542" s="13"/>
      <c r="AF1542" s="13"/>
      <c r="AG1542" s="13"/>
      <c r="AH1542" s="13"/>
      <c r="AI1542" s="9"/>
      <c r="AJ1542" s="9"/>
      <c r="AK1542" s="9"/>
      <c r="AL1542" s="9"/>
      <c r="AM1542" s="9"/>
      <c r="AN1542" s="9"/>
      <c r="AO1542" s="8"/>
      <c r="AP1542" s="8"/>
      <c r="AQ1542" s="8"/>
      <c r="AR1542" s="8"/>
      <c r="AS1542" s="8"/>
      <c r="AT1542" s="8"/>
      <c r="AU1542" s="8"/>
      <c r="AV1542" s="8"/>
      <c r="AW1542" s="8"/>
      <c r="AX1542" s="8"/>
      <c r="AY1542" s="15"/>
      <c r="AZ1542" s="15"/>
      <c r="BA1542" s="15"/>
      <c r="BB1542" s="15"/>
      <c r="BC1542" s="15"/>
      <c r="BD1542" s="15"/>
      <c r="BE1542" s="15"/>
      <c r="BF1542" s="15"/>
      <c r="BG1542" s="15"/>
      <c r="BH1542" s="15"/>
      <c r="BI1542" s="16">
        <f>Q1542*参数!$D$3+W1542</f>
        <v>0</v>
      </c>
      <c r="BJ1542" s="16">
        <f>R1542*参数!$D$3+X1542</f>
        <v>0</v>
      </c>
      <c r="BK1542" s="16">
        <f>S1542*参数!$D$3+Y1542</f>
        <v>0</v>
      </c>
      <c r="BL1542" s="16">
        <f>T1542*参数!$D$3+Z1542</f>
        <v>0</v>
      </c>
      <c r="BM1542" s="16">
        <f>U1542*参数!$D$3+AA1542</f>
        <v>0</v>
      </c>
      <c r="BN1542" s="16">
        <f>V1542*参数!$D$3+AB1542</f>
        <v>0</v>
      </c>
      <c r="BO1542" s="16">
        <f>AC1542*参数!$D$3+AI1542</f>
        <v>0</v>
      </c>
      <c r="BP1542" s="16">
        <f>AD1542*参数!$D$3+AJ1542</f>
        <v>0</v>
      </c>
      <c r="BQ1542" s="16">
        <f>AE1542*参数!$D$3+AK1542</f>
        <v>0</v>
      </c>
      <c r="BR1542" s="16">
        <f>AF1542*参数!$D$3+AL1542</f>
        <v>0</v>
      </c>
      <c r="BS1542" s="16">
        <f>AG1542*参数!$D$3+AM1542</f>
        <v>0</v>
      </c>
      <c r="BT1542" s="16">
        <f>AH1542*参数!$D$3+AN1542</f>
        <v>0</v>
      </c>
      <c r="BU1542" s="10"/>
      <c r="BV1542" s="10"/>
      <c r="BW1542" s="10">
        <f t="shared" si="474"/>
        <v>43</v>
      </c>
      <c r="BX1542" s="10">
        <f t="shared" si="475"/>
        <v>43</v>
      </c>
      <c r="BY1542" s="10">
        <f t="shared" si="476"/>
        <v>43</v>
      </c>
      <c r="BZ1542" s="10">
        <f t="shared" si="477"/>
        <v>0</v>
      </c>
      <c r="CA1542" s="10">
        <f t="shared" si="478"/>
        <v>43</v>
      </c>
      <c r="CB1542" s="10" t="str">
        <f t="shared" si="479"/>
        <v/>
      </c>
      <c r="CC1542" s="10" t="str">
        <f t="shared" si="480"/>
        <v/>
      </c>
      <c r="CD1542" s="10"/>
      <c r="CE1542" s="10"/>
      <c r="CF1542" s="10"/>
      <c r="CG1542" s="10">
        <f t="shared" si="481"/>
        <v>0</v>
      </c>
      <c r="CH1542" s="10">
        <f t="shared" si="482"/>
        <v>0</v>
      </c>
      <c r="CI1542" s="10" t="str">
        <f t="shared" si="483"/>
        <v/>
      </c>
      <c r="CJ1542" s="10" t="str">
        <f t="shared" si="484"/>
        <v/>
      </c>
      <c r="CK1542" s="10" t="str">
        <f t="shared" si="485"/>
        <v/>
      </c>
      <c r="CL1542" s="10" t="str">
        <f t="shared" si="486"/>
        <v/>
      </c>
      <c r="CM1542" s="88" t="str">
        <f t="shared" si="470"/>
        <v/>
      </c>
      <c r="CN1542" s="88" t="str">
        <f t="shared" si="471"/>
        <v/>
      </c>
      <c r="CO1542" s="88" t="str">
        <f t="shared" si="472"/>
        <v/>
      </c>
      <c r="CP1542" s="88" t="str">
        <f t="shared" si="473"/>
        <v/>
      </c>
    </row>
    <row r="1543" spans="2:94">
      <c r="B1543" s="19"/>
      <c r="C1543" s="3"/>
      <c r="D1543" s="3"/>
      <c r="E1543" s="4"/>
      <c r="F1543" s="3"/>
      <c r="G1543" s="3"/>
      <c r="H1543" s="3"/>
      <c r="I1543" s="3"/>
      <c r="J1543" s="6"/>
      <c r="K1543" s="6"/>
      <c r="L1543" s="6"/>
      <c r="M1543" s="10"/>
      <c r="N1543" s="10"/>
      <c r="O1543" s="10"/>
      <c r="P1543" s="15"/>
      <c r="Q1543" s="13"/>
      <c r="R1543" s="13"/>
      <c r="S1543" s="13"/>
      <c r="T1543" s="13"/>
      <c r="U1543" s="13"/>
      <c r="V1543" s="13"/>
      <c r="W1543" s="9"/>
      <c r="X1543" s="9"/>
      <c r="Y1543" s="9"/>
      <c r="Z1543" s="9"/>
      <c r="AA1543" s="9"/>
      <c r="AB1543" s="9"/>
      <c r="AC1543" s="13"/>
      <c r="AD1543" s="13"/>
      <c r="AE1543" s="13"/>
      <c r="AF1543" s="13"/>
      <c r="AG1543" s="13"/>
      <c r="AH1543" s="13"/>
      <c r="AI1543" s="9"/>
      <c r="AJ1543" s="9"/>
      <c r="AK1543" s="9"/>
      <c r="AL1543" s="9"/>
      <c r="AM1543" s="9"/>
      <c r="AN1543" s="9"/>
      <c r="AO1543" s="8"/>
      <c r="AP1543" s="8"/>
      <c r="AQ1543" s="8"/>
      <c r="AR1543" s="8"/>
      <c r="AS1543" s="8"/>
      <c r="AT1543" s="8"/>
      <c r="AU1543" s="8"/>
      <c r="AV1543" s="8"/>
      <c r="AW1543" s="8"/>
      <c r="AX1543" s="8"/>
      <c r="AY1543" s="15"/>
      <c r="AZ1543" s="15"/>
      <c r="BA1543" s="15"/>
      <c r="BB1543" s="15"/>
      <c r="BC1543" s="15"/>
      <c r="BD1543" s="15"/>
      <c r="BE1543" s="15"/>
      <c r="BF1543" s="15"/>
      <c r="BG1543" s="15"/>
      <c r="BH1543" s="15"/>
      <c r="BI1543" s="16">
        <f>Q1543*参数!$D$3+W1543</f>
        <v>0</v>
      </c>
      <c r="BJ1543" s="16">
        <f>R1543*参数!$D$3+X1543</f>
        <v>0</v>
      </c>
      <c r="BK1543" s="16">
        <f>S1543*参数!$D$3+Y1543</f>
        <v>0</v>
      </c>
      <c r="BL1543" s="16">
        <f>T1543*参数!$D$3+Z1543</f>
        <v>0</v>
      </c>
      <c r="BM1543" s="16">
        <f>U1543*参数!$D$3+AA1543</f>
        <v>0</v>
      </c>
      <c r="BN1543" s="16">
        <f>V1543*参数!$D$3+AB1543</f>
        <v>0</v>
      </c>
      <c r="BO1543" s="16">
        <f>AC1543*参数!$D$3+AI1543</f>
        <v>0</v>
      </c>
      <c r="BP1543" s="16">
        <f>AD1543*参数!$D$3+AJ1543</f>
        <v>0</v>
      </c>
      <c r="BQ1543" s="16">
        <f>AE1543*参数!$D$3+AK1543</f>
        <v>0</v>
      </c>
      <c r="BR1543" s="16">
        <f>AF1543*参数!$D$3+AL1543</f>
        <v>0</v>
      </c>
      <c r="BS1543" s="16">
        <f>AG1543*参数!$D$3+AM1543</f>
        <v>0</v>
      </c>
      <c r="BT1543" s="16">
        <f>AH1543*参数!$D$3+AN1543</f>
        <v>0</v>
      </c>
      <c r="BU1543" s="10"/>
      <c r="BV1543" s="10"/>
      <c r="BW1543" s="10">
        <f t="shared" si="474"/>
        <v>43</v>
      </c>
      <c r="BX1543" s="10">
        <f t="shared" si="475"/>
        <v>43</v>
      </c>
      <c r="BY1543" s="10">
        <f t="shared" si="476"/>
        <v>43</v>
      </c>
      <c r="BZ1543" s="10">
        <f t="shared" si="477"/>
        <v>0</v>
      </c>
      <c r="CA1543" s="10">
        <f t="shared" si="478"/>
        <v>43</v>
      </c>
      <c r="CB1543" s="10" t="str">
        <f t="shared" si="479"/>
        <v/>
      </c>
      <c r="CC1543" s="10" t="str">
        <f t="shared" si="480"/>
        <v/>
      </c>
      <c r="CD1543" s="10"/>
      <c r="CE1543" s="10"/>
      <c r="CF1543" s="10"/>
      <c r="CG1543" s="10">
        <f t="shared" si="481"/>
        <v>0</v>
      </c>
      <c r="CH1543" s="10">
        <f t="shared" si="482"/>
        <v>0</v>
      </c>
      <c r="CI1543" s="10" t="str">
        <f t="shared" si="483"/>
        <v/>
      </c>
      <c r="CJ1543" s="10" t="str">
        <f t="shared" si="484"/>
        <v/>
      </c>
      <c r="CK1543" s="10" t="str">
        <f t="shared" si="485"/>
        <v/>
      </c>
      <c r="CL1543" s="10" t="str">
        <f t="shared" si="486"/>
        <v/>
      </c>
      <c r="CM1543" s="88" t="str">
        <f t="shared" si="470"/>
        <v/>
      </c>
      <c r="CN1543" s="88" t="str">
        <f t="shared" si="471"/>
        <v/>
      </c>
      <c r="CO1543" s="88" t="str">
        <f t="shared" si="472"/>
        <v/>
      </c>
      <c r="CP1543" s="88" t="str">
        <f t="shared" si="473"/>
        <v/>
      </c>
    </row>
    <row r="1544" spans="2:94">
      <c r="B1544" s="19"/>
      <c r="C1544" s="3"/>
      <c r="D1544" s="3"/>
      <c r="E1544" s="4"/>
      <c r="F1544" s="3"/>
      <c r="G1544" s="3"/>
      <c r="H1544" s="3"/>
      <c r="I1544" s="3"/>
      <c r="J1544" s="6"/>
      <c r="K1544" s="6"/>
      <c r="L1544" s="6"/>
      <c r="M1544" s="10"/>
      <c r="N1544" s="10"/>
      <c r="O1544" s="10"/>
      <c r="P1544" s="15"/>
      <c r="Q1544" s="13"/>
      <c r="R1544" s="13"/>
      <c r="S1544" s="13"/>
      <c r="T1544" s="13"/>
      <c r="U1544" s="13"/>
      <c r="V1544" s="13"/>
      <c r="W1544" s="9"/>
      <c r="X1544" s="9"/>
      <c r="Y1544" s="9"/>
      <c r="Z1544" s="9"/>
      <c r="AA1544" s="9"/>
      <c r="AB1544" s="9"/>
      <c r="AC1544" s="13"/>
      <c r="AD1544" s="13"/>
      <c r="AE1544" s="13"/>
      <c r="AF1544" s="13"/>
      <c r="AG1544" s="13"/>
      <c r="AH1544" s="13"/>
      <c r="AI1544" s="9"/>
      <c r="AJ1544" s="9"/>
      <c r="AK1544" s="9"/>
      <c r="AL1544" s="9"/>
      <c r="AM1544" s="9"/>
      <c r="AN1544" s="9"/>
      <c r="AO1544" s="8"/>
      <c r="AP1544" s="8"/>
      <c r="AQ1544" s="8"/>
      <c r="AR1544" s="8"/>
      <c r="AS1544" s="8"/>
      <c r="AT1544" s="8"/>
      <c r="AU1544" s="8"/>
      <c r="AV1544" s="8"/>
      <c r="AW1544" s="8"/>
      <c r="AX1544" s="8"/>
      <c r="AY1544" s="15"/>
      <c r="AZ1544" s="15"/>
      <c r="BA1544" s="15"/>
      <c r="BB1544" s="15"/>
      <c r="BC1544" s="15"/>
      <c r="BD1544" s="15"/>
      <c r="BE1544" s="15"/>
      <c r="BF1544" s="15"/>
      <c r="BG1544" s="15"/>
      <c r="BH1544" s="15"/>
      <c r="BI1544" s="16">
        <f>Q1544*参数!$D$3+W1544</f>
        <v>0</v>
      </c>
      <c r="BJ1544" s="16">
        <f>R1544*参数!$D$3+X1544</f>
        <v>0</v>
      </c>
      <c r="BK1544" s="16">
        <f>S1544*参数!$D$3+Y1544</f>
        <v>0</v>
      </c>
      <c r="BL1544" s="16">
        <f>T1544*参数!$D$3+Z1544</f>
        <v>0</v>
      </c>
      <c r="BM1544" s="16">
        <f>U1544*参数!$D$3+AA1544</f>
        <v>0</v>
      </c>
      <c r="BN1544" s="16">
        <f>V1544*参数!$D$3+AB1544</f>
        <v>0</v>
      </c>
      <c r="BO1544" s="16">
        <f>AC1544*参数!$D$3+AI1544</f>
        <v>0</v>
      </c>
      <c r="BP1544" s="16">
        <f>AD1544*参数!$D$3+AJ1544</f>
        <v>0</v>
      </c>
      <c r="BQ1544" s="16">
        <f>AE1544*参数!$D$3+AK1544</f>
        <v>0</v>
      </c>
      <c r="BR1544" s="16">
        <f>AF1544*参数!$D$3+AL1544</f>
        <v>0</v>
      </c>
      <c r="BS1544" s="16">
        <f>AG1544*参数!$D$3+AM1544</f>
        <v>0</v>
      </c>
      <c r="BT1544" s="16">
        <f>AH1544*参数!$D$3+AN1544</f>
        <v>0</v>
      </c>
      <c r="BU1544" s="10"/>
      <c r="BV1544" s="10"/>
      <c r="BW1544" s="10">
        <f t="shared" si="474"/>
        <v>43</v>
      </c>
      <c r="BX1544" s="10">
        <f t="shared" si="475"/>
        <v>43</v>
      </c>
      <c r="BY1544" s="10">
        <f t="shared" si="476"/>
        <v>43</v>
      </c>
      <c r="BZ1544" s="10">
        <f t="shared" si="477"/>
        <v>0</v>
      </c>
      <c r="CA1544" s="10">
        <f t="shared" si="478"/>
        <v>43</v>
      </c>
      <c r="CB1544" s="10" t="str">
        <f t="shared" si="479"/>
        <v/>
      </c>
      <c r="CC1544" s="10" t="str">
        <f t="shared" si="480"/>
        <v/>
      </c>
      <c r="CD1544" s="10"/>
      <c r="CE1544" s="10"/>
      <c r="CF1544" s="10"/>
      <c r="CG1544" s="10">
        <f t="shared" si="481"/>
        <v>0</v>
      </c>
      <c r="CH1544" s="10">
        <f t="shared" si="482"/>
        <v>0</v>
      </c>
      <c r="CI1544" s="10" t="str">
        <f t="shared" si="483"/>
        <v/>
      </c>
      <c r="CJ1544" s="10" t="str">
        <f t="shared" si="484"/>
        <v/>
      </c>
      <c r="CK1544" s="10" t="str">
        <f t="shared" si="485"/>
        <v/>
      </c>
      <c r="CL1544" s="10" t="str">
        <f t="shared" si="486"/>
        <v/>
      </c>
      <c r="CM1544" s="88" t="str">
        <f t="shared" si="470"/>
        <v/>
      </c>
      <c r="CN1544" s="88" t="str">
        <f t="shared" si="471"/>
        <v/>
      </c>
      <c r="CO1544" s="88" t="str">
        <f t="shared" si="472"/>
        <v/>
      </c>
      <c r="CP1544" s="88" t="str">
        <f t="shared" si="473"/>
        <v/>
      </c>
    </row>
    <row r="1545" spans="2:94">
      <c r="B1545" s="19"/>
      <c r="C1545" s="3"/>
      <c r="D1545" s="3"/>
      <c r="E1545" s="4"/>
      <c r="F1545" s="3"/>
      <c r="G1545" s="3"/>
      <c r="H1545" s="3"/>
      <c r="I1545" s="3"/>
      <c r="J1545" s="6"/>
      <c r="K1545" s="6"/>
      <c r="L1545" s="6"/>
      <c r="M1545" s="10"/>
      <c r="N1545" s="10"/>
      <c r="O1545" s="10"/>
      <c r="P1545" s="15"/>
      <c r="Q1545" s="13"/>
      <c r="R1545" s="13"/>
      <c r="S1545" s="13"/>
      <c r="T1545" s="13"/>
      <c r="U1545" s="13"/>
      <c r="V1545" s="13"/>
      <c r="W1545" s="9"/>
      <c r="X1545" s="9"/>
      <c r="Y1545" s="9"/>
      <c r="Z1545" s="9"/>
      <c r="AA1545" s="9"/>
      <c r="AB1545" s="9"/>
      <c r="AC1545" s="13"/>
      <c r="AD1545" s="13"/>
      <c r="AE1545" s="13"/>
      <c r="AF1545" s="13"/>
      <c r="AG1545" s="13"/>
      <c r="AH1545" s="13"/>
      <c r="AI1545" s="9"/>
      <c r="AJ1545" s="9"/>
      <c r="AK1545" s="9"/>
      <c r="AL1545" s="9"/>
      <c r="AM1545" s="9"/>
      <c r="AN1545" s="9"/>
      <c r="AO1545" s="8"/>
      <c r="AP1545" s="8"/>
      <c r="AQ1545" s="8"/>
      <c r="AR1545" s="8"/>
      <c r="AS1545" s="8"/>
      <c r="AT1545" s="8"/>
      <c r="AU1545" s="8"/>
      <c r="AV1545" s="8"/>
      <c r="AW1545" s="8"/>
      <c r="AX1545" s="8"/>
      <c r="AY1545" s="15"/>
      <c r="AZ1545" s="15"/>
      <c r="BA1545" s="15"/>
      <c r="BB1545" s="15"/>
      <c r="BC1545" s="15"/>
      <c r="BD1545" s="15"/>
      <c r="BE1545" s="15"/>
      <c r="BF1545" s="15"/>
      <c r="BG1545" s="15"/>
      <c r="BH1545" s="15"/>
      <c r="BI1545" s="16">
        <f>Q1545*参数!$D$3+W1545</f>
        <v>0</v>
      </c>
      <c r="BJ1545" s="16">
        <f>R1545*参数!$D$3+X1545</f>
        <v>0</v>
      </c>
      <c r="BK1545" s="16">
        <f>S1545*参数!$D$3+Y1545</f>
        <v>0</v>
      </c>
      <c r="BL1545" s="16">
        <f>T1545*参数!$D$3+Z1545</f>
        <v>0</v>
      </c>
      <c r="BM1545" s="16">
        <f>U1545*参数!$D$3+AA1545</f>
        <v>0</v>
      </c>
      <c r="BN1545" s="16">
        <f>V1545*参数!$D$3+AB1545</f>
        <v>0</v>
      </c>
      <c r="BO1545" s="16">
        <f>AC1545*参数!$D$3+AI1545</f>
        <v>0</v>
      </c>
      <c r="BP1545" s="16">
        <f>AD1545*参数!$D$3+AJ1545</f>
        <v>0</v>
      </c>
      <c r="BQ1545" s="16">
        <f>AE1545*参数!$D$3+AK1545</f>
        <v>0</v>
      </c>
      <c r="BR1545" s="16">
        <f>AF1545*参数!$D$3+AL1545</f>
        <v>0</v>
      </c>
      <c r="BS1545" s="16">
        <f>AG1545*参数!$D$3+AM1545</f>
        <v>0</v>
      </c>
      <c r="BT1545" s="16">
        <f>AH1545*参数!$D$3+AN1545</f>
        <v>0</v>
      </c>
      <c r="BU1545" s="10"/>
      <c r="BV1545" s="10"/>
      <c r="BW1545" s="10">
        <f t="shared" si="474"/>
        <v>43</v>
      </c>
      <c r="BX1545" s="10">
        <f t="shared" si="475"/>
        <v>43</v>
      </c>
      <c r="BY1545" s="10">
        <f t="shared" si="476"/>
        <v>43</v>
      </c>
      <c r="BZ1545" s="10">
        <f t="shared" si="477"/>
        <v>0</v>
      </c>
      <c r="CA1545" s="10">
        <f t="shared" si="478"/>
        <v>43</v>
      </c>
      <c r="CB1545" s="10" t="str">
        <f t="shared" si="479"/>
        <v/>
      </c>
      <c r="CC1545" s="10" t="str">
        <f t="shared" si="480"/>
        <v/>
      </c>
      <c r="CD1545" s="10"/>
      <c r="CE1545" s="10"/>
      <c r="CF1545" s="10"/>
      <c r="CG1545" s="10">
        <f t="shared" si="481"/>
        <v>0</v>
      </c>
      <c r="CH1545" s="10">
        <f t="shared" si="482"/>
        <v>0</v>
      </c>
      <c r="CI1545" s="10" t="str">
        <f t="shared" si="483"/>
        <v/>
      </c>
      <c r="CJ1545" s="10" t="str">
        <f t="shared" si="484"/>
        <v/>
      </c>
      <c r="CK1545" s="10" t="str">
        <f t="shared" si="485"/>
        <v/>
      </c>
      <c r="CL1545" s="10" t="str">
        <f t="shared" si="486"/>
        <v/>
      </c>
      <c r="CM1545" s="88" t="str">
        <f t="shared" si="470"/>
        <v/>
      </c>
      <c r="CN1545" s="88" t="str">
        <f t="shared" si="471"/>
        <v/>
      </c>
      <c r="CO1545" s="88" t="str">
        <f t="shared" si="472"/>
        <v/>
      </c>
      <c r="CP1545" s="88" t="str">
        <f t="shared" si="473"/>
        <v/>
      </c>
    </row>
    <row r="1546" spans="2:94">
      <c r="B1546" s="19"/>
      <c r="C1546" s="3"/>
      <c r="D1546" s="3"/>
      <c r="E1546" s="4"/>
      <c r="F1546" s="3"/>
      <c r="G1546" s="3"/>
      <c r="H1546" s="3"/>
      <c r="I1546" s="3"/>
      <c r="J1546" s="6"/>
      <c r="K1546" s="6"/>
      <c r="L1546" s="6"/>
      <c r="M1546" s="10"/>
      <c r="N1546" s="10"/>
      <c r="O1546" s="10"/>
      <c r="P1546" s="15"/>
      <c r="Q1546" s="13"/>
      <c r="R1546" s="13"/>
      <c r="S1546" s="13"/>
      <c r="T1546" s="13"/>
      <c r="U1546" s="13"/>
      <c r="V1546" s="13"/>
      <c r="W1546" s="9"/>
      <c r="X1546" s="9"/>
      <c r="Y1546" s="9"/>
      <c r="Z1546" s="9"/>
      <c r="AA1546" s="9"/>
      <c r="AB1546" s="9"/>
      <c r="AC1546" s="13"/>
      <c r="AD1546" s="13"/>
      <c r="AE1546" s="13"/>
      <c r="AF1546" s="13"/>
      <c r="AG1546" s="13"/>
      <c r="AH1546" s="13"/>
      <c r="AI1546" s="9"/>
      <c r="AJ1546" s="9"/>
      <c r="AK1546" s="9"/>
      <c r="AL1546" s="9"/>
      <c r="AM1546" s="9"/>
      <c r="AN1546" s="9"/>
      <c r="AO1546" s="8"/>
      <c r="AP1546" s="8"/>
      <c r="AQ1546" s="8"/>
      <c r="AR1546" s="8"/>
      <c r="AS1546" s="8"/>
      <c r="AT1546" s="8"/>
      <c r="AU1546" s="8"/>
      <c r="AV1546" s="8"/>
      <c r="AW1546" s="8"/>
      <c r="AX1546" s="8"/>
      <c r="AY1546" s="15"/>
      <c r="AZ1546" s="15"/>
      <c r="BA1546" s="15"/>
      <c r="BB1546" s="15"/>
      <c r="BC1546" s="15"/>
      <c r="BD1546" s="15"/>
      <c r="BE1546" s="15"/>
      <c r="BF1546" s="15"/>
      <c r="BG1546" s="15"/>
      <c r="BH1546" s="15"/>
      <c r="BI1546" s="16">
        <f>Q1546*参数!$D$3+W1546</f>
        <v>0</v>
      </c>
      <c r="BJ1546" s="16">
        <f>R1546*参数!$D$3+X1546</f>
        <v>0</v>
      </c>
      <c r="BK1546" s="16">
        <f>S1546*参数!$D$3+Y1546</f>
        <v>0</v>
      </c>
      <c r="BL1546" s="16">
        <f>T1546*参数!$D$3+Z1546</f>
        <v>0</v>
      </c>
      <c r="BM1546" s="16">
        <f>U1546*参数!$D$3+AA1546</f>
        <v>0</v>
      </c>
      <c r="BN1546" s="16">
        <f>V1546*参数!$D$3+AB1546</f>
        <v>0</v>
      </c>
      <c r="BO1546" s="16">
        <f>AC1546*参数!$D$3+AI1546</f>
        <v>0</v>
      </c>
      <c r="BP1546" s="16">
        <f>AD1546*参数!$D$3+AJ1546</f>
        <v>0</v>
      </c>
      <c r="BQ1546" s="16">
        <f>AE1546*参数!$D$3+AK1546</f>
        <v>0</v>
      </c>
      <c r="BR1546" s="16">
        <f>AF1546*参数!$D$3+AL1546</f>
        <v>0</v>
      </c>
      <c r="BS1546" s="16">
        <f>AG1546*参数!$D$3+AM1546</f>
        <v>0</v>
      </c>
      <c r="BT1546" s="16">
        <f>AH1546*参数!$D$3+AN1546</f>
        <v>0</v>
      </c>
      <c r="BU1546" s="10"/>
      <c r="BV1546" s="10"/>
      <c r="BW1546" s="10">
        <f t="shared" si="474"/>
        <v>43</v>
      </c>
      <c r="BX1546" s="10">
        <f t="shared" si="475"/>
        <v>43</v>
      </c>
      <c r="BY1546" s="10">
        <f t="shared" si="476"/>
        <v>43</v>
      </c>
      <c r="BZ1546" s="10">
        <f t="shared" si="477"/>
        <v>0</v>
      </c>
      <c r="CA1546" s="10">
        <f t="shared" si="478"/>
        <v>43</v>
      </c>
      <c r="CB1546" s="10" t="str">
        <f t="shared" si="479"/>
        <v/>
      </c>
      <c r="CC1546" s="10" t="str">
        <f t="shared" si="480"/>
        <v/>
      </c>
      <c r="CD1546" s="10"/>
      <c r="CE1546" s="10"/>
      <c r="CF1546" s="10"/>
      <c r="CG1546" s="10">
        <f t="shared" si="481"/>
        <v>0</v>
      </c>
      <c r="CH1546" s="10">
        <f t="shared" si="482"/>
        <v>0</v>
      </c>
      <c r="CI1546" s="10" t="str">
        <f t="shared" si="483"/>
        <v/>
      </c>
      <c r="CJ1546" s="10" t="str">
        <f t="shared" si="484"/>
        <v/>
      </c>
      <c r="CK1546" s="10" t="str">
        <f t="shared" si="485"/>
        <v/>
      </c>
      <c r="CL1546" s="10" t="str">
        <f t="shared" si="486"/>
        <v/>
      </c>
      <c r="CM1546" s="88" t="str">
        <f t="shared" si="470"/>
        <v/>
      </c>
      <c r="CN1546" s="88" t="str">
        <f t="shared" si="471"/>
        <v/>
      </c>
      <c r="CO1546" s="88" t="str">
        <f t="shared" si="472"/>
        <v/>
      </c>
      <c r="CP1546" s="88" t="str">
        <f t="shared" si="473"/>
        <v/>
      </c>
    </row>
    <row r="1547" spans="2:94">
      <c r="B1547" s="19"/>
      <c r="C1547" s="3"/>
      <c r="D1547" s="3"/>
      <c r="E1547" s="4"/>
      <c r="F1547" s="3"/>
      <c r="G1547" s="3"/>
      <c r="H1547" s="3"/>
      <c r="I1547" s="3"/>
      <c r="J1547" s="6"/>
      <c r="K1547" s="6"/>
      <c r="L1547" s="6"/>
      <c r="M1547" s="10"/>
      <c r="N1547" s="10"/>
      <c r="O1547" s="10"/>
      <c r="P1547" s="15"/>
      <c r="Q1547" s="13"/>
      <c r="R1547" s="13"/>
      <c r="S1547" s="13"/>
      <c r="T1547" s="13"/>
      <c r="U1547" s="13"/>
      <c r="V1547" s="13"/>
      <c r="W1547" s="9"/>
      <c r="X1547" s="9"/>
      <c r="Y1547" s="9"/>
      <c r="Z1547" s="9"/>
      <c r="AA1547" s="9"/>
      <c r="AB1547" s="9"/>
      <c r="AC1547" s="13"/>
      <c r="AD1547" s="13"/>
      <c r="AE1547" s="13"/>
      <c r="AF1547" s="13"/>
      <c r="AG1547" s="13"/>
      <c r="AH1547" s="13"/>
      <c r="AI1547" s="9"/>
      <c r="AJ1547" s="9"/>
      <c r="AK1547" s="9"/>
      <c r="AL1547" s="9"/>
      <c r="AM1547" s="9"/>
      <c r="AN1547" s="9"/>
      <c r="AO1547" s="8"/>
      <c r="AP1547" s="8"/>
      <c r="AQ1547" s="8"/>
      <c r="AR1547" s="8"/>
      <c r="AS1547" s="8"/>
      <c r="AT1547" s="8"/>
      <c r="AU1547" s="8"/>
      <c r="AV1547" s="8"/>
      <c r="AW1547" s="8"/>
      <c r="AX1547" s="8"/>
      <c r="AY1547" s="15"/>
      <c r="AZ1547" s="15"/>
      <c r="BA1547" s="15"/>
      <c r="BB1547" s="15"/>
      <c r="BC1547" s="15"/>
      <c r="BD1547" s="15"/>
      <c r="BE1547" s="15"/>
      <c r="BF1547" s="15"/>
      <c r="BG1547" s="15"/>
      <c r="BH1547" s="15"/>
      <c r="BI1547" s="16">
        <f>Q1547*参数!$D$3+W1547</f>
        <v>0</v>
      </c>
      <c r="BJ1547" s="16">
        <f>R1547*参数!$D$3+X1547</f>
        <v>0</v>
      </c>
      <c r="BK1547" s="16">
        <f>S1547*参数!$D$3+Y1547</f>
        <v>0</v>
      </c>
      <c r="BL1547" s="16">
        <f>T1547*参数!$D$3+Z1547</f>
        <v>0</v>
      </c>
      <c r="BM1547" s="16">
        <f>U1547*参数!$D$3+AA1547</f>
        <v>0</v>
      </c>
      <c r="BN1547" s="16">
        <f>V1547*参数!$D$3+AB1547</f>
        <v>0</v>
      </c>
      <c r="BO1547" s="16">
        <f>AC1547*参数!$D$3+AI1547</f>
        <v>0</v>
      </c>
      <c r="BP1547" s="16">
        <f>AD1547*参数!$D$3+AJ1547</f>
        <v>0</v>
      </c>
      <c r="BQ1547" s="16">
        <f>AE1547*参数!$D$3+AK1547</f>
        <v>0</v>
      </c>
      <c r="BR1547" s="16">
        <f>AF1547*参数!$D$3+AL1547</f>
        <v>0</v>
      </c>
      <c r="BS1547" s="16">
        <f>AG1547*参数!$D$3+AM1547</f>
        <v>0</v>
      </c>
      <c r="BT1547" s="16">
        <f>AH1547*参数!$D$3+AN1547</f>
        <v>0</v>
      </c>
      <c r="BU1547" s="10"/>
      <c r="BV1547" s="10"/>
      <c r="BW1547" s="10">
        <f t="shared" si="474"/>
        <v>43</v>
      </c>
      <c r="BX1547" s="10">
        <f t="shared" si="475"/>
        <v>43</v>
      </c>
      <c r="BY1547" s="10">
        <f t="shared" si="476"/>
        <v>43</v>
      </c>
      <c r="BZ1547" s="10">
        <f t="shared" si="477"/>
        <v>0</v>
      </c>
      <c r="CA1547" s="10">
        <f t="shared" si="478"/>
        <v>43</v>
      </c>
      <c r="CB1547" s="10" t="str">
        <f t="shared" si="479"/>
        <v/>
      </c>
      <c r="CC1547" s="10" t="str">
        <f t="shared" si="480"/>
        <v/>
      </c>
      <c r="CD1547" s="10"/>
      <c r="CE1547" s="10"/>
      <c r="CF1547" s="10"/>
      <c r="CG1547" s="10">
        <f t="shared" si="481"/>
        <v>0</v>
      </c>
      <c r="CH1547" s="10">
        <f t="shared" si="482"/>
        <v>0</v>
      </c>
      <c r="CI1547" s="10" t="str">
        <f t="shared" si="483"/>
        <v/>
      </c>
      <c r="CJ1547" s="10" t="str">
        <f t="shared" si="484"/>
        <v/>
      </c>
      <c r="CK1547" s="10" t="str">
        <f t="shared" si="485"/>
        <v/>
      </c>
      <c r="CL1547" s="10" t="str">
        <f t="shared" si="486"/>
        <v/>
      </c>
      <c r="CM1547" s="88" t="str">
        <f t="shared" si="470"/>
        <v/>
      </c>
      <c r="CN1547" s="88" t="str">
        <f t="shared" si="471"/>
        <v/>
      </c>
      <c r="CO1547" s="88" t="str">
        <f t="shared" si="472"/>
        <v/>
      </c>
      <c r="CP1547" s="88" t="str">
        <f t="shared" si="473"/>
        <v/>
      </c>
    </row>
    <row r="1548" spans="2:94">
      <c r="B1548" s="19"/>
      <c r="C1548" s="3"/>
      <c r="D1548" s="3"/>
      <c r="E1548" s="4"/>
      <c r="F1548" s="3"/>
      <c r="G1548" s="3"/>
      <c r="H1548" s="3"/>
      <c r="I1548" s="3"/>
      <c r="J1548" s="6"/>
      <c r="K1548" s="6"/>
      <c r="L1548" s="6"/>
      <c r="M1548" s="10"/>
      <c r="N1548" s="10"/>
      <c r="O1548" s="10"/>
      <c r="P1548" s="15"/>
      <c r="Q1548" s="13"/>
      <c r="R1548" s="13"/>
      <c r="S1548" s="13"/>
      <c r="T1548" s="13"/>
      <c r="U1548" s="13"/>
      <c r="V1548" s="13"/>
      <c r="W1548" s="9"/>
      <c r="X1548" s="9"/>
      <c r="Y1548" s="9"/>
      <c r="Z1548" s="9"/>
      <c r="AA1548" s="9"/>
      <c r="AB1548" s="9"/>
      <c r="AC1548" s="13"/>
      <c r="AD1548" s="13"/>
      <c r="AE1548" s="13"/>
      <c r="AF1548" s="13"/>
      <c r="AG1548" s="13"/>
      <c r="AH1548" s="13"/>
      <c r="AI1548" s="9"/>
      <c r="AJ1548" s="9"/>
      <c r="AK1548" s="9"/>
      <c r="AL1548" s="9"/>
      <c r="AM1548" s="9"/>
      <c r="AN1548" s="9"/>
      <c r="AO1548" s="8"/>
      <c r="AP1548" s="8"/>
      <c r="AQ1548" s="8"/>
      <c r="AR1548" s="8"/>
      <c r="AS1548" s="8"/>
      <c r="AT1548" s="8"/>
      <c r="AU1548" s="8"/>
      <c r="AV1548" s="8"/>
      <c r="AW1548" s="8"/>
      <c r="AX1548" s="8"/>
      <c r="AY1548" s="15"/>
      <c r="AZ1548" s="15"/>
      <c r="BA1548" s="15"/>
      <c r="BB1548" s="15"/>
      <c r="BC1548" s="15"/>
      <c r="BD1548" s="15"/>
      <c r="BE1548" s="15"/>
      <c r="BF1548" s="15"/>
      <c r="BG1548" s="15"/>
      <c r="BH1548" s="15"/>
      <c r="BI1548" s="16">
        <f>Q1548*参数!$D$3+W1548</f>
        <v>0</v>
      </c>
      <c r="BJ1548" s="16">
        <f>R1548*参数!$D$3+X1548</f>
        <v>0</v>
      </c>
      <c r="BK1548" s="16">
        <f>S1548*参数!$D$3+Y1548</f>
        <v>0</v>
      </c>
      <c r="BL1548" s="16">
        <f>T1548*参数!$D$3+Z1548</f>
        <v>0</v>
      </c>
      <c r="BM1548" s="16">
        <f>U1548*参数!$D$3+AA1548</f>
        <v>0</v>
      </c>
      <c r="BN1548" s="16">
        <f>V1548*参数!$D$3+AB1548</f>
        <v>0</v>
      </c>
      <c r="BO1548" s="16">
        <f>AC1548*参数!$D$3+AI1548</f>
        <v>0</v>
      </c>
      <c r="BP1548" s="16">
        <f>AD1548*参数!$D$3+AJ1548</f>
        <v>0</v>
      </c>
      <c r="BQ1548" s="16">
        <f>AE1548*参数!$D$3+AK1548</f>
        <v>0</v>
      </c>
      <c r="BR1548" s="16">
        <f>AF1548*参数!$D$3+AL1548</f>
        <v>0</v>
      </c>
      <c r="BS1548" s="16">
        <f>AG1548*参数!$D$3+AM1548</f>
        <v>0</v>
      </c>
      <c r="BT1548" s="16">
        <f>AH1548*参数!$D$3+AN1548</f>
        <v>0</v>
      </c>
      <c r="BU1548" s="10"/>
      <c r="BV1548" s="10"/>
      <c r="BW1548" s="10">
        <f t="shared" si="474"/>
        <v>43</v>
      </c>
      <c r="BX1548" s="10">
        <f t="shared" si="475"/>
        <v>43</v>
      </c>
      <c r="BY1548" s="10">
        <f t="shared" si="476"/>
        <v>43</v>
      </c>
      <c r="BZ1548" s="10">
        <f t="shared" si="477"/>
        <v>0</v>
      </c>
      <c r="CA1548" s="10">
        <f t="shared" si="478"/>
        <v>43</v>
      </c>
      <c r="CB1548" s="10" t="str">
        <f t="shared" si="479"/>
        <v/>
      </c>
      <c r="CC1548" s="10" t="str">
        <f t="shared" si="480"/>
        <v/>
      </c>
      <c r="CD1548" s="10"/>
      <c r="CE1548" s="10"/>
      <c r="CF1548" s="10"/>
      <c r="CG1548" s="10">
        <f t="shared" si="481"/>
        <v>0</v>
      </c>
      <c r="CH1548" s="10">
        <f t="shared" si="482"/>
        <v>0</v>
      </c>
      <c r="CI1548" s="10" t="str">
        <f t="shared" si="483"/>
        <v/>
      </c>
      <c r="CJ1548" s="10" t="str">
        <f t="shared" si="484"/>
        <v/>
      </c>
      <c r="CK1548" s="10" t="str">
        <f t="shared" si="485"/>
        <v/>
      </c>
      <c r="CL1548" s="10" t="str">
        <f t="shared" si="486"/>
        <v/>
      </c>
      <c r="CM1548" s="88" t="str">
        <f t="shared" si="470"/>
        <v/>
      </c>
      <c r="CN1548" s="88" t="str">
        <f t="shared" si="471"/>
        <v/>
      </c>
      <c r="CO1548" s="88" t="str">
        <f t="shared" si="472"/>
        <v/>
      </c>
      <c r="CP1548" s="88" t="str">
        <f t="shared" si="473"/>
        <v/>
      </c>
    </row>
    <row r="1549" spans="2:94">
      <c r="B1549" s="19"/>
      <c r="C1549" s="3"/>
      <c r="D1549" s="3"/>
      <c r="E1549" s="4"/>
      <c r="F1549" s="3"/>
      <c r="G1549" s="3"/>
      <c r="H1549" s="3"/>
      <c r="I1549" s="3"/>
      <c r="J1549" s="6"/>
      <c r="K1549" s="6"/>
      <c r="L1549" s="6"/>
      <c r="M1549" s="10"/>
      <c r="N1549" s="10"/>
      <c r="O1549" s="10"/>
      <c r="P1549" s="15"/>
      <c r="Q1549" s="13"/>
      <c r="R1549" s="13"/>
      <c r="S1549" s="13"/>
      <c r="T1549" s="13"/>
      <c r="U1549" s="13"/>
      <c r="V1549" s="13"/>
      <c r="W1549" s="9"/>
      <c r="X1549" s="9"/>
      <c r="Y1549" s="9"/>
      <c r="Z1549" s="9"/>
      <c r="AA1549" s="9"/>
      <c r="AB1549" s="9"/>
      <c r="AC1549" s="13"/>
      <c r="AD1549" s="13"/>
      <c r="AE1549" s="13"/>
      <c r="AF1549" s="13"/>
      <c r="AG1549" s="13"/>
      <c r="AH1549" s="13"/>
      <c r="AI1549" s="9"/>
      <c r="AJ1549" s="9"/>
      <c r="AK1549" s="9"/>
      <c r="AL1549" s="9"/>
      <c r="AM1549" s="9"/>
      <c r="AN1549" s="9"/>
      <c r="AO1549" s="8"/>
      <c r="AP1549" s="8"/>
      <c r="AQ1549" s="8"/>
      <c r="AR1549" s="8"/>
      <c r="AS1549" s="8"/>
      <c r="AT1549" s="8"/>
      <c r="AU1549" s="8"/>
      <c r="AV1549" s="8"/>
      <c r="AW1549" s="8"/>
      <c r="AX1549" s="8"/>
      <c r="AY1549" s="15"/>
      <c r="AZ1549" s="15"/>
      <c r="BA1549" s="15"/>
      <c r="BB1549" s="15"/>
      <c r="BC1549" s="15"/>
      <c r="BD1549" s="15"/>
      <c r="BE1549" s="15"/>
      <c r="BF1549" s="15"/>
      <c r="BG1549" s="15"/>
      <c r="BH1549" s="15"/>
      <c r="BI1549" s="16">
        <f>Q1549*参数!$D$3+W1549</f>
        <v>0</v>
      </c>
      <c r="BJ1549" s="16">
        <f>R1549*参数!$D$3+X1549</f>
        <v>0</v>
      </c>
      <c r="BK1549" s="16">
        <f>S1549*参数!$D$3+Y1549</f>
        <v>0</v>
      </c>
      <c r="BL1549" s="16">
        <f>T1549*参数!$D$3+Z1549</f>
        <v>0</v>
      </c>
      <c r="BM1549" s="16">
        <f>U1549*参数!$D$3+AA1549</f>
        <v>0</v>
      </c>
      <c r="BN1549" s="16">
        <f>V1549*参数!$D$3+AB1549</f>
        <v>0</v>
      </c>
      <c r="BO1549" s="16">
        <f>AC1549*参数!$D$3+AI1549</f>
        <v>0</v>
      </c>
      <c r="BP1549" s="16">
        <f>AD1549*参数!$D$3+AJ1549</f>
        <v>0</v>
      </c>
      <c r="BQ1549" s="16">
        <f>AE1549*参数!$D$3+AK1549</f>
        <v>0</v>
      </c>
      <c r="BR1549" s="16">
        <f>AF1549*参数!$D$3+AL1549</f>
        <v>0</v>
      </c>
      <c r="BS1549" s="16">
        <f>AG1549*参数!$D$3+AM1549</f>
        <v>0</v>
      </c>
      <c r="BT1549" s="16">
        <f>AH1549*参数!$D$3+AN1549</f>
        <v>0</v>
      </c>
      <c r="BU1549" s="10"/>
      <c r="BV1549" s="10"/>
      <c r="BW1549" s="10">
        <f t="shared" si="474"/>
        <v>43</v>
      </c>
      <c r="BX1549" s="10">
        <f t="shared" si="475"/>
        <v>43</v>
      </c>
      <c r="BY1549" s="10">
        <f t="shared" si="476"/>
        <v>43</v>
      </c>
      <c r="BZ1549" s="10">
        <f t="shared" si="477"/>
        <v>0</v>
      </c>
      <c r="CA1549" s="10">
        <f t="shared" si="478"/>
        <v>43</v>
      </c>
      <c r="CB1549" s="10" t="str">
        <f t="shared" si="479"/>
        <v/>
      </c>
      <c r="CC1549" s="10" t="str">
        <f t="shared" si="480"/>
        <v/>
      </c>
      <c r="CD1549" s="10"/>
      <c r="CE1549" s="10"/>
      <c r="CF1549" s="10"/>
      <c r="CG1549" s="10">
        <f t="shared" si="481"/>
        <v>0</v>
      </c>
      <c r="CH1549" s="10">
        <f t="shared" si="482"/>
        <v>0</v>
      </c>
      <c r="CI1549" s="10" t="str">
        <f t="shared" si="483"/>
        <v/>
      </c>
      <c r="CJ1549" s="10" t="str">
        <f t="shared" si="484"/>
        <v/>
      </c>
      <c r="CK1549" s="10" t="str">
        <f t="shared" si="485"/>
        <v/>
      </c>
      <c r="CL1549" s="10" t="str">
        <f t="shared" si="486"/>
        <v/>
      </c>
      <c r="CM1549" s="88" t="str">
        <f t="shared" si="470"/>
        <v/>
      </c>
      <c r="CN1549" s="88" t="str">
        <f t="shared" si="471"/>
        <v/>
      </c>
      <c r="CO1549" s="88" t="str">
        <f t="shared" si="472"/>
        <v/>
      </c>
      <c r="CP1549" s="88" t="str">
        <f t="shared" si="473"/>
        <v/>
      </c>
    </row>
    <row r="1550" spans="2:94">
      <c r="B1550" s="19"/>
      <c r="C1550" s="3"/>
      <c r="D1550" s="3"/>
      <c r="E1550" s="4"/>
      <c r="F1550" s="3"/>
      <c r="G1550" s="3"/>
      <c r="H1550" s="3"/>
      <c r="I1550" s="3"/>
      <c r="J1550" s="6"/>
      <c r="K1550" s="6"/>
      <c r="L1550" s="6"/>
      <c r="M1550" s="10"/>
      <c r="N1550" s="10"/>
      <c r="O1550" s="10"/>
      <c r="P1550" s="15"/>
      <c r="Q1550" s="13"/>
      <c r="R1550" s="13"/>
      <c r="S1550" s="13"/>
      <c r="T1550" s="13"/>
      <c r="U1550" s="13"/>
      <c r="V1550" s="13"/>
      <c r="W1550" s="9"/>
      <c r="X1550" s="9"/>
      <c r="Y1550" s="9"/>
      <c r="Z1550" s="9"/>
      <c r="AA1550" s="9"/>
      <c r="AB1550" s="9"/>
      <c r="AC1550" s="13"/>
      <c r="AD1550" s="13"/>
      <c r="AE1550" s="13"/>
      <c r="AF1550" s="13"/>
      <c r="AG1550" s="13"/>
      <c r="AH1550" s="13"/>
      <c r="AI1550" s="9"/>
      <c r="AJ1550" s="9"/>
      <c r="AK1550" s="9"/>
      <c r="AL1550" s="9"/>
      <c r="AM1550" s="9"/>
      <c r="AN1550" s="9"/>
      <c r="AO1550" s="8"/>
      <c r="AP1550" s="8"/>
      <c r="AQ1550" s="8"/>
      <c r="AR1550" s="8"/>
      <c r="AS1550" s="8"/>
      <c r="AT1550" s="8"/>
      <c r="AU1550" s="8"/>
      <c r="AV1550" s="8"/>
      <c r="AW1550" s="8"/>
      <c r="AX1550" s="8"/>
      <c r="AY1550" s="15"/>
      <c r="AZ1550" s="15"/>
      <c r="BA1550" s="15"/>
      <c r="BB1550" s="15"/>
      <c r="BC1550" s="15"/>
      <c r="BD1550" s="15"/>
      <c r="BE1550" s="15"/>
      <c r="BF1550" s="15"/>
      <c r="BG1550" s="15"/>
      <c r="BH1550" s="15"/>
      <c r="BI1550" s="16">
        <f>Q1550*参数!$D$3+W1550</f>
        <v>0</v>
      </c>
      <c r="BJ1550" s="16">
        <f>R1550*参数!$D$3+X1550</f>
        <v>0</v>
      </c>
      <c r="BK1550" s="16">
        <f>S1550*参数!$D$3+Y1550</f>
        <v>0</v>
      </c>
      <c r="BL1550" s="16">
        <f>T1550*参数!$D$3+Z1550</f>
        <v>0</v>
      </c>
      <c r="BM1550" s="16">
        <f>U1550*参数!$D$3+AA1550</f>
        <v>0</v>
      </c>
      <c r="BN1550" s="16">
        <f>V1550*参数!$D$3+AB1550</f>
        <v>0</v>
      </c>
      <c r="BO1550" s="16">
        <f>AC1550*参数!$D$3+AI1550</f>
        <v>0</v>
      </c>
      <c r="BP1550" s="16">
        <f>AD1550*参数!$D$3+AJ1550</f>
        <v>0</v>
      </c>
      <c r="BQ1550" s="16">
        <f>AE1550*参数!$D$3+AK1550</f>
        <v>0</v>
      </c>
      <c r="BR1550" s="16">
        <f>AF1550*参数!$D$3+AL1550</f>
        <v>0</v>
      </c>
      <c r="BS1550" s="16">
        <f>AG1550*参数!$D$3+AM1550</f>
        <v>0</v>
      </c>
      <c r="BT1550" s="16">
        <f>AH1550*参数!$D$3+AN1550</f>
        <v>0</v>
      </c>
      <c r="BU1550" s="10"/>
      <c r="BV1550" s="10"/>
      <c r="BW1550" s="10">
        <f t="shared" si="474"/>
        <v>43</v>
      </c>
      <c r="BX1550" s="10">
        <f t="shared" si="475"/>
        <v>43</v>
      </c>
      <c r="BY1550" s="10">
        <f t="shared" si="476"/>
        <v>43</v>
      </c>
      <c r="BZ1550" s="10">
        <f t="shared" si="477"/>
        <v>0</v>
      </c>
      <c r="CA1550" s="10">
        <f t="shared" si="478"/>
        <v>43</v>
      </c>
      <c r="CB1550" s="10" t="str">
        <f t="shared" si="479"/>
        <v/>
      </c>
      <c r="CC1550" s="10" t="str">
        <f t="shared" si="480"/>
        <v/>
      </c>
      <c r="CD1550" s="10"/>
      <c r="CE1550" s="10"/>
      <c r="CF1550" s="10"/>
      <c r="CG1550" s="10">
        <f t="shared" si="481"/>
        <v>0</v>
      </c>
      <c r="CH1550" s="10">
        <f t="shared" si="482"/>
        <v>0</v>
      </c>
      <c r="CI1550" s="10" t="str">
        <f t="shared" si="483"/>
        <v/>
      </c>
      <c r="CJ1550" s="10" t="str">
        <f t="shared" si="484"/>
        <v/>
      </c>
      <c r="CK1550" s="10" t="str">
        <f t="shared" si="485"/>
        <v/>
      </c>
      <c r="CL1550" s="10" t="str">
        <f t="shared" si="486"/>
        <v/>
      </c>
      <c r="CM1550" s="88" t="str">
        <f t="shared" si="470"/>
        <v/>
      </c>
      <c r="CN1550" s="88" t="str">
        <f t="shared" si="471"/>
        <v/>
      </c>
      <c r="CO1550" s="88" t="str">
        <f t="shared" si="472"/>
        <v/>
      </c>
      <c r="CP1550" s="88" t="str">
        <f t="shared" si="473"/>
        <v/>
      </c>
    </row>
    <row r="1551" spans="2:94">
      <c r="B1551" s="19"/>
      <c r="C1551" s="3"/>
      <c r="D1551" s="3"/>
      <c r="E1551" s="4"/>
      <c r="F1551" s="3"/>
      <c r="G1551" s="3"/>
      <c r="H1551" s="3"/>
      <c r="I1551" s="3"/>
      <c r="J1551" s="6"/>
      <c r="K1551" s="6"/>
      <c r="L1551" s="6"/>
      <c r="M1551" s="10"/>
      <c r="N1551" s="10"/>
      <c r="O1551" s="10"/>
      <c r="P1551" s="15"/>
      <c r="Q1551" s="13"/>
      <c r="R1551" s="13"/>
      <c r="S1551" s="13"/>
      <c r="T1551" s="13"/>
      <c r="U1551" s="13"/>
      <c r="V1551" s="13"/>
      <c r="W1551" s="9"/>
      <c r="X1551" s="9"/>
      <c r="Y1551" s="9"/>
      <c r="Z1551" s="9"/>
      <c r="AA1551" s="9"/>
      <c r="AB1551" s="9"/>
      <c r="AC1551" s="13"/>
      <c r="AD1551" s="13"/>
      <c r="AE1551" s="13"/>
      <c r="AF1551" s="13"/>
      <c r="AG1551" s="13"/>
      <c r="AH1551" s="13"/>
      <c r="AI1551" s="9"/>
      <c r="AJ1551" s="9"/>
      <c r="AK1551" s="9"/>
      <c r="AL1551" s="9"/>
      <c r="AM1551" s="9"/>
      <c r="AN1551" s="9"/>
      <c r="AO1551" s="8"/>
      <c r="AP1551" s="8"/>
      <c r="AQ1551" s="8"/>
      <c r="AR1551" s="8"/>
      <c r="AS1551" s="8"/>
      <c r="AT1551" s="8"/>
      <c r="AU1551" s="8"/>
      <c r="AV1551" s="8"/>
      <c r="AW1551" s="8"/>
      <c r="AX1551" s="8"/>
      <c r="AY1551" s="15"/>
      <c r="AZ1551" s="15"/>
      <c r="BA1551" s="15"/>
      <c r="BB1551" s="15"/>
      <c r="BC1551" s="15"/>
      <c r="BD1551" s="15"/>
      <c r="BE1551" s="15"/>
      <c r="BF1551" s="15"/>
      <c r="BG1551" s="15"/>
      <c r="BH1551" s="15"/>
      <c r="BI1551" s="16">
        <f>Q1551*参数!$D$3+W1551</f>
        <v>0</v>
      </c>
      <c r="BJ1551" s="16">
        <f>R1551*参数!$D$3+X1551</f>
        <v>0</v>
      </c>
      <c r="BK1551" s="16">
        <f>S1551*参数!$D$3+Y1551</f>
        <v>0</v>
      </c>
      <c r="BL1551" s="16">
        <f>T1551*参数!$D$3+Z1551</f>
        <v>0</v>
      </c>
      <c r="BM1551" s="16">
        <f>U1551*参数!$D$3+AA1551</f>
        <v>0</v>
      </c>
      <c r="BN1551" s="16">
        <f>V1551*参数!$D$3+AB1551</f>
        <v>0</v>
      </c>
      <c r="BO1551" s="16">
        <f>AC1551*参数!$D$3+AI1551</f>
        <v>0</v>
      </c>
      <c r="BP1551" s="16">
        <f>AD1551*参数!$D$3+AJ1551</f>
        <v>0</v>
      </c>
      <c r="BQ1551" s="16">
        <f>AE1551*参数!$D$3+AK1551</f>
        <v>0</v>
      </c>
      <c r="BR1551" s="16">
        <f>AF1551*参数!$D$3+AL1551</f>
        <v>0</v>
      </c>
      <c r="BS1551" s="16">
        <f>AG1551*参数!$D$3+AM1551</f>
        <v>0</v>
      </c>
      <c r="BT1551" s="16">
        <f>AH1551*参数!$D$3+AN1551</f>
        <v>0</v>
      </c>
      <c r="BU1551" s="10"/>
      <c r="BV1551" s="10"/>
      <c r="BW1551" s="10">
        <f t="shared" si="474"/>
        <v>43</v>
      </c>
      <c r="BX1551" s="10">
        <f t="shared" si="475"/>
        <v>43</v>
      </c>
      <c r="BY1551" s="10">
        <f t="shared" si="476"/>
        <v>43</v>
      </c>
      <c r="BZ1551" s="10">
        <f t="shared" si="477"/>
        <v>0</v>
      </c>
      <c r="CA1551" s="10">
        <f t="shared" si="478"/>
        <v>43</v>
      </c>
      <c r="CB1551" s="10" t="str">
        <f t="shared" si="479"/>
        <v/>
      </c>
      <c r="CC1551" s="10" t="str">
        <f t="shared" si="480"/>
        <v/>
      </c>
      <c r="CD1551" s="10"/>
      <c r="CE1551" s="10"/>
      <c r="CF1551" s="10"/>
      <c r="CG1551" s="10">
        <f t="shared" si="481"/>
        <v>0</v>
      </c>
      <c r="CH1551" s="10">
        <f t="shared" si="482"/>
        <v>0</v>
      </c>
      <c r="CI1551" s="10" t="str">
        <f t="shared" si="483"/>
        <v/>
      </c>
      <c r="CJ1551" s="10" t="str">
        <f t="shared" si="484"/>
        <v/>
      </c>
      <c r="CK1551" s="10" t="str">
        <f t="shared" si="485"/>
        <v/>
      </c>
      <c r="CL1551" s="10" t="str">
        <f t="shared" si="486"/>
        <v/>
      </c>
      <c r="CM1551" s="88" t="str">
        <f t="shared" si="470"/>
        <v/>
      </c>
      <c r="CN1551" s="88" t="str">
        <f t="shared" si="471"/>
        <v/>
      </c>
      <c r="CO1551" s="88" t="str">
        <f t="shared" si="472"/>
        <v/>
      </c>
      <c r="CP1551" s="88" t="str">
        <f t="shared" si="473"/>
        <v/>
      </c>
    </row>
    <row r="1552" spans="2:94">
      <c r="B1552" s="19"/>
      <c r="C1552" s="3"/>
      <c r="D1552" s="3"/>
      <c r="E1552" s="4"/>
      <c r="F1552" s="3"/>
      <c r="G1552" s="3"/>
      <c r="H1552" s="3"/>
      <c r="I1552" s="3"/>
      <c r="J1552" s="6"/>
      <c r="K1552" s="6"/>
      <c r="L1552" s="6"/>
      <c r="M1552" s="10"/>
      <c r="N1552" s="10"/>
      <c r="O1552" s="10"/>
      <c r="P1552" s="15"/>
      <c r="Q1552" s="13"/>
      <c r="R1552" s="13"/>
      <c r="S1552" s="13"/>
      <c r="T1552" s="13"/>
      <c r="U1552" s="13"/>
      <c r="V1552" s="13"/>
      <c r="W1552" s="9"/>
      <c r="X1552" s="9"/>
      <c r="Y1552" s="9"/>
      <c r="Z1552" s="9"/>
      <c r="AA1552" s="9"/>
      <c r="AB1552" s="9"/>
      <c r="AC1552" s="13"/>
      <c r="AD1552" s="13"/>
      <c r="AE1552" s="13"/>
      <c r="AF1552" s="13"/>
      <c r="AG1552" s="13"/>
      <c r="AH1552" s="13"/>
      <c r="AI1552" s="9"/>
      <c r="AJ1552" s="9"/>
      <c r="AK1552" s="9"/>
      <c r="AL1552" s="9"/>
      <c r="AM1552" s="9"/>
      <c r="AN1552" s="9"/>
      <c r="AO1552" s="8"/>
      <c r="AP1552" s="8"/>
      <c r="AQ1552" s="8"/>
      <c r="AR1552" s="8"/>
      <c r="AS1552" s="8"/>
      <c r="AT1552" s="8"/>
      <c r="AU1552" s="8"/>
      <c r="AV1552" s="8"/>
      <c r="AW1552" s="8"/>
      <c r="AX1552" s="8"/>
      <c r="AY1552" s="15"/>
      <c r="AZ1552" s="15"/>
      <c r="BA1552" s="15"/>
      <c r="BB1552" s="15"/>
      <c r="BC1552" s="15"/>
      <c r="BD1552" s="15"/>
      <c r="BE1552" s="15"/>
      <c r="BF1552" s="15"/>
      <c r="BG1552" s="15"/>
      <c r="BH1552" s="15"/>
      <c r="BI1552" s="16">
        <f>Q1552*参数!$D$3+W1552</f>
        <v>0</v>
      </c>
      <c r="BJ1552" s="16">
        <f>R1552*参数!$D$3+X1552</f>
        <v>0</v>
      </c>
      <c r="BK1552" s="16">
        <f>S1552*参数!$D$3+Y1552</f>
        <v>0</v>
      </c>
      <c r="BL1552" s="16">
        <f>T1552*参数!$D$3+Z1552</f>
        <v>0</v>
      </c>
      <c r="BM1552" s="16">
        <f>U1552*参数!$D$3+AA1552</f>
        <v>0</v>
      </c>
      <c r="BN1552" s="16">
        <f>V1552*参数!$D$3+AB1552</f>
        <v>0</v>
      </c>
      <c r="BO1552" s="16">
        <f>AC1552*参数!$D$3+AI1552</f>
        <v>0</v>
      </c>
      <c r="BP1552" s="16">
        <f>AD1552*参数!$D$3+AJ1552</f>
        <v>0</v>
      </c>
      <c r="BQ1552" s="16">
        <f>AE1552*参数!$D$3+AK1552</f>
        <v>0</v>
      </c>
      <c r="BR1552" s="16">
        <f>AF1552*参数!$D$3+AL1552</f>
        <v>0</v>
      </c>
      <c r="BS1552" s="16">
        <f>AG1552*参数!$D$3+AM1552</f>
        <v>0</v>
      </c>
      <c r="BT1552" s="16">
        <f>AH1552*参数!$D$3+AN1552</f>
        <v>0</v>
      </c>
      <c r="BU1552" s="10"/>
      <c r="BV1552" s="10"/>
      <c r="BW1552" s="10">
        <f t="shared" si="474"/>
        <v>43</v>
      </c>
      <c r="BX1552" s="10">
        <f t="shared" si="475"/>
        <v>43</v>
      </c>
      <c r="BY1552" s="10">
        <f t="shared" si="476"/>
        <v>43</v>
      </c>
      <c r="BZ1552" s="10">
        <f t="shared" si="477"/>
        <v>0</v>
      </c>
      <c r="CA1552" s="10">
        <f t="shared" si="478"/>
        <v>43</v>
      </c>
      <c r="CB1552" s="10" t="str">
        <f t="shared" si="479"/>
        <v/>
      </c>
      <c r="CC1552" s="10" t="str">
        <f t="shared" si="480"/>
        <v/>
      </c>
      <c r="CD1552" s="10"/>
      <c r="CE1552" s="10"/>
      <c r="CF1552" s="10"/>
      <c r="CG1552" s="10">
        <f t="shared" si="481"/>
        <v>0</v>
      </c>
      <c r="CH1552" s="10">
        <f t="shared" si="482"/>
        <v>0</v>
      </c>
      <c r="CI1552" s="10" t="str">
        <f t="shared" si="483"/>
        <v/>
      </c>
      <c r="CJ1552" s="10" t="str">
        <f t="shared" si="484"/>
        <v/>
      </c>
      <c r="CK1552" s="10" t="str">
        <f t="shared" si="485"/>
        <v/>
      </c>
      <c r="CL1552" s="10" t="str">
        <f t="shared" si="486"/>
        <v/>
      </c>
      <c r="CM1552" s="88" t="str">
        <f t="shared" si="470"/>
        <v/>
      </c>
      <c r="CN1552" s="88" t="str">
        <f t="shared" si="471"/>
        <v/>
      </c>
      <c r="CO1552" s="88" t="str">
        <f t="shared" si="472"/>
        <v/>
      </c>
      <c r="CP1552" s="88" t="str">
        <f t="shared" si="473"/>
        <v/>
      </c>
    </row>
    <row r="1553" spans="2:94">
      <c r="B1553" s="19"/>
      <c r="C1553" s="3"/>
      <c r="D1553" s="3"/>
      <c r="E1553" s="4"/>
      <c r="F1553" s="3"/>
      <c r="G1553" s="3"/>
      <c r="H1553" s="3"/>
      <c r="I1553" s="3"/>
      <c r="J1553" s="6"/>
      <c r="K1553" s="6"/>
      <c r="L1553" s="6"/>
      <c r="M1553" s="10"/>
      <c r="N1553" s="10"/>
      <c r="O1553" s="10"/>
      <c r="P1553" s="15"/>
      <c r="Q1553" s="13"/>
      <c r="R1553" s="13"/>
      <c r="S1553" s="13"/>
      <c r="T1553" s="13"/>
      <c r="U1553" s="13"/>
      <c r="V1553" s="13"/>
      <c r="W1553" s="9"/>
      <c r="X1553" s="9"/>
      <c r="Y1553" s="9"/>
      <c r="Z1553" s="9"/>
      <c r="AA1553" s="9"/>
      <c r="AB1553" s="9"/>
      <c r="AC1553" s="13"/>
      <c r="AD1553" s="13"/>
      <c r="AE1553" s="13"/>
      <c r="AF1553" s="13"/>
      <c r="AG1553" s="13"/>
      <c r="AH1553" s="13"/>
      <c r="AI1553" s="9"/>
      <c r="AJ1553" s="9"/>
      <c r="AK1553" s="9"/>
      <c r="AL1553" s="9"/>
      <c r="AM1553" s="9"/>
      <c r="AN1553" s="9"/>
      <c r="AO1553" s="8"/>
      <c r="AP1553" s="8"/>
      <c r="AQ1553" s="8"/>
      <c r="AR1553" s="8"/>
      <c r="AS1553" s="8"/>
      <c r="AT1553" s="8"/>
      <c r="AU1553" s="8"/>
      <c r="AV1553" s="8"/>
      <c r="AW1553" s="8"/>
      <c r="AX1553" s="8"/>
      <c r="AY1553" s="15"/>
      <c r="AZ1553" s="15"/>
      <c r="BA1553" s="15"/>
      <c r="BB1553" s="15"/>
      <c r="BC1553" s="15"/>
      <c r="BD1553" s="15"/>
      <c r="BE1553" s="15"/>
      <c r="BF1553" s="15"/>
      <c r="BG1553" s="15"/>
      <c r="BH1553" s="15"/>
      <c r="BI1553" s="16">
        <f>Q1553*参数!$D$3+W1553</f>
        <v>0</v>
      </c>
      <c r="BJ1553" s="16">
        <f>R1553*参数!$D$3+X1553</f>
        <v>0</v>
      </c>
      <c r="BK1553" s="16">
        <f>S1553*参数!$D$3+Y1553</f>
        <v>0</v>
      </c>
      <c r="BL1553" s="16">
        <f>T1553*参数!$D$3+Z1553</f>
        <v>0</v>
      </c>
      <c r="BM1553" s="16">
        <f>U1553*参数!$D$3+AA1553</f>
        <v>0</v>
      </c>
      <c r="BN1553" s="16">
        <f>V1553*参数!$D$3+AB1553</f>
        <v>0</v>
      </c>
      <c r="BO1553" s="16">
        <f>AC1553*参数!$D$3+AI1553</f>
        <v>0</v>
      </c>
      <c r="BP1553" s="16">
        <f>AD1553*参数!$D$3+AJ1553</f>
        <v>0</v>
      </c>
      <c r="BQ1553" s="16">
        <f>AE1553*参数!$D$3+AK1553</f>
        <v>0</v>
      </c>
      <c r="BR1553" s="16">
        <f>AF1553*参数!$D$3+AL1553</f>
        <v>0</v>
      </c>
      <c r="BS1553" s="16">
        <f>AG1553*参数!$D$3+AM1553</f>
        <v>0</v>
      </c>
      <c r="BT1553" s="16">
        <f>AH1553*参数!$D$3+AN1553</f>
        <v>0</v>
      </c>
      <c r="BU1553" s="10"/>
      <c r="BV1553" s="10"/>
      <c r="BW1553" s="10">
        <f t="shared" si="474"/>
        <v>43</v>
      </c>
      <c r="BX1553" s="10">
        <f t="shared" si="475"/>
        <v>43</v>
      </c>
      <c r="BY1553" s="10">
        <f t="shared" si="476"/>
        <v>43</v>
      </c>
      <c r="BZ1553" s="10">
        <f t="shared" si="477"/>
        <v>0</v>
      </c>
      <c r="CA1553" s="10">
        <f t="shared" si="478"/>
        <v>43</v>
      </c>
      <c r="CB1553" s="10" t="str">
        <f t="shared" si="479"/>
        <v/>
      </c>
      <c r="CC1553" s="10" t="str">
        <f t="shared" si="480"/>
        <v/>
      </c>
      <c r="CD1553" s="10"/>
      <c r="CE1553" s="10"/>
      <c r="CF1553" s="10"/>
      <c r="CG1553" s="10">
        <f t="shared" si="481"/>
        <v>0</v>
      </c>
      <c r="CH1553" s="10">
        <f t="shared" si="482"/>
        <v>0</v>
      </c>
      <c r="CI1553" s="10" t="str">
        <f t="shared" si="483"/>
        <v/>
      </c>
      <c r="CJ1553" s="10" t="str">
        <f t="shared" si="484"/>
        <v/>
      </c>
      <c r="CK1553" s="10" t="str">
        <f t="shared" si="485"/>
        <v/>
      </c>
      <c r="CL1553" s="10" t="str">
        <f t="shared" si="486"/>
        <v/>
      </c>
      <c r="CM1553" s="88" t="str">
        <f t="shared" si="470"/>
        <v/>
      </c>
      <c r="CN1553" s="88" t="str">
        <f t="shared" si="471"/>
        <v/>
      </c>
      <c r="CO1553" s="88" t="str">
        <f t="shared" si="472"/>
        <v/>
      </c>
      <c r="CP1553" s="88" t="str">
        <f t="shared" si="473"/>
        <v/>
      </c>
    </row>
    <row r="1554" spans="2:94">
      <c r="B1554" s="19"/>
      <c r="C1554" s="3"/>
      <c r="D1554" s="3"/>
      <c r="E1554" s="4"/>
      <c r="F1554" s="3"/>
      <c r="G1554" s="3"/>
      <c r="H1554" s="3"/>
      <c r="I1554" s="3"/>
      <c r="J1554" s="6"/>
      <c r="K1554" s="6"/>
      <c r="L1554" s="6"/>
      <c r="M1554" s="10"/>
      <c r="N1554" s="10"/>
      <c r="O1554" s="10"/>
      <c r="P1554" s="15"/>
      <c r="Q1554" s="13"/>
      <c r="R1554" s="13"/>
      <c r="S1554" s="13"/>
      <c r="T1554" s="13"/>
      <c r="U1554" s="13"/>
      <c r="V1554" s="13"/>
      <c r="W1554" s="9"/>
      <c r="X1554" s="9"/>
      <c r="Y1554" s="9"/>
      <c r="Z1554" s="9"/>
      <c r="AA1554" s="9"/>
      <c r="AB1554" s="9"/>
      <c r="AC1554" s="13"/>
      <c r="AD1554" s="13"/>
      <c r="AE1554" s="13"/>
      <c r="AF1554" s="13"/>
      <c r="AG1554" s="13"/>
      <c r="AH1554" s="13"/>
      <c r="AI1554" s="9"/>
      <c r="AJ1554" s="9"/>
      <c r="AK1554" s="9"/>
      <c r="AL1554" s="9"/>
      <c r="AM1554" s="9"/>
      <c r="AN1554" s="9"/>
      <c r="AO1554" s="8"/>
      <c r="AP1554" s="8"/>
      <c r="AQ1554" s="8"/>
      <c r="AR1554" s="8"/>
      <c r="AS1554" s="8"/>
      <c r="AT1554" s="8"/>
      <c r="AU1554" s="8"/>
      <c r="AV1554" s="8"/>
      <c r="AW1554" s="8"/>
      <c r="AX1554" s="8"/>
      <c r="AY1554" s="15"/>
      <c r="AZ1554" s="15"/>
      <c r="BA1554" s="15"/>
      <c r="BB1554" s="15"/>
      <c r="BC1554" s="15"/>
      <c r="BD1554" s="15"/>
      <c r="BE1554" s="15"/>
      <c r="BF1554" s="15"/>
      <c r="BG1554" s="15"/>
      <c r="BH1554" s="15"/>
      <c r="BI1554" s="16">
        <f>Q1554*参数!$D$3+W1554</f>
        <v>0</v>
      </c>
      <c r="BJ1554" s="16">
        <f>R1554*参数!$D$3+X1554</f>
        <v>0</v>
      </c>
      <c r="BK1554" s="16">
        <f>S1554*参数!$D$3+Y1554</f>
        <v>0</v>
      </c>
      <c r="BL1554" s="16">
        <f>T1554*参数!$D$3+Z1554</f>
        <v>0</v>
      </c>
      <c r="BM1554" s="16">
        <f>U1554*参数!$D$3+AA1554</f>
        <v>0</v>
      </c>
      <c r="BN1554" s="16">
        <f>V1554*参数!$D$3+AB1554</f>
        <v>0</v>
      </c>
      <c r="BO1554" s="16">
        <f>AC1554*参数!$D$3+AI1554</f>
        <v>0</v>
      </c>
      <c r="BP1554" s="16">
        <f>AD1554*参数!$D$3+AJ1554</f>
        <v>0</v>
      </c>
      <c r="BQ1554" s="16">
        <f>AE1554*参数!$D$3+AK1554</f>
        <v>0</v>
      </c>
      <c r="BR1554" s="16">
        <f>AF1554*参数!$D$3+AL1554</f>
        <v>0</v>
      </c>
      <c r="BS1554" s="16">
        <f>AG1554*参数!$D$3+AM1554</f>
        <v>0</v>
      </c>
      <c r="BT1554" s="16">
        <f>AH1554*参数!$D$3+AN1554</f>
        <v>0</v>
      </c>
      <c r="BU1554" s="10"/>
      <c r="BV1554" s="10"/>
      <c r="BW1554" s="10">
        <f t="shared" si="474"/>
        <v>43</v>
      </c>
      <c r="BX1554" s="10">
        <f t="shared" si="475"/>
        <v>43</v>
      </c>
      <c r="BY1554" s="10">
        <f t="shared" si="476"/>
        <v>43</v>
      </c>
      <c r="BZ1554" s="10">
        <f t="shared" si="477"/>
        <v>0</v>
      </c>
      <c r="CA1554" s="10">
        <f t="shared" si="478"/>
        <v>43</v>
      </c>
      <c r="CB1554" s="10" t="str">
        <f t="shared" si="479"/>
        <v/>
      </c>
      <c r="CC1554" s="10" t="str">
        <f t="shared" si="480"/>
        <v/>
      </c>
      <c r="CD1554" s="10"/>
      <c r="CE1554" s="10"/>
      <c r="CF1554" s="10"/>
      <c r="CG1554" s="10">
        <f t="shared" si="481"/>
        <v>0</v>
      </c>
      <c r="CH1554" s="10">
        <f t="shared" si="482"/>
        <v>0</v>
      </c>
      <c r="CI1554" s="10" t="str">
        <f t="shared" si="483"/>
        <v/>
      </c>
      <c r="CJ1554" s="10" t="str">
        <f t="shared" si="484"/>
        <v/>
      </c>
      <c r="CK1554" s="10" t="str">
        <f t="shared" si="485"/>
        <v/>
      </c>
      <c r="CL1554" s="10" t="str">
        <f t="shared" si="486"/>
        <v/>
      </c>
      <c r="CM1554" s="88" t="str">
        <f t="shared" si="470"/>
        <v/>
      </c>
      <c r="CN1554" s="88" t="str">
        <f t="shared" si="471"/>
        <v/>
      </c>
      <c r="CO1554" s="88" t="str">
        <f t="shared" si="472"/>
        <v/>
      </c>
      <c r="CP1554" s="88" t="str">
        <f t="shared" si="473"/>
        <v/>
      </c>
    </row>
    <row r="1555" spans="2:94">
      <c r="B1555" s="19"/>
      <c r="C1555" s="3"/>
      <c r="D1555" s="3"/>
      <c r="E1555" s="4"/>
      <c r="F1555" s="3"/>
      <c r="G1555" s="3"/>
      <c r="H1555" s="3"/>
      <c r="I1555" s="3"/>
      <c r="J1555" s="6"/>
      <c r="K1555" s="6"/>
      <c r="L1555" s="6"/>
      <c r="M1555" s="10"/>
      <c r="N1555" s="10"/>
      <c r="O1555" s="10"/>
      <c r="P1555" s="15"/>
      <c r="Q1555" s="13"/>
      <c r="R1555" s="13"/>
      <c r="S1555" s="13"/>
      <c r="T1555" s="13"/>
      <c r="U1555" s="13"/>
      <c r="V1555" s="13"/>
      <c r="W1555" s="9"/>
      <c r="X1555" s="9"/>
      <c r="Y1555" s="9"/>
      <c r="Z1555" s="9"/>
      <c r="AA1555" s="9"/>
      <c r="AB1555" s="9"/>
      <c r="AC1555" s="13"/>
      <c r="AD1555" s="13"/>
      <c r="AE1555" s="13"/>
      <c r="AF1555" s="13"/>
      <c r="AG1555" s="13"/>
      <c r="AH1555" s="13"/>
      <c r="AI1555" s="9"/>
      <c r="AJ1555" s="9"/>
      <c r="AK1555" s="9"/>
      <c r="AL1555" s="9"/>
      <c r="AM1555" s="9"/>
      <c r="AN1555" s="9"/>
      <c r="AO1555" s="8"/>
      <c r="AP1555" s="8"/>
      <c r="AQ1555" s="8"/>
      <c r="AR1555" s="8"/>
      <c r="AS1555" s="8"/>
      <c r="AT1555" s="8"/>
      <c r="AU1555" s="8"/>
      <c r="AV1555" s="8"/>
      <c r="AW1555" s="8"/>
      <c r="AX1555" s="8"/>
      <c r="AY1555" s="15"/>
      <c r="AZ1555" s="15"/>
      <c r="BA1555" s="15"/>
      <c r="BB1555" s="15"/>
      <c r="BC1555" s="15"/>
      <c r="BD1555" s="15"/>
      <c r="BE1555" s="15"/>
      <c r="BF1555" s="15"/>
      <c r="BG1555" s="15"/>
      <c r="BH1555" s="15"/>
      <c r="BI1555" s="16">
        <f>Q1555*参数!$D$3+W1555</f>
        <v>0</v>
      </c>
      <c r="BJ1555" s="16">
        <f>R1555*参数!$D$3+X1555</f>
        <v>0</v>
      </c>
      <c r="BK1555" s="16">
        <f>S1555*参数!$D$3+Y1555</f>
        <v>0</v>
      </c>
      <c r="BL1555" s="16">
        <f>T1555*参数!$D$3+Z1555</f>
        <v>0</v>
      </c>
      <c r="BM1555" s="16">
        <f>U1555*参数!$D$3+AA1555</f>
        <v>0</v>
      </c>
      <c r="BN1555" s="16">
        <f>V1555*参数!$D$3+AB1555</f>
        <v>0</v>
      </c>
      <c r="BO1555" s="16">
        <f>AC1555*参数!$D$3+AI1555</f>
        <v>0</v>
      </c>
      <c r="BP1555" s="16">
        <f>AD1555*参数!$D$3+AJ1555</f>
        <v>0</v>
      </c>
      <c r="BQ1555" s="16">
        <f>AE1555*参数!$D$3+AK1555</f>
        <v>0</v>
      </c>
      <c r="BR1555" s="16">
        <f>AF1555*参数!$D$3+AL1555</f>
        <v>0</v>
      </c>
      <c r="BS1555" s="16">
        <f>AG1555*参数!$D$3+AM1555</f>
        <v>0</v>
      </c>
      <c r="BT1555" s="16">
        <f>AH1555*参数!$D$3+AN1555</f>
        <v>0</v>
      </c>
      <c r="BU1555" s="10"/>
      <c r="BV1555" s="10"/>
      <c r="BW1555" s="10">
        <f t="shared" si="474"/>
        <v>43</v>
      </c>
      <c r="BX1555" s="10">
        <f t="shared" si="475"/>
        <v>43</v>
      </c>
      <c r="BY1555" s="10">
        <f t="shared" si="476"/>
        <v>43</v>
      </c>
      <c r="BZ1555" s="10">
        <f t="shared" si="477"/>
        <v>0</v>
      </c>
      <c r="CA1555" s="10">
        <f t="shared" si="478"/>
        <v>43</v>
      </c>
      <c r="CB1555" s="10" t="str">
        <f t="shared" si="479"/>
        <v/>
      </c>
      <c r="CC1555" s="10" t="str">
        <f t="shared" si="480"/>
        <v/>
      </c>
      <c r="CD1555" s="10"/>
      <c r="CE1555" s="10"/>
      <c r="CF1555" s="10"/>
      <c r="CG1555" s="10">
        <f t="shared" si="481"/>
        <v>0</v>
      </c>
      <c r="CH1555" s="10">
        <f t="shared" si="482"/>
        <v>0</v>
      </c>
      <c r="CI1555" s="10" t="str">
        <f t="shared" si="483"/>
        <v/>
      </c>
      <c r="CJ1555" s="10" t="str">
        <f t="shared" si="484"/>
        <v/>
      </c>
      <c r="CK1555" s="10" t="str">
        <f t="shared" si="485"/>
        <v/>
      </c>
      <c r="CL1555" s="10" t="str">
        <f t="shared" si="486"/>
        <v/>
      </c>
      <c r="CM1555" s="88" t="str">
        <f t="shared" si="470"/>
        <v/>
      </c>
      <c r="CN1555" s="88" t="str">
        <f t="shared" si="471"/>
        <v/>
      </c>
      <c r="CO1555" s="88" t="str">
        <f t="shared" si="472"/>
        <v/>
      </c>
      <c r="CP1555" s="88" t="str">
        <f t="shared" si="473"/>
        <v/>
      </c>
    </row>
    <row r="1556" spans="2:94">
      <c r="B1556" s="19"/>
      <c r="C1556" s="3"/>
      <c r="D1556" s="3"/>
      <c r="E1556" s="4"/>
      <c r="F1556" s="3"/>
      <c r="G1556" s="3"/>
      <c r="H1556" s="3"/>
      <c r="I1556" s="3"/>
      <c r="J1556" s="6"/>
      <c r="K1556" s="6"/>
      <c r="L1556" s="6"/>
      <c r="M1556" s="10"/>
      <c r="N1556" s="10"/>
      <c r="O1556" s="10"/>
      <c r="P1556" s="15"/>
      <c r="Q1556" s="13"/>
      <c r="R1556" s="13"/>
      <c r="S1556" s="13"/>
      <c r="T1556" s="13"/>
      <c r="U1556" s="13"/>
      <c r="V1556" s="13"/>
      <c r="W1556" s="9"/>
      <c r="X1556" s="9"/>
      <c r="Y1556" s="9"/>
      <c r="Z1556" s="9"/>
      <c r="AA1556" s="9"/>
      <c r="AB1556" s="9"/>
      <c r="AC1556" s="13"/>
      <c r="AD1556" s="13"/>
      <c r="AE1556" s="13"/>
      <c r="AF1556" s="13"/>
      <c r="AG1556" s="13"/>
      <c r="AH1556" s="13"/>
      <c r="AI1556" s="9"/>
      <c r="AJ1556" s="9"/>
      <c r="AK1556" s="9"/>
      <c r="AL1556" s="9"/>
      <c r="AM1556" s="9"/>
      <c r="AN1556" s="9"/>
      <c r="AO1556" s="8"/>
      <c r="AP1556" s="8"/>
      <c r="AQ1556" s="8"/>
      <c r="AR1556" s="8"/>
      <c r="AS1556" s="8"/>
      <c r="AT1556" s="8"/>
      <c r="AU1556" s="8"/>
      <c r="AV1556" s="8"/>
      <c r="AW1556" s="8"/>
      <c r="AX1556" s="8"/>
      <c r="AY1556" s="15"/>
      <c r="AZ1556" s="15"/>
      <c r="BA1556" s="15"/>
      <c r="BB1556" s="15"/>
      <c r="BC1556" s="15"/>
      <c r="BD1556" s="15"/>
      <c r="BE1556" s="15"/>
      <c r="BF1556" s="15"/>
      <c r="BG1556" s="15"/>
      <c r="BH1556" s="15"/>
      <c r="BI1556" s="16">
        <f>Q1556*参数!$D$3+W1556</f>
        <v>0</v>
      </c>
      <c r="BJ1556" s="16">
        <f>R1556*参数!$D$3+X1556</f>
        <v>0</v>
      </c>
      <c r="BK1556" s="16">
        <f>S1556*参数!$D$3+Y1556</f>
        <v>0</v>
      </c>
      <c r="BL1556" s="16">
        <f>T1556*参数!$D$3+Z1556</f>
        <v>0</v>
      </c>
      <c r="BM1556" s="16">
        <f>U1556*参数!$D$3+AA1556</f>
        <v>0</v>
      </c>
      <c r="BN1556" s="16">
        <f>V1556*参数!$D$3+AB1556</f>
        <v>0</v>
      </c>
      <c r="BO1556" s="16">
        <f>AC1556*参数!$D$3+AI1556</f>
        <v>0</v>
      </c>
      <c r="BP1556" s="16">
        <f>AD1556*参数!$D$3+AJ1556</f>
        <v>0</v>
      </c>
      <c r="BQ1556" s="16">
        <f>AE1556*参数!$D$3+AK1556</f>
        <v>0</v>
      </c>
      <c r="BR1556" s="16">
        <f>AF1556*参数!$D$3+AL1556</f>
        <v>0</v>
      </c>
      <c r="BS1556" s="16">
        <f>AG1556*参数!$D$3+AM1556</f>
        <v>0</v>
      </c>
      <c r="BT1556" s="16">
        <f>AH1556*参数!$D$3+AN1556</f>
        <v>0</v>
      </c>
      <c r="BU1556" s="10"/>
      <c r="BV1556" s="10"/>
      <c r="BW1556" s="10">
        <f t="shared" si="474"/>
        <v>43</v>
      </c>
      <c r="BX1556" s="10">
        <f t="shared" si="475"/>
        <v>43</v>
      </c>
      <c r="BY1556" s="10">
        <f t="shared" si="476"/>
        <v>43</v>
      </c>
      <c r="BZ1556" s="10">
        <f t="shared" si="477"/>
        <v>0</v>
      </c>
      <c r="CA1556" s="10">
        <f t="shared" si="478"/>
        <v>43</v>
      </c>
      <c r="CB1556" s="10" t="str">
        <f t="shared" si="479"/>
        <v/>
      </c>
      <c r="CC1556" s="10" t="str">
        <f t="shared" si="480"/>
        <v/>
      </c>
      <c r="CD1556" s="10"/>
      <c r="CE1556" s="10"/>
      <c r="CF1556" s="10"/>
      <c r="CG1556" s="10">
        <f t="shared" si="481"/>
        <v>0</v>
      </c>
      <c r="CH1556" s="10">
        <f t="shared" si="482"/>
        <v>0</v>
      </c>
      <c r="CI1556" s="10" t="str">
        <f t="shared" si="483"/>
        <v/>
      </c>
      <c r="CJ1556" s="10" t="str">
        <f t="shared" si="484"/>
        <v/>
      </c>
      <c r="CK1556" s="10" t="str">
        <f t="shared" si="485"/>
        <v/>
      </c>
      <c r="CL1556" s="10" t="str">
        <f t="shared" si="486"/>
        <v/>
      </c>
      <c r="CM1556" s="88" t="str">
        <f t="shared" si="470"/>
        <v/>
      </c>
      <c r="CN1556" s="88" t="str">
        <f t="shared" si="471"/>
        <v/>
      </c>
      <c r="CO1556" s="88" t="str">
        <f t="shared" si="472"/>
        <v/>
      </c>
      <c r="CP1556" s="88" t="str">
        <f t="shared" si="473"/>
        <v/>
      </c>
    </row>
    <row r="1557" spans="2:94">
      <c r="B1557" s="19"/>
      <c r="C1557" s="3"/>
      <c r="D1557" s="3"/>
      <c r="E1557" s="4"/>
      <c r="F1557" s="3"/>
      <c r="G1557" s="3"/>
      <c r="H1557" s="3"/>
      <c r="I1557" s="3"/>
      <c r="J1557" s="6"/>
      <c r="K1557" s="6"/>
      <c r="L1557" s="6"/>
      <c r="M1557" s="10"/>
      <c r="N1557" s="10"/>
      <c r="O1557" s="10"/>
      <c r="P1557" s="15"/>
      <c r="Q1557" s="13"/>
      <c r="R1557" s="13"/>
      <c r="S1557" s="13"/>
      <c r="T1557" s="13"/>
      <c r="U1557" s="13"/>
      <c r="V1557" s="13"/>
      <c r="W1557" s="9"/>
      <c r="X1557" s="9"/>
      <c r="Y1557" s="9"/>
      <c r="Z1557" s="9"/>
      <c r="AA1557" s="9"/>
      <c r="AB1557" s="9"/>
      <c r="AC1557" s="13"/>
      <c r="AD1557" s="13"/>
      <c r="AE1557" s="13"/>
      <c r="AF1557" s="13"/>
      <c r="AG1557" s="13"/>
      <c r="AH1557" s="13"/>
      <c r="AI1557" s="9"/>
      <c r="AJ1557" s="9"/>
      <c r="AK1557" s="9"/>
      <c r="AL1557" s="9"/>
      <c r="AM1557" s="9"/>
      <c r="AN1557" s="9"/>
      <c r="AO1557" s="8"/>
      <c r="AP1557" s="8"/>
      <c r="AQ1557" s="8"/>
      <c r="AR1557" s="8"/>
      <c r="AS1557" s="8"/>
      <c r="AT1557" s="8"/>
      <c r="AU1557" s="8"/>
      <c r="AV1557" s="8"/>
      <c r="AW1557" s="8"/>
      <c r="AX1557" s="8"/>
      <c r="AY1557" s="15"/>
      <c r="AZ1557" s="15"/>
      <c r="BA1557" s="15"/>
      <c r="BB1557" s="15"/>
      <c r="BC1557" s="15"/>
      <c r="BD1557" s="15"/>
      <c r="BE1557" s="15"/>
      <c r="BF1557" s="15"/>
      <c r="BG1557" s="15"/>
      <c r="BH1557" s="15"/>
      <c r="BI1557" s="16">
        <f>Q1557*参数!$D$3+W1557</f>
        <v>0</v>
      </c>
      <c r="BJ1557" s="16">
        <f>R1557*参数!$D$3+X1557</f>
        <v>0</v>
      </c>
      <c r="BK1557" s="16">
        <f>S1557*参数!$D$3+Y1557</f>
        <v>0</v>
      </c>
      <c r="BL1557" s="16">
        <f>T1557*参数!$D$3+Z1557</f>
        <v>0</v>
      </c>
      <c r="BM1557" s="16">
        <f>U1557*参数!$D$3+AA1557</f>
        <v>0</v>
      </c>
      <c r="BN1557" s="16">
        <f>V1557*参数!$D$3+AB1557</f>
        <v>0</v>
      </c>
      <c r="BO1557" s="16">
        <f>AC1557*参数!$D$3+AI1557</f>
        <v>0</v>
      </c>
      <c r="BP1557" s="16">
        <f>AD1557*参数!$D$3+AJ1557</f>
        <v>0</v>
      </c>
      <c r="BQ1557" s="16">
        <f>AE1557*参数!$D$3+AK1557</f>
        <v>0</v>
      </c>
      <c r="BR1557" s="16">
        <f>AF1557*参数!$D$3+AL1557</f>
        <v>0</v>
      </c>
      <c r="BS1557" s="16">
        <f>AG1557*参数!$D$3+AM1557</f>
        <v>0</v>
      </c>
      <c r="BT1557" s="16">
        <f>AH1557*参数!$D$3+AN1557</f>
        <v>0</v>
      </c>
      <c r="BU1557" s="10"/>
      <c r="BV1557" s="10"/>
      <c r="BW1557" s="10">
        <f t="shared" si="474"/>
        <v>43</v>
      </c>
      <c r="BX1557" s="10">
        <f t="shared" si="475"/>
        <v>43</v>
      </c>
      <c r="BY1557" s="10">
        <f t="shared" si="476"/>
        <v>43</v>
      </c>
      <c r="BZ1557" s="10">
        <f t="shared" si="477"/>
        <v>0</v>
      </c>
      <c r="CA1557" s="10">
        <f t="shared" si="478"/>
        <v>43</v>
      </c>
      <c r="CB1557" s="10" t="str">
        <f t="shared" si="479"/>
        <v/>
      </c>
      <c r="CC1557" s="10" t="str">
        <f t="shared" si="480"/>
        <v/>
      </c>
      <c r="CD1557" s="10"/>
      <c r="CE1557" s="10"/>
      <c r="CF1557" s="10"/>
      <c r="CG1557" s="10">
        <f t="shared" si="481"/>
        <v>0</v>
      </c>
      <c r="CH1557" s="10">
        <f t="shared" si="482"/>
        <v>0</v>
      </c>
      <c r="CI1557" s="10" t="str">
        <f t="shared" si="483"/>
        <v/>
      </c>
      <c r="CJ1557" s="10" t="str">
        <f t="shared" si="484"/>
        <v/>
      </c>
      <c r="CK1557" s="10" t="str">
        <f t="shared" si="485"/>
        <v/>
      </c>
      <c r="CL1557" s="10" t="str">
        <f t="shared" si="486"/>
        <v/>
      </c>
      <c r="CM1557" s="88" t="str">
        <f t="shared" si="470"/>
        <v/>
      </c>
      <c r="CN1557" s="88" t="str">
        <f t="shared" si="471"/>
        <v/>
      </c>
      <c r="CO1557" s="88" t="str">
        <f t="shared" si="472"/>
        <v/>
      </c>
      <c r="CP1557" s="88" t="str">
        <f t="shared" si="473"/>
        <v/>
      </c>
    </row>
    <row r="1558" spans="2:94">
      <c r="B1558" s="19"/>
      <c r="C1558" s="3"/>
      <c r="D1558" s="3"/>
      <c r="E1558" s="4"/>
      <c r="F1558" s="3"/>
      <c r="G1558" s="3"/>
      <c r="H1558" s="3"/>
      <c r="I1558" s="3"/>
      <c r="J1558" s="6"/>
      <c r="K1558" s="6"/>
      <c r="L1558" s="6"/>
      <c r="M1558" s="10"/>
      <c r="N1558" s="10"/>
      <c r="O1558" s="10"/>
      <c r="P1558" s="15"/>
      <c r="Q1558" s="13"/>
      <c r="R1558" s="13"/>
      <c r="S1558" s="13"/>
      <c r="T1558" s="13"/>
      <c r="U1558" s="13"/>
      <c r="V1558" s="13"/>
      <c r="W1558" s="9"/>
      <c r="X1558" s="9"/>
      <c r="Y1558" s="9"/>
      <c r="Z1558" s="9"/>
      <c r="AA1558" s="9"/>
      <c r="AB1558" s="9"/>
      <c r="AC1558" s="13"/>
      <c r="AD1558" s="13"/>
      <c r="AE1558" s="13"/>
      <c r="AF1558" s="13"/>
      <c r="AG1558" s="13"/>
      <c r="AH1558" s="13"/>
      <c r="AI1558" s="9"/>
      <c r="AJ1558" s="9"/>
      <c r="AK1558" s="9"/>
      <c r="AL1558" s="9"/>
      <c r="AM1558" s="9"/>
      <c r="AN1558" s="9"/>
      <c r="AO1558" s="8"/>
      <c r="AP1558" s="8"/>
      <c r="AQ1558" s="8"/>
      <c r="AR1558" s="8"/>
      <c r="AS1558" s="8"/>
      <c r="AT1558" s="8"/>
      <c r="AU1558" s="8"/>
      <c r="AV1558" s="8"/>
      <c r="AW1558" s="8"/>
      <c r="AX1558" s="8"/>
      <c r="AY1558" s="15"/>
      <c r="AZ1558" s="15"/>
      <c r="BA1558" s="15"/>
      <c r="BB1558" s="15"/>
      <c r="BC1558" s="15"/>
      <c r="BD1558" s="15"/>
      <c r="BE1558" s="15"/>
      <c r="BF1558" s="15"/>
      <c r="BG1558" s="15"/>
      <c r="BH1558" s="15"/>
      <c r="BI1558" s="16">
        <f>Q1558*参数!$D$3+W1558</f>
        <v>0</v>
      </c>
      <c r="BJ1558" s="16">
        <f>R1558*参数!$D$3+X1558</f>
        <v>0</v>
      </c>
      <c r="BK1558" s="16">
        <f>S1558*参数!$D$3+Y1558</f>
        <v>0</v>
      </c>
      <c r="BL1558" s="16">
        <f>T1558*参数!$D$3+Z1558</f>
        <v>0</v>
      </c>
      <c r="BM1558" s="16">
        <f>U1558*参数!$D$3+AA1558</f>
        <v>0</v>
      </c>
      <c r="BN1558" s="16">
        <f>V1558*参数!$D$3+AB1558</f>
        <v>0</v>
      </c>
      <c r="BO1558" s="16">
        <f>AC1558*参数!$D$3+AI1558</f>
        <v>0</v>
      </c>
      <c r="BP1558" s="16">
        <f>AD1558*参数!$D$3+AJ1558</f>
        <v>0</v>
      </c>
      <c r="BQ1558" s="16">
        <f>AE1558*参数!$D$3+AK1558</f>
        <v>0</v>
      </c>
      <c r="BR1558" s="16">
        <f>AF1558*参数!$D$3+AL1558</f>
        <v>0</v>
      </c>
      <c r="BS1558" s="16">
        <f>AG1558*参数!$D$3+AM1558</f>
        <v>0</v>
      </c>
      <c r="BT1558" s="16">
        <f>AH1558*参数!$D$3+AN1558</f>
        <v>0</v>
      </c>
      <c r="BU1558" s="10"/>
      <c r="BV1558" s="10"/>
      <c r="BW1558" s="10">
        <f t="shared" si="474"/>
        <v>43</v>
      </c>
      <c r="BX1558" s="10">
        <f t="shared" si="475"/>
        <v>43</v>
      </c>
      <c r="BY1558" s="10">
        <f t="shared" si="476"/>
        <v>43</v>
      </c>
      <c r="BZ1558" s="10">
        <f t="shared" si="477"/>
        <v>0</v>
      </c>
      <c r="CA1558" s="10">
        <f t="shared" si="478"/>
        <v>43</v>
      </c>
      <c r="CB1558" s="10" t="str">
        <f t="shared" si="479"/>
        <v/>
      </c>
      <c r="CC1558" s="10" t="str">
        <f t="shared" si="480"/>
        <v/>
      </c>
      <c r="CD1558" s="10"/>
      <c r="CE1558" s="10"/>
      <c r="CF1558" s="10"/>
      <c r="CG1558" s="10">
        <f t="shared" si="481"/>
        <v>0</v>
      </c>
      <c r="CH1558" s="10">
        <f t="shared" si="482"/>
        <v>0</v>
      </c>
      <c r="CI1558" s="10" t="str">
        <f t="shared" si="483"/>
        <v/>
      </c>
      <c r="CJ1558" s="10" t="str">
        <f t="shared" si="484"/>
        <v/>
      </c>
      <c r="CK1558" s="10" t="str">
        <f t="shared" si="485"/>
        <v/>
      </c>
      <c r="CL1558" s="10" t="str">
        <f t="shared" si="486"/>
        <v/>
      </c>
      <c r="CM1558" s="88" t="str">
        <f t="shared" si="470"/>
        <v/>
      </c>
      <c r="CN1558" s="88" t="str">
        <f t="shared" si="471"/>
        <v/>
      </c>
      <c r="CO1558" s="88" t="str">
        <f t="shared" si="472"/>
        <v/>
      </c>
      <c r="CP1558" s="88" t="str">
        <f t="shared" si="473"/>
        <v/>
      </c>
    </row>
    <row r="1559" spans="2:94">
      <c r="B1559" s="19"/>
      <c r="C1559" s="3"/>
      <c r="D1559" s="3"/>
      <c r="E1559" s="4"/>
      <c r="F1559" s="3"/>
      <c r="G1559" s="3"/>
      <c r="H1559" s="3"/>
      <c r="I1559" s="3"/>
      <c r="J1559" s="6"/>
      <c r="K1559" s="6"/>
      <c r="L1559" s="6"/>
      <c r="M1559" s="10"/>
      <c r="N1559" s="10"/>
      <c r="O1559" s="10"/>
      <c r="P1559" s="15"/>
      <c r="Q1559" s="13"/>
      <c r="R1559" s="13"/>
      <c r="S1559" s="13"/>
      <c r="T1559" s="13"/>
      <c r="U1559" s="13"/>
      <c r="V1559" s="13"/>
      <c r="W1559" s="9"/>
      <c r="X1559" s="9"/>
      <c r="Y1559" s="9"/>
      <c r="Z1559" s="9"/>
      <c r="AA1559" s="9"/>
      <c r="AB1559" s="9"/>
      <c r="AC1559" s="13"/>
      <c r="AD1559" s="13"/>
      <c r="AE1559" s="13"/>
      <c r="AF1559" s="13"/>
      <c r="AG1559" s="13"/>
      <c r="AH1559" s="13"/>
      <c r="AI1559" s="9"/>
      <c r="AJ1559" s="9"/>
      <c r="AK1559" s="9"/>
      <c r="AL1559" s="9"/>
      <c r="AM1559" s="9"/>
      <c r="AN1559" s="9"/>
      <c r="AO1559" s="8"/>
      <c r="AP1559" s="8"/>
      <c r="AQ1559" s="8"/>
      <c r="AR1559" s="8"/>
      <c r="AS1559" s="8"/>
      <c r="AT1559" s="8"/>
      <c r="AU1559" s="8"/>
      <c r="AV1559" s="8"/>
      <c r="AW1559" s="8"/>
      <c r="AX1559" s="8"/>
      <c r="AY1559" s="15"/>
      <c r="AZ1559" s="15"/>
      <c r="BA1559" s="15"/>
      <c r="BB1559" s="15"/>
      <c r="BC1559" s="15"/>
      <c r="BD1559" s="15"/>
      <c r="BE1559" s="15"/>
      <c r="BF1559" s="15"/>
      <c r="BG1559" s="15"/>
      <c r="BH1559" s="15"/>
      <c r="BI1559" s="16">
        <f>Q1559*参数!$D$3+W1559</f>
        <v>0</v>
      </c>
      <c r="BJ1559" s="16">
        <f>R1559*参数!$D$3+X1559</f>
        <v>0</v>
      </c>
      <c r="BK1559" s="16">
        <f>S1559*参数!$D$3+Y1559</f>
        <v>0</v>
      </c>
      <c r="BL1559" s="16">
        <f>T1559*参数!$D$3+Z1559</f>
        <v>0</v>
      </c>
      <c r="BM1559" s="16">
        <f>U1559*参数!$D$3+AA1559</f>
        <v>0</v>
      </c>
      <c r="BN1559" s="16">
        <f>V1559*参数!$D$3+AB1559</f>
        <v>0</v>
      </c>
      <c r="BO1559" s="16">
        <f>AC1559*参数!$D$3+AI1559</f>
        <v>0</v>
      </c>
      <c r="BP1559" s="16">
        <f>AD1559*参数!$D$3+AJ1559</f>
        <v>0</v>
      </c>
      <c r="BQ1559" s="16">
        <f>AE1559*参数!$D$3+AK1559</f>
        <v>0</v>
      </c>
      <c r="BR1559" s="16">
        <f>AF1559*参数!$D$3+AL1559</f>
        <v>0</v>
      </c>
      <c r="BS1559" s="16">
        <f>AG1559*参数!$D$3+AM1559</f>
        <v>0</v>
      </c>
      <c r="BT1559" s="16">
        <f>AH1559*参数!$D$3+AN1559</f>
        <v>0</v>
      </c>
      <c r="BU1559" s="10"/>
      <c r="BV1559" s="10"/>
      <c r="BW1559" s="10">
        <f t="shared" si="474"/>
        <v>43</v>
      </c>
      <c r="BX1559" s="10">
        <f t="shared" si="475"/>
        <v>43</v>
      </c>
      <c r="BY1559" s="10">
        <f t="shared" si="476"/>
        <v>43</v>
      </c>
      <c r="BZ1559" s="10">
        <f t="shared" si="477"/>
        <v>0</v>
      </c>
      <c r="CA1559" s="10">
        <f t="shared" si="478"/>
        <v>43</v>
      </c>
      <c r="CB1559" s="10" t="str">
        <f t="shared" si="479"/>
        <v/>
      </c>
      <c r="CC1559" s="10" t="str">
        <f t="shared" si="480"/>
        <v/>
      </c>
      <c r="CD1559" s="10"/>
      <c r="CE1559" s="10"/>
      <c r="CF1559" s="10"/>
      <c r="CG1559" s="10">
        <f t="shared" si="481"/>
        <v>0</v>
      </c>
      <c r="CH1559" s="10">
        <f t="shared" si="482"/>
        <v>0</v>
      </c>
      <c r="CI1559" s="10" t="str">
        <f t="shared" si="483"/>
        <v/>
      </c>
      <c r="CJ1559" s="10" t="str">
        <f t="shared" si="484"/>
        <v/>
      </c>
      <c r="CK1559" s="10" t="str">
        <f t="shared" si="485"/>
        <v/>
      </c>
      <c r="CL1559" s="10" t="str">
        <f t="shared" si="486"/>
        <v/>
      </c>
      <c r="CM1559" s="88" t="str">
        <f t="shared" si="470"/>
        <v/>
      </c>
      <c r="CN1559" s="88" t="str">
        <f t="shared" si="471"/>
        <v/>
      </c>
      <c r="CO1559" s="88" t="str">
        <f t="shared" si="472"/>
        <v/>
      </c>
      <c r="CP1559" s="88" t="str">
        <f t="shared" si="473"/>
        <v/>
      </c>
    </row>
    <row r="1560" spans="2:94">
      <c r="B1560" s="19"/>
      <c r="C1560" s="3"/>
      <c r="D1560" s="3"/>
      <c r="E1560" s="4"/>
      <c r="F1560" s="3"/>
      <c r="G1560" s="3"/>
      <c r="H1560" s="3"/>
      <c r="I1560" s="3"/>
      <c r="J1560" s="6"/>
      <c r="K1560" s="6"/>
      <c r="L1560" s="6"/>
      <c r="M1560" s="10"/>
      <c r="N1560" s="10"/>
      <c r="O1560" s="10"/>
      <c r="P1560" s="15"/>
      <c r="Q1560" s="13"/>
      <c r="R1560" s="13"/>
      <c r="S1560" s="13"/>
      <c r="T1560" s="13"/>
      <c r="U1560" s="13"/>
      <c r="V1560" s="13"/>
      <c r="W1560" s="9"/>
      <c r="X1560" s="9"/>
      <c r="Y1560" s="9"/>
      <c r="Z1560" s="9"/>
      <c r="AA1560" s="9"/>
      <c r="AB1560" s="9"/>
      <c r="AC1560" s="13"/>
      <c r="AD1560" s="13"/>
      <c r="AE1560" s="13"/>
      <c r="AF1560" s="13"/>
      <c r="AG1560" s="13"/>
      <c r="AH1560" s="13"/>
      <c r="AI1560" s="9"/>
      <c r="AJ1560" s="9"/>
      <c r="AK1560" s="9"/>
      <c r="AL1560" s="9"/>
      <c r="AM1560" s="9"/>
      <c r="AN1560" s="9"/>
      <c r="AO1560" s="8"/>
      <c r="AP1560" s="8"/>
      <c r="AQ1560" s="8"/>
      <c r="AR1560" s="8"/>
      <c r="AS1560" s="8"/>
      <c r="AT1560" s="8"/>
      <c r="AU1560" s="8"/>
      <c r="AV1560" s="8"/>
      <c r="AW1560" s="8"/>
      <c r="AX1560" s="8"/>
      <c r="AY1560" s="15"/>
      <c r="AZ1560" s="15"/>
      <c r="BA1560" s="15"/>
      <c r="BB1560" s="15"/>
      <c r="BC1560" s="15"/>
      <c r="BD1560" s="15"/>
      <c r="BE1560" s="15"/>
      <c r="BF1560" s="15"/>
      <c r="BG1560" s="15"/>
      <c r="BH1560" s="15"/>
      <c r="BI1560" s="16">
        <f>Q1560*参数!$D$3+W1560</f>
        <v>0</v>
      </c>
      <c r="BJ1560" s="16">
        <f>R1560*参数!$D$3+X1560</f>
        <v>0</v>
      </c>
      <c r="BK1560" s="16">
        <f>S1560*参数!$D$3+Y1560</f>
        <v>0</v>
      </c>
      <c r="BL1560" s="16">
        <f>T1560*参数!$D$3+Z1560</f>
        <v>0</v>
      </c>
      <c r="BM1560" s="16">
        <f>U1560*参数!$D$3+AA1560</f>
        <v>0</v>
      </c>
      <c r="BN1560" s="16">
        <f>V1560*参数!$D$3+AB1560</f>
        <v>0</v>
      </c>
      <c r="BO1560" s="16">
        <f>AC1560*参数!$D$3+AI1560</f>
        <v>0</v>
      </c>
      <c r="BP1560" s="16">
        <f>AD1560*参数!$D$3+AJ1560</f>
        <v>0</v>
      </c>
      <c r="BQ1560" s="16">
        <f>AE1560*参数!$D$3+AK1560</f>
        <v>0</v>
      </c>
      <c r="BR1560" s="16">
        <f>AF1560*参数!$D$3+AL1560</f>
        <v>0</v>
      </c>
      <c r="BS1560" s="16">
        <f>AG1560*参数!$D$3+AM1560</f>
        <v>0</v>
      </c>
      <c r="BT1560" s="16">
        <f>AH1560*参数!$D$3+AN1560</f>
        <v>0</v>
      </c>
      <c r="BU1560" s="10"/>
      <c r="BV1560" s="10"/>
      <c r="BW1560" s="10">
        <f t="shared" si="474"/>
        <v>43</v>
      </c>
      <c r="BX1560" s="10">
        <f t="shared" si="475"/>
        <v>43</v>
      </c>
      <c r="BY1560" s="10">
        <f t="shared" si="476"/>
        <v>43</v>
      </c>
      <c r="BZ1560" s="10">
        <f t="shared" si="477"/>
        <v>0</v>
      </c>
      <c r="CA1560" s="10">
        <f t="shared" si="478"/>
        <v>43</v>
      </c>
      <c r="CB1560" s="10" t="str">
        <f t="shared" si="479"/>
        <v/>
      </c>
      <c r="CC1560" s="10" t="str">
        <f t="shared" si="480"/>
        <v/>
      </c>
      <c r="CD1560" s="10"/>
      <c r="CE1560" s="10"/>
      <c r="CF1560" s="10"/>
      <c r="CG1560" s="10">
        <f t="shared" si="481"/>
        <v>0</v>
      </c>
      <c r="CH1560" s="10">
        <f t="shared" si="482"/>
        <v>0</v>
      </c>
      <c r="CI1560" s="10" t="str">
        <f t="shared" si="483"/>
        <v/>
      </c>
      <c r="CJ1560" s="10" t="str">
        <f t="shared" si="484"/>
        <v/>
      </c>
      <c r="CK1560" s="10" t="str">
        <f t="shared" si="485"/>
        <v/>
      </c>
      <c r="CL1560" s="10" t="str">
        <f t="shared" si="486"/>
        <v/>
      </c>
      <c r="CM1560" s="88" t="str">
        <f t="shared" si="470"/>
        <v/>
      </c>
      <c r="CN1560" s="88" t="str">
        <f t="shared" si="471"/>
        <v/>
      </c>
      <c r="CO1560" s="88" t="str">
        <f t="shared" si="472"/>
        <v/>
      </c>
      <c r="CP1560" s="88" t="str">
        <f t="shared" si="473"/>
        <v/>
      </c>
    </row>
    <row r="1561" spans="2:94">
      <c r="B1561" s="19"/>
      <c r="C1561" s="3"/>
      <c r="D1561" s="3"/>
      <c r="E1561" s="4"/>
      <c r="F1561" s="3"/>
      <c r="G1561" s="3"/>
      <c r="H1561" s="3"/>
      <c r="I1561" s="3"/>
      <c r="J1561" s="6"/>
      <c r="K1561" s="6"/>
      <c r="L1561" s="6"/>
      <c r="M1561" s="10"/>
      <c r="N1561" s="10"/>
      <c r="O1561" s="10"/>
      <c r="P1561" s="15"/>
      <c r="Q1561" s="13"/>
      <c r="R1561" s="13"/>
      <c r="S1561" s="13"/>
      <c r="T1561" s="13"/>
      <c r="U1561" s="13"/>
      <c r="V1561" s="13"/>
      <c r="W1561" s="9"/>
      <c r="X1561" s="9"/>
      <c r="Y1561" s="9"/>
      <c r="Z1561" s="9"/>
      <c r="AA1561" s="9"/>
      <c r="AB1561" s="9"/>
      <c r="AC1561" s="13"/>
      <c r="AD1561" s="13"/>
      <c r="AE1561" s="13"/>
      <c r="AF1561" s="13"/>
      <c r="AG1561" s="13"/>
      <c r="AH1561" s="13"/>
      <c r="AI1561" s="9"/>
      <c r="AJ1561" s="9"/>
      <c r="AK1561" s="9"/>
      <c r="AL1561" s="9"/>
      <c r="AM1561" s="9"/>
      <c r="AN1561" s="9"/>
      <c r="AO1561" s="8"/>
      <c r="AP1561" s="8"/>
      <c r="AQ1561" s="8"/>
      <c r="AR1561" s="8"/>
      <c r="AS1561" s="8"/>
      <c r="AT1561" s="8"/>
      <c r="AU1561" s="8"/>
      <c r="AV1561" s="8"/>
      <c r="AW1561" s="8"/>
      <c r="AX1561" s="8"/>
      <c r="AY1561" s="15"/>
      <c r="AZ1561" s="15"/>
      <c r="BA1561" s="15"/>
      <c r="BB1561" s="15"/>
      <c r="BC1561" s="15"/>
      <c r="BD1561" s="15"/>
      <c r="BE1561" s="15"/>
      <c r="BF1561" s="15"/>
      <c r="BG1561" s="15"/>
      <c r="BH1561" s="15"/>
      <c r="BI1561" s="16">
        <f>Q1561*参数!$D$3+W1561</f>
        <v>0</v>
      </c>
      <c r="BJ1561" s="16">
        <f>R1561*参数!$D$3+X1561</f>
        <v>0</v>
      </c>
      <c r="BK1561" s="16">
        <f>S1561*参数!$D$3+Y1561</f>
        <v>0</v>
      </c>
      <c r="BL1561" s="16">
        <f>T1561*参数!$D$3+Z1561</f>
        <v>0</v>
      </c>
      <c r="BM1561" s="16">
        <f>U1561*参数!$D$3+AA1561</f>
        <v>0</v>
      </c>
      <c r="BN1561" s="16">
        <f>V1561*参数!$D$3+AB1561</f>
        <v>0</v>
      </c>
      <c r="BO1561" s="16">
        <f>AC1561*参数!$D$3+AI1561</f>
        <v>0</v>
      </c>
      <c r="BP1561" s="16">
        <f>AD1561*参数!$D$3+AJ1561</f>
        <v>0</v>
      </c>
      <c r="BQ1561" s="16">
        <f>AE1561*参数!$D$3+AK1561</f>
        <v>0</v>
      </c>
      <c r="BR1561" s="16">
        <f>AF1561*参数!$D$3+AL1561</f>
        <v>0</v>
      </c>
      <c r="BS1561" s="16">
        <f>AG1561*参数!$D$3+AM1561</f>
        <v>0</v>
      </c>
      <c r="BT1561" s="16">
        <f>AH1561*参数!$D$3+AN1561</f>
        <v>0</v>
      </c>
      <c r="BU1561" s="10"/>
      <c r="BV1561" s="10"/>
      <c r="BW1561" s="10">
        <f t="shared" si="474"/>
        <v>43</v>
      </c>
      <c r="BX1561" s="10">
        <f t="shared" si="475"/>
        <v>43</v>
      </c>
      <c r="BY1561" s="10">
        <f t="shared" si="476"/>
        <v>43</v>
      </c>
      <c r="BZ1561" s="10">
        <f t="shared" si="477"/>
        <v>0</v>
      </c>
      <c r="CA1561" s="10">
        <f t="shared" si="478"/>
        <v>43</v>
      </c>
      <c r="CB1561" s="10" t="str">
        <f t="shared" si="479"/>
        <v/>
      </c>
      <c r="CC1561" s="10" t="str">
        <f t="shared" si="480"/>
        <v/>
      </c>
      <c r="CD1561" s="10"/>
      <c r="CE1561" s="10"/>
      <c r="CF1561" s="10"/>
      <c r="CG1561" s="10">
        <f t="shared" si="481"/>
        <v>0</v>
      </c>
      <c r="CH1561" s="10">
        <f t="shared" si="482"/>
        <v>0</v>
      </c>
      <c r="CI1561" s="10" t="str">
        <f t="shared" si="483"/>
        <v/>
      </c>
      <c r="CJ1561" s="10" t="str">
        <f t="shared" si="484"/>
        <v/>
      </c>
      <c r="CK1561" s="10" t="str">
        <f t="shared" si="485"/>
        <v/>
      </c>
      <c r="CL1561" s="10" t="str">
        <f t="shared" si="486"/>
        <v/>
      </c>
      <c r="CM1561" s="88" t="str">
        <f t="shared" si="470"/>
        <v/>
      </c>
      <c r="CN1561" s="88" t="str">
        <f t="shared" si="471"/>
        <v/>
      </c>
      <c r="CO1561" s="88" t="str">
        <f t="shared" si="472"/>
        <v/>
      </c>
      <c r="CP1561" s="88" t="str">
        <f t="shared" si="473"/>
        <v/>
      </c>
    </row>
    <row r="1562" spans="2:94">
      <c r="B1562" s="19"/>
      <c r="C1562" s="3"/>
      <c r="D1562" s="3"/>
      <c r="E1562" s="4"/>
      <c r="F1562" s="3"/>
      <c r="G1562" s="3"/>
      <c r="H1562" s="3"/>
      <c r="I1562" s="3"/>
      <c r="J1562" s="6"/>
      <c r="K1562" s="6"/>
      <c r="L1562" s="6"/>
      <c r="M1562" s="10"/>
      <c r="N1562" s="10"/>
      <c r="O1562" s="10"/>
      <c r="P1562" s="15"/>
      <c r="Q1562" s="13"/>
      <c r="R1562" s="13"/>
      <c r="S1562" s="13"/>
      <c r="T1562" s="13"/>
      <c r="U1562" s="13"/>
      <c r="V1562" s="13"/>
      <c r="W1562" s="9"/>
      <c r="X1562" s="9"/>
      <c r="Y1562" s="9"/>
      <c r="Z1562" s="9"/>
      <c r="AA1562" s="9"/>
      <c r="AB1562" s="9"/>
      <c r="AC1562" s="13"/>
      <c r="AD1562" s="13"/>
      <c r="AE1562" s="13"/>
      <c r="AF1562" s="13"/>
      <c r="AG1562" s="13"/>
      <c r="AH1562" s="13"/>
      <c r="AI1562" s="9"/>
      <c r="AJ1562" s="9"/>
      <c r="AK1562" s="9"/>
      <c r="AL1562" s="9"/>
      <c r="AM1562" s="9"/>
      <c r="AN1562" s="9"/>
      <c r="AO1562" s="8"/>
      <c r="AP1562" s="8"/>
      <c r="AQ1562" s="8"/>
      <c r="AR1562" s="8"/>
      <c r="AS1562" s="8"/>
      <c r="AT1562" s="8"/>
      <c r="AU1562" s="8"/>
      <c r="AV1562" s="8"/>
      <c r="AW1562" s="8"/>
      <c r="AX1562" s="8"/>
      <c r="AY1562" s="15"/>
      <c r="AZ1562" s="15"/>
      <c r="BA1562" s="15"/>
      <c r="BB1562" s="15"/>
      <c r="BC1562" s="15"/>
      <c r="BD1562" s="15"/>
      <c r="BE1562" s="15"/>
      <c r="BF1562" s="15"/>
      <c r="BG1562" s="15"/>
      <c r="BH1562" s="15"/>
      <c r="BI1562" s="16">
        <f>Q1562*参数!$D$3+W1562</f>
        <v>0</v>
      </c>
      <c r="BJ1562" s="16">
        <f>R1562*参数!$D$3+X1562</f>
        <v>0</v>
      </c>
      <c r="BK1562" s="16">
        <f>S1562*参数!$D$3+Y1562</f>
        <v>0</v>
      </c>
      <c r="BL1562" s="16">
        <f>T1562*参数!$D$3+Z1562</f>
        <v>0</v>
      </c>
      <c r="BM1562" s="16">
        <f>U1562*参数!$D$3+AA1562</f>
        <v>0</v>
      </c>
      <c r="BN1562" s="16">
        <f>V1562*参数!$D$3+AB1562</f>
        <v>0</v>
      </c>
      <c r="BO1562" s="16">
        <f>AC1562*参数!$D$3+AI1562</f>
        <v>0</v>
      </c>
      <c r="BP1562" s="16">
        <f>AD1562*参数!$D$3+AJ1562</f>
        <v>0</v>
      </c>
      <c r="BQ1562" s="16">
        <f>AE1562*参数!$D$3+AK1562</f>
        <v>0</v>
      </c>
      <c r="BR1562" s="16">
        <f>AF1562*参数!$D$3+AL1562</f>
        <v>0</v>
      </c>
      <c r="BS1562" s="16">
        <f>AG1562*参数!$D$3+AM1562</f>
        <v>0</v>
      </c>
      <c r="BT1562" s="16">
        <f>AH1562*参数!$D$3+AN1562</f>
        <v>0</v>
      </c>
      <c r="BU1562" s="10"/>
      <c r="BV1562" s="10"/>
      <c r="BW1562" s="10">
        <f t="shared" si="474"/>
        <v>43</v>
      </c>
      <c r="BX1562" s="10">
        <f t="shared" si="475"/>
        <v>43</v>
      </c>
      <c r="BY1562" s="10">
        <f t="shared" si="476"/>
        <v>43</v>
      </c>
      <c r="BZ1562" s="10">
        <f t="shared" si="477"/>
        <v>0</v>
      </c>
      <c r="CA1562" s="10">
        <f t="shared" si="478"/>
        <v>43</v>
      </c>
      <c r="CB1562" s="10" t="str">
        <f t="shared" si="479"/>
        <v/>
      </c>
      <c r="CC1562" s="10" t="str">
        <f t="shared" si="480"/>
        <v/>
      </c>
      <c r="CD1562" s="10"/>
      <c r="CE1562" s="10"/>
      <c r="CF1562" s="10"/>
      <c r="CG1562" s="10">
        <f t="shared" si="481"/>
        <v>0</v>
      </c>
      <c r="CH1562" s="10">
        <f t="shared" si="482"/>
        <v>0</v>
      </c>
      <c r="CI1562" s="10" t="str">
        <f t="shared" si="483"/>
        <v/>
      </c>
      <c r="CJ1562" s="10" t="str">
        <f t="shared" si="484"/>
        <v/>
      </c>
      <c r="CK1562" s="10" t="str">
        <f t="shared" si="485"/>
        <v/>
      </c>
      <c r="CL1562" s="10" t="str">
        <f t="shared" si="486"/>
        <v/>
      </c>
      <c r="CM1562" s="88" t="str">
        <f t="shared" si="470"/>
        <v/>
      </c>
      <c r="CN1562" s="88" t="str">
        <f t="shared" si="471"/>
        <v/>
      </c>
      <c r="CO1562" s="88" t="str">
        <f t="shared" si="472"/>
        <v/>
      </c>
      <c r="CP1562" s="88" t="str">
        <f t="shared" si="473"/>
        <v/>
      </c>
    </row>
    <row r="1563" spans="2:94">
      <c r="B1563" s="19"/>
      <c r="C1563" s="3"/>
      <c r="D1563" s="3"/>
      <c r="E1563" s="4"/>
      <c r="F1563" s="3"/>
      <c r="G1563" s="3"/>
      <c r="H1563" s="3"/>
      <c r="I1563" s="3"/>
      <c r="J1563" s="6"/>
      <c r="K1563" s="6"/>
      <c r="L1563" s="6"/>
      <c r="M1563" s="10"/>
      <c r="N1563" s="10"/>
      <c r="O1563" s="10"/>
      <c r="P1563" s="15"/>
      <c r="Q1563" s="13"/>
      <c r="R1563" s="13"/>
      <c r="S1563" s="13"/>
      <c r="T1563" s="13"/>
      <c r="U1563" s="13"/>
      <c r="V1563" s="13"/>
      <c r="W1563" s="9"/>
      <c r="X1563" s="9"/>
      <c r="Y1563" s="9"/>
      <c r="Z1563" s="9"/>
      <c r="AA1563" s="9"/>
      <c r="AB1563" s="9"/>
      <c r="AC1563" s="13"/>
      <c r="AD1563" s="13"/>
      <c r="AE1563" s="13"/>
      <c r="AF1563" s="13"/>
      <c r="AG1563" s="13"/>
      <c r="AH1563" s="13"/>
      <c r="AI1563" s="9"/>
      <c r="AJ1563" s="9"/>
      <c r="AK1563" s="9"/>
      <c r="AL1563" s="9"/>
      <c r="AM1563" s="9"/>
      <c r="AN1563" s="9"/>
      <c r="AO1563" s="8"/>
      <c r="AP1563" s="8"/>
      <c r="AQ1563" s="8"/>
      <c r="AR1563" s="8"/>
      <c r="AS1563" s="8"/>
      <c r="AT1563" s="8"/>
      <c r="AU1563" s="8"/>
      <c r="AV1563" s="8"/>
      <c r="AW1563" s="8"/>
      <c r="AX1563" s="8"/>
      <c r="AY1563" s="15"/>
      <c r="AZ1563" s="15"/>
      <c r="BA1563" s="15"/>
      <c r="BB1563" s="15"/>
      <c r="BC1563" s="15"/>
      <c r="BD1563" s="15"/>
      <c r="BE1563" s="15"/>
      <c r="BF1563" s="15"/>
      <c r="BG1563" s="15"/>
      <c r="BH1563" s="15"/>
      <c r="BI1563" s="16">
        <f>Q1563*参数!$D$3+W1563</f>
        <v>0</v>
      </c>
      <c r="BJ1563" s="16">
        <f>R1563*参数!$D$3+X1563</f>
        <v>0</v>
      </c>
      <c r="BK1563" s="16">
        <f>S1563*参数!$D$3+Y1563</f>
        <v>0</v>
      </c>
      <c r="BL1563" s="16">
        <f>T1563*参数!$D$3+Z1563</f>
        <v>0</v>
      </c>
      <c r="BM1563" s="16">
        <f>U1563*参数!$D$3+AA1563</f>
        <v>0</v>
      </c>
      <c r="BN1563" s="16">
        <f>V1563*参数!$D$3+AB1563</f>
        <v>0</v>
      </c>
      <c r="BO1563" s="16">
        <f>AC1563*参数!$D$3+AI1563</f>
        <v>0</v>
      </c>
      <c r="BP1563" s="16">
        <f>AD1563*参数!$D$3+AJ1563</f>
        <v>0</v>
      </c>
      <c r="BQ1563" s="16">
        <f>AE1563*参数!$D$3+AK1563</f>
        <v>0</v>
      </c>
      <c r="BR1563" s="16">
        <f>AF1563*参数!$D$3+AL1563</f>
        <v>0</v>
      </c>
      <c r="BS1563" s="16">
        <f>AG1563*参数!$D$3+AM1563</f>
        <v>0</v>
      </c>
      <c r="BT1563" s="16">
        <f>AH1563*参数!$D$3+AN1563</f>
        <v>0</v>
      </c>
      <c r="BU1563" s="10"/>
      <c r="BV1563" s="10"/>
      <c r="BW1563" s="10">
        <f t="shared" si="474"/>
        <v>43</v>
      </c>
      <c r="BX1563" s="10">
        <f t="shared" si="475"/>
        <v>43</v>
      </c>
      <c r="BY1563" s="10">
        <f t="shared" si="476"/>
        <v>43</v>
      </c>
      <c r="BZ1563" s="10">
        <f t="shared" si="477"/>
        <v>0</v>
      </c>
      <c r="CA1563" s="10">
        <f t="shared" si="478"/>
        <v>43</v>
      </c>
      <c r="CB1563" s="10" t="str">
        <f t="shared" si="479"/>
        <v/>
      </c>
      <c r="CC1563" s="10" t="str">
        <f t="shared" si="480"/>
        <v/>
      </c>
      <c r="CD1563" s="10"/>
      <c r="CE1563" s="10"/>
      <c r="CF1563" s="10"/>
      <c r="CG1563" s="10">
        <f t="shared" si="481"/>
        <v>0</v>
      </c>
      <c r="CH1563" s="10">
        <f t="shared" si="482"/>
        <v>0</v>
      </c>
      <c r="CI1563" s="10" t="str">
        <f t="shared" si="483"/>
        <v/>
      </c>
      <c r="CJ1563" s="10" t="str">
        <f t="shared" si="484"/>
        <v/>
      </c>
      <c r="CK1563" s="10" t="str">
        <f t="shared" si="485"/>
        <v/>
      </c>
      <c r="CL1563" s="10" t="str">
        <f t="shared" si="486"/>
        <v/>
      </c>
      <c r="CM1563" s="88" t="str">
        <f t="shared" si="470"/>
        <v/>
      </c>
      <c r="CN1563" s="88" t="str">
        <f t="shared" si="471"/>
        <v/>
      </c>
      <c r="CO1563" s="88" t="str">
        <f t="shared" si="472"/>
        <v/>
      </c>
      <c r="CP1563" s="88" t="str">
        <f t="shared" si="473"/>
        <v/>
      </c>
    </row>
    <row r="1564" spans="2:94">
      <c r="B1564" s="19"/>
      <c r="C1564" s="3"/>
      <c r="D1564" s="3"/>
      <c r="E1564" s="4"/>
      <c r="F1564" s="3"/>
      <c r="G1564" s="3"/>
      <c r="H1564" s="3"/>
      <c r="I1564" s="3"/>
      <c r="J1564" s="6"/>
      <c r="K1564" s="6"/>
      <c r="L1564" s="6"/>
      <c r="M1564" s="10"/>
      <c r="N1564" s="10"/>
      <c r="O1564" s="10"/>
      <c r="P1564" s="15"/>
      <c r="Q1564" s="13"/>
      <c r="R1564" s="13"/>
      <c r="S1564" s="13"/>
      <c r="T1564" s="13"/>
      <c r="U1564" s="13"/>
      <c r="V1564" s="13"/>
      <c r="W1564" s="9"/>
      <c r="X1564" s="9"/>
      <c r="Y1564" s="9"/>
      <c r="Z1564" s="9"/>
      <c r="AA1564" s="9"/>
      <c r="AB1564" s="9"/>
      <c r="AC1564" s="13"/>
      <c r="AD1564" s="13"/>
      <c r="AE1564" s="13"/>
      <c r="AF1564" s="13"/>
      <c r="AG1564" s="13"/>
      <c r="AH1564" s="13"/>
      <c r="AI1564" s="9"/>
      <c r="AJ1564" s="9"/>
      <c r="AK1564" s="9"/>
      <c r="AL1564" s="9"/>
      <c r="AM1564" s="9"/>
      <c r="AN1564" s="9"/>
      <c r="AO1564" s="8"/>
      <c r="AP1564" s="8"/>
      <c r="AQ1564" s="8"/>
      <c r="AR1564" s="8"/>
      <c r="AS1564" s="8"/>
      <c r="AT1564" s="8"/>
      <c r="AU1564" s="8"/>
      <c r="AV1564" s="8"/>
      <c r="AW1564" s="8"/>
      <c r="AX1564" s="8"/>
      <c r="AY1564" s="15"/>
      <c r="AZ1564" s="15"/>
      <c r="BA1564" s="15"/>
      <c r="BB1564" s="15"/>
      <c r="BC1564" s="15"/>
      <c r="BD1564" s="15"/>
      <c r="BE1564" s="15"/>
      <c r="BF1564" s="15"/>
      <c r="BG1564" s="15"/>
      <c r="BH1564" s="15"/>
      <c r="BI1564" s="16">
        <f>Q1564*参数!$D$3+W1564</f>
        <v>0</v>
      </c>
      <c r="BJ1564" s="16">
        <f>R1564*参数!$D$3+X1564</f>
        <v>0</v>
      </c>
      <c r="BK1564" s="16">
        <f>S1564*参数!$D$3+Y1564</f>
        <v>0</v>
      </c>
      <c r="BL1564" s="16">
        <f>T1564*参数!$D$3+Z1564</f>
        <v>0</v>
      </c>
      <c r="BM1564" s="16">
        <f>U1564*参数!$D$3+AA1564</f>
        <v>0</v>
      </c>
      <c r="BN1564" s="16">
        <f>V1564*参数!$D$3+AB1564</f>
        <v>0</v>
      </c>
      <c r="BO1564" s="16">
        <f>AC1564*参数!$D$3+AI1564</f>
        <v>0</v>
      </c>
      <c r="BP1564" s="16">
        <f>AD1564*参数!$D$3+AJ1564</f>
        <v>0</v>
      </c>
      <c r="BQ1564" s="16">
        <f>AE1564*参数!$D$3+AK1564</f>
        <v>0</v>
      </c>
      <c r="BR1564" s="16">
        <f>AF1564*参数!$D$3+AL1564</f>
        <v>0</v>
      </c>
      <c r="BS1564" s="16">
        <f>AG1564*参数!$D$3+AM1564</f>
        <v>0</v>
      </c>
      <c r="BT1564" s="16">
        <f>AH1564*参数!$D$3+AN1564</f>
        <v>0</v>
      </c>
      <c r="BU1564" s="10"/>
      <c r="BV1564" s="10"/>
      <c r="BW1564" s="10">
        <f t="shared" si="474"/>
        <v>43</v>
      </c>
      <c r="BX1564" s="10">
        <f t="shared" si="475"/>
        <v>43</v>
      </c>
      <c r="BY1564" s="10">
        <f t="shared" si="476"/>
        <v>43</v>
      </c>
      <c r="BZ1564" s="10">
        <f t="shared" si="477"/>
        <v>0</v>
      </c>
      <c r="CA1564" s="10">
        <f t="shared" si="478"/>
        <v>43</v>
      </c>
      <c r="CB1564" s="10" t="str">
        <f t="shared" si="479"/>
        <v/>
      </c>
      <c r="CC1564" s="10" t="str">
        <f t="shared" si="480"/>
        <v/>
      </c>
      <c r="CD1564" s="10"/>
      <c r="CE1564" s="10"/>
      <c r="CF1564" s="10"/>
      <c r="CG1564" s="10">
        <f t="shared" si="481"/>
        <v>0</v>
      </c>
      <c r="CH1564" s="10">
        <f t="shared" si="482"/>
        <v>0</v>
      </c>
      <c r="CI1564" s="10" t="str">
        <f t="shared" si="483"/>
        <v/>
      </c>
      <c r="CJ1564" s="10" t="str">
        <f t="shared" si="484"/>
        <v/>
      </c>
      <c r="CK1564" s="10" t="str">
        <f t="shared" si="485"/>
        <v/>
      </c>
      <c r="CL1564" s="10" t="str">
        <f t="shared" si="486"/>
        <v/>
      </c>
      <c r="CM1564" s="88" t="str">
        <f t="shared" si="470"/>
        <v/>
      </c>
      <c r="CN1564" s="88" t="str">
        <f t="shared" si="471"/>
        <v/>
      </c>
      <c r="CO1564" s="88" t="str">
        <f t="shared" si="472"/>
        <v/>
      </c>
      <c r="CP1564" s="88" t="str">
        <f t="shared" si="473"/>
        <v/>
      </c>
    </row>
    <row r="1565" spans="2:94">
      <c r="B1565" s="19"/>
      <c r="C1565" s="3"/>
      <c r="D1565" s="3"/>
      <c r="E1565" s="4"/>
      <c r="F1565" s="3"/>
      <c r="G1565" s="3"/>
      <c r="H1565" s="3"/>
      <c r="I1565" s="3"/>
      <c r="J1565" s="6"/>
      <c r="K1565" s="6"/>
      <c r="L1565" s="6"/>
      <c r="M1565" s="10"/>
      <c r="N1565" s="10"/>
      <c r="O1565" s="10"/>
      <c r="P1565" s="15"/>
      <c r="Q1565" s="13"/>
      <c r="R1565" s="13"/>
      <c r="S1565" s="13"/>
      <c r="T1565" s="13"/>
      <c r="U1565" s="13"/>
      <c r="V1565" s="13"/>
      <c r="W1565" s="9"/>
      <c r="X1565" s="9"/>
      <c r="Y1565" s="9"/>
      <c r="Z1565" s="9"/>
      <c r="AA1565" s="9"/>
      <c r="AB1565" s="9"/>
      <c r="AC1565" s="13"/>
      <c r="AD1565" s="13"/>
      <c r="AE1565" s="13"/>
      <c r="AF1565" s="13"/>
      <c r="AG1565" s="13"/>
      <c r="AH1565" s="13"/>
      <c r="AI1565" s="9"/>
      <c r="AJ1565" s="9"/>
      <c r="AK1565" s="9"/>
      <c r="AL1565" s="9"/>
      <c r="AM1565" s="9"/>
      <c r="AN1565" s="9"/>
      <c r="AO1565" s="8"/>
      <c r="AP1565" s="8"/>
      <c r="AQ1565" s="8"/>
      <c r="AR1565" s="8"/>
      <c r="AS1565" s="8"/>
      <c r="AT1565" s="8"/>
      <c r="AU1565" s="8"/>
      <c r="AV1565" s="8"/>
      <c r="AW1565" s="8"/>
      <c r="AX1565" s="8"/>
      <c r="AY1565" s="15"/>
      <c r="AZ1565" s="15"/>
      <c r="BA1565" s="15"/>
      <c r="BB1565" s="15"/>
      <c r="BC1565" s="15"/>
      <c r="BD1565" s="15"/>
      <c r="BE1565" s="15"/>
      <c r="BF1565" s="15"/>
      <c r="BG1565" s="15"/>
      <c r="BH1565" s="15"/>
      <c r="BI1565" s="16">
        <f>Q1565*参数!$D$3+W1565</f>
        <v>0</v>
      </c>
      <c r="BJ1565" s="16">
        <f>R1565*参数!$D$3+X1565</f>
        <v>0</v>
      </c>
      <c r="BK1565" s="16">
        <f>S1565*参数!$D$3+Y1565</f>
        <v>0</v>
      </c>
      <c r="BL1565" s="16">
        <f>T1565*参数!$D$3+Z1565</f>
        <v>0</v>
      </c>
      <c r="BM1565" s="16">
        <f>U1565*参数!$D$3+AA1565</f>
        <v>0</v>
      </c>
      <c r="BN1565" s="16">
        <f>V1565*参数!$D$3+AB1565</f>
        <v>0</v>
      </c>
      <c r="BO1565" s="16">
        <f>AC1565*参数!$D$3+AI1565</f>
        <v>0</v>
      </c>
      <c r="BP1565" s="16">
        <f>AD1565*参数!$D$3+AJ1565</f>
        <v>0</v>
      </c>
      <c r="BQ1565" s="16">
        <f>AE1565*参数!$D$3+AK1565</f>
        <v>0</v>
      </c>
      <c r="BR1565" s="16">
        <f>AF1565*参数!$D$3+AL1565</f>
        <v>0</v>
      </c>
      <c r="BS1565" s="16">
        <f>AG1565*参数!$D$3+AM1565</f>
        <v>0</v>
      </c>
      <c r="BT1565" s="16">
        <f>AH1565*参数!$D$3+AN1565</f>
        <v>0</v>
      </c>
      <c r="BU1565" s="10"/>
      <c r="BV1565" s="10"/>
      <c r="BW1565" s="10">
        <f t="shared" si="474"/>
        <v>43</v>
      </c>
      <c r="BX1565" s="10">
        <f t="shared" si="475"/>
        <v>43</v>
      </c>
      <c r="BY1565" s="10">
        <f t="shared" si="476"/>
        <v>43</v>
      </c>
      <c r="BZ1565" s="10">
        <f t="shared" si="477"/>
        <v>0</v>
      </c>
      <c r="CA1565" s="10">
        <f t="shared" si="478"/>
        <v>43</v>
      </c>
      <c r="CB1565" s="10" t="str">
        <f t="shared" si="479"/>
        <v/>
      </c>
      <c r="CC1565" s="10" t="str">
        <f t="shared" si="480"/>
        <v/>
      </c>
      <c r="CD1565" s="10"/>
      <c r="CE1565" s="10"/>
      <c r="CF1565" s="10"/>
      <c r="CG1565" s="10">
        <f t="shared" si="481"/>
        <v>0</v>
      </c>
      <c r="CH1565" s="10">
        <f t="shared" si="482"/>
        <v>0</v>
      </c>
      <c r="CI1565" s="10" t="str">
        <f t="shared" si="483"/>
        <v/>
      </c>
      <c r="CJ1565" s="10" t="str">
        <f t="shared" si="484"/>
        <v/>
      </c>
      <c r="CK1565" s="10" t="str">
        <f t="shared" si="485"/>
        <v/>
      </c>
      <c r="CL1565" s="10" t="str">
        <f t="shared" si="486"/>
        <v/>
      </c>
      <c r="CM1565" s="88" t="str">
        <f t="shared" si="470"/>
        <v/>
      </c>
      <c r="CN1565" s="88" t="str">
        <f t="shared" si="471"/>
        <v/>
      </c>
      <c r="CO1565" s="88" t="str">
        <f t="shared" si="472"/>
        <v/>
      </c>
      <c r="CP1565" s="88" t="str">
        <f t="shared" si="473"/>
        <v/>
      </c>
    </row>
    <row r="1566" spans="2:94">
      <c r="B1566" s="19"/>
      <c r="C1566" s="3"/>
      <c r="D1566" s="3"/>
      <c r="E1566" s="4"/>
      <c r="F1566" s="3"/>
      <c r="G1566" s="3"/>
      <c r="H1566" s="3"/>
      <c r="I1566" s="3"/>
      <c r="J1566" s="6"/>
      <c r="K1566" s="6"/>
      <c r="L1566" s="6"/>
      <c r="M1566" s="10"/>
      <c r="N1566" s="10"/>
      <c r="O1566" s="10"/>
      <c r="P1566" s="15"/>
      <c r="Q1566" s="13"/>
      <c r="R1566" s="13"/>
      <c r="S1566" s="13"/>
      <c r="T1566" s="13"/>
      <c r="U1566" s="13"/>
      <c r="V1566" s="13"/>
      <c r="W1566" s="9"/>
      <c r="X1566" s="9"/>
      <c r="Y1566" s="9"/>
      <c r="Z1566" s="9"/>
      <c r="AA1566" s="9"/>
      <c r="AB1566" s="9"/>
      <c r="AC1566" s="13"/>
      <c r="AD1566" s="13"/>
      <c r="AE1566" s="13"/>
      <c r="AF1566" s="13"/>
      <c r="AG1566" s="13"/>
      <c r="AH1566" s="13"/>
      <c r="AI1566" s="9"/>
      <c r="AJ1566" s="9"/>
      <c r="AK1566" s="9"/>
      <c r="AL1566" s="9"/>
      <c r="AM1566" s="9"/>
      <c r="AN1566" s="9"/>
      <c r="AO1566" s="8"/>
      <c r="AP1566" s="8"/>
      <c r="AQ1566" s="8"/>
      <c r="AR1566" s="8"/>
      <c r="AS1566" s="8"/>
      <c r="AT1566" s="8"/>
      <c r="AU1566" s="8"/>
      <c r="AV1566" s="8"/>
      <c r="AW1566" s="8"/>
      <c r="AX1566" s="8"/>
      <c r="AY1566" s="15"/>
      <c r="AZ1566" s="15"/>
      <c r="BA1566" s="15"/>
      <c r="BB1566" s="15"/>
      <c r="BC1566" s="15"/>
      <c r="BD1566" s="15"/>
      <c r="BE1566" s="15"/>
      <c r="BF1566" s="15"/>
      <c r="BG1566" s="15"/>
      <c r="BH1566" s="15"/>
      <c r="BI1566" s="16">
        <f>Q1566*参数!$D$3+W1566</f>
        <v>0</v>
      </c>
      <c r="BJ1566" s="16">
        <f>R1566*参数!$D$3+X1566</f>
        <v>0</v>
      </c>
      <c r="BK1566" s="16">
        <f>S1566*参数!$D$3+Y1566</f>
        <v>0</v>
      </c>
      <c r="BL1566" s="16">
        <f>T1566*参数!$D$3+Z1566</f>
        <v>0</v>
      </c>
      <c r="BM1566" s="16">
        <f>U1566*参数!$D$3+AA1566</f>
        <v>0</v>
      </c>
      <c r="BN1566" s="16">
        <f>V1566*参数!$D$3+AB1566</f>
        <v>0</v>
      </c>
      <c r="BO1566" s="16">
        <f>AC1566*参数!$D$3+AI1566</f>
        <v>0</v>
      </c>
      <c r="BP1566" s="16">
        <f>AD1566*参数!$D$3+AJ1566</f>
        <v>0</v>
      </c>
      <c r="BQ1566" s="16">
        <f>AE1566*参数!$D$3+AK1566</f>
        <v>0</v>
      </c>
      <c r="BR1566" s="16">
        <f>AF1566*参数!$D$3+AL1566</f>
        <v>0</v>
      </c>
      <c r="BS1566" s="16">
        <f>AG1566*参数!$D$3+AM1566</f>
        <v>0</v>
      </c>
      <c r="BT1566" s="16">
        <f>AH1566*参数!$D$3+AN1566</f>
        <v>0</v>
      </c>
      <c r="BU1566" s="10"/>
      <c r="BV1566" s="10"/>
      <c r="BW1566" s="10">
        <f t="shared" si="474"/>
        <v>43</v>
      </c>
      <c r="BX1566" s="10">
        <f t="shared" si="475"/>
        <v>43</v>
      </c>
      <c r="BY1566" s="10">
        <f t="shared" si="476"/>
        <v>43</v>
      </c>
      <c r="BZ1566" s="10">
        <f t="shared" si="477"/>
        <v>0</v>
      </c>
      <c r="CA1566" s="10">
        <f t="shared" si="478"/>
        <v>43</v>
      </c>
      <c r="CB1566" s="10" t="str">
        <f t="shared" si="479"/>
        <v/>
      </c>
      <c r="CC1566" s="10" t="str">
        <f t="shared" si="480"/>
        <v/>
      </c>
      <c r="CD1566" s="10"/>
      <c r="CE1566" s="10"/>
      <c r="CF1566" s="10"/>
      <c r="CG1566" s="10">
        <f t="shared" si="481"/>
        <v>0</v>
      </c>
      <c r="CH1566" s="10">
        <f t="shared" si="482"/>
        <v>0</v>
      </c>
      <c r="CI1566" s="10" t="str">
        <f t="shared" si="483"/>
        <v/>
      </c>
      <c r="CJ1566" s="10" t="str">
        <f t="shared" si="484"/>
        <v/>
      </c>
      <c r="CK1566" s="10" t="str">
        <f t="shared" si="485"/>
        <v/>
      </c>
      <c r="CL1566" s="10" t="str">
        <f t="shared" si="486"/>
        <v/>
      </c>
      <c r="CM1566" s="88" t="str">
        <f t="shared" si="470"/>
        <v/>
      </c>
      <c r="CN1566" s="88" t="str">
        <f t="shared" si="471"/>
        <v/>
      </c>
      <c r="CO1566" s="88" t="str">
        <f t="shared" si="472"/>
        <v/>
      </c>
      <c r="CP1566" s="88" t="str">
        <f t="shared" si="473"/>
        <v/>
      </c>
    </row>
    <row r="1567" spans="2:94">
      <c r="B1567" s="19"/>
      <c r="C1567" s="3"/>
      <c r="D1567" s="3"/>
      <c r="E1567" s="4"/>
      <c r="F1567" s="3"/>
      <c r="G1567" s="3"/>
      <c r="H1567" s="3"/>
      <c r="I1567" s="3"/>
      <c r="J1567" s="6"/>
      <c r="K1567" s="6"/>
      <c r="L1567" s="6"/>
      <c r="M1567" s="10"/>
      <c r="N1567" s="10"/>
      <c r="O1567" s="10"/>
      <c r="P1567" s="15"/>
      <c r="Q1567" s="13"/>
      <c r="R1567" s="13"/>
      <c r="S1567" s="13"/>
      <c r="T1567" s="13"/>
      <c r="U1567" s="13"/>
      <c r="V1567" s="13"/>
      <c r="W1567" s="9"/>
      <c r="X1567" s="9"/>
      <c r="Y1567" s="9"/>
      <c r="Z1567" s="9"/>
      <c r="AA1567" s="9"/>
      <c r="AB1567" s="9"/>
      <c r="AC1567" s="13"/>
      <c r="AD1567" s="13"/>
      <c r="AE1567" s="13"/>
      <c r="AF1567" s="13"/>
      <c r="AG1567" s="13"/>
      <c r="AH1567" s="13"/>
      <c r="AI1567" s="9"/>
      <c r="AJ1567" s="9"/>
      <c r="AK1567" s="9"/>
      <c r="AL1567" s="9"/>
      <c r="AM1567" s="9"/>
      <c r="AN1567" s="9"/>
      <c r="AO1567" s="8"/>
      <c r="AP1567" s="8"/>
      <c r="AQ1567" s="8"/>
      <c r="AR1567" s="8"/>
      <c r="AS1567" s="8"/>
      <c r="AT1567" s="8"/>
      <c r="AU1567" s="8"/>
      <c r="AV1567" s="8"/>
      <c r="AW1567" s="8"/>
      <c r="AX1567" s="8"/>
      <c r="AY1567" s="15"/>
      <c r="AZ1567" s="15"/>
      <c r="BA1567" s="15"/>
      <c r="BB1567" s="15"/>
      <c r="BC1567" s="15"/>
      <c r="BD1567" s="15"/>
      <c r="BE1567" s="15"/>
      <c r="BF1567" s="15"/>
      <c r="BG1567" s="15"/>
      <c r="BH1567" s="15"/>
      <c r="BI1567" s="16">
        <f>Q1567*参数!$D$3+W1567</f>
        <v>0</v>
      </c>
      <c r="BJ1567" s="16">
        <f>R1567*参数!$D$3+X1567</f>
        <v>0</v>
      </c>
      <c r="BK1567" s="16">
        <f>S1567*参数!$D$3+Y1567</f>
        <v>0</v>
      </c>
      <c r="BL1567" s="16">
        <f>T1567*参数!$D$3+Z1567</f>
        <v>0</v>
      </c>
      <c r="BM1567" s="16">
        <f>U1567*参数!$D$3+AA1567</f>
        <v>0</v>
      </c>
      <c r="BN1567" s="16">
        <f>V1567*参数!$D$3+AB1567</f>
        <v>0</v>
      </c>
      <c r="BO1567" s="16">
        <f>AC1567*参数!$D$3+AI1567</f>
        <v>0</v>
      </c>
      <c r="BP1567" s="16">
        <f>AD1567*参数!$D$3+AJ1567</f>
        <v>0</v>
      </c>
      <c r="BQ1567" s="16">
        <f>AE1567*参数!$D$3+AK1567</f>
        <v>0</v>
      </c>
      <c r="BR1567" s="16">
        <f>AF1567*参数!$D$3+AL1567</f>
        <v>0</v>
      </c>
      <c r="BS1567" s="16">
        <f>AG1567*参数!$D$3+AM1567</f>
        <v>0</v>
      </c>
      <c r="BT1567" s="16">
        <f>AH1567*参数!$D$3+AN1567</f>
        <v>0</v>
      </c>
      <c r="BU1567" s="10"/>
      <c r="BV1567" s="10"/>
      <c r="BW1567" s="10">
        <f t="shared" si="474"/>
        <v>43</v>
      </c>
      <c r="BX1567" s="10">
        <f t="shared" si="475"/>
        <v>43</v>
      </c>
      <c r="BY1567" s="10">
        <f t="shared" si="476"/>
        <v>43</v>
      </c>
      <c r="BZ1567" s="10">
        <f t="shared" si="477"/>
        <v>0</v>
      </c>
      <c r="CA1567" s="10">
        <f t="shared" si="478"/>
        <v>43</v>
      </c>
      <c r="CB1567" s="10" t="str">
        <f t="shared" si="479"/>
        <v/>
      </c>
      <c r="CC1567" s="10" t="str">
        <f t="shared" si="480"/>
        <v/>
      </c>
      <c r="CD1567" s="10"/>
      <c r="CE1567" s="10"/>
      <c r="CF1567" s="10"/>
      <c r="CG1567" s="10">
        <f t="shared" si="481"/>
        <v>0</v>
      </c>
      <c r="CH1567" s="10">
        <f t="shared" si="482"/>
        <v>0</v>
      </c>
      <c r="CI1567" s="10" t="str">
        <f t="shared" si="483"/>
        <v/>
      </c>
      <c r="CJ1567" s="10" t="str">
        <f t="shared" si="484"/>
        <v/>
      </c>
      <c r="CK1567" s="10" t="str">
        <f t="shared" si="485"/>
        <v/>
      </c>
      <c r="CL1567" s="10" t="str">
        <f t="shared" si="486"/>
        <v/>
      </c>
      <c r="CM1567" s="88" t="str">
        <f t="shared" si="470"/>
        <v/>
      </c>
      <c r="CN1567" s="88" t="str">
        <f t="shared" si="471"/>
        <v/>
      </c>
      <c r="CO1567" s="88" t="str">
        <f t="shared" si="472"/>
        <v/>
      </c>
      <c r="CP1567" s="88" t="str">
        <f t="shared" si="473"/>
        <v/>
      </c>
    </row>
    <row r="1568" spans="2:94">
      <c r="B1568" s="19"/>
      <c r="C1568" s="3"/>
      <c r="D1568" s="3"/>
      <c r="E1568" s="4"/>
      <c r="F1568" s="3"/>
      <c r="G1568" s="3"/>
      <c r="H1568" s="3"/>
      <c r="I1568" s="3"/>
      <c r="J1568" s="6"/>
      <c r="K1568" s="6"/>
      <c r="L1568" s="6"/>
      <c r="M1568" s="10"/>
      <c r="N1568" s="10"/>
      <c r="O1568" s="10"/>
      <c r="P1568" s="15"/>
      <c r="Q1568" s="13"/>
      <c r="R1568" s="13"/>
      <c r="S1568" s="13"/>
      <c r="T1568" s="13"/>
      <c r="U1568" s="13"/>
      <c r="V1568" s="13"/>
      <c r="W1568" s="9"/>
      <c r="X1568" s="9"/>
      <c r="Y1568" s="9"/>
      <c r="Z1568" s="9"/>
      <c r="AA1568" s="9"/>
      <c r="AB1568" s="9"/>
      <c r="AC1568" s="13"/>
      <c r="AD1568" s="13"/>
      <c r="AE1568" s="13"/>
      <c r="AF1568" s="13"/>
      <c r="AG1568" s="13"/>
      <c r="AH1568" s="13"/>
      <c r="AI1568" s="9"/>
      <c r="AJ1568" s="9"/>
      <c r="AK1568" s="9"/>
      <c r="AL1568" s="9"/>
      <c r="AM1568" s="9"/>
      <c r="AN1568" s="9"/>
      <c r="AO1568" s="8"/>
      <c r="AP1568" s="8"/>
      <c r="AQ1568" s="8"/>
      <c r="AR1568" s="8"/>
      <c r="AS1568" s="8"/>
      <c r="AT1568" s="8"/>
      <c r="AU1568" s="8"/>
      <c r="AV1568" s="8"/>
      <c r="AW1568" s="8"/>
      <c r="AX1568" s="8"/>
      <c r="AY1568" s="15"/>
      <c r="AZ1568" s="15"/>
      <c r="BA1568" s="15"/>
      <c r="BB1568" s="15"/>
      <c r="BC1568" s="15"/>
      <c r="BD1568" s="15"/>
      <c r="BE1568" s="15"/>
      <c r="BF1568" s="15"/>
      <c r="BG1568" s="15"/>
      <c r="BH1568" s="15"/>
      <c r="BI1568" s="16">
        <f>Q1568*参数!$D$3+W1568</f>
        <v>0</v>
      </c>
      <c r="BJ1568" s="16">
        <f>R1568*参数!$D$3+X1568</f>
        <v>0</v>
      </c>
      <c r="BK1568" s="16">
        <f>S1568*参数!$D$3+Y1568</f>
        <v>0</v>
      </c>
      <c r="BL1568" s="16">
        <f>T1568*参数!$D$3+Z1568</f>
        <v>0</v>
      </c>
      <c r="BM1568" s="16">
        <f>U1568*参数!$D$3+AA1568</f>
        <v>0</v>
      </c>
      <c r="BN1568" s="16">
        <f>V1568*参数!$D$3+AB1568</f>
        <v>0</v>
      </c>
      <c r="BO1568" s="16">
        <f>AC1568*参数!$D$3+AI1568</f>
        <v>0</v>
      </c>
      <c r="BP1568" s="16">
        <f>AD1568*参数!$D$3+AJ1568</f>
        <v>0</v>
      </c>
      <c r="BQ1568" s="16">
        <f>AE1568*参数!$D$3+AK1568</f>
        <v>0</v>
      </c>
      <c r="BR1568" s="16">
        <f>AF1568*参数!$D$3+AL1568</f>
        <v>0</v>
      </c>
      <c r="BS1568" s="16">
        <f>AG1568*参数!$D$3+AM1568</f>
        <v>0</v>
      </c>
      <c r="BT1568" s="16">
        <f>AH1568*参数!$D$3+AN1568</f>
        <v>0</v>
      </c>
      <c r="BU1568" s="10"/>
      <c r="BV1568" s="10"/>
      <c r="BW1568" s="10">
        <f t="shared" si="474"/>
        <v>43</v>
      </c>
      <c r="BX1568" s="10">
        <f t="shared" si="475"/>
        <v>43</v>
      </c>
      <c r="BY1568" s="10">
        <f t="shared" si="476"/>
        <v>43</v>
      </c>
      <c r="BZ1568" s="10">
        <f t="shared" si="477"/>
        <v>0</v>
      </c>
      <c r="CA1568" s="10">
        <f t="shared" si="478"/>
        <v>43</v>
      </c>
      <c r="CB1568" s="10" t="str">
        <f t="shared" si="479"/>
        <v/>
      </c>
      <c r="CC1568" s="10" t="str">
        <f t="shared" si="480"/>
        <v/>
      </c>
      <c r="CD1568" s="10"/>
      <c r="CE1568" s="10"/>
      <c r="CF1568" s="10"/>
      <c r="CG1568" s="10">
        <f t="shared" si="481"/>
        <v>0</v>
      </c>
      <c r="CH1568" s="10">
        <f t="shared" si="482"/>
        <v>0</v>
      </c>
      <c r="CI1568" s="10" t="str">
        <f t="shared" si="483"/>
        <v/>
      </c>
      <c r="CJ1568" s="10" t="str">
        <f t="shared" si="484"/>
        <v/>
      </c>
      <c r="CK1568" s="10" t="str">
        <f t="shared" si="485"/>
        <v/>
      </c>
      <c r="CL1568" s="10" t="str">
        <f t="shared" si="486"/>
        <v/>
      </c>
      <c r="CM1568" s="88" t="str">
        <f t="shared" si="470"/>
        <v/>
      </c>
      <c r="CN1568" s="88" t="str">
        <f t="shared" si="471"/>
        <v/>
      </c>
      <c r="CO1568" s="88" t="str">
        <f t="shared" si="472"/>
        <v/>
      </c>
      <c r="CP1568" s="88" t="str">
        <f t="shared" si="473"/>
        <v/>
      </c>
    </row>
    <row r="1569" spans="2:94">
      <c r="B1569" s="19"/>
      <c r="C1569" s="3"/>
      <c r="D1569" s="3"/>
      <c r="E1569" s="4"/>
      <c r="F1569" s="3"/>
      <c r="G1569" s="3"/>
      <c r="H1569" s="3"/>
      <c r="I1569" s="3"/>
      <c r="J1569" s="6"/>
      <c r="K1569" s="6"/>
      <c r="L1569" s="6"/>
      <c r="M1569" s="10"/>
      <c r="N1569" s="10"/>
      <c r="O1569" s="10"/>
      <c r="P1569" s="15"/>
      <c r="Q1569" s="13"/>
      <c r="R1569" s="13"/>
      <c r="S1569" s="13"/>
      <c r="T1569" s="13"/>
      <c r="U1569" s="13"/>
      <c r="V1569" s="13"/>
      <c r="W1569" s="9"/>
      <c r="X1569" s="9"/>
      <c r="Y1569" s="9"/>
      <c r="Z1569" s="9"/>
      <c r="AA1569" s="9"/>
      <c r="AB1569" s="9"/>
      <c r="AC1569" s="13"/>
      <c r="AD1569" s="13"/>
      <c r="AE1569" s="13"/>
      <c r="AF1569" s="13"/>
      <c r="AG1569" s="13"/>
      <c r="AH1569" s="13"/>
      <c r="AI1569" s="9"/>
      <c r="AJ1569" s="9"/>
      <c r="AK1569" s="9"/>
      <c r="AL1569" s="9"/>
      <c r="AM1569" s="9"/>
      <c r="AN1569" s="9"/>
      <c r="AO1569" s="8"/>
      <c r="AP1569" s="8"/>
      <c r="AQ1569" s="8"/>
      <c r="AR1569" s="8"/>
      <c r="AS1569" s="8"/>
      <c r="AT1569" s="8"/>
      <c r="AU1569" s="8"/>
      <c r="AV1569" s="8"/>
      <c r="AW1569" s="8"/>
      <c r="AX1569" s="8"/>
      <c r="AY1569" s="15"/>
      <c r="AZ1569" s="15"/>
      <c r="BA1569" s="15"/>
      <c r="BB1569" s="15"/>
      <c r="BC1569" s="15"/>
      <c r="BD1569" s="15"/>
      <c r="BE1569" s="15"/>
      <c r="BF1569" s="15"/>
      <c r="BG1569" s="15"/>
      <c r="BH1569" s="15"/>
      <c r="BI1569" s="16">
        <f>Q1569*参数!$D$3+W1569</f>
        <v>0</v>
      </c>
      <c r="BJ1569" s="16">
        <f>R1569*参数!$D$3+X1569</f>
        <v>0</v>
      </c>
      <c r="BK1569" s="16">
        <f>S1569*参数!$D$3+Y1569</f>
        <v>0</v>
      </c>
      <c r="BL1569" s="16">
        <f>T1569*参数!$D$3+Z1569</f>
        <v>0</v>
      </c>
      <c r="BM1569" s="16">
        <f>U1569*参数!$D$3+AA1569</f>
        <v>0</v>
      </c>
      <c r="BN1569" s="16">
        <f>V1569*参数!$D$3+AB1569</f>
        <v>0</v>
      </c>
      <c r="BO1569" s="16">
        <f>AC1569*参数!$D$3+AI1569</f>
        <v>0</v>
      </c>
      <c r="BP1569" s="16">
        <f>AD1569*参数!$D$3+AJ1569</f>
        <v>0</v>
      </c>
      <c r="BQ1569" s="16">
        <f>AE1569*参数!$D$3+AK1569</f>
        <v>0</v>
      </c>
      <c r="BR1569" s="16">
        <f>AF1569*参数!$D$3+AL1569</f>
        <v>0</v>
      </c>
      <c r="BS1569" s="16">
        <f>AG1569*参数!$D$3+AM1569</f>
        <v>0</v>
      </c>
      <c r="BT1569" s="16">
        <f>AH1569*参数!$D$3+AN1569</f>
        <v>0</v>
      </c>
      <c r="BU1569" s="10"/>
      <c r="BV1569" s="10"/>
      <c r="BW1569" s="10">
        <f t="shared" si="474"/>
        <v>43</v>
      </c>
      <c r="BX1569" s="10">
        <f t="shared" si="475"/>
        <v>43</v>
      </c>
      <c r="BY1569" s="10">
        <f t="shared" si="476"/>
        <v>43</v>
      </c>
      <c r="BZ1569" s="10">
        <f t="shared" si="477"/>
        <v>0</v>
      </c>
      <c r="CA1569" s="10">
        <f t="shared" si="478"/>
        <v>43</v>
      </c>
      <c r="CB1569" s="10" t="str">
        <f t="shared" si="479"/>
        <v/>
      </c>
      <c r="CC1569" s="10" t="str">
        <f t="shared" si="480"/>
        <v/>
      </c>
      <c r="CD1569" s="10"/>
      <c r="CE1569" s="10"/>
      <c r="CF1569" s="10"/>
      <c r="CG1569" s="10">
        <f t="shared" si="481"/>
        <v>0</v>
      </c>
      <c r="CH1569" s="10">
        <f t="shared" si="482"/>
        <v>0</v>
      </c>
      <c r="CI1569" s="10" t="str">
        <f t="shared" si="483"/>
        <v/>
      </c>
      <c r="CJ1569" s="10" t="str">
        <f t="shared" si="484"/>
        <v/>
      </c>
      <c r="CK1569" s="10" t="str">
        <f t="shared" si="485"/>
        <v/>
      </c>
      <c r="CL1569" s="10" t="str">
        <f t="shared" si="486"/>
        <v/>
      </c>
      <c r="CM1569" s="88" t="str">
        <f t="shared" si="470"/>
        <v/>
      </c>
      <c r="CN1569" s="88" t="str">
        <f t="shared" si="471"/>
        <v/>
      </c>
      <c r="CO1569" s="88" t="str">
        <f t="shared" si="472"/>
        <v/>
      </c>
      <c r="CP1569" s="88" t="str">
        <f t="shared" si="473"/>
        <v/>
      </c>
    </row>
    <row r="1570" spans="2:94">
      <c r="B1570" s="19"/>
      <c r="C1570" s="3"/>
      <c r="D1570" s="3"/>
      <c r="E1570" s="4"/>
      <c r="F1570" s="3"/>
      <c r="G1570" s="3"/>
      <c r="H1570" s="3"/>
      <c r="I1570" s="3"/>
      <c r="J1570" s="6"/>
      <c r="K1570" s="6"/>
      <c r="L1570" s="6"/>
      <c r="M1570" s="10"/>
      <c r="N1570" s="10"/>
      <c r="O1570" s="10"/>
      <c r="P1570" s="15"/>
      <c r="Q1570" s="13"/>
      <c r="R1570" s="13"/>
      <c r="S1570" s="13"/>
      <c r="T1570" s="13"/>
      <c r="U1570" s="13"/>
      <c r="V1570" s="13"/>
      <c r="W1570" s="9"/>
      <c r="X1570" s="9"/>
      <c r="Y1570" s="9"/>
      <c r="Z1570" s="9"/>
      <c r="AA1570" s="9"/>
      <c r="AB1570" s="9"/>
      <c r="AC1570" s="13"/>
      <c r="AD1570" s="13"/>
      <c r="AE1570" s="13"/>
      <c r="AF1570" s="13"/>
      <c r="AG1570" s="13"/>
      <c r="AH1570" s="13"/>
      <c r="AI1570" s="9"/>
      <c r="AJ1570" s="9"/>
      <c r="AK1570" s="9"/>
      <c r="AL1570" s="9"/>
      <c r="AM1570" s="9"/>
      <c r="AN1570" s="9"/>
      <c r="AO1570" s="8"/>
      <c r="AP1570" s="8"/>
      <c r="AQ1570" s="8"/>
      <c r="AR1570" s="8"/>
      <c r="AS1570" s="8"/>
      <c r="AT1570" s="8"/>
      <c r="AU1570" s="8"/>
      <c r="AV1570" s="8"/>
      <c r="AW1570" s="8"/>
      <c r="AX1570" s="8"/>
      <c r="AY1570" s="15"/>
      <c r="AZ1570" s="15"/>
      <c r="BA1570" s="15"/>
      <c r="BB1570" s="15"/>
      <c r="BC1570" s="15"/>
      <c r="BD1570" s="15"/>
      <c r="BE1570" s="15"/>
      <c r="BF1570" s="15"/>
      <c r="BG1570" s="15"/>
      <c r="BH1570" s="15"/>
      <c r="BI1570" s="16">
        <f>Q1570*参数!$D$3+W1570</f>
        <v>0</v>
      </c>
      <c r="BJ1570" s="16">
        <f>R1570*参数!$D$3+X1570</f>
        <v>0</v>
      </c>
      <c r="BK1570" s="16">
        <f>S1570*参数!$D$3+Y1570</f>
        <v>0</v>
      </c>
      <c r="BL1570" s="16">
        <f>T1570*参数!$D$3+Z1570</f>
        <v>0</v>
      </c>
      <c r="BM1570" s="16">
        <f>U1570*参数!$D$3+AA1570</f>
        <v>0</v>
      </c>
      <c r="BN1570" s="16">
        <f>V1570*参数!$D$3+AB1570</f>
        <v>0</v>
      </c>
      <c r="BO1570" s="16">
        <f>AC1570*参数!$D$3+AI1570</f>
        <v>0</v>
      </c>
      <c r="BP1570" s="16">
        <f>AD1570*参数!$D$3+AJ1570</f>
        <v>0</v>
      </c>
      <c r="BQ1570" s="16">
        <f>AE1570*参数!$D$3+AK1570</f>
        <v>0</v>
      </c>
      <c r="BR1570" s="16">
        <f>AF1570*参数!$D$3+AL1570</f>
        <v>0</v>
      </c>
      <c r="BS1570" s="16">
        <f>AG1570*参数!$D$3+AM1570</f>
        <v>0</v>
      </c>
      <c r="BT1570" s="16">
        <f>AH1570*参数!$D$3+AN1570</f>
        <v>0</v>
      </c>
      <c r="BU1570" s="10"/>
      <c r="BV1570" s="10"/>
      <c r="BW1570" s="10">
        <f t="shared" si="474"/>
        <v>43</v>
      </c>
      <c r="BX1570" s="10">
        <f t="shared" si="475"/>
        <v>43</v>
      </c>
      <c r="BY1570" s="10">
        <f t="shared" si="476"/>
        <v>43</v>
      </c>
      <c r="BZ1570" s="10">
        <f t="shared" si="477"/>
        <v>0</v>
      </c>
      <c r="CA1570" s="10">
        <f t="shared" si="478"/>
        <v>43</v>
      </c>
      <c r="CB1570" s="10" t="str">
        <f t="shared" si="479"/>
        <v/>
      </c>
      <c r="CC1570" s="10" t="str">
        <f t="shared" si="480"/>
        <v/>
      </c>
      <c r="CD1570" s="10"/>
      <c r="CE1570" s="10"/>
      <c r="CF1570" s="10"/>
      <c r="CG1570" s="10">
        <f t="shared" si="481"/>
        <v>0</v>
      </c>
      <c r="CH1570" s="10">
        <f t="shared" si="482"/>
        <v>0</v>
      </c>
      <c r="CI1570" s="10" t="str">
        <f t="shared" si="483"/>
        <v/>
      </c>
      <c r="CJ1570" s="10" t="str">
        <f t="shared" si="484"/>
        <v/>
      </c>
      <c r="CK1570" s="10" t="str">
        <f t="shared" si="485"/>
        <v/>
      </c>
      <c r="CL1570" s="10" t="str">
        <f t="shared" si="486"/>
        <v/>
      </c>
      <c r="CM1570" s="88" t="str">
        <f t="shared" si="470"/>
        <v/>
      </c>
      <c r="CN1570" s="88" t="str">
        <f t="shared" si="471"/>
        <v/>
      </c>
      <c r="CO1570" s="88" t="str">
        <f t="shared" si="472"/>
        <v/>
      </c>
      <c r="CP1570" s="88" t="str">
        <f t="shared" si="473"/>
        <v/>
      </c>
    </row>
    <row r="1571" spans="2:94">
      <c r="B1571" s="19"/>
      <c r="C1571" s="3"/>
      <c r="D1571" s="3"/>
      <c r="E1571" s="4"/>
      <c r="F1571" s="3"/>
      <c r="G1571" s="3"/>
      <c r="H1571" s="3"/>
      <c r="I1571" s="3"/>
      <c r="J1571" s="6"/>
      <c r="K1571" s="6"/>
      <c r="L1571" s="6"/>
      <c r="M1571" s="10"/>
      <c r="N1571" s="10"/>
      <c r="O1571" s="10"/>
      <c r="P1571" s="15"/>
      <c r="Q1571" s="13"/>
      <c r="R1571" s="13"/>
      <c r="S1571" s="13"/>
      <c r="T1571" s="13"/>
      <c r="U1571" s="13"/>
      <c r="V1571" s="13"/>
      <c r="W1571" s="9"/>
      <c r="X1571" s="9"/>
      <c r="Y1571" s="9"/>
      <c r="Z1571" s="9"/>
      <c r="AA1571" s="9"/>
      <c r="AB1571" s="9"/>
      <c r="AC1571" s="13"/>
      <c r="AD1571" s="13"/>
      <c r="AE1571" s="13"/>
      <c r="AF1571" s="13"/>
      <c r="AG1571" s="13"/>
      <c r="AH1571" s="13"/>
      <c r="AI1571" s="9"/>
      <c r="AJ1571" s="9"/>
      <c r="AK1571" s="9"/>
      <c r="AL1571" s="9"/>
      <c r="AM1571" s="9"/>
      <c r="AN1571" s="9"/>
      <c r="AO1571" s="8"/>
      <c r="AP1571" s="8"/>
      <c r="AQ1571" s="8"/>
      <c r="AR1571" s="8"/>
      <c r="AS1571" s="8"/>
      <c r="AT1571" s="8"/>
      <c r="AU1571" s="8"/>
      <c r="AV1571" s="8"/>
      <c r="AW1571" s="8"/>
      <c r="AX1571" s="8"/>
      <c r="AY1571" s="15"/>
      <c r="AZ1571" s="15"/>
      <c r="BA1571" s="15"/>
      <c r="BB1571" s="15"/>
      <c r="BC1571" s="15"/>
      <c r="BD1571" s="15"/>
      <c r="BE1571" s="15"/>
      <c r="BF1571" s="15"/>
      <c r="BG1571" s="15"/>
      <c r="BH1571" s="15"/>
      <c r="BI1571" s="16">
        <f>Q1571*参数!$D$3+W1571</f>
        <v>0</v>
      </c>
      <c r="BJ1571" s="16">
        <f>R1571*参数!$D$3+X1571</f>
        <v>0</v>
      </c>
      <c r="BK1571" s="16">
        <f>S1571*参数!$D$3+Y1571</f>
        <v>0</v>
      </c>
      <c r="BL1571" s="16">
        <f>T1571*参数!$D$3+Z1571</f>
        <v>0</v>
      </c>
      <c r="BM1571" s="16">
        <f>U1571*参数!$D$3+AA1571</f>
        <v>0</v>
      </c>
      <c r="BN1571" s="16">
        <f>V1571*参数!$D$3+AB1571</f>
        <v>0</v>
      </c>
      <c r="BO1571" s="16">
        <f>AC1571*参数!$D$3+AI1571</f>
        <v>0</v>
      </c>
      <c r="BP1571" s="16">
        <f>AD1571*参数!$D$3+AJ1571</f>
        <v>0</v>
      </c>
      <c r="BQ1571" s="16">
        <f>AE1571*参数!$D$3+AK1571</f>
        <v>0</v>
      </c>
      <c r="BR1571" s="16">
        <f>AF1571*参数!$D$3+AL1571</f>
        <v>0</v>
      </c>
      <c r="BS1571" s="16">
        <f>AG1571*参数!$D$3+AM1571</f>
        <v>0</v>
      </c>
      <c r="BT1571" s="16">
        <f>AH1571*参数!$D$3+AN1571</f>
        <v>0</v>
      </c>
      <c r="BU1571" s="10"/>
      <c r="BV1571" s="10"/>
      <c r="BW1571" s="10">
        <f t="shared" si="474"/>
        <v>43</v>
      </c>
      <c r="BX1571" s="10">
        <f t="shared" si="475"/>
        <v>43</v>
      </c>
      <c r="BY1571" s="10">
        <f t="shared" si="476"/>
        <v>43</v>
      </c>
      <c r="BZ1571" s="10">
        <f t="shared" si="477"/>
        <v>0</v>
      </c>
      <c r="CA1571" s="10">
        <f t="shared" si="478"/>
        <v>43</v>
      </c>
      <c r="CB1571" s="10" t="str">
        <f t="shared" si="479"/>
        <v/>
      </c>
      <c r="CC1571" s="10" t="str">
        <f t="shared" si="480"/>
        <v/>
      </c>
      <c r="CD1571" s="10"/>
      <c r="CE1571" s="10"/>
      <c r="CF1571" s="10"/>
      <c r="CG1571" s="10">
        <f t="shared" si="481"/>
        <v>0</v>
      </c>
      <c r="CH1571" s="10">
        <f t="shared" si="482"/>
        <v>0</v>
      </c>
      <c r="CI1571" s="10" t="str">
        <f t="shared" si="483"/>
        <v/>
      </c>
      <c r="CJ1571" s="10" t="str">
        <f t="shared" si="484"/>
        <v/>
      </c>
      <c r="CK1571" s="10" t="str">
        <f t="shared" si="485"/>
        <v/>
      </c>
      <c r="CL1571" s="10" t="str">
        <f t="shared" si="486"/>
        <v/>
      </c>
      <c r="CM1571" s="88" t="str">
        <f t="shared" ref="CM1571:CM1634" si="487">IF(AP1571=AZ1571,
  IF(AU1571=BE1571,
    "",
    IF(AU1571&lt;BE1571,
      IF(P1571=-1,3,0),
      IF(P1571=-1,40,43)
    )
  ),
  ""
)</f>
        <v/>
      </c>
      <c r="CN1571" s="88" t="str">
        <f t="shared" ref="CN1571:CN1634" si="488">IF(AND(AP1571=AZ1571,AR1571=BB1571,AQ1571&lt;&gt;0,BA1571&lt;&gt;0),
  IF(AV1571=BF1571,
    "",
    IF(AV1571&lt;BF1571,
      IF(P1571=-1,3,0),
      IF(P1571=-1,40,43)
    )
  ),
  ""
)</f>
        <v/>
      </c>
      <c r="CO1571" s="88" t="str">
        <f t="shared" ref="CO1571:CO1634" si="489">IF(AP1571=AZ1571,
  IF(AW1571=BG1571,
    "",
    IF(AW1571&lt;BG1571,
      IF(P1571=-1,3,0),
      IF(P1571=-1,40,43)
    )
  ),
  ""
)</f>
        <v/>
      </c>
      <c r="CP1571" s="88" t="str">
        <f t="shared" si="473"/>
        <v/>
      </c>
    </row>
    <row r="1572" spans="2:94">
      <c r="B1572" s="19"/>
      <c r="C1572" s="3"/>
      <c r="D1572" s="3"/>
      <c r="E1572" s="4"/>
      <c r="F1572" s="3"/>
      <c r="G1572" s="3"/>
      <c r="H1572" s="3"/>
      <c r="I1572" s="3"/>
      <c r="J1572" s="6"/>
      <c r="K1572" s="6"/>
      <c r="L1572" s="6"/>
      <c r="M1572" s="10"/>
      <c r="N1572" s="10"/>
      <c r="O1572" s="10"/>
      <c r="P1572" s="15"/>
      <c r="Q1572" s="13"/>
      <c r="R1572" s="13"/>
      <c r="S1572" s="13"/>
      <c r="T1572" s="13"/>
      <c r="U1572" s="13"/>
      <c r="V1572" s="13"/>
      <c r="W1572" s="9"/>
      <c r="X1572" s="9"/>
      <c r="Y1572" s="9"/>
      <c r="Z1572" s="9"/>
      <c r="AA1572" s="9"/>
      <c r="AB1572" s="9"/>
      <c r="AC1572" s="13"/>
      <c r="AD1572" s="13"/>
      <c r="AE1572" s="13"/>
      <c r="AF1572" s="13"/>
      <c r="AG1572" s="13"/>
      <c r="AH1572" s="13"/>
      <c r="AI1572" s="9"/>
      <c r="AJ1572" s="9"/>
      <c r="AK1572" s="9"/>
      <c r="AL1572" s="9"/>
      <c r="AM1572" s="9"/>
      <c r="AN1572" s="9"/>
      <c r="AO1572" s="8"/>
      <c r="AP1572" s="8"/>
      <c r="AQ1572" s="8"/>
      <c r="AR1572" s="8"/>
      <c r="AS1572" s="8"/>
      <c r="AT1572" s="8"/>
      <c r="AU1572" s="8"/>
      <c r="AV1572" s="8"/>
      <c r="AW1572" s="8"/>
      <c r="AX1572" s="8"/>
      <c r="AY1572" s="15"/>
      <c r="AZ1572" s="15"/>
      <c r="BA1572" s="15"/>
      <c r="BB1572" s="15"/>
      <c r="BC1572" s="15"/>
      <c r="BD1572" s="15"/>
      <c r="BE1572" s="15"/>
      <c r="BF1572" s="15"/>
      <c r="BG1572" s="15"/>
      <c r="BH1572" s="15"/>
      <c r="BI1572" s="16">
        <f>Q1572*参数!$D$3+W1572</f>
        <v>0</v>
      </c>
      <c r="BJ1572" s="16">
        <f>R1572*参数!$D$3+X1572</f>
        <v>0</v>
      </c>
      <c r="BK1572" s="16">
        <f>S1572*参数!$D$3+Y1572</f>
        <v>0</v>
      </c>
      <c r="BL1572" s="16">
        <f>T1572*参数!$D$3+Z1572</f>
        <v>0</v>
      </c>
      <c r="BM1572" s="16">
        <f>U1572*参数!$D$3+AA1572</f>
        <v>0</v>
      </c>
      <c r="BN1572" s="16">
        <f>V1572*参数!$D$3+AB1572</f>
        <v>0</v>
      </c>
      <c r="BO1572" s="16">
        <f>AC1572*参数!$D$3+AI1572</f>
        <v>0</v>
      </c>
      <c r="BP1572" s="16">
        <f>AD1572*参数!$D$3+AJ1572</f>
        <v>0</v>
      </c>
      <c r="BQ1572" s="16">
        <f>AE1572*参数!$D$3+AK1572</f>
        <v>0</v>
      </c>
      <c r="BR1572" s="16">
        <f>AF1572*参数!$D$3+AL1572</f>
        <v>0</v>
      </c>
      <c r="BS1572" s="16">
        <f>AG1572*参数!$D$3+AM1572</f>
        <v>0</v>
      </c>
      <c r="BT1572" s="16">
        <f>AH1572*参数!$D$3+AN1572</f>
        <v>0</v>
      </c>
      <c r="BU1572" s="10"/>
      <c r="BV1572" s="10"/>
      <c r="BW1572" s="10">
        <f t="shared" si="474"/>
        <v>43</v>
      </c>
      <c r="BX1572" s="10">
        <f t="shared" si="475"/>
        <v>43</v>
      </c>
      <c r="BY1572" s="10">
        <f t="shared" si="476"/>
        <v>43</v>
      </c>
      <c r="BZ1572" s="10">
        <f t="shared" si="477"/>
        <v>0</v>
      </c>
      <c r="CA1572" s="10">
        <f t="shared" si="478"/>
        <v>43</v>
      </c>
      <c r="CB1572" s="10" t="str">
        <f t="shared" si="479"/>
        <v/>
      </c>
      <c r="CC1572" s="10" t="str">
        <f t="shared" si="480"/>
        <v/>
      </c>
      <c r="CD1572" s="10"/>
      <c r="CE1572" s="10"/>
      <c r="CF1572" s="10"/>
      <c r="CG1572" s="10">
        <f t="shared" si="481"/>
        <v>0</v>
      </c>
      <c r="CH1572" s="10">
        <f t="shared" si="482"/>
        <v>0</v>
      </c>
      <c r="CI1572" s="10" t="str">
        <f t="shared" si="483"/>
        <v/>
      </c>
      <c r="CJ1572" s="10" t="str">
        <f t="shared" si="484"/>
        <v/>
      </c>
      <c r="CK1572" s="10" t="str">
        <f t="shared" si="485"/>
        <v/>
      </c>
      <c r="CL1572" s="10" t="str">
        <f t="shared" si="486"/>
        <v/>
      </c>
      <c r="CM1572" s="88" t="str">
        <f t="shared" si="487"/>
        <v/>
      </c>
      <c r="CN1572" s="88" t="str">
        <f t="shared" si="488"/>
        <v/>
      </c>
      <c r="CO1572" s="88" t="str">
        <f t="shared" si="489"/>
        <v/>
      </c>
      <c r="CP1572" s="88" t="str">
        <f t="shared" ref="CP1572:CP1635" si="490">IF(AND(AP1572=AZ1572,AR1572=BB1572,AQ1572&lt;&gt;0,BA1572&lt;&gt;0),
  IF(AX1572=BH1572,
    "",
    IF(AX1572&lt;BH1572,
      IF(P1572=-1,3,0),
      IF(P1572=-1,40,43)
    )
  ),
  ""
)</f>
        <v/>
      </c>
    </row>
    <row r="1573" spans="2:94">
      <c r="B1573" s="19"/>
      <c r="C1573" s="3"/>
      <c r="D1573" s="3"/>
      <c r="E1573" s="4"/>
      <c r="F1573" s="3"/>
      <c r="G1573" s="3"/>
      <c r="H1573" s="3"/>
      <c r="I1573" s="3"/>
      <c r="J1573" s="6"/>
      <c r="K1573" s="6"/>
      <c r="L1573" s="6"/>
      <c r="M1573" s="10"/>
      <c r="N1573" s="10"/>
      <c r="O1573" s="10"/>
      <c r="P1573" s="15"/>
      <c r="Q1573" s="13"/>
      <c r="R1573" s="13"/>
      <c r="S1573" s="13"/>
      <c r="T1573" s="13"/>
      <c r="U1573" s="13"/>
      <c r="V1573" s="13"/>
      <c r="W1573" s="9"/>
      <c r="X1573" s="9"/>
      <c r="Y1573" s="9"/>
      <c r="Z1573" s="9"/>
      <c r="AA1573" s="9"/>
      <c r="AB1573" s="9"/>
      <c r="AC1573" s="13"/>
      <c r="AD1573" s="13"/>
      <c r="AE1573" s="13"/>
      <c r="AF1573" s="13"/>
      <c r="AG1573" s="13"/>
      <c r="AH1573" s="13"/>
      <c r="AI1573" s="9"/>
      <c r="AJ1573" s="9"/>
      <c r="AK1573" s="9"/>
      <c r="AL1573" s="9"/>
      <c r="AM1573" s="9"/>
      <c r="AN1573" s="9"/>
      <c r="AO1573" s="8"/>
      <c r="AP1573" s="8"/>
      <c r="AQ1573" s="8"/>
      <c r="AR1573" s="8"/>
      <c r="AS1573" s="8"/>
      <c r="AT1573" s="8"/>
      <c r="AU1573" s="8"/>
      <c r="AV1573" s="8"/>
      <c r="AW1573" s="8"/>
      <c r="AX1573" s="8"/>
      <c r="AY1573" s="15"/>
      <c r="AZ1573" s="15"/>
      <c r="BA1573" s="15"/>
      <c r="BB1573" s="15"/>
      <c r="BC1573" s="15"/>
      <c r="BD1573" s="15"/>
      <c r="BE1573" s="15"/>
      <c r="BF1573" s="15"/>
      <c r="BG1573" s="15"/>
      <c r="BH1573" s="15"/>
      <c r="BI1573" s="16">
        <f>Q1573*参数!$D$3+W1573</f>
        <v>0</v>
      </c>
      <c r="BJ1573" s="16">
        <f>R1573*参数!$D$3+X1573</f>
        <v>0</v>
      </c>
      <c r="BK1573" s="16">
        <f>S1573*参数!$D$3+Y1573</f>
        <v>0</v>
      </c>
      <c r="BL1573" s="16">
        <f>T1573*参数!$D$3+Z1573</f>
        <v>0</v>
      </c>
      <c r="BM1573" s="16">
        <f>U1573*参数!$D$3+AA1573</f>
        <v>0</v>
      </c>
      <c r="BN1573" s="16">
        <f>V1573*参数!$D$3+AB1573</f>
        <v>0</v>
      </c>
      <c r="BO1573" s="16">
        <f>AC1573*参数!$D$3+AI1573</f>
        <v>0</v>
      </c>
      <c r="BP1573" s="16">
        <f>AD1573*参数!$D$3+AJ1573</f>
        <v>0</v>
      </c>
      <c r="BQ1573" s="16">
        <f>AE1573*参数!$D$3+AK1573</f>
        <v>0</v>
      </c>
      <c r="BR1573" s="16">
        <f>AF1573*参数!$D$3+AL1573</f>
        <v>0</v>
      </c>
      <c r="BS1573" s="16">
        <f>AG1573*参数!$D$3+AM1573</f>
        <v>0</v>
      </c>
      <c r="BT1573" s="16">
        <f>AH1573*参数!$D$3+AN1573</f>
        <v>0</v>
      </c>
      <c r="BU1573" s="10"/>
      <c r="BV1573" s="10"/>
      <c r="BW1573" s="10">
        <f t="shared" si="474"/>
        <v>43</v>
      </c>
      <c r="BX1573" s="10">
        <f t="shared" si="475"/>
        <v>43</v>
      </c>
      <c r="BY1573" s="10">
        <f t="shared" si="476"/>
        <v>43</v>
      </c>
      <c r="BZ1573" s="10">
        <f t="shared" si="477"/>
        <v>0</v>
      </c>
      <c r="CA1573" s="10">
        <f t="shared" si="478"/>
        <v>43</v>
      </c>
      <c r="CB1573" s="10" t="str">
        <f t="shared" si="479"/>
        <v/>
      </c>
      <c r="CC1573" s="10" t="str">
        <f t="shared" si="480"/>
        <v/>
      </c>
      <c r="CD1573" s="10"/>
      <c r="CE1573" s="10"/>
      <c r="CF1573" s="10"/>
      <c r="CG1573" s="10">
        <f t="shared" si="481"/>
        <v>0</v>
      </c>
      <c r="CH1573" s="10">
        <f t="shared" si="482"/>
        <v>0</v>
      </c>
      <c r="CI1573" s="10" t="str">
        <f t="shared" si="483"/>
        <v/>
      </c>
      <c r="CJ1573" s="10" t="str">
        <f t="shared" si="484"/>
        <v/>
      </c>
      <c r="CK1573" s="10" t="str">
        <f t="shared" si="485"/>
        <v/>
      </c>
      <c r="CL1573" s="10" t="str">
        <f t="shared" si="486"/>
        <v/>
      </c>
      <c r="CM1573" s="88" t="str">
        <f t="shared" si="487"/>
        <v/>
      </c>
      <c r="CN1573" s="88" t="str">
        <f t="shared" si="488"/>
        <v/>
      </c>
      <c r="CO1573" s="88" t="str">
        <f t="shared" si="489"/>
        <v/>
      </c>
      <c r="CP1573" s="88" t="str">
        <f t="shared" si="490"/>
        <v/>
      </c>
    </row>
    <row r="1574" spans="2:94">
      <c r="B1574" s="19"/>
      <c r="C1574" s="3"/>
      <c r="D1574" s="3"/>
      <c r="E1574" s="4"/>
      <c r="F1574" s="3"/>
      <c r="G1574" s="3"/>
      <c r="H1574" s="3"/>
      <c r="I1574" s="3"/>
      <c r="J1574" s="6"/>
      <c r="K1574" s="6"/>
      <c r="L1574" s="6"/>
      <c r="M1574" s="10"/>
      <c r="N1574" s="10"/>
      <c r="O1574" s="10"/>
      <c r="P1574" s="15"/>
      <c r="Q1574" s="13"/>
      <c r="R1574" s="13"/>
      <c r="S1574" s="13"/>
      <c r="T1574" s="13"/>
      <c r="U1574" s="13"/>
      <c r="V1574" s="13"/>
      <c r="W1574" s="9"/>
      <c r="X1574" s="9"/>
      <c r="Y1574" s="9"/>
      <c r="Z1574" s="9"/>
      <c r="AA1574" s="9"/>
      <c r="AB1574" s="9"/>
      <c r="AC1574" s="13"/>
      <c r="AD1574" s="13"/>
      <c r="AE1574" s="13"/>
      <c r="AF1574" s="13"/>
      <c r="AG1574" s="13"/>
      <c r="AH1574" s="13"/>
      <c r="AI1574" s="9"/>
      <c r="AJ1574" s="9"/>
      <c r="AK1574" s="9"/>
      <c r="AL1574" s="9"/>
      <c r="AM1574" s="9"/>
      <c r="AN1574" s="9"/>
      <c r="AO1574" s="8"/>
      <c r="AP1574" s="8"/>
      <c r="AQ1574" s="8"/>
      <c r="AR1574" s="8"/>
      <c r="AS1574" s="8"/>
      <c r="AT1574" s="8"/>
      <c r="AU1574" s="8"/>
      <c r="AV1574" s="8"/>
      <c r="AW1574" s="8"/>
      <c r="AX1574" s="8"/>
      <c r="AY1574" s="15"/>
      <c r="AZ1574" s="15"/>
      <c r="BA1574" s="15"/>
      <c r="BB1574" s="15"/>
      <c r="BC1574" s="15"/>
      <c r="BD1574" s="15"/>
      <c r="BE1574" s="15"/>
      <c r="BF1574" s="15"/>
      <c r="BG1574" s="15"/>
      <c r="BH1574" s="15"/>
      <c r="BI1574" s="16">
        <f>Q1574*参数!$D$3+W1574</f>
        <v>0</v>
      </c>
      <c r="BJ1574" s="16">
        <f>R1574*参数!$D$3+X1574</f>
        <v>0</v>
      </c>
      <c r="BK1574" s="16">
        <f>S1574*参数!$D$3+Y1574</f>
        <v>0</v>
      </c>
      <c r="BL1574" s="16">
        <f>T1574*参数!$D$3+Z1574</f>
        <v>0</v>
      </c>
      <c r="BM1574" s="16">
        <f>U1574*参数!$D$3+AA1574</f>
        <v>0</v>
      </c>
      <c r="BN1574" s="16">
        <f>V1574*参数!$D$3+AB1574</f>
        <v>0</v>
      </c>
      <c r="BO1574" s="16">
        <f>AC1574*参数!$D$3+AI1574</f>
        <v>0</v>
      </c>
      <c r="BP1574" s="16">
        <f>AD1574*参数!$D$3+AJ1574</f>
        <v>0</v>
      </c>
      <c r="BQ1574" s="16">
        <f>AE1574*参数!$D$3+AK1574</f>
        <v>0</v>
      </c>
      <c r="BR1574" s="16">
        <f>AF1574*参数!$D$3+AL1574</f>
        <v>0</v>
      </c>
      <c r="BS1574" s="16">
        <f>AG1574*参数!$D$3+AM1574</f>
        <v>0</v>
      </c>
      <c r="BT1574" s="16">
        <f>AH1574*参数!$D$3+AN1574</f>
        <v>0</v>
      </c>
      <c r="BU1574" s="10"/>
      <c r="BV1574" s="10"/>
      <c r="BW1574" s="10">
        <f t="shared" si="474"/>
        <v>43</v>
      </c>
      <c r="BX1574" s="10">
        <f t="shared" si="475"/>
        <v>43</v>
      </c>
      <c r="BY1574" s="10">
        <f t="shared" si="476"/>
        <v>43</v>
      </c>
      <c r="BZ1574" s="10">
        <f t="shared" si="477"/>
        <v>0</v>
      </c>
      <c r="CA1574" s="10">
        <f t="shared" si="478"/>
        <v>43</v>
      </c>
      <c r="CB1574" s="10" t="str">
        <f t="shared" si="479"/>
        <v/>
      </c>
      <c r="CC1574" s="10" t="str">
        <f t="shared" si="480"/>
        <v/>
      </c>
      <c r="CD1574" s="10"/>
      <c r="CE1574" s="10"/>
      <c r="CF1574" s="10"/>
      <c r="CG1574" s="10">
        <f t="shared" si="481"/>
        <v>0</v>
      </c>
      <c r="CH1574" s="10">
        <f t="shared" si="482"/>
        <v>0</v>
      </c>
      <c r="CI1574" s="10" t="str">
        <f t="shared" si="483"/>
        <v/>
      </c>
      <c r="CJ1574" s="10" t="str">
        <f t="shared" si="484"/>
        <v/>
      </c>
      <c r="CK1574" s="10" t="str">
        <f t="shared" si="485"/>
        <v/>
      </c>
      <c r="CL1574" s="10" t="str">
        <f t="shared" si="486"/>
        <v/>
      </c>
      <c r="CM1574" s="88" t="str">
        <f t="shared" si="487"/>
        <v/>
      </c>
      <c r="CN1574" s="88" t="str">
        <f t="shared" si="488"/>
        <v/>
      </c>
      <c r="CO1574" s="88" t="str">
        <f t="shared" si="489"/>
        <v/>
      </c>
      <c r="CP1574" s="88" t="str">
        <f t="shared" si="490"/>
        <v/>
      </c>
    </row>
    <row r="1575" spans="2:94">
      <c r="B1575" s="19"/>
      <c r="C1575" s="3"/>
      <c r="D1575" s="3"/>
      <c r="E1575" s="4"/>
      <c r="F1575" s="3"/>
      <c r="G1575" s="3"/>
      <c r="H1575" s="3"/>
      <c r="I1575" s="3"/>
      <c r="J1575" s="6"/>
      <c r="K1575" s="6"/>
      <c r="L1575" s="6"/>
      <c r="M1575" s="10"/>
      <c r="N1575" s="10"/>
      <c r="O1575" s="10"/>
      <c r="P1575" s="15"/>
      <c r="Q1575" s="13"/>
      <c r="R1575" s="13"/>
      <c r="S1575" s="13"/>
      <c r="T1575" s="13"/>
      <c r="U1575" s="13"/>
      <c r="V1575" s="13"/>
      <c r="W1575" s="9"/>
      <c r="X1575" s="9"/>
      <c r="Y1575" s="9"/>
      <c r="Z1575" s="9"/>
      <c r="AA1575" s="9"/>
      <c r="AB1575" s="9"/>
      <c r="AC1575" s="13"/>
      <c r="AD1575" s="13"/>
      <c r="AE1575" s="13"/>
      <c r="AF1575" s="13"/>
      <c r="AG1575" s="13"/>
      <c r="AH1575" s="13"/>
      <c r="AI1575" s="9"/>
      <c r="AJ1575" s="9"/>
      <c r="AK1575" s="9"/>
      <c r="AL1575" s="9"/>
      <c r="AM1575" s="9"/>
      <c r="AN1575" s="9"/>
      <c r="AO1575" s="8"/>
      <c r="AP1575" s="8"/>
      <c r="AQ1575" s="8"/>
      <c r="AR1575" s="8"/>
      <c r="AS1575" s="8"/>
      <c r="AT1575" s="8"/>
      <c r="AU1575" s="8"/>
      <c r="AV1575" s="8"/>
      <c r="AW1575" s="8"/>
      <c r="AX1575" s="8"/>
      <c r="AY1575" s="15"/>
      <c r="AZ1575" s="15"/>
      <c r="BA1575" s="15"/>
      <c r="BB1575" s="15"/>
      <c r="BC1575" s="15"/>
      <c r="BD1575" s="15"/>
      <c r="BE1575" s="15"/>
      <c r="BF1575" s="15"/>
      <c r="BG1575" s="15"/>
      <c r="BH1575" s="15"/>
      <c r="BI1575" s="16">
        <f>Q1575*参数!$D$3+W1575</f>
        <v>0</v>
      </c>
      <c r="BJ1575" s="16">
        <f>R1575*参数!$D$3+X1575</f>
        <v>0</v>
      </c>
      <c r="BK1575" s="16">
        <f>S1575*参数!$D$3+Y1575</f>
        <v>0</v>
      </c>
      <c r="BL1575" s="16">
        <f>T1575*参数!$D$3+Z1575</f>
        <v>0</v>
      </c>
      <c r="BM1575" s="16">
        <f>U1575*参数!$D$3+AA1575</f>
        <v>0</v>
      </c>
      <c r="BN1575" s="16">
        <f>V1575*参数!$D$3+AB1575</f>
        <v>0</v>
      </c>
      <c r="BO1575" s="16">
        <f>AC1575*参数!$D$3+AI1575</f>
        <v>0</v>
      </c>
      <c r="BP1575" s="16">
        <f>AD1575*参数!$D$3+AJ1575</f>
        <v>0</v>
      </c>
      <c r="BQ1575" s="16">
        <f>AE1575*参数!$D$3+AK1575</f>
        <v>0</v>
      </c>
      <c r="BR1575" s="16">
        <f>AF1575*参数!$D$3+AL1575</f>
        <v>0</v>
      </c>
      <c r="BS1575" s="16">
        <f>AG1575*参数!$D$3+AM1575</f>
        <v>0</v>
      </c>
      <c r="BT1575" s="16">
        <f>AH1575*参数!$D$3+AN1575</f>
        <v>0</v>
      </c>
      <c r="BU1575" s="10"/>
      <c r="BV1575" s="10"/>
      <c r="BW1575" s="10">
        <f t="shared" si="474"/>
        <v>43</v>
      </c>
      <c r="BX1575" s="10">
        <f t="shared" si="475"/>
        <v>43</v>
      </c>
      <c r="BY1575" s="10">
        <f t="shared" si="476"/>
        <v>43</v>
      </c>
      <c r="BZ1575" s="10">
        <f t="shared" si="477"/>
        <v>0</v>
      </c>
      <c r="CA1575" s="10">
        <f t="shared" si="478"/>
        <v>43</v>
      </c>
      <c r="CB1575" s="10" t="str">
        <f t="shared" si="479"/>
        <v/>
      </c>
      <c r="CC1575" s="10" t="str">
        <f t="shared" si="480"/>
        <v/>
      </c>
      <c r="CD1575" s="10"/>
      <c r="CE1575" s="10"/>
      <c r="CF1575" s="10"/>
      <c r="CG1575" s="10">
        <f t="shared" si="481"/>
        <v>0</v>
      </c>
      <c r="CH1575" s="10">
        <f t="shared" si="482"/>
        <v>0</v>
      </c>
      <c r="CI1575" s="10" t="str">
        <f t="shared" si="483"/>
        <v/>
      </c>
      <c r="CJ1575" s="10" t="str">
        <f t="shared" si="484"/>
        <v/>
      </c>
      <c r="CK1575" s="10" t="str">
        <f t="shared" si="485"/>
        <v/>
      </c>
      <c r="CL1575" s="10" t="str">
        <f t="shared" si="486"/>
        <v/>
      </c>
      <c r="CM1575" s="88" t="str">
        <f t="shared" si="487"/>
        <v/>
      </c>
      <c r="CN1575" s="88" t="str">
        <f t="shared" si="488"/>
        <v/>
      </c>
      <c r="CO1575" s="88" t="str">
        <f t="shared" si="489"/>
        <v/>
      </c>
      <c r="CP1575" s="88" t="str">
        <f t="shared" si="490"/>
        <v/>
      </c>
    </row>
    <row r="1576" spans="2:94">
      <c r="B1576" s="19"/>
      <c r="C1576" s="3"/>
      <c r="D1576" s="3"/>
      <c r="E1576" s="4"/>
      <c r="F1576" s="3"/>
      <c r="G1576" s="3"/>
      <c r="H1576" s="3"/>
      <c r="I1576" s="3"/>
      <c r="J1576" s="6"/>
      <c r="K1576" s="6"/>
      <c r="L1576" s="6"/>
      <c r="M1576" s="10"/>
      <c r="N1576" s="10"/>
      <c r="O1576" s="10"/>
      <c r="P1576" s="15"/>
      <c r="Q1576" s="13"/>
      <c r="R1576" s="13"/>
      <c r="S1576" s="13"/>
      <c r="T1576" s="13"/>
      <c r="U1576" s="13"/>
      <c r="V1576" s="13"/>
      <c r="W1576" s="9"/>
      <c r="X1576" s="9"/>
      <c r="Y1576" s="9"/>
      <c r="Z1576" s="9"/>
      <c r="AA1576" s="9"/>
      <c r="AB1576" s="9"/>
      <c r="AC1576" s="13"/>
      <c r="AD1576" s="13"/>
      <c r="AE1576" s="13"/>
      <c r="AF1576" s="13"/>
      <c r="AG1576" s="13"/>
      <c r="AH1576" s="13"/>
      <c r="AI1576" s="9"/>
      <c r="AJ1576" s="9"/>
      <c r="AK1576" s="9"/>
      <c r="AL1576" s="9"/>
      <c r="AM1576" s="9"/>
      <c r="AN1576" s="9"/>
      <c r="AO1576" s="8"/>
      <c r="AP1576" s="8"/>
      <c r="AQ1576" s="8"/>
      <c r="AR1576" s="8"/>
      <c r="AS1576" s="8"/>
      <c r="AT1576" s="8"/>
      <c r="AU1576" s="8"/>
      <c r="AV1576" s="8"/>
      <c r="AW1576" s="8"/>
      <c r="AX1576" s="8"/>
      <c r="AY1576" s="15"/>
      <c r="AZ1576" s="15"/>
      <c r="BA1576" s="15"/>
      <c r="BB1576" s="15"/>
      <c r="BC1576" s="15"/>
      <c r="BD1576" s="15"/>
      <c r="BE1576" s="15"/>
      <c r="BF1576" s="15"/>
      <c r="BG1576" s="15"/>
      <c r="BH1576" s="15"/>
      <c r="BI1576" s="16">
        <f>Q1576*参数!$D$3+W1576</f>
        <v>0</v>
      </c>
      <c r="BJ1576" s="16">
        <f>R1576*参数!$D$3+X1576</f>
        <v>0</v>
      </c>
      <c r="BK1576" s="16">
        <f>S1576*参数!$D$3+Y1576</f>
        <v>0</v>
      </c>
      <c r="BL1576" s="16">
        <f>T1576*参数!$D$3+Z1576</f>
        <v>0</v>
      </c>
      <c r="BM1576" s="16">
        <f>U1576*参数!$D$3+AA1576</f>
        <v>0</v>
      </c>
      <c r="BN1576" s="16">
        <f>V1576*参数!$D$3+AB1576</f>
        <v>0</v>
      </c>
      <c r="BO1576" s="16">
        <f>AC1576*参数!$D$3+AI1576</f>
        <v>0</v>
      </c>
      <c r="BP1576" s="16">
        <f>AD1576*参数!$D$3+AJ1576</f>
        <v>0</v>
      </c>
      <c r="BQ1576" s="16">
        <f>AE1576*参数!$D$3+AK1576</f>
        <v>0</v>
      </c>
      <c r="BR1576" s="16">
        <f>AF1576*参数!$D$3+AL1576</f>
        <v>0</v>
      </c>
      <c r="BS1576" s="16">
        <f>AG1576*参数!$D$3+AM1576</f>
        <v>0</v>
      </c>
      <c r="BT1576" s="16">
        <f>AH1576*参数!$D$3+AN1576</f>
        <v>0</v>
      </c>
      <c r="BU1576" s="10"/>
      <c r="BV1576" s="10"/>
      <c r="BW1576" s="10">
        <f t="shared" si="474"/>
        <v>43</v>
      </c>
      <c r="BX1576" s="10">
        <f t="shared" si="475"/>
        <v>43</v>
      </c>
      <c r="BY1576" s="10">
        <f t="shared" si="476"/>
        <v>43</v>
      </c>
      <c r="BZ1576" s="10">
        <f t="shared" si="477"/>
        <v>0</v>
      </c>
      <c r="CA1576" s="10">
        <f t="shared" si="478"/>
        <v>43</v>
      </c>
      <c r="CB1576" s="10" t="str">
        <f t="shared" si="479"/>
        <v/>
      </c>
      <c r="CC1576" s="10" t="str">
        <f t="shared" si="480"/>
        <v/>
      </c>
      <c r="CD1576" s="10"/>
      <c r="CE1576" s="10"/>
      <c r="CF1576" s="10"/>
      <c r="CG1576" s="10">
        <f t="shared" si="481"/>
        <v>0</v>
      </c>
      <c r="CH1576" s="10">
        <f t="shared" si="482"/>
        <v>0</v>
      </c>
      <c r="CI1576" s="10" t="str">
        <f t="shared" si="483"/>
        <v/>
      </c>
      <c r="CJ1576" s="10" t="str">
        <f t="shared" si="484"/>
        <v/>
      </c>
      <c r="CK1576" s="10" t="str">
        <f t="shared" si="485"/>
        <v/>
      </c>
      <c r="CL1576" s="10" t="str">
        <f t="shared" si="486"/>
        <v/>
      </c>
      <c r="CM1576" s="88" t="str">
        <f t="shared" si="487"/>
        <v/>
      </c>
      <c r="CN1576" s="88" t="str">
        <f t="shared" si="488"/>
        <v/>
      </c>
      <c r="CO1576" s="88" t="str">
        <f t="shared" si="489"/>
        <v/>
      </c>
      <c r="CP1576" s="88" t="str">
        <f t="shared" si="490"/>
        <v/>
      </c>
    </row>
    <row r="1577" spans="2:94">
      <c r="B1577" s="19"/>
      <c r="C1577" s="3"/>
      <c r="D1577" s="3"/>
      <c r="E1577" s="4"/>
      <c r="F1577" s="3"/>
      <c r="G1577" s="3"/>
      <c r="H1577" s="3"/>
      <c r="I1577" s="3"/>
      <c r="J1577" s="6"/>
      <c r="K1577" s="6"/>
      <c r="L1577" s="6"/>
      <c r="M1577" s="10"/>
      <c r="N1577" s="10"/>
      <c r="O1577" s="10"/>
      <c r="P1577" s="15"/>
      <c r="Q1577" s="13"/>
      <c r="R1577" s="13"/>
      <c r="S1577" s="13"/>
      <c r="T1577" s="13"/>
      <c r="U1577" s="13"/>
      <c r="V1577" s="13"/>
      <c r="W1577" s="9"/>
      <c r="X1577" s="9"/>
      <c r="Y1577" s="9"/>
      <c r="Z1577" s="9"/>
      <c r="AA1577" s="9"/>
      <c r="AB1577" s="9"/>
      <c r="AC1577" s="13"/>
      <c r="AD1577" s="13"/>
      <c r="AE1577" s="13"/>
      <c r="AF1577" s="13"/>
      <c r="AG1577" s="13"/>
      <c r="AH1577" s="13"/>
      <c r="AI1577" s="9"/>
      <c r="AJ1577" s="9"/>
      <c r="AK1577" s="9"/>
      <c r="AL1577" s="9"/>
      <c r="AM1577" s="9"/>
      <c r="AN1577" s="9"/>
      <c r="AO1577" s="8"/>
      <c r="AP1577" s="8"/>
      <c r="AQ1577" s="8"/>
      <c r="AR1577" s="8"/>
      <c r="AS1577" s="8"/>
      <c r="AT1577" s="8"/>
      <c r="AU1577" s="8"/>
      <c r="AV1577" s="8"/>
      <c r="AW1577" s="8"/>
      <c r="AX1577" s="8"/>
      <c r="AY1577" s="15"/>
      <c r="AZ1577" s="15"/>
      <c r="BA1577" s="15"/>
      <c r="BB1577" s="15"/>
      <c r="BC1577" s="15"/>
      <c r="BD1577" s="15"/>
      <c r="BE1577" s="15"/>
      <c r="BF1577" s="15"/>
      <c r="BG1577" s="15"/>
      <c r="BH1577" s="15"/>
      <c r="BI1577" s="16">
        <f>Q1577*参数!$D$3+W1577</f>
        <v>0</v>
      </c>
      <c r="BJ1577" s="16">
        <f>R1577*参数!$D$3+X1577</f>
        <v>0</v>
      </c>
      <c r="BK1577" s="16">
        <f>S1577*参数!$D$3+Y1577</f>
        <v>0</v>
      </c>
      <c r="BL1577" s="16">
        <f>T1577*参数!$D$3+Z1577</f>
        <v>0</v>
      </c>
      <c r="BM1577" s="16">
        <f>U1577*参数!$D$3+AA1577</f>
        <v>0</v>
      </c>
      <c r="BN1577" s="16">
        <f>V1577*参数!$D$3+AB1577</f>
        <v>0</v>
      </c>
      <c r="BO1577" s="16">
        <f>AC1577*参数!$D$3+AI1577</f>
        <v>0</v>
      </c>
      <c r="BP1577" s="16">
        <f>AD1577*参数!$D$3+AJ1577</f>
        <v>0</v>
      </c>
      <c r="BQ1577" s="16">
        <f>AE1577*参数!$D$3+AK1577</f>
        <v>0</v>
      </c>
      <c r="BR1577" s="16">
        <f>AF1577*参数!$D$3+AL1577</f>
        <v>0</v>
      </c>
      <c r="BS1577" s="16">
        <f>AG1577*参数!$D$3+AM1577</f>
        <v>0</v>
      </c>
      <c r="BT1577" s="16">
        <f>AH1577*参数!$D$3+AN1577</f>
        <v>0</v>
      </c>
      <c r="BU1577" s="10"/>
      <c r="BV1577" s="10"/>
      <c r="BW1577" s="10">
        <f t="shared" si="474"/>
        <v>43</v>
      </c>
      <c r="BX1577" s="10">
        <f t="shared" si="475"/>
        <v>43</v>
      </c>
      <c r="BY1577" s="10">
        <f t="shared" si="476"/>
        <v>43</v>
      </c>
      <c r="BZ1577" s="10">
        <f t="shared" si="477"/>
        <v>0</v>
      </c>
      <c r="CA1577" s="10">
        <f t="shared" si="478"/>
        <v>43</v>
      </c>
      <c r="CB1577" s="10" t="str">
        <f t="shared" si="479"/>
        <v/>
      </c>
      <c r="CC1577" s="10" t="str">
        <f t="shared" si="480"/>
        <v/>
      </c>
      <c r="CD1577" s="10"/>
      <c r="CE1577" s="10"/>
      <c r="CF1577" s="10"/>
      <c r="CG1577" s="10">
        <f t="shared" si="481"/>
        <v>0</v>
      </c>
      <c r="CH1577" s="10">
        <f t="shared" si="482"/>
        <v>0</v>
      </c>
      <c r="CI1577" s="10" t="str">
        <f t="shared" si="483"/>
        <v/>
      </c>
      <c r="CJ1577" s="10" t="str">
        <f t="shared" si="484"/>
        <v/>
      </c>
      <c r="CK1577" s="10" t="str">
        <f t="shared" si="485"/>
        <v/>
      </c>
      <c r="CL1577" s="10" t="str">
        <f t="shared" si="486"/>
        <v/>
      </c>
      <c r="CM1577" s="88" t="str">
        <f t="shared" si="487"/>
        <v/>
      </c>
      <c r="CN1577" s="88" t="str">
        <f t="shared" si="488"/>
        <v/>
      </c>
      <c r="CO1577" s="88" t="str">
        <f t="shared" si="489"/>
        <v/>
      </c>
      <c r="CP1577" s="88" t="str">
        <f t="shared" si="490"/>
        <v/>
      </c>
    </row>
    <row r="1578" spans="2:94">
      <c r="B1578" s="19"/>
      <c r="C1578" s="3"/>
      <c r="D1578" s="3"/>
      <c r="E1578" s="4"/>
      <c r="F1578" s="3"/>
      <c r="G1578" s="3"/>
      <c r="H1578" s="3"/>
      <c r="I1578" s="3"/>
      <c r="J1578" s="6"/>
      <c r="K1578" s="6"/>
      <c r="L1578" s="6"/>
      <c r="M1578" s="10"/>
      <c r="N1578" s="10"/>
      <c r="O1578" s="10"/>
      <c r="P1578" s="15"/>
      <c r="Q1578" s="13"/>
      <c r="R1578" s="13"/>
      <c r="S1578" s="13"/>
      <c r="T1578" s="13"/>
      <c r="U1578" s="13"/>
      <c r="V1578" s="13"/>
      <c r="W1578" s="9"/>
      <c r="X1578" s="9"/>
      <c r="Y1578" s="9"/>
      <c r="Z1578" s="9"/>
      <c r="AA1578" s="9"/>
      <c r="AB1578" s="9"/>
      <c r="AC1578" s="13"/>
      <c r="AD1578" s="13"/>
      <c r="AE1578" s="13"/>
      <c r="AF1578" s="13"/>
      <c r="AG1578" s="13"/>
      <c r="AH1578" s="13"/>
      <c r="AI1578" s="9"/>
      <c r="AJ1578" s="9"/>
      <c r="AK1578" s="9"/>
      <c r="AL1578" s="9"/>
      <c r="AM1578" s="9"/>
      <c r="AN1578" s="9"/>
      <c r="AO1578" s="8"/>
      <c r="AP1578" s="8"/>
      <c r="AQ1578" s="8"/>
      <c r="AR1578" s="8"/>
      <c r="AS1578" s="8"/>
      <c r="AT1578" s="8"/>
      <c r="AU1578" s="8"/>
      <c r="AV1578" s="8"/>
      <c r="AW1578" s="8"/>
      <c r="AX1578" s="8"/>
      <c r="AY1578" s="15"/>
      <c r="AZ1578" s="15"/>
      <c r="BA1578" s="15"/>
      <c r="BB1578" s="15"/>
      <c r="BC1578" s="15"/>
      <c r="BD1578" s="15"/>
      <c r="BE1578" s="15"/>
      <c r="BF1578" s="15"/>
      <c r="BG1578" s="15"/>
      <c r="BH1578" s="15"/>
      <c r="BI1578" s="16">
        <f>Q1578*参数!$D$3+W1578</f>
        <v>0</v>
      </c>
      <c r="BJ1578" s="16">
        <f>R1578*参数!$D$3+X1578</f>
        <v>0</v>
      </c>
      <c r="BK1578" s="16">
        <f>S1578*参数!$D$3+Y1578</f>
        <v>0</v>
      </c>
      <c r="BL1578" s="16">
        <f>T1578*参数!$D$3+Z1578</f>
        <v>0</v>
      </c>
      <c r="BM1578" s="16">
        <f>U1578*参数!$D$3+AA1578</f>
        <v>0</v>
      </c>
      <c r="BN1578" s="16">
        <f>V1578*参数!$D$3+AB1578</f>
        <v>0</v>
      </c>
      <c r="BO1578" s="16">
        <f>AC1578*参数!$D$3+AI1578</f>
        <v>0</v>
      </c>
      <c r="BP1578" s="16">
        <f>AD1578*参数!$D$3+AJ1578</f>
        <v>0</v>
      </c>
      <c r="BQ1578" s="16">
        <f>AE1578*参数!$D$3+AK1578</f>
        <v>0</v>
      </c>
      <c r="BR1578" s="16">
        <f>AF1578*参数!$D$3+AL1578</f>
        <v>0</v>
      </c>
      <c r="BS1578" s="16">
        <f>AG1578*参数!$D$3+AM1578</f>
        <v>0</v>
      </c>
      <c r="BT1578" s="16">
        <f>AH1578*参数!$D$3+AN1578</f>
        <v>0</v>
      </c>
      <c r="BU1578" s="10"/>
      <c r="BV1578" s="10"/>
      <c r="BW1578" s="10">
        <f t="shared" si="474"/>
        <v>43</v>
      </c>
      <c r="BX1578" s="10">
        <f t="shared" si="475"/>
        <v>43</v>
      </c>
      <c r="BY1578" s="10">
        <f t="shared" si="476"/>
        <v>43</v>
      </c>
      <c r="BZ1578" s="10">
        <f t="shared" si="477"/>
        <v>0</v>
      </c>
      <c r="CA1578" s="10">
        <f t="shared" si="478"/>
        <v>43</v>
      </c>
      <c r="CB1578" s="10" t="str">
        <f t="shared" si="479"/>
        <v/>
      </c>
      <c r="CC1578" s="10" t="str">
        <f t="shared" si="480"/>
        <v/>
      </c>
      <c r="CD1578" s="10"/>
      <c r="CE1578" s="10"/>
      <c r="CF1578" s="10"/>
      <c r="CG1578" s="10">
        <f t="shared" si="481"/>
        <v>0</v>
      </c>
      <c r="CH1578" s="10">
        <f t="shared" si="482"/>
        <v>0</v>
      </c>
      <c r="CI1578" s="10" t="str">
        <f t="shared" si="483"/>
        <v/>
      </c>
      <c r="CJ1578" s="10" t="str">
        <f t="shared" si="484"/>
        <v/>
      </c>
      <c r="CK1578" s="10" t="str">
        <f t="shared" si="485"/>
        <v/>
      </c>
      <c r="CL1578" s="10" t="str">
        <f t="shared" si="486"/>
        <v/>
      </c>
      <c r="CM1578" s="88" t="str">
        <f t="shared" si="487"/>
        <v/>
      </c>
      <c r="CN1578" s="88" t="str">
        <f t="shared" si="488"/>
        <v/>
      </c>
      <c r="CO1578" s="88" t="str">
        <f t="shared" si="489"/>
        <v/>
      </c>
      <c r="CP1578" s="88" t="str">
        <f t="shared" si="490"/>
        <v/>
      </c>
    </row>
    <row r="1579" spans="2:94">
      <c r="B1579" s="19"/>
      <c r="C1579" s="3"/>
      <c r="D1579" s="3"/>
      <c r="E1579" s="4"/>
      <c r="F1579" s="3"/>
      <c r="G1579" s="3"/>
      <c r="H1579" s="3"/>
      <c r="I1579" s="3"/>
      <c r="J1579" s="6"/>
      <c r="K1579" s="6"/>
      <c r="L1579" s="6"/>
      <c r="M1579" s="10"/>
      <c r="N1579" s="10"/>
      <c r="O1579" s="10"/>
      <c r="P1579" s="15"/>
      <c r="Q1579" s="13"/>
      <c r="R1579" s="13"/>
      <c r="S1579" s="13"/>
      <c r="T1579" s="13"/>
      <c r="U1579" s="13"/>
      <c r="V1579" s="13"/>
      <c r="W1579" s="9"/>
      <c r="X1579" s="9"/>
      <c r="Y1579" s="9"/>
      <c r="Z1579" s="9"/>
      <c r="AA1579" s="9"/>
      <c r="AB1579" s="9"/>
      <c r="AC1579" s="13"/>
      <c r="AD1579" s="13"/>
      <c r="AE1579" s="13"/>
      <c r="AF1579" s="13"/>
      <c r="AG1579" s="13"/>
      <c r="AH1579" s="13"/>
      <c r="AI1579" s="9"/>
      <c r="AJ1579" s="9"/>
      <c r="AK1579" s="9"/>
      <c r="AL1579" s="9"/>
      <c r="AM1579" s="9"/>
      <c r="AN1579" s="9"/>
      <c r="AO1579" s="8"/>
      <c r="AP1579" s="8"/>
      <c r="AQ1579" s="8"/>
      <c r="AR1579" s="8"/>
      <c r="AS1579" s="8"/>
      <c r="AT1579" s="8"/>
      <c r="AU1579" s="8"/>
      <c r="AV1579" s="8"/>
      <c r="AW1579" s="8"/>
      <c r="AX1579" s="8"/>
      <c r="AY1579" s="15"/>
      <c r="AZ1579" s="15"/>
      <c r="BA1579" s="15"/>
      <c r="BB1579" s="15"/>
      <c r="BC1579" s="15"/>
      <c r="BD1579" s="15"/>
      <c r="BE1579" s="15"/>
      <c r="BF1579" s="15"/>
      <c r="BG1579" s="15"/>
      <c r="BH1579" s="15"/>
      <c r="BI1579" s="16">
        <f>Q1579*参数!$D$3+W1579</f>
        <v>0</v>
      </c>
      <c r="BJ1579" s="16">
        <f>R1579*参数!$D$3+X1579</f>
        <v>0</v>
      </c>
      <c r="BK1579" s="16">
        <f>S1579*参数!$D$3+Y1579</f>
        <v>0</v>
      </c>
      <c r="BL1579" s="16">
        <f>T1579*参数!$D$3+Z1579</f>
        <v>0</v>
      </c>
      <c r="BM1579" s="16">
        <f>U1579*参数!$D$3+AA1579</f>
        <v>0</v>
      </c>
      <c r="BN1579" s="16">
        <f>V1579*参数!$D$3+AB1579</f>
        <v>0</v>
      </c>
      <c r="BO1579" s="16">
        <f>AC1579*参数!$D$3+AI1579</f>
        <v>0</v>
      </c>
      <c r="BP1579" s="16">
        <f>AD1579*参数!$D$3+AJ1579</f>
        <v>0</v>
      </c>
      <c r="BQ1579" s="16">
        <f>AE1579*参数!$D$3+AK1579</f>
        <v>0</v>
      </c>
      <c r="BR1579" s="16">
        <f>AF1579*参数!$D$3+AL1579</f>
        <v>0</v>
      </c>
      <c r="BS1579" s="16">
        <f>AG1579*参数!$D$3+AM1579</f>
        <v>0</v>
      </c>
      <c r="BT1579" s="16">
        <f>AH1579*参数!$D$3+AN1579</f>
        <v>0</v>
      </c>
      <c r="BU1579" s="10"/>
      <c r="BV1579" s="10"/>
      <c r="BW1579" s="10">
        <f t="shared" si="474"/>
        <v>43</v>
      </c>
      <c r="BX1579" s="10">
        <f t="shared" si="475"/>
        <v>43</v>
      </c>
      <c r="BY1579" s="10">
        <f t="shared" si="476"/>
        <v>43</v>
      </c>
      <c r="BZ1579" s="10">
        <f t="shared" si="477"/>
        <v>0</v>
      </c>
      <c r="CA1579" s="10">
        <f t="shared" si="478"/>
        <v>43</v>
      </c>
      <c r="CB1579" s="10" t="str">
        <f t="shared" si="479"/>
        <v/>
      </c>
      <c r="CC1579" s="10" t="str">
        <f t="shared" si="480"/>
        <v/>
      </c>
      <c r="CD1579" s="10"/>
      <c r="CE1579" s="10"/>
      <c r="CF1579" s="10"/>
      <c r="CG1579" s="10">
        <f t="shared" si="481"/>
        <v>0</v>
      </c>
      <c r="CH1579" s="10">
        <f t="shared" si="482"/>
        <v>0</v>
      </c>
      <c r="CI1579" s="10" t="str">
        <f t="shared" si="483"/>
        <v/>
      </c>
      <c r="CJ1579" s="10" t="str">
        <f t="shared" si="484"/>
        <v/>
      </c>
      <c r="CK1579" s="10" t="str">
        <f t="shared" si="485"/>
        <v/>
      </c>
      <c r="CL1579" s="10" t="str">
        <f t="shared" si="486"/>
        <v/>
      </c>
      <c r="CM1579" s="88" t="str">
        <f t="shared" si="487"/>
        <v/>
      </c>
      <c r="CN1579" s="88" t="str">
        <f t="shared" si="488"/>
        <v/>
      </c>
      <c r="CO1579" s="88" t="str">
        <f t="shared" si="489"/>
        <v/>
      </c>
      <c r="CP1579" s="88" t="str">
        <f t="shared" si="490"/>
        <v/>
      </c>
    </row>
    <row r="1580" spans="2:94">
      <c r="B1580" s="19"/>
      <c r="C1580" s="3"/>
      <c r="D1580" s="3"/>
      <c r="E1580" s="4"/>
      <c r="F1580" s="3"/>
      <c r="G1580" s="3"/>
      <c r="H1580" s="3"/>
      <c r="I1580" s="3"/>
      <c r="J1580" s="6"/>
      <c r="K1580" s="6"/>
      <c r="L1580" s="6"/>
      <c r="M1580" s="10"/>
      <c r="N1580" s="10"/>
      <c r="O1580" s="10"/>
      <c r="P1580" s="15"/>
      <c r="Q1580" s="13"/>
      <c r="R1580" s="13"/>
      <c r="S1580" s="13"/>
      <c r="T1580" s="13"/>
      <c r="U1580" s="13"/>
      <c r="V1580" s="13"/>
      <c r="W1580" s="9"/>
      <c r="X1580" s="9"/>
      <c r="Y1580" s="9"/>
      <c r="Z1580" s="9"/>
      <c r="AA1580" s="9"/>
      <c r="AB1580" s="9"/>
      <c r="AC1580" s="13"/>
      <c r="AD1580" s="13"/>
      <c r="AE1580" s="13"/>
      <c r="AF1580" s="13"/>
      <c r="AG1580" s="13"/>
      <c r="AH1580" s="13"/>
      <c r="AI1580" s="9"/>
      <c r="AJ1580" s="9"/>
      <c r="AK1580" s="9"/>
      <c r="AL1580" s="9"/>
      <c r="AM1580" s="9"/>
      <c r="AN1580" s="9"/>
      <c r="AO1580" s="8"/>
      <c r="AP1580" s="8"/>
      <c r="AQ1580" s="8"/>
      <c r="AR1580" s="8"/>
      <c r="AS1580" s="8"/>
      <c r="AT1580" s="8"/>
      <c r="AU1580" s="8"/>
      <c r="AV1580" s="8"/>
      <c r="AW1580" s="8"/>
      <c r="AX1580" s="8"/>
      <c r="AY1580" s="15"/>
      <c r="AZ1580" s="15"/>
      <c r="BA1580" s="15"/>
      <c r="BB1580" s="15"/>
      <c r="BC1580" s="15"/>
      <c r="BD1580" s="15"/>
      <c r="BE1580" s="15"/>
      <c r="BF1580" s="15"/>
      <c r="BG1580" s="15"/>
      <c r="BH1580" s="15"/>
      <c r="BI1580" s="16">
        <f>Q1580*参数!$D$3+W1580</f>
        <v>0</v>
      </c>
      <c r="BJ1580" s="16">
        <f>R1580*参数!$D$3+X1580</f>
        <v>0</v>
      </c>
      <c r="BK1580" s="16">
        <f>S1580*参数!$D$3+Y1580</f>
        <v>0</v>
      </c>
      <c r="BL1580" s="16">
        <f>T1580*参数!$D$3+Z1580</f>
        <v>0</v>
      </c>
      <c r="BM1580" s="16">
        <f>U1580*参数!$D$3+AA1580</f>
        <v>0</v>
      </c>
      <c r="BN1580" s="16">
        <f>V1580*参数!$D$3+AB1580</f>
        <v>0</v>
      </c>
      <c r="BO1580" s="16">
        <f>AC1580*参数!$D$3+AI1580</f>
        <v>0</v>
      </c>
      <c r="BP1580" s="16">
        <f>AD1580*参数!$D$3+AJ1580</f>
        <v>0</v>
      </c>
      <c r="BQ1580" s="16">
        <f>AE1580*参数!$D$3+AK1580</f>
        <v>0</v>
      </c>
      <c r="BR1580" s="16">
        <f>AF1580*参数!$D$3+AL1580</f>
        <v>0</v>
      </c>
      <c r="BS1580" s="16">
        <f>AG1580*参数!$D$3+AM1580</f>
        <v>0</v>
      </c>
      <c r="BT1580" s="16">
        <f>AH1580*参数!$D$3+AN1580</f>
        <v>0</v>
      </c>
      <c r="BU1580" s="10"/>
      <c r="BV1580" s="10"/>
      <c r="BW1580" s="10">
        <f t="shared" si="474"/>
        <v>43</v>
      </c>
      <c r="BX1580" s="10">
        <f t="shared" si="475"/>
        <v>43</v>
      </c>
      <c r="BY1580" s="10">
        <f t="shared" si="476"/>
        <v>43</v>
      </c>
      <c r="BZ1580" s="10">
        <f t="shared" si="477"/>
        <v>0</v>
      </c>
      <c r="CA1580" s="10">
        <f t="shared" si="478"/>
        <v>43</v>
      </c>
      <c r="CB1580" s="10" t="str">
        <f t="shared" si="479"/>
        <v/>
      </c>
      <c r="CC1580" s="10" t="str">
        <f t="shared" si="480"/>
        <v/>
      </c>
      <c r="CD1580" s="10"/>
      <c r="CE1580" s="10"/>
      <c r="CF1580" s="10"/>
      <c r="CG1580" s="10">
        <f t="shared" si="481"/>
        <v>0</v>
      </c>
      <c r="CH1580" s="10">
        <f t="shared" si="482"/>
        <v>0</v>
      </c>
      <c r="CI1580" s="10" t="str">
        <f t="shared" si="483"/>
        <v/>
      </c>
      <c r="CJ1580" s="10" t="str">
        <f t="shared" si="484"/>
        <v/>
      </c>
      <c r="CK1580" s="10" t="str">
        <f t="shared" si="485"/>
        <v/>
      </c>
      <c r="CL1580" s="10" t="str">
        <f t="shared" si="486"/>
        <v/>
      </c>
      <c r="CM1580" s="88" t="str">
        <f t="shared" si="487"/>
        <v/>
      </c>
      <c r="CN1580" s="88" t="str">
        <f t="shared" si="488"/>
        <v/>
      </c>
      <c r="CO1580" s="88" t="str">
        <f t="shared" si="489"/>
        <v/>
      </c>
      <c r="CP1580" s="88" t="str">
        <f t="shared" si="490"/>
        <v/>
      </c>
    </row>
    <row r="1581" spans="2:94">
      <c r="B1581" s="19"/>
      <c r="C1581" s="3"/>
      <c r="D1581" s="3"/>
      <c r="E1581" s="4"/>
      <c r="F1581" s="3"/>
      <c r="G1581" s="3"/>
      <c r="H1581" s="3"/>
      <c r="I1581" s="3"/>
      <c r="J1581" s="6"/>
      <c r="K1581" s="6"/>
      <c r="L1581" s="6"/>
      <c r="M1581" s="10"/>
      <c r="N1581" s="10"/>
      <c r="O1581" s="10"/>
      <c r="P1581" s="15"/>
      <c r="Q1581" s="13"/>
      <c r="R1581" s="13"/>
      <c r="S1581" s="13"/>
      <c r="T1581" s="13"/>
      <c r="U1581" s="13"/>
      <c r="V1581" s="13"/>
      <c r="W1581" s="9"/>
      <c r="X1581" s="9"/>
      <c r="Y1581" s="9"/>
      <c r="Z1581" s="9"/>
      <c r="AA1581" s="9"/>
      <c r="AB1581" s="9"/>
      <c r="AC1581" s="13"/>
      <c r="AD1581" s="13"/>
      <c r="AE1581" s="13"/>
      <c r="AF1581" s="13"/>
      <c r="AG1581" s="13"/>
      <c r="AH1581" s="13"/>
      <c r="AI1581" s="9"/>
      <c r="AJ1581" s="9"/>
      <c r="AK1581" s="9"/>
      <c r="AL1581" s="9"/>
      <c r="AM1581" s="9"/>
      <c r="AN1581" s="9"/>
      <c r="AO1581" s="8"/>
      <c r="AP1581" s="8"/>
      <c r="AQ1581" s="8"/>
      <c r="AR1581" s="8"/>
      <c r="AS1581" s="8"/>
      <c r="AT1581" s="8"/>
      <c r="AU1581" s="8"/>
      <c r="AV1581" s="8"/>
      <c r="AW1581" s="8"/>
      <c r="AX1581" s="8"/>
      <c r="AY1581" s="15"/>
      <c r="AZ1581" s="15"/>
      <c r="BA1581" s="15"/>
      <c r="BB1581" s="15"/>
      <c r="BC1581" s="15"/>
      <c r="BD1581" s="15"/>
      <c r="BE1581" s="15"/>
      <c r="BF1581" s="15"/>
      <c r="BG1581" s="15"/>
      <c r="BH1581" s="15"/>
      <c r="BI1581" s="16">
        <f>Q1581*参数!$D$3+W1581</f>
        <v>0</v>
      </c>
      <c r="BJ1581" s="16">
        <f>R1581*参数!$D$3+X1581</f>
        <v>0</v>
      </c>
      <c r="BK1581" s="16">
        <f>S1581*参数!$D$3+Y1581</f>
        <v>0</v>
      </c>
      <c r="BL1581" s="16">
        <f>T1581*参数!$D$3+Z1581</f>
        <v>0</v>
      </c>
      <c r="BM1581" s="16">
        <f>U1581*参数!$D$3+AA1581</f>
        <v>0</v>
      </c>
      <c r="BN1581" s="16">
        <f>V1581*参数!$D$3+AB1581</f>
        <v>0</v>
      </c>
      <c r="BO1581" s="16">
        <f>AC1581*参数!$D$3+AI1581</f>
        <v>0</v>
      </c>
      <c r="BP1581" s="16">
        <f>AD1581*参数!$D$3+AJ1581</f>
        <v>0</v>
      </c>
      <c r="BQ1581" s="16">
        <f>AE1581*参数!$D$3+AK1581</f>
        <v>0</v>
      </c>
      <c r="BR1581" s="16">
        <f>AF1581*参数!$D$3+AL1581</f>
        <v>0</v>
      </c>
      <c r="BS1581" s="16">
        <f>AG1581*参数!$D$3+AM1581</f>
        <v>0</v>
      </c>
      <c r="BT1581" s="16">
        <f>AH1581*参数!$D$3+AN1581</f>
        <v>0</v>
      </c>
      <c r="BU1581" s="10"/>
      <c r="BV1581" s="10"/>
      <c r="BW1581" s="10">
        <f t="shared" si="474"/>
        <v>43</v>
      </c>
      <c r="BX1581" s="10">
        <f t="shared" si="475"/>
        <v>43</v>
      </c>
      <c r="BY1581" s="10">
        <f t="shared" si="476"/>
        <v>43</v>
      </c>
      <c r="BZ1581" s="10">
        <f t="shared" si="477"/>
        <v>0</v>
      </c>
      <c r="CA1581" s="10">
        <f t="shared" si="478"/>
        <v>43</v>
      </c>
      <c r="CB1581" s="10" t="str">
        <f t="shared" si="479"/>
        <v/>
      </c>
      <c r="CC1581" s="10" t="str">
        <f t="shared" si="480"/>
        <v/>
      </c>
      <c r="CD1581" s="10"/>
      <c r="CE1581" s="10"/>
      <c r="CF1581" s="10"/>
      <c r="CG1581" s="10">
        <f t="shared" si="481"/>
        <v>0</v>
      </c>
      <c r="CH1581" s="10">
        <f t="shared" si="482"/>
        <v>0</v>
      </c>
      <c r="CI1581" s="10" t="str">
        <f t="shared" si="483"/>
        <v/>
      </c>
      <c r="CJ1581" s="10" t="str">
        <f t="shared" si="484"/>
        <v/>
      </c>
      <c r="CK1581" s="10" t="str">
        <f t="shared" si="485"/>
        <v/>
      </c>
      <c r="CL1581" s="10" t="str">
        <f t="shared" si="486"/>
        <v/>
      </c>
      <c r="CM1581" s="88" t="str">
        <f t="shared" si="487"/>
        <v/>
      </c>
      <c r="CN1581" s="88" t="str">
        <f t="shared" si="488"/>
        <v/>
      </c>
      <c r="CO1581" s="88" t="str">
        <f t="shared" si="489"/>
        <v/>
      </c>
      <c r="CP1581" s="88" t="str">
        <f t="shared" si="490"/>
        <v/>
      </c>
    </row>
    <row r="1582" spans="2:94">
      <c r="B1582" s="19"/>
      <c r="C1582" s="3"/>
      <c r="D1582" s="3"/>
      <c r="E1582" s="4"/>
      <c r="F1582" s="3"/>
      <c r="G1582" s="3"/>
      <c r="H1582" s="3"/>
      <c r="I1582" s="3"/>
      <c r="J1582" s="6"/>
      <c r="K1582" s="6"/>
      <c r="L1582" s="6"/>
      <c r="M1582" s="10"/>
      <c r="N1582" s="10"/>
      <c r="O1582" s="10"/>
      <c r="P1582" s="15"/>
      <c r="Q1582" s="13"/>
      <c r="R1582" s="13"/>
      <c r="S1582" s="13"/>
      <c r="T1582" s="13"/>
      <c r="U1582" s="13"/>
      <c r="V1582" s="13"/>
      <c r="W1582" s="9"/>
      <c r="X1582" s="9"/>
      <c r="Y1582" s="9"/>
      <c r="Z1582" s="9"/>
      <c r="AA1582" s="9"/>
      <c r="AB1582" s="9"/>
      <c r="AC1582" s="13"/>
      <c r="AD1582" s="13"/>
      <c r="AE1582" s="13"/>
      <c r="AF1582" s="13"/>
      <c r="AG1582" s="13"/>
      <c r="AH1582" s="13"/>
      <c r="AI1582" s="9"/>
      <c r="AJ1582" s="9"/>
      <c r="AK1582" s="9"/>
      <c r="AL1582" s="9"/>
      <c r="AM1582" s="9"/>
      <c r="AN1582" s="9"/>
      <c r="AO1582" s="8"/>
      <c r="AP1582" s="8"/>
      <c r="AQ1582" s="8"/>
      <c r="AR1582" s="8"/>
      <c r="AS1582" s="8"/>
      <c r="AT1582" s="8"/>
      <c r="AU1582" s="8"/>
      <c r="AV1582" s="8"/>
      <c r="AW1582" s="8"/>
      <c r="AX1582" s="8"/>
      <c r="AY1582" s="15"/>
      <c r="AZ1582" s="15"/>
      <c r="BA1582" s="15"/>
      <c r="BB1582" s="15"/>
      <c r="BC1582" s="15"/>
      <c r="BD1582" s="15"/>
      <c r="BE1582" s="15"/>
      <c r="BF1582" s="15"/>
      <c r="BG1582" s="15"/>
      <c r="BH1582" s="15"/>
      <c r="BI1582" s="16">
        <f>Q1582*参数!$D$3+W1582</f>
        <v>0</v>
      </c>
      <c r="BJ1582" s="16">
        <f>R1582*参数!$D$3+X1582</f>
        <v>0</v>
      </c>
      <c r="BK1582" s="16">
        <f>S1582*参数!$D$3+Y1582</f>
        <v>0</v>
      </c>
      <c r="BL1582" s="16">
        <f>T1582*参数!$D$3+Z1582</f>
        <v>0</v>
      </c>
      <c r="BM1582" s="16">
        <f>U1582*参数!$D$3+AA1582</f>
        <v>0</v>
      </c>
      <c r="BN1582" s="16">
        <f>V1582*参数!$D$3+AB1582</f>
        <v>0</v>
      </c>
      <c r="BO1582" s="16">
        <f>AC1582*参数!$D$3+AI1582</f>
        <v>0</v>
      </c>
      <c r="BP1582" s="16">
        <f>AD1582*参数!$D$3+AJ1582</f>
        <v>0</v>
      </c>
      <c r="BQ1582" s="16">
        <f>AE1582*参数!$D$3+AK1582</f>
        <v>0</v>
      </c>
      <c r="BR1582" s="16">
        <f>AF1582*参数!$D$3+AL1582</f>
        <v>0</v>
      </c>
      <c r="BS1582" s="16">
        <f>AG1582*参数!$D$3+AM1582</f>
        <v>0</v>
      </c>
      <c r="BT1582" s="16">
        <f>AH1582*参数!$D$3+AN1582</f>
        <v>0</v>
      </c>
      <c r="BU1582" s="10"/>
      <c r="BV1582" s="10"/>
      <c r="BW1582" s="10">
        <f t="shared" si="474"/>
        <v>43</v>
      </c>
      <c r="BX1582" s="10">
        <f t="shared" si="475"/>
        <v>43</v>
      </c>
      <c r="BY1582" s="10">
        <f t="shared" si="476"/>
        <v>43</v>
      </c>
      <c r="BZ1582" s="10">
        <f t="shared" si="477"/>
        <v>0</v>
      </c>
      <c r="CA1582" s="10">
        <f t="shared" si="478"/>
        <v>43</v>
      </c>
      <c r="CB1582" s="10" t="str">
        <f t="shared" si="479"/>
        <v/>
      </c>
      <c r="CC1582" s="10" t="str">
        <f t="shared" si="480"/>
        <v/>
      </c>
      <c r="CD1582" s="10"/>
      <c r="CE1582" s="10"/>
      <c r="CF1582" s="10"/>
      <c r="CG1582" s="10">
        <f t="shared" si="481"/>
        <v>0</v>
      </c>
      <c r="CH1582" s="10">
        <f t="shared" si="482"/>
        <v>0</v>
      </c>
      <c r="CI1582" s="10" t="str">
        <f t="shared" si="483"/>
        <v/>
      </c>
      <c r="CJ1582" s="10" t="str">
        <f t="shared" si="484"/>
        <v/>
      </c>
      <c r="CK1582" s="10" t="str">
        <f t="shared" si="485"/>
        <v/>
      </c>
      <c r="CL1582" s="10" t="str">
        <f t="shared" si="486"/>
        <v/>
      </c>
      <c r="CM1582" s="88" t="str">
        <f t="shared" si="487"/>
        <v/>
      </c>
      <c r="CN1582" s="88" t="str">
        <f t="shared" si="488"/>
        <v/>
      </c>
      <c r="CO1582" s="88" t="str">
        <f t="shared" si="489"/>
        <v/>
      </c>
      <c r="CP1582" s="88" t="str">
        <f t="shared" si="490"/>
        <v/>
      </c>
    </row>
    <row r="1583" spans="2:94">
      <c r="B1583" s="19"/>
      <c r="C1583" s="3"/>
      <c r="D1583" s="3"/>
      <c r="E1583" s="4"/>
      <c r="F1583" s="3"/>
      <c r="G1583" s="3"/>
      <c r="H1583" s="3"/>
      <c r="I1583" s="3"/>
      <c r="J1583" s="6"/>
      <c r="K1583" s="6"/>
      <c r="L1583" s="6"/>
      <c r="M1583" s="10"/>
      <c r="N1583" s="10"/>
      <c r="O1583" s="10"/>
      <c r="P1583" s="15"/>
      <c r="Q1583" s="13"/>
      <c r="R1583" s="13"/>
      <c r="S1583" s="13"/>
      <c r="T1583" s="13"/>
      <c r="U1583" s="13"/>
      <c r="V1583" s="13"/>
      <c r="W1583" s="9"/>
      <c r="X1583" s="9"/>
      <c r="Y1583" s="9"/>
      <c r="Z1583" s="9"/>
      <c r="AA1583" s="9"/>
      <c r="AB1583" s="9"/>
      <c r="AC1583" s="13"/>
      <c r="AD1583" s="13"/>
      <c r="AE1583" s="13"/>
      <c r="AF1583" s="13"/>
      <c r="AG1583" s="13"/>
      <c r="AH1583" s="13"/>
      <c r="AI1583" s="9"/>
      <c r="AJ1583" s="9"/>
      <c r="AK1583" s="9"/>
      <c r="AL1583" s="9"/>
      <c r="AM1583" s="9"/>
      <c r="AN1583" s="9"/>
      <c r="AO1583" s="8"/>
      <c r="AP1583" s="8"/>
      <c r="AQ1583" s="8"/>
      <c r="AR1583" s="8"/>
      <c r="AS1583" s="8"/>
      <c r="AT1583" s="8"/>
      <c r="AU1583" s="8"/>
      <c r="AV1583" s="8"/>
      <c r="AW1583" s="8"/>
      <c r="AX1583" s="8"/>
      <c r="AY1583" s="15"/>
      <c r="AZ1583" s="15"/>
      <c r="BA1583" s="15"/>
      <c r="BB1583" s="15"/>
      <c r="BC1583" s="15"/>
      <c r="BD1583" s="15"/>
      <c r="BE1583" s="15"/>
      <c r="BF1583" s="15"/>
      <c r="BG1583" s="15"/>
      <c r="BH1583" s="15"/>
      <c r="BI1583" s="16">
        <f>Q1583*参数!$D$3+W1583</f>
        <v>0</v>
      </c>
      <c r="BJ1583" s="16">
        <f>R1583*参数!$D$3+X1583</f>
        <v>0</v>
      </c>
      <c r="BK1583" s="16">
        <f>S1583*参数!$D$3+Y1583</f>
        <v>0</v>
      </c>
      <c r="BL1583" s="16">
        <f>T1583*参数!$D$3+Z1583</f>
        <v>0</v>
      </c>
      <c r="BM1583" s="16">
        <f>U1583*参数!$D$3+AA1583</f>
        <v>0</v>
      </c>
      <c r="BN1583" s="16">
        <f>V1583*参数!$D$3+AB1583</f>
        <v>0</v>
      </c>
      <c r="BO1583" s="16">
        <f>AC1583*参数!$D$3+AI1583</f>
        <v>0</v>
      </c>
      <c r="BP1583" s="16">
        <f>AD1583*参数!$D$3+AJ1583</f>
        <v>0</v>
      </c>
      <c r="BQ1583" s="16">
        <f>AE1583*参数!$D$3+AK1583</f>
        <v>0</v>
      </c>
      <c r="BR1583" s="16">
        <f>AF1583*参数!$D$3+AL1583</f>
        <v>0</v>
      </c>
      <c r="BS1583" s="16">
        <f>AG1583*参数!$D$3+AM1583</f>
        <v>0</v>
      </c>
      <c r="BT1583" s="16">
        <f>AH1583*参数!$D$3+AN1583</f>
        <v>0</v>
      </c>
      <c r="BU1583" s="10"/>
      <c r="BV1583" s="10"/>
      <c r="BW1583" s="10">
        <f t="shared" si="474"/>
        <v>43</v>
      </c>
      <c r="BX1583" s="10">
        <f t="shared" si="475"/>
        <v>43</v>
      </c>
      <c r="BY1583" s="10">
        <f t="shared" si="476"/>
        <v>43</v>
      </c>
      <c r="BZ1583" s="10">
        <f t="shared" si="477"/>
        <v>0</v>
      </c>
      <c r="CA1583" s="10">
        <f t="shared" si="478"/>
        <v>43</v>
      </c>
      <c r="CB1583" s="10" t="str">
        <f t="shared" si="479"/>
        <v/>
      </c>
      <c r="CC1583" s="10" t="str">
        <f t="shared" si="480"/>
        <v/>
      </c>
      <c r="CD1583" s="10"/>
      <c r="CE1583" s="10"/>
      <c r="CF1583" s="10"/>
      <c r="CG1583" s="10">
        <f t="shared" si="481"/>
        <v>0</v>
      </c>
      <c r="CH1583" s="10">
        <f t="shared" si="482"/>
        <v>0</v>
      </c>
      <c r="CI1583" s="10" t="str">
        <f t="shared" si="483"/>
        <v/>
      </c>
      <c r="CJ1583" s="10" t="str">
        <f t="shared" si="484"/>
        <v/>
      </c>
      <c r="CK1583" s="10" t="str">
        <f t="shared" si="485"/>
        <v/>
      </c>
      <c r="CL1583" s="10" t="str">
        <f t="shared" si="486"/>
        <v/>
      </c>
      <c r="CM1583" s="88" t="str">
        <f t="shared" si="487"/>
        <v/>
      </c>
      <c r="CN1583" s="88" t="str">
        <f t="shared" si="488"/>
        <v/>
      </c>
      <c r="CO1583" s="88" t="str">
        <f t="shared" si="489"/>
        <v/>
      </c>
      <c r="CP1583" s="88" t="str">
        <f t="shared" si="490"/>
        <v/>
      </c>
    </row>
    <row r="1584" spans="2:94">
      <c r="B1584" s="19"/>
      <c r="C1584" s="3"/>
      <c r="D1584" s="3"/>
      <c r="E1584" s="4"/>
      <c r="F1584" s="3"/>
      <c r="G1584" s="3"/>
      <c r="H1584" s="3"/>
      <c r="I1584" s="3"/>
      <c r="J1584" s="6"/>
      <c r="K1584" s="6"/>
      <c r="L1584" s="6"/>
      <c r="M1584" s="10"/>
      <c r="N1584" s="10"/>
      <c r="O1584" s="10"/>
      <c r="P1584" s="15"/>
      <c r="Q1584" s="13"/>
      <c r="R1584" s="13"/>
      <c r="S1584" s="13"/>
      <c r="T1584" s="13"/>
      <c r="U1584" s="13"/>
      <c r="V1584" s="13"/>
      <c r="W1584" s="9"/>
      <c r="X1584" s="9"/>
      <c r="Y1584" s="9"/>
      <c r="Z1584" s="9"/>
      <c r="AA1584" s="9"/>
      <c r="AB1584" s="9"/>
      <c r="AC1584" s="13"/>
      <c r="AD1584" s="13"/>
      <c r="AE1584" s="13"/>
      <c r="AF1584" s="13"/>
      <c r="AG1584" s="13"/>
      <c r="AH1584" s="13"/>
      <c r="AI1584" s="9"/>
      <c r="AJ1584" s="9"/>
      <c r="AK1584" s="9"/>
      <c r="AL1584" s="9"/>
      <c r="AM1584" s="9"/>
      <c r="AN1584" s="9"/>
      <c r="AO1584" s="8"/>
      <c r="AP1584" s="8"/>
      <c r="AQ1584" s="8"/>
      <c r="AR1584" s="8"/>
      <c r="AS1584" s="8"/>
      <c r="AT1584" s="8"/>
      <c r="AU1584" s="8"/>
      <c r="AV1584" s="8"/>
      <c r="AW1584" s="8"/>
      <c r="AX1584" s="8"/>
      <c r="AY1584" s="15"/>
      <c r="AZ1584" s="15"/>
      <c r="BA1584" s="15"/>
      <c r="BB1584" s="15"/>
      <c r="BC1584" s="15"/>
      <c r="BD1584" s="15"/>
      <c r="BE1584" s="15"/>
      <c r="BF1584" s="15"/>
      <c r="BG1584" s="15"/>
      <c r="BH1584" s="15"/>
      <c r="BI1584" s="16">
        <f>Q1584*参数!$D$3+W1584</f>
        <v>0</v>
      </c>
      <c r="BJ1584" s="16">
        <f>R1584*参数!$D$3+X1584</f>
        <v>0</v>
      </c>
      <c r="BK1584" s="16">
        <f>S1584*参数!$D$3+Y1584</f>
        <v>0</v>
      </c>
      <c r="BL1584" s="16">
        <f>T1584*参数!$D$3+Z1584</f>
        <v>0</v>
      </c>
      <c r="BM1584" s="16">
        <f>U1584*参数!$D$3+AA1584</f>
        <v>0</v>
      </c>
      <c r="BN1584" s="16">
        <f>V1584*参数!$D$3+AB1584</f>
        <v>0</v>
      </c>
      <c r="BO1584" s="16">
        <f>AC1584*参数!$D$3+AI1584</f>
        <v>0</v>
      </c>
      <c r="BP1584" s="16">
        <f>AD1584*参数!$D$3+AJ1584</f>
        <v>0</v>
      </c>
      <c r="BQ1584" s="16">
        <f>AE1584*参数!$D$3+AK1584</f>
        <v>0</v>
      </c>
      <c r="BR1584" s="16">
        <f>AF1584*参数!$D$3+AL1584</f>
        <v>0</v>
      </c>
      <c r="BS1584" s="16">
        <f>AG1584*参数!$D$3+AM1584</f>
        <v>0</v>
      </c>
      <c r="BT1584" s="16">
        <f>AH1584*参数!$D$3+AN1584</f>
        <v>0</v>
      </c>
      <c r="BU1584" s="10"/>
      <c r="BV1584" s="10"/>
      <c r="BW1584" s="10">
        <f t="shared" si="474"/>
        <v>43</v>
      </c>
      <c r="BX1584" s="10">
        <f t="shared" si="475"/>
        <v>43</v>
      </c>
      <c r="BY1584" s="10">
        <f t="shared" si="476"/>
        <v>43</v>
      </c>
      <c r="BZ1584" s="10">
        <f t="shared" si="477"/>
        <v>0</v>
      </c>
      <c r="CA1584" s="10">
        <f t="shared" si="478"/>
        <v>43</v>
      </c>
      <c r="CB1584" s="10" t="str">
        <f t="shared" si="479"/>
        <v/>
      </c>
      <c r="CC1584" s="10" t="str">
        <f t="shared" si="480"/>
        <v/>
      </c>
      <c r="CD1584" s="10"/>
      <c r="CE1584" s="10"/>
      <c r="CF1584" s="10"/>
      <c r="CG1584" s="10">
        <f t="shared" si="481"/>
        <v>0</v>
      </c>
      <c r="CH1584" s="10">
        <f t="shared" si="482"/>
        <v>0</v>
      </c>
      <c r="CI1584" s="10" t="str">
        <f t="shared" si="483"/>
        <v/>
      </c>
      <c r="CJ1584" s="10" t="str">
        <f t="shared" si="484"/>
        <v/>
      </c>
      <c r="CK1584" s="10" t="str">
        <f t="shared" si="485"/>
        <v/>
      </c>
      <c r="CL1584" s="10" t="str">
        <f t="shared" si="486"/>
        <v/>
      </c>
      <c r="CM1584" s="88" t="str">
        <f t="shared" si="487"/>
        <v/>
      </c>
      <c r="CN1584" s="88" t="str">
        <f t="shared" si="488"/>
        <v/>
      </c>
      <c r="CO1584" s="88" t="str">
        <f t="shared" si="489"/>
        <v/>
      </c>
      <c r="CP1584" s="88" t="str">
        <f t="shared" si="490"/>
        <v/>
      </c>
    </row>
    <row r="1585" spans="2:94">
      <c r="B1585" s="19"/>
      <c r="C1585" s="3"/>
      <c r="D1585" s="3"/>
      <c r="E1585" s="4"/>
      <c r="F1585" s="3"/>
      <c r="G1585" s="3"/>
      <c r="H1585" s="3"/>
      <c r="I1585" s="3"/>
      <c r="J1585" s="6"/>
      <c r="K1585" s="6"/>
      <c r="L1585" s="6"/>
      <c r="M1585" s="10"/>
      <c r="N1585" s="10"/>
      <c r="O1585" s="10"/>
      <c r="P1585" s="15"/>
      <c r="Q1585" s="13"/>
      <c r="R1585" s="13"/>
      <c r="S1585" s="13"/>
      <c r="T1585" s="13"/>
      <c r="U1585" s="13"/>
      <c r="V1585" s="13"/>
      <c r="W1585" s="9"/>
      <c r="X1585" s="9"/>
      <c r="Y1585" s="9"/>
      <c r="Z1585" s="9"/>
      <c r="AA1585" s="9"/>
      <c r="AB1585" s="9"/>
      <c r="AC1585" s="13"/>
      <c r="AD1585" s="13"/>
      <c r="AE1585" s="13"/>
      <c r="AF1585" s="13"/>
      <c r="AG1585" s="13"/>
      <c r="AH1585" s="13"/>
      <c r="AI1585" s="9"/>
      <c r="AJ1585" s="9"/>
      <c r="AK1585" s="9"/>
      <c r="AL1585" s="9"/>
      <c r="AM1585" s="9"/>
      <c r="AN1585" s="9"/>
      <c r="AO1585" s="8"/>
      <c r="AP1585" s="8"/>
      <c r="AQ1585" s="8"/>
      <c r="AR1585" s="8"/>
      <c r="AS1585" s="8"/>
      <c r="AT1585" s="8"/>
      <c r="AU1585" s="8"/>
      <c r="AV1585" s="8"/>
      <c r="AW1585" s="8"/>
      <c r="AX1585" s="8"/>
      <c r="AY1585" s="15"/>
      <c r="AZ1585" s="15"/>
      <c r="BA1585" s="15"/>
      <c r="BB1585" s="15"/>
      <c r="BC1585" s="15"/>
      <c r="BD1585" s="15"/>
      <c r="BE1585" s="15"/>
      <c r="BF1585" s="15"/>
      <c r="BG1585" s="15"/>
      <c r="BH1585" s="15"/>
      <c r="BI1585" s="16">
        <f>Q1585*参数!$D$3+W1585</f>
        <v>0</v>
      </c>
      <c r="BJ1585" s="16">
        <f>R1585*参数!$D$3+X1585</f>
        <v>0</v>
      </c>
      <c r="BK1585" s="16">
        <f>S1585*参数!$D$3+Y1585</f>
        <v>0</v>
      </c>
      <c r="BL1585" s="16">
        <f>T1585*参数!$D$3+Z1585</f>
        <v>0</v>
      </c>
      <c r="BM1585" s="16">
        <f>U1585*参数!$D$3+AA1585</f>
        <v>0</v>
      </c>
      <c r="BN1585" s="16">
        <f>V1585*参数!$D$3+AB1585</f>
        <v>0</v>
      </c>
      <c r="BO1585" s="16">
        <f>AC1585*参数!$D$3+AI1585</f>
        <v>0</v>
      </c>
      <c r="BP1585" s="16">
        <f>AD1585*参数!$D$3+AJ1585</f>
        <v>0</v>
      </c>
      <c r="BQ1585" s="16">
        <f>AE1585*参数!$D$3+AK1585</f>
        <v>0</v>
      </c>
      <c r="BR1585" s="16">
        <f>AF1585*参数!$D$3+AL1585</f>
        <v>0</v>
      </c>
      <c r="BS1585" s="16">
        <f>AG1585*参数!$D$3+AM1585</f>
        <v>0</v>
      </c>
      <c r="BT1585" s="16">
        <f>AH1585*参数!$D$3+AN1585</f>
        <v>0</v>
      </c>
      <c r="BU1585" s="10"/>
      <c r="BV1585" s="10"/>
      <c r="BW1585" s="10">
        <f t="shared" si="474"/>
        <v>43</v>
      </c>
      <c r="BX1585" s="10">
        <f t="shared" si="475"/>
        <v>43</v>
      </c>
      <c r="BY1585" s="10">
        <f t="shared" si="476"/>
        <v>43</v>
      </c>
      <c r="BZ1585" s="10">
        <f t="shared" si="477"/>
        <v>0</v>
      </c>
      <c r="CA1585" s="10">
        <f t="shared" si="478"/>
        <v>43</v>
      </c>
      <c r="CB1585" s="10" t="str">
        <f t="shared" si="479"/>
        <v/>
      </c>
      <c r="CC1585" s="10" t="str">
        <f t="shared" si="480"/>
        <v/>
      </c>
      <c r="CD1585" s="10"/>
      <c r="CE1585" s="10"/>
      <c r="CF1585" s="10"/>
      <c r="CG1585" s="10">
        <f t="shared" si="481"/>
        <v>0</v>
      </c>
      <c r="CH1585" s="10">
        <f t="shared" si="482"/>
        <v>0</v>
      </c>
      <c r="CI1585" s="10" t="str">
        <f t="shared" si="483"/>
        <v/>
      </c>
      <c r="CJ1585" s="10" t="str">
        <f t="shared" si="484"/>
        <v/>
      </c>
      <c r="CK1585" s="10" t="str">
        <f t="shared" si="485"/>
        <v/>
      </c>
      <c r="CL1585" s="10" t="str">
        <f t="shared" si="486"/>
        <v/>
      </c>
      <c r="CM1585" s="88" t="str">
        <f t="shared" si="487"/>
        <v/>
      </c>
      <c r="CN1585" s="88" t="str">
        <f t="shared" si="488"/>
        <v/>
      </c>
      <c r="CO1585" s="88" t="str">
        <f t="shared" si="489"/>
        <v/>
      </c>
      <c r="CP1585" s="88" t="str">
        <f t="shared" si="490"/>
        <v/>
      </c>
    </row>
    <row r="1586" spans="2:94">
      <c r="B1586" s="19"/>
      <c r="C1586" s="3"/>
      <c r="D1586" s="3"/>
      <c r="E1586" s="4"/>
      <c r="F1586" s="3"/>
      <c r="G1586" s="3"/>
      <c r="H1586" s="3"/>
      <c r="I1586" s="3"/>
      <c r="J1586" s="6"/>
      <c r="K1586" s="6"/>
      <c r="L1586" s="6"/>
      <c r="M1586" s="10"/>
      <c r="N1586" s="10"/>
      <c r="O1586" s="10"/>
      <c r="P1586" s="15"/>
      <c r="Q1586" s="13"/>
      <c r="R1586" s="13"/>
      <c r="S1586" s="13"/>
      <c r="T1586" s="13"/>
      <c r="U1586" s="13"/>
      <c r="V1586" s="13"/>
      <c r="W1586" s="9"/>
      <c r="X1586" s="9"/>
      <c r="Y1586" s="9"/>
      <c r="Z1586" s="9"/>
      <c r="AA1586" s="9"/>
      <c r="AB1586" s="9"/>
      <c r="AC1586" s="13"/>
      <c r="AD1586" s="13"/>
      <c r="AE1586" s="13"/>
      <c r="AF1586" s="13"/>
      <c r="AG1586" s="13"/>
      <c r="AH1586" s="13"/>
      <c r="AI1586" s="9"/>
      <c r="AJ1586" s="9"/>
      <c r="AK1586" s="9"/>
      <c r="AL1586" s="9"/>
      <c r="AM1586" s="9"/>
      <c r="AN1586" s="9"/>
      <c r="AO1586" s="8"/>
      <c r="AP1586" s="8"/>
      <c r="AQ1586" s="8"/>
      <c r="AR1586" s="8"/>
      <c r="AS1586" s="8"/>
      <c r="AT1586" s="8"/>
      <c r="AU1586" s="8"/>
      <c r="AV1586" s="8"/>
      <c r="AW1586" s="8"/>
      <c r="AX1586" s="8"/>
      <c r="AY1586" s="15"/>
      <c r="AZ1586" s="15"/>
      <c r="BA1586" s="15"/>
      <c r="BB1586" s="15"/>
      <c r="BC1586" s="15"/>
      <c r="BD1586" s="15"/>
      <c r="BE1586" s="15"/>
      <c r="BF1586" s="15"/>
      <c r="BG1586" s="15"/>
      <c r="BH1586" s="15"/>
      <c r="BI1586" s="16">
        <f>Q1586*参数!$D$3+W1586</f>
        <v>0</v>
      </c>
      <c r="BJ1586" s="16">
        <f>R1586*参数!$D$3+X1586</f>
        <v>0</v>
      </c>
      <c r="BK1586" s="16">
        <f>S1586*参数!$D$3+Y1586</f>
        <v>0</v>
      </c>
      <c r="BL1586" s="16">
        <f>T1586*参数!$D$3+Z1586</f>
        <v>0</v>
      </c>
      <c r="BM1586" s="16">
        <f>U1586*参数!$D$3+AA1586</f>
        <v>0</v>
      </c>
      <c r="BN1586" s="16">
        <f>V1586*参数!$D$3+AB1586</f>
        <v>0</v>
      </c>
      <c r="BO1586" s="16">
        <f>AC1586*参数!$D$3+AI1586</f>
        <v>0</v>
      </c>
      <c r="BP1586" s="16">
        <f>AD1586*参数!$D$3+AJ1586</f>
        <v>0</v>
      </c>
      <c r="BQ1586" s="16">
        <f>AE1586*参数!$D$3+AK1586</f>
        <v>0</v>
      </c>
      <c r="BR1586" s="16">
        <f>AF1586*参数!$D$3+AL1586</f>
        <v>0</v>
      </c>
      <c r="BS1586" s="16">
        <f>AG1586*参数!$D$3+AM1586</f>
        <v>0</v>
      </c>
      <c r="BT1586" s="16">
        <f>AH1586*参数!$D$3+AN1586</f>
        <v>0</v>
      </c>
      <c r="BU1586" s="10"/>
      <c r="BV1586" s="10"/>
      <c r="BW1586" s="10">
        <f t="shared" si="474"/>
        <v>43</v>
      </c>
      <c r="BX1586" s="10">
        <f t="shared" si="475"/>
        <v>43</v>
      </c>
      <c r="BY1586" s="10">
        <f t="shared" si="476"/>
        <v>43</v>
      </c>
      <c r="BZ1586" s="10">
        <f t="shared" si="477"/>
        <v>0</v>
      </c>
      <c r="CA1586" s="10">
        <f t="shared" si="478"/>
        <v>43</v>
      </c>
      <c r="CB1586" s="10" t="str">
        <f t="shared" si="479"/>
        <v/>
      </c>
      <c r="CC1586" s="10" t="str">
        <f t="shared" si="480"/>
        <v/>
      </c>
      <c r="CD1586" s="10"/>
      <c r="CE1586" s="10"/>
      <c r="CF1586" s="10"/>
      <c r="CG1586" s="10">
        <f t="shared" si="481"/>
        <v>0</v>
      </c>
      <c r="CH1586" s="10">
        <f t="shared" si="482"/>
        <v>0</v>
      </c>
      <c r="CI1586" s="10" t="str">
        <f t="shared" si="483"/>
        <v/>
      </c>
      <c r="CJ1586" s="10" t="str">
        <f t="shared" si="484"/>
        <v/>
      </c>
      <c r="CK1586" s="10" t="str">
        <f t="shared" si="485"/>
        <v/>
      </c>
      <c r="CL1586" s="10" t="str">
        <f t="shared" si="486"/>
        <v/>
      </c>
      <c r="CM1586" s="88" t="str">
        <f t="shared" si="487"/>
        <v/>
      </c>
      <c r="CN1586" s="88" t="str">
        <f t="shared" si="488"/>
        <v/>
      </c>
      <c r="CO1586" s="88" t="str">
        <f t="shared" si="489"/>
        <v/>
      </c>
      <c r="CP1586" s="88" t="str">
        <f t="shared" si="490"/>
        <v/>
      </c>
    </row>
    <row r="1587" spans="2:94">
      <c r="B1587" s="19"/>
      <c r="C1587" s="3"/>
      <c r="D1587" s="3"/>
      <c r="E1587" s="4"/>
      <c r="F1587" s="3"/>
      <c r="G1587" s="3"/>
      <c r="H1587" s="3"/>
      <c r="I1587" s="3"/>
      <c r="J1587" s="6"/>
      <c r="K1587" s="6"/>
      <c r="L1587" s="6"/>
      <c r="M1587" s="10"/>
      <c r="N1587" s="10"/>
      <c r="O1587" s="10"/>
      <c r="P1587" s="15"/>
      <c r="Q1587" s="13"/>
      <c r="R1587" s="13"/>
      <c r="S1587" s="13"/>
      <c r="T1587" s="13"/>
      <c r="U1587" s="13"/>
      <c r="V1587" s="13"/>
      <c r="W1587" s="9"/>
      <c r="X1587" s="9"/>
      <c r="Y1587" s="9"/>
      <c r="Z1587" s="9"/>
      <c r="AA1587" s="9"/>
      <c r="AB1587" s="9"/>
      <c r="AC1587" s="13"/>
      <c r="AD1587" s="13"/>
      <c r="AE1587" s="13"/>
      <c r="AF1587" s="13"/>
      <c r="AG1587" s="13"/>
      <c r="AH1587" s="13"/>
      <c r="AI1587" s="9"/>
      <c r="AJ1587" s="9"/>
      <c r="AK1587" s="9"/>
      <c r="AL1587" s="9"/>
      <c r="AM1587" s="9"/>
      <c r="AN1587" s="9"/>
      <c r="AO1587" s="8"/>
      <c r="AP1587" s="8"/>
      <c r="AQ1587" s="8"/>
      <c r="AR1587" s="8"/>
      <c r="AS1587" s="8"/>
      <c r="AT1587" s="8"/>
      <c r="AU1587" s="8"/>
      <c r="AV1587" s="8"/>
      <c r="AW1587" s="8"/>
      <c r="AX1587" s="8"/>
      <c r="AY1587" s="15"/>
      <c r="AZ1587" s="15"/>
      <c r="BA1587" s="15"/>
      <c r="BB1587" s="15"/>
      <c r="BC1587" s="15"/>
      <c r="BD1587" s="15"/>
      <c r="BE1587" s="15"/>
      <c r="BF1587" s="15"/>
      <c r="BG1587" s="15"/>
      <c r="BH1587" s="15"/>
      <c r="BI1587" s="16">
        <f>Q1587*参数!$D$3+W1587</f>
        <v>0</v>
      </c>
      <c r="BJ1587" s="16">
        <f>R1587*参数!$D$3+X1587</f>
        <v>0</v>
      </c>
      <c r="BK1587" s="16">
        <f>S1587*参数!$D$3+Y1587</f>
        <v>0</v>
      </c>
      <c r="BL1587" s="16">
        <f>T1587*参数!$D$3+Z1587</f>
        <v>0</v>
      </c>
      <c r="BM1587" s="16">
        <f>U1587*参数!$D$3+AA1587</f>
        <v>0</v>
      </c>
      <c r="BN1587" s="16">
        <f>V1587*参数!$D$3+AB1587</f>
        <v>0</v>
      </c>
      <c r="BO1587" s="16">
        <f>AC1587*参数!$D$3+AI1587</f>
        <v>0</v>
      </c>
      <c r="BP1587" s="16">
        <f>AD1587*参数!$D$3+AJ1587</f>
        <v>0</v>
      </c>
      <c r="BQ1587" s="16">
        <f>AE1587*参数!$D$3+AK1587</f>
        <v>0</v>
      </c>
      <c r="BR1587" s="16">
        <f>AF1587*参数!$D$3+AL1587</f>
        <v>0</v>
      </c>
      <c r="BS1587" s="16">
        <f>AG1587*参数!$D$3+AM1587</f>
        <v>0</v>
      </c>
      <c r="BT1587" s="16">
        <f>AH1587*参数!$D$3+AN1587</f>
        <v>0</v>
      </c>
      <c r="BU1587" s="10"/>
      <c r="BV1587" s="10"/>
      <c r="BW1587" s="10">
        <f t="shared" si="474"/>
        <v>43</v>
      </c>
      <c r="BX1587" s="10">
        <f t="shared" si="475"/>
        <v>43</v>
      </c>
      <c r="BY1587" s="10">
        <f t="shared" si="476"/>
        <v>43</v>
      </c>
      <c r="BZ1587" s="10">
        <f t="shared" si="477"/>
        <v>0</v>
      </c>
      <c r="CA1587" s="10">
        <f t="shared" si="478"/>
        <v>43</v>
      </c>
      <c r="CB1587" s="10" t="str">
        <f t="shared" si="479"/>
        <v/>
      </c>
      <c r="CC1587" s="10" t="str">
        <f t="shared" si="480"/>
        <v/>
      </c>
      <c r="CD1587" s="10"/>
      <c r="CE1587" s="10"/>
      <c r="CF1587" s="10"/>
      <c r="CG1587" s="10">
        <f t="shared" si="481"/>
        <v>0</v>
      </c>
      <c r="CH1587" s="10">
        <f t="shared" si="482"/>
        <v>0</v>
      </c>
      <c r="CI1587" s="10" t="str">
        <f t="shared" si="483"/>
        <v/>
      </c>
      <c r="CJ1587" s="10" t="str">
        <f t="shared" si="484"/>
        <v/>
      </c>
      <c r="CK1587" s="10" t="str">
        <f t="shared" si="485"/>
        <v/>
      </c>
      <c r="CL1587" s="10" t="str">
        <f t="shared" si="486"/>
        <v/>
      </c>
      <c r="CM1587" s="88" t="str">
        <f t="shared" si="487"/>
        <v/>
      </c>
      <c r="CN1587" s="88" t="str">
        <f t="shared" si="488"/>
        <v/>
      </c>
      <c r="CO1587" s="88" t="str">
        <f t="shared" si="489"/>
        <v/>
      </c>
      <c r="CP1587" s="88" t="str">
        <f t="shared" si="490"/>
        <v/>
      </c>
    </row>
    <row r="1588" spans="2:94">
      <c r="B1588" s="19"/>
      <c r="C1588" s="3"/>
      <c r="D1588" s="3"/>
      <c r="E1588" s="4"/>
      <c r="F1588" s="3"/>
      <c r="G1588" s="3"/>
      <c r="H1588" s="3"/>
      <c r="I1588" s="3"/>
      <c r="J1588" s="6"/>
      <c r="K1588" s="6"/>
      <c r="L1588" s="6"/>
      <c r="M1588" s="10"/>
      <c r="N1588" s="10"/>
      <c r="O1588" s="10"/>
      <c r="P1588" s="15"/>
      <c r="Q1588" s="13"/>
      <c r="R1588" s="13"/>
      <c r="S1588" s="13"/>
      <c r="T1588" s="13"/>
      <c r="U1588" s="13"/>
      <c r="V1588" s="13"/>
      <c r="W1588" s="9"/>
      <c r="X1588" s="9"/>
      <c r="Y1588" s="9"/>
      <c r="Z1588" s="9"/>
      <c r="AA1588" s="9"/>
      <c r="AB1588" s="9"/>
      <c r="AC1588" s="13"/>
      <c r="AD1588" s="13"/>
      <c r="AE1588" s="13"/>
      <c r="AF1588" s="13"/>
      <c r="AG1588" s="13"/>
      <c r="AH1588" s="13"/>
      <c r="AI1588" s="9"/>
      <c r="AJ1588" s="9"/>
      <c r="AK1588" s="9"/>
      <c r="AL1588" s="9"/>
      <c r="AM1588" s="9"/>
      <c r="AN1588" s="9"/>
      <c r="AO1588" s="8"/>
      <c r="AP1588" s="8"/>
      <c r="AQ1588" s="8"/>
      <c r="AR1588" s="8"/>
      <c r="AS1588" s="8"/>
      <c r="AT1588" s="8"/>
      <c r="AU1588" s="8"/>
      <c r="AV1588" s="8"/>
      <c r="AW1588" s="8"/>
      <c r="AX1588" s="8"/>
      <c r="AY1588" s="15"/>
      <c r="AZ1588" s="15"/>
      <c r="BA1588" s="15"/>
      <c r="BB1588" s="15"/>
      <c r="BC1588" s="15"/>
      <c r="BD1588" s="15"/>
      <c r="BE1588" s="15"/>
      <c r="BF1588" s="15"/>
      <c r="BG1588" s="15"/>
      <c r="BH1588" s="15"/>
      <c r="BI1588" s="16">
        <f>Q1588*参数!$D$3+W1588</f>
        <v>0</v>
      </c>
      <c r="BJ1588" s="16">
        <f>R1588*参数!$D$3+X1588</f>
        <v>0</v>
      </c>
      <c r="BK1588" s="16">
        <f>S1588*参数!$D$3+Y1588</f>
        <v>0</v>
      </c>
      <c r="BL1588" s="16">
        <f>T1588*参数!$D$3+Z1588</f>
        <v>0</v>
      </c>
      <c r="BM1588" s="16">
        <f>U1588*参数!$D$3+AA1588</f>
        <v>0</v>
      </c>
      <c r="BN1588" s="16">
        <f>V1588*参数!$D$3+AB1588</f>
        <v>0</v>
      </c>
      <c r="BO1588" s="16">
        <f>AC1588*参数!$D$3+AI1588</f>
        <v>0</v>
      </c>
      <c r="BP1588" s="16">
        <f>AD1588*参数!$D$3+AJ1588</f>
        <v>0</v>
      </c>
      <c r="BQ1588" s="16">
        <f>AE1588*参数!$D$3+AK1588</f>
        <v>0</v>
      </c>
      <c r="BR1588" s="16">
        <f>AF1588*参数!$D$3+AL1588</f>
        <v>0</v>
      </c>
      <c r="BS1588" s="16">
        <f>AG1588*参数!$D$3+AM1588</f>
        <v>0</v>
      </c>
      <c r="BT1588" s="16">
        <f>AH1588*参数!$D$3+AN1588</f>
        <v>0</v>
      </c>
      <c r="BU1588" s="10"/>
      <c r="BV1588" s="10"/>
      <c r="BW1588" s="10">
        <f t="shared" si="474"/>
        <v>43</v>
      </c>
      <c r="BX1588" s="10">
        <f t="shared" si="475"/>
        <v>43</v>
      </c>
      <c r="BY1588" s="10">
        <f t="shared" si="476"/>
        <v>43</v>
      </c>
      <c r="BZ1588" s="10">
        <f t="shared" si="477"/>
        <v>0</v>
      </c>
      <c r="CA1588" s="10">
        <f t="shared" si="478"/>
        <v>43</v>
      </c>
      <c r="CB1588" s="10" t="str">
        <f t="shared" si="479"/>
        <v/>
      </c>
      <c r="CC1588" s="10" t="str">
        <f t="shared" si="480"/>
        <v/>
      </c>
      <c r="CD1588" s="10"/>
      <c r="CE1588" s="10"/>
      <c r="CF1588" s="10"/>
      <c r="CG1588" s="10">
        <f t="shared" si="481"/>
        <v>0</v>
      </c>
      <c r="CH1588" s="10">
        <f t="shared" si="482"/>
        <v>0</v>
      </c>
      <c r="CI1588" s="10" t="str">
        <f t="shared" si="483"/>
        <v/>
      </c>
      <c r="CJ1588" s="10" t="str">
        <f t="shared" si="484"/>
        <v/>
      </c>
      <c r="CK1588" s="10" t="str">
        <f t="shared" si="485"/>
        <v/>
      </c>
      <c r="CL1588" s="10" t="str">
        <f t="shared" si="486"/>
        <v/>
      </c>
      <c r="CM1588" s="88" t="str">
        <f t="shared" si="487"/>
        <v/>
      </c>
      <c r="CN1588" s="88" t="str">
        <f t="shared" si="488"/>
        <v/>
      </c>
      <c r="CO1588" s="88" t="str">
        <f t="shared" si="489"/>
        <v/>
      </c>
      <c r="CP1588" s="88" t="str">
        <f t="shared" si="490"/>
        <v/>
      </c>
    </row>
    <row r="1589" spans="2:94">
      <c r="B1589" s="19"/>
      <c r="C1589" s="3"/>
      <c r="D1589" s="3"/>
      <c r="E1589" s="4"/>
      <c r="F1589" s="3"/>
      <c r="G1589" s="3"/>
      <c r="H1589" s="3"/>
      <c r="I1589" s="3"/>
      <c r="J1589" s="6"/>
      <c r="K1589" s="6"/>
      <c r="L1589" s="6"/>
      <c r="M1589" s="10"/>
      <c r="N1589" s="10"/>
      <c r="O1589" s="10"/>
      <c r="P1589" s="15"/>
      <c r="Q1589" s="13"/>
      <c r="R1589" s="13"/>
      <c r="S1589" s="13"/>
      <c r="T1589" s="13"/>
      <c r="U1589" s="13"/>
      <c r="V1589" s="13"/>
      <c r="W1589" s="9"/>
      <c r="X1589" s="9"/>
      <c r="Y1589" s="9"/>
      <c r="Z1589" s="9"/>
      <c r="AA1589" s="9"/>
      <c r="AB1589" s="9"/>
      <c r="AC1589" s="13"/>
      <c r="AD1589" s="13"/>
      <c r="AE1589" s="13"/>
      <c r="AF1589" s="13"/>
      <c r="AG1589" s="13"/>
      <c r="AH1589" s="13"/>
      <c r="AI1589" s="9"/>
      <c r="AJ1589" s="9"/>
      <c r="AK1589" s="9"/>
      <c r="AL1589" s="9"/>
      <c r="AM1589" s="9"/>
      <c r="AN1589" s="9"/>
      <c r="AO1589" s="8"/>
      <c r="AP1589" s="8"/>
      <c r="AQ1589" s="8"/>
      <c r="AR1589" s="8"/>
      <c r="AS1589" s="8"/>
      <c r="AT1589" s="8"/>
      <c r="AU1589" s="8"/>
      <c r="AV1589" s="8"/>
      <c r="AW1589" s="8"/>
      <c r="AX1589" s="8"/>
      <c r="AY1589" s="15"/>
      <c r="AZ1589" s="15"/>
      <c r="BA1589" s="15"/>
      <c r="BB1589" s="15"/>
      <c r="BC1589" s="15"/>
      <c r="BD1589" s="15"/>
      <c r="BE1589" s="15"/>
      <c r="BF1589" s="15"/>
      <c r="BG1589" s="15"/>
      <c r="BH1589" s="15"/>
      <c r="BI1589" s="16">
        <f>Q1589*参数!$D$3+W1589</f>
        <v>0</v>
      </c>
      <c r="BJ1589" s="16">
        <f>R1589*参数!$D$3+X1589</f>
        <v>0</v>
      </c>
      <c r="BK1589" s="16">
        <f>S1589*参数!$D$3+Y1589</f>
        <v>0</v>
      </c>
      <c r="BL1589" s="16">
        <f>T1589*参数!$D$3+Z1589</f>
        <v>0</v>
      </c>
      <c r="BM1589" s="16">
        <f>U1589*参数!$D$3+AA1589</f>
        <v>0</v>
      </c>
      <c r="BN1589" s="16">
        <f>V1589*参数!$D$3+AB1589</f>
        <v>0</v>
      </c>
      <c r="BO1589" s="16">
        <f>AC1589*参数!$D$3+AI1589</f>
        <v>0</v>
      </c>
      <c r="BP1589" s="16">
        <f>AD1589*参数!$D$3+AJ1589</f>
        <v>0</v>
      </c>
      <c r="BQ1589" s="16">
        <f>AE1589*参数!$D$3+AK1589</f>
        <v>0</v>
      </c>
      <c r="BR1589" s="16">
        <f>AF1589*参数!$D$3+AL1589</f>
        <v>0</v>
      </c>
      <c r="BS1589" s="16">
        <f>AG1589*参数!$D$3+AM1589</f>
        <v>0</v>
      </c>
      <c r="BT1589" s="16">
        <f>AH1589*参数!$D$3+AN1589</f>
        <v>0</v>
      </c>
      <c r="BU1589" s="10"/>
      <c r="BV1589" s="10"/>
      <c r="BW1589" s="10">
        <f t="shared" si="474"/>
        <v>43</v>
      </c>
      <c r="BX1589" s="10">
        <f t="shared" si="475"/>
        <v>43</v>
      </c>
      <c r="BY1589" s="10">
        <f t="shared" si="476"/>
        <v>43</v>
      </c>
      <c r="BZ1589" s="10">
        <f t="shared" si="477"/>
        <v>0</v>
      </c>
      <c r="CA1589" s="10">
        <f t="shared" si="478"/>
        <v>43</v>
      </c>
      <c r="CB1589" s="10" t="str">
        <f t="shared" si="479"/>
        <v/>
      </c>
      <c r="CC1589" s="10" t="str">
        <f t="shared" si="480"/>
        <v/>
      </c>
      <c r="CD1589" s="10"/>
      <c r="CE1589" s="10"/>
      <c r="CF1589" s="10"/>
      <c r="CG1589" s="10">
        <f t="shared" si="481"/>
        <v>0</v>
      </c>
      <c r="CH1589" s="10">
        <f t="shared" si="482"/>
        <v>0</v>
      </c>
      <c r="CI1589" s="10" t="str">
        <f t="shared" si="483"/>
        <v/>
      </c>
      <c r="CJ1589" s="10" t="str">
        <f t="shared" si="484"/>
        <v/>
      </c>
      <c r="CK1589" s="10" t="str">
        <f t="shared" si="485"/>
        <v/>
      </c>
      <c r="CL1589" s="10" t="str">
        <f t="shared" si="486"/>
        <v/>
      </c>
      <c r="CM1589" s="88" t="str">
        <f t="shared" si="487"/>
        <v/>
      </c>
      <c r="CN1589" s="88" t="str">
        <f t="shared" si="488"/>
        <v/>
      </c>
      <c r="CO1589" s="88" t="str">
        <f t="shared" si="489"/>
        <v/>
      </c>
      <c r="CP1589" s="88" t="str">
        <f t="shared" si="490"/>
        <v/>
      </c>
    </row>
    <row r="1590" spans="2:94">
      <c r="B1590" s="19"/>
      <c r="C1590" s="3"/>
      <c r="D1590" s="3"/>
      <c r="E1590" s="4"/>
      <c r="F1590" s="3"/>
      <c r="G1590" s="3"/>
      <c r="H1590" s="3"/>
      <c r="I1590" s="3"/>
      <c r="J1590" s="6"/>
      <c r="K1590" s="6"/>
      <c r="L1590" s="6"/>
      <c r="M1590" s="10"/>
      <c r="N1590" s="10"/>
      <c r="O1590" s="10"/>
      <c r="P1590" s="15"/>
      <c r="Q1590" s="13"/>
      <c r="R1590" s="13"/>
      <c r="S1590" s="13"/>
      <c r="T1590" s="13"/>
      <c r="U1590" s="13"/>
      <c r="V1590" s="13"/>
      <c r="W1590" s="9"/>
      <c r="X1590" s="9"/>
      <c r="Y1590" s="9"/>
      <c r="Z1590" s="9"/>
      <c r="AA1590" s="9"/>
      <c r="AB1590" s="9"/>
      <c r="AC1590" s="13"/>
      <c r="AD1590" s="13"/>
      <c r="AE1590" s="13"/>
      <c r="AF1590" s="13"/>
      <c r="AG1590" s="13"/>
      <c r="AH1590" s="13"/>
      <c r="AI1590" s="9"/>
      <c r="AJ1590" s="9"/>
      <c r="AK1590" s="9"/>
      <c r="AL1590" s="9"/>
      <c r="AM1590" s="9"/>
      <c r="AN1590" s="9"/>
      <c r="AO1590" s="8"/>
      <c r="AP1590" s="8"/>
      <c r="AQ1590" s="8"/>
      <c r="AR1590" s="8"/>
      <c r="AS1590" s="8"/>
      <c r="AT1590" s="8"/>
      <c r="AU1590" s="8"/>
      <c r="AV1590" s="8"/>
      <c r="AW1590" s="8"/>
      <c r="AX1590" s="8"/>
      <c r="AY1590" s="15"/>
      <c r="AZ1590" s="15"/>
      <c r="BA1590" s="15"/>
      <c r="BB1590" s="15"/>
      <c r="BC1590" s="15"/>
      <c r="BD1590" s="15"/>
      <c r="BE1590" s="15"/>
      <c r="BF1590" s="15"/>
      <c r="BG1590" s="15"/>
      <c r="BH1590" s="15"/>
      <c r="BI1590" s="16">
        <f>Q1590*参数!$D$3+W1590</f>
        <v>0</v>
      </c>
      <c r="BJ1590" s="16">
        <f>R1590*参数!$D$3+X1590</f>
        <v>0</v>
      </c>
      <c r="BK1590" s="16">
        <f>S1590*参数!$D$3+Y1590</f>
        <v>0</v>
      </c>
      <c r="BL1590" s="16">
        <f>T1590*参数!$D$3+Z1590</f>
        <v>0</v>
      </c>
      <c r="BM1590" s="16">
        <f>U1590*参数!$D$3+AA1590</f>
        <v>0</v>
      </c>
      <c r="BN1590" s="16">
        <f>V1590*参数!$D$3+AB1590</f>
        <v>0</v>
      </c>
      <c r="BO1590" s="16">
        <f>AC1590*参数!$D$3+AI1590</f>
        <v>0</v>
      </c>
      <c r="BP1590" s="16">
        <f>AD1590*参数!$D$3+AJ1590</f>
        <v>0</v>
      </c>
      <c r="BQ1590" s="16">
        <f>AE1590*参数!$D$3+AK1590</f>
        <v>0</v>
      </c>
      <c r="BR1590" s="16">
        <f>AF1590*参数!$D$3+AL1590</f>
        <v>0</v>
      </c>
      <c r="BS1590" s="16">
        <f>AG1590*参数!$D$3+AM1590</f>
        <v>0</v>
      </c>
      <c r="BT1590" s="16">
        <f>AH1590*参数!$D$3+AN1590</f>
        <v>0</v>
      </c>
      <c r="BU1590" s="10"/>
      <c r="BV1590" s="10"/>
      <c r="BW1590" s="10">
        <f t="shared" si="474"/>
        <v>43</v>
      </c>
      <c r="BX1590" s="10">
        <f t="shared" si="475"/>
        <v>43</v>
      </c>
      <c r="BY1590" s="10">
        <f t="shared" si="476"/>
        <v>43</v>
      </c>
      <c r="BZ1590" s="10">
        <f t="shared" si="477"/>
        <v>0</v>
      </c>
      <c r="CA1590" s="10">
        <f t="shared" si="478"/>
        <v>43</v>
      </c>
      <c r="CB1590" s="10" t="str">
        <f t="shared" si="479"/>
        <v/>
      </c>
      <c r="CC1590" s="10" t="str">
        <f t="shared" si="480"/>
        <v/>
      </c>
      <c r="CD1590" s="10"/>
      <c r="CE1590" s="10"/>
      <c r="CF1590" s="10"/>
      <c r="CG1590" s="10">
        <f t="shared" si="481"/>
        <v>0</v>
      </c>
      <c r="CH1590" s="10">
        <f t="shared" si="482"/>
        <v>0</v>
      </c>
      <c r="CI1590" s="10" t="str">
        <f t="shared" si="483"/>
        <v/>
      </c>
      <c r="CJ1590" s="10" t="str">
        <f t="shared" si="484"/>
        <v/>
      </c>
      <c r="CK1590" s="10" t="str">
        <f t="shared" si="485"/>
        <v/>
      </c>
      <c r="CL1590" s="10" t="str">
        <f t="shared" si="486"/>
        <v/>
      </c>
      <c r="CM1590" s="88" t="str">
        <f t="shared" si="487"/>
        <v/>
      </c>
      <c r="CN1590" s="88" t="str">
        <f t="shared" si="488"/>
        <v/>
      </c>
      <c r="CO1590" s="88" t="str">
        <f t="shared" si="489"/>
        <v/>
      </c>
      <c r="CP1590" s="88" t="str">
        <f t="shared" si="490"/>
        <v/>
      </c>
    </row>
    <row r="1591" spans="2:94">
      <c r="B1591" s="19"/>
      <c r="C1591" s="3"/>
      <c r="D1591" s="3"/>
      <c r="E1591" s="4"/>
      <c r="F1591" s="3"/>
      <c r="G1591" s="3"/>
      <c r="H1591" s="3"/>
      <c r="I1591" s="3"/>
      <c r="J1591" s="6"/>
      <c r="K1591" s="6"/>
      <c r="L1591" s="6"/>
      <c r="M1591" s="10"/>
      <c r="N1591" s="10"/>
      <c r="O1591" s="10"/>
      <c r="P1591" s="15"/>
      <c r="Q1591" s="13"/>
      <c r="R1591" s="13"/>
      <c r="S1591" s="13"/>
      <c r="T1591" s="13"/>
      <c r="U1591" s="13"/>
      <c r="V1591" s="13"/>
      <c r="W1591" s="9"/>
      <c r="X1591" s="9"/>
      <c r="Y1591" s="9"/>
      <c r="Z1591" s="9"/>
      <c r="AA1591" s="9"/>
      <c r="AB1591" s="9"/>
      <c r="AC1591" s="13"/>
      <c r="AD1591" s="13"/>
      <c r="AE1591" s="13"/>
      <c r="AF1591" s="13"/>
      <c r="AG1591" s="13"/>
      <c r="AH1591" s="13"/>
      <c r="AI1591" s="9"/>
      <c r="AJ1591" s="9"/>
      <c r="AK1591" s="9"/>
      <c r="AL1591" s="9"/>
      <c r="AM1591" s="9"/>
      <c r="AN1591" s="9"/>
      <c r="AO1591" s="8"/>
      <c r="AP1591" s="8"/>
      <c r="AQ1591" s="8"/>
      <c r="AR1591" s="8"/>
      <c r="AS1591" s="8"/>
      <c r="AT1591" s="8"/>
      <c r="AU1591" s="8"/>
      <c r="AV1591" s="8"/>
      <c r="AW1591" s="8"/>
      <c r="AX1591" s="8"/>
      <c r="AY1591" s="15"/>
      <c r="AZ1591" s="15"/>
      <c r="BA1591" s="15"/>
      <c r="BB1591" s="15"/>
      <c r="BC1591" s="15"/>
      <c r="BD1591" s="15"/>
      <c r="BE1591" s="15"/>
      <c r="BF1591" s="15"/>
      <c r="BG1591" s="15"/>
      <c r="BH1591" s="15"/>
      <c r="BI1591" s="16">
        <f>Q1591*参数!$D$3+W1591</f>
        <v>0</v>
      </c>
      <c r="BJ1591" s="16">
        <f>R1591*参数!$D$3+X1591</f>
        <v>0</v>
      </c>
      <c r="BK1591" s="16">
        <f>S1591*参数!$D$3+Y1591</f>
        <v>0</v>
      </c>
      <c r="BL1591" s="16">
        <f>T1591*参数!$D$3+Z1591</f>
        <v>0</v>
      </c>
      <c r="BM1591" s="16">
        <f>U1591*参数!$D$3+AA1591</f>
        <v>0</v>
      </c>
      <c r="BN1591" s="16">
        <f>V1591*参数!$D$3+AB1591</f>
        <v>0</v>
      </c>
      <c r="BO1591" s="16">
        <f>AC1591*参数!$D$3+AI1591</f>
        <v>0</v>
      </c>
      <c r="BP1591" s="16">
        <f>AD1591*参数!$D$3+AJ1591</f>
        <v>0</v>
      </c>
      <c r="BQ1591" s="16">
        <f>AE1591*参数!$D$3+AK1591</f>
        <v>0</v>
      </c>
      <c r="BR1591" s="16">
        <f>AF1591*参数!$D$3+AL1591</f>
        <v>0</v>
      </c>
      <c r="BS1591" s="16">
        <f>AG1591*参数!$D$3+AM1591</f>
        <v>0</v>
      </c>
      <c r="BT1591" s="16">
        <f>AH1591*参数!$D$3+AN1591</f>
        <v>0</v>
      </c>
      <c r="BU1591" s="10"/>
      <c r="BV1591" s="10"/>
      <c r="BW1591" s="10">
        <f t="shared" si="474"/>
        <v>43</v>
      </c>
      <c r="BX1591" s="10">
        <f t="shared" si="475"/>
        <v>43</v>
      </c>
      <c r="BY1591" s="10">
        <f t="shared" si="476"/>
        <v>43</v>
      </c>
      <c r="BZ1591" s="10">
        <f t="shared" si="477"/>
        <v>0</v>
      </c>
      <c r="CA1591" s="10">
        <f t="shared" si="478"/>
        <v>43</v>
      </c>
      <c r="CB1591" s="10" t="str">
        <f t="shared" si="479"/>
        <v/>
      </c>
      <c r="CC1591" s="10" t="str">
        <f t="shared" si="480"/>
        <v/>
      </c>
      <c r="CD1591" s="10"/>
      <c r="CE1591" s="10"/>
      <c r="CF1591" s="10"/>
      <c r="CG1591" s="10">
        <f t="shared" si="481"/>
        <v>0</v>
      </c>
      <c r="CH1591" s="10">
        <f t="shared" si="482"/>
        <v>0</v>
      </c>
      <c r="CI1591" s="10" t="str">
        <f t="shared" si="483"/>
        <v/>
      </c>
      <c r="CJ1591" s="10" t="str">
        <f t="shared" si="484"/>
        <v/>
      </c>
      <c r="CK1591" s="10" t="str">
        <f t="shared" si="485"/>
        <v/>
      </c>
      <c r="CL1591" s="10" t="str">
        <f t="shared" si="486"/>
        <v/>
      </c>
      <c r="CM1591" s="88" t="str">
        <f t="shared" si="487"/>
        <v/>
      </c>
      <c r="CN1591" s="88" t="str">
        <f t="shared" si="488"/>
        <v/>
      </c>
      <c r="CO1591" s="88" t="str">
        <f t="shared" si="489"/>
        <v/>
      </c>
      <c r="CP1591" s="88" t="str">
        <f t="shared" si="490"/>
        <v/>
      </c>
    </row>
    <row r="1592" spans="2:94">
      <c r="B1592" s="19"/>
      <c r="C1592" s="3"/>
      <c r="D1592" s="3"/>
      <c r="E1592" s="4"/>
      <c r="F1592" s="3"/>
      <c r="G1592" s="3"/>
      <c r="H1592" s="3"/>
      <c r="I1592" s="3"/>
      <c r="J1592" s="6"/>
      <c r="K1592" s="6"/>
      <c r="L1592" s="6"/>
      <c r="M1592" s="10"/>
      <c r="N1592" s="10"/>
      <c r="O1592" s="10"/>
      <c r="P1592" s="15"/>
      <c r="Q1592" s="13"/>
      <c r="R1592" s="13"/>
      <c r="S1592" s="13"/>
      <c r="T1592" s="13"/>
      <c r="U1592" s="13"/>
      <c r="V1592" s="13"/>
      <c r="W1592" s="9"/>
      <c r="X1592" s="9"/>
      <c r="Y1592" s="9"/>
      <c r="Z1592" s="9"/>
      <c r="AA1592" s="9"/>
      <c r="AB1592" s="9"/>
      <c r="AC1592" s="13"/>
      <c r="AD1592" s="13"/>
      <c r="AE1592" s="13"/>
      <c r="AF1592" s="13"/>
      <c r="AG1592" s="13"/>
      <c r="AH1592" s="13"/>
      <c r="AI1592" s="9"/>
      <c r="AJ1592" s="9"/>
      <c r="AK1592" s="9"/>
      <c r="AL1592" s="9"/>
      <c r="AM1592" s="9"/>
      <c r="AN1592" s="9"/>
      <c r="AO1592" s="8"/>
      <c r="AP1592" s="8"/>
      <c r="AQ1592" s="8"/>
      <c r="AR1592" s="8"/>
      <c r="AS1592" s="8"/>
      <c r="AT1592" s="8"/>
      <c r="AU1592" s="8"/>
      <c r="AV1592" s="8"/>
      <c r="AW1592" s="8"/>
      <c r="AX1592" s="8"/>
      <c r="AY1592" s="15"/>
      <c r="AZ1592" s="15"/>
      <c r="BA1592" s="15"/>
      <c r="BB1592" s="15"/>
      <c r="BC1592" s="15"/>
      <c r="BD1592" s="15"/>
      <c r="BE1592" s="15"/>
      <c r="BF1592" s="15"/>
      <c r="BG1592" s="15"/>
      <c r="BH1592" s="15"/>
      <c r="BI1592" s="16">
        <f>Q1592*参数!$D$3+W1592</f>
        <v>0</v>
      </c>
      <c r="BJ1592" s="16">
        <f>R1592*参数!$D$3+X1592</f>
        <v>0</v>
      </c>
      <c r="BK1592" s="16">
        <f>S1592*参数!$D$3+Y1592</f>
        <v>0</v>
      </c>
      <c r="BL1592" s="16">
        <f>T1592*参数!$D$3+Z1592</f>
        <v>0</v>
      </c>
      <c r="BM1592" s="16">
        <f>U1592*参数!$D$3+AA1592</f>
        <v>0</v>
      </c>
      <c r="BN1592" s="16">
        <f>V1592*参数!$D$3+AB1592</f>
        <v>0</v>
      </c>
      <c r="BO1592" s="16">
        <f>AC1592*参数!$D$3+AI1592</f>
        <v>0</v>
      </c>
      <c r="BP1592" s="16">
        <f>AD1592*参数!$D$3+AJ1592</f>
        <v>0</v>
      </c>
      <c r="BQ1592" s="16">
        <f>AE1592*参数!$D$3+AK1592</f>
        <v>0</v>
      </c>
      <c r="BR1592" s="16">
        <f>AF1592*参数!$D$3+AL1592</f>
        <v>0</v>
      </c>
      <c r="BS1592" s="16">
        <f>AG1592*参数!$D$3+AM1592</f>
        <v>0</v>
      </c>
      <c r="BT1592" s="16">
        <f>AH1592*参数!$D$3+AN1592</f>
        <v>0</v>
      </c>
      <c r="BU1592" s="10"/>
      <c r="BV1592" s="10"/>
      <c r="BW1592" s="10">
        <f t="shared" si="474"/>
        <v>43</v>
      </c>
      <c r="BX1592" s="10">
        <f t="shared" si="475"/>
        <v>43</v>
      </c>
      <c r="BY1592" s="10">
        <f t="shared" si="476"/>
        <v>43</v>
      </c>
      <c r="BZ1592" s="10">
        <f t="shared" si="477"/>
        <v>0</v>
      </c>
      <c r="CA1592" s="10">
        <f t="shared" si="478"/>
        <v>43</v>
      </c>
      <c r="CB1592" s="10" t="str">
        <f t="shared" si="479"/>
        <v/>
      </c>
      <c r="CC1592" s="10" t="str">
        <f t="shared" si="480"/>
        <v/>
      </c>
      <c r="CD1592" s="10"/>
      <c r="CE1592" s="10"/>
      <c r="CF1592" s="10"/>
      <c r="CG1592" s="10">
        <f t="shared" si="481"/>
        <v>0</v>
      </c>
      <c r="CH1592" s="10">
        <f t="shared" si="482"/>
        <v>0</v>
      </c>
      <c r="CI1592" s="10" t="str">
        <f t="shared" si="483"/>
        <v/>
      </c>
      <c r="CJ1592" s="10" t="str">
        <f t="shared" si="484"/>
        <v/>
      </c>
      <c r="CK1592" s="10" t="str">
        <f t="shared" si="485"/>
        <v/>
      </c>
      <c r="CL1592" s="10" t="str">
        <f t="shared" si="486"/>
        <v/>
      </c>
      <c r="CM1592" s="88" t="str">
        <f t="shared" si="487"/>
        <v/>
      </c>
      <c r="CN1592" s="88" t="str">
        <f t="shared" si="488"/>
        <v/>
      </c>
      <c r="CO1592" s="88" t="str">
        <f t="shared" si="489"/>
        <v/>
      </c>
      <c r="CP1592" s="88" t="str">
        <f t="shared" si="490"/>
        <v/>
      </c>
    </row>
    <row r="1593" spans="2:94">
      <c r="B1593" s="19"/>
      <c r="C1593" s="3"/>
      <c r="D1593" s="3"/>
      <c r="E1593" s="4"/>
      <c r="F1593" s="3"/>
      <c r="G1593" s="3"/>
      <c r="H1593" s="3"/>
      <c r="I1593" s="3"/>
      <c r="J1593" s="6"/>
      <c r="K1593" s="6"/>
      <c r="L1593" s="6"/>
      <c r="M1593" s="10"/>
      <c r="N1593" s="10"/>
      <c r="O1593" s="10"/>
      <c r="P1593" s="15"/>
      <c r="Q1593" s="13"/>
      <c r="R1593" s="13"/>
      <c r="S1593" s="13"/>
      <c r="T1593" s="13"/>
      <c r="U1593" s="13"/>
      <c r="V1593" s="13"/>
      <c r="W1593" s="9"/>
      <c r="X1593" s="9"/>
      <c r="Y1593" s="9"/>
      <c r="Z1593" s="9"/>
      <c r="AA1593" s="9"/>
      <c r="AB1593" s="9"/>
      <c r="AC1593" s="13"/>
      <c r="AD1593" s="13"/>
      <c r="AE1593" s="13"/>
      <c r="AF1593" s="13"/>
      <c r="AG1593" s="13"/>
      <c r="AH1593" s="13"/>
      <c r="AI1593" s="9"/>
      <c r="AJ1593" s="9"/>
      <c r="AK1593" s="9"/>
      <c r="AL1593" s="9"/>
      <c r="AM1593" s="9"/>
      <c r="AN1593" s="9"/>
      <c r="AO1593" s="8"/>
      <c r="AP1593" s="8"/>
      <c r="AQ1593" s="8"/>
      <c r="AR1593" s="8"/>
      <c r="AS1593" s="8"/>
      <c r="AT1593" s="8"/>
      <c r="AU1593" s="8"/>
      <c r="AV1593" s="8"/>
      <c r="AW1593" s="8"/>
      <c r="AX1593" s="8"/>
      <c r="AY1593" s="15"/>
      <c r="AZ1593" s="15"/>
      <c r="BA1593" s="15"/>
      <c r="BB1593" s="15"/>
      <c r="BC1593" s="15"/>
      <c r="BD1593" s="15"/>
      <c r="BE1593" s="15"/>
      <c r="BF1593" s="15"/>
      <c r="BG1593" s="15"/>
      <c r="BH1593" s="15"/>
      <c r="BI1593" s="16">
        <f>Q1593*参数!$D$3+W1593</f>
        <v>0</v>
      </c>
      <c r="BJ1593" s="16">
        <f>R1593*参数!$D$3+X1593</f>
        <v>0</v>
      </c>
      <c r="BK1593" s="16">
        <f>S1593*参数!$D$3+Y1593</f>
        <v>0</v>
      </c>
      <c r="BL1593" s="16">
        <f>T1593*参数!$D$3+Z1593</f>
        <v>0</v>
      </c>
      <c r="BM1593" s="16">
        <f>U1593*参数!$D$3+AA1593</f>
        <v>0</v>
      </c>
      <c r="BN1593" s="16">
        <f>V1593*参数!$D$3+AB1593</f>
        <v>0</v>
      </c>
      <c r="BO1593" s="16">
        <f>AC1593*参数!$D$3+AI1593</f>
        <v>0</v>
      </c>
      <c r="BP1593" s="16">
        <f>AD1593*参数!$D$3+AJ1593</f>
        <v>0</v>
      </c>
      <c r="BQ1593" s="16">
        <f>AE1593*参数!$D$3+AK1593</f>
        <v>0</v>
      </c>
      <c r="BR1593" s="16">
        <f>AF1593*参数!$D$3+AL1593</f>
        <v>0</v>
      </c>
      <c r="BS1593" s="16">
        <f>AG1593*参数!$D$3+AM1593</f>
        <v>0</v>
      </c>
      <c r="BT1593" s="16">
        <f>AH1593*参数!$D$3+AN1593</f>
        <v>0</v>
      </c>
      <c r="BU1593" s="10"/>
      <c r="BV1593" s="10"/>
      <c r="BW1593" s="10">
        <f t="shared" si="474"/>
        <v>43</v>
      </c>
      <c r="BX1593" s="10">
        <f t="shared" si="475"/>
        <v>43</v>
      </c>
      <c r="BY1593" s="10">
        <f t="shared" si="476"/>
        <v>43</v>
      </c>
      <c r="BZ1593" s="10">
        <f t="shared" si="477"/>
        <v>0</v>
      </c>
      <c r="CA1593" s="10">
        <f t="shared" si="478"/>
        <v>43</v>
      </c>
      <c r="CB1593" s="10" t="str">
        <f t="shared" si="479"/>
        <v/>
      </c>
      <c r="CC1593" s="10" t="str">
        <f t="shared" si="480"/>
        <v/>
      </c>
      <c r="CD1593" s="10"/>
      <c r="CE1593" s="10"/>
      <c r="CF1593" s="10"/>
      <c r="CG1593" s="10">
        <f t="shared" si="481"/>
        <v>0</v>
      </c>
      <c r="CH1593" s="10">
        <f t="shared" si="482"/>
        <v>0</v>
      </c>
      <c r="CI1593" s="10" t="str">
        <f t="shared" si="483"/>
        <v/>
      </c>
      <c r="CJ1593" s="10" t="str">
        <f t="shared" si="484"/>
        <v/>
      </c>
      <c r="CK1593" s="10" t="str">
        <f t="shared" si="485"/>
        <v/>
      </c>
      <c r="CL1593" s="10" t="str">
        <f t="shared" si="486"/>
        <v/>
      </c>
      <c r="CM1593" s="88" t="str">
        <f t="shared" si="487"/>
        <v/>
      </c>
      <c r="CN1593" s="88" t="str">
        <f t="shared" si="488"/>
        <v/>
      </c>
      <c r="CO1593" s="88" t="str">
        <f t="shared" si="489"/>
        <v/>
      </c>
      <c r="CP1593" s="88" t="str">
        <f t="shared" si="490"/>
        <v/>
      </c>
    </row>
    <row r="1594" spans="2:94">
      <c r="B1594" s="19"/>
      <c r="C1594" s="3"/>
      <c r="D1594" s="3"/>
      <c r="E1594" s="4"/>
      <c r="F1594" s="3"/>
      <c r="G1594" s="3"/>
      <c r="H1594" s="3"/>
      <c r="I1594" s="3"/>
      <c r="J1594" s="6"/>
      <c r="K1594" s="6"/>
      <c r="L1594" s="6"/>
      <c r="M1594" s="10"/>
      <c r="N1594" s="10"/>
      <c r="O1594" s="10"/>
      <c r="P1594" s="15"/>
      <c r="Q1594" s="13"/>
      <c r="R1594" s="13"/>
      <c r="S1594" s="13"/>
      <c r="T1594" s="13"/>
      <c r="U1594" s="13"/>
      <c r="V1594" s="13"/>
      <c r="W1594" s="9"/>
      <c r="X1594" s="9"/>
      <c r="Y1594" s="9"/>
      <c r="Z1594" s="9"/>
      <c r="AA1594" s="9"/>
      <c r="AB1594" s="9"/>
      <c r="AC1594" s="13"/>
      <c r="AD1594" s="13"/>
      <c r="AE1594" s="13"/>
      <c r="AF1594" s="13"/>
      <c r="AG1594" s="13"/>
      <c r="AH1594" s="13"/>
      <c r="AI1594" s="9"/>
      <c r="AJ1594" s="9"/>
      <c r="AK1594" s="9"/>
      <c r="AL1594" s="9"/>
      <c r="AM1594" s="9"/>
      <c r="AN1594" s="9"/>
      <c r="AO1594" s="8"/>
      <c r="AP1594" s="8"/>
      <c r="AQ1594" s="8"/>
      <c r="AR1594" s="8"/>
      <c r="AS1594" s="8"/>
      <c r="AT1594" s="8"/>
      <c r="AU1594" s="8"/>
      <c r="AV1594" s="8"/>
      <c r="AW1594" s="8"/>
      <c r="AX1594" s="8"/>
      <c r="AY1594" s="15"/>
      <c r="AZ1594" s="15"/>
      <c r="BA1594" s="15"/>
      <c r="BB1594" s="15"/>
      <c r="BC1594" s="15"/>
      <c r="BD1594" s="15"/>
      <c r="BE1594" s="15"/>
      <c r="BF1594" s="15"/>
      <c r="BG1594" s="15"/>
      <c r="BH1594" s="15"/>
      <c r="BI1594" s="16">
        <f>Q1594*参数!$D$3+W1594</f>
        <v>0</v>
      </c>
      <c r="BJ1594" s="16">
        <f>R1594*参数!$D$3+X1594</f>
        <v>0</v>
      </c>
      <c r="BK1594" s="16">
        <f>S1594*参数!$D$3+Y1594</f>
        <v>0</v>
      </c>
      <c r="BL1594" s="16">
        <f>T1594*参数!$D$3+Z1594</f>
        <v>0</v>
      </c>
      <c r="BM1594" s="16">
        <f>U1594*参数!$D$3+AA1594</f>
        <v>0</v>
      </c>
      <c r="BN1594" s="16">
        <f>V1594*参数!$D$3+AB1594</f>
        <v>0</v>
      </c>
      <c r="BO1594" s="16">
        <f>AC1594*参数!$D$3+AI1594</f>
        <v>0</v>
      </c>
      <c r="BP1594" s="16">
        <f>AD1594*参数!$D$3+AJ1594</f>
        <v>0</v>
      </c>
      <c r="BQ1594" s="16">
        <f>AE1594*参数!$D$3+AK1594</f>
        <v>0</v>
      </c>
      <c r="BR1594" s="16">
        <f>AF1594*参数!$D$3+AL1594</f>
        <v>0</v>
      </c>
      <c r="BS1594" s="16">
        <f>AG1594*参数!$D$3+AM1594</f>
        <v>0</v>
      </c>
      <c r="BT1594" s="16">
        <f>AH1594*参数!$D$3+AN1594</f>
        <v>0</v>
      </c>
      <c r="BU1594" s="10"/>
      <c r="BV1594" s="10"/>
      <c r="BW1594" s="10">
        <f t="shared" ref="BW1594:BW1657" si="491">IF(ABS(MAX(BI1594:BN1594))&gt;ABS(MIN(BI1594:BN1594)),IF(P1594&lt;0,IF(BI1594=MAX(BI1594:BN1594),3,IF(BN1594=MAX(BI1594:BN1594),40,"")),IF(BK1594=MAX(BI1594:BN1594),0,IF(BL1594=MAX(BI1594:BN1594),43,""))),IF(P1594&lt;0,IF(BI1594=MIN(BI1594:BN1594),40,IF(BN1594=MIN(BI1594:BN1594),3,"")),IF(BK1594=MIN(BI1594:BN1594),43,IF(BL1594=MIN(BI1594:BN1594),0,""))))</f>
        <v>43</v>
      </c>
      <c r="BX1594" s="10">
        <f t="shared" ref="BX1594:BX1657" si="492" xml:space="preserve">
IF(P1594&lt;0,
 IF(BI1594&gt;BN1594,3,40),
 IF(BK1594&gt;BL1594,0,43)
)</f>
        <v>43</v>
      </c>
      <c r="BY1594" s="10">
        <f t="shared" ref="BY1594:BY1657" si="493" xml:space="preserve">
IF(P1594&lt;0,
 IF(OR(BI1594=MAX(BI1594:BN1594),BL1594=MAX(BI1594:BN1594),BM1594=MAX(BI1594:BN1594)),
  3,40),
 IF(OR(BI1594=MAX(BI1594:BN1594),BJ1594=MAX(BI1594:BN1594),BL1594=MAX(BI1594:BN1594)),
  43,0)
)</f>
        <v>43</v>
      </c>
      <c r="BZ1594" s="10">
        <f t="shared" ref="BZ1594:BZ1657" si="494" xml:space="preserve">
IF(P1594&lt;0,
 IF(OR(BI1594=MIN(BI1594:BN1594),BL1594=MIN(BI1594:BN1594),BM1594=MIN(BI1594:BN1594)),
  40,3),
 IF(OR(BI1594=MIN(BI1594:BN1594),BJ1594=MIN(BI1594:BN1594),BL1594=MIN(BI1594:BN1594)),
  0,43)
)</f>
        <v>0</v>
      </c>
      <c r="CA1594" s="10">
        <f t="shared" ref="CA1594:CA1657" si="495" xml:space="preserve">
IF(P1594&lt;0,
 IF(BI1594=MIN(BI1594:BN1594),
  40,
  IF(BN1594=MIN(BI1594:BN1594),
  3,"")),
 IF(BK1594=MIN(BI1594:BN1594),
  43,
  IF(BL1594=MIN(BI1594:BN1594),
  0,""))
)</f>
        <v>43</v>
      </c>
      <c r="CB1594" s="10" t="str">
        <f t="shared" ref="CB1594:CB1657" si="496">IF(COUNTIF(BX1594:BZ1594,"="&amp;BX1594)=3,BX1594,"")</f>
        <v/>
      </c>
      <c r="CC1594" s="10" t="str">
        <f t="shared" ref="CC1594:CC1657" si="497">IF(COUNTIF(BX1594:CA1594,"="&amp;BX1594)=4,BX1594,"")</f>
        <v/>
      </c>
      <c r="CD1594" s="10"/>
      <c r="CE1594" s="10"/>
      <c r="CF1594" s="10"/>
      <c r="CG1594" s="10">
        <f t="shared" ref="CG1594:CG1657" si="498">IF(AND(AO1594&gt;=AY1594,AP1594&gt;=AZ1594,OR(AND(AQ1594&gt;=BA1594,AR1594=BB1594),AR1594&gt;BB1594),AS1594&lt;=BC1594,AT1594&lt;=BD1594),IF(P1594=-1,3,0),IF(AND(AO1594&lt;=AY1594,AP1594&lt;=AZ1594,OR(AND(AQ1594&lt;=BA1594,AR1594=BB1594),AR1594&lt;BB1594),AS1594&gt;=BC1594,AT1594&gt;=BD1594),IF(P1594=-1,40,43),""))</f>
        <v>0</v>
      </c>
      <c r="CH1594" s="10">
        <f t="shared" ref="CH1594:CH1657" si="499">IF(AND(AO1594&gt;=AY1594,AP1594&gt;=AZ1594,OR(AND(AQ1594&gt;=BA1594,AR1594=BB1594),AR1594&gt;BB1594),AS1594&lt;=BC1594,AT1594&lt;=BD1594),IF(P1594=-1,3,0),IF(AND(AO1594&lt;=AY1594,AP1594&lt;=AZ1594,OR(AND(AQ1594&lt;=BA1594,AR1594=BB1594),AR1594&lt;BB1594),AS1594&gt;=BC1594,AT1594&gt;=BD1594),IF(P1594=-1,40,43),""))</f>
        <v>0</v>
      </c>
      <c r="CI1594" s="10" t="str">
        <f t="shared" ref="CI1594:CI1657" si="500">IF(AP1594=AZ1594,
  IF(AO1594=AY1594,
    "",
    IF(AO1594&gt;AY1594,
      IF(P1594=-1,3,0),
      IF(P1594=-1,40,43)
    )
  ),
  IF(AP1594&gt;AZ1594,
    IF(P1594=-1,3,0),
    IF(P1594=-1,40,43)
  )
)</f>
        <v/>
      </c>
      <c r="CJ1594" s="10" t="str">
        <f t="shared" ref="CJ1594:CJ1657" si="501">IF(AR1594=BB1594,
  IF(AQ1594=BA1594,
    "",
    IF(AQ1594&gt;BA1594,
      IF(P1594=-1,3,0),
      IF(P1594=-1,40,43)
    )
  ),
  IF(AR1594&gt;BB1594,
    IF(P1594=-1,3,0),
    IF(P1594=-1,40,43)
  )
)</f>
        <v/>
      </c>
      <c r="CK1594" s="10" t="str">
        <f t="shared" ref="CK1594:CK1657" si="502">IF(AP1594=AZ1594,
  IF(AS1594=BC1594,
    "",
    IF(AS1594&lt;BC1594,
      IF(P1594=-1,3,0),
      IF(P1594=-1,40,43)
    )
  ),
  ""
)</f>
        <v/>
      </c>
      <c r="CL1594" s="10" t="str">
        <f t="shared" ref="CL1594:CL1657" si="503">IF(AND(AP1594=AZ1594,AR1594=BB1594,AQ1594&lt;&gt;0,BA1594&lt;&gt;0),
  IF(AT1594=BD1594,
    "",
    IF(AT1594&lt;BD1594,
      IF(P1594=-1,3,0),
      IF(P1594=-1,40,43)
    )
  ),
  ""
)</f>
        <v/>
      </c>
      <c r="CM1594" s="88" t="str">
        <f t="shared" si="487"/>
        <v/>
      </c>
      <c r="CN1594" s="88" t="str">
        <f t="shared" si="488"/>
        <v/>
      </c>
      <c r="CO1594" s="88" t="str">
        <f t="shared" si="489"/>
        <v/>
      </c>
      <c r="CP1594" s="88" t="str">
        <f t="shared" si="490"/>
        <v/>
      </c>
    </row>
    <row r="1595" spans="2:94">
      <c r="B1595" s="19"/>
      <c r="C1595" s="3"/>
      <c r="D1595" s="3"/>
      <c r="E1595" s="4"/>
      <c r="F1595" s="3"/>
      <c r="G1595" s="3"/>
      <c r="H1595" s="3"/>
      <c r="I1595" s="3"/>
      <c r="J1595" s="6"/>
      <c r="K1595" s="6"/>
      <c r="L1595" s="6"/>
      <c r="M1595" s="10"/>
      <c r="N1595" s="10"/>
      <c r="O1595" s="10"/>
      <c r="P1595" s="15"/>
      <c r="Q1595" s="13"/>
      <c r="R1595" s="13"/>
      <c r="S1595" s="13"/>
      <c r="T1595" s="13"/>
      <c r="U1595" s="13"/>
      <c r="V1595" s="13"/>
      <c r="W1595" s="9"/>
      <c r="X1595" s="9"/>
      <c r="Y1595" s="9"/>
      <c r="Z1595" s="9"/>
      <c r="AA1595" s="9"/>
      <c r="AB1595" s="9"/>
      <c r="AC1595" s="13"/>
      <c r="AD1595" s="13"/>
      <c r="AE1595" s="13"/>
      <c r="AF1595" s="13"/>
      <c r="AG1595" s="13"/>
      <c r="AH1595" s="13"/>
      <c r="AI1595" s="9"/>
      <c r="AJ1595" s="9"/>
      <c r="AK1595" s="9"/>
      <c r="AL1595" s="9"/>
      <c r="AM1595" s="9"/>
      <c r="AN1595" s="9"/>
      <c r="AO1595" s="8"/>
      <c r="AP1595" s="8"/>
      <c r="AQ1595" s="8"/>
      <c r="AR1595" s="8"/>
      <c r="AS1595" s="8"/>
      <c r="AT1595" s="8"/>
      <c r="AU1595" s="8"/>
      <c r="AV1595" s="8"/>
      <c r="AW1595" s="8"/>
      <c r="AX1595" s="8"/>
      <c r="AY1595" s="15"/>
      <c r="AZ1595" s="15"/>
      <c r="BA1595" s="15"/>
      <c r="BB1595" s="15"/>
      <c r="BC1595" s="15"/>
      <c r="BD1595" s="15"/>
      <c r="BE1595" s="15"/>
      <c r="BF1595" s="15"/>
      <c r="BG1595" s="15"/>
      <c r="BH1595" s="15"/>
      <c r="BI1595" s="16">
        <f>Q1595*参数!$D$3+W1595</f>
        <v>0</v>
      </c>
      <c r="BJ1595" s="16">
        <f>R1595*参数!$D$3+X1595</f>
        <v>0</v>
      </c>
      <c r="BK1595" s="16">
        <f>S1595*参数!$D$3+Y1595</f>
        <v>0</v>
      </c>
      <c r="BL1595" s="16">
        <f>T1595*参数!$D$3+Z1595</f>
        <v>0</v>
      </c>
      <c r="BM1595" s="16">
        <f>U1595*参数!$D$3+AA1595</f>
        <v>0</v>
      </c>
      <c r="BN1595" s="16">
        <f>V1595*参数!$D$3+AB1595</f>
        <v>0</v>
      </c>
      <c r="BO1595" s="16">
        <f>AC1595*参数!$D$3+AI1595</f>
        <v>0</v>
      </c>
      <c r="BP1595" s="16">
        <f>AD1595*参数!$D$3+AJ1595</f>
        <v>0</v>
      </c>
      <c r="BQ1595" s="16">
        <f>AE1595*参数!$D$3+AK1595</f>
        <v>0</v>
      </c>
      <c r="BR1595" s="16">
        <f>AF1595*参数!$D$3+AL1595</f>
        <v>0</v>
      </c>
      <c r="BS1595" s="16">
        <f>AG1595*参数!$D$3+AM1595</f>
        <v>0</v>
      </c>
      <c r="BT1595" s="16">
        <f>AH1595*参数!$D$3+AN1595</f>
        <v>0</v>
      </c>
      <c r="BU1595" s="10"/>
      <c r="BV1595" s="10"/>
      <c r="BW1595" s="10">
        <f t="shared" si="491"/>
        <v>43</v>
      </c>
      <c r="BX1595" s="10">
        <f t="shared" si="492"/>
        <v>43</v>
      </c>
      <c r="BY1595" s="10">
        <f t="shared" si="493"/>
        <v>43</v>
      </c>
      <c r="BZ1595" s="10">
        <f t="shared" si="494"/>
        <v>0</v>
      </c>
      <c r="CA1595" s="10">
        <f t="shared" si="495"/>
        <v>43</v>
      </c>
      <c r="CB1595" s="10" t="str">
        <f t="shared" si="496"/>
        <v/>
      </c>
      <c r="CC1595" s="10" t="str">
        <f t="shared" si="497"/>
        <v/>
      </c>
      <c r="CD1595" s="10"/>
      <c r="CE1595" s="10"/>
      <c r="CF1595" s="10"/>
      <c r="CG1595" s="10">
        <f t="shared" si="498"/>
        <v>0</v>
      </c>
      <c r="CH1595" s="10">
        <f t="shared" si="499"/>
        <v>0</v>
      </c>
      <c r="CI1595" s="10" t="str">
        <f t="shared" si="500"/>
        <v/>
      </c>
      <c r="CJ1595" s="10" t="str">
        <f t="shared" si="501"/>
        <v/>
      </c>
      <c r="CK1595" s="10" t="str">
        <f t="shared" si="502"/>
        <v/>
      </c>
      <c r="CL1595" s="10" t="str">
        <f t="shared" si="503"/>
        <v/>
      </c>
      <c r="CM1595" s="88" t="str">
        <f t="shared" si="487"/>
        <v/>
      </c>
      <c r="CN1595" s="88" t="str">
        <f t="shared" si="488"/>
        <v/>
      </c>
      <c r="CO1595" s="88" t="str">
        <f t="shared" si="489"/>
        <v/>
      </c>
      <c r="CP1595" s="88" t="str">
        <f t="shared" si="490"/>
        <v/>
      </c>
    </row>
    <row r="1596" spans="2:94">
      <c r="B1596" s="19"/>
      <c r="C1596" s="3"/>
      <c r="D1596" s="3"/>
      <c r="E1596" s="4"/>
      <c r="F1596" s="3"/>
      <c r="G1596" s="3"/>
      <c r="H1596" s="3"/>
      <c r="I1596" s="3"/>
      <c r="J1596" s="6"/>
      <c r="K1596" s="6"/>
      <c r="L1596" s="6"/>
      <c r="M1596" s="10"/>
      <c r="N1596" s="10"/>
      <c r="O1596" s="10"/>
      <c r="P1596" s="15"/>
      <c r="Q1596" s="13"/>
      <c r="R1596" s="13"/>
      <c r="S1596" s="13"/>
      <c r="T1596" s="13"/>
      <c r="U1596" s="13"/>
      <c r="V1596" s="13"/>
      <c r="W1596" s="9"/>
      <c r="X1596" s="9"/>
      <c r="Y1596" s="9"/>
      <c r="Z1596" s="9"/>
      <c r="AA1596" s="9"/>
      <c r="AB1596" s="9"/>
      <c r="AC1596" s="13"/>
      <c r="AD1596" s="13"/>
      <c r="AE1596" s="13"/>
      <c r="AF1596" s="13"/>
      <c r="AG1596" s="13"/>
      <c r="AH1596" s="13"/>
      <c r="AI1596" s="9"/>
      <c r="AJ1596" s="9"/>
      <c r="AK1596" s="9"/>
      <c r="AL1596" s="9"/>
      <c r="AM1596" s="9"/>
      <c r="AN1596" s="9"/>
      <c r="AO1596" s="8"/>
      <c r="AP1596" s="8"/>
      <c r="AQ1596" s="8"/>
      <c r="AR1596" s="8"/>
      <c r="AS1596" s="8"/>
      <c r="AT1596" s="8"/>
      <c r="AU1596" s="8"/>
      <c r="AV1596" s="8"/>
      <c r="AW1596" s="8"/>
      <c r="AX1596" s="8"/>
      <c r="AY1596" s="15"/>
      <c r="AZ1596" s="15"/>
      <c r="BA1596" s="15"/>
      <c r="BB1596" s="15"/>
      <c r="BC1596" s="15"/>
      <c r="BD1596" s="15"/>
      <c r="BE1596" s="15"/>
      <c r="BF1596" s="15"/>
      <c r="BG1596" s="15"/>
      <c r="BH1596" s="15"/>
      <c r="BI1596" s="16">
        <f>Q1596*参数!$D$3+W1596</f>
        <v>0</v>
      </c>
      <c r="BJ1596" s="16">
        <f>R1596*参数!$D$3+X1596</f>
        <v>0</v>
      </c>
      <c r="BK1596" s="16">
        <f>S1596*参数!$D$3+Y1596</f>
        <v>0</v>
      </c>
      <c r="BL1596" s="16">
        <f>T1596*参数!$D$3+Z1596</f>
        <v>0</v>
      </c>
      <c r="BM1596" s="16">
        <f>U1596*参数!$D$3+AA1596</f>
        <v>0</v>
      </c>
      <c r="BN1596" s="16">
        <f>V1596*参数!$D$3+AB1596</f>
        <v>0</v>
      </c>
      <c r="BO1596" s="16">
        <f>AC1596*参数!$D$3+AI1596</f>
        <v>0</v>
      </c>
      <c r="BP1596" s="16">
        <f>AD1596*参数!$D$3+AJ1596</f>
        <v>0</v>
      </c>
      <c r="BQ1596" s="16">
        <f>AE1596*参数!$D$3+AK1596</f>
        <v>0</v>
      </c>
      <c r="BR1596" s="16">
        <f>AF1596*参数!$D$3+AL1596</f>
        <v>0</v>
      </c>
      <c r="BS1596" s="16">
        <f>AG1596*参数!$D$3+AM1596</f>
        <v>0</v>
      </c>
      <c r="BT1596" s="16">
        <f>AH1596*参数!$D$3+AN1596</f>
        <v>0</v>
      </c>
      <c r="BU1596" s="10"/>
      <c r="BV1596" s="10"/>
      <c r="BW1596" s="10">
        <f t="shared" si="491"/>
        <v>43</v>
      </c>
      <c r="BX1596" s="10">
        <f t="shared" si="492"/>
        <v>43</v>
      </c>
      <c r="BY1596" s="10">
        <f t="shared" si="493"/>
        <v>43</v>
      </c>
      <c r="BZ1596" s="10">
        <f t="shared" si="494"/>
        <v>0</v>
      </c>
      <c r="CA1596" s="10">
        <f t="shared" si="495"/>
        <v>43</v>
      </c>
      <c r="CB1596" s="10" t="str">
        <f t="shared" si="496"/>
        <v/>
      </c>
      <c r="CC1596" s="10" t="str">
        <f t="shared" si="497"/>
        <v/>
      </c>
      <c r="CD1596" s="10"/>
      <c r="CE1596" s="10"/>
      <c r="CF1596" s="10"/>
      <c r="CG1596" s="10">
        <f t="shared" si="498"/>
        <v>0</v>
      </c>
      <c r="CH1596" s="10">
        <f t="shared" si="499"/>
        <v>0</v>
      </c>
      <c r="CI1596" s="10" t="str">
        <f t="shared" si="500"/>
        <v/>
      </c>
      <c r="CJ1596" s="10" t="str">
        <f t="shared" si="501"/>
        <v/>
      </c>
      <c r="CK1596" s="10" t="str">
        <f t="shared" si="502"/>
        <v/>
      </c>
      <c r="CL1596" s="10" t="str">
        <f t="shared" si="503"/>
        <v/>
      </c>
      <c r="CM1596" s="88" t="str">
        <f t="shared" si="487"/>
        <v/>
      </c>
      <c r="CN1596" s="88" t="str">
        <f t="shared" si="488"/>
        <v/>
      </c>
      <c r="CO1596" s="88" t="str">
        <f t="shared" si="489"/>
        <v/>
      </c>
      <c r="CP1596" s="88" t="str">
        <f t="shared" si="490"/>
        <v/>
      </c>
    </row>
    <row r="1597" spans="2:94">
      <c r="B1597" s="19"/>
      <c r="C1597" s="3"/>
      <c r="D1597" s="3"/>
      <c r="E1597" s="4"/>
      <c r="F1597" s="3"/>
      <c r="G1597" s="3"/>
      <c r="H1597" s="3"/>
      <c r="I1597" s="3"/>
      <c r="J1597" s="6"/>
      <c r="K1597" s="6"/>
      <c r="L1597" s="6"/>
      <c r="M1597" s="10"/>
      <c r="N1597" s="10"/>
      <c r="O1597" s="10"/>
      <c r="P1597" s="15"/>
      <c r="Q1597" s="13"/>
      <c r="R1597" s="13"/>
      <c r="S1597" s="13"/>
      <c r="T1597" s="13"/>
      <c r="U1597" s="13"/>
      <c r="V1597" s="13"/>
      <c r="W1597" s="9"/>
      <c r="X1597" s="9"/>
      <c r="Y1597" s="9"/>
      <c r="Z1597" s="9"/>
      <c r="AA1597" s="9"/>
      <c r="AB1597" s="9"/>
      <c r="AC1597" s="13"/>
      <c r="AD1597" s="13"/>
      <c r="AE1597" s="13"/>
      <c r="AF1597" s="13"/>
      <c r="AG1597" s="13"/>
      <c r="AH1597" s="13"/>
      <c r="AI1597" s="9"/>
      <c r="AJ1597" s="9"/>
      <c r="AK1597" s="9"/>
      <c r="AL1597" s="9"/>
      <c r="AM1597" s="9"/>
      <c r="AN1597" s="9"/>
      <c r="AO1597" s="8"/>
      <c r="AP1597" s="8"/>
      <c r="AQ1597" s="8"/>
      <c r="AR1597" s="8"/>
      <c r="AS1597" s="8"/>
      <c r="AT1597" s="8"/>
      <c r="AU1597" s="8"/>
      <c r="AV1597" s="8"/>
      <c r="AW1597" s="8"/>
      <c r="AX1597" s="8"/>
      <c r="AY1597" s="15"/>
      <c r="AZ1597" s="15"/>
      <c r="BA1597" s="15"/>
      <c r="BB1597" s="15"/>
      <c r="BC1597" s="15"/>
      <c r="BD1597" s="15"/>
      <c r="BE1597" s="15"/>
      <c r="BF1597" s="15"/>
      <c r="BG1597" s="15"/>
      <c r="BH1597" s="15"/>
      <c r="BI1597" s="16">
        <f>Q1597*参数!$D$3+W1597</f>
        <v>0</v>
      </c>
      <c r="BJ1597" s="16">
        <f>R1597*参数!$D$3+X1597</f>
        <v>0</v>
      </c>
      <c r="BK1597" s="16">
        <f>S1597*参数!$D$3+Y1597</f>
        <v>0</v>
      </c>
      <c r="BL1597" s="16">
        <f>T1597*参数!$D$3+Z1597</f>
        <v>0</v>
      </c>
      <c r="BM1597" s="16">
        <f>U1597*参数!$D$3+AA1597</f>
        <v>0</v>
      </c>
      <c r="BN1597" s="16">
        <f>V1597*参数!$D$3+AB1597</f>
        <v>0</v>
      </c>
      <c r="BO1597" s="16">
        <f>AC1597*参数!$D$3+AI1597</f>
        <v>0</v>
      </c>
      <c r="BP1597" s="16">
        <f>AD1597*参数!$D$3+AJ1597</f>
        <v>0</v>
      </c>
      <c r="BQ1597" s="16">
        <f>AE1597*参数!$D$3+AK1597</f>
        <v>0</v>
      </c>
      <c r="BR1597" s="16">
        <f>AF1597*参数!$D$3+AL1597</f>
        <v>0</v>
      </c>
      <c r="BS1597" s="16">
        <f>AG1597*参数!$D$3+AM1597</f>
        <v>0</v>
      </c>
      <c r="BT1597" s="16">
        <f>AH1597*参数!$D$3+AN1597</f>
        <v>0</v>
      </c>
      <c r="BU1597" s="10"/>
      <c r="BV1597" s="10"/>
      <c r="BW1597" s="10">
        <f t="shared" si="491"/>
        <v>43</v>
      </c>
      <c r="BX1597" s="10">
        <f t="shared" si="492"/>
        <v>43</v>
      </c>
      <c r="BY1597" s="10">
        <f t="shared" si="493"/>
        <v>43</v>
      </c>
      <c r="BZ1597" s="10">
        <f t="shared" si="494"/>
        <v>0</v>
      </c>
      <c r="CA1597" s="10">
        <f t="shared" si="495"/>
        <v>43</v>
      </c>
      <c r="CB1597" s="10" t="str">
        <f t="shared" si="496"/>
        <v/>
      </c>
      <c r="CC1597" s="10" t="str">
        <f t="shared" si="497"/>
        <v/>
      </c>
      <c r="CD1597" s="10"/>
      <c r="CE1597" s="10"/>
      <c r="CF1597" s="10"/>
      <c r="CG1597" s="10">
        <f t="shared" si="498"/>
        <v>0</v>
      </c>
      <c r="CH1597" s="10">
        <f t="shared" si="499"/>
        <v>0</v>
      </c>
      <c r="CI1597" s="10" t="str">
        <f t="shared" si="500"/>
        <v/>
      </c>
      <c r="CJ1597" s="10" t="str">
        <f t="shared" si="501"/>
        <v/>
      </c>
      <c r="CK1597" s="10" t="str">
        <f t="shared" si="502"/>
        <v/>
      </c>
      <c r="CL1597" s="10" t="str">
        <f t="shared" si="503"/>
        <v/>
      </c>
      <c r="CM1597" s="88" t="str">
        <f t="shared" si="487"/>
        <v/>
      </c>
      <c r="CN1597" s="88" t="str">
        <f t="shared" si="488"/>
        <v/>
      </c>
      <c r="CO1597" s="88" t="str">
        <f t="shared" si="489"/>
        <v/>
      </c>
      <c r="CP1597" s="88" t="str">
        <f t="shared" si="490"/>
        <v/>
      </c>
    </row>
    <row r="1598" spans="2:94">
      <c r="B1598" s="19"/>
      <c r="C1598" s="3"/>
      <c r="D1598" s="3"/>
      <c r="E1598" s="4"/>
      <c r="F1598" s="3"/>
      <c r="G1598" s="3"/>
      <c r="H1598" s="3"/>
      <c r="I1598" s="3"/>
      <c r="J1598" s="6"/>
      <c r="K1598" s="6"/>
      <c r="L1598" s="6"/>
      <c r="M1598" s="10"/>
      <c r="N1598" s="10"/>
      <c r="O1598" s="10"/>
      <c r="P1598" s="15"/>
      <c r="Q1598" s="13"/>
      <c r="R1598" s="13"/>
      <c r="S1598" s="13"/>
      <c r="T1598" s="13"/>
      <c r="U1598" s="13"/>
      <c r="V1598" s="13"/>
      <c r="W1598" s="9"/>
      <c r="X1598" s="9"/>
      <c r="Y1598" s="9"/>
      <c r="Z1598" s="9"/>
      <c r="AA1598" s="9"/>
      <c r="AB1598" s="9"/>
      <c r="AC1598" s="13"/>
      <c r="AD1598" s="13"/>
      <c r="AE1598" s="13"/>
      <c r="AF1598" s="13"/>
      <c r="AG1598" s="13"/>
      <c r="AH1598" s="13"/>
      <c r="AI1598" s="9"/>
      <c r="AJ1598" s="9"/>
      <c r="AK1598" s="9"/>
      <c r="AL1598" s="9"/>
      <c r="AM1598" s="9"/>
      <c r="AN1598" s="9"/>
      <c r="AO1598" s="8"/>
      <c r="AP1598" s="8"/>
      <c r="AQ1598" s="8"/>
      <c r="AR1598" s="8"/>
      <c r="AS1598" s="8"/>
      <c r="AT1598" s="8"/>
      <c r="AU1598" s="8"/>
      <c r="AV1598" s="8"/>
      <c r="AW1598" s="8"/>
      <c r="AX1598" s="8"/>
      <c r="AY1598" s="15"/>
      <c r="AZ1598" s="15"/>
      <c r="BA1598" s="15"/>
      <c r="BB1598" s="15"/>
      <c r="BC1598" s="15"/>
      <c r="BD1598" s="15"/>
      <c r="BE1598" s="15"/>
      <c r="BF1598" s="15"/>
      <c r="BG1598" s="15"/>
      <c r="BH1598" s="15"/>
      <c r="BI1598" s="16">
        <f>Q1598*参数!$D$3+W1598</f>
        <v>0</v>
      </c>
      <c r="BJ1598" s="16">
        <f>R1598*参数!$D$3+X1598</f>
        <v>0</v>
      </c>
      <c r="BK1598" s="16">
        <f>S1598*参数!$D$3+Y1598</f>
        <v>0</v>
      </c>
      <c r="BL1598" s="16">
        <f>T1598*参数!$D$3+Z1598</f>
        <v>0</v>
      </c>
      <c r="BM1598" s="16">
        <f>U1598*参数!$D$3+AA1598</f>
        <v>0</v>
      </c>
      <c r="BN1598" s="16">
        <f>V1598*参数!$D$3+AB1598</f>
        <v>0</v>
      </c>
      <c r="BO1598" s="16">
        <f>AC1598*参数!$D$3+AI1598</f>
        <v>0</v>
      </c>
      <c r="BP1598" s="16">
        <f>AD1598*参数!$D$3+AJ1598</f>
        <v>0</v>
      </c>
      <c r="BQ1598" s="16">
        <f>AE1598*参数!$D$3+AK1598</f>
        <v>0</v>
      </c>
      <c r="BR1598" s="16">
        <f>AF1598*参数!$D$3+AL1598</f>
        <v>0</v>
      </c>
      <c r="BS1598" s="16">
        <f>AG1598*参数!$D$3+AM1598</f>
        <v>0</v>
      </c>
      <c r="BT1598" s="16">
        <f>AH1598*参数!$D$3+AN1598</f>
        <v>0</v>
      </c>
      <c r="BU1598" s="10"/>
      <c r="BV1598" s="10"/>
      <c r="BW1598" s="10">
        <f t="shared" si="491"/>
        <v>43</v>
      </c>
      <c r="BX1598" s="10">
        <f t="shared" si="492"/>
        <v>43</v>
      </c>
      <c r="BY1598" s="10">
        <f t="shared" si="493"/>
        <v>43</v>
      </c>
      <c r="BZ1598" s="10">
        <f t="shared" si="494"/>
        <v>0</v>
      </c>
      <c r="CA1598" s="10">
        <f t="shared" si="495"/>
        <v>43</v>
      </c>
      <c r="CB1598" s="10" t="str">
        <f t="shared" si="496"/>
        <v/>
      </c>
      <c r="CC1598" s="10" t="str">
        <f t="shared" si="497"/>
        <v/>
      </c>
      <c r="CD1598" s="10"/>
      <c r="CE1598" s="10"/>
      <c r="CF1598" s="10"/>
      <c r="CG1598" s="10">
        <f t="shared" si="498"/>
        <v>0</v>
      </c>
      <c r="CH1598" s="10">
        <f t="shared" si="499"/>
        <v>0</v>
      </c>
      <c r="CI1598" s="10" t="str">
        <f t="shared" si="500"/>
        <v/>
      </c>
      <c r="CJ1598" s="10" t="str">
        <f t="shared" si="501"/>
        <v/>
      </c>
      <c r="CK1598" s="10" t="str">
        <f t="shared" si="502"/>
        <v/>
      </c>
      <c r="CL1598" s="10" t="str">
        <f t="shared" si="503"/>
        <v/>
      </c>
      <c r="CM1598" s="88" t="str">
        <f t="shared" si="487"/>
        <v/>
      </c>
      <c r="CN1598" s="88" t="str">
        <f t="shared" si="488"/>
        <v/>
      </c>
      <c r="CO1598" s="88" t="str">
        <f t="shared" si="489"/>
        <v/>
      </c>
      <c r="CP1598" s="88" t="str">
        <f t="shared" si="490"/>
        <v/>
      </c>
    </row>
    <row r="1599" spans="2:94">
      <c r="B1599" s="19"/>
      <c r="C1599" s="3"/>
      <c r="D1599" s="3"/>
      <c r="E1599" s="4"/>
      <c r="F1599" s="3"/>
      <c r="G1599" s="3"/>
      <c r="H1599" s="3"/>
      <c r="I1599" s="3"/>
      <c r="J1599" s="6"/>
      <c r="K1599" s="6"/>
      <c r="L1599" s="6"/>
      <c r="M1599" s="10"/>
      <c r="N1599" s="10"/>
      <c r="O1599" s="10"/>
      <c r="P1599" s="15"/>
      <c r="Q1599" s="13"/>
      <c r="R1599" s="13"/>
      <c r="S1599" s="13"/>
      <c r="T1599" s="13"/>
      <c r="U1599" s="13"/>
      <c r="V1599" s="13"/>
      <c r="W1599" s="9"/>
      <c r="X1599" s="9"/>
      <c r="Y1599" s="9"/>
      <c r="Z1599" s="9"/>
      <c r="AA1599" s="9"/>
      <c r="AB1599" s="9"/>
      <c r="AC1599" s="13"/>
      <c r="AD1599" s="13"/>
      <c r="AE1599" s="13"/>
      <c r="AF1599" s="13"/>
      <c r="AG1599" s="13"/>
      <c r="AH1599" s="13"/>
      <c r="AI1599" s="9"/>
      <c r="AJ1599" s="9"/>
      <c r="AK1599" s="9"/>
      <c r="AL1599" s="9"/>
      <c r="AM1599" s="9"/>
      <c r="AN1599" s="9"/>
      <c r="AO1599" s="8"/>
      <c r="AP1599" s="8"/>
      <c r="AQ1599" s="8"/>
      <c r="AR1599" s="8"/>
      <c r="AS1599" s="8"/>
      <c r="AT1599" s="8"/>
      <c r="AU1599" s="8"/>
      <c r="AV1599" s="8"/>
      <c r="AW1599" s="8"/>
      <c r="AX1599" s="8"/>
      <c r="AY1599" s="15"/>
      <c r="AZ1599" s="15"/>
      <c r="BA1599" s="15"/>
      <c r="BB1599" s="15"/>
      <c r="BC1599" s="15"/>
      <c r="BD1599" s="15"/>
      <c r="BE1599" s="15"/>
      <c r="BF1599" s="15"/>
      <c r="BG1599" s="15"/>
      <c r="BH1599" s="15"/>
      <c r="BI1599" s="16">
        <f>Q1599*参数!$D$3+W1599</f>
        <v>0</v>
      </c>
      <c r="BJ1599" s="16">
        <f>R1599*参数!$D$3+X1599</f>
        <v>0</v>
      </c>
      <c r="BK1599" s="16">
        <f>S1599*参数!$D$3+Y1599</f>
        <v>0</v>
      </c>
      <c r="BL1599" s="16">
        <f>T1599*参数!$D$3+Z1599</f>
        <v>0</v>
      </c>
      <c r="BM1599" s="16">
        <f>U1599*参数!$D$3+AA1599</f>
        <v>0</v>
      </c>
      <c r="BN1599" s="16">
        <f>V1599*参数!$D$3+AB1599</f>
        <v>0</v>
      </c>
      <c r="BO1599" s="16">
        <f>AC1599*参数!$D$3+AI1599</f>
        <v>0</v>
      </c>
      <c r="BP1599" s="16">
        <f>AD1599*参数!$D$3+AJ1599</f>
        <v>0</v>
      </c>
      <c r="BQ1599" s="16">
        <f>AE1599*参数!$D$3+AK1599</f>
        <v>0</v>
      </c>
      <c r="BR1599" s="16">
        <f>AF1599*参数!$D$3+AL1599</f>
        <v>0</v>
      </c>
      <c r="BS1599" s="16">
        <f>AG1599*参数!$D$3+AM1599</f>
        <v>0</v>
      </c>
      <c r="BT1599" s="16">
        <f>AH1599*参数!$D$3+AN1599</f>
        <v>0</v>
      </c>
      <c r="BU1599" s="10"/>
      <c r="BV1599" s="10"/>
      <c r="BW1599" s="10">
        <f t="shared" si="491"/>
        <v>43</v>
      </c>
      <c r="BX1599" s="10">
        <f t="shared" si="492"/>
        <v>43</v>
      </c>
      <c r="BY1599" s="10">
        <f t="shared" si="493"/>
        <v>43</v>
      </c>
      <c r="BZ1599" s="10">
        <f t="shared" si="494"/>
        <v>0</v>
      </c>
      <c r="CA1599" s="10">
        <f t="shared" si="495"/>
        <v>43</v>
      </c>
      <c r="CB1599" s="10" t="str">
        <f t="shared" si="496"/>
        <v/>
      </c>
      <c r="CC1599" s="10" t="str">
        <f t="shared" si="497"/>
        <v/>
      </c>
      <c r="CD1599" s="10"/>
      <c r="CE1599" s="10"/>
      <c r="CF1599" s="10"/>
      <c r="CG1599" s="10">
        <f t="shared" si="498"/>
        <v>0</v>
      </c>
      <c r="CH1599" s="10">
        <f t="shared" si="499"/>
        <v>0</v>
      </c>
      <c r="CI1599" s="10" t="str">
        <f t="shared" si="500"/>
        <v/>
      </c>
      <c r="CJ1599" s="10" t="str">
        <f t="shared" si="501"/>
        <v/>
      </c>
      <c r="CK1599" s="10" t="str">
        <f t="shared" si="502"/>
        <v/>
      </c>
      <c r="CL1599" s="10" t="str">
        <f t="shared" si="503"/>
        <v/>
      </c>
      <c r="CM1599" s="88" t="str">
        <f t="shared" si="487"/>
        <v/>
      </c>
      <c r="CN1599" s="88" t="str">
        <f t="shared" si="488"/>
        <v/>
      </c>
      <c r="CO1599" s="88" t="str">
        <f t="shared" si="489"/>
        <v/>
      </c>
      <c r="CP1599" s="88" t="str">
        <f t="shared" si="490"/>
        <v/>
      </c>
    </row>
    <row r="1600" spans="2:94">
      <c r="B1600" s="19"/>
      <c r="C1600" s="3"/>
      <c r="D1600" s="3"/>
      <c r="E1600" s="4"/>
      <c r="F1600" s="3"/>
      <c r="G1600" s="3"/>
      <c r="H1600" s="3"/>
      <c r="I1600" s="3"/>
      <c r="J1600" s="6"/>
      <c r="K1600" s="6"/>
      <c r="L1600" s="6"/>
      <c r="M1600" s="10"/>
      <c r="N1600" s="10"/>
      <c r="O1600" s="10"/>
      <c r="P1600" s="15"/>
      <c r="Q1600" s="13"/>
      <c r="R1600" s="13"/>
      <c r="S1600" s="13"/>
      <c r="T1600" s="13"/>
      <c r="U1600" s="13"/>
      <c r="V1600" s="13"/>
      <c r="W1600" s="9"/>
      <c r="X1600" s="9"/>
      <c r="Y1600" s="9"/>
      <c r="Z1600" s="9"/>
      <c r="AA1600" s="9"/>
      <c r="AB1600" s="9"/>
      <c r="AC1600" s="13"/>
      <c r="AD1600" s="13"/>
      <c r="AE1600" s="13"/>
      <c r="AF1600" s="13"/>
      <c r="AG1600" s="13"/>
      <c r="AH1600" s="13"/>
      <c r="AI1600" s="9"/>
      <c r="AJ1600" s="9"/>
      <c r="AK1600" s="9"/>
      <c r="AL1600" s="9"/>
      <c r="AM1600" s="9"/>
      <c r="AN1600" s="9"/>
      <c r="AO1600" s="8"/>
      <c r="AP1600" s="8"/>
      <c r="AQ1600" s="8"/>
      <c r="AR1600" s="8"/>
      <c r="AS1600" s="8"/>
      <c r="AT1600" s="8"/>
      <c r="AU1600" s="8"/>
      <c r="AV1600" s="8"/>
      <c r="AW1600" s="8"/>
      <c r="AX1600" s="8"/>
      <c r="AY1600" s="15"/>
      <c r="AZ1600" s="15"/>
      <c r="BA1600" s="15"/>
      <c r="BB1600" s="15"/>
      <c r="BC1600" s="15"/>
      <c r="BD1600" s="15"/>
      <c r="BE1600" s="15"/>
      <c r="BF1600" s="15"/>
      <c r="BG1600" s="15"/>
      <c r="BH1600" s="15"/>
      <c r="BI1600" s="16">
        <f>Q1600*参数!$D$3+W1600</f>
        <v>0</v>
      </c>
      <c r="BJ1600" s="16">
        <f>R1600*参数!$D$3+X1600</f>
        <v>0</v>
      </c>
      <c r="BK1600" s="16">
        <f>S1600*参数!$D$3+Y1600</f>
        <v>0</v>
      </c>
      <c r="BL1600" s="16">
        <f>T1600*参数!$D$3+Z1600</f>
        <v>0</v>
      </c>
      <c r="BM1600" s="16">
        <f>U1600*参数!$D$3+AA1600</f>
        <v>0</v>
      </c>
      <c r="BN1600" s="16">
        <f>V1600*参数!$D$3+AB1600</f>
        <v>0</v>
      </c>
      <c r="BO1600" s="16">
        <f>AC1600*参数!$D$3+AI1600</f>
        <v>0</v>
      </c>
      <c r="BP1600" s="16">
        <f>AD1600*参数!$D$3+AJ1600</f>
        <v>0</v>
      </c>
      <c r="BQ1600" s="16">
        <f>AE1600*参数!$D$3+AK1600</f>
        <v>0</v>
      </c>
      <c r="BR1600" s="16">
        <f>AF1600*参数!$D$3+AL1600</f>
        <v>0</v>
      </c>
      <c r="BS1600" s="16">
        <f>AG1600*参数!$D$3+AM1600</f>
        <v>0</v>
      </c>
      <c r="BT1600" s="16">
        <f>AH1600*参数!$D$3+AN1600</f>
        <v>0</v>
      </c>
      <c r="BU1600" s="10"/>
      <c r="BV1600" s="10"/>
      <c r="BW1600" s="10">
        <f t="shared" si="491"/>
        <v>43</v>
      </c>
      <c r="BX1600" s="10">
        <f t="shared" si="492"/>
        <v>43</v>
      </c>
      <c r="BY1600" s="10">
        <f t="shared" si="493"/>
        <v>43</v>
      </c>
      <c r="BZ1600" s="10">
        <f t="shared" si="494"/>
        <v>0</v>
      </c>
      <c r="CA1600" s="10">
        <f t="shared" si="495"/>
        <v>43</v>
      </c>
      <c r="CB1600" s="10" t="str">
        <f t="shared" si="496"/>
        <v/>
      </c>
      <c r="CC1600" s="10" t="str">
        <f t="shared" si="497"/>
        <v/>
      </c>
      <c r="CD1600" s="10"/>
      <c r="CE1600" s="10"/>
      <c r="CF1600" s="10"/>
      <c r="CG1600" s="10">
        <f t="shared" si="498"/>
        <v>0</v>
      </c>
      <c r="CH1600" s="10">
        <f t="shared" si="499"/>
        <v>0</v>
      </c>
      <c r="CI1600" s="10" t="str">
        <f t="shared" si="500"/>
        <v/>
      </c>
      <c r="CJ1600" s="10" t="str">
        <f t="shared" si="501"/>
        <v/>
      </c>
      <c r="CK1600" s="10" t="str">
        <f t="shared" si="502"/>
        <v/>
      </c>
      <c r="CL1600" s="10" t="str">
        <f t="shared" si="503"/>
        <v/>
      </c>
      <c r="CM1600" s="88" t="str">
        <f t="shared" si="487"/>
        <v/>
      </c>
      <c r="CN1600" s="88" t="str">
        <f t="shared" si="488"/>
        <v/>
      </c>
      <c r="CO1600" s="88" t="str">
        <f t="shared" si="489"/>
        <v/>
      </c>
      <c r="CP1600" s="88" t="str">
        <f t="shared" si="490"/>
        <v/>
      </c>
    </row>
    <row r="1601" spans="2:94">
      <c r="B1601" s="19"/>
      <c r="C1601" s="3"/>
      <c r="D1601" s="3"/>
      <c r="E1601" s="4"/>
      <c r="F1601" s="3"/>
      <c r="G1601" s="3"/>
      <c r="H1601" s="3"/>
      <c r="I1601" s="3"/>
      <c r="J1601" s="6"/>
      <c r="K1601" s="6"/>
      <c r="L1601" s="6"/>
      <c r="M1601" s="10"/>
      <c r="N1601" s="10"/>
      <c r="O1601" s="10"/>
      <c r="P1601" s="15"/>
      <c r="Q1601" s="13"/>
      <c r="R1601" s="13"/>
      <c r="S1601" s="13"/>
      <c r="T1601" s="13"/>
      <c r="U1601" s="13"/>
      <c r="V1601" s="13"/>
      <c r="W1601" s="9"/>
      <c r="X1601" s="9"/>
      <c r="Y1601" s="9"/>
      <c r="Z1601" s="9"/>
      <c r="AA1601" s="9"/>
      <c r="AB1601" s="9"/>
      <c r="AC1601" s="13"/>
      <c r="AD1601" s="13"/>
      <c r="AE1601" s="13"/>
      <c r="AF1601" s="13"/>
      <c r="AG1601" s="13"/>
      <c r="AH1601" s="13"/>
      <c r="AI1601" s="9"/>
      <c r="AJ1601" s="9"/>
      <c r="AK1601" s="9"/>
      <c r="AL1601" s="9"/>
      <c r="AM1601" s="9"/>
      <c r="AN1601" s="9"/>
      <c r="AO1601" s="8"/>
      <c r="AP1601" s="8"/>
      <c r="AQ1601" s="8"/>
      <c r="AR1601" s="8"/>
      <c r="AS1601" s="8"/>
      <c r="AT1601" s="8"/>
      <c r="AU1601" s="8"/>
      <c r="AV1601" s="8"/>
      <c r="AW1601" s="8"/>
      <c r="AX1601" s="8"/>
      <c r="AY1601" s="15"/>
      <c r="AZ1601" s="15"/>
      <c r="BA1601" s="15"/>
      <c r="BB1601" s="15"/>
      <c r="BC1601" s="15"/>
      <c r="BD1601" s="15"/>
      <c r="BE1601" s="15"/>
      <c r="BF1601" s="15"/>
      <c r="BG1601" s="15"/>
      <c r="BH1601" s="15"/>
      <c r="BI1601" s="16">
        <f>Q1601*参数!$D$3+W1601</f>
        <v>0</v>
      </c>
      <c r="BJ1601" s="16">
        <f>R1601*参数!$D$3+X1601</f>
        <v>0</v>
      </c>
      <c r="BK1601" s="16">
        <f>S1601*参数!$D$3+Y1601</f>
        <v>0</v>
      </c>
      <c r="BL1601" s="16">
        <f>T1601*参数!$D$3+Z1601</f>
        <v>0</v>
      </c>
      <c r="BM1601" s="16">
        <f>U1601*参数!$D$3+AA1601</f>
        <v>0</v>
      </c>
      <c r="BN1601" s="16">
        <f>V1601*参数!$D$3+AB1601</f>
        <v>0</v>
      </c>
      <c r="BO1601" s="16">
        <f>AC1601*参数!$D$3+AI1601</f>
        <v>0</v>
      </c>
      <c r="BP1601" s="16">
        <f>AD1601*参数!$D$3+AJ1601</f>
        <v>0</v>
      </c>
      <c r="BQ1601" s="16">
        <f>AE1601*参数!$D$3+AK1601</f>
        <v>0</v>
      </c>
      <c r="BR1601" s="16">
        <f>AF1601*参数!$D$3+AL1601</f>
        <v>0</v>
      </c>
      <c r="BS1601" s="16">
        <f>AG1601*参数!$D$3+AM1601</f>
        <v>0</v>
      </c>
      <c r="BT1601" s="16">
        <f>AH1601*参数!$D$3+AN1601</f>
        <v>0</v>
      </c>
      <c r="BU1601" s="10"/>
      <c r="BV1601" s="10"/>
      <c r="BW1601" s="10">
        <f t="shared" si="491"/>
        <v>43</v>
      </c>
      <c r="BX1601" s="10">
        <f t="shared" si="492"/>
        <v>43</v>
      </c>
      <c r="BY1601" s="10">
        <f t="shared" si="493"/>
        <v>43</v>
      </c>
      <c r="BZ1601" s="10">
        <f t="shared" si="494"/>
        <v>0</v>
      </c>
      <c r="CA1601" s="10">
        <f t="shared" si="495"/>
        <v>43</v>
      </c>
      <c r="CB1601" s="10" t="str">
        <f t="shared" si="496"/>
        <v/>
      </c>
      <c r="CC1601" s="10" t="str">
        <f t="shared" si="497"/>
        <v/>
      </c>
      <c r="CD1601" s="10"/>
      <c r="CE1601" s="10"/>
      <c r="CF1601" s="10"/>
      <c r="CG1601" s="10">
        <f t="shared" si="498"/>
        <v>0</v>
      </c>
      <c r="CH1601" s="10">
        <f t="shared" si="499"/>
        <v>0</v>
      </c>
      <c r="CI1601" s="10" t="str">
        <f t="shared" si="500"/>
        <v/>
      </c>
      <c r="CJ1601" s="10" t="str">
        <f t="shared" si="501"/>
        <v/>
      </c>
      <c r="CK1601" s="10" t="str">
        <f t="shared" si="502"/>
        <v/>
      </c>
      <c r="CL1601" s="10" t="str">
        <f t="shared" si="503"/>
        <v/>
      </c>
      <c r="CM1601" s="88" t="str">
        <f t="shared" si="487"/>
        <v/>
      </c>
      <c r="CN1601" s="88" t="str">
        <f t="shared" si="488"/>
        <v/>
      </c>
      <c r="CO1601" s="88" t="str">
        <f t="shared" si="489"/>
        <v/>
      </c>
      <c r="CP1601" s="88" t="str">
        <f t="shared" si="490"/>
        <v/>
      </c>
    </row>
    <row r="1602" spans="2:94">
      <c r="B1602" s="19"/>
      <c r="C1602" s="3"/>
      <c r="D1602" s="3"/>
      <c r="E1602" s="4"/>
      <c r="F1602" s="3"/>
      <c r="G1602" s="3"/>
      <c r="H1602" s="3"/>
      <c r="I1602" s="3"/>
      <c r="J1602" s="6"/>
      <c r="K1602" s="6"/>
      <c r="L1602" s="6"/>
      <c r="M1602" s="10"/>
      <c r="N1602" s="10"/>
      <c r="O1602" s="10"/>
      <c r="P1602" s="15"/>
      <c r="Q1602" s="13"/>
      <c r="R1602" s="13"/>
      <c r="S1602" s="13"/>
      <c r="T1602" s="13"/>
      <c r="U1602" s="13"/>
      <c r="V1602" s="13"/>
      <c r="W1602" s="9"/>
      <c r="X1602" s="9"/>
      <c r="Y1602" s="9"/>
      <c r="Z1602" s="9"/>
      <c r="AA1602" s="9"/>
      <c r="AB1602" s="9"/>
      <c r="AC1602" s="13"/>
      <c r="AD1602" s="13"/>
      <c r="AE1602" s="13"/>
      <c r="AF1602" s="13"/>
      <c r="AG1602" s="13"/>
      <c r="AH1602" s="13"/>
      <c r="AI1602" s="9"/>
      <c r="AJ1602" s="9"/>
      <c r="AK1602" s="9"/>
      <c r="AL1602" s="9"/>
      <c r="AM1602" s="9"/>
      <c r="AN1602" s="9"/>
      <c r="AO1602" s="8"/>
      <c r="AP1602" s="8"/>
      <c r="AQ1602" s="8"/>
      <c r="AR1602" s="8"/>
      <c r="AS1602" s="8"/>
      <c r="AT1602" s="8"/>
      <c r="AU1602" s="8"/>
      <c r="AV1602" s="8"/>
      <c r="AW1602" s="8"/>
      <c r="AX1602" s="8"/>
      <c r="AY1602" s="15"/>
      <c r="AZ1602" s="15"/>
      <c r="BA1602" s="15"/>
      <c r="BB1602" s="15"/>
      <c r="BC1602" s="15"/>
      <c r="BD1602" s="15"/>
      <c r="BE1602" s="15"/>
      <c r="BF1602" s="15"/>
      <c r="BG1602" s="15"/>
      <c r="BH1602" s="15"/>
      <c r="BI1602" s="16">
        <f>Q1602*参数!$D$3+W1602</f>
        <v>0</v>
      </c>
      <c r="BJ1602" s="16">
        <f>R1602*参数!$D$3+X1602</f>
        <v>0</v>
      </c>
      <c r="BK1602" s="16">
        <f>S1602*参数!$D$3+Y1602</f>
        <v>0</v>
      </c>
      <c r="BL1602" s="16">
        <f>T1602*参数!$D$3+Z1602</f>
        <v>0</v>
      </c>
      <c r="BM1602" s="16">
        <f>U1602*参数!$D$3+AA1602</f>
        <v>0</v>
      </c>
      <c r="BN1602" s="16">
        <f>V1602*参数!$D$3+AB1602</f>
        <v>0</v>
      </c>
      <c r="BO1602" s="16">
        <f>AC1602*参数!$D$3+AI1602</f>
        <v>0</v>
      </c>
      <c r="BP1602" s="16">
        <f>AD1602*参数!$D$3+AJ1602</f>
        <v>0</v>
      </c>
      <c r="BQ1602" s="16">
        <f>AE1602*参数!$D$3+AK1602</f>
        <v>0</v>
      </c>
      <c r="BR1602" s="16">
        <f>AF1602*参数!$D$3+AL1602</f>
        <v>0</v>
      </c>
      <c r="BS1602" s="16">
        <f>AG1602*参数!$D$3+AM1602</f>
        <v>0</v>
      </c>
      <c r="BT1602" s="16">
        <f>AH1602*参数!$D$3+AN1602</f>
        <v>0</v>
      </c>
      <c r="BU1602" s="10"/>
      <c r="BV1602" s="10"/>
      <c r="BW1602" s="10">
        <f t="shared" si="491"/>
        <v>43</v>
      </c>
      <c r="BX1602" s="10">
        <f t="shared" si="492"/>
        <v>43</v>
      </c>
      <c r="BY1602" s="10">
        <f t="shared" si="493"/>
        <v>43</v>
      </c>
      <c r="BZ1602" s="10">
        <f t="shared" si="494"/>
        <v>0</v>
      </c>
      <c r="CA1602" s="10">
        <f t="shared" si="495"/>
        <v>43</v>
      </c>
      <c r="CB1602" s="10" t="str">
        <f t="shared" si="496"/>
        <v/>
      </c>
      <c r="CC1602" s="10" t="str">
        <f t="shared" si="497"/>
        <v/>
      </c>
      <c r="CD1602" s="10"/>
      <c r="CE1602" s="10"/>
      <c r="CF1602" s="10"/>
      <c r="CG1602" s="10">
        <f t="shared" si="498"/>
        <v>0</v>
      </c>
      <c r="CH1602" s="10">
        <f t="shared" si="499"/>
        <v>0</v>
      </c>
      <c r="CI1602" s="10" t="str">
        <f t="shared" si="500"/>
        <v/>
      </c>
      <c r="CJ1602" s="10" t="str">
        <f t="shared" si="501"/>
        <v/>
      </c>
      <c r="CK1602" s="10" t="str">
        <f t="shared" si="502"/>
        <v/>
      </c>
      <c r="CL1602" s="10" t="str">
        <f t="shared" si="503"/>
        <v/>
      </c>
      <c r="CM1602" s="88" t="str">
        <f t="shared" si="487"/>
        <v/>
      </c>
      <c r="CN1602" s="88" t="str">
        <f t="shared" si="488"/>
        <v/>
      </c>
      <c r="CO1602" s="88" t="str">
        <f t="shared" si="489"/>
        <v/>
      </c>
      <c r="CP1602" s="88" t="str">
        <f t="shared" si="490"/>
        <v/>
      </c>
    </row>
    <row r="1603" spans="2:94">
      <c r="B1603" s="19"/>
      <c r="C1603" s="3"/>
      <c r="D1603" s="3"/>
      <c r="E1603" s="4"/>
      <c r="F1603" s="3"/>
      <c r="G1603" s="3"/>
      <c r="H1603" s="3"/>
      <c r="I1603" s="3"/>
      <c r="J1603" s="6"/>
      <c r="K1603" s="6"/>
      <c r="L1603" s="6"/>
      <c r="M1603" s="10"/>
      <c r="N1603" s="10"/>
      <c r="O1603" s="10"/>
      <c r="P1603" s="15"/>
      <c r="Q1603" s="13"/>
      <c r="R1603" s="13"/>
      <c r="S1603" s="13"/>
      <c r="T1603" s="13"/>
      <c r="U1603" s="13"/>
      <c r="V1603" s="13"/>
      <c r="W1603" s="9"/>
      <c r="X1603" s="9"/>
      <c r="Y1603" s="9"/>
      <c r="Z1603" s="9"/>
      <c r="AA1603" s="9"/>
      <c r="AB1603" s="9"/>
      <c r="AC1603" s="13"/>
      <c r="AD1603" s="13"/>
      <c r="AE1603" s="13"/>
      <c r="AF1603" s="13"/>
      <c r="AG1603" s="13"/>
      <c r="AH1603" s="13"/>
      <c r="AI1603" s="9"/>
      <c r="AJ1603" s="9"/>
      <c r="AK1603" s="9"/>
      <c r="AL1603" s="9"/>
      <c r="AM1603" s="9"/>
      <c r="AN1603" s="9"/>
      <c r="AO1603" s="8"/>
      <c r="AP1603" s="8"/>
      <c r="AQ1603" s="8"/>
      <c r="AR1603" s="8"/>
      <c r="AS1603" s="8"/>
      <c r="AT1603" s="8"/>
      <c r="AU1603" s="8"/>
      <c r="AV1603" s="8"/>
      <c r="AW1603" s="8"/>
      <c r="AX1603" s="8"/>
      <c r="AY1603" s="15"/>
      <c r="AZ1603" s="15"/>
      <c r="BA1603" s="15"/>
      <c r="BB1603" s="15"/>
      <c r="BC1603" s="15"/>
      <c r="BD1603" s="15"/>
      <c r="BE1603" s="15"/>
      <c r="BF1603" s="15"/>
      <c r="BG1603" s="15"/>
      <c r="BH1603" s="15"/>
      <c r="BI1603" s="16">
        <f>Q1603*参数!$D$3+W1603</f>
        <v>0</v>
      </c>
      <c r="BJ1603" s="16">
        <f>R1603*参数!$D$3+X1603</f>
        <v>0</v>
      </c>
      <c r="BK1603" s="16">
        <f>S1603*参数!$D$3+Y1603</f>
        <v>0</v>
      </c>
      <c r="BL1603" s="16">
        <f>T1603*参数!$D$3+Z1603</f>
        <v>0</v>
      </c>
      <c r="BM1603" s="16">
        <f>U1603*参数!$D$3+AA1603</f>
        <v>0</v>
      </c>
      <c r="BN1603" s="16">
        <f>V1603*参数!$D$3+AB1603</f>
        <v>0</v>
      </c>
      <c r="BO1603" s="16">
        <f>AC1603*参数!$D$3+AI1603</f>
        <v>0</v>
      </c>
      <c r="BP1603" s="16">
        <f>AD1603*参数!$D$3+AJ1603</f>
        <v>0</v>
      </c>
      <c r="BQ1603" s="16">
        <f>AE1603*参数!$D$3+AK1603</f>
        <v>0</v>
      </c>
      <c r="BR1603" s="16">
        <f>AF1603*参数!$D$3+AL1603</f>
        <v>0</v>
      </c>
      <c r="BS1603" s="16">
        <f>AG1603*参数!$D$3+AM1603</f>
        <v>0</v>
      </c>
      <c r="BT1603" s="16">
        <f>AH1603*参数!$D$3+AN1603</f>
        <v>0</v>
      </c>
      <c r="BU1603" s="10"/>
      <c r="BV1603" s="10"/>
      <c r="BW1603" s="10">
        <f t="shared" si="491"/>
        <v>43</v>
      </c>
      <c r="BX1603" s="10">
        <f t="shared" si="492"/>
        <v>43</v>
      </c>
      <c r="BY1603" s="10">
        <f t="shared" si="493"/>
        <v>43</v>
      </c>
      <c r="BZ1603" s="10">
        <f t="shared" si="494"/>
        <v>0</v>
      </c>
      <c r="CA1603" s="10">
        <f t="shared" si="495"/>
        <v>43</v>
      </c>
      <c r="CB1603" s="10" t="str">
        <f t="shared" si="496"/>
        <v/>
      </c>
      <c r="CC1603" s="10" t="str">
        <f t="shared" si="497"/>
        <v/>
      </c>
      <c r="CD1603" s="10"/>
      <c r="CE1603" s="10"/>
      <c r="CF1603" s="10"/>
      <c r="CG1603" s="10">
        <f t="shared" si="498"/>
        <v>0</v>
      </c>
      <c r="CH1603" s="10">
        <f t="shared" si="499"/>
        <v>0</v>
      </c>
      <c r="CI1603" s="10" t="str">
        <f t="shared" si="500"/>
        <v/>
      </c>
      <c r="CJ1603" s="10" t="str">
        <f t="shared" si="501"/>
        <v/>
      </c>
      <c r="CK1603" s="10" t="str">
        <f t="shared" si="502"/>
        <v/>
      </c>
      <c r="CL1603" s="10" t="str">
        <f t="shared" si="503"/>
        <v/>
      </c>
      <c r="CM1603" s="88" t="str">
        <f t="shared" si="487"/>
        <v/>
      </c>
      <c r="CN1603" s="88" t="str">
        <f t="shared" si="488"/>
        <v/>
      </c>
      <c r="CO1603" s="88" t="str">
        <f t="shared" si="489"/>
        <v/>
      </c>
      <c r="CP1603" s="88" t="str">
        <f t="shared" si="490"/>
        <v/>
      </c>
    </row>
    <row r="1604" spans="2:94">
      <c r="B1604" s="19"/>
      <c r="C1604" s="3"/>
      <c r="D1604" s="3"/>
      <c r="E1604" s="4"/>
      <c r="F1604" s="3"/>
      <c r="G1604" s="3"/>
      <c r="H1604" s="3"/>
      <c r="I1604" s="3"/>
      <c r="J1604" s="6"/>
      <c r="K1604" s="6"/>
      <c r="L1604" s="6"/>
      <c r="M1604" s="10"/>
      <c r="N1604" s="10"/>
      <c r="O1604" s="10"/>
      <c r="P1604" s="15"/>
      <c r="Q1604" s="13"/>
      <c r="R1604" s="13"/>
      <c r="S1604" s="13"/>
      <c r="T1604" s="13"/>
      <c r="U1604" s="13"/>
      <c r="V1604" s="13"/>
      <c r="W1604" s="9"/>
      <c r="X1604" s="9"/>
      <c r="Y1604" s="9"/>
      <c r="Z1604" s="9"/>
      <c r="AA1604" s="9"/>
      <c r="AB1604" s="9"/>
      <c r="AC1604" s="13"/>
      <c r="AD1604" s="13"/>
      <c r="AE1604" s="13"/>
      <c r="AF1604" s="13"/>
      <c r="AG1604" s="13"/>
      <c r="AH1604" s="13"/>
      <c r="AI1604" s="9"/>
      <c r="AJ1604" s="9"/>
      <c r="AK1604" s="9"/>
      <c r="AL1604" s="9"/>
      <c r="AM1604" s="9"/>
      <c r="AN1604" s="9"/>
      <c r="AO1604" s="8"/>
      <c r="AP1604" s="8"/>
      <c r="AQ1604" s="8"/>
      <c r="AR1604" s="8"/>
      <c r="AS1604" s="8"/>
      <c r="AT1604" s="8"/>
      <c r="AU1604" s="8"/>
      <c r="AV1604" s="8"/>
      <c r="AW1604" s="8"/>
      <c r="AX1604" s="8"/>
      <c r="AY1604" s="15"/>
      <c r="AZ1604" s="15"/>
      <c r="BA1604" s="15"/>
      <c r="BB1604" s="15"/>
      <c r="BC1604" s="15"/>
      <c r="BD1604" s="15"/>
      <c r="BE1604" s="15"/>
      <c r="BF1604" s="15"/>
      <c r="BG1604" s="15"/>
      <c r="BH1604" s="15"/>
      <c r="BI1604" s="16">
        <f>Q1604*参数!$D$3+W1604</f>
        <v>0</v>
      </c>
      <c r="BJ1604" s="16">
        <f>R1604*参数!$D$3+X1604</f>
        <v>0</v>
      </c>
      <c r="BK1604" s="16">
        <f>S1604*参数!$D$3+Y1604</f>
        <v>0</v>
      </c>
      <c r="BL1604" s="16">
        <f>T1604*参数!$D$3+Z1604</f>
        <v>0</v>
      </c>
      <c r="BM1604" s="16">
        <f>U1604*参数!$D$3+AA1604</f>
        <v>0</v>
      </c>
      <c r="BN1604" s="16">
        <f>V1604*参数!$D$3+AB1604</f>
        <v>0</v>
      </c>
      <c r="BO1604" s="16">
        <f>AC1604*参数!$D$3+AI1604</f>
        <v>0</v>
      </c>
      <c r="BP1604" s="16">
        <f>AD1604*参数!$D$3+AJ1604</f>
        <v>0</v>
      </c>
      <c r="BQ1604" s="16">
        <f>AE1604*参数!$D$3+AK1604</f>
        <v>0</v>
      </c>
      <c r="BR1604" s="16">
        <f>AF1604*参数!$D$3+AL1604</f>
        <v>0</v>
      </c>
      <c r="BS1604" s="16">
        <f>AG1604*参数!$D$3+AM1604</f>
        <v>0</v>
      </c>
      <c r="BT1604" s="16">
        <f>AH1604*参数!$D$3+AN1604</f>
        <v>0</v>
      </c>
      <c r="BU1604" s="10"/>
      <c r="BV1604" s="10"/>
      <c r="BW1604" s="10">
        <f t="shared" si="491"/>
        <v>43</v>
      </c>
      <c r="BX1604" s="10">
        <f t="shared" si="492"/>
        <v>43</v>
      </c>
      <c r="BY1604" s="10">
        <f t="shared" si="493"/>
        <v>43</v>
      </c>
      <c r="BZ1604" s="10">
        <f t="shared" si="494"/>
        <v>0</v>
      </c>
      <c r="CA1604" s="10">
        <f t="shared" si="495"/>
        <v>43</v>
      </c>
      <c r="CB1604" s="10" t="str">
        <f t="shared" si="496"/>
        <v/>
      </c>
      <c r="CC1604" s="10" t="str">
        <f t="shared" si="497"/>
        <v/>
      </c>
      <c r="CD1604" s="10"/>
      <c r="CE1604" s="10"/>
      <c r="CF1604" s="10"/>
      <c r="CG1604" s="10">
        <f t="shared" si="498"/>
        <v>0</v>
      </c>
      <c r="CH1604" s="10">
        <f t="shared" si="499"/>
        <v>0</v>
      </c>
      <c r="CI1604" s="10" t="str">
        <f t="shared" si="500"/>
        <v/>
      </c>
      <c r="CJ1604" s="10" t="str">
        <f t="shared" si="501"/>
        <v/>
      </c>
      <c r="CK1604" s="10" t="str">
        <f t="shared" si="502"/>
        <v/>
      </c>
      <c r="CL1604" s="10" t="str">
        <f t="shared" si="503"/>
        <v/>
      </c>
      <c r="CM1604" s="88" t="str">
        <f t="shared" si="487"/>
        <v/>
      </c>
      <c r="CN1604" s="88" t="str">
        <f t="shared" si="488"/>
        <v/>
      </c>
      <c r="CO1604" s="88" t="str">
        <f t="shared" si="489"/>
        <v/>
      </c>
      <c r="CP1604" s="88" t="str">
        <f t="shared" si="490"/>
        <v/>
      </c>
    </row>
    <row r="1605" spans="2:94">
      <c r="B1605" s="19"/>
      <c r="C1605" s="3"/>
      <c r="D1605" s="3"/>
      <c r="E1605" s="4"/>
      <c r="F1605" s="3"/>
      <c r="G1605" s="3"/>
      <c r="H1605" s="3"/>
      <c r="I1605" s="3"/>
      <c r="J1605" s="6"/>
      <c r="K1605" s="6"/>
      <c r="L1605" s="6"/>
      <c r="M1605" s="10"/>
      <c r="N1605" s="10"/>
      <c r="O1605" s="10"/>
      <c r="P1605" s="15"/>
      <c r="Q1605" s="13"/>
      <c r="R1605" s="13"/>
      <c r="S1605" s="13"/>
      <c r="T1605" s="13"/>
      <c r="U1605" s="13"/>
      <c r="V1605" s="13"/>
      <c r="W1605" s="9"/>
      <c r="X1605" s="9"/>
      <c r="Y1605" s="9"/>
      <c r="Z1605" s="9"/>
      <c r="AA1605" s="9"/>
      <c r="AB1605" s="9"/>
      <c r="AC1605" s="13"/>
      <c r="AD1605" s="13"/>
      <c r="AE1605" s="13"/>
      <c r="AF1605" s="13"/>
      <c r="AG1605" s="13"/>
      <c r="AH1605" s="13"/>
      <c r="AI1605" s="9"/>
      <c r="AJ1605" s="9"/>
      <c r="AK1605" s="9"/>
      <c r="AL1605" s="9"/>
      <c r="AM1605" s="9"/>
      <c r="AN1605" s="9"/>
      <c r="AO1605" s="8"/>
      <c r="AP1605" s="8"/>
      <c r="AQ1605" s="8"/>
      <c r="AR1605" s="8"/>
      <c r="AS1605" s="8"/>
      <c r="AT1605" s="8"/>
      <c r="AU1605" s="8"/>
      <c r="AV1605" s="8"/>
      <c r="AW1605" s="8"/>
      <c r="AX1605" s="8"/>
      <c r="AY1605" s="15"/>
      <c r="AZ1605" s="15"/>
      <c r="BA1605" s="15"/>
      <c r="BB1605" s="15"/>
      <c r="BC1605" s="15"/>
      <c r="BD1605" s="15"/>
      <c r="BE1605" s="15"/>
      <c r="BF1605" s="15"/>
      <c r="BG1605" s="15"/>
      <c r="BH1605" s="15"/>
      <c r="BI1605" s="16">
        <f>Q1605*参数!$D$3+W1605</f>
        <v>0</v>
      </c>
      <c r="BJ1605" s="16">
        <f>R1605*参数!$D$3+X1605</f>
        <v>0</v>
      </c>
      <c r="BK1605" s="16">
        <f>S1605*参数!$D$3+Y1605</f>
        <v>0</v>
      </c>
      <c r="BL1605" s="16">
        <f>T1605*参数!$D$3+Z1605</f>
        <v>0</v>
      </c>
      <c r="BM1605" s="16">
        <f>U1605*参数!$D$3+AA1605</f>
        <v>0</v>
      </c>
      <c r="BN1605" s="16">
        <f>V1605*参数!$D$3+AB1605</f>
        <v>0</v>
      </c>
      <c r="BO1605" s="16">
        <f>AC1605*参数!$D$3+AI1605</f>
        <v>0</v>
      </c>
      <c r="BP1605" s="16">
        <f>AD1605*参数!$D$3+AJ1605</f>
        <v>0</v>
      </c>
      <c r="BQ1605" s="16">
        <f>AE1605*参数!$D$3+AK1605</f>
        <v>0</v>
      </c>
      <c r="BR1605" s="16">
        <f>AF1605*参数!$D$3+AL1605</f>
        <v>0</v>
      </c>
      <c r="BS1605" s="16">
        <f>AG1605*参数!$D$3+AM1605</f>
        <v>0</v>
      </c>
      <c r="BT1605" s="16">
        <f>AH1605*参数!$D$3+AN1605</f>
        <v>0</v>
      </c>
      <c r="BU1605" s="10"/>
      <c r="BV1605" s="10"/>
      <c r="BW1605" s="10">
        <f t="shared" si="491"/>
        <v>43</v>
      </c>
      <c r="BX1605" s="10">
        <f t="shared" si="492"/>
        <v>43</v>
      </c>
      <c r="BY1605" s="10">
        <f t="shared" si="493"/>
        <v>43</v>
      </c>
      <c r="BZ1605" s="10">
        <f t="shared" si="494"/>
        <v>0</v>
      </c>
      <c r="CA1605" s="10">
        <f t="shared" si="495"/>
        <v>43</v>
      </c>
      <c r="CB1605" s="10" t="str">
        <f t="shared" si="496"/>
        <v/>
      </c>
      <c r="CC1605" s="10" t="str">
        <f t="shared" si="497"/>
        <v/>
      </c>
      <c r="CD1605" s="10"/>
      <c r="CE1605" s="10"/>
      <c r="CF1605" s="10"/>
      <c r="CG1605" s="10">
        <f t="shared" si="498"/>
        <v>0</v>
      </c>
      <c r="CH1605" s="10">
        <f t="shared" si="499"/>
        <v>0</v>
      </c>
      <c r="CI1605" s="10" t="str">
        <f t="shared" si="500"/>
        <v/>
      </c>
      <c r="CJ1605" s="10" t="str">
        <f t="shared" si="501"/>
        <v/>
      </c>
      <c r="CK1605" s="10" t="str">
        <f t="shared" si="502"/>
        <v/>
      </c>
      <c r="CL1605" s="10" t="str">
        <f t="shared" si="503"/>
        <v/>
      </c>
      <c r="CM1605" s="88" t="str">
        <f t="shared" si="487"/>
        <v/>
      </c>
      <c r="CN1605" s="88" t="str">
        <f t="shared" si="488"/>
        <v/>
      </c>
      <c r="CO1605" s="88" t="str">
        <f t="shared" si="489"/>
        <v/>
      </c>
      <c r="CP1605" s="88" t="str">
        <f t="shared" si="490"/>
        <v/>
      </c>
    </row>
    <row r="1606" spans="2:94">
      <c r="B1606" s="19"/>
      <c r="C1606" s="3"/>
      <c r="D1606" s="3"/>
      <c r="E1606" s="4"/>
      <c r="F1606" s="3"/>
      <c r="G1606" s="3"/>
      <c r="H1606" s="3"/>
      <c r="I1606" s="3"/>
      <c r="J1606" s="6"/>
      <c r="K1606" s="6"/>
      <c r="L1606" s="6"/>
      <c r="M1606" s="10"/>
      <c r="N1606" s="10"/>
      <c r="O1606" s="10"/>
      <c r="P1606" s="15"/>
      <c r="Q1606" s="13"/>
      <c r="R1606" s="13"/>
      <c r="S1606" s="13"/>
      <c r="T1606" s="13"/>
      <c r="U1606" s="13"/>
      <c r="V1606" s="13"/>
      <c r="W1606" s="9"/>
      <c r="X1606" s="9"/>
      <c r="Y1606" s="9"/>
      <c r="Z1606" s="9"/>
      <c r="AA1606" s="9"/>
      <c r="AB1606" s="9"/>
      <c r="AC1606" s="13"/>
      <c r="AD1606" s="13"/>
      <c r="AE1606" s="13"/>
      <c r="AF1606" s="13"/>
      <c r="AG1606" s="13"/>
      <c r="AH1606" s="13"/>
      <c r="AI1606" s="9"/>
      <c r="AJ1606" s="9"/>
      <c r="AK1606" s="9"/>
      <c r="AL1606" s="9"/>
      <c r="AM1606" s="9"/>
      <c r="AN1606" s="9"/>
      <c r="AO1606" s="8"/>
      <c r="AP1606" s="8"/>
      <c r="AQ1606" s="8"/>
      <c r="AR1606" s="8"/>
      <c r="AS1606" s="8"/>
      <c r="AT1606" s="8"/>
      <c r="AU1606" s="8"/>
      <c r="AV1606" s="8"/>
      <c r="AW1606" s="8"/>
      <c r="AX1606" s="8"/>
      <c r="AY1606" s="15"/>
      <c r="AZ1606" s="15"/>
      <c r="BA1606" s="15"/>
      <c r="BB1606" s="15"/>
      <c r="BC1606" s="15"/>
      <c r="BD1606" s="15"/>
      <c r="BE1606" s="15"/>
      <c r="BF1606" s="15"/>
      <c r="BG1606" s="15"/>
      <c r="BH1606" s="15"/>
      <c r="BI1606" s="16">
        <f>Q1606*参数!$D$3+W1606</f>
        <v>0</v>
      </c>
      <c r="BJ1606" s="16">
        <f>R1606*参数!$D$3+X1606</f>
        <v>0</v>
      </c>
      <c r="BK1606" s="16">
        <f>S1606*参数!$D$3+Y1606</f>
        <v>0</v>
      </c>
      <c r="BL1606" s="16">
        <f>T1606*参数!$D$3+Z1606</f>
        <v>0</v>
      </c>
      <c r="BM1606" s="16">
        <f>U1606*参数!$D$3+AA1606</f>
        <v>0</v>
      </c>
      <c r="BN1606" s="16">
        <f>V1606*参数!$D$3+AB1606</f>
        <v>0</v>
      </c>
      <c r="BO1606" s="16">
        <f>AC1606*参数!$D$3+AI1606</f>
        <v>0</v>
      </c>
      <c r="BP1606" s="16">
        <f>AD1606*参数!$D$3+AJ1606</f>
        <v>0</v>
      </c>
      <c r="BQ1606" s="16">
        <f>AE1606*参数!$D$3+AK1606</f>
        <v>0</v>
      </c>
      <c r="BR1606" s="16">
        <f>AF1606*参数!$D$3+AL1606</f>
        <v>0</v>
      </c>
      <c r="BS1606" s="16">
        <f>AG1606*参数!$D$3+AM1606</f>
        <v>0</v>
      </c>
      <c r="BT1606" s="16">
        <f>AH1606*参数!$D$3+AN1606</f>
        <v>0</v>
      </c>
      <c r="BU1606" s="10"/>
      <c r="BV1606" s="10"/>
      <c r="BW1606" s="10">
        <f t="shared" si="491"/>
        <v>43</v>
      </c>
      <c r="BX1606" s="10">
        <f t="shared" si="492"/>
        <v>43</v>
      </c>
      <c r="BY1606" s="10">
        <f t="shared" si="493"/>
        <v>43</v>
      </c>
      <c r="BZ1606" s="10">
        <f t="shared" si="494"/>
        <v>0</v>
      </c>
      <c r="CA1606" s="10">
        <f t="shared" si="495"/>
        <v>43</v>
      </c>
      <c r="CB1606" s="10" t="str">
        <f t="shared" si="496"/>
        <v/>
      </c>
      <c r="CC1606" s="10" t="str">
        <f t="shared" si="497"/>
        <v/>
      </c>
      <c r="CD1606" s="10"/>
      <c r="CE1606" s="10"/>
      <c r="CF1606" s="10"/>
      <c r="CG1606" s="10">
        <f t="shared" si="498"/>
        <v>0</v>
      </c>
      <c r="CH1606" s="10">
        <f t="shared" si="499"/>
        <v>0</v>
      </c>
      <c r="CI1606" s="10" t="str">
        <f t="shared" si="500"/>
        <v/>
      </c>
      <c r="CJ1606" s="10" t="str">
        <f t="shared" si="501"/>
        <v/>
      </c>
      <c r="CK1606" s="10" t="str">
        <f t="shared" si="502"/>
        <v/>
      </c>
      <c r="CL1606" s="10" t="str">
        <f t="shared" si="503"/>
        <v/>
      </c>
      <c r="CM1606" s="88" t="str">
        <f t="shared" si="487"/>
        <v/>
      </c>
      <c r="CN1606" s="88" t="str">
        <f t="shared" si="488"/>
        <v/>
      </c>
      <c r="CO1606" s="88" t="str">
        <f t="shared" si="489"/>
        <v/>
      </c>
      <c r="CP1606" s="88" t="str">
        <f t="shared" si="490"/>
        <v/>
      </c>
    </row>
    <row r="1607" spans="2:94">
      <c r="B1607" s="19"/>
      <c r="C1607" s="3"/>
      <c r="D1607" s="3"/>
      <c r="E1607" s="4"/>
      <c r="F1607" s="3"/>
      <c r="G1607" s="3"/>
      <c r="H1607" s="3"/>
      <c r="I1607" s="3"/>
      <c r="J1607" s="6"/>
      <c r="K1607" s="6"/>
      <c r="L1607" s="6"/>
      <c r="M1607" s="10"/>
      <c r="N1607" s="10"/>
      <c r="O1607" s="10"/>
      <c r="P1607" s="15"/>
      <c r="Q1607" s="13"/>
      <c r="R1607" s="13"/>
      <c r="S1607" s="13"/>
      <c r="T1607" s="13"/>
      <c r="U1607" s="13"/>
      <c r="V1607" s="13"/>
      <c r="W1607" s="9"/>
      <c r="X1607" s="9"/>
      <c r="Y1607" s="9"/>
      <c r="Z1607" s="9"/>
      <c r="AA1607" s="9"/>
      <c r="AB1607" s="9"/>
      <c r="AC1607" s="13"/>
      <c r="AD1607" s="13"/>
      <c r="AE1607" s="13"/>
      <c r="AF1607" s="13"/>
      <c r="AG1607" s="13"/>
      <c r="AH1607" s="13"/>
      <c r="AI1607" s="9"/>
      <c r="AJ1607" s="9"/>
      <c r="AK1607" s="9"/>
      <c r="AL1607" s="9"/>
      <c r="AM1607" s="9"/>
      <c r="AN1607" s="9"/>
      <c r="AO1607" s="8"/>
      <c r="AP1607" s="8"/>
      <c r="AQ1607" s="8"/>
      <c r="AR1607" s="8"/>
      <c r="AS1607" s="8"/>
      <c r="AT1607" s="8"/>
      <c r="AU1607" s="8"/>
      <c r="AV1607" s="8"/>
      <c r="AW1607" s="8"/>
      <c r="AX1607" s="8"/>
      <c r="AY1607" s="15"/>
      <c r="AZ1607" s="15"/>
      <c r="BA1607" s="15"/>
      <c r="BB1607" s="15"/>
      <c r="BC1607" s="15"/>
      <c r="BD1607" s="15"/>
      <c r="BE1607" s="15"/>
      <c r="BF1607" s="15"/>
      <c r="BG1607" s="15"/>
      <c r="BH1607" s="15"/>
      <c r="BI1607" s="16">
        <f>Q1607*参数!$D$3+W1607</f>
        <v>0</v>
      </c>
      <c r="BJ1607" s="16">
        <f>R1607*参数!$D$3+X1607</f>
        <v>0</v>
      </c>
      <c r="BK1607" s="16">
        <f>S1607*参数!$D$3+Y1607</f>
        <v>0</v>
      </c>
      <c r="BL1607" s="16">
        <f>T1607*参数!$D$3+Z1607</f>
        <v>0</v>
      </c>
      <c r="BM1607" s="16">
        <f>U1607*参数!$D$3+AA1607</f>
        <v>0</v>
      </c>
      <c r="BN1607" s="16">
        <f>V1607*参数!$D$3+AB1607</f>
        <v>0</v>
      </c>
      <c r="BO1607" s="16">
        <f>AC1607*参数!$D$3+AI1607</f>
        <v>0</v>
      </c>
      <c r="BP1607" s="16">
        <f>AD1607*参数!$D$3+AJ1607</f>
        <v>0</v>
      </c>
      <c r="BQ1607" s="16">
        <f>AE1607*参数!$D$3+AK1607</f>
        <v>0</v>
      </c>
      <c r="BR1607" s="16">
        <f>AF1607*参数!$D$3+AL1607</f>
        <v>0</v>
      </c>
      <c r="BS1607" s="16">
        <f>AG1607*参数!$D$3+AM1607</f>
        <v>0</v>
      </c>
      <c r="BT1607" s="16">
        <f>AH1607*参数!$D$3+AN1607</f>
        <v>0</v>
      </c>
      <c r="BU1607" s="10"/>
      <c r="BV1607" s="10"/>
      <c r="BW1607" s="10">
        <f t="shared" si="491"/>
        <v>43</v>
      </c>
      <c r="BX1607" s="10">
        <f t="shared" si="492"/>
        <v>43</v>
      </c>
      <c r="BY1607" s="10">
        <f t="shared" si="493"/>
        <v>43</v>
      </c>
      <c r="BZ1607" s="10">
        <f t="shared" si="494"/>
        <v>0</v>
      </c>
      <c r="CA1607" s="10">
        <f t="shared" si="495"/>
        <v>43</v>
      </c>
      <c r="CB1607" s="10" t="str">
        <f t="shared" si="496"/>
        <v/>
      </c>
      <c r="CC1607" s="10" t="str">
        <f t="shared" si="497"/>
        <v/>
      </c>
      <c r="CD1607" s="10"/>
      <c r="CE1607" s="10"/>
      <c r="CF1607" s="10"/>
      <c r="CG1607" s="10">
        <f t="shared" si="498"/>
        <v>0</v>
      </c>
      <c r="CH1607" s="10">
        <f t="shared" si="499"/>
        <v>0</v>
      </c>
      <c r="CI1607" s="10" t="str">
        <f t="shared" si="500"/>
        <v/>
      </c>
      <c r="CJ1607" s="10" t="str">
        <f t="shared" si="501"/>
        <v/>
      </c>
      <c r="CK1607" s="10" t="str">
        <f t="shared" si="502"/>
        <v/>
      </c>
      <c r="CL1607" s="10" t="str">
        <f t="shared" si="503"/>
        <v/>
      </c>
      <c r="CM1607" s="88" t="str">
        <f t="shared" si="487"/>
        <v/>
      </c>
      <c r="CN1607" s="88" t="str">
        <f t="shared" si="488"/>
        <v/>
      </c>
      <c r="CO1607" s="88" t="str">
        <f t="shared" si="489"/>
        <v/>
      </c>
      <c r="CP1607" s="88" t="str">
        <f t="shared" si="490"/>
        <v/>
      </c>
    </row>
    <row r="1608" spans="2:94">
      <c r="B1608" s="19"/>
      <c r="C1608" s="3"/>
      <c r="D1608" s="3"/>
      <c r="E1608" s="4"/>
      <c r="F1608" s="3"/>
      <c r="G1608" s="3"/>
      <c r="H1608" s="3"/>
      <c r="I1608" s="3"/>
      <c r="J1608" s="6"/>
      <c r="K1608" s="6"/>
      <c r="L1608" s="6"/>
      <c r="M1608" s="10"/>
      <c r="N1608" s="10"/>
      <c r="O1608" s="10"/>
      <c r="P1608" s="15"/>
      <c r="Q1608" s="13"/>
      <c r="R1608" s="13"/>
      <c r="S1608" s="13"/>
      <c r="T1608" s="13"/>
      <c r="U1608" s="13"/>
      <c r="V1608" s="13"/>
      <c r="W1608" s="9"/>
      <c r="X1608" s="9"/>
      <c r="Y1608" s="9"/>
      <c r="Z1608" s="9"/>
      <c r="AA1608" s="9"/>
      <c r="AB1608" s="9"/>
      <c r="AC1608" s="13"/>
      <c r="AD1608" s="13"/>
      <c r="AE1608" s="13"/>
      <c r="AF1608" s="13"/>
      <c r="AG1608" s="13"/>
      <c r="AH1608" s="13"/>
      <c r="AI1608" s="9"/>
      <c r="AJ1608" s="9"/>
      <c r="AK1608" s="9"/>
      <c r="AL1608" s="9"/>
      <c r="AM1608" s="9"/>
      <c r="AN1608" s="9"/>
      <c r="AO1608" s="8"/>
      <c r="AP1608" s="8"/>
      <c r="AQ1608" s="8"/>
      <c r="AR1608" s="8"/>
      <c r="AS1608" s="8"/>
      <c r="AT1608" s="8"/>
      <c r="AU1608" s="8"/>
      <c r="AV1608" s="8"/>
      <c r="AW1608" s="8"/>
      <c r="AX1608" s="8"/>
      <c r="AY1608" s="15"/>
      <c r="AZ1608" s="15"/>
      <c r="BA1608" s="15"/>
      <c r="BB1608" s="15"/>
      <c r="BC1608" s="15"/>
      <c r="BD1608" s="15"/>
      <c r="BE1608" s="15"/>
      <c r="BF1608" s="15"/>
      <c r="BG1608" s="15"/>
      <c r="BH1608" s="15"/>
      <c r="BI1608" s="16">
        <f>Q1608*参数!$D$3+W1608</f>
        <v>0</v>
      </c>
      <c r="BJ1608" s="16">
        <f>R1608*参数!$D$3+X1608</f>
        <v>0</v>
      </c>
      <c r="BK1608" s="16">
        <f>S1608*参数!$D$3+Y1608</f>
        <v>0</v>
      </c>
      <c r="BL1608" s="16">
        <f>T1608*参数!$D$3+Z1608</f>
        <v>0</v>
      </c>
      <c r="BM1608" s="16">
        <f>U1608*参数!$D$3+AA1608</f>
        <v>0</v>
      </c>
      <c r="BN1608" s="16">
        <f>V1608*参数!$D$3+AB1608</f>
        <v>0</v>
      </c>
      <c r="BO1608" s="16">
        <f>AC1608*参数!$D$3+AI1608</f>
        <v>0</v>
      </c>
      <c r="BP1608" s="16">
        <f>AD1608*参数!$D$3+AJ1608</f>
        <v>0</v>
      </c>
      <c r="BQ1608" s="16">
        <f>AE1608*参数!$D$3+AK1608</f>
        <v>0</v>
      </c>
      <c r="BR1608" s="16">
        <f>AF1608*参数!$D$3+AL1608</f>
        <v>0</v>
      </c>
      <c r="BS1608" s="16">
        <f>AG1608*参数!$D$3+AM1608</f>
        <v>0</v>
      </c>
      <c r="BT1608" s="16">
        <f>AH1608*参数!$D$3+AN1608</f>
        <v>0</v>
      </c>
      <c r="BU1608" s="10"/>
      <c r="BV1608" s="10"/>
      <c r="BW1608" s="10">
        <f t="shared" si="491"/>
        <v>43</v>
      </c>
      <c r="BX1608" s="10">
        <f t="shared" si="492"/>
        <v>43</v>
      </c>
      <c r="BY1608" s="10">
        <f t="shared" si="493"/>
        <v>43</v>
      </c>
      <c r="BZ1608" s="10">
        <f t="shared" si="494"/>
        <v>0</v>
      </c>
      <c r="CA1608" s="10">
        <f t="shared" si="495"/>
        <v>43</v>
      </c>
      <c r="CB1608" s="10" t="str">
        <f t="shared" si="496"/>
        <v/>
      </c>
      <c r="CC1608" s="10" t="str">
        <f t="shared" si="497"/>
        <v/>
      </c>
      <c r="CD1608" s="10"/>
      <c r="CE1608" s="10"/>
      <c r="CF1608" s="10"/>
      <c r="CG1608" s="10">
        <f t="shared" si="498"/>
        <v>0</v>
      </c>
      <c r="CH1608" s="10">
        <f t="shared" si="499"/>
        <v>0</v>
      </c>
      <c r="CI1608" s="10" t="str">
        <f t="shared" si="500"/>
        <v/>
      </c>
      <c r="CJ1608" s="10" t="str">
        <f t="shared" si="501"/>
        <v/>
      </c>
      <c r="CK1608" s="10" t="str">
        <f t="shared" si="502"/>
        <v/>
      </c>
      <c r="CL1608" s="10" t="str">
        <f t="shared" si="503"/>
        <v/>
      </c>
      <c r="CM1608" s="88" t="str">
        <f t="shared" si="487"/>
        <v/>
      </c>
      <c r="CN1608" s="88" t="str">
        <f t="shared" si="488"/>
        <v/>
      </c>
      <c r="CO1608" s="88" t="str">
        <f t="shared" si="489"/>
        <v/>
      </c>
      <c r="CP1608" s="88" t="str">
        <f t="shared" si="490"/>
        <v/>
      </c>
    </row>
    <row r="1609" spans="2:94">
      <c r="B1609" s="19"/>
      <c r="C1609" s="3"/>
      <c r="D1609" s="3"/>
      <c r="E1609" s="4"/>
      <c r="F1609" s="3"/>
      <c r="G1609" s="3"/>
      <c r="H1609" s="3"/>
      <c r="I1609" s="3"/>
      <c r="J1609" s="6"/>
      <c r="K1609" s="6"/>
      <c r="L1609" s="6"/>
      <c r="M1609" s="10"/>
      <c r="N1609" s="10"/>
      <c r="O1609" s="10"/>
      <c r="P1609" s="15"/>
      <c r="Q1609" s="13"/>
      <c r="R1609" s="13"/>
      <c r="S1609" s="13"/>
      <c r="T1609" s="13"/>
      <c r="U1609" s="13"/>
      <c r="V1609" s="13"/>
      <c r="W1609" s="9"/>
      <c r="X1609" s="9"/>
      <c r="Y1609" s="9"/>
      <c r="Z1609" s="9"/>
      <c r="AA1609" s="9"/>
      <c r="AB1609" s="9"/>
      <c r="AC1609" s="13"/>
      <c r="AD1609" s="13"/>
      <c r="AE1609" s="13"/>
      <c r="AF1609" s="13"/>
      <c r="AG1609" s="13"/>
      <c r="AH1609" s="13"/>
      <c r="AI1609" s="9"/>
      <c r="AJ1609" s="9"/>
      <c r="AK1609" s="9"/>
      <c r="AL1609" s="9"/>
      <c r="AM1609" s="9"/>
      <c r="AN1609" s="9"/>
      <c r="AO1609" s="8"/>
      <c r="AP1609" s="8"/>
      <c r="AQ1609" s="8"/>
      <c r="AR1609" s="8"/>
      <c r="AS1609" s="8"/>
      <c r="AT1609" s="8"/>
      <c r="AU1609" s="8"/>
      <c r="AV1609" s="8"/>
      <c r="AW1609" s="8"/>
      <c r="AX1609" s="8"/>
      <c r="AY1609" s="15"/>
      <c r="AZ1609" s="15"/>
      <c r="BA1609" s="15"/>
      <c r="BB1609" s="15"/>
      <c r="BC1609" s="15"/>
      <c r="BD1609" s="15"/>
      <c r="BE1609" s="15"/>
      <c r="BF1609" s="15"/>
      <c r="BG1609" s="15"/>
      <c r="BH1609" s="15"/>
      <c r="BI1609" s="16">
        <f>Q1609*参数!$D$3+W1609</f>
        <v>0</v>
      </c>
      <c r="BJ1609" s="16">
        <f>R1609*参数!$D$3+X1609</f>
        <v>0</v>
      </c>
      <c r="BK1609" s="16">
        <f>S1609*参数!$D$3+Y1609</f>
        <v>0</v>
      </c>
      <c r="BL1609" s="16">
        <f>T1609*参数!$D$3+Z1609</f>
        <v>0</v>
      </c>
      <c r="BM1609" s="16">
        <f>U1609*参数!$D$3+AA1609</f>
        <v>0</v>
      </c>
      <c r="BN1609" s="16">
        <f>V1609*参数!$D$3+AB1609</f>
        <v>0</v>
      </c>
      <c r="BO1609" s="16">
        <f>AC1609*参数!$D$3+AI1609</f>
        <v>0</v>
      </c>
      <c r="BP1609" s="16">
        <f>AD1609*参数!$D$3+AJ1609</f>
        <v>0</v>
      </c>
      <c r="BQ1609" s="16">
        <f>AE1609*参数!$D$3+AK1609</f>
        <v>0</v>
      </c>
      <c r="BR1609" s="16">
        <f>AF1609*参数!$D$3+AL1609</f>
        <v>0</v>
      </c>
      <c r="BS1609" s="16">
        <f>AG1609*参数!$D$3+AM1609</f>
        <v>0</v>
      </c>
      <c r="BT1609" s="16">
        <f>AH1609*参数!$D$3+AN1609</f>
        <v>0</v>
      </c>
      <c r="BU1609" s="10"/>
      <c r="BV1609" s="10"/>
      <c r="BW1609" s="10">
        <f t="shared" si="491"/>
        <v>43</v>
      </c>
      <c r="BX1609" s="10">
        <f t="shared" si="492"/>
        <v>43</v>
      </c>
      <c r="BY1609" s="10">
        <f t="shared" si="493"/>
        <v>43</v>
      </c>
      <c r="BZ1609" s="10">
        <f t="shared" si="494"/>
        <v>0</v>
      </c>
      <c r="CA1609" s="10">
        <f t="shared" si="495"/>
        <v>43</v>
      </c>
      <c r="CB1609" s="10" t="str">
        <f t="shared" si="496"/>
        <v/>
      </c>
      <c r="CC1609" s="10" t="str">
        <f t="shared" si="497"/>
        <v/>
      </c>
      <c r="CD1609" s="10"/>
      <c r="CE1609" s="10"/>
      <c r="CF1609" s="10"/>
      <c r="CG1609" s="10">
        <f t="shared" si="498"/>
        <v>0</v>
      </c>
      <c r="CH1609" s="10">
        <f t="shared" si="499"/>
        <v>0</v>
      </c>
      <c r="CI1609" s="10" t="str">
        <f t="shared" si="500"/>
        <v/>
      </c>
      <c r="CJ1609" s="10" t="str">
        <f t="shared" si="501"/>
        <v/>
      </c>
      <c r="CK1609" s="10" t="str">
        <f t="shared" si="502"/>
        <v/>
      </c>
      <c r="CL1609" s="10" t="str">
        <f t="shared" si="503"/>
        <v/>
      </c>
      <c r="CM1609" s="88" t="str">
        <f t="shared" si="487"/>
        <v/>
      </c>
      <c r="CN1609" s="88" t="str">
        <f t="shared" si="488"/>
        <v/>
      </c>
      <c r="CO1609" s="88" t="str">
        <f t="shared" si="489"/>
        <v/>
      </c>
      <c r="CP1609" s="88" t="str">
        <f t="shared" si="490"/>
        <v/>
      </c>
    </row>
    <row r="1610" spans="2:94">
      <c r="B1610" s="19"/>
      <c r="C1610" s="3"/>
      <c r="D1610" s="3"/>
      <c r="E1610" s="4"/>
      <c r="F1610" s="3"/>
      <c r="G1610" s="3"/>
      <c r="H1610" s="3"/>
      <c r="I1610" s="3"/>
      <c r="J1610" s="6"/>
      <c r="K1610" s="6"/>
      <c r="L1610" s="6"/>
      <c r="M1610" s="10"/>
      <c r="N1610" s="10"/>
      <c r="O1610" s="10"/>
      <c r="P1610" s="15"/>
      <c r="Q1610" s="13"/>
      <c r="R1610" s="13"/>
      <c r="S1610" s="13"/>
      <c r="T1610" s="13"/>
      <c r="U1610" s="13"/>
      <c r="V1610" s="13"/>
      <c r="W1610" s="9"/>
      <c r="X1610" s="9"/>
      <c r="Y1610" s="9"/>
      <c r="Z1610" s="9"/>
      <c r="AA1610" s="9"/>
      <c r="AB1610" s="9"/>
      <c r="AC1610" s="13"/>
      <c r="AD1610" s="13"/>
      <c r="AE1610" s="13"/>
      <c r="AF1610" s="13"/>
      <c r="AG1610" s="13"/>
      <c r="AH1610" s="13"/>
      <c r="AI1610" s="9"/>
      <c r="AJ1610" s="9"/>
      <c r="AK1610" s="9"/>
      <c r="AL1610" s="9"/>
      <c r="AM1610" s="9"/>
      <c r="AN1610" s="9"/>
      <c r="AO1610" s="8"/>
      <c r="AP1610" s="8"/>
      <c r="AQ1610" s="8"/>
      <c r="AR1610" s="8"/>
      <c r="AS1610" s="8"/>
      <c r="AT1610" s="8"/>
      <c r="AU1610" s="8"/>
      <c r="AV1610" s="8"/>
      <c r="AW1610" s="8"/>
      <c r="AX1610" s="8"/>
      <c r="AY1610" s="15"/>
      <c r="AZ1610" s="15"/>
      <c r="BA1610" s="15"/>
      <c r="BB1610" s="15"/>
      <c r="BC1610" s="15"/>
      <c r="BD1610" s="15"/>
      <c r="BE1610" s="15"/>
      <c r="BF1610" s="15"/>
      <c r="BG1610" s="15"/>
      <c r="BH1610" s="15"/>
      <c r="BI1610" s="16">
        <f>Q1610*参数!$D$3+W1610</f>
        <v>0</v>
      </c>
      <c r="BJ1610" s="16">
        <f>R1610*参数!$D$3+X1610</f>
        <v>0</v>
      </c>
      <c r="BK1610" s="16">
        <f>S1610*参数!$D$3+Y1610</f>
        <v>0</v>
      </c>
      <c r="BL1610" s="16">
        <f>T1610*参数!$D$3+Z1610</f>
        <v>0</v>
      </c>
      <c r="BM1610" s="16">
        <f>U1610*参数!$D$3+AA1610</f>
        <v>0</v>
      </c>
      <c r="BN1610" s="16">
        <f>V1610*参数!$D$3+AB1610</f>
        <v>0</v>
      </c>
      <c r="BO1610" s="16">
        <f>AC1610*参数!$D$3+AI1610</f>
        <v>0</v>
      </c>
      <c r="BP1610" s="16">
        <f>AD1610*参数!$D$3+AJ1610</f>
        <v>0</v>
      </c>
      <c r="BQ1610" s="16">
        <f>AE1610*参数!$D$3+AK1610</f>
        <v>0</v>
      </c>
      <c r="BR1610" s="16">
        <f>AF1610*参数!$D$3+AL1610</f>
        <v>0</v>
      </c>
      <c r="BS1610" s="16">
        <f>AG1610*参数!$D$3+AM1610</f>
        <v>0</v>
      </c>
      <c r="BT1610" s="16">
        <f>AH1610*参数!$D$3+AN1610</f>
        <v>0</v>
      </c>
      <c r="BU1610" s="10"/>
      <c r="BV1610" s="10"/>
      <c r="BW1610" s="10">
        <f t="shared" si="491"/>
        <v>43</v>
      </c>
      <c r="BX1610" s="10">
        <f t="shared" si="492"/>
        <v>43</v>
      </c>
      <c r="BY1610" s="10">
        <f t="shared" si="493"/>
        <v>43</v>
      </c>
      <c r="BZ1610" s="10">
        <f t="shared" si="494"/>
        <v>0</v>
      </c>
      <c r="CA1610" s="10">
        <f t="shared" si="495"/>
        <v>43</v>
      </c>
      <c r="CB1610" s="10" t="str">
        <f t="shared" si="496"/>
        <v/>
      </c>
      <c r="CC1610" s="10" t="str">
        <f t="shared" si="497"/>
        <v/>
      </c>
      <c r="CD1610" s="10"/>
      <c r="CE1610" s="10"/>
      <c r="CF1610" s="10"/>
      <c r="CG1610" s="10">
        <f t="shared" si="498"/>
        <v>0</v>
      </c>
      <c r="CH1610" s="10">
        <f t="shared" si="499"/>
        <v>0</v>
      </c>
      <c r="CI1610" s="10" t="str">
        <f t="shared" si="500"/>
        <v/>
      </c>
      <c r="CJ1610" s="10" t="str">
        <f t="shared" si="501"/>
        <v/>
      </c>
      <c r="CK1610" s="10" t="str">
        <f t="shared" si="502"/>
        <v/>
      </c>
      <c r="CL1610" s="10" t="str">
        <f t="shared" si="503"/>
        <v/>
      </c>
      <c r="CM1610" s="88" t="str">
        <f t="shared" si="487"/>
        <v/>
      </c>
      <c r="CN1610" s="88" t="str">
        <f t="shared" si="488"/>
        <v/>
      </c>
      <c r="CO1610" s="88" t="str">
        <f t="shared" si="489"/>
        <v/>
      </c>
      <c r="CP1610" s="88" t="str">
        <f t="shared" si="490"/>
        <v/>
      </c>
    </row>
    <row r="1611" spans="2:94">
      <c r="B1611" s="19"/>
      <c r="C1611" s="3"/>
      <c r="D1611" s="3"/>
      <c r="E1611" s="4"/>
      <c r="F1611" s="3"/>
      <c r="G1611" s="3"/>
      <c r="H1611" s="3"/>
      <c r="I1611" s="3"/>
      <c r="J1611" s="6"/>
      <c r="K1611" s="6"/>
      <c r="L1611" s="6"/>
      <c r="M1611" s="10"/>
      <c r="N1611" s="10"/>
      <c r="O1611" s="10"/>
      <c r="P1611" s="15"/>
      <c r="Q1611" s="13"/>
      <c r="R1611" s="13"/>
      <c r="S1611" s="13"/>
      <c r="T1611" s="13"/>
      <c r="U1611" s="13"/>
      <c r="V1611" s="13"/>
      <c r="W1611" s="9"/>
      <c r="X1611" s="9"/>
      <c r="Y1611" s="9"/>
      <c r="Z1611" s="9"/>
      <c r="AA1611" s="9"/>
      <c r="AB1611" s="9"/>
      <c r="AC1611" s="13"/>
      <c r="AD1611" s="13"/>
      <c r="AE1611" s="13"/>
      <c r="AF1611" s="13"/>
      <c r="AG1611" s="13"/>
      <c r="AH1611" s="13"/>
      <c r="AI1611" s="9"/>
      <c r="AJ1611" s="9"/>
      <c r="AK1611" s="9"/>
      <c r="AL1611" s="9"/>
      <c r="AM1611" s="9"/>
      <c r="AN1611" s="9"/>
      <c r="AO1611" s="8"/>
      <c r="AP1611" s="8"/>
      <c r="AQ1611" s="8"/>
      <c r="AR1611" s="8"/>
      <c r="AS1611" s="8"/>
      <c r="AT1611" s="8"/>
      <c r="AU1611" s="8"/>
      <c r="AV1611" s="8"/>
      <c r="AW1611" s="8"/>
      <c r="AX1611" s="8"/>
      <c r="AY1611" s="15"/>
      <c r="AZ1611" s="15"/>
      <c r="BA1611" s="15"/>
      <c r="BB1611" s="15"/>
      <c r="BC1611" s="15"/>
      <c r="BD1611" s="15"/>
      <c r="BE1611" s="15"/>
      <c r="BF1611" s="15"/>
      <c r="BG1611" s="15"/>
      <c r="BH1611" s="15"/>
      <c r="BI1611" s="16">
        <f>Q1611*参数!$D$3+W1611</f>
        <v>0</v>
      </c>
      <c r="BJ1611" s="16">
        <f>R1611*参数!$D$3+X1611</f>
        <v>0</v>
      </c>
      <c r="BK1611" s="16">
        <f>S1611*参数!$D$3+Y1611</f>
        <v>0</v>
      </c>
      <c r="BL1611" s="16">
        <f>T1611*参数!$D$3+Z1611</f>
        <v>0</v>
      </c>
      <c r="BM1611" s="16">
        <f>U1611*参数!$D$3+AA1611</f>
        <v>0</v>
      </c>
      <c r="BN1611" s="16">
        <f>V1611*参数!$D$3+AB1611</f>
        <v>0</v>
      </c>
      <c r="BO1611" s="16">
        <f>AC1611*参数!$D$3+AI1611</f>
        <v>0</v>
      </c>
      <c r="BP1611" s="16">
        <f>AD1611*参数!$D$3+AJ1611</f>
        <v>0</v>
      </c>
      <c r="BQ1611" s="16">
        <f>AE1611*参数!$D$3+AK1611</f>
        <v>0</v>
      </c>
      <c r="BR1611" s="16">
        <f>AF1611*参数!$D$3+AL1611</f>
        <v>0</v>
      </c>
      <c r="BS1611" s="16">
        <f>AG1611*参数!$D$3+AM1611</f>
        <v>0</v>
      </c>
      <c r="BT1611" s="16">
        <f>AH1611*参数!$D$3+AN1611</f>
        <v>0</v>
      </c>
      <c r="BU1611" s="10"/>
      <c r="BV1611" s="10"/>
      <c r="BW1611" s="10">
        <f t="shared" si="491"/>
        <v>43</v>
      </c>
      <c r="BX1611" s="10">
        <f t="shared" si="492"/>
        <v>43</v>
      </c>
      <c r="BY1611" s="10">
        <f t="shared" si="493"/>
        <v>43</v>
      </c>
      <c r="BZ1611" s="10">
        <f t="shared" si="494"/>
        <v>0</v>
      </c>
      <c r="CA1611" s="10">
        <f t="shared" si="495"/>
        <v>43</v>
      </c>
      <c r="CB1611" s="10" t="str">
        <f t="shared" si="496"/>
        <v/>
      </c>
      <c r="CC1611" s="10" t="str">
        <f t="shared" si="497"/>
        <v/>
      </c>
      <c r="CD1611" s="10"/>
      <c r="CE1611" s="10"/>
      <c r="CF1611" s="10"/>
      <c r="CG1611" s="10">
        <f t="shared" si="498"/>
        <v>0</v>
      </c>
      <c r="CH1611" s="10">
        <f t="shared" si="499"/>
        <v>0</v>
      </c>
      <c r="CI1611" s="10" t="str">
        <f t="shared" si="500"/>
        <v/>
      </c>
      <c r="CJ1611" s="10" t="str">
        <f t="shared" si="501"/>
        <v/>
      </c>
      <c r="CK1611" s="10" t="str">
        <f t="shared" si="502"/>
        <v/>
      </c>
      <c r="CL1611" s="10" t="str">
        <f t="shared" si="503"/>
        <v/>
      </c>
      <c r="CM1611" s="88" t="str">
        <f t="shared" si="487"/>
        <v/>
      </c>
      <c r="CN1611" s="88" t="str">
        <f t="shared" si="488"/>
        <v/>
      </c>
      <c r="CO1611" s="88" t="str">
        <f t="shared" si="489"/>
        <v/>
      </c>
      <c r="CP1611" s="88" t="str">
        <f t="shared" si="490"/>
        <v/>
      </c>
    </row>
    <row r="1612" spans="2:94">
      <c r="B1612" s="19"/>
      <c r="C1612" s="3"/>
      <c r="D1612" s="3"/>
      <c r="E1612" s="4"/>
      <c r="F1612" s="3"/>
      <c r="G1612" s="3"/>
      <c r="H1612" s="3"/>
      <c r="I1612" s="3"/>
      <c r="J1612" s="6"/>
      <c r="K1612" s="6"/>
      <c r="L1612" s="6"/>
      <c r="M1612" s="10"/>
      <c r="N1612" s="10"/>
      <c r="O1612" s="10"/>
      <c r="P1612" s="15"/>
      <c r="Q1612" s="13"/>
      <c r="R1612" s="13"/>
      <c r="S1612" s="13"/>
      <c r="T1612" s="13"/>
      <c r="U1612" s="13"/>
      <c r="V1612" s="13"/>
      <c r="W1612" s="9"/>
      <c r="X1612" s="9"/>
      <c r="Y1612" s="9"/>
      <c r="Z1612" s="9"/>
      <c r="AA1612" s="9"/>
      <c r="AB1612" s="9"/>
      <c r="AC1612" s="13"/>
      <c r="AD1612" s="13"/>
      <c r="AE1612" s="13"/>
      <c r="AF1612" s="13"/>
      <c r="AG1612" s="13"/>
      <c r="AH1612" s="13"/>
      <c r="AI1612" s="9"/>
      <c r="AJ1612" s="9"/>
      <c r="AK1612" s="9"/>
      <c r="AL1612" s="9"/>
      <c r="AM1612" s="9"/>
      <c r="AN1612" s="9"/>
      <c r="AO1612" s="8"/>
      <c r="AP1612" s="8"/>
      <c r="AQ1612" s="8"/>
      <c r="AR1612" s="8"/>
      <c r="AS1612" s="8"/>
      <c r="AT1612" s="8"/>
      <c r="AU1612" s="8"/>
      <c r="AV1612" s="8"/>
      <c r="AW1612" s="8"/>
      <c r="AX1612" s="8"/>
      <c r="AY1612" s="15"/>
      <c r="AZ1612" s="15"/>
      <c r="BA1612" s="15"/>
      <c r="BB1612" s="15"/>
      <c r="BC1612" s="15"/>
      <c r="BD1612" s="15"/>
      <c r="BE1612" s="15"/>
      <c r="BF1612" s="15"/>
      <c r="BG1612" s="15"/>
      <c r="BH1612" s="15"/>
      <c r="BI1612" s="16">
        <f>Q1612*参数!$D$3+W1612</f>
        <v>0</v>
      </c>
      <c r="BJ1612" s="16">
        <f>R1612*参数!$D$3+X1612</f>
        <v>0</v>
      </c>
      <c r="BK1612" s="16">
        <f>S1612*参数!$D$3+Y1612</f>
        <v>0</v>
      </c>
      <c r="BL1612" s="16">
        <f>T1612*参数!$D$3+Z1612</f>
        <v>0</v>
      </c>
      <c r="BM1612" s="16">
        <f>U1612*参数!$D$3+AA1612</f>
        <v>0</v>
      </c>
      <c r="BN1612" s="16">
        <f>V1612*参数!$D$3+AB1612</f>
        <v>0</v>
      </c>
      <c r="BO1612" s="16">
        <f>AC1612*参数!$D$3+AI1612</f>
        <v>0</v>
      </c>
      <c r="BP1612" s="16">
        <f>AD1612*参数!$D$3+AJ1612</f>
        <v>0</v>
      </c>
      <c r="BQ1612" s="16">
        <f>AE1612*参数!$D$3+AK1612</f>
        <v>0</v>
      </c>
      <c r="BR1612" s="16">
        <f>AF1612*参数!$D$3+AL1612</f>
        <v>0</v>
      </c>
      <c r="BS1612" s="16">
        <f>AG1612*参数!$D$3+AM1612</f>
        <v>0</v>
      </c>
      <c r="BT1612" s="16">
        <f>AH1612*参数!$D$3+AN1612</f>
        <v>0</v>
      </c>
      <c r="BU1612" s="10"/>
      <c r="BV1612" s="10"/>
      <c r="BW1612" s="10">
        <f t="shared" si="491"/>
        <v>43</v>
      </c>
      <c r="BX1612" s="10">
        <f t="shared" si="492"/>
        <v>43</v>
      </c>
      <c r="BY1612" s="10">
        <f t="shared" si="493"/>
        <v>43</v>
      </c>
      <c r="BZ1612" s="10">
        <f t="shared" si="494"/>
        <v>0</v>
      </c>
      <c r="CA1612" s="10">
        <f t="shared" si="495"/>
        <v>43</v>
      </c>
      <c r="CB1612" s="10" t="str">
        <f t="shared" si="496"/>
        <v/>
      </c>
      <c r="CC1612" s="10" t="str">
        <f t="shared" si="497"/>
        <v/>
      </c>
      <c r="CD1612" s="10"/>
      <c r="CE1612" s="10"/>
      <c r="CF1612" s="10"/>
      <c r="CG1612" s="10">
        <f t="shared" si="498"/>
        <v>0</v>
      </c>
      <c r="CH1612" s="10">
        <f t="shared" si="499"/>
        <v>0</v>
      </c>
      <c r="CI1612" s="10" t="str">
        <f t="shared" si="500"/>
        <v/>
      </c>
      <c r="CJ1612" s="10" t="str">
        <f t="shared" si="501"/>
        <v/>
      </c>
      <c r="CK1612" s="10" t="str">
        <f t="shared" si="502"/>
        <v/>
      </c>
      <c r="CL1612" s="10" t="str">
        <f t="shared" si="503"/>
        <v/>
      </c>
      <c r="CM1612" s="88" t="str">
        <f t="shared" si="487"/>
        <v/>
      </c>
      <c r="CN1612" s="88" t="str">
        <f t="shared" si="488"/>
        <v/>
      </c>
      <c r="CO1612" s="88" t="str">
        <f t="shared" si="489"/>
        <v/>
      </c>
      <c r="CP1612" s="88" t="str">
        <f t="shared" si="490"/>
        <v/>
      </c>
    </row>
    <row r="1613" spans="2:94">
      <c r="B1613" s="19"/>
      <c r="C1613" s="3"/>
      <c r="D1613" s="3"/>
      <c r="E1613" s="4"/>
      <c r="F1613" s="3"/>
      <c r="G1613" s="3"/>
      <c r="H1613" s="3"/>
      <c r="I1613" s="3"/>
      <c r="J1613" s="6"/>
      <c r="K1613" s="6"/>
      <c r="L1613" s="6"/>
      <c r="M1613" s="10"/>
      <c r="N1613" s="10"/>
      <c r="O1613" s="10"/>
      <c r="P1613" s="15"/>
      <c r="Q1613" s="13"/>
      <c r="R1613" s="13"/>
      <c r="S1613" s="13"/>
      <c r="T1613" s="13"/>
      <c r="U1613" s="13"/>
      <c r="V1613" s="13"/>
      <c r="W1613" s="9"/>
      <c r="X1613" s="9"/>
      <c r="Y1613" s="9"/>
      <c r="Z1613" s="9"/>
      <c r="AA1613" s="9"/>
      <c r="AB1613" s="9"/>
      <c r="AC1613" s="13"/>
      <c r="AD1613" s="13"/>
      <c r="AE1613" s="13"/>
      <c r="AF1613" s="13"/>
      <c r="AG1613" s="13"/>
      <c r="AH1613" s="13"/>
      <c r="AI1613" s="9"/>
      <c r="AJ1613" s="9"/>
      <c r="AK1613" s="9"/>
      <c r="AL1613" s="9"/>
      <c r="AM1613" s="9"/>
      <c r="AN1613" s="9"/>
      <c r="AO1613" s="8"/>
      <c r="AP1613" s="8"/>
      <c r="AQ1613" s="8"/>
      <c r="AR1613" s="8"/>
      <c r="AS1613" s="8"/>
      <c r="AT1613" s="8"/>
      <c r="AU1613" s="8"/>
      <c r="AV1613" s="8"/>
      <c r="AW1613" s="8"/>
      <c r="AX1613" s="8"/>
      <c r="AY1613" s="15"/>
      <c r="AZ1613" s="15"/>
      <c r="BA1613" s="15"/>
      <c r="BB1613" s="15"/>
      <c r="BC1613" s="15"/>
      <c r="BD1613" s="15"/>
      <c r="BE1613" s="15"/>
      <c r="BF1613" s="15"/>
      <c r="BG1613" s="15"/>
      <c r="BH1613" s="15"/>
      <c r="BI1613" s="16">
        <f>Q1613*参数!$D$3+W1613</f>
        <v>0</v>
      </c>
      <c r="BJ1613" s="16">
        <f>R1613*参数!$D$3+X1613</f>
        <v>0</v>
      </c>
      <c r="BK1613" s="16">
        <f>S1613*参数!$D$3+Y1613</f>
        <v>0</v>
      </c>
      <c r="BL1613" s="16">
        <f>T1613*参数!$D$3+Z1613</f>
        <v>0</v>
      </c>
      <c r="BM1613" s="16">
        <f>U1613*参数!$D$3+AA1613</f>
        <v>0</v>
      </c>
      <c r="BN1613" s="16">
        <f>V1613*参数!$D$3+AB1613</f>
        <v>0</v>
      </c>
      <c r="BO1613" s="16">
        <f>AC1613*参数!$D$3+AI1613</f>
        <v>0</v>
      </c>
      <c r="BP1613" s="16">
        <f>AD1613*参数!$D$3+AJ1613</f>
        <v>0</v>
      </c>
      <c r="BQ1613" s="16">
        <f>AE1613*参数!$D$3+AK1613</f>
        <v>0</v>
      </c>
      <c r="BR1613" s="16">
        <f>AF1613*参数!$D$3+AL1613</f>
        <v>0</v>
      </c>
      <c r="BS1613" s="16">
        <f>AG1613*参数!$D$3+AM1613</f>
        <v>0</v>
      </c>
      <c r="BT1613" s="16">
        <f>AH1613*参数!$D$3+AN1613</f>
        <v>0</v>
      </c>
      <c r="BU1613" s="10"/>
      <c r="BV1613" s="10"/>
      <c r="BW1613" s="10">
        <f t="shared" si="491"/>
        <v>43</v>
      </c>
      <c r="BX1613" s="10">
        <f t="shared" si="492"/>
        <v>43</v>
      </c>
      <c r="BY1613" s="10">
        <f t="shared" si="493"/>
        <v>43</v>
      </c>
      <c r="BZ1613" s="10">
        <f t="shared" si="494"/>
        <v>0</v>
      </c>
      <c r="CA1613" s="10">
        <f t="shared" si="495"/>
        <v>43</v>
      </c>
      <c r="CB1613" s="10" t="str">
        <f t="shared" si="496"/>
        <v/>
      </c>
      <c r="CC1613" s="10" t="str">
        <f t="shared" si="497"/>
        <v/>
      </c>
      <c r="CD1613" s="10"/>
      <c r="CE1613" s="10"/>
      <c r="CF1613" s="10"/>
      <c r="CG1613" s="10">
        <f t="shared" si="498"/>
        <v>0</v>
      </c>
      <c r="CH1613" s="10">
        <f t="shared" si="499"/>
        <v>0</v>
      </c>
      <c r="CI1613" s="10" t="str">
        <f t="shared" si="500"/>
        <v/>
      </c>
      <c r="CJ1613" s="10" t="str">
        <f t="shared" si="501"/>
        <v/>
      </c>
      <c r="CK1613" s="10" t="str">
        <f t="shared" si="502"/>
        <v/>
      </c>
      <c r="CL1613" s="10" t="str">
        <f t="shared" si="503"/>
        <v/>
      </c>
      <c r="CM1613" s="88" t="str">
        <f t="shared" si="487"/>
        <v/>
      </c>
      <c r="CN1613" s="88" t="str">
        <f t="shared" si="488"/>
        <v/>
      </c>
      <c r="CO1613" s="88" t="str">
        <f t="shared" si="489"/>
        <v/>
      </c>
      <c r="CP1613" s="88" t="str">
        <f t="shared" si="490"/>
        <v/>
      </c>
    </row>
    <row r="1614" spans="2:94">
      <c r="B1614" s="19"/>
      <c r="C1614" s="3"/>
      <c r="D1614" s="3"/>
      <c r="E1614" s="4"/>
      <c r="F1614" s="3"/>
      <c r="G1614" s="3"/>
      <c r="H1614" s="3"/>
      <c r="I1614" s="3"/>
      <c r="J1614" s="6"/>
      <c r="K1614" s="6"/>
      <c r="L1614" s="6"/>
      <c r="M1614" s="10"/>
      <c r="N1614" s="10"/>
      <c r="O1614" s="10"/>
      <c r="P1614" s="15"/>
      <c r="Q1614" s="13"/>
      <c r="R1614" s="13"/>
      <c r="S1614" s="13"/>
      <c r="T1614" s="13"/>
      <c r="U1614" s="13"/>
      <c r="V1614" s="13"/>
      <c r="W1614" s="9"/>
      <c r="X1614" s="9"/>
      <c r="Y1614" s="9"/>
      <c r="Z1614" s="9"/>
      <c r="AA1614" s="9"/>
      <c r="AB1614" s="9"/>
      <c r="AC1614" s="13"/>
      <c r="AD1614" s="13"/>
      <c r="AE1614" s="13"/>
      <c r="AF1614" s="13"/>
      <c r="AG1614" s="13"/>
      <c r="AH1614" s="13"/>
      <c r="AI1614" s="9"/>
      <c r="AJ1614" s="9"/>
      <c r="AK1614" s="9"/>
      <c r="AL1614" s="9"/>
      <c r="AM1614" s="9"/>
      <c r="AN1614" s="9"/>
      <c r="AO1614" s="8"/>
      <c r="AP1614" s="8"/>
      <c r="AQ1614" s="8"/>
      <c r="AR1614" s="8"/>
      <c r="AS1614" s="8"/>
      <c r="AT1614" s="8"/>
      <c r="AU1614" s="8"/>
      <c r="AV1614" s="8"/>
      <c r="AW1614" s="8"/>
      <c r="AX1614" s="8"/>
      <c r="AY1614" s="15"/>
      <c r="AZ1614" s="15"/>
      <c r="BA1614" s="15"/>
      <c r="BB1614" s="15"/>
      <c r="BC1614" s="15"/>
      <c r="BD1614" s="15"/>
      <c r="BE1614" s="15"/>
      <c r="BF1614" s="15"/>
      <c r="BG1614" s="15"/>
      <c r="BH1614" s="15"/>
      <c r="BI1614" s="16">
        <f>Q1614*参数!$D$3+W1614</f>
        <v>0</v>
      </c>
      <c r="BJ1614" s="16">
        <f>R1614*参数!$D$3+X1614</f>
        <v>0</v>
      </c>
      <c r="BK1614" s="16">
        <f>S1614*参数!$D$3+Y1614</f>
        <v>0</v>
      </c>
      <c r="BL1614" s="16">
        <f>T1614*参数!$D$3+Z1614</f>
        <v>0</v>
      </c>
      <c r="BM1614" s="16">
        <f>U1614*参数!$D$3+AA1614</f>
        <v>0</v>
      </c>
      <c r="BN1614" s="16">
        <f>V1614*参数!$D$3+AB1614</f>
        <v>0</v>
      </c>
      <c r="BO1614" s="16">
        <f>AC1614*参数!$D$3+AI1614</f>
        <v>0</v>
      </c>
      <c r="BP1614" s="16">
        <f>AD1614*参数!$D$3+AJ1614</f>
        <v>0</v>
      </c>
      <c r="BQ1614" s="16">
        <f>AE1614*参数!$D$3+AK1614</f>
        <v>0</v>
      </c>
      <c r="BR1614" s="16">
        <f>AF1614*参数!$D$3+AL1614</f>
        <v>0</v>
      </c>
      <c r="BS1614" s="16">
        <f>AG1614*参数!$D$3+AM1614</f>
        <v>0</v>
      </c>
      <c r="BT1614" s="16">
        <f>AH1614*参数!$D$3+AN1614</f>
        <v>0</v>
      </c>
      <c r="BU1614" s="10"/>
      <c r="BV1614" s="10"/>
      <c r="BW1614" s="10">
        <f t="shared" si="491"/>
        <v>43</v>
      </c>
      <c r="BX1614" s="10">
        <f t="shared" si="492"/>
        <v>43</v>
      </c>
      <c r="BY1614" s="10">
        <f t="shared" si="493"/>
        <v>43</v>
      </c>
      <c r="BZ1614" s="10">
        <f t="shared" si="494"/>
        <v>0</v>
      </c>
      <c r="CA1614" s="10">
        <f t="shared" si="495"/>
        <v>43</v>
      </c>
      <c r="CB1614" s="10" t="str">
        <f t="shared" si="496"/>
        <v/>
      </c>
      <c r="CC1614" s="10" t="str">
        <f t="shared" si="497"/>
        <v/>
      </c>
      <c r="CD1614" s="10"/>
      <c r="CE1614" s="10"/>
      <c r="CF1614" s="10"/>
      <c r="CG1614" s="10">
        <f t="shared" si="498"/>
        <v>0</v>
      </c>
      <c r="CH1614" s="10">
        <f t="shared" si="499"/>
        <v>0</v>
      </c>
      <c r="CI1614" s="10" t="str">
        <f t="shared" si="500"/>
        <v/>
      </c>
      <c r="CJ1614" s="10" t="str">
        <f t="shared" si="501"/>
        <v/>
      </c>
      <c r="CK1614" s="10" t="str">
        <f t="shared" si="502"/>
        <v/>
      </c>
      <c r="CL1614" s="10" t="str">
        <f t="shared" si="503"/>
        <v/>
      </c>
      <c r="CM1614" s="88" t="str">
        <f t="shared" si="487"/>
        <v/>
      </c>
      <c r="CN1614" s="88" t="str">
        <f t="shared" si="488"/>
        <v/>
      </c>
      <c r="CO1614" s="88" t="str">
        <f t="shared" si="489"/>
        <v/>
      </c>
      <c r="CP1614" s="88" t="str">
        <f t="shared" si="490"/>
        <v/>
      </c>
    </row>
    <row r="1615" spans="2:94">
      <c r="B1615" s="19"/>
      <c r="C1615" s="3"/>
      <c r="D1615" s="3"/>
      <c r="E1615" s="4"/>
      <c r="F1615" s="3"/>
      <c r="G1615" s="3"/>
      <c r="H1615" s="3"/>
      <c r="I1615" s="3"/>
      <c r="J1615" s="6"/>
      <c r="K1615" s="6"/>
      <c r="L1615" s="6"/>
      <c r="M1615" s="10"/>
      <c r="N1615" s="10"/>
      <c r="O1615" s="10"/>
      <c r="P1615" s="15"/>
      <c r="Q1615" s="13"/>
      <c r="R1615" s="13"/>
      <c r="S1615" s="13"/>
      <c r="T1615" s="13"/>
      <c r="U1615" s="13"/>
      <c r="V1615" s="13"/>
      <c r="W1615" s="9"/>
      <c r="X1615" s="9"/>
      <c r="Y1615" s="9"/>
      <c r="Z1615" s="9"/>
      <c r="AA1615" s="9"/>
      <c r="AB1615" s="9"/>
      <c r="AC1615" s="13"/>
      <c r="AD1615" s="13"/>
      <c r="AE1615" s="13"/>
      <c r="AF1615" s="13"/>
      <c r="AG1615" s="13"/>
      <c r="AH1615" s="13"/>
      <c r="AI1615" s="9"/>
      <c r="AJ1615" s="9"/>
      <c r="AK1615" s="9"/>
      <c r="AL1615" s="9"/>
      <c r="AM1615" s="9"/>
      <c r="AN1615" s="9"/>
      <c r="AO1615" s="8"/>
      <c r="AP1615" s="8"/>
      <c r="AQ1615" s="8"/>
      <c r="AR1615" s="8"/>
      <c r="AS1615" s="8"/>
      <c r="AT1615" s="8"/>
      <c r="AU1615" s="8"/>
      <c r="AV1615" s="8"/>
      <c r="AW1615" s="8"/>
      <c r="AX1615" s="8"/>
      <c r="AY1615" s="15"/>
      <c r="AZ1615" s="15"/>
      <c r="BA1615" s="15"/>
      <c r="BB1615" s="15"/>
      <c r="BC1615" s="15"/>
      <c r="BD1615" s="15"/>
      <c r="BE1615" s="15"/>
      <c r="BF1615" s="15"/>
      <c r="BG1615" s="15"/>
      <c r="BH1615" s="15"/>
      <c r="BI1615" s="16">
        <f>Q1615*参数!$D$3+W1615</f>
        <v>0</v>
      </c>
      <c r="BJ1615" s="16">
        <f>R1615*参数!$D$3+X1615</f>
        <v>0</v>
      </c>
      <c r="BK1615" s="16">
        <f>S1615*参数!$D$3+Y1615</f>
        <v>0</v>
      </c>
      <c r="BL1615" s="16">
        <f>T1615*参数!$D$3+Z1615</f>
        <v>0</v>
      </c>
      <c r="BM1615" s="16">
        <f>U1615*参数!$D$3+AA1615</f>
        <v>0</v>
      </c>
      <c r="BN1615" s="16">
        <f>V1615*参数!$D$3+AB1615</f>
        <v>0</v>
      </c>
      <c r="BO1615" s="16">
        <f>AC1615*参数!$D$3+AI1615</f>
        <v>0</v>
      </c>
      <c r="BP1615" s="16">
        <f>AD1615*参数!$D$3+AJ1615</f>
        <v>0</v>
      </c>
      <c r="BQ1615" s="16">
        <f>AE1615*参数!$D$3+AK1615</f>
        <v>0</v>
      </c>
      <c r="BR1615" s="16">
        <f>AF1615*参数!$D$3+AL1615</f>
        <v>0</v>
      </c>
      <c r="BS1615" s="16">
        <f>AG1615*参数!$D$3+AM1615</f>
        <v>0</v>
      </c>
      <c r="BT1615" s="16">
        <f>AH1615*参数!$D$3+AN1615</f>
        <v>0</v>
      </c>
      <c r="BU1615" s="10"/>
      <c r="BV1615" s="10"/>
      <c r="BW1615" s="10">
        <f t="shared" si="491"/>
        <v>43</v>
      </c>
      <c r="BX1615" s="10">
        <f t="shared" si="492"/>
        <v>43</v>
      </c>
      <c r="BY1615" s="10">
        <f t="shared" si="493"/>
        <v>43</v>
      </c>
      <c r="BZ1615" s="10">
        <f t="shared" si="494"/>
        <v>0</v>
      </c>
      <c r="CA1615" s="10">
        <f t="shared" si="495"/>
        <v>43</v>
      </c>
      <c r="CB1615" s="10" t="str">
        <f t="shared" si="496"/>
        <v/>
      </c>
      <c r="CC1615" s="10" t="str">
        <f t="shared" si="497"/>
        <v/>
      </c>
      <c r="CD1615" s="10"/>
      <c r="CE1615" s="10"/>
      <c r="CF1615" s="10"/>
      <c r="CG1615" s="10">
        <f t="shared" si="498"/>
        <v>0</v>
      </c>
      <c r="CH1615" s="10">
        <f t="shared" si="499"/>
        <v>0</v>
      </c>
      <c r="CI1615" s="10" t="str">
        <f t="shared" si="500"/>
        <v/>
      </c>
      <c r="CJ1615" s="10" t="str">
        <f t="shared" si="501"/>
        <v/>
      </c>
      <c r="CK1615" s="10" t="str">
        <f t="shared" si="502"/>
        <v/>
      </c>
      <c r="CL1615" s="10" t="str">
        <f t="shared" si="503"/>
        <v/>
      </c>
      <c r="CM1615" s="88" t="str">
        <f t="shared" si="487"/>
        <v/>
      </c>
      <c r="CN1615" s="88" t="str">
        <f t="shared" si="488"/>
        <v/>
      </c>
      <c r="CO1615" s="88" t="str">
        <f t="shared" si="489"/>
        <v/>
      </c>
      <c r="CP1615" s="88" t="str">
        <f t="shared" si="490"/>
        <v/>
      </c>
    </row>
    <row r="1616" spans="2:94">
      <c r="B1616" s="19"/>
      <c r="C1616" s="3"/>
      <c r="D1616" s="3"/>
      <c r="E1616" s="4"/>
      <c r="F1616" s="3"/>
      <c r="G1616" s="3"/>
      <c r="H1616" s="3"/>
      <c r="I1616" s="3"/>
      <c r="J1616" s="6"/>
      <c r="K1616" s="6"/>
      <c r="L1616" s="6"/>
      <c r="M1616" s="10"/>
      <c r="N1616" s="10"/>
      <c r="O1616" s="10"/>
      <c r="P1616" s="15"/>
      <c r="Q1616" s="13"/>
      <c r="R1616" s="13"/>
      <c r="S1616" s="13"/>
      <c r="T1616" s="13"/>
      <c r="U1616" s="13"/>
      <c r="V1616" s="13"/>
      <c r="W1616" s="9"/>
      <c r="X1616" s="9"/>
      <c r="Y1616" s="9"/>
      <c r="Z1616" s="9"/>
      <c r="AA1616" s="9"/>
      <c r="AB1616" s="9"/>
      <c r="AC1616" s="13"/>
      <c r="AD1616" s="13"/>
      <c r="AE1616" s="13"/>
      <c r="AF1616" s="13"/>
      <c r="AG1616" s="13"/>
      <c r="AH1616" s="13"/>
      <c r="AI1616" s="9"/>
      <c r="AJ1616" s="9"/>
      <c r="AK1616" s="9"/>
      <c r="AL1616" s="9"/>
      <c r="AM1616" s="9"/>
      <c r="AN1616" s="9"/>
      <c r="AO1616" s="8"/>
      <c r="AP1616" s="8"/>
      <c r="AQ1616" s="8"/>
      <c r="AR1616" s="8"/>
      <c r="AS1616" s="8"/>
      <c r="AT1616" s="8"/>
      <c r="AU1616" s="8"/>
      <c r="AV1616" s="8"/>
      <c r="AW1616" s="8"/>
      <c r="AX1616" s="8"/>
      <c r="AY1616" s="15"/>
      <c r="AZ1616" s="15"/>
      <c r="BA1616" s="15"/>
      <c r="BB1616" s="15"/>
      <c r="BC1616" s="15"/>
      <c r="BD1616" s="15"/>
      <c r="BE1616" s="15"/>
      <c r="BF1616" s="15"/>
      <c r="BG1616" s="15"/>
      <c r="BH1616" s="15"/>
      <c r="BI1616" s="16">
        <f>Q1616*参数!$D$3+W1616</f>
        <v>0</v>
      </c>
      <c r="BJ1616" s="16">
        <f>R1616*参数!$D$3+X1616</f>
        <v>0</v>
      </c>
      <c r="BK1616" s="16">
        <f>S1616*参数!$D$3+Y1616</f>
        <v>0</v>
      </c>
      <c r="BL1616" s="16">
        <f>T1616*参数!$D$3+Z1616</f>
        <v>0</v>
      </c>
      <c r="BM1616" s="16">
        <f>U1616*参数!$D$3+AA1616</f>
        <v>0</v>
      </c>
      <c r="BN1616" s="16">
        <f>V1616*参数!$D$3+AB1616</f>
        <v>0</v>
      </c>
      <c r="BO1616" s="16">
        <f>AC1616*参数!$D$3+AI1616</f>
        <v>0</v>
      </c>
      <c r="BP1616" s="16">
        <f>AD1616*参数!$D$3+AJ1616</f>
        <v>0</v>
      </c>
      <c r="BQ1616" s="16">
        <f>AE1616*参数!$D$3+AK1616</f>
        <v>0</v>
      </c>
      <c r="BR1616" s="16">
        <f>AF1616*参数!$D$3+AL1616</f>
        <v>0</v>
      </c>
      <c r="BS1616" s="16">
        <f>AG1616*参数!$D$3+AM1616</f>
        <v>0</v>
      </c>
      <c r="BT1616" s="16">
        <f>AH1616*参数!$D$3+AN1616</f>
        <v>0</v>
      </c>
      <c r="BU1616" s="10"/>
      <c r="BV1616" s="10"/>
      <c r="BW1616" s="10">
        <f t="shared" si="491"/>
        <v>43</v>
      </c>
      <c r="BX1616" s="10">
        <f t="shared" si="492"/>
        <v>43</v>
      </c>
      <c r="BY1616" s="10">
        <f t="shared" si="493"/>
        <v>43</v>
      </c>
      <c r="BZ1616" s="10">
        <f t="shared" si="494"/>
        <v>0</v>
      </c>
      <c r="CA1616" s="10">
        <f t="shared" si="495"/>
        <v>43</v>
      </c>
      <c r="CB1616" s="10" t="str">
        <f t="shared" si="496"/>
        <v/>
      </c>
      <c r="CC1616" s="10" t="str">
        <f t="shared" si="497"/>
        <v/>
      </c>
      <c r="CD1616" s="10"/>
      <c r="CE1616" s="10"/>
      <c r="CF1616" s="10"/>
      <c r="CG1616" s="10">
        <f t="shared" si="498"/>
        <v>0</v>
      </c>
      <c r="CH1616" s="10">
        <f t="shared" si="499"/>
        <v>0</v>
      </c>
      <c r="CI1616" s="10" t="str">
        <f t="shared" si="500"/>
        <v/>
      </c>
      <c r="CJ1616" s="10" t="str">
        <f t="shared" si="501"/>
        <v/>
      </c>
      <c r="CK1616" s="10" t="str">
        <f t="shared" si="502"/>
        <v/>
      </c>
      <c r="CL1616" s="10" t="str">
        <f t="shared" si="503"/>
        <v/>
      </c>
      <c r="CM1616" s="88" t="str">
        <f t="shared" si="487"/>
        <v/>
      </c>
      <c r="CN1616" s="88" t="str">
        <f t="shared" si="488"/>
        <v/>
      </c>
      <c r="CO1616" s="88" t="str">
        <f t="shared" si="489"/>
        <v/>
      </c>
      <c r="CP1616" s="88" t="str">
        <f t="shared" si="490"/>
        <v/>
      </c>
    </row>
    <row r="1617" spans="2:94">
      <c r="B1617" s="19"/>
      <c r="C1617" s="3"/>
      <c r="D1617" s="3"/>
      <c r="E1617" s="4"/>
      <c r="F1617" s="3"/>
      <c r="G1617" s="3"/>
      <c r="H1617" s="3"/>
      <c r="I1617" s="3"/>
      <c r="J1617" s="6"/>
      <c r="K1617" s="6"/>
      <c r="L1617" s="6"/>
      <c r="M1617" s="10"/>
      <c r="N1617" s="10"/>
      <c r="O1617" s="10"/>
      <c r="P1617" s="15"/>
      <c r="Q1617" s="13"/>
      <c r="R1617" s="13"/>
      <c r="S1617" s="13"/>
      <c r="T1617" s="13"/>
      <c r="U1617" s="13"/>
      <c r="V1617" s="13"/>
      <c r="W1617" s="9"/>
      <c r="X1617" s="9"/>
      <c r="Y1617" s="9"/>
      <c r="Z1617" s="9"/>
      <c r="AA1617" s="9"/>
      <c r="AB1617" s="9"/>
      <c r="AC1617" s="13"/>
      <c r="AD1617" s="13"/>
      <c r="AE1617" s="13"/>
      <c r="AF1617" s="13"/>
      <c r="AG1617" s="13"/>
      <c r="AH1617" s="13"/>
      <c r="AI1617" s="9"/>
      <c r="AJ1617" s="9"/>
      <c r="AK1617" s="9"/>
      <c r="AL1617" s="9"/>
      <c r="AM1617" s="9"/>
      <c r="AN1617" s="9"/>
      <c r="AO1617" s="8"/>
      <c r="AP1617" s="8"/>
      <c r="AQ1617" s="8"/>
      <c r="AR1617" s="8"/>
      <c r="AS1617" s="8"/>
      <c r="AT1617" s="8"/>
      <c r="AU1617" s="8"/>
      <c r="AV1617" s="8"/>
      <c r="AW1617" s="8"/>
      <c r="AX1617" s="8"/>
      <c r="AY1617" s="15"/>
      <c r="AZ1617" s="15"/>
      <c r="BA1617" s="15"/>
      <c r="BB1617" s="15"/>
      <c r="BC1617" s="15"/>
      <c r="BD1617" s="15"/>
      <c r="BE1617" s="15"/>
      <c r="BF1617" s="15"/>
      <c r="BG1617" s="15"/>
      <c r="BH1617" s="15"/>
      <c r="BI1617" s="16">
        <f>Q1617*参数!$D$3+W1617</f>
        <v>0</v>
      </c>
      <c r="BJ1617" s="16">
        <f>R1617*参数!$D$3+X1617</f>
        <v>0</v>
      </c>
      <c r="BK1617" s="16">
        <f>S1617*参数!$D$3+Y1617</f>
        <v>0</v>
      </c>
      <c r="BL1617" s="16">
        <f>T1617*参数!$D$3+Z1617</f>
        <v>0</v>
      </c>
      <c r="BM1617" s="16">
        <f>U1617*参数!$D$3+AA1617</f>
        <v>0</v>
      </c>
      <c r="BN1617" s="16">
        <f>V1617*参数!$D$3+AB1617</f>
        <v>0</v>
      </c>
      <c r="BO1617" s="16">
        <f>AC1617*参数!$D$3+AI1617</f>
        <v>0</v>
      </c>
      <c r="BP1617" s="16">
        <f>AD1617*参数!$D$3+AJ1617</f>
        <v>0</v>
      </c>
      <c r="BQ1617" s="16">
        <f>AE1617*参数!$D$3+AK1617</f>
        <v>0</v>
      </c>
      <c r="BR1617" s="16">
        <f>AF1617*参数!$D$3+AL1617</f>
        <v>0</v>
      </c>
      <c r="BS1617" s="16">
        <f>AG1617*参数!$D$3+AM1617</f>
        <v>0</v>
      </c>
      <c r="BT1617" s="16">
        <f>AH1617*参数!$D$3+AN1617</f>
        <v>0</v>
      </c>
      <c r="BU1617" s="10"/>
      <c r="BV1617" s="10"/>
      <c r="BW1617" s="10">
        <f t="shared" si="491"/>
        <v>43</v>
      </c>
      <c r="BX1617" s="10">
        <f t="shared" si="492"/>
        <v>43</v>
      </c>
      <c r="BY1617" s="10">
        <f t="shared" si="493"/>
        <v>43</v>
      </c>
      <c r="BZ1617" s="10">
        <f t="shared" si="494"/>
        <v>0</v>
      </c>
      <c r="CA1617" s="10">
        <f t="shared" si="495"/>
        <v>43</v>
      </c>
      <c r="CB1617" s="10" t="str">
        <f t="shared" si="496"/>
        <v/>
      </c>
      <c r="CC1617" s="10" t="str">
        <f t="shared" si="497"/>
        <v/>
      </c>
      <c r="CD1617" s="10"/>
      <c r="CE1617" s="10"/>
      <c r="CF1617" s="10"/>
      <c r="CG1617" s="10">
        <f t="shared" si="498"/>
        <v>0</v>
      </c>
      <c r="CH1617" s="10">
        <f t="shared" si="499"/>
        <v>0</v>
      </c>
      <c r="CI1617" s="10" t="str">
        <f t="shared" si="500"/>
        <v/>
      </c>
      <c r="CJ1617" s="10" t="str">
        <f t="shared" si="501"/>
        <v/>
      </c>
      <c r="CK1617" s="10" t="str">
        <f t="shared" si="502"/>
        <v/>
      </c>
      <c r="CL1617" s="10" t="str">
        <f t="shared" si="503"/>
        <v/>
      </c>
      <c r="CM1617" s="88" t="str">
        <f t="shared" si="487"/>
        <v/>
      </c>
      <c r="CN1617" s="88" t="str">
        <f t="shared" si="488"/>
        <v/>
      </c>
      <c r="CO1617" s="88" t="str">
        <f t="shared" si="489"/>
        <v/>
      </c>
      <c r="CP1617" s="88" t="str">
        <f t="shared" si="490"/>
        <v/>
      </c>
    </row>
    <row r="1618" spans="2:94">
      <c r="B1618" s="19"/>
      <c r="C1618" s="3"/>
      <c r="D1618" s="3"/>
      <c r="E1618" s="4"/>
      <c r="F1618" s="3"/>
      <c r="G1618" s="3"/>
      <c r="H1618" s="3"/>
      <c r="I1618" s="3"/>
      <c r="J1618" s="6"/>
      <c r="K1618" s="6"/>
      <c r="L1618" s="6"/>
      <c r="M1618" s="10"/>
      <c r="N1618" s="10"/>
      <c r="O1618" s="10"/>
      <c r="P1618" s="15"/>
      <c r="Q1618" s="13"/>
      <c r="R1618" s="13"/>
      <c r="S1618" s="13"/>
      <c r="T1618" s="13"/>
      <c r="U1618" s="13"/>
      <c r="V1618" s="13"/>
      <c r="W1618" s="9"/>
      <c r="X1618" s="9"/>
      <c r="Y1618" s="9"/>
      <c r="Z1618" s="9"/>
      <c r="AA1618" s="9"/>
      <c r="AB1618" s="9"/>
      <c r="AC1618" s="13"/>
      <c r="AD1618" s="13"/>
      <c r="AE1618" s="13"/>
      <c r="AF1618" s="13"/>
      <c r="AG1618" s="13"/>
      <c r="AH1618" s="13"/>
      <c r="AI1618" s="9"/>
      <c r="AJ1618" s="9"/>
      <c r="AK1618" s="9"/>
      <c r="AL1618" s="9"/>
      <c r="AM1618" s="9"/>
      <c r="AN1618" s="9"/>
      <c r="AO1618" s="8"/>
      <c r="AP1618" s="8"/>
      <c r="AQ1618" s="8"/>
      <c r="AR1618" s="8"/>
      <c r="AS1618" s="8"/>
      <c r="AT1618" s="8"/>
      <c r="AU1618" s="8"/>
      <c r="AV1618" s="8"/>
      <c r="AW1618" s="8"/>
      <c r="AX1618" s="8"/>
      <c r="AY1618" s="15"/>
      <c r="AZ1618" s="15"/>
      <c r="BA1618" s="15"/>
      <c r="BB1618" s="15"/>
      <c r="BC1618" s="15"/>
      <c r="BD1618" s="15"/>
      <c r="BE1618" s="15"/>
      <c r="BF1618" s="15"/>
      <c r="BG1618" s="15"/>
      <c r="BH1618" s="15"/>
      <c r="BI1618" s="16">
        <f>Q1618*参数!$D$3+W1618</f>
        <v>0</v>
      </c>
      <c r="BJ1618" s="16">
        <f>R1618*参数!$D$3+X1618</f>
        <v>0</v>
      </c>
      <c r="BK1618" s="16">
        <f>S1618*参数!$D$3+Y1618</f>
        <v>0</v>
      </c>
      <c r="BL1618" s="16">
        <f>T1618*参数!$D$3+Z1618</f>
        <v>0</v>
      </c>
      <c r="BM1618" s="16">
        <f>U1618*参数!$D$3+AA1618</f>
        <v>0</v>
      </c>
      <c r="BN1618" s="16">
        <f>V1618*参数!$D$3+AB1618</f>
        <v>0</v>
      </c>
      <c r="BO1618" s="16">
        <f>AC1618*参数!$D$3+AI1618</f>
        <v>0</v>
      </c>
      <c r="BP1618" s="16">
        <f>AD1618*参数!$D$3+AJ1618</f>
        <v>0</v>
      </c>
      <c r="BQ1618" s="16">
        <f>AE1618*参数!$D$3+AK1618</f>
        <v>0</v>
      </c>
      <c r="BR1618" s="16">
        <f>AF1618*参数!$D$3+AL1618</f>
        <v>0</v>
      </c>
      <c r="BS1618" s="16">
        <f>AG1618*参数!$D$3+AM1618</f>
        <v>0</v>
      </c>
      <c r="BT1618" s="16">
        <f>AH1618*参数!$D$3+AN1618</f>
        <v>0</v>
      </c>
      <c r="BU1618" s="10"/>
      <c r="BV1618" s="10"/>
      <c r="BW1618" s="10">
        <f t="shared" si="491"/>
        <v>43</v>
      </c>
      <c r="BX1618" s="10">
        <f t="shared" si="492"/>
        <v>43</v>
      </c>
      <c r="BY1618" s="10">
        <f t="shared" si="493"/>
        <v>43</v>
      </c>
      <c r="BZ1618" s="10">
        <f t="shared" si="494"/>
        <v>0</v>
      </c>
      <c r="CA1618" s="10">
        <f t="shared" si="495"/>
        <v>43</v>
      </c>
      <c r="CB1618" s="10" t="str">
        <f t="shared" si="496"/>
        <v/>
      </c>
      <c r="CC1618" s="10" t="str">
        <f t="shared" si="497"/>
        <v/>
      </c>
      <c r="CD1618" s="10"/>
      <c r="CE1618" s="10"/>
      <c r="CF1618" s="10"/>
      <c r="CG1618" s="10">
        <f t="shared" si="498"/>
        <v>0</v>
      </c>
      <c r="CH1618" s="10">
        <f t="shared" si="499"/>
        <v>0</v>
      </c>
      <c r="CI1618" s="10" t="str">
        <f t="shared" si="500"/>
        <v/>
      </c>
      <c r="CJ1618" s="10" t="str">
        <f t="shared" si="501"/>
        <v/>
      </c>
      <c r="CK1618" s="10" t="str">
        <f t="shared" si="502"/>
        <v/>
      </c>
      <c r="CL1618" s="10" t="str">
        <f t="shared" si="503"/>
        <v/>
      </c>
      <c r="CM1618" s="88" t="str">
        <f t="shared" si="487"/>
        <v/>
      </c>
      <c r="CN1618" s="88" t="str">
        <f t="shared" si="488"/>
        <v/>
      </c>
      <c r="CO1618" s="88" t="str">
        <f t="shared" si="489"/>
        <v/>
      </c>
      <c r="CP1618" s="88" t="str">
        <f t="shared" si="490"/>
        <v/>
      </c>
    </row>
    <row r="1619" spans="2:94">
      <c r="B1619" s="19"/>
      <c r="C1619" s="3"/>
      <c r="D1619" s="3"/>
      <c r="E1619" s="4"/>
      <c r="F1619" s="3"/>
      <c r="G1619" s="3"/>
      <c r="H1619" s="3"/>
      <c r="I1619" s="3"/>
      <c r="J1619" s="6"/>
      <c r="K1619" s="6"/>
      <c r="L1619" s="6"/>
      <c r="M1619" s="10"/>
      <c r="N1619" s="10"/>
      <c r="O1619" s="10"/>
      <c r="P1619" s="15"/>
      <c r="Q1619" s="13"/>
      <c r="R1619" s="13"/>
      <c r="S1619" s="13"/>
      <c r="T1619" s="13"/>
      <c r="U1619" s="13"/>
      <c r="V1619" s="13"/>
      <c r="W1619" s="9"/>
      <c r="X1619" s="9"/>
      <c r="Y1619" s="9"/>
      <c r="Z1619" s="9"/>
      <c r="AA1619" s="9"/>
      <c r="AB1619" s="9"/>
      <c r="AC1619" s="13"/>
      <c r="AD1619" s="13"/>
      <c r="AE1619" s="13"/>
      <c r="AF1619" s="13"/>
      <c r="AG1619" s="13"/>
      <c r="AH1619" s="13"/>
      <c r="AI1619" s="9"/>
      <c r="AJ1619" s="9"/>
      <c r="AK1619" s="9"/>
      <c r="AL1619" s="9"/>
      <c r="AM1619" s="9"/>
      <c r="AN1619" s="9"/>
      <c r="AO1619" s="8"/>
      <c r="AP1619" s="8"/>
      <c r="AQ1619" s="8"/>
      <c r="AR1619" s="8"/>
      <c r="AS1619" s="8"/>
      <c r="AT1619" s="8"/>
      <c r="AU1619" s="8"/>
      <c r="AV1619" s="8"/>
      <c r="AW1619" s="8"/>
      <c r="AX1619" s="8"/>
      <c r="AY1619" s="15"/>
      <c r="AZ1619" s="15"/>
      <c r="BA1619" s="15"/>
      <c r="BB1619" s="15"/>
      <c r="BC1619" s="15"/>
      <c r="BD1619" s="15"/>
      <c r="BE1619" s="15"/>
      <c r="BF1619" s="15"/>
      <c r="BG1619" s="15"/>
      <c r="BH1619" s="15"/>
      <c r="BI1619" s="16">
        <f>Q1619*参数!$D$3+W1619</f>
        <v>0</v>
      </c>
      <c r="BJ1619" s="16">
        <f>R1619*参数!$D$3+X1619</f>
        <v>0</v>
      </c>
      <c r="BK1619" s="16">
        <f>S1619*参数!$D$3+Y1619</f>
        <v>0</v>
      </c>
      <c r="BL1619" s="16">
        <f>T1619*参数!$D$3+Z1619</f>
        <v>0</v>
      </c>
      <c r="BM1619" s="16">
        <f>U1619*参数!$D$3+AA1619</f>
        <v>0</v>
      </c>
      <c r="BN1619" s="16">
        <f>V1619*参数!$D$3+AB1619</f>
        <v>0</v>
      </c>
      <c r="BO1619" s="16">
        <f>AC1619*参数!$D$3+AI1619</f>
        <v>0</v>
      </c>
      <c r="BP1619" s="16">
        <f>AD1619*参数!$D$3+AJ1619</f>
        <v>0</v>
      </c>
      <c r="BQ1619" s="16">
        <f>AE1619*参数!$D$3+AK1619</f>
        <v>0</v>
      </c>
      <c r="BR1619" s="16">
        <f>AF1619*参数!$D$3+AL1619</f>
        <v>0</v>
      </c>
      <c r="BS1619" s="16">
        <f>AG1619*参数!$D$3+AM1619</f>
        <v>0</v>
      </c>
      <c r="BT1619" s="16">
        <f>AH1619*参数!$D$3+AN1619</f>
        <v>0</v>
      </c>
      <c r="BU1619" s="10"/>
      <c r="BV1619" s="10"/>
      <c r="BW1619" s="10">
        <f t="shared" si="491"/>
        <v>43</v>
      </c>
      <c r="BX1619" s="10">
        <f t="shared" si="492"/>
        <v>43</v>
      </c>
      <c r="BY1619" s="10">
        <f t="shared" si="493"/>
        <v>43</v>
      </c>
      <c r="BZ1619" s="10">
        <f t="shared" si="494"/>
        <v>0</v>
      </c>
      <c r="CA1619" s="10">
        <f t="shared" si="495"/>
        <v>43</v>
      </c>
      <c r="CB1619" s="10" t="str">
        <f t="shared" si="496"/>
        <v/>
      </c>
      <c r="CC1619" s="10" t="str">
        <f t="shared" si="497"/>
        <v/>
      </c>
      <c r="CD1619" s="10"/>
      <c r="CE1619" s="10"/>
      <c r="CF1619" s="10"/>
      <c r="CG1619" s="10">
        <f t="shared" si="498"/>
        <v>0</v>
      </c>
      <c r="CH1619" s="10">
        <f t="shared" si="499"/>
        <v>0</v>
      </c>
      <c r="CI1619" s="10" t="str">
        <f t="shared" si="500"/>
        <v/>
      </c>
      <c r="CJ1619" s="10" t="str">
        <f t="shared" si="501"/>
        <v/>
      </c>
      <c r="CK1619" s="10" t="str">
        <f t="shared" si="502"/>
        <v/>
      </c>
      <c r="CL1619" s="10" t="str">
        <f t="shared" si="503"/>
        <v/>
      </c>
      <c r="CM1619" s="88" t="str">
        <f t="shared" si="487"/>
        <v/>
      </c>
      <c r="CN1619" s="88" t="str">
        <f t="shared" si="488"/>
        <v/>
      </c>
      <c r="CO1619" s="88" t="str">
        <f t="shared" si="489"/>
        <v/>
      </c>
      <c r="CP1619" s="88" t="str">
        <f t="shared" si="490"/>
        <v/>
      </c>
    </row>
    <row r="1620" spans="2:94">
      <c r="B1620" s="19"/>
      <c r="C1620" s="3"/>
      <c r="D1620" s="3"/>
      <c r="E1620" s="4"/>
      <c r="F1620" s="3"/>
      <c r="G1620" s="3"/>
      <c r="H1620" s="3"/>
      <c r="I1620" s="3"/>
      <c r="J1620" s="6"/>
      <c r="K1620" s="6"/>
      <c r="L1620" s="6"/>
      <c r="M1620" s="10"/>
      <c r="N1620" s="10"/>
      <c r="O1620" s="10"/>
      <c r="P1620" s="15"/>
      <c r="Q1620" s="13"/>
      <c r="R1620" s="13"/>
      <c r="S1620" s="13"/>
      <c r="T1620" s="13"/>
      <c r="U1620" s="13"/>
      <c r="V1620" s="13"/>
      <c r="W1620" s="9"/>
      <c r="X1620" s="9"/>
      <c r="Y1620" s="9"/>
      <c r="Z1620" s="9"/>
      <c r="AA1620" s="9"/>
      <c r="AB1620" s="9"/>
      <c r="AC1620" s="13"/>
      <c r="AD1620" s="13"/>
      <c r="AE1620" s="13"/>
      <c r="AF1620" s="13"/>
      <c r="AG1620" s="13"/>
      <c r="AH1620" s="13"/>
      <c r="AI1620" s="9"/>
      <c r="AJ1620" s="9"/>
      <c r="AK1620" s="9"/>
      <c r="AL1620" s="9"/>
      <c r="AM1620" s="9"/>
      <c r="AN1620" s="9"/>
      <c r="AO1620" s="8"/>
      <c r="AP1620" s="8"/>
      <c r="AQ1620" s="8"/>
      <c r="AR1620" s="8"/>
      <c r="AS1620" s="8"/>
      <c r="AT1620" s="8"/>
      <c r="AU1620" s="8"/>
      <c r="AV1620" s="8"/>
      <c r="AW1620" s="8"/>
      <c r="AX1620" s="8"/>
      <c r="AY1620" s="15"/>
      <c r="AZ1620" s="15"/>
      <c r="BA1620" s="15"/>
      <c r="BB1620" s="15"/>
      <c r="BC1620" s="15"/>
      <c r="BD1620" s="15"/>
      <c r="BE1620" s="15"/>
      <c r="BF1620" s="15"/>
      <c r="BG1620" s="15"/>
      <c r="BH1620" s="15"/>
      <c r="BI1620" s="16">
        <f>Q1620*参数!$D$3+W1620</f>
        <v>0</v>
      </c>
      <c r="BJ1620" s="16">
        <f>R1620*参数!$D$3+X1620</f>
        <v>0</v>
      </c>
      <c r="BK1620" s="16">
        <f>S1620*参数!$D$3+Y1620</f>
        <v>0</v>
      </c>
      <c r="BL1620" s="16">
        <f>T1620*参数!$D$3+Z1620</f>
        <v>0</v>
      </c>
      <c r="BM1620" s="16">
        <f>U1620*参数!$D$3+AA1620</f>
        <v>0</v>
      </c>
      <c r="BN1620" s="16">
        <f>V1620*参数!$D$3+AB1620</f>
        <v>0</v>
      </c>
      <c r="BO1620" s="16">
        <f>AC1620*参数!$D$3+AI1620</f>
        <v>0</v>
      </c>
      <c r="BP1620" s="16">
        <f>AD1620*参数!$D$3+AJ1620</f>
        <v>0</v>
      </c>
      <c r="BQ1620" s="16">
        <f>AE1620*参数!$D$3+AK1620</f>
        <v>0</v>
      </c>
      <c r="BR1620" s="16">
        <f>AF1620*参数!$D$3+AL1620</f>
        <v>0</v>
      </c>
      <c r="BS1620" s="16">
        <f>AG1620*参数!$D$3+AM1620</f>
        <v>0</v>
      </c>
      <c r="BT1620" s="16">
        <f>AH1620*参数!$D$3+AN1620</f>
        <v>0</v>
      </c>
      <c r="BU1620" s="10"/>
      <c r="BV1620" s="10"/>
      <c r="BW1620" s="10">
        <f t="shared" si="491"/>
        <v>43</v>
      </c>
      <c r="BX1620" s="10">
        <f t="shared" si="492"/>
        <v>43</v>
      </c>
      <c r="BY1620" s="10">
        <f t="shared" si="493"/>
        <v>43</v>
      </c>
      <c r="BZ1620" s="10">
        <f t="shared" si="494"/>
        <v>0</v>
      </c>
      <c r="CA1620" s="10">
        <f t="shared" si="495"/>
        <v>43</v>
      </c>
      <c r="CB1620" s="10" t="str">
        <f t="shared" si="496"/>
        <v/>
      </c>
      <c r="CC1620" s="10" t="str">
        <f t="shared" si="497"/>
        <v/>
      </c>
      <c r="CD1620" s="10"/>
      <c r="CE1620" s="10"/>
      <c r="CF1620" s="10"/>
      <c r="CG1620" s="10">
        <f t="shared" si="498"/>
        <v>0</v>
      </c>
      <c r="CH1620" s="10">
        <f t="shared" si="499"/>
        <v>0</v>
      </c>
      <c r="CI1620" s="10" t="str">
        <f t="shared" si="500"/>
        <v/>
      </c>
      <c r="CJ1620" s="10" t="str">
        <f t="shared" si="501"/>
        <v/>
      </c>
      <c r="CK1620" s="10" t="str">
        <f t="shared" si="502"/>
        <v/>
      </c>
      <c r="CL1620" s="10" t="str">
        <f t="shared" si="503"/>
        <v/>
      </c>
      <c r="CM1620" s="88" t="str">
        <f t="shared" si="487"/>
        <v/>
      </c>
      <c r="CN1620" s="88" t="str">
        <f t="shared" si="488"/>
        <v/>
      </c>
      <c r="CO1620" s="88" t="str">
        <f t="shared" si="489"/>
        <v/>
      </c>
      <c r="CP1620" s="88" t="str">
        <f t="shared" si="490"/>
        <v/>
      </c>
    </row>
    <row r="1621" spans="2:94">
      <c r="B1621" s="19"/>
      <c r="C1621" s="3"/>
      <c r="D1621" s="3"/>
      <c r="E1621" s="4"/>
      <c r="F1621" s="3"/>
      <c r="G1621" s="3"/>
      <c r="H1621" s="3"/>
      <c r="I1621" s="3"/>
      <c r="J1621" s="6"/>
      <c r="K1621" s="6"/>
      <c r="L1621" s="6"/>
      <c r="M1621" s="10"/>
      <c r="N1621" s="10"/>
      <c r="O1621" s="10"/>
      <c r="P1621" s="15"/>
      <c r="Q1621" s="13"/>
      <c r="R1621" s="13"/>
      <c r="S1621" s="13"/>
      <c r="T1621" s="13"/>
      <c r="U1621" s="13"/>
      <c r="V1621" s="13"/>
      <c r="W1621" s="9"/>
      <c r="X1621" s="9"/>
      <c r="Y1621" s="9"/>
      <c r="Z1621" s="9"/>
      <c r="AA1621" s="9"/>
      <c r="AB1621" s="9"/>
      <c r="AC1621" s="13"/>
      <c r="AD1621" s="13"/>
      <c r="AE1621" s="13"/>
      <c r="AF1621" s="13"/>
      <c r="AG1621" s="13"/>
      <c r="AH1621" s="13"/>
      <c r="AI1621" s="9"/>
      <c r="AJ1621" s="9"/>
      <c r="AK1621" s="9"/>
      <c r="AL1621" s="9"/>
      <c r="AM1621" s="9"/>
      <c r="AN1621" s="9"/>
      <c r="AO1621" s="8"/>
      <c r="AP1621" s="8"/>
      <c r="AQ1621" s="8"/>
      <c r="AR1621" s="8"/>
      <c r="AS1621" s="8"/>
      <c r="AT1621" s="8"/>
      <c r="AU1621" s="8"/>
      <c r="AV1621" s="8"/>
      <c r="AW1621" s="8"/>
      <c r="AX1621" s="8"/>
      <c r="AY1621" s="15"/>
      <c r="AZ1621" s="15"/>
      <c r="BA1621" s="15"/>
      <c r="BB1621" s="15"/>
      <c r="BC1621" s="15"/>
      <c r="BD1621" s="15"/>
      <c r="BE1621" s="15"/>
      <c r="BF1621" s="15"/>
      <c r="BG1621" s="15"/>
      <c r="BH1621" s="15"/>
      <c r="BI1621" s="16">
        <f>Q1621*参数!$D$3+W1621</f>
        <v>0</v>
      </c>
      <c r="BJ1621" s="16">
        <f>R1621*参数!$D$3+X1621</f>
        <v>0</v>
      </c>
      <c r="BK1621" s="16">
        <f>S1621*参数!$D$3+Y1621</f>
        <v>0</v>
      </c>
      <c r="BL1621" s="16">
        <f>T1621*参数!$D$3+Z1621</f>
        <v>0</v>
      </c>
      <c r="BM1621" s="16">
        <f>U1621*参数!$D$3+AA1621</f>
        <v>0</v>
      </c>
      <c r="BN1621" s="16">
        <f>V1621*参数!$D$3+AB1621</f>
        <v>0</v>
      </c>
      <c r="BO1621" s="16">
        <f>AC1621*参数!$D$3+AI1621</f>
        <v>0</v>
      </c>
      <c r="BP1621" s="16">
        <f>AD1621*参数!$D$3+AJ1621</f>
        <v>0</v>
      </c>
      <c r="BQ1621" s="16">
        <f>AE1621*参数!$D$3+AK1621</f>
        <v>0</v>
      </c>
      <c r="BR1621" s="16">
        <f>AF1621*参数!$D$3+AL1621</f>
        <v>0</v>
      </c>
      <c r="BS1621" s="16">
        <f>AG1621*参数!$D$3+AM1621</f>
        <v>0</v>
      </c>
      <c r="BT1621" s="16">
        <f>AH1621*参数!$D$3+AN1621</f>
        <v>0</v>
      </c>
      <c r="BU1621" s="10"/>
      <c r="BV1621" s="10"/>
      <c r="BW1621" s="10">
        <f t="shared" si="491"/>
        <v>43</v>
      </c>
      <c r="BX1621" s="10">
        <f t="shared" si="492"/>
        <v>43</v>
      </c>
      <c r="BY1621" s="10">
        <f t="shared" si="493"/>
        <v>43</v>
      </c>
      <c r="BZ1621" s="10">
        <f t="shared" si="494"/>
        <v>0</v>
      </c>
      <c r="CA1621" s="10">
        <f t="shared" si="495"/>
        <v>43</v>
      </c>
      <c r="CB1621" s="10" t="str">
        <f t="shared" si="496"/>
        <v/>
      </c>
      <c r="CC1621" s="10" t="str">
        <f t="shared" si="497"/>
        <v/>
      </c>
      <c r="CD1621" s="10"/>
      <c r="CE1621" s="10"/>
      <c r="CF1621" s="10"/>
      <c r="CG1621" s="10">
        <f t="shared" si="498"/>
        <v>0</v>
      </c>
      <c r="CH1621" s="10">
        <f t="shared" si="499"/>
        <v>0</v>
      </c>
      <c r="CI1621" s="10" t="str">
        <f t="shared" si="500"/>
        <v/>
      </c>
      <c r="CJ1621" s="10" t="str">
        <f t="shared" si="501"/>
        <v/>
      </c>
      <c r="CK1621" s="10" t="str">
        <f t="shared" si="502"/>
        <v/>
      </c>
      <c r="CL1621" s="10" t="str">
        <f t="shared" si="503"/>
        <v/>
      </c>
      <c r="CM1621" s="88" t="str">
        <f t="shared" si="487"/>
        <v/>
      </c>
      <c r="CN1621" s="88" t="str">
        <f t="shared" si="488"/>
        <v/>
      </c>
      <c r="CO1621" s="88" t="str">
        <f t="shared" si="489"/>
        <v/>
      </c>
      <c r="CP1621" s="88" t="str">
        <f t="shared" si="490"/>
        <v/>
      </c>
    </row>
    <row r="1622" spans="2:94">
      <c r="B1622" s="19"/>
      <c r="C1622" s="3"/>
      <c r="D1622" s="3"/>
      <c r="E1622" s="4"/>
      <c r="F1622" s="3"/>
      <c r="G1622" s="3"/>
      <c r="H1622" s="3"/>
      <c r="I1622" s="3"/>
      <c r="J1622" s="6"/>
      <c r="K1622" s="6"/>
      <c r="L1622" s="6"/>
      <c r="M1622" s="10"/>
      <c r="N1622" s="10"/>
      <c r="O1622" s="10"/>
      <c r="P1622" s="15"/>
      <c r="Q1622" s="13"/>
      <c r="R1622" s="13"/>
      <c r="S1622" s="13"/>
      <c r="T1622" s="13"/>
      <c r="U1622" s="13"/>
      <c r="V1622" s="13"/>
      <c r="W1622" s="9"/>
      <c r="X1622" s="9"/>
      <c r="Y1622" s="9"/>
      <c r="Z1622" s="9"/>
      <c r="AA1622" s="9"/>
      <c r="AB1622" s="9"/>
      <c r="AC1622" s="13"/>
      <c r="AD1622" s="13"/>
      <c r="AE1622" s="13"/>
      <c r="AF1622" s="13"/>
      <c r="AG1622" s="13"/>
      <c r="AH1622" s="13"/>
      <c r="AI1622" s="9"/>
      <c r="AJ1622" s="9"/>
      <c r="AK1622" s="9"/>
      <c r="AL1622" s="9"/>
      <c r="AM1622" s="9"/>
      <c r="AN1622" s="9"/>
      <c r="AO1622" s="8"/>
      <c r="AP1622" s="8"/>
      <c r="AQ1622" s="8"/>
      <c r="AR1622" s="8"/>
      <c r="AS1622" s="8"/>
      <c r="AT1622" s="8"/>
      <c r="AU1622" s="8"/>
      <c r="AV1622" s="8"/>
      <c r="AW1622" s="8"/>
      <c r="AX1622" s="8"/>
      <c r="AY1622" s="15"/>
      <c r="AZ1622" s="15"/>
      <c r="BA1622" s="15"/>
      <c r="BB1622" s="15"/>
      <c r="BC1622" s="15"/>
      <c r="BD1622" s="15"/>
      <c r="BE1622" s="15"/>
      <c r="BF1622" s="15"/>
      <c r="BG1622" s="15"/>
      <c r="BH1622" s="15"/>
      <c r="BI1622" s="16">
        <f>Q1622*参数!$D$3+W1622</f>
        <v>0</v>
      </c>
      <c r="BJ1622" s="16">
        <f>R1622*参数!$D$3+X1622</f>
        <v>0</v>
      </c>
      <c r="BK1622" s="16">
        <f>S1622*参数!$D$3+Y1622</f>
        <v>0</v>
      </c>
      <c r="BL1622" s="16">
        <f>T1622*参数!$D$3+Z1622</f>
        <v>0</v>
      </c>
      <c r="BM1622" s="16">
        <f>U1622*参数!$D$3+AA1622</f>
        <v>0</v>
      </c>
      <c r="BN1622" s="16">
        <f>V1622*参数!$D$3+AB1622</f>
        <v>0</v>
      </c>
      <c r="BO1622" s="16">
        <f>AC1622*参数!$D$3+AI1622</f>
        <v>0</v>
      </c>
      <c r="BP1622" s="16">
        <f>AD1622*参数!$D$3+AJ1622</f>
        <v>0</v>
      </c>
      <c r="BQ1622" s="16">
        <f>AE1622*参数!$D$3+AK1622</f>
        <v>0</v>
      </c>
      <c r="BR1622" s="16">
        <f>AF1622*参数!$D$3+AL1622</f>
        <v>0</v>
      </c>
      <c r="BS1622" s="16">
        <f>AG1622*参数!$D$3+AM1622</f>
        <v>0</v>
      </c>
      <c r="BT1622" s="16">
        <f>AH1622*参数!$D$3+AN1622</f>
        <v>0</v>
      </c>
      <c r="BU1622" s="10"/>
      <c r="BV1622" s="10"/>
      <c r="BW1622" s="10">
        <f t="shared" si="491"/>
        <v>43</v>
      </c>
      <c r="BX1622" s="10">
        <f t="shared" si="492"/>
        <v>43</v>
      </c>
      <c r="BY1622" s="10">
        <f t="shared" si="493"/>
        <v>43</v>
      </c>
      <c r="BZ1622" s="10">
        <f t="shared" si="494"/>
        <v>0</v>
      </c>
      <c r="CA1622" s="10">
        <f t="shared" si="495"/>
        <v>43</v>
      </c>
      <c r="CB1622" s="10" t="str">
        <f t="shared" si="496"/>
        <v/>
      </c>
      <c r="CC1622" s="10" t="str">
        <f t="shared" si="497"/>
        <v/>
      </c>
      <c r="CD1622" s="10"/>
      <c r="CE1622" s="10"/>
      <c r="CF1622" s="10"/>
      <c r="CG1622" s="10">
        <f t="shared" si="498"/>
        <v>0</v>
      </c>
      <c r="CH1622" s="10">
        <f t="shared" si="499"/>
        <v>0</v>
      </c>
      <c r="CI1622" s="10" t="str">
        <f t="shared" si="500"/>
        <v/>
      </c>
      <c r="CJ1622" s="10" t="str">
        <f t="shared" si="501"/>
        <v/>
      </c>
      <c r="CK1622" s="10" t="str">
        <f t="shared" si="502"/>
        <v/>
      </c>
      <c r="CL1622" s="10" t="str">
        <f t="shared" si="503"/>
        <v/>
      </c>
      <c r="CM1622" s="88" t="str">
        <f t="shared" si="487"/>
        <v/>
      </c>
      <c r="CN1622" s="88" t="str">
        <f t="shared" si="488"/>
        <v/>
      </c>
      <c r="CO1622" s="88" t="str">
        <f t="shared" si="489"/>
        <v/>
      </c>
      <c r="CP1622" s="88" t="str">
        <f t="shared" si="490"/>
        <v/>
      </c>
    </row>
    <row r="1623" spans="2:94">
      <c r="B1623" s="19"/>
      <c r="C1623" s="3"/>
      <c r="D1623" s="3"/>
      <c r="E1623" s="4"/>
      <c r="F1623" s="3"/>
      <c r="G1623" s="3"/>
      <c r="H1623" s="3"/>
      <c r="I1623" s="3"/>
      <c r="J1623" s="6"/>
      <c r="K1623" s="6"/>
      <c r="L1623" s="6"/>
      <c r="M1623" s="10"/>
      <c r="N1623" s="10"/>
      <c r="O1623" s="10"/>
      <c r="P1623" s="15"/>
      <c r="Q1623" s="13"/>
      <c r="R1623" s="13"/>
      <c r="S1623" s="13"/>
      <c r="T1623" s="13"/>
      <c r="U1623" s="13"/>
      <c r="V1623" s="13"/>
      <c r="W1623" s="9"/>
      <c r="X1623" s="9"/>
      <c r="Y1623" s="9"/>
      <c r="Z1623" s="9"/>
      <c r="AA1623" s="9"/>
      <c r="AB1623" s="9"/>
      <c r="AC1623" s="13"/>
      <c r="AD1623" s="13"/>
      <c r="AE1623" s="13"/>
      <c r="AF1623" s="13"/>
      <c r="AG1623" s="13"/>
      <c r="AH1623" s="13"/>
      <c r="AI1623" s="9"/>
      <c r="AJ1623" s="9"/>
      <c r="AK1623" s="9"/>
      <c r="AL1623" s="9"/>
      <c r="AM1623" s="9"/>
      <c r="AN1623" s="9"/>
      <c r="AO1623" s="8"/>
      <c r="AP1623" s="8"/>
      <c r="AQ1623" s="8"/>
      <c r="AR1623" s="8"/>
      <c r="AS1623" s="8"/>
      <c r="AT1623" s="8"/>
      <c r="AU1623" s="8"/>
      <c r="AV1623" s="8"/>
      <c r="AW1623" s="8"/>
      <c r="AX1623" s="8"/>
      <c r="AY1623" s="15"/>
      <c r="AZ1623" s="15"/>
      <c r="BA1623" s="15"/>
      <c r="BB1623" s="15"/>
      <c r="BC1623" s="15"/>
      <c r="BD1623" s="15"/>
      <c r="BE1623" s="15"/>
      <c r="BF1623" s="15"/>
      <c r="BG1623" s="15"/>
      <c r="BH1623" s="15"/>
      <c r="BI1623" s="16">
        <f>Q1623*参数!$D$3+W1623</f>
        <v>0</v>
      </c>
      <c r="BJ1623" s="16">
        <f>R1623*参数!$D$3+X1623</f>
        <v>0</v>
      </c>
      <c r="BK1623" s="16">
        <f>S1623*参数!$D$3+Y1623</f>
        <v>0</v>
      </c>
      <c r="BL1623" s="16">
        <f>T1623*参数!$D$3+Z1623</f>
        <v>0</v>
      </c>
      <c r="BM1623" s="16">
        <f>U1623*参数!$D$3+AA1623</f>
        <v>0</v>
      </c>
      <c r="BN1623" s="16">
        <f>V1623*参数!$D$3+AB1623</f>
        <v>0</v>
      </c>
      <c r="BO1623" s="16">
        <f>AC1623*参数!$D$3+AI1623</f>
        <v>0</v>
      </c>
      <c r="BP1623" s="16">
        <f>AD1623*参数!$D$3+AJ1623</f>
        <v>0</v>
      </c>
      <c r="BQ1623" s="16">
        <f>AE1623*参数!$D$3+AK1623</f>
        <v>0</v>
      </c>
      <c r="BR1623" s="16">
        <f>AF1623*参数!$D$3+AL1623</f>
        <v>0</v>
      </c>
      <c r="BS1623" s="16">
        <f>AG1623*参数!$D$3+AM1623</f>
        <v>0</v>
      </c>
      <c r="BT1623" s="16">
        <f>AH1623*参数!$D$3+AN1623</f>
        <v>0</v>
      </c>
      <c r="BU1623" s="10"/>
      <c r="BV1623" s="10"/>
      <c r="BW1623" s="10">
        <f t="shared" si="491"/>
        <v>43</v>
      </c>
      <c r="BX1623" s="10">
        <f t="shared" si="492"/>
        <v>43</v>
      </c>
      <c r="BY1623" s="10">
        <f t="shared" si="493"/>
        <v>43</v>
      </c>
      <c r="BZ1623" s="10">
        <f t="shared" si="494"/>
        <v>0</v>
      </c>
      <c r="CA1623" s="10">
        <f t="shared" si="495"/>
        <v>43</v>
      </c>
      <c r="CB1623" s="10" t="str">
        <f t="shared" si="496"/>
        <v/>
      </c>
      <c r="CC1623" s="10" t="str">
        <f t="shared" si="497"/>
        <v/>
      </c>
      <c r="CD1623" s="10"/>
      <c r="CE1623" s="10"/>
      <c r="CF1623" s="10"/>
      <c r="CG1623" s="10">
        <f t="shared" si="498"/>
        <v>0</v>
      </c>
      <c r="CH1623" s="10">
        <f t="shared" si="499"/>
        <v>0</v>
      </c>
      <c r="CI1623" s="10" t="str">
        <f t="shared" si="500"/>
        <v/>
      </c>
      <c r="CJ1623" s="10" t="str">
        <f t="shared" si="501"/>
        <v/>
      </c>
      <c r="CK1623" s="10" t="str">
        <f t="shared" si="502"/>
        <v/>
      </c>
      <c r="CL1623" s="10" t="str">
        <f t="shared" si="503"/>
        <v/>
      </c>
      <c r="CM1623" s="88" t="str">
        <f t="shared" si="487"/>
        <v/>
      </c>
      <c r="CN1623" s="88" t="str">
        <f t="shared" si="488"/>
        <v/>
      </c>
      <c r="CO1623" s="88" t="str">
        <f t="shared" si="489"/>
        <v/>
      </c>
      <c r="CP1623" s="88" t="str">
        <f t="shared" si="490"/>
        <v/>
      </c>
    </row>
    <row r="1624" spans="2:94">
      <c r="B1624" s="19"/>
      <c r="C1624" s="3"/>
      <c r="D1624" s="3"/>
      <c r="E1624" s="4"/>
      <c r="F1624" s="3"/>
      <c r="G1624" s="3"/>
      <c r="H1624" s="3"/>
      <c r="I1624" s="3"/>
      <c r="J1624" s="6"/>
      <c r="K1624" s="6"/>
      <c r="L1624" s="6"/>
      <c r="M1624" s="10"/>
      <c r="N1624" s="10"/>
      <c r="O1624" s="10"/>
      <c r="P1624" s="15"/>
      <c r="Q1624" s="13"/>
      <c r="R1624" s="13"/>
      <c r="S1624" s="13"/>
      <c r="T1624" s="13"/>
      <c r="U1624" s="13"/>
      <c r="V1624" s="13"/>
      <c r="W1624" s="9"/>
      <c r="X1624" s="9"/>
      <c r="Y1624" s="9"/>
      <c r="Z1624" s="9"/>
      <c r="AA1624" s="9"/>
      <c r="AB1624" s="9"/>
      <c r="AC1624" s="13"/>
      <c r="AD1624" s="13"/>
      <c r="AE1624" s="13"/>
      <c r="AF1624" s="13"/>
      <c r="AG1624" s="13"/>
      <c r="AH1624" s="13"/>
      <c r="AI1624" s="9"/>
      <c r="AJ1624" s="9"/>
      <c r="AK1624" s="9"/>
      <c r="AL1624" s="9"/>
      <c r="AM1624" s="9"/>
      <c r="AN1624" s="9"/>
      <c r="AO1624" s="8"/>
      <c r="AP1624" s="8"/>
      <c r="AQ1624" s="8"/>
      <c r="AR1624" s="8"/>
      <c r="AS1624" s="8"/>
      <c r="AT1624" s="8"/>
      <c r="AU1624" s="8"/>
      <c r="AV1624" s="8"/>
      <c r="AW1624" s="8"/>
      <c r="AX1624" s="8"/>
      <c r="AY1624" s="15"/>
      <c r="AZ1624" s="15"/>
      <c r="BA1624" s="15"/>
      <c r="BB1624" s="15"/>
      <c r="BC1624" s="15"/>
      <c r="BD1624" s="15"/>
      <c r="BE1624" s="15"/>
      <c r="BF1624" s="15"/>
      <c r="BG1624" s="15"/>
      <c r="BH1624" s="15"/>
      <c r="BI1624" s="16">
        <f>Q1624*参数!$D$3+W1624</f>
        <v>0</v>
      </c>
      <c r="BJ1624" s="16">
        <f>R1624*参数!$D$3+X1624</f>
        <v>0</v>
      </c>
      <c r="BK1624" s="16">
        <f>S1624*参数!$D$3+Y1624</f>
        <v>0</v>
      </c>
      <c r="BL1624" s="16">
        <f>T1624*参数!$D$3+Z1624</f>
        <v>0</v>
      </c>
      <c r="BM1624" s="16">
        <f>U1624*参数!$D$3+AA1624</f>
        <v>0</v>
      </c>
      <c r="BN1624" s="16">
        <f>V1624*参数!$D$3+AB1624</f>
        <v>0</v>
      </c>
      <c r="BO1624" s="16">
        <f>AC1624*参数!$D$3+AI1624</f>
        <v>0</v>
      </c>
      <c r="BP1624" s="16">
        <f>AD1624*参数!$D$3+AJ1624</f>
        <v>0</v>
      </c>
      <c r="BQ1624" s="16">
        <f>AE1624*参数!$D$3+AK1624</f>
        <v>0</v>
      </c>
      <c r="BR1624" s="16">
        <f>AF1624*参数!$D$3+AL1624</f>
        <v>0</v>
      </c>
      <c r="BS1624" s="16">
        <f>AG1624*参数!$D$3+AM1624</f>
        <v>0</v>
      </c>
      <c r="BT1624" s="16">
        <f>AH1624*参数!$D$3+AN1624</f>
        <v>0</v>
      </c>
      <c r="BU1624" s="10"/>
      <c r="BV1624" s="10"/>
      <c r="BW1624" s="10">
        <f t="shared" si="491"/>
        <v>43</v>
      </c>
      <c r="BX1624" s="10">
        <f t="shared" si="492"/>
        <v>43</v>
      </c>
      <c r="BY1624" s="10">
        <f t="shared" si="493"/>
        <v>43</v>
      </c>
      <c r="BZ1624" s="10">
        <f t="shared" si="494"/>
        <v>0</v>
      </c>
      <c r="CA1624" s="10">
        <f t="shared" si="495"/>
        <v>43</v>
      </c>
      <c r="CB1624" s="10" t="str">
        <f t="shared" si="496"/>
        <v/>
      </c>
      <c r="CC1624" s="10" t="str">
        <f t="shared" si="497"/>
        <v/>
      </c>
      <c r="CD1624" s="10"/>
      <c r="CE1624" s="10"/>
      <c r="CF1624" s="10"/>
      <c r="CG1624" s="10">
        <f t="shared" si="498"/>
        <v>0</v>
      </c>
      <c r="CH1624" s="10">
        <f t="shared" si="499"/>
        <v>0</v>
      </c>
      <c r="CI1624" s="10" t="str">
        <f t="shared" si="500"/>
        <v/>
      </c>
      <c r="CJ1624" s="10" t="str">
        <f t="shared" si="501"/>
        <v/>
      </c>
      <c r="CK1624" s="10" t="str">
        <f t="shared" si="502"/>
        <v/>
      </c>
      <c r="CL1624" s="10" t="str">
        <f t="shared" si="503"/>
        <v/>
      </c>
      <c r="CM1624" s="88" t="str">
        <f t="shared" si="487"/>
        <v/>
      </c>
      <c r="CN1624" s="88" t="str">
        <f t="shared" si="488"/>
        <v/>
      </c>
      <c r="CO1624" s="88" t="str">
        <f t="shared" si="489"/>
        <v/>
      </c>
      <c r="CP1624" s="88" t="str">
        <f t="shared" si="490"/>
        <v/>
      </c>
    </row>
    <row r="1625" spans="2:94">
      <c r="B1625" s="19"/>
      <c r="C1625" s="3"/>
      <c r="D1625" s="3"/>
      <c r="E1625" s="4"/>
      <c r="F1625" s="3"/>
      <c r="G1625" s="3"/>
      <c r="H1625" s="3"/>
      <c r="I1625" s="3"/>
      <c r="J1625" s="6"/>
      <c r="K1625" s="6"/>
      <c r="L1625" s="6"/>
      <c r="M1625" s="10"/>
      <c r="N1625" s="10"/>
      <c r="O1625" s="10"/>
      <c r="P1625" s="15"/>
      <c r="Q1625" s="13"/>
      <c r="R1625" s="13"/>
      <c r="S1625" s="13"/>
      <c r="T1625" s="13"/>
      <c r="U1625" s="13"/>
      <c r="V1625" s="13"/>
      <c r="W1625" s="9"/>
      <c r="X1625" s="9"/>
      <c r="Y1625" s="9"/>
      <c r="Z1625" s="9"/>
      <c r="AA1625" s="9"/>
      <c r="AB1625" s="9"/>
      <c r="AC1625" s="13"/>
      <c r="AD1625" s="13"/>
      <c r="AE1625" s="13"/>
      <c r="AF1625" s="13"/>
      <c r="AG1625" s="13"/>
      <c r="AH1625" s="13"/>
      <c r="AI1625" s="9"/>
      <c r="AJ1625" s="9"/>
      <c r="AK1625" s="9"/>
      <c r="AL1625" s="9"/>
      <c r="AM1625" s="9"/>
      <c r="AN1625" s="9"/>
      <c r="AO1625" s="8"/>
      <c r="AP1625" s="8"/>
      <c r="AQ1625" s="8"/>
      <c r="AR1625" s="8"/>
      <c r="AS1625" s="8"/>
      <c r="AT1625" s="8"/>
      <c r="AU1625" s="8"/>
      <c r="AV1625" s="8"/>
      <c r="AW1625" s="8"/>
      <c r="AX1625" s="8"/>
      <c r="AY1625" s="15"/>
      <c r="AZ1625" s="15"/>
      <c r="BA1625" s="15"/>
      <c r="BB1625" s="15"/>
      <c r="BC1625" s="15"/>
      <c r="BD1625" s="15"/>
      <c r="BE1625" s="15"/>
      <c r="BF1625" s="15"/>
      <c r="BG1625" s="15"/>
      <c r="BH1625" s="15"/>
      <c r="BI1625" s="16">
        <f>Q1625*参数!$D$3+W1625</f>
        <v>0</v>
      </c>
      <c r="BJ1625" s="16">
        <f>R1625*参数!$D$3+X1625</f>
        <v>0</v>
      </c>
      <c r="BK1625" s="16">
        <f>S1625*参数!$D$3+Y1625</f>
        <v>0</v>
      </c>
      <c r="BL1625" s="16">
        <f>T1625*参数!$D$3+Z1625</f>
        <v>0</v>
      </c>
      <c r="BM1625" s="16">
        <f>U1625*参数!$D$3+AA1625</f>
        <v>0</v>
      </c>
      <c r="BN1625" s="16">
        <f>V1625*参数!$D$3+AB1625</f>
        <v>0</v>
      </c>
      <c r="BO1625" s="16">
        <f>AC1625*参数!$D$3+AI1625</f>
        <v>0</v>
      </c>
      <c r="BP1625" s="16">
        <f>AD1625*参数!$D$3+AJ1625</f>
        <v>0</v>
      </c>
      <c r="BQ1625" s="16">
        <f>AE1625*参数!$D$3+AK1625</f>
        <v>0</v>
      </c>
      <c r="BR1625" s="16">
        <f>AF1625*参数!$D$3+AL1625</f>
        <v>0</v>
      </c>
      <c r="BS1625" s="16">
        <f>AG1625*参数!$D$3+AM1625</f>
        <v>0</v>
      </c>
      <c r="BT1625" s="16">
        <f>AH1625*参数!$D$3+AN1625</f>
        <v>0</v>
      </c>
      <c r="BU1625" s="10"/>
      <c r="BV1625" s="10"/>
      <c r="BW1625" s="10">
        <f t="shared" si="491"/>
        <v>43</v>
      </c>
      <c r="BX1625" s="10">
        <f t="shared" si="492"/>
        <v>43</v>
      </c>
      <c r="BY1625" s="10">
        <f t="shared" si="493"/>
        <v>43</v>
      </c>
      <c r="BZ1625" s="10">
        <f t="shared" si="494"/>
        <v>0</v>
      </c>
      <c r="CA1625" s="10">
        <f t="shared" si="495"/>
        <v>43</v>
      </c>
      <c r="CB1625" s="10" t="str">
        <f t="shared" si="496"/>
        <v/>
      </c>
      <c r="CC1625" s="10" t="str">
        <f t="shared" si="497"/>
        <v/>
      </c>
      <c r="CD1625" s="10"/>
      <c r="CE1625" s="10"/>
      <c r="CF1625" s="10"/>
      <c r="CG1625" s="10">
        <f t="shared" si="498"/>
        <v>0</v>
      </c>
      <c r="CH1625" s="10">
        <f t="shared" si="499"/>
        <v>0</v>
      </c>
      <c r="CI1625" s="10" t="str">
        <f t="shared" si="500"/>
        <v/>
      </c>
      <c r="CJ1625" s="10" t="str">
        <f t="shared" si="501"/>
        <v/>
      </c>
      <c r="CK1625" s="10" t="str">
        <f t="shared" si="502"/>
        <v/>
      </c>
      <c r="CL1625" s="10" t="str">
        <f t="shared" si="503"/>
        <v/>
      </c>
      <c r="CM1625" s="88" t="str">
        <f t="shared" si="487"/>
        <v/>
      </c>
      <c r="CN1625" s="88" t="str">
        <f t="shared" si="488"/>
        <v/>
      </c>
      <c r="CO1625" s="88" t="str">
        <f t="shared" si="489"/>
        <v/>
      </c>
      <c r="CP1625" s="88" t="str">
        <f t="shared" si="490"/>
        <v/>
      </c>
    </row>
    <row r="1626" spans="2:94">
      <c r="B1626" s="19"/>
      <c r="C1626" s="3"/>
      <c r="D1626" s="3"/>
      <c r="E1626" s="4"/>
      <c r="F1626" s="3"/>
      <c r="G1626" s="3"/>
      <c r="H1626" s="3"/>
      <c r="I1626" s="3"/>
      <c r="J1626" s="6"/>
      <c r="K1626" s="6"/>
      <c r="L1626" s="6"/>
      <c r="M1626" s="10"/>
      <c r="N1626" s="10"/>
      <c r="O1626" s="10"/>
      <c r="P1626" s="15"/>
      <c r="Q1626" s="13"/>
      <c r="R1626" s="13"/>
      <c r="S1626" s="13"/>
      <c r="T1626" s="13"/>
      <c r="U1626" s="13"/>
      <c r="V1626" s="13"/>
      <c r="W1626" s="9"/>
      <c r="X1626" s="9"/>
      <c r="Y1626" s="9"/>
      <c r="Z1626" s="9"/>
      <c r="AA1626" s="9"/>
      <c r="AB1626" s="9"/>
      <c r="AC1626" s="13"/>
      <c r="AD1626" s="13"/>
      <c r="AE1626" s="13"/>
      <c r="AF1626" s="13"/>
      <c r="AG1626" s="13"/>
      <c r="AH1626" s="13"/>
      <c r="AI1626" s="9"/>
      <c r="AJ1626" s="9"/>
      <c r="AK1626" s="9"/>
      <c r="AL1626" s="9"/>
      <c r="AM1626" s="9"/>
      <c r="AN1626" s="9"/>
      <c r="AO1626" s="8"/>
      <c r="AP1626" s="8"/>
      <c r="AQ1626" s="8"/>
      <c r="AR1626" s="8"/>
      <c r="AS1626" s="8"/>
      <c r="AT1626" s="8"/>
      <c r="AU1626" s="8"/>
      <c r="AV1626" s="8"/>
      <c r="AW1626" s="8"/>
      <c r="AX1626" s="8"/>
      <c r="AY1626" s="15"/>
      <c r="AZ1626" s="15"/>
      <c r="BA1626" s="15"/>
      <c r="BB1626" s="15"/>
      <c r="BC1626" s="15"/>
      <c r="BD1626" s="15"/>
      <c r="BE1626" s="15"/>
      <c r="BF1626" s="15"/>
      <c r="BG1626" s="15"/>
      <c r="BH1626" s="15"/>
      <c r="BI1626" s="16">
        <f>Q1626*参数!$D$3+W1626</f>
        <v>0</v>
      </c>
      <c r="BJ1626" s="16">
        <f>R1626*参数!$D$3+X1626</f>
        <v>0</v>
      </c>
      <c r="BK1626" s="16">
        <f>S1626*参数!$D$3+Y1626</f>
        <v>0</v>
      </c>
      <c r="BL1626" s="16">
        <f>T1626*参数!$D$3+Z1626</f>
        <v>0</v>
      </c>
      <c r="BM1626" s="16">
        <f>U1626*参数!$D$3+AA1626</f>
        <v>0</v>
      </c>
      <c r="BN1626" s="16">
        <f>V1626*参数!$D$3+AB1626</f>
        <v>0</v>
      </c>
      <c r="BO1626" s="16">
        <f>AC1626*参数!$D$3+AI1626</f>
        <v>0</v>
      </c>
      <c r="BP1626" s="16">
        <f>AD1626*参数!$D$3+AJ1626</f>
        <v>0</v>
      </c>
      <c r="BQ1626" s="16">
        <f>AE1626*参数!$D$3+AK1626</f>
        <v>0</v>
      </c>
      <c r="BR1626" s="16">
        <f>AF1626*参数!$D$3+AL1626</f>
        <v>0</v>
      </c>
      <c r="BS1626" s="16">
        <f>AG1626*参数!$D$3+AM1626</f>
        <v>0</v>
      </c>
      <c r="BT1626" s="16">
        <f>AH1626*参数!$D$3+AN1626</f>
        <v>0</v>
      </c>
      <c r="BU1626" s="10"/>
      <c r="BV1626" s="10"/>
      <c r="BW1626" s="10">
        <f t="shared" si="491"/>
        <v>43</v>
      </c>
      <c r="BX1626" s="10">
        <f t="shared" si="492"/>
        <v>43</v>
      </c>
      <c r="BY1626" s="10">
        <f t="shared" si="493"/>
        <v>43</v>
      </c>
      <c r="BZ1626" s="10">
        <f t="shared" si="494"/>
        <v>0</v>
      </c>
      <c r="CA1626" s="10">
        <f t="shared" si="495"/>
        <v>43</v>
      </c>
      <c r="CB1626" s="10" t="str">
        <f t="shared" si="496"/>
        <v/>
      </c>
      <c r="CC1626" s="10" t="str">
        <f t="shared" si="497"/>
        <v/>
      </c>
      <c r="CD1626" s="10"/>
      <c r="CE1626" s="10"/>
      <c r="CF1626" s="10"/>
      <c r="CG1626" s="10">
        <f t="shared" si="498"/>
        <v>0</v>
      </c>
      <c r="CH1626" s="10">
        <f t="shared" si="499"/>
        <v>0</v>
      </c>
      <c r="CI1626" s="10" t="str">
        <f t="shared" si="500"/>
        <v/>
      </c>
      <c r="CJ1626" s="10" t="str">
        <f t="shared" si="501"/>
        <v/>
      </c>
      <c r="CK1626" s="10" t="str">
        <f t="shared" si="502"/>
        <v/>
      </c>
      <c r="CL1626" s="10" t="str">
        <f t="shared" si="503"/>
        <v/>
      </c>
      <c r="CM1626" s="88" t="str">
        <f t="shared" si="487"/>
        <v/>
      </c>
      <c r="CN1626" s="88" t="str">
        <f t="shared" si="488"/>
        <v/>
      </c>
      <c r="CO1626" s="88" t="str">
        <f t="shared" si="489"/>
        <v/>
      </c>
      <c r="CP1626" s="88" t="str">
        <f t="shared" si="490"/>
        <v/>
      </c>
    </row>
    <row r="1627" spans="2:94">
      <c r="B1627" s="19"/>
      <c r="C1627" s="3"/>
      <c r="D1627" s="3"/>
      <c r="E1627" s="4"/>
      <c r="F1627" s="3"/>
      <c r="G1627" s="3"/>
      <c r="H1627" s="3"/>
      <c r="I1627" s="3"/>
      <c r="J1627" s="6"/>
      <c r="K1627" s="6"/>
      <c r="L1627" s="6"/>
      <c r="M1627" s="10"/>
      <c r="N1627" s="10"/>
      <c r="O1627" s="10"/>
      <c r="P1627" s="15"/>
      <c r="Q1627" s="13"/>
      <c r="R1627" s="13"/>
      <c r="S1627" s="13"/>
      <c r="T1627" s="13"/>
      <c r="U1627" s="13"/>
      <c r="V1627" s="13"/>
      <c r="W1627" s="9"/>
      <c r="X1627" s="9"/>
      <c r="Y1627" s="9"/>
      <c r="Z1627" s="9"/>
      <c r="AA1627" s="9"/>
      <c r="AB1627" s="9"/>
      <c r="AC1627" s="13"/>
      <c r="AD1627" s="13"/>
      <c r="AE1627" s="13"/>
      <c r="AF1627" s="13"/>
      <c r="AG1627" s="13"/>
      <c r="AH1627" s="13"/>
      <c r="AI1627" s="9"/>
      <c r="AJ1627" s="9"/>
      <c r="AK1627" s="9"/>
      <c r="AL1627" s="9"/>
      <c r="AM1627" s="9"/>
      <c r="AN1627" s="9"/>
      <c r="AO1627" s="8"/>
      <c r="AP1627" s="8"/>
      <c r="AQ1627" s="8"/>
      <c r="AR1627" s="8"/>
      <c r="AS1627" s="8"/>
      <c r="AT1627" s="8"/>
      <c r="AU1627" s="8"/>
      <c r="AV1627" s="8"/>
      <c r="AW1627" s="8"/>
      <c r="AX1627" s="8"/>
      <c r="AY1627" s="15"/>
      <c r="AZ1627" s="15"/>
      <c r="BA1627" s="15"/>
      <c r="BB1627" s="15"/>
      <c r="BC1627" s="15"/>
      <c r="BD1627" s="15"/>
      <c r="BE1627" s="15"/>
      <c r="BF1627" s="15"/>
      <c r="BG1627" s="15"/>
      <c r="BH1627" s="15"/>
      <c r="BI1627" s="16">
        <f>Q1627*参数!$D$3+W1627</f>
        <v>0</v>
      </c>
      <c r="BJ1627" s="16">
        <f>R1627*参数!$D$3+X1627</f>
        <v>0</v>
      </c>
      <c r="BK1627" s="16">
        <f>S1627*参数!$D$3+Y1627</f>
        <v>0</v>
      </c>
      <c r="BL1627" s="16">
        <f>T1627*参数!$D$3+Z1627</f>
        <v>0</v>
      </c>
      <c r="BM1627" s="16">
        <f>U1627*参数!$D$3+AA1627</f>
        <v>0</v>
      </c>
      <c r="BN1627" s="16">
        <f>V1627*参数!$D$3+AB1627</f>
        <v>0</v>
      </c>
      <c r="BO1627" s="16">
        <f>AC1627*参数!$D$3+AI1627</f>
        <v>0</v>
      </c>
      <c r="BP1627" s="16">
        <f>AD1627*参数!$D$3+AJ1627</f>
        <v>0</v>
      </c>
      <c r="BQ1627" s="16">
        <f>AE1627*参数!$D$3+AK1627</f>
        <v>0</v>
      </c>
      <c r="BR1627" s="16">
        <f>AF1627*参数!$D$3+AL1627</f>
        <v>0</v>
      </c>
      <c r="BS1627" s="16">
        <f>AG1627*参数!$D$3+AM1627</f>
        <v>0</v>
      </c>
      <c r="BT1627" s="16">
        <f>AH1627*参数!$D$3+AN1627</f>
        <v>0</v>
      </c>
      <c r="BU1627" s="10"/>
      <c r="BV1627" s="10"/>
      <c r="BW1627" s="10">
        <f t="shared" si="491"/>
        <v>43</v>
      </c>
      <c r="BX1627" s="10">
        <f t="shared" si="492"/>
        <v>43</v>
      </c>
      <c r="BY1627" s="10">
        <f t="shared" si="493"/>
        <v>43</v>
      </c>
      <c r="BZ1627" s="10">
        <f t="shared" si="494"/>
        <v>0</v>
      </c>
      <c r="CA1627" s="10">
        <f t="shared" si="495"/>
        <v>43</v>
      </c>
      <c r="CB1627" s="10" t="str">
        <f t="shared" si="496"/>
        <v/>
      </c>
      <c r="CC1627" s="10" t="str">
        <f t="shared" si="497"/>
        <v/>
      </c>
      <c r="CD1627" s="10"/>
      <c r="CE1627" s="10"/>
      <c r="CF1627" s="10"/>
      <c r="CG1627" s="10">
        <f t="shared" si="498"/>
        <v>0</v>
      </c>
      <c r="CH1627" s="10">
        <f t="shared" si="499"/>
        <v>0</v>
      </c>
      <c r="CI1627" s="10" t="str">
        <f t="shared" si="500"/>
        <v/>
      </c>
      <c r="CJ1627" s="10" t="str">
        <f t="shared" si="501"/>
        <v/>
      </c>
      <c r="CK1627" s="10" t="str">
        <f t="shared" si="502"/>
        <v/>
      </c>
      <c r="CL1627" s="10" t="str">
        <f t="shared" si="503"/>
        <v/>
      </c>
      <c r="CM1627" s="88" t="str">
        <f t="shared" si="487"/>
        <v/>
      </c>
      <c r="CN1627" s="88" t="str">
        <f t="shared" si="488"/>
        <v/>
      </c>
      <c r="CO1627" s="88" t="str">
        <f t="shared" si="489"/>
        <v/>
      </c>
      <c r="CP1627" s="88" t="str">
        <f t="shared" si="490"/>
        <v/>
      </c>
    </row>
    <row r="1628" spans="2:94">
      <c r="B1628" s="19"/>
      <c r="C1628" s="3"/>
      <c r="D1628" s="3"/>
      <c r="E1628" s="4"/>
      <c r="F1628" s="3"/>
      <c r="G1628" s="3"/>
      <c r="H1628" s="3"/>
      <c r="I1628" s="3"/>
      <c r="J1628" s="6"/>
      <c r="K1628" s="6"/>
      <c r="L1628" s="6"/>
      <c r="M1628" s="10"/>
      <c r="N1628" s="10"/>
      <c r="O1628" s="10"/>
      <c r="P1628" s="15"/>
      <c r="Q1628" s="13"/>
      <c r="R1628" s="13"/>
      <c r="S1628" s="13"/>
      <c r="T1628" s="13"/>
      <c r="U1628" s="13"/>
      <c r="V1628" s="13"/>
      <c r="W1628" s="9"/>
      <c r="X1628" s="9"/>
      <c r="Y1628" s="9"/>
      <c r="Z1628" s="9"/>
      <c r="AA1628" s="9"/>
      <c r="AB1628" s="9"/>
      <c r="AC1628" s="13"/>
      <c r="AD1628" s="13"/>
      <c r="AE1628" s="13"/>
      <c r="AF1628" s="13"/>
      <c r="AG1628" s="13"/>
      <c r="AH1628" s="13"/>
      <c r="AI1628" s="9"/>
      <c r="AJ1628" s="9"/>
      <c r="AK1628" s="9"/>
      <c r="AL1628" s="9"/>
      <c r="AM1628" s="9"/>
      <c r="AN1628" s="9"/>
      <c r="AO1628" s="8"/>
      <c r="AP1628" s="8"/>
      <c r="AQ1628" s="8"/>
      <c r="AR1628" s="8"/>
      <c r="AS1628" s="8"/>
      <c r="AT1628" s="8"/>
      <c r="AU1628" s="8"/>
      <c r="AV1628" s="8"/>
      <c r="AW1628" s="8"/>
      <c r="AX1628" s="8"/>
      <c r="AY1628" s="15"/>
      <c r="AZ1628" s="15"/>
      <c r="BA1628" s="15"/>
      <c r="BB1628" s="15"/>
      <c r="BC1628" s="15"/>
      <c r="BD1628" s="15"/>
      <c r="BE1628" s="15"/>
      <c r="BF1628" s="15"/>
      <c r="BG1628" s="15"/>
      <c r="BH1628" s="15"/>
      <c r="BI1628" s="16">
        <f>Q1628*参数!$D$3+W1628</f>
        <v>0</v>
      </c>
      <c r="BJ1628" s="16">
        <f>R1628*参数!$D$3+X1628</f>
        <v>0</v>
      </c>
      <c r="BK1628" s="16">
        <f>S1628*参数!$D$3+Y1628</f>
        <v>0</v>
      </c>
      <c r="BL1628" s="16">
        <f>T1628*参数!$D$3+Z1628</f>
        <v>0</v>
      </c>
      <c r="BM1628" s="16">
        <f>U1628*参数!$D$3+AA1628</f>
        <v>0</v>
      </c>
      <c r="BN1628" s="16">
        <f>V1628*参数!$D$3+AB1628</f>
        <v>0</v>
      </c>
      <c r="BO1628" s="16">
        <f>AC1628*参数!$D$3+AI1628</f>
        <v>0</v>
      </c>
      <c r="BP1628" s="16">
        <f>AD1628*参数!$D$3+AJ1628</f>
        <v>0</v>
      </c>
      <c r="BQ1628" s="16">
        <f>AE1628*参数!$D$3+AK1628</f>
        <v>0</v>
      </c>
      <c r="BR1628" s="16">
        <f>AF1628*参数!$D$3+AL1628</f>
        <v>0</v>
      </c>
      <c r="BS1628" s="16">
        <f>AG1628*参数!$D$3+AM1628</f>
        <v>0</v>
      </c>
      <c r="BT1628" s="16">
        <f>AH1628*参数!$D$3+AN1628</f>
        <v>0</v>
      </c>
      <c r="BU1628" s="10"/>
      <c r="BV1628" s="10"/>
      <c r="BW1628" s="10">
        <f t="shared" si="491"/>
        <v>43</v>
      </c>
      <c r="BX1628" s="10">
        <f t="shared" si="492"/>
        <v>43</v>
      </c>
      <c r="BY1628" s="10">
        <f t="shared" si="493"/>
        <v>43</v>
      </c>
      <c r="BZ1628" s="10">
        <f t="shared" si="494"/>
        <v>0</v>
      </c>
      <c r="CA1628" s="10">
        <f t="shared" si="495"/>
        <v>43</v>
      </c>
      <c r="CB1628" s="10" t="str">
        <f t="shared" si="496"/>
        <v/>
      </c>
      <c r="CC1628" s="10" t="str">
        <f t="shared" si="497"/>
        <v/>
      </c>
      <c r="CD1628" s="10"/>
      <c r="CE1628" s="10"/>
      <c r="CF1628" s="10"/>
      <c r="CG1628" s="10">
        <f t="shared" si="498"/>
        <v>0</v>
      </c>
      <c r="CH1628" s="10">
        <f t="shared" si="499"/>
        <v>0</v>
      </c>
      <c r="CI1628" s="10" t="str">
        <f t="shared" si="500"/>
        <v/>
      </c>
      <c r="CJ1628" s="10" t="str">
        <f t="shared" si="501"/>
        <v/>
      </c>
      <c r="CK1628" s="10" t="str">
        <f t="shared" si="502"/>
        <v/>
      </c>
      <c r="CL1628" s="10" t="str">
        <f t="shared" si="503"/>
        <v/>
      </c>
      <c r="CM1628" s="88" t="str">
        <f t="shared" si="487"/>
        <v/>
      </c>
      <c r="CN1628" s="88" t="str">
        <f t="shared" si="488"/>
        <v/>
      </c>
      <c r="CO1628" s="88" t="str">
        <f t="shared" si="489"/>
        <v/>
      </c>
      <c r="CP1628" s="88" t="str">
        <f t="shared" si="490"/>
        <v/>
      </c>
    </row>
    <row r="1629" spans="2:94">
      <c r="B1629" s="19"/>
      <c r="C1629" s="3"/>
      <c r="D1629" s="3"/>
      <c r="E1629" s="4"/>
      <c r="F1629" s="3"/>
      <c r="G1629" s="3"/>
      <c r="H1629" s="3"/>
      <c r="I1629" s="3"/>
      <c r="J1629" s="6"/>
      <c r="K1629" s="6"/>
      <c r="L1629" s="6"/>
      <c r="M1629" s="10"/>
      <c r="N1629" s="10"/>
      <c r="O1629" s="10"/>
      <c r="P1629" s="15"/>
      <c r="Q1629" s="13"/>
      <c r="R1629" s="13"/>
      <c r="S1629" s="13"/>
      <c r="T1629" s="13"/>
      <c r="U1629" s="13"/>
      <c r="V1629" s="13"/>
      <c r="W1629" s="9"/>
      <c r="X1629" s="9"/>
      <c r="Y1629" s="9"/>
      <c r="Z1629" s="9"/>
      <c r="AA1629" s="9"/>
      <c r="AB1629" s="9"/>
      <c r="AC1629" s="13"/>
      <c r="AD1629" s="13"/>
      <c r="AE1629" s="13"/>
      <c r="AF1629" s="13"/>
      <c r="AG1629" s="13"/>
      <c r="AH1629" s="13"/>
      <c r="AI1629" s="9"/>
      <c r="AJ1629" s="9"/>
      <c r="AK1629" s="9"/>
      <c r="AL1629" s="9"/>
      <c r="AM1629" s="9"/>
      <c r="AN1629" s="9"/>
      <c r="AO1629" s="8"/>
      <c r="AP1629" s="8"/>
      <c r="AQ1629" s="8"/>
      <c r="AR1629" s="8"/>
      <c r="AS1629" s="8"/>
      <c r="AT1629" s="8"/>
      <c r="AU1629" s="8"/>
      <c r="AV1629" s="8"/>
      <c r="AW1629" s="8"/>
      <c r="AX1629" s="8"/>
      <c r="AY1629" s="15"/>
      <c r="AZ1629" s="15"/>
      <c r="BA1629" s="15"/>
      <c r="BB1629" s="15"/>
      <c r="BC1629" s="15"/>
      <c r="BD1629" s="15"/>
      <c r="BE1629" s="15"/>
      <c r="BF1629" s="15"/>
      <c r="BG1629" s="15"/>
      <c r="BH1629" s="15"/>
      <c r="BI1629" s="16">
        <f>Q1629*参数!$D$3+W1629</f>
        <v>0</v>
      </c>
      <c r="BJ1629" s="16">
        <f>R1629*参数!$D$3+X1629</f>
        <v>0</v>
      </c>
      <c r="BK1629" s="16">
        <f>S1629*参数!$D$3+Y1629</f>
        <v>0</v>
      </c>
      <c r="BL1629" s="16">
        <f>T1629*参数!$D$3+Z1629</f>
        <v>0</v>
      </c>
      <c r="BM1629" s="16">
        <f>U1629*参数!$D$3+AA1629</f>
        <v>0</v>
      </c>
      <c r="BN1629" s="16">
        <f>V1629*参数!$D$3+AB1629</f>
        <v>0</v>
      </c>
      <c r="BO1629" s="16">
        <f>AC1629*参数!$D$3+AI1629</f>
        <v>0</v>
      </c>
      <c r="BP1629" s="16">
        <f>AD1629*参数!$D$3+AJ1629</f>
        <v>0</v>
      </c>
      <c r="BQ1629" s="16">
        <f>AE1629*参数!$D$3+AK1629</f>
        <v>0</v>
      </c>
      <c r="BR1629" s="16">
        <f>AF1629*参数!$D$3+AL1629</f>
        <v>0</v>
      </c>
      <c r="BS1629" s="16">
        <f>AG1629*参数!$D$3+AM1629</f>
        <v>0</v>
      </c>
      <c r="BT1629" s="16">
        <f>AH1629*参数!$D$3+AN1629</f>
        <v>0</v>
      </c>
      <c r="BU1629" s="10"/>
      <c r="BV1629" s="10"/>
      <c r="BW1629" s="10">
        <f t="shared" si="491"/>
        <v>43</v>
      </c>
      <c r="BX1629" s="10">
        <f t="shared" si="492"/>
        <v>43</v>
      </c>
      <c r="BY1629" s="10">
        <f t="shared" si="493"/>
        <v>43</v>
      </c>
      <c r="BZ1629" s="10">
        <f t="shared" si="494"/>
        <v>0</v>
      </c>
      <c r="CA1629" s="10">
        <f t="shared" si="495"/>
        <v>43</v>
      </c>
      <c r="CB1629" s="10" t="str">
        <f t="shared" si="496"/>
        <v/>
      </c>
      <c r="CC1629" s="10" t="str">
        <f t="shared" si="497"/>
        <v/>
      </c>
      <c r="CD1629" s="10"/>
      <c r="CE1629" s="10"/>
      <c r="CF1629" s="10"/>
      <c r="CG1629" s="10">
        <f t="shared" si="498"/>
        <v>0</v>
      </c>
      <c r="CH1629" s="10">
        <f t="shared" si="499"/>
        <v>0</v>
      </c>
      <c r="CI1629" s="10" t="str">
        <f t="shared" si="500"/>
        <v/>
      </c>
      <c r="CJ1629" s="10" t="str">
        <f t="shared" si="501"/>
        <v/>
      </c>
      <c r="CK1629" s="10" t="str">
        <f t="shared" si="502"/>
        <v/>
      </c>
      <c r="CL1629" s="10" t="str">
        <f t="shared" si="503"/>
        <v/>
      </c>
      <c r="CM1629" s="88" t="str">
        <f t="shared" si="487"/>
        <v/>
      </c>
      <c r="CN1629" s="88" t="str">
        <f t="shared" si="488"/>
        <v/>
      </c>
      <c r="CO1629" s="88" t="str">
        <f t="shared" si="489"/>
        <v/>
      </c>
      <c r="CP1629" s="88" t="str">
        <f t="shared" si="490"/>
        <v/>
      </c>
    </row>
    <row r="1630" spans="2:94">
      <c r="B1630" s="19"/>
      <c r="C1630" s="3"/>
      <c r="D1630" s="3"/>
      <c r="E1630" s="4"/>
      <c r="F1630" s="3"/>
      <c r="G1630" s="3"/>
      <c r="H1630" s="3"/>
      <c r="I1630" s="3"/>
      <c r="J1630" s="6"/>
      <c r="K1630" s="6"/>
      <c r="L1630" s="6"/>
      <c r="M1630" s="10"/>
      <c r="N1630" s="10"/>
      <c r="O1630" s="10"/>
      <c r="P1630" s="15"/>
      <c r="Q1630" s="13"/>
      <c r="R1630" s="13"/>
      <c r="S1630" s="13"/>
      <c r="T1630" s="13"/>
      <c r="U1630" s="13"/>
      <c r="V1630" s="13"/>
      <c r="W1630" s="9"/>
      <c r="X1630" s="9"/>
      <c r="Y1630" s="9"/>
      <c r="Z1630" s="9"/>
      <c r="AA1630" s="9"/>
      <c r="AB1630" s="9"/>
      <c r="AC1630" s="13"/>
      <c r="AD1630" s="13"/>
      <c r="AE1630" s="13"/>
      <c r="AF1630" s="13"/>
      <c r="AG1630" s="13"/>
      <c r="AH1630" s="13"/>
      <c r="AI1630" s="9"/>
      <c r="AJ1630" s="9"/>
      <c r="AK1630" s="9"/>
      <c r="AL1630" s="9"/>
      <c r="AM1630" s="9"/>
      <c r="AN1630" s="9"/>
      <c r="AO1630" s="8"/>
      <c r="AP1630" s="8"/>
      <c r="AQ1630" s="8"/>
      <c r="AR1630" s="8"/>
      <c r="AS1630" s="8"/>
      <c r="AT1630" s="8"/>
      <c r="AU1630" s="8"/>
      <c r="AV1630" s="8"/>
      <c r="AW1630" s="8"/>
      <c r="AX1630" s="8"/>
      <c r="AY1630" s="15"/>
      <c r="AZ1630" s="15"/>
      <c r="BA1630" s="15"/>
      <c r="BB1630" s="15"/>
      <c r="BC1630" s="15"/>
      <c r="BD1630" s="15"/>
      <c r="BE1630" s="15"/>
      <c r="BF1630" s="15"/>
      <c r="BG1630" s="15"/>
      <c r="BH1630" s="15"/>
      <c r="BI1630" s="16">
        <f>Q1630*参数!$D$3+W1630</f>
        <v>0</v>
      </c>
      <c r="BJ1630" s="16">
        <f>R1630*参数!$D$3+X1630</f>
        <v>0</v>
      </c>
      <c r="BK1630" s="16">
        <f>S1630*参数!$D$3+Y1630</f>
        <v>0</v>
      </c>
      <c r="BL1630" s="16">
        <f>T1630*参数!$D$3+Z1630</f>
        <v>0</v>
      </c>
      <c r="BM1630" s="16">
        <f>U1630*参数!$D$3+AA1630</f>
        <v>0</v>
      </c>
      <c r="BN1630" s="16">
        <f>V1630*参数!$D$3+AB1630</f>
        <v>0</v>
      </c>
      <c r="BO1630" s="16">
        <f>AC1630*参数!$D$3+AI1630</f>
        <v>0</v>
      </c>
      <c r="BP1630" s="16">
        <f>AD1630*参数!$D$3+AJ1630</f>
        <v>0</v>
      </c>
      <c r="BQ1630" s="16">
        <f>AE1630*参数!$D$3+AK1630</f>
        <v>0</v>
      </c>
      <c r="BR1630" s="16">
        <f>AF1630*参数!$D$3+AL1630</f>
        <v>0</v>
      </c>
      <c r="BS1630" s="16">
        <f>AG1630*参数!$D$3+AM1630</f>
        <v>0</v>
      </c>
      <c r="BT1630" s="16">
        <f>AH1630*参数!$D$3+AN1630</f>
        <v>0</v>
      </c>
      <c r="BU1630" s="10"/>
      <c r="BV1630" s="10"/>
      <c r="BW1630" s="10">
        <f t="shared" si="491"/>
        <v>43</v>
      </c>
      <c r="BX1630" s="10">
        <f t="shared" si="492"/>
        <v>43</v>
      </c>
      <c r="BY1630" s="10">
        <f t="shared" si="493"/>
        <v>43</v>
      </c>
      <c r="BZ1630" s="10">
        <f t="shared" si="494"/>
        <v>0</v>
      </c>
      <c r="CA1630" s="10">
        <f t="shared" si="495"/>
        <v>43</v>
      </c>
      <c r="CB1630" s="10" t="str">
        <f t="shared" si="496"/>
        <v/>
      </c>
      <c r="CC1630" s="10" t="str">
        <f t="shared" si="497"/>
        <v/>
      </c>
      <c r="CD1630" s="10"/>
      <c r="CE1630" s="10"/>
      <c r="CF1630" s="10"/>
      <c r="CG1630" s="10">
        <f t="shared" si="498"/>
        <v>0</v>
      </c>
      <c r="CH1630" s="10">
        <f t="shared" si="499"/>
        <v>0</v>
      </c>
      <c r="CI1630" s="10" t="str">
        <f t="shared" si="500"/>
        <v/>
      </c>
      <c r="CJ1630" s="10" t="str">
        <f t="shared" si="501"/>
        <v/>
      </c>
      <c r="CK1630" s="10" t="str">
        <f t="shared" si="502"/>
        <v/>
      </c>
      <c r="CL1630" s="10" t="str">
        <f t="shared" si="503"/>
        <v/>
      </c>
      <c r="CM1630" s="88" t="str">
        <f t="shared" si="487"/>
        <v/>
      </c>
      <c r="CN1630" s="88" t="str">
        <f t="shared" si="488"/>
        <v/>
      </c>
      <c r="CO1630" s="88" t="str">
        <f t="shared" si="489"/>
        <v/>
      </c>
      <c r="CP1630" s="88" t="str">
        <f t="shared" si="490"/>
        <v/>
      </c>
    </row>
    <row r="1631" spans="2:94">
      <c r="B1631" s="19"/>
      <c r="C1631" s="3"/>
      <c r="D1631" s="3"/>
      <c r="E1631" s="4"/>
      <c r="F1631" s="3"/>
      <c r="G1631" s="3"/>
      <c r="H1631" s="3"/>
      <c r="I1631" s="3"/>
      <c r="J1631" s="6"/>
      <c r="K1631" s="6"/>
      <c r="L1631" s="6"/>
      <c r="M1631" s="10"/>
      <c r="N1631" s="10"/>
      <c r="O1631" s="10"/>
      <c r="P1631" s="15"/>
      <c r="Q1631" s="13"/>
      <c r="R1631" s="13"/>
      <c r="S1631" s="13"/>
      <c r="T1631" s="13"/>
      <c r="U1631" s="13"/>
      <c r="V1631" s="13"/>
      <c r="W1631" s="9"/>
      <c r="X1631" s="9"/>
      <c r="Y1631" s="9"/>
      <c r="Z1631" s="9"/>
      <c r="AA1631" s="9"/>
      <c r="AB1631" s="9"/>
      <c r="AC1631" s="13"/>
      <c r="AD1631" s="13"/>
      <c r="AE1631" s="13"/>
      <c r="AF1631" s="13"/>
      <c r="AG1631" s="13"/>
      <c r="AH1631" s="13"/>
      <c r="AI1631" s="9"/>
      <c r="AJ1631" s="9"/>
      <c r="AK1631" s="9"/>
      <c r="AL1631" s="9"/>
      <c r="AM1631" s="9"/>
      <c r="AN1631" s="9"/>
      <c r="AO1631" s="8"/>
      <c r="AP1631" s="8"/>
      <c r="AQ1631" s="8"/>
      <c r="AR1631" s="8"/>
      <c r="AS1631" s="8"/>
      <c r="AT1631" s="8"/>
      <c r="AU1631" s="8"/>
      <c r="AV1631" s="8"/>
      <c r="AW1631" s="8"/>
      <c r="AX1631" s="8"/>
      <c r="AY1631" s="15"/>
      <c r="AZ1631" s="15"/>
      <c r="BA1631" s="15"/>
      <c r="BB1631" s="15"/>
      <c r="BC1631" s="15"/>
      <c r="BD1631" s="15"/>
      <c r="BE1631" s="15"/>
      <c r="BF1631" s="15"/>
      <c r="BG1631" s="15"/>
      <c r="BH1631" s="15"/>
      <c r="BI1631" s="16">
        <f>Q1631*参数!$D$3+W1631</f>
        <v>0</v>
      </c>
      <c r="BJ1631" s="16">
        <f>R1631*参数!$D$3+X1631</f>
        <v>0</v>
      </c>
      <c r="BK1631" s="16">
        <f>S1631*参数!$D$3+Y1631</f>
        <v>0</v>
      </c>
      <c r="BL1631" s="16">
        <f>T1631*参数!$D$3+Z1631</f>
        <v>0</v>
      </c>
      <c r="BM1631" s="16">
        <f>U1631*参数!$D$3+AA1631</f>
        <v>0</v>
      </c>
      <c r="BN1631" s="16">
        <f>V1631*参数!$D$3+AB1631</f>
        <v>0</v>
      </c>
      <c r="BO1631" s="16">
        <f>AC1631*参数!$D$3+AI1631</f>
        <v>0</v>
      </c>
      <c r="BP1631" s="16">
        <f>AD1631*参数!$D$3+AJ1631</f>
        <v>0</v>
      </c>
      <c r="BQ1631" s="16">
        <f>AE1631*参数!$D$3+AK1631</f>
        <v>0</v>
      </c>
      <c r="BR1631" s="16">
        <f>AF1631*参数!$D$3+AL1631</f>
        <v>0</v>
      </c>
      <c r="BS1631" s="16">
        <f>AG1631*参数!$D$3+AM1631</f>
        <v>0</v>
      </c>
      <c r="BT1631" s="16">
        <f>AH1631*参数!$D$3+AN1631</f>
        <v>0</v>
      </c>
      <c r="BU1631" s="10"/>
      <c r="BV1631" s="10"/>
      <c r="BW1631" s="10">
        <f t="shared" si="491"/>
        <v>43</v>
      </c>
      <c r="BX1631" s="10">
        <f t="shared" si="492"/>
        <v>43</v>
      </c>
      <c r="BY1631" s="10">
        <f t="shared" si="493"/>
        <v>43</v>
      </c>
      <c r="BZ1631" s="10">
        <f t="shared" si="494"/>
        <v>0</v>
      </c>
      <c r="CA1631" s="10">
        <f t="shared" si="495"/>
        <v>43</v>
      </c>
      <c r="CB1631" s="10" t="str">
        <f t="shared" si="496"/>
        <v/>
      </c>
      <c r="CC1631" s="10" t="str">
        <f t="shared" si="497"/>
        <v/>
      </c>
      <c r="CD1631" s="10"/>
      <c r="CE1631" s="10"/>
      <c r="CF1631" s="10"/>
      <c r="CG1631" s="10">
        <f t="shared" si="498"/>
        <v>0</v>
      </c>
      <c r="CH1631" s="10">
        <f t="shared" si="499"/>
        <v>0</v>
      </c>
      <c r="CI1631" s="10" t="str">
        <f t="shared" si="500"/>
        <v/>
      </c>
      <c r="CJ1631" s="10" t="str">
        <f t="shared" si="501"/>
        <v/>
      </c>
      <c r="CK1631" s="10" t="str">
        <f t="shared" si="502"/>
        <v/>
      </c>
      <c r="CL1631" s="10" t="str">
        <f t="shared" si="503"/>
        <v/>
      </c>
      <c r="CM1631" s="88" t="str">
        <f t="shared" si="487"/>
        <v/>
      </c>
      <c r="CN1631" s="88" t="str">
        <f t="shared" si="488"/>
        <v/>
      </c>
      <c r="CO1631" s="88" t="str">
        <f t="shared" si="489"/>
        <v/>
      </c>
      <c r="CP1631" s="88" t="str">
        <f t="shared" si="490"/>
        <v/>
      </c>
    </row>
    <row r="1632" spans="2:94">
      <c r="B1632" s="19"/>
      <c r="C1632" s="3"/>
      <c r="D1632" s="3"/>
      <c r="E1632" s="4"/>
      <c r="F1632" s="3"/>
      <c r="G1632" s="3"/>
      <c r="H1632" s="3"/>
      <c r="I1632" s="3"/>
      <c r="J1632" s="6"/>
      <c r="K1632" s="6"/>
      <c r="L1632" s="6"/>
      <c r="M1632" s="10"/>
      <c r="N1632" s="10"/>
      <c r="O1632" s="10"/>
      <c r="P1632" s="15"/>
      <c r="Q1632" s="13"/>
      <c r="R1632" s="13"/>
      <c r="S1632" s="13"/>
      <c r="T1632" s="13"/>
      <c r="U1632" s="13"/>
      <c r="V1632" s="13"/>
      <c r="W1632" s="9"/>
      <c r="X1632" s="9"/>
      <c r="Y1632" s="9"/>
      <c r="Z1632" s="9"/>
      <c r="AA1632" s="9"/>
      <c r="AB1632" s="9"/>
      <c r="AC1632" s="13"/>
      <c r="AD1632" s="13"/>
      <c r="AE1632" s="13"/>
      <c r="AF1632" s="13"/>
      <c r="AG1632" s="13"/>
      <c r="AH1632" s="13"/>
      <c r="AI1632" s="9"/>
      <c r="AJ1632" s="9"/>
      <c r="AK1632" s="9"/>
      <c r="AL1632" s="9"/>
      <c r="AM1632" s="9"/>
      <c r="AN1632" s="9"/>
      <c r="AO1632" s="8"/>
      <c r="AP1632" s="8"/>
      <c r="AQ1632" s="8"/>
      <c r="AR1632" s="8"/>
      <c r="AS1632" s="8"/>
      <c r="AT1632" s="8"/>
      <c r="AU1632" s="8"/>
      <c r="AV1632" s="8"/>
      <c r="AW1632" s="8"/>
      <c r="AX1632" s="8"/>
      <c r="AY1632" s="15"/>
      <c r="AZ1632" s="15"/>
      <c r="BA1632" s="15"/>
      <c r="BB1632" s="15"/>
      <c r="BC1632" s="15"/>
      <c r="BD1632" s="15"/>
      <c r="BE1632" s="15"/>
      <c r="BF1632" s="15"/>
      <c r="BG1632" s="15"/>
      <c r="BH1632" s="15"/>
      <c r="BI1632" s="16">
        <f>Q1632*参数!$D$3+W1632</f>
        <v>0</v>
      </c>
      <c r="BJ1632" s="16">
        <f>R1632*参数!$D$3+X1632</f>
        <v>0</v>
      </c>
      <c r="BK1632" s="16">
        <f>S1632*参数!$D$3+Y1632</f>
        <v>0</v>
      </c>
      <c r="BL1632" s="16">
        <f>T1632*参数!$D$3+Z1632</f>
        <v>0</v>
      </c>
      <c r="BM1632" s="16">
        <f>U1632*参数!$D$3+AA1632</f>
        <v>0</v>
      </c>
      <c r="BN1632" s="16">
        <f>V1632*参数!$D$3+AB1632</f>
        <v>0</v>
      </c>
      <c r="BO1632" s="16">
        <f>AC1632*参数!$D$3+AI1632</f>
        <v>0</v>
      </c>
      <c r="BP1632" s="16">
        <f>AD1632*参数!$D$3+AJ1632</f>
        <v>0</v>
      </c>
      <c r="BQ1632" s="16">
        <f>AE1632*参数!$D$3+AK1632</f>
        <v>0</v>
      </c>
      <c r="BR1632" s="16">
        <f>AF1632*参数!$D$3+AL1632</f>
        <v>0</v>
      </c>
      <c r="BS1632" s="16">
        <f>AG1632*参数!$D$3+AM1632</f>
        <v>0</v>
      </c>
      <c r="BT1632" s="16">
        <f>AH1632*参数!$D$3+AN1632</f>
        <v>0</v>
      </c>
      <c r="BU1632" s="10"/>
      <c r="BV1632" s="10"/>
      <c r="BW1632" s="10">
        <f t="shared" si="491"/>
        <v>43</v>
      </c>
      <c r="BX1632" s="10">
        <f t="shared" si="492"/>
        <v>43</v>
      </c>
      <c r="BY1632" s="10">
        <f t="shared" si="493"/>
        <v>43</v>
      </c>
      <c r="BZ1632" s="10">
        <f t="shared" si="494"/>
        <v>0</v>
      </c>
      <c r="CA1632" s="10">
        <f t="shared" si="495"/>
        <v>43</v>
      </c>
      <c r="CB1632" s="10" t="str">
        <f t="shared" si="496"/>
        <v/>
      </c>
      <c r="CC1632" s="10" t="str">
        <f t="shared" si="497"/>
        <v/>
      </c>
      <c r="CD1632" s="10"/>
      <c r="CE1632" s="10"/>
      <c r="CF1632" s="10"/>
      <c r="CG1632" s="10">
        <f t="shared" si="498"/>
        <v>0</v>
      </c>
      <c r="CH1632" s="10">
        <f t="shared" si="499"/>
        <v>0</v>
      </c>
      <c r="CI1632" s="10" t="str">
        <f t="shared" si="500"/>
        <v/>
      </c>
      <c r="CJ1632" s="10" t="str">
        <f t="shared" si="501"/>
        <v/>
      </c>
      <c r="CK1632" s="10" t="str">
        <f t="shared" si="502"/>
        <v/>
      </c>
      <c r="CL1632" s="10" t="str">
        <f t="shared" si="503"/>
        <v/>
      </c>
      <c r="CM1632" s="88" t="str">
        <f t="shared" si="487"/>
        <v/>
      </c>
      <c r="CN1632" s="88" t="str">
        <f t="shared" si="488"/>
        <v/>
      </c>
      <c r="CO1632" s="88" t="str">
        <f t="shared" si="489"/>
        <v/>
      </c>
      <c r="CP1632" s="88" t="str">
        <f t="shared" si="490"/>
        <v/>
      </c>
    </row>
    <row r="1633" spans="2:94">
      <c r="B1633" s="19"/>
      <c r="C1633" s="3"/>
      <c r="D1633" s="3"/>
      <c r="E1633" s="4"/>
      <c r="F1633" s="3"/>
      <c r="G1633" s="3"/>
      <c r="H1633" s="3"/>
      <c r="I1633" s="3"/>
      <c r="J1633" s="6"/>
      <c r="K1633" s="6"/>
      <c r="L1633" s="6"/>
      <c r="M1633" s="10"/>
      <c r="N1633" s="10"/>
      <c r="O1633" s="10"/>
      <c r="P1633" s="15"/>
      <c r="Q1633" s="13"/>
      <c r="R1633" s="13"/>
      <c r="S1633" s="13"/>
      <c r="T1633" s="13"/>
      <c r="U1633" s="13"/>
      <c r="V1633" s="13"/>
      <c r="W1633" s="9"/>
      <c r="X1633" s="9"/>
      <c r="Y1633" s="9"/>
      <c r="Z1633" s="9"/>
      <c r="AA1633" s="9"/>
      <c r="AB1633" s="9"/>
      <c r="AC1633" s="13"/>
      <c r="AD1633" s="13"/>
      <c r="AE1633" s="13"/>
      <c r="AF1633" s="13"/>
      <c r="AG1633" s="13"/>
      <c r="AH1633" s="13"/>
      <c r="AI1633" s="9"/>
      <c r="AJ1633" s="9"/>
      <c r="AK1633" s="9"/>
      <c r="AL1633" s="9"/>
      <c r="AM1633" s="9"/>
      <c r="AN1633" s="9"/>
      <c r="AO1633" s="8"/>
      <c r="AP1633" s="8"/>
      <c r="AQ1633" s="8"/>
      <c r="AR1633" s="8"/>
      <c r="AS1633" s="8"/>
      <c r="AT1633" s="8"/>
      <c r="AU1633" s="8"/>
      <c r="AV1633" s="8"/>
      <c r="AW1633" s="8"/>
      <c r="AX1633" s="8"/>
      <c r="AY1633" s="15"/>
      <c r="AZ1633" s="15"/>
      <c r="BA1633" s="15"/>
      <c r="BB1633" s="15"/>
      <c r="BC1633" s="15"/>
      <c r="BD1633" s="15"/>
      <c r="BE1633" s="15"/>
      <c r="BF1633" s="15"/>
      <c r="BG1633" s="15"/>
      <c r="BH1633" s="15"/>
      <c r="BI1633" s="16">
        <f>Q1633*参数!$D$3+W1633</f>
        <v>0</v>
      </c>
      <c r="BJ1633" s="16">
        <f>R1633*参数!$D$3+X1633</f>
        <v>0</v>
      </c>
      <c r="BK1633" s="16">
        <f>S1633*参数!$D$3+Y1633</f>
        <v>0</v>
      </c>
      <c r="BL1633" s="16">
        <f>T1633*参数!$D$3+Z1633</f>
        <v>0</v>
      </c>
      <c r="BM1633" s="16">
        <f>U1633*参数!$D$3+AA1633</f>
        <v>0</v>
      </c>
      <c r="BN1633" s="16">
        <f>V1633*参数!$D$3+AB1633</f>
        <v>0</v>
      </c>
      <c r="BO1633" s="16">
        <f>AC1633*参数!$D$3+AI1633</f>
        <v>0</v>
      </c>
      <c r="BP1633" s="16">
        <f>AD1633*参数!$D$3+AJ1633</f>
        <v>0</v>
      </c>
      <c r="BQ1633" s="16">
        <f>AE1633*参数!$D$3+AK1633</f>
        <v>0</v>
      </c>
      <c r="BR1633" s="16">
        <f>AF1633*参数!$D$3+AL1633</f>
        <v>0</v>
      </c>
      <c r="BS1633" s="16">
        <f>AG1633*参数!$D$3+AM1633</f>
        <v>0</v>
      </c>
      <c r="BT1633" s="16">
        <f>AH1633*参数!$D$3+AN1633</f>
        <v>0</v>
      </c>
      <c r="BU1633" s="10"/>
      <c r="BV1633" s="10"/>
      <c r="BW1633" s="10">
        <f t="shared" si="491"/>
        <v>43</v>
      </c>
      <c r="BX1633" s="10">
        <f t="shared" si="492"/>
        <v>43</v>
      </c>
      <c r="BY1633" s="10">
        <f t="shared" si="493"/>
        <v>43</v>
      </c>
      <c r="BZ1633" s="10">
        <f t="shared" si="494"/>
        <v>0</v>
      </c>
      <c r="CA1633" s="10">
        <f t="shared" si="495"/>
        <v>43</v>
      </c>
      <c r="CB1633" s="10" t="str">
        <f t="shared" si="496"/>
        <v/>
      </c>
      <c r="CC1633" s="10" t="str">
        <f t="shared" si="497"/>
        <v/>
      </c>
      <c r="CD1633" s="10"/>
      <c r="CE1633" s="10"/>
      <c r="CF1633" s="10"/>
      <c r="CG1633" s="10">
        <f t="shared" si="498"/>
        <v>0</v>
      </c>
      <c r="CH1633" s="10">
        <f t="shared" si="499"/>
        <v>0</v>
      </c>
      <c r="CI1633" s="10" t="str">
        <f t="shared" si="500"/>
        <v/>
      </c>
      <c r="CJ1633" s="10" t="str">
        <f t="shared" si="501"/>
        <v/>
      </c>
      <c r="CK1633" s="10" t="str">
        <f t="shared" si="502"/>
        <v/>
      </c>
      <c r="CL1633" s="10" t="str">
        <f t="shared" si="503"/>
        <v/>
      </c>
      <c r="CM1633" s="88" t="str">
        <f t="shared" si="487"/>
        <v/>
      </c>
      <c r="CN1633" s="88" t="str">
        <f t="shared" si="488"/>
        <v/>
      </c>
      <c r="CO1633" s="88" t="str">
        <f t="shared" si="489"/>
        <v/>
      </c>
      <c r="CP1633" s="88" t="str">
        <f t="shared" si="490"/>
        <v/>
      </c>
    </row>
    <row r="1634" spans="2:94">
      <c r="B1634" s="19"/>
      <c r="C1634" s="3"/>
      <c r="D1634" s="3"/>
      <c r="E1634" s="4"/>
      <c r="F1634" s="3"/>
      <c r="G1634" s="3"/>
      <c r="H1634" s="3"/>
      <c r="I1634" s="3"/>
      <c r="J1634" s="6"/>
      <c r="K1634" s="6"/>
      <c r="L1634" s="6"/>
      <c r="M1634" s="10"/>
      <c r="N1634" s="10"/>
      <c r="O1634" s="10"/>
      <c r="P1634" s="15"/>
      <c r="Q1634" s="13"/>
      <c r="R1634" s="13"/>
      <c r="S1634" s="13"/>
      <c r="T1634" s="13"/>
      <c r="U1634" s="13"/>
      <c r="V1634" s="13"/>
      <c r="W1634" s="9"/>
      <c r="X1634" s="9"/>
      <c r="Y1634" s="9"/>
      <c r="Z1634" s="9"/>
      <c r="AA1634" s="9"/>
      <c r="AB1634" s="9"/>
      <c r="AC1634" s="13"/>
      <c r="AD1634" s="13"/>
      <c r="AE1634" s="13"/>
      <c r="AF1634" s="13"/>
      <c r="AG1634" s="13"/>
      <c r="AH1634" s="13"/>
      <c r="AI1634" s="9"/>
      <c r="AJ1634" s="9"/>
      <c r="AK1634" s="9"/>
      <c r="AL1634" s="9"/>
      <c r="AM1634" s="9"/>
      <c r="AN1634" s="9"/>
      <c r="AO1634" s="8"/>
      <c r="AP1634" s="8"/>
      <c r="AQ1634" s="8"/>
      <c r="AR1634" s="8"/>
      <c r="AS1634" s="8"/>
      <c r="AT1634" s="8"/>
      <c r="AU1634" s="8"/>
      <c r="AV1634" s="8"/>
      <c r="AW1634" s="8"/>
      <c r="AX1634" s="8"/>
      <c r="AY1634" s="15"/>
      <c r="AZ1634" s="15"/>
      <c r="BA1634" s="15"/>
      <c r="BB1634" s="15"/>
      <c r="BC1634" s="15"/>
      <c r="BD1634" s="15"/>
      <c r="BE1634" s="15"/>
      <c r="BF1634" s="15"/>
      <c r="BG1634" s="15"/>
      <c r="BH1634" s="15"/>
      <c r="BI1634" s="16">
        <f>Q1634*参数!$D$3+W1634</f>
        <v>0</v>
      </c>
      <c r="BJ1634" s="16">
        <f>R1634*参数!$D$3+X1634</f>
        <v>0</v>
      </c>
      <c r="BK1634" s="16">
        <f>S1634*参数!$D$3+Y1634</f>
        <v>0</v>
      </c>
      <c r="BL1634" s="16">
        <f>T1634*参数!$D$3+Z1634</f>
        <v>0</v>
      </c>
      <c r="BM1634" s="16">
        <f>U1634*参数!$D$3+AA1634</f>
        <v>0</v>
      </c>
      <c r="BN1634" s="16">
        <f>V1634*参数!$D$3+AB1634</f>
        <v>0</v>
      </c>
      <c r="BO1634" s="16">
        <f>AC1634*参数!$D$3+AI1634</f>
        <v>0</v>
      </c>
      <c r="BP1634" s="16">
        <f>AD1634*参数!$D$3+AJ1634</f>
        <v>0</v>
      </c>
      <c r="BQ1634" s="16">
        <f>AE1634*参数!$D$3+AK1634</f>
        <v>0</v>
      </c>
      <c r="BR1634" s="16">
        <f>AF1634*参数!$D$3+AL1634</f>
        <v>0</v>
      </c>
      <c r="BS1634" s="16">
        <f>AG1634*参数!$D$3+AM1634</f>
        <v>0</v>
      </c>
      <c r="BT1634" s="16">
        <f>AH1634*参数!$D$3+AN1634</f>
        <v>0</v>
      </c>
      <c r="BU1634" s="10"/>
      <c r="BV1634" s="10"/>
      <c r="BW1634" s="10">
        <f t="shared" si="491"/>
        <v>43</v>
      </c>
      <c r="BX1634" s="10">
        <f t="shared" si="492"/>
        <v>43</v>
      </c>
      <c r="BY1634" s="10">
        <f t="shared" si="493"/>
        <v>43</v>
      </c>
      <c r="BZ1634" s="10">
        <f t="shared" si="494"/>
        <v>0</v>
      </c>
      <c r="CA1634" s="10">
        <f t="shared" si="495"/>
        <v>43</v>
      </c>
      <c r="CB1634" s="10" t="str">
        <f t="shared" si="496"/>
        <v/>
      </c>
      <c r="CC1634" s="10" t="str">
        <f t="shared" si="497"/>
        <v/>
      </c>
      <c r="CD1634" s="10"/>
      <c r="CE1634" s="10"/>
      <c r="CF1634" s="10"/>
      <c r="CG1634" s="10">
        <f t="shared" si="498"/>
        <v>0</v>
      </c>
      <c r="CH1634" s="10">
        <f t="shared" si="499"/>
        <v>0</v>
      </c>
      <c r="CI1634" s="10" t="str">
        <f t="shared" si="500"/>
        <v/>
      </c>
      <c r="CJ1634" s="10" t="str">
        <f t="shared" si="501"/>
        <v/>
      </c>
      <c r="CK1634" s="10" t="str">
        <f t="shared" si="502"/>
        <v/>
      </c>
      <c r="CL1634" s="10" t="str">
        <f t="shared" si="503"/>
        <v/>
      </c>
      <c r="CM1634" s="88" t="str">
        <f t="shared" si="487"/>
        <v/>
      </c>
      <c r="CN1634" s="88" t="str">
        <f t="shared" si="488"/>
        <v/>
      </c>
      <c r="CO1634" s="88" t="str">
        <f t="shared" si="489"/>
        <v/>
      </c>
      <c r="CP1634" s="88" t="str">
        <f t="shared" si="490"/>
        <v/>
      </c>
    </row>
    <row r="1635" spans="2:94">
      <c r="B1635" s="19"/>
      <c r="C1635" s="3"/>
      <c r="D1635" s="3"/>
      <c r="E1635" s="4"/>
      <c r="F1635" s="3"/>
      <c r="G1635" s="3"/>
      <c r="H1635" s="3"/>
      <c r="I1635" s="3"/>
      <c r="J1635" s="6"/>
      <c r="K1635" s="6"/>
      <c r="L1635" s="6"/>
      <c r="M1635" s="10"/>
      <c r="N1635" s="10"/>
      <c r="O1635" s="10"/>
      <c r="P1635" s="15"/>
      <c r="Q1635" s="13"/>
      <c r="R1635" s="13"/>
      <c r="S1635" s="13"/>
      <c r="T1635" s="13"/>
      <c r="U1635" s="13"/>
      <c r="V1635" s="13"/>
      <c r="W1635" s="9"/>
      <c r="X1635" s="9"/>
      <c r="Y1635" s="9"/>
      <c r="Z1635" s="9"/>
      <c r="AA1635" s="9"/>
      <c r="AB1635" s="9"/>
      <c r="AC1635" s="13"/>
      <c r="AD1635" s="13"/>
      <c r="AE1635" s="13"/>
      <c r="AF1635" s="13"/>
      <c r="AG1635" s="13"/>
      <c r="AH1635" s="13"/>
      <c r="AI1635" s="9"/>
      <c r="AJ1635" s="9"/>
      <c r="AK1635" s="9"/>
      <c r="AL1635" s="9"/>
      <c r="AM1635" s="9"/>
      <c r="AN1635" s="9"/>
      <c r="AO1635" s="8"/>
      <c r="AP1635" s="8"/>
      <c r="AQ1635" s="8"/>
      <c r="AR1635" s="8"/>
      <c r="AS1635" s="8"/>
      <c r="AT1635" s="8"/>
      <c r="AU1635" s="8"/>
      <c r="AV1635" s="8"/>
      <c r="AW1635" s="8"/>
      <c r="AX1635" s="8"/>
      <c r="AY1635" s="15"/>
      <c r="AZ1635" s="15"/>
      <c r="BA1635" s="15"/>
      <c r="BB1635" s="15"/>
      <c r="BC1635" s="15"/>
      <c r="BD1635" s="15"/>
      <c r="BE1635" s="15"/>
      <c r="BF1635" s="15"/>
      <c r="BG1635" s="15"/>
      <c r="BH1635" s="15"/>
      <c r="BI1635" s="16">
        <f>Q1635*参数!$D$3+W1635</f>
        <v>0</v>
      </c>
      <c r="BJ1635" s="16">
        <f>R1635*参数!$D$3+X1635</f>
        <v>0</v>
      </c>
      <c r="BK1635" s="16">
        <f>S1635*参数!$D$3+Y1635</f>
        <v>0</v>
      </c>
      <c r="BL1635" s="16">
        <f>T1635*参数!$D$3+Z1635</f>
        <v>0</v>
      </c>
      <c r="BM1635" s="16">
        <f>U1635*参数!$D$3+AA1635</f>
        <v>0</v>
      </c>
      <c r="BN1635" s="16">
        <f>V1635*参数!$D$3+AB1635</f>
        <v>0</v>
      </c>
      <c r="BO1635" s="16">
        <f>AC1635*参数!$D$3+AI1635</f>
        <v>0</v>
      </c>
      <c r="BP1635" s="16">
        <f>AD1635*参数!$D$3+AJ1635</f>
        <v>0</v>
      </c>
      <c r="BQ1635" s="16">
        <f>AE1635*参数!$D$3+AK1635</f>
        <v>0</v>
      </c>
      <c r="BR1635" s="16">
        <f>AF1635*参数!$D$3+AL1635</f>
        <v>0</v>
      </c>
      <c r="BS1635" s="16">
        <f>AG1635*参数!$D$3+AM1635</f>
        <v>0</v>
      </c>
      <c r="BT1635" s="16">
        <f>AH1635*参数!$D$3+AN1635</f>
        <v>0</v>
      </c>
      <c r="BU1635" s="10"/>
      <c r="BV1635" s="10"/>
      <c r="BW1635" s="10">
        <f t="shared" si="491"/>
        <v>43</v>
      </c>
      <c r="BX1635" s="10">
        <f t="shared" si="492"/>
        <v>43</v>
      </c>
      <c r="BY1635" s="10">
        <f t="shared" si="493"/>
        <v>43</v>
      </c>
      <c r="BZ1635" s="10">
        <f t="shared" si="494"/>
        <v>0</v>
      </c>
      <c r="CA1635" s="10">
        <f t="shared" si="495"/>
        <v>43</v>
      </c>
      <c r="CB1635" s="10" t="str">
        <f t="shared" si="496"/>
        <v/>
      </c>
      <c r="CC1635" s="10" t="str">
        <f t="shared" si="497"/>
        <v/>
      </c>
      <c r="CD1635" s="10"/>
      <c r="CE1635" s="10"/>
      <c r="CF1635" s="10"/>
      <c r="CG1635" s="10">
        <f t="shared" si="498"/>
        <v>0</v>
      </c>
      <c r="CH1635" s="10">
        <f t="shared" si="499"/>
        <v>0</v>
      </c>
      <c r="CI1635" s="10" t="str">
        <f t="shared" si="500"/>
        <v/>
      </c>
      <c r="CJ1635" s="10" t="str">
        <f t="shared" si="501"/>
        <v/>
      </c>
      <c r="CK1635" s="10" t="str">
        <f t="shared" si="502"/>
        <v/>
      </c>
      <c r="CL1635" s="10" t="str">
        <f t="shared" si="503"/>
        <v/>
      </c>
      <c r="CM1635" s="88" t="str">
        <f t="shared" ref="CM1635:CM1698" si="504">IF(AP1635=AZ1635,
  IF(AU1635=BE1635,
    "",
    IF(AU1635&lt;BE1635,
      IF(P1635=-1,3,0),
      IF(P1635=-1,40,43)
    )
  ),
  ""
)</f>
        <v/>
      </c>
      <c r="CN1635" s="88" t="str">
        <f t="shared" ref="CN1635:CN1698" si="505">IF(AND(AP1635=AZ1635,AR1635=BB1635,AQ1635&lt;&gt;0,BA1635&lt;&gt;0),
  IF(AV1635=BF1635,
    "",
    IF(AV1635&lt;BF1635,
      IF(P1635=-1,3,0),
      IF(P1635=-1,40,43)
    )
  ),
  ""
)</f>
        <v/>
      </c>
      <c r="CO1635" s="88" t="str">
        <f t="shared" ref="CO1635:CO1698" si="506">IF(AP1635=AZ1635,
  IF(AW1635=BG1635,
    "",
    IF(AW1635&lt;BG1635,
      IF(P1635=-1,3,0),
      IF(P1635=-1,40,43)
    )
  ),
  ""
)</f>
        <v/>
      </c>
      <c r="CP1635" s="88" t="str">
        <f t="shared" si="490"/>
        <v/>
      </c>
    </row>
    <row r="1636" spans="2:94">
      <c r="B1636" s="19"/>
      <c r="C1636" s="3"/>
      <c r="D1636" s="3"/>
      <c r="E1636" s="4"/>
      <c r="F1636" s="3"/>
      <c r="G1636" s="3"/>
      <c r="H1636" s="3"/>
      <c r="I1636" s="3"/>
      <c r="J1636" s="6"/>
      <c r="K1636" s="6"/>
      <c r="L1636" s="6"/>
      <c r="M1636" s="10"/>
      <c r="N1636" s="10"/>
      <c r="O1636" s="10"/>
      <c r="P1636" s="15"/>
      <c r="Q1636" s="13"/>
      <c r="R1636" s="13"/>
      <c r="S1636" s="13"/>
      <c r="T1636" s="13"/>
      <c r="U1636" s="13"/>
      <c r="V1636" s="13"/>
      <c r="W1636" s="9"/>
      <c r="X1636" s="9"/>
      <c r="Y1636" s="9"/>
      <c r="Z1636" s="9"/>
      <c r="AA1636" s="9"/>
      <c r="AB1636" s="9"/>
      <c r="AC1636" s="13"/>
      <c r="AD1636" s="13"/>
      <c r="AE1636" s="13"/>
      <c r="AF1636" s="13"/>
      <c r="AG1636" s="13"/>
      <c r="AH1636" s="13"/>
      <c r="AI1636" s="9"/>
      <c r="AJ1636" s="9"/>
      <c r="AK1636" s="9"/>
      <c r="AL1636" s="9"/>
      <c r="AM1636" s="9"/>
      <c r="AN1636" s="9"/>
      <c r="AO1636" s="8"/>
      <c r="AP1636" s="8"/>
      <c r="AQ1636" s="8"/>
      <c r="AR1636" s="8"/>
      <c r="AS1636" s="8"/>
      <c r="AT1636" s="8"/>
      <c r="AU1636" s="8"/>
      <c r="AV1636" s="8"/>
      <c r="AW1636" s="8"/>
      <c r="AX1636" s="8"/>
      <c r="AY1636" s="15"/>
      <c r="AZ1636" s="15"/>
      <c r="BA1636" s="15"/>
      <c r="BB1636" s="15"/>
      <c r="BC1636" s="15"/>
      <c r="BD1636" s="15"/>
      <c r="BE1636" s="15"/>
      <c r="BF1636" s="15"/>
      <c r="BG1636" s="15"/>
      <c r="BH1636" s="15"/>
      <c r="BI1636" s="16">
        <f>Q1636*参数!$D$3+W1636</f>
        <v>0</v>
      </c>
      <c r="BJ1636" s="16">
        <f>R1636*参数!$D$3+X1636</f>
        <v>0</v>
      </c>
      <c r="BK1636" s="16">
        <f>S1636*参数!$D$3+Y1636</f>
        <v>0</v>
      </c>
      <c r="BL1636" s="16">
        <f>T1636*参数!$D$3+Z1636</f>
        <v>0</v>
      </c>
      <c r="BM1636" s="16">
        <f>U1636*参数!$D$3+AA1636</f>
        <v>0</v>
      </c>
      <c r="BN1636" s="16">
        <f>V1636*参数!$D$3+AB1636</f>
        <v>0</v>
      </c>
      <c r="BO1636" s="16">
        <f>AC1636*参数!$D$3+AI1636</f>
        <v>0</v>
      </c>
      <c r="BP1636" s="16">
        <f>AD1636*参数!$D$3+AJ1636</f>
        <v>0</v>
      </c>
      <c r="BQ1636" s="16">
        <f>AE1636*参数!$D$3+AK1636</f>
        <v>0</v>
      </c>
      <c r="BR1636" s="16">
        <f>AF1636*参数!$D$3+AL1636</f>
        <v>0</v>
      </c>
      <c r="BS1636" s="16">
        <f>AG1636*参数!$D$3+AM1636</f>
        <v>0</v>
      </c>
      <c r="BT1636" s="16">
        <f>AH1636*参数!$D$3+AN1636</f>
        <v>0</v>
      </c>
      <c r="BU1636" s="10"/>
      <c r="BV1636" s="10"/>
      <c r="BW1636" s="10">
        <f t="shared" si="491"/>
        <v>43</v>
      </c>
      <c r="BX1636" s="10">
        <f t="shared" si="492"/>
        <v>43</v>
      </c>
      <c r="BY1636" s="10">
        <f t="shared" si="493"/>
        <v>43</v>
      </c>
      <c r="BZ1636" s="10">
        <f t="shared" si="494"/>
        <v>0</v>
      </c>
      <c r="CA1636" s="10">
        <f t="shared" si="495"/>
        <v>43</v>
      </c>
      <c r="CB1636" s="10" t="str">
        <f t="shared" si="496"/>
        <v/>
      </c>
      <c r="CC1636" s="10" t="str">
        <f t="shared" si="497"/>
        <v/>
      </c>
      <c r="CD1636" s="10"/>
      <c r="CE1636" s="10"/>
      <c r="CF1636" s="10"/>
      <c r="CG1636" s="10">
        <f t="shared" si="498"/>
        <v>0</v>
      </c>
      <c r="CH1636" s="10">
        <f t="shared" si="499"/>
        <v>0</v>
      </c>
      <c r="CI1636" s="10" t="str">
        <f t="shared" si="500"/>
        <v/>
      </c>
      <c r="CJ1636" s="10" t="str">
        <f t="shared" si="501"/>
        <v/>
      </c>
      <c r="CK1636" s="10" t="str">
        <f t="shared" si="502"/>
        <v/>
      </c>
      <c r="CL1636" s="10" t="str">
        <f t="shared" si="503"/>
        <v/>
      </c>
      <c r="CM1636" s="88" t="str">
        <f t="shared" si="504"/>
        <v/>
      </c>
      <c r="CN1636" s="88" t="str">
        <f t="shared" si="505"/>
        <v/>
      </c>
      <c r="CO1636" s="88" t="str">
        <f t="shared" si="506"/>
        <v/>
      </c>
      <c r="CP1636" s="88" t="str">
        <f t="shared" ref="CP1636:CP1699" si="507">IF(AND(AP1636=AZ1636,AR1636=BB1636,AQ1636&lt;&gt;0,BA1636&lt;&gt;0),
  IF(AX1636=BH1636,
    "",
    IF(AX1636&lt;BH1636,
      IF(P1636=-1,3,0),
      IF(P1636=-1,40,43)
    )
  ),
  ""
)</f>
        <v/>
      </c>
    </row>
    <row r="1637" spans="2:94">
      <c r="B1637" s="19"/>
      <c r="C1637" s="3"/>
      <c r="D1637" s="3"/>
      <c r="E1637" s="4"/>
      <c r="F1637" s="3"/>
      <c r="G1637" s="3"/>
      <c r="H1637" s="3"/>
      <c r="I1637" s="3"/>
      <c r="J1637" s="6"/>
      <c r="K1637" s="6"/>
      <c r="L1637" s="6"/>
      <c r="M1637" s="10"/>
      <c r="N1637" s="10"/>
      <c r="O1637" s="10"/>
      <c r="P1637" s="15"/>
      <c r="Q1637" s="13"/>
      <c r="R1637" s="13"/>
      <c r="S1637" s="13"/>
      <c r="T1637" s="13"/>
      <c r="U1637" s="13"/>
      <c r="V1637" s="13"/>
      <c r="W1637" s="9"/>
      <c r="X1637" s="9"/>
      <c r="Y1637" s="9"/>
      <c r="Z1637" s="9"/>
      <c r="AA1637" s="9"/>
      <c r="AB1637" s="9"/>
      <c r="AC1637" s="13"/>
      <c r="AD1637" s="13"/>
      <c r="AE1637" s="13"/>
      <c r="AF1637" s="13"/>
      <c r="AG1637" s="13"/>
      <c r="AH1637" s="13"/>
      <c r="AI1637" s="9"/>
      <c r="AJ1637" s="9"/>
      <c r="AK1637" s="9"/>
      <c r="AL1637" s="9"/>
      <c r="AM1637" s="9"/>
      <c r="AN1637" s="9"/>
      <c r="AO1637" s="8"/>
      <c r="AP1637" s="8"/>
      <c r="AQ1637" s="8"/>
      <c r="AR1637" s="8"/>
      <c r="AS1637" s="8"/>
      <c r="AT1637" s="8"/>
      <c r="AU1637" s="8"/>
      <c r="AV1637" s="8"/>
      <c r="AW1637" s="8"/>
      <c r="AX1637" s="8"/>
      <c r="AY1637" s="15"/>
      <c r="AZ1637" s="15"/>
      <c r="BA1637" s="15"/>
      <c r="BB1637" s="15"/>
      <c r="BC1637" s="15"/>
      <c r="BD1637" s="15"/>
      <c r="BE1637" s="15"/>
      <c r="BF1637" s="15"/>
      <c r="BG1637" s="15"/>
      <c r="BH1637" s="15"/>
      <c r="BI1637" s="16">
        <f>Q1637*参数!$D$3+W1637</f>
        <v>0</v>
      </c>
      <c r="BJ1637" s="16">
        <f>R1637*参数!$D$3+X1637</f>
        <v>0</v>
      </c>
      <c r="BK1637" s="16">
        <f>S1637*参数!$D$3+Y1637</f>
        <v>0</v>
      </c>
      <c r="BL1637" s="16">
        <f>T1637*参数!$D$3+Z1637</f>
        <v>0</v>
      </c>
      <c r="BM1637" s="16">
        <f>U1637*参数!$D$3+AA1637</f>
        <v>0</v>
      </c>
      <c r="BN1637" s="16">
        <f>V1637*参数!$D$3+AB1637</f>
        <v>0</v>
      </c>
      <c r="BO1637" s="16">
        <f>AC1637*参数!$D$3+AI1637</f>
        <v>0</v>
      </c>
      <c r="BP1637" s="16">
        <f>AD1637*参数!$D$3+AJ1637</f>
        <v>0</v>
      </c>
      <c r="BQ1637" s="16">
        <f>AE1637*参数!$D$3+AK1637</f>
        <v>0</v>
      </c>
      <c r="BR1637" s="16">
        <f>AF1637*参数!$D$3+AL1637</f>
        <v>0</v>
      </c>
      <c r="BS1637" s="16">
        <f>AG1637*参数!$D$3+AM1637</f>
        <v>0</v>
      </c>
      <c r="BT1637" s="16">
        <f>AH1637*参数!$D$3+AN1637</f>
        <v>0</v>
      </c>
      <c r="BU1637" s="10"/>
      <c r="BV1637" s="10"/>
      <c r="BW1637" s="10">
        <f t="shared" si="491"/>
        <v>43</v>
      </c>
      <c r="BX1637" s="10">
        <f t="shared" si="492"/>
        <v>43</v>
      </c>
      <c r="BY1637" s="10">
        <f t="shared" si="493"/>
        <v>43</v>
      </c>
      <c r="BZ1637" s="10">
        <f t="shared" si="494"/>
        <v>0</v>
      </c>
      <c r="CA1637" s="10">
        <f t="shared" si="495"/>
        <v>43</v>
      </c>
      <c r="CB1637" s="10" t="str">
        <f t="shared" si="496"/>
        <v/>
      </c>
      <c r="CC1637" s="10" t="str">
        <f t="shared" si="497"/>
        <v/>
      </c>
      <c r="CD1637" s="10"/>
      <c r="CE1637" s="10"/>
      <c r="CF1637" s="10"/>
      <c r="CG1637" s="10">
        <f t="shared" si="498"/>
        <v>0</v>
      </c>
      <c r="CH1637" s="10">
        <f t="shared" si="499"/>
        <v>0</v>
      </c>
      <c r="CI1637" s="10" t="str">
        <f t="shared" si="500"/>
        <v/>
      </c>
      <c r="CJ1637" s="10" t="str">
        <f t="shared" si="501"/>
        <v/>
      </c>
      <c r="CK1637" s="10" t="str">
        <f t="shared" si="502"/>
        <v/>
      </c>
      <c r="CL1637" s="10" t="str">
        <f t="shared" si="503"/>
        <v/>
      </c>
      <c r="CM1637" s="88" t="str">
        <f t="shared" si="504"/>
        <v/>
      </c>
      <c r="CN1637" s="88" t="str">
        <f t="shared" si="505"/>
        <v/>
      </c>
      <c r="CO1637" s="88" t="str">
        <f t="shared" si="506"/>
        <v/>
      </c>
      <c r="CP1637" s="88" t="str">
        <f t="shared" si="507"/>
        <v/>
      </c>
    </row>
    <row r="1638" spans="2:94">
      <c r="B1638" s="19"/>
      <c r="C1638" s="3"/>
      <c r="D1638" s="3"/>
      <c r="E1638" s="4"/>
      <c r="F1638" s="3"/>
      <c r="G1638" s="3"/>
      <c r="H1638" s="3"/>
      <c r="I1638" s="3"/>
      <c r="J1638" s="6"/>
      <c r="K1638" s="6"/>
      <c r="L1638" s="6"/>
      <c r="M1638" s="10"/>
      <c r="N1638" s="10"/>
      <c r="O1638" s="10"/>
      <c r="P1638" s="15"/>
      <c r="Q1638" s="13"/>
      <c r="R1638" s="13"/>
      <c r="S1638" s="13"/>
      <c r="T1638" s="13"/>
      <c r="U1638" s="13"/>
      <c r="V1638" s="13"/>
      <c r="W1638" s="9"/>
      <c r="X1638" s="9"/>
      <c r="Y1638" s="9"/>
      <c r="Z1638" s="9"/>
      <c r="AA1638" s="9"/>
      <c r="AB1638" s="9"/>
      <c r="AC1638" s="13"/>
      <c r="AD1638" s="13"/>
      <c r="AE1638" s="13"/>
      <c r="AF1638" s="13"/>
      <c r="AG1638" s="13"/>
      <c r="AH1638" s="13"/>
      <c r="AI1638" s="9"/>
      <c r="AJ1638" s="9"/>
      <c r="AK1638" s="9"/>
      <c r="AL1638" s="9"/>
      <c r="AM1638" s="9"/>
      <c r="AN1638" s="9"/>
      <c r="AO1638" s="8"/>
      <c r="AP1638" s="8"/>
      <c r="AQ1638" s="8"/>
      <c r="AR1638" s="8"/>
      <c r="AS1638" s="8"/>
      <c r="AT1638" s="8"/>
      <c r="AU1638" s="8"/>
      <c r="AV1638" s="8"/>
      <c r="AW1638" s="8"/>
      <c r="AX1638" s="8"/>
      <c r="AY1638" s="15"/>
      <c r="AZ1638" s="15"/>
      <c r="BA1638" s="15"/>
      <c r="BB1638" s="15"/>
      <c r="BC1638" s="15"/>
      <c r="BD1638" s="15"/>
      <c r="BE1638" s="15"/>
      <c r="BF1638" s="15"/>
      <c r="BG1638" s="15"/>
      <c r="BH1638" s="15"/>
      <c r="BI1638" s="16">
        <f>Q1638*参数!$D$3+W1638</f>
        <v>0</v>
      </c>
      <c r="BJ1638" s="16">
        <f>R1638*参数!$D$3+X1638</f>
        <v>0</v>
      </c>
      <c r="BK1638" s="16">
        <f>S1638*参数!$D$3+Y1638</f>
        <v>0</v>
      </c>
      <c r="BL1638" s="16">
        <f>T1638*参数!$D$3+Z1638</f>
        <v>0</v>
      </c>
      <c r="BM1638" s="16">
        <f>U1638*参数!$D$3+AA1638</f>
        <v>0</v>
      </c>
      <c r="BN1638" s="16">
        <f>V1638*参数!$D$3+AB1638</f>
        <v>0</v>
      </c>
      <c r="BO1638" s="16">
        <f>AC1638*参数!$D$3+AI1638</f>
        <v>0</v>
      </c>
      <c r="BP1638" s="16">
        <f>AD1638*参数!$D$3+AJ1638</f>
        <v>0</v>
      </c>
      <c r="BQ1638" s="16">
        <f>AE1638*参数!$D$3+AK1638</f>
        <v>0</v>
      </c>
      <c r="BR1638" s="16">
        <f>AF1638*参数!$D$3+AL1638</f>
        <v>0</v>
      </c>
      <c r="BS1638" s="16">
        <f>AG1638*参数!$D$3+AM1638</f>
        <v>0</v>
      </c>
      <c r="BT1638" s="16">
        <f>AH1638*参数!$D$3+AN1638</f>
        <v>0</v>
      </c>
      <c r="BU1638" s="10"/>
      <c r="BV1638" s="10"/>
      <c r="BW1638" s="10">
        <f t="shared" si="491"/>
        <v>43</v>
      </c>
      <c r="BX1638" s="10">
        <f t="shared" si="492"/>
        <v>43</v>
      </c>
      <c r="BY1638" s="10">
        <f t="shared" si="493"/>
        <v>43</v>
      </c>
      <c r="BZ1638" s="10">
        <f t="shared" si="494"/>
        <v>0</v>
      </c>
      <c r="CA1638" s="10">
        <f t="shared" si="495"/>
        <v>43</v>
      </c>
      <c r="CB1638" s="10" t="str">
        <f t="shared" si="496"/>
        <v/>
      </c>
      <c r="CC1638" s="10" t="str">
        <f t="shared" si="497"/>
        <v/>
      </c>
      <c r="CD1638" s="10"/>
      <c r="CE1638" s="10"/>
      <c r="CF1638" s="10"/>
      <c r="CG1638" s="10">
        <f t="shared" si="498"/>
        <v>0</v>
      </c>
      <c r="CH1638" s="10">
        <f t="shared" si="499"/>
        <v>0</v>
      </c>
      <c r="CI1638" s="10" t="str">
        <f t="shared" si="500"/>
        <v/>
      </c>
      <c r="CJ1638" s="10" t="str">
        <f t="shared" si="501"/>
        <v/>
      </c>
      <c r="CK1638" s="10" t="str">
        <f t="shared" si="502"/>
        <v/>
      </c>
      <c r="CL1638" s="10" t="str">
        <f t="shared" si="503"/>
        <v/>
      </c>
      <c r="CM1638" s="88" t="str">
        <f t="shared" si="504"/>
        <v/>
      </c>
      <c r="CN1638" s="88" t="str">
        <f t="shared" si="505"/>
        <v/>
      </c>
      <c r="CO1638" s="88" t="str">
        <f t="shared" si="506"/>
        <v/>
      </c>
      <c r="CP1638" s="88" t="str">
        <f t="shared" si="507"/>
        <v/>
      </c>
    </row>
    <row r="1639" spans="2:94">
      <c r="B1639" s="19"/>
      <c r="C1639" s="3"/>
      <c r="D1639" s="3"/>
      <c r="E1639" s="4"/>
      <c r="F1639" s="3"/>
      <c r="G1639" s="3"/>
      <c r="H1639" s="3"/>
      <c r="I1639" s="3"/>
      <c r="J1639" s="6"/>
      <c r="K1639" s="6"/>
      <c r="L1639" s="6"/>
      <c r="M1639" s="10"/>
      <c r="N1639" s="10"/>
      <c r="O1639" s="10"/>
      <c r="P1639" s="15"/>
      <c r="Q1639" s="13"/>
      <c r="R1639" s="13"/>
      <c r="S1639" s="13"/>
      <c r="T1639" s="13"/>
      <c r="U1639" s="13"/>
      <c r="V1639" s="13"/>
      <c r="W1639" s="9"/>
      <c r="X1639" s="9"/>
      <c r="Y1639" s="9"/>
      <c r="Z1639" s="9"/>
      <c r="AA1639" s="9"/>
      <c r="AB1639" s="9"/>
      <c r="AC1639" s="13"/>
      <c r="AD1639" s="13"/>
      <c r="AE1639" s="13"/>
      <c r="AF1639" s="13"/>
      <c r="AG1639" s="13"/>
      <c r="AH1639" s="13"/>
      <c r="AI1639" s="9"/>
      <c r="AJ1639" s="9"/>
      <c r="AK1639" s="9"/>
      <c r="AL1639" s="9"/>
      <c r="AM1639" s="9"/>
      <c r="AN1639" s="9"/>
      <c r="AO1639" s="8"/>
      <c r="AP1639" s="8"/>
      <c r="AQ1639" s="8"/>
      <c r="AR1639" s="8"/>
      <c r="AS1639" s="8"/>
      <c r="AT1639" s="8"/>
      <c r="AU1639" s="8"/>
      <c r="AV1639" s="8"/>
      <c r="AW1639" s="8"/>
      <c r="AX1639" s="8"/>
      <c r="AY1639" s="15"/>
      <c r="AZ1639" s="15"/>
      <c r="BA1639" s="15"/>
      <c r="BB1639" s="15"/>
      <c r="BC1639" s="15"/>
      <c r="BD1639" s="15"/>
      <c r="BE1639" s="15"/>
      <c r="BF1639" s="15"/>
      <c r="BG1639" s="15"/>
      <c r="BH1639" s="15"/>
      <c r="BI1639" s="16">
        <f>Q1639*参数!$D$3+W1639</f>
        <v>0</v>
      </c>
      <c r="BJ1639" s="16">
        <f>R1639*参数!$D$3+X1639</f>
        <v>0</v>
      </c>
      <c r="BK1639" s="16">
        <f>S1639*参数!$D$3+Y1639</f>
        <v>0</v>
      </c>
      <c r="BL1639" s="16">
        <f>T1639*参数!$D$3+Z1639</f>
        <v>0</v>
      </c>
      <c r="BM1639" s="16">
        <f>U1639*参数!$D$3+AA1639</f>
        <v>0</v>
      </c>
      <c r="BN1639" s="16">
        <f>V1639*参数!$D$3+AB1639</f>
        <v>0</v>
      </c>
      <c r="BO1639" s="16">
        <f>AC1639*参数!$D$3+AI1639</f>
        <v>0</v>
      </c>
      <c r="BP1639" s="16">
        <f>AD1639*参数!$D$3+AJ1639</f>
        <v>0</v>
      </c>
      <c r="BQ1639" s="16">
        <f>AE1639*参数!$D$3+AK1639</f>
        <v>0</v>
      </c>
      <c r="BR1639" s="16">
        <f>AF1639*参数!$D$3+AL1639</f>
        <v>0</v>
      </c>
      <c r="BS1639" s="16">
        <f>AG1639*参数!$D$3+AM1639</f>
        <v>0</v>
      </c>
      <c r="BT1639" s="16">
        <f>AH1639*参数!$D$3+AN1639</f>
        <v>0</v>
      </c>
      <c r="BU1639" s="10"/>
      <c r="BV1639" s="10"/>
      <c r="BW1639" s="10">
        <f t="shared" si="491"/>
        <v>43</v>
      </c>
      <c r="BX1639" s="10">
        <f t="shared" si="492"/>
        <v>43</v>
      </c>
      <c r="BY1639" s="10">
        <f t="shared" si="493"/>
        <v>43</v>
      </c>
      <c r="BZ1639" s="10">
        <f t="shared" si="494"/>
        <v>0</v>
      </c>
      <c r="CA1639" s="10">
        <f t="shared" si="495"/>
        <v>43</v>
      </c>
      <c r="CB1639" s="10" t="str">
        <f t="shared" si="496"/>
        <v/>
      </c>
      <c r="CC1639" s="10" t="str">
        <f t="shared" si="497"/>
        <v/>
      </c>
      <c r="CD1639" s="10"/>
      <c r="CE1639" s="10"/>
      <c r="CF1639" s="10"/>
      <c r="CG1639" s="10">
        <f t="shared" si="498"/>
        <v>0</v>
      </c>
      <c r="CH1639" s="10">
        <f t="shared" si="499"/>
        <v>0</v>
      </c>
      <c r="CI1639" s="10" t="str">
        <f t="shared" si="500"/>
        <v/>
      </c>
      <c r="CJ1639" s="10" t="str">
        <f t="shared" si="501"/>
        <v/>
      </c>
      <c r="CK1639" s="10" t="str">
        <f t="shared" si="502"/>
        <v/>
      </c>
      <c r="CL1639" s="10" t="str">
        <f t="shared" si="503"/>
        <v/>
      </c>
      <c r="CM1639" s="88" t="str">
        <f t="shared" si="504"/>
        <v/>
      </c>
      <c r="CN1639" s="88" t="str">
        <f t="shared" si="505"/>
        <v/>
      </c>
      <c r="CO1639" s="88" t="str">
        <f t="shared" si="506"/>
        <v/>
      </c>
      <c r="CP1639" s="88" t="str">
        <f t="shared" si="507"/>
        <v/>
      </c>
    </row>
    <row r="1640" spans="2:94">
      <c r="B1640" s="19"/>
      <c r="C1640" s="3"/>
      <c r="D1640" s="3"/>
      <c r="E1640" s="4"/>
      <c r="F1640" s="3"/>
      <c r="G1640" s="3"/>
      <c r="H1640" s="3"/>
      <c r="I1640" s="3"/>
      <c r="J1640" s="6"/>
      <c r="K1640" s="6"/>
      <c r="L1640" s="6"/>
      <c r="M1640" s="10"/>
      <c r="N1640" s="10"/>
      <c r="O1640" s="10"/>
      <c r="P1640" s="15"/>
      <c r="Q1640" s="13"/>
      <c r="R1640" s="13"/>
      <c r="S1640" s="13"/>
      <c r="T1640" s="13"/>
      <c r="U1640" s="13"/>
      <c r="V1640" s="13"/>
      <c r="W1640" s="9"/>
      <c r="X1640" s="9"/>
      <c r="Y1640" s="9"/>
      <c r="Z1640" s="9"/>
      <c r="AA1640" s="9"/>
      <c r="AB1640" s="9"/>
      <c r="AC1640" s="13"/>
      <c r="AD1640" s="13"/>
      <c r="AE1640" s="13"/>
      <c r="AF1640" s="13"/>
      <c r="AG1640" s="13"/>
      <c r="AH1640" s="13"/>
      <c r="AI1640" s="9"/>
      <c r="AJ1640" s="9"/>
      <c r="AK1640" s="9"/>
      <c r="AL1640" s="9"/>
      <c r="AM1640" s="9"/>
      <c r="AN1640" s="9"/>
      <c r="AO1640" s="8"/>
      <c r="AP1640" s="8"/>
      <c r="AQ1640" s="8"/>
      <c r="AR1640" s="8"/>
      <c r="AS1640" s="8"/>
      <c r="AT1640" s="8"/>
      <c r="AU1640" s="8"/>
      <c r="AV1640" s="8"/>
      <c r="AW1640" s="8"/>
      <c r="AX1640" s="8"/>
      <c r="AY1640" s="15"/>
      <c r="AZ1640" s="15"/>
      <c r="BA1640" s="15"/>
      <c r="BB1640" s="15"/>
      <c r="BC1640" s="15"/>
      <c r="BD1640" s="15"/>
      <c r="BE1640" s="15"/>
      <c r="BF1640" s="15"/>
      <c r="BG1640" s="15"/>
      <c r="BH1640" s="15"/>
      <c r="BI1640" s="16">
        <f>Q1640*参数!$D$3+W1640</f>
        <v>0</v>
      </c>
      <c r="BJ1640" s="16">
        <f>R1640*参数!$D$3+X1640</f>
        <v>0</v>
      </c>
      <c r="BK1640" s="16">
        <f>S1640*参数!$D$3+Y1640</f>
        <v>0</v>
      </c>
      <c r="BL1640" s="16">
        <f>T1640*参数!$D$3+Z1640</f>
        <v>0</v>
      </c>
      <c r="BM1640" s="16">
        <f>U1640*参数!$D$3+AA1640</f>
        <v>0</v>
      </c>
      <c r="BN1640" s="16">
        <f>V1640*参数!$D$3+AB1640</f>
        <v>0</v>
      </c>
      <c r="BO1640" s="16">
        <f>AC1640*参数!$D$3+AI1640</f>
        <v>0</v>
      </c>
      <c r="BP1640" s="16">
        <f>AD1640*参数!$D$3+AJ1640</f>
        <v>0</v>
      </c>
      <c r="BQ1640" s="16">
        <f>AE1640*参数!$D$3+AK1640</f>
        <v>0</v>
      </c>
      <c r="BR1640" s="16">
        <f>AF1640*参数!$D$3+AL1640</f>
        <v>0</v>
      </c>
      <c r="BS1640" s="16">
        <f>AG1640*参数!$D$3+AM1640</f>
        <v>0</v>
      </c>
      <c r="BT1640" s="16">
        <f>AH1640*参数!$D$3+AN1640</f>
        <v>0</v>
      </c>
      <c r="BU1640" s="10"/>
      <c r="BV1640" s="10"/>
      <c r="BW1640" s="10">
        <f t="shared" si="491"/>
        <v>43</v>
      </c>
      <c r="BX1640" s="10">
        <f t="shared" si="492"/>
        <v>43</v>
      </c>
      <c r="BY1640" s="10">
        <f t="shared" si="493"/>
        <v>43</v>
      </c>
      <c r="BZ1640" s="10">
        <f t="shared" si="494"/>
        <v>0</v>
      </c>
      <c r="CA1640" s="10">
        <f t="shared" si="495"/>
        <v>43</v>
      </c>
      <c r="CB1640" s="10" t="str">
        <f t="shared" si="496"/>
        <v/>
      </c>
      <c r="CC1640" s="10" t="str">
        <f t="shared" si="497"/>
        <v/>
      </c>
      <c r="CD1640" s="10"/>
      <c r="CE1640" s="10"/>
      <c r="CF1640" s="10"/>
      <c r="CG1640" s="10">
        <f t="shared" si="498"/>
        <v>0</v>
      </c>
      <c r="CH1640" s="10">
        <f t="shared" si="499"/>
        <v>0</v>
      </c>
      <c r="CI1640" s="10" t="str">
        <f t="shared" si="500"/>
        <v/>
      </c>
      <c r="CJ1640" s="10" t="str">
        <f t="shared" si="501"/>
        <v/>
      </c>
      <c r="CK1640" s="10" t="str">
        <f t="shared" si="502"/>
        <v/>
      </c>
      <c r="CL1640" s="10" t="str">
        <f t="shared" si="503"/>
        <v/>
      </c>
      <c r="CM1640" s="88" t="str">
        <f t="shared" si="504"/>
        <v/>
      </c>
      <c r="CN1640" s="88" t="str">
        <f t="shared" si="505"/>
        <v/>
      </c>
      <c r="CO1640" s="88" t="str">
        <f t="shared" si="506"/>
        <v/>
      </c>
      <c r="CP1640" s="88" t="str">
        <f t="shared" si="507"/>
        <v/>
      </c>
    </row>
    <row r="1641" spans="2:94">
      <c r="B1641" s="19"/>
      <c r="C1641" s="3"/>
      <c r="D1641" s="3"/>
      <c r="E1641" s="4"/>
      <c r="F1641" s="3"/>
      <c r="G1641" s="3"/>
      <c r="H1641" s="3"/>
      <c r="I1641" s="3"/>
      <c r="J1641" s="6"/>
      <c r="K1641" s="6"/>
      <c r="L1641" s="6"/>
      <c r="M1641" s="10"/>
      <c r="N1641" s="10"/>
      <c r="O1641" s="10"/>
      <c r="P1641" s="15"/>
      <c r="Q1641" s="13"/>
      <c r="R1641" s="13"/>
      <c r="S1641" s="13"/>
      <c r="T1641" s="13"/>
      <c r="U1641" s="13"/>
      <c r="V1641" s="13"/>
      <c r="W1641" s="9"/>
      <c r="X1641" s="9"/>
      <c r="Y1641" s="9"/>
      <c r="Z1641" s="9"/>
      <c r="AA1641" s="9"/>
      <c r="AB1641" s="9"/>
      <c r="AC1641" s="13"/>
      <c r="AD1641" s="13"/>
      <c r="AE1641" s="13"/>
      <c r="AF1641" s="13"/>
      <c r="AG1641" s="13"/>
      <c r="AH1641" s="13"/>
      <c r="AI1641" s="9"/>
      <c r="AJ1641" s="9"/>
      <c r="AK1641" s="9"/>
      <c r="AL1641" s="9"/>
      <c r="AM1641" s="9"/>
      <c r="AN1641" s="9"/>
      <c r="AO1641" s="8"/>
      <c r="AP1641" s="8"/>
      <c r="AQ1641" s="8"/>
      <c r="AR1641" s="8"/>
      <c r="AS1641" s="8"/>
      <c r="AT1641" s="8"/>
      <c r="AU1641" s="8"/>
      <c r="AV1641" s="8"/>
      <c r="AW1641" s="8"/>
      <c r="AX1641" s="8"/>
      <c r="AY1641" s="15"/>
      <c r="AZ1641" s="15"/>
      <c r="BA1641" s="15"/>
      <c r="BB1641" s="15"/>
      <c r="BC1641" s="15"/>
      <c r="BD1641" s="15"/>
      <c r="BE1641" s="15"/>
      <c r="BF1641" s="15"/>
      <c r="BG1641" s="15"/>
      <c r="BH1641" s="15"/>
      <c r="BI1641" s="16">
        <f>Q1641*参数!$D$3+W1641</f>
        <v>0</v>
      </c>
      <c r="BJ1641" s="16">
        <f>R1641*参数!$D$3+X1641</f>
        <v>0</v>
      </c>
      <c r="BK1641" s="16">
        <f>S1641*参数!$D$3+Y1641</f>
        <v>0</v>
      </c>
      <c r="BL1641" s="16">
        <f>T1641*参数!$D$3+Z1641</f>
        <v>0</v>
      </c>
      <c r="BM1641" s="16">
        <f>U1641*参数!$D$3+AA1641</f>
        <v>0</v>
      </c>
      <c r="BN1641" s="16">
        <f>V1641*参数!$D$3+AB1641</f>
        <v>0</v>
      </c>
      <c r="BO1641" s="16">
        <f>AC1641*参数!$D$3+AI1641</f>
        <v>0</v>
      </c>
      <c r="BP1641" s="16">
        <f>AD1641*参数!$D$3+AJ1641</f>
        <v>0</v>
      </c>
      <c r="BQ1641" s="16">
        <f>AE1641*参数!$D$3+AK1641</f>
        <v>0</v>
      </c>
      <c r="BR1641" s="16">
        <f>AF1641*参数!$D$3+AL1641</f>
        <v>0</v>
      </c>
      <c r="BS1641" s="16">
        <f>AG1641*参数!$D$3+AM1641</f>
        <v>0</v>
      </c>
      <c r="BT1641" s="16">
        <f>AH1641*参数!$D$3+AN1641</f>
        <v>0</v>
      </c>
      <c r="BU1641" s="10"/>
      <c r="BV1641" s="10"/>
      <c r="BW1641" s="10">
        <f t="shared" si="491"/>
        <v>43</v>
      </c>
      <c r="BX1641" s="10">
        <f t="shared" si="492"/>
        <v>43</v>
      </c>
      <c r="BY1641" s="10">
        <f t="shared" si="493"/>
        <v>43</v>
      </c>
      <c r="BZ1641" s="10">
        <f t="shared" si="494"/>
        <v>0</v>
      </c>
      <c r="CA1641" s="10">
        <f t="shared" si="495"/>
        <v>43</v>
      </c>
      <c r="CB1641" s="10" t="str">
        <f t="shared" si="496"/>
        <v/>
      </c>
      <c r="CC1641" s="10" t="str">
        <f t="shared" si="497"/>
        <v/>
      </c>
      <c r="CD1641" s="10"/>
      <c r="CE1641" s="10"/>
      <c r="CF1641" s="10"/>
      <c r="CG1641" s="10">
        <f t="shared" si="498"/>
        <v>0</v>
      </c>
      <c r="CH1641" s="10">
        <f t="shared" si="499"/>
        <v>0</v>
      </c>
      <c r="CI1641" s="10" t="str">
        <f t="shared" si="500"/>
        <v/>
      </c>
      <c r="CJ1641" s="10" t="str">
        <f t="shared" si="501"/>
        <v/>
      </c>
      <c r="CK1641" s="10" t="str">
        <f t="shared" si="502"/>
        <v/>
      </c>
      <c r="CL1641" s="10" t="str">
        <f t="shared" si="503"/>
        <v/>
      </c>
      <c r="CM1641" s="88" t="str">
        <f t="shared" si="504"/>
        <v/>
      </c>
      <c r="CN1641" s="88" t="str">
        <f t="shared" si="505"/>
        <v/>
      </c>
      <c r="CO1641" s="88" t="str">
        <f t="shared" si="506"/>
        <v/>
      </c>
      <c r="CP1641" s="88" t="str">
        <f t="shared" si="507"/>
        <v/>
      </c>
    </row>
    <row r="1642" spans="2:94">
      <c r="B1642" s="19"/>
      <c r="C1642" s="3"/>
      <c r="D1642" s="3"/>
      <c r="E1642" s="4"/>
      <c r="F1642" s="3"/>
      <c r="G1642" s="3"/>
      <c r="H1642" s="3"/>
      <c r="I1642" s="3"/>
      <c r="J1642" s="6"/>
      <c r="K1642" s="6"/>
      <c r="L1642" s="6"/>
      <c r="M1642" s="10"/>
      <c r="N1642" s="10"/>
      <c r="O1642" s="10"/>
      <c r="P1642" s="15"/>
      <c r="Q1642" s="13"/>
      <c r="R1642" s="13"/>
      <c r="S1642" s="13"/>
      <c r="T1642" s="13"/>
      <c r="U1642" s="13"/>
      <c r="V1642" s="13"/>
      <c r="W1642" s="9"/>
      <c r="X1642" s="9"/>
      <c r="Y1642" s="9"/>
      <c r="Z1642" s="9"/>
      <c r="AA1642" s="9"/>
      <c r="AB1642" s="9"/>
      <c r="AC1642" s="13"/>
      <c r="AD1642" s="13"/>
      <c r="AE1642" s="13"/>
      <c r="AF1642" s="13"/>
      <c r="AG1642" s="13"/>
      <c r="AH1642" s="13"/>
      <c r="AI1642" s="9"/>
      <c r="AJ1642" s="9"/>
      <c r="AK1642" s="9"/>
      <c r="AL1642" s="9"/>
      <c r="AM1642" s="9"/>
      <c r="AN1642" s="9"/>
      <c r="AO1642" s="8"/>
      <c r="AP1642" s="8"/>
      <c r="AQ1642" s="8"/>
      <c r="AR1642" s="8"/>
      <c r="AS1642" s="8"/>
      <c r="AT1642" s="8"/>
      <c r="AU1642" s="8"/>
      <c r="AV1642" s="8"/>
      <c r="AW1642" s="8"/>
      <c r="AX1642" s="8"/>
      <c r="AY1642" s="15"/>
      <c r="AZ1642" s="15"/>
      <c r="BA1642" s="15"/>
      <c r="BB1642" s="15"/>
      <c r="BC1642" s="15"/>
      <c r="BD1642" s="15"/>
      <c r="BE1642" s="15"/>
      <c r="BF1642" s="15"/>
      <c r="BG1642" s="15"/>
      <c r="BH1642" s="15"/>
      <c r="BI1642" s="16">
        <f>Q1642*参数!$D$3+W1642</f>
        <v>0</v>
      </c>
      <c r="BJ1642" s="16">
        <f>R1642*参数!$D$3+X1642</f>
        <v>0</v>
      </c>
      <c r="BK1642" s="16">
        <f>S1642*参数!$D$3+Y1642</f>
        <v>0</v>
      </c>
      <c r="BL1642" s="16">
        <f>T1642*参数!$D$3+Z1642</f>
        <v>0</v>
      </c>
      <c r="BM1642" s="16">
        <f>U1642*参数!$D$3+AA1642</f>
        <v>0</v>
      </c>
      <c r="BN1642" s="16">
        <f>V1642*参数!$D$3+AB1642</f>
        <v>0</v>
      </c>
      <c r="BO1642" s="16">
        <f>AC1642*参数!$D$3+AI1642</f>
        <v>0</v>
      </c>
      <c r="BP1642" s="16">
        <f>AD1642*参数!$D$3+AJ1642</f>
        <v>0</v>
      </c>
      <c r="BQ1642" s="16">
        <f>AE1642*参数!$D$3+AK1642</f>
        <v>0</v>
      </c>
      <c r="BR1642" s="16">
        <f>AF1642*参数!$D$3+AL1642</f>
        <v>0</v>
      </c>
      <c r="BS1642" s="16">
        <f>AG1642*参数!$D$3+AM1642</f>
        <v>0</v>
      </c>
      <c r="BT1642" s="16">
        <f>AH1642*参数!$D$3+AN1642</f>
        <v>0</v>
      </c>
      <c r="BU1642" s="10"/>
      <c r="BV1642" s="10"/>
      <c r="BW1642" s="10">
        <f t="shared" si="491"/>
        <v>43</v>
      </c>
      <c r="BX1642" s="10">
        <f t="shared" si="492"/>
        <v>43</v>
      </c>
      <c r="BY1642" s="10">
        <f t="shared" si="493"/>
        <v>43</v>
      </c>
      <c r="BZ1642" s="10">
        <f t="shared" si="494"/>
        <v>0</v>
      </c>
      <c r="CA1642" s="10">
        <f t="shared" si="495"/>
        <v>43</v>
      </c>
      <c r="CB1642" s="10" t="str">
        <f t="shared" si="496"/>
        <v/>
      </c>
      <c r="CC1642" s="10" t="str">
        <f t="shared" si="497"/>
        <v/>
      </c>
      <c r="CD1642" s="10"/>
      <c r="CE1642" s="10"/>
      <c r="CF1642" s="10"/>
      <c r="CG1642" s="10">
        <f t="shared" si="498"/>
        <v>0</v>
      </c>
      <c r="CH1642" s="10">
        <f t="shared" si="499"/>
        <v>0</v>
      </c>
      <c r="CI1642" s="10" t="str">
        <f t="shared" si="500"/>
        <v/>
      </c>
      <c r="CJ1642" s="10" t="str">
        <f t="shared" si="501"/>
        <v/>
      </c>
      <c r="CK1642" s="10" t="str">
        <f t="shared" si="502"/>
        <v/>
      </c>
      <c r="CL1642" s="10" t="str">
        <f t="shared" si="503"/>
        <v/>
      </c>
      <c r="CM1642" s="88" t="str">
        <f t="shared" si="504"/>
        <v/>
      </c>
      <c r="CN1642" s="88" t="str">
        <f t="shared" si="505"/>
        <v/>
      </c>
      <c r="CO1642" s="88" t="str">
        <f t="shared" si="506"/>
        <v/>
      </c>
      <c r="CP1642" s="88" t="str">
        <f t="shared" si="507"/>
        <v/>
      </c>
    </row>
    <row r="1643" spans="2:94">
      <c r="B1643" s="19"/>
      <c r="C1643" s="3"/>
      <c r="D1643" s="3"/>
      <c r="E1643" s="4"/>
      <c r="F1643" s="3"/>
      <c r="G1643" s="3"/>
      <c r="H1643" s="3"/>
      <c r="I1643" s="3"/>
      <c r="J1643" s="6"/>
      <c r="K1643" s="6"/>
      <c r="L1643" s="6"/>
      <c r="M1643" s="10"/>
      <c r="N1643" s="10"/>
      <c r="O1643" s="10"/>
      <c r="P1643" s="15"/>
      <c r="Q1643" s="13"/>
      <c r="R1643" s="13"/>
      <c r="S1643" s="13"/>
      <c r="T1643" s="13"/>
      <c r="U1643" s="13"/>
      <c r="V1643" s="13"/>
      <c r="W1643" s="9"/>
      <c r="X1643" s="9"/>
      <c r="Y1643" s="9"/>
      <c r="Z1643" s="9"/>
      <c r="AA1643" s="9"/>
      <c r="AB1643" s="9"/>
      <c r="AC1643" s="13"/>
      <c r="AD1643" s="13"/>
      <c r="AE1643" s="13"/>
      <c r="AF1643" s="13"/>
      <c r="AG1643" s="13"/>
      <c r="AH1643" s="13"/>
      <c r="AI1643" s="9"/>
      <c r="AJ1643" s="9"/>
      <c r="AK1643" s="9"/>
      <c r="AL1643" s="9"/>
      <c r="AM1643" s="9"/>
      <c r="AN1643" s="9"/>
      <c r="AO1643" s="8"/>
      <c r="AP1643" s="8"/>
      <c r="AQ1643" s="8"/>
      <c r="AR1643" s="8"/>
      <c r="AS1643" s="8"/>
      <c r="AT1643" s="8"/>
      <c r="AU1643" s="8"/>
      <c r="AV1643" s="8"/>
      <c r="AW1643" s="8"/>
      <c r="AX1643" s="8"/>
      <c r="AY1643" s="15"/>
      <c r="AZ1643" s="15"/>
      <c r="BA1643" s="15"/>
      <c r="BB1643" s="15"/>
      <c r="BC1643" s="15"/>
      <c r="BD1643" s="15"/>
      <c r="BE1643" s="15"/>
      <c r="BF1643" s="15"/>
      <c r="BG1643" s="15"/>
      <c r="BH1643" s="15"/>
      <c r="BI1643" s="16">
        <f>Q1643*参数!$D$3+W1643</f>
        <v>0</v>
      </c>
      <c r="BJ1643" s="16">
        <f>R1643*参数!$D$3+X1643</f>
        <v>0</v>
      </c>
      <c r="BK1643" s="16">
        <f>S1643*参数!$D$3+Y1643</f>
        <v>0</v>
      </c>
      <c r="BL1643" s="16">
        <f>T1643*参数!$D$3+Z1643</f>
        <v>0</v>
      </c>
      <c r="BM1643" s="16">
        <f>U1643*参数!$D$3+AA1643</f>
        <v>0</v>
      </c>
      <c r="BN1643" s="16">
        <f>V1643*参数!$D$3+AB1643</f>
        <v>0</v>
      </c>
      <c r="BO1643" s="16">
        <f>AC1643*参数!$D$3+AI1643</f>
        <v>0</v>
      </c>
      <c r="BP1643" s="16">
        <f>AD1643*参数!$D$3+AJ1643</f>
        <v>0</v>
      </c>
      <c r="BQ1643" s="16">
        <f>AE1643*参数!$D$3+AK1643</f>
        <v>0</v>
      </c>
      <c r="BR1643" s="16">
        <f>AF1643*参数!$D$3+AL1643</f>
        <v>0</v>
      </c>
      <c r="BS1643" s="16">
        <f>AG1643*参数!$D$3+AM1643</f>
        <v>0</v>
      </c>
      <c r="BT1643" s="16">
        <f>AH1643*参数!$D$3+AN1643</f>
        <v>0</v>
      </c>
      <c r="BU1643" s="10"/>
      <c r="BV1643" s="10"/>
      <c r="BW1643" s="10">
        <f t="shared" si="491"/>
        <v>43</v>
      </c>
      <c r="BX1643" s="10">
        <f t="shared" si="492"/>
        <v>43</v>
      </c>
      <c r="BY1643" s="10">
        <f t="shared" si="493"/>
        <v>43</v>
      </c>
      <c r="BZ1643" s="10">
        <f t="shared" si="494"/>
        <v>0</v>
      </c>
      <c r="CA1643" s="10">
        <f t="shared" si="495"/>
        <v>43</v>
      </c>
      <c r="CB1643" s="10" t="str">
        <f t="shared" si="496"/>
        <v/>
      </c>
      <c r="CC1643" s="10" t="str">
        <f t="shared" si="497"/>
        <v/>
      </c>
      <c r="CD1643" s="10"/>
      <c r="CE1643" s="10"/>
      <c r="CF1643" s="10"/>
      <c r="CG1643" s="10">
        <f t="shared" si="498"/>
        <v>0</v>
      </c>
      <c r="CH1643" s="10">
        <f t="shared" si="499"/>
        <v>0</v>
      </c>
      <c r="CI1643" s="10" t="str">
        <f t="shared" si="500"/>
        <v/>
      </c>
      <c r="CJ1643" s="10" t="str">
        <f t="shared" si="501"/>
        <v/>
      </c>
      <c r="CK1643" s="10" t="str">
        <f t="shared" si="502"/>
        <v/>
      </c>
      <c r="CL1643" s="10" t="str">
        <f t="shared" si="503"/>
        <v/>
      </c>
      <c r="CM1643" s="88" t="str">
        <f t="shared" si="504"/>
        <v/>
      </c>
      <c r="CN1643" s="88" t="str">
        <f t="shared" si="505"/>
        <v/>
      </c>
      <c r="CO1643" s="88" t="str">
        <f t="shared" si="506"/>
        <v/>
      </c>
      <c r="CP1643" s="88" t="str">
        <f t="shared" si="507"/>
        <v/>
      </c>
    </row>
    <row r="1644" spans="2:94">
      <c r="B1644" s="19"/>
      <c r="C1644" s="3"/>
      <c r="D1644" s="3"/>
      <c r="E1644" s="4"/>
      <c r="F1644" s="3"/>
      <c r="G1644" s="3"/>
      <c r="H1644" s="3"/>
      <c r="I1644" s="3"/>
      <c r="J1644" s="6"/>
      <c r="K1644" s="6"/>
      <c r="L1644" s="6"/>
      <c r="M1644" s="10"/>
      <c r="N1644" s="10"/>
      <c r="O1644" s="10"/>
      <c r="P1644" s="15"/>
      <c r="Q1644" s="13"/>
      <c r="R1644" s="13"/>
      <c r="S1644" s="13"/>
      <c r="T1644" s="13"/>
      <c r="U1644" s="13"/>
      <c r="V1644" s="13"/>
      <c r="W1644" s="9"/>
      <c r="X1644" s="9"/>
      <c r="Y1644" s="9"/>
      <c r="Z1644" s="9"/>
      <c r="AA1644" s="9"/>
      <c r="AB1644" s="9"/>
      <c r="AC1644" s="13"/>
      <c r="AD1644" s="13"/>
      <c r="AE1644" s="13"/>
      <c r="AF1644" s="13"/>
      <c r="AG1644" s="13"/>
      <c r="AH1644" s="13"/>
      <c r="AI1644" s="9"/>
      <c r="AJ1644" s="9"/>
      <c r="AK1644" s="9"/>
      <c r="AL1644" s="9"/>
      <c r="AM1644" s="9"/>
      <c r="AN1644" s="9"/>
      <c r="AO1644" s="8"/>
      <c r="AP1644" s="8"/>
      <c r="AQ1644" s="8"/>
      <c r="AR1644" s="8"/>
      <c r="AS1644" s="8"/>
      <c r="AT1644" s="8"/>
      <c r="AU1644" s="8"/>
      <c r="AV1644" s="8"/>
      <c r="AW1644" s="8"/>
      <c r="AX1644" s="8"/>
      <c r="AY1644" s="15"/>
      <c r="AZ1644" s="15"/>
      <c r="BA1644" s="15"/>
      <c r="BB1644" s="15"/>
      <c r="BC1644" s="15"/>
      <c r="BD1644" s="15"/>
      <c r="BE1644" s="15"/>
      <c r="BF1644" s="15"/>
      <c r="BG1644" s="15"/>
      <c r="BH1644" s="15"/>
      <c r="BI1644" s="16">
        <f>Q1644*参数!$D$3+W1644</f>
        <v>0</v>
      </c>
      <c r="BJ1644" s="16">
        <f>R1644*参数!$D$3+X1644</f>
        <v>0</v>
      </c>
      <c r="BK1644" s="16">
        <f>S1644*参数!$D$3+Y1644</f>
        <v>0</v>
      </c>
      <c r="BL1644" s="16">
        <f>T1644*参数!$D$3+Z1644</f>
        <v>0</v>
      </c>
      <c r="BM1644" s="16">
        <f>U1644*参数!$D$3+AA1644</f>
        <v>0</v>
      </c>
      <c r="BN1644" s="16">
        <f>V1644*参数!$D$3+AB1644</f>
        <v>0</v>
      </c>
      <c r="BO1644" s="16">
        <f>AC1644*参数!$D$3+AI1644</f>
        <v>0</v>
      </c>
      <c r="BP1644" s="16">
        <f>AD1644*参数!$D$3+AJ1644</f>
        <v>0</v>
      </c>
      <c r="BQ1644" s="16">
        <f>AE1644*参数!$D$3+AK1644</f>
        <v>0</v>
      </c>
      <c r="BR1644" s="16">
        <f>AF1644*参数!$D$3+AL1644</f>
        <v>0</v>
      </c>
      <c r="BS1644" s="16">
        <f>AG1644*参数!$D$3+AM1644</f>
        <v>0</v>
      </c>
      <c r="BT1644" s="16">
        <f>AH1644*参数!$D$3+AN1644</f>
        <v>0</v>
      </c>
      <c r="BU1644" s="10"/>
      <c r="BV1644" s="10"/>
      <c r="BW1644" s="10">
        <f t="shared" si="491"/>
        <v>43</v>
      </c>
      <c r="BX1644" s="10">
        <f t="shared" si="492"/>
        <v>43</v>
      </c>
      <c r="BY1644" s="10">
        <f t="shared" si="493"/>
        <v>43</v>
      </c>
      <c r="BZ1644" s="10">
        <f t="shared" si="494"/>
        <v>0</v>
      </c>
      <c r="CA1644" s="10">
        <f t="shared" si="495"/>
        <v>43</v>
      </c>
      <c r="CB1644" s="10" t="str">
        <f t="shared" si="496"/>
        <v/>
      </c>
      <c r="CC1644" s="10" t="str">
        <f t="shared" si="497"/>
        <v/>
      </c>
      <c r="CD1644" s="10"/>
      <c r="CE1644" s="10"/>
      <c r="CF1644" s="10"/>
      <c r="CG1644" s="10">
        <f t="shared" si="498"/>
        <v>0</v>
      </c>
      <c r="CH1644" s="10">
        <f t="shared" si="499"/>
        <v>0</v>
      </c>
      <c r="CI1644" s="10" t="str">
        <f t="shared" si="500"/>
        <v/>
      </c>
      <c r="CJ1644" s="10" t="str">
        <f t="shared" si="501"/>
        <v/>
      </c>
      <c r="CK1644" s="10" t="str">
        <f t="shared" si="502"/>
        <v/>
      </c>
      <c r="CL1644" s="10" t="str">
        <f t="shared" si="503"/>
        <v/>
      </c>
      <c r="CM1644" s="88" t="str">
        <f t="shared" si="504"/>
        <v/>
      </c>
      <c r="CN1644" s="88" t="str">
        <f t="shared" si="505"/>
        <v/>
      </c>
      <c r="CO1644" s="88" t="str">
        <f t="shared" si="506"/>
        <v/>
      </c>
      <c r="CP1644" s="88" t="str">
        <f t="shared" si="507"/>
        <v/>
      </c>
    </row>
    <row r="1645" spans="2:94">
      <c r="B1645" s="19"/>
      <c r="C1645" s="3"/>
      <c r="D1645" s="3"/>
      <c r="E1645" s="4"/>
      <c r="F1645" s="3"/>
      <c r="G1645" s="3"/>
      <c r="H1645" s="3"/>
      <c r="I1645" s="3"/>
      <c r="J1645" s="6"/>
      <c r="K1645" s="6"/>
      <c r="L1645" s="6"/>
      <c r="M1645" s="10"/>
      <c r="N1645" s="10"/>
      <c r="O1645" s="10"/>
      <c r="P1645" s="15"/>
      <c r="Q1645" s="13"/>
      <c r="R1645" s="13"/>
      <c r="S1645" s="13"/>
      <c r="T1645" s="13"/>
      <c r="U1645" s="13"/>
      <c r="V1645" s="13"/>
      <c r="W1645" s="9"/>
      <c r="X1645" s="9"/>
      <c r="Y1645" s="9"/>
      <c r="Z1645" s="9"/>
      <c r="AA1645" s="9"/>
      <c r="AB1645" s="9"/>
      <c r="AC1645" s="13"/>
      <c r="AD1645" s="13"/>
      <c r="AE1645" s="13"/>
      <c r="AF1645" s="13"/>
      <c r="AG1645" s="13"/>
      <c r="AH1645" s="13"/>
      <c r="AI1645" s="9"/>
      <c r="AJ1645" s="9"/>
      <c r="AK1645" s="9"/>
      <c r="AL1645" s="9"/>
      <c r="AM1645" s="9"/>
      <c r="AN1645" s="9"/>
      <c r="AO1645" s="8"/>
      <c r="AP1645" s="8"/>
      <c r="AQ1645" s="8"/>
      <c r="AR1645" s="8"/>
      <c r="AS1645" s="8"/>
      <c r="AT1645" s="8"/>
      <c r="AU1645" s="8"/>
      <c r="AV1645" s="8"/>
      <c r="AW1645" s="8"/>
      <c r="AX1645" s="8"/>
      <c r="AY1645" s="15"/>
      <c r="AZ1645" s="15"/>
      <c r="BA1645" s="15"/>
      <c r="BB1645" s="15"/>
      <c r="BC1645" s="15"/>
      <c r="BD1645" s="15"/>
      <c r="BE1645" s="15"/>
      <c r="BF1645" s="15"/>
      <c r="BG1645" s="15"/>
      <c r="BH1645" s="15"/>
      <c r="BI1645" s="16">
        <f>Q1645*参数!$D$3+W1645</f>
        <v>0</v>
      </c>
      <c r="BJ1645" s="16">
        <f>R1645*参数!$D$3+X1645</f>
        <v>0</v>
      </c>
      <c r="BK1645" s="16">
        <f>S1645*参数!$D$3+Y1645</f>
        <v>0</v>
      </c>
      <c r="BL1645" s="16">
        <f>T1645*参数!$D$3+Z1645</f>
        <v>0</v>
      </c>
      <c r="BM1645" s="16">
        <f>U1645*参数!$D$3+AA1645</f>
        <v>0</v>
      </c>
      <c r="BN1645" s="16">
        <f>V1645*参数!$D$3+AB1645</f>
        <v>0</v>
      </c>
      <c r="BO1645" s="16">
        <f>AC1645*参数!$D$3+AI1645</f>
        <v>0</v>
      </c>
      <c r="BP1645" s="16">
        <f>AD1645*参数!$D$3+AJ1645</f>
        <v>0</v>
      </c>
      <c r="BQ1645" s="16">
        <f>AE1645*参数!$D$3+AK1645</f>
        <v>0</v>
      </c>
      <c r="BR1645" s="16">
        <f>AF1645*参数!$D$3+AL1645</f>
        <v>0</v>
      </c>
      <c r="BS1645" s="16">
        <f>AG1645*参数!$D$3+AM1645</f>
        <v>0</v>
      </c>
      <c r="BT1645" s="16">
        <f>AH1645*参数!$D$3+AN1645</f>
        <v>0</v>
      </c>
      <c r="BU1645" s="10"/>
      <c r="BV1645" s="10"/>
      <c r="BW1645" s="10">
        <f t="shared" si="491"/>
        <v>43</v>
      </c>
      <c r="BX1645" s="10">
        <f t="shared" si="492"/>
        <v>43</v>
      </c>
      <c r="BY1645" s="10">
        <f t="shared" si="493"/>
        <v>43</v>
      </c>
      <c r="BZ1645" s="10">
        <f t="shared" si="494"/>
        <v>0</v>
      </c>
      <c r="CA1645" s="10">
        <f t="shared" si="495"/>
        <v>43</v>
      </c>
      <c r="CB1645" s="10" t="str">
        <f t="shared" si="496"/>
        <v/>
      </c>
      <c r="CC1645" s="10" t="str">
        <f t="shared" si="497"/>
        <v/>
      </c>
      <c r="CD1645" s="10"/>
      <c r="CE1645" s="10"/>
      <c r="CF1645" s="10"/>
      <c r="CG1645" s="10">
        <f t="shared" si="498"/>
        <v>0</v>
      </c>
      <c r="CH1645" s="10">
        <f t="shared" si="499"/>
        <v>0</v>
      </c>
      <c r="CI1645" s="10" t="str">
        <f t="shared" si="500"/>
        <v/>
      </c>
      <c r="CJ1645" s="10" t="str">
        <f t="shared" si="501"/>
        <v/>
      </c>
      <c r="CK1645" s="10" t="str">
        <f t="shared" si="502"/>
        <v/>
      </c>
      <c r="CL1645" s="10" t="str">
        <f t="shared" si="503"/>
        <v/>
      </c>
      <c r="CM1645" s="88" t="str">
        <f t="shared" si="504"/>
        <v/>
      </c>
      <c r="CN1645" s="88" t="str">
        <f t="shared" si="505"/>
        <v/>
      </c>
      <c r="CO1645" s="88" t="str">
        <f t="shared" si="506"/>
        <v/>
      </c>
      <c r="CP1645" s="88" t="str">
        <f t="shared" si="507"/>
        <v/>
      </c>
    </row>
    <row r="1646" spans="2:94">
      <c r="B1646" s="19"/>
      <c r="C1646" s="3"/>
      <c r="D1646" s="3"/>
      <c r="E1646" s="4"/>
      <c r="F1646" s="3"/>
      <c r="G1646" s="3"/>
      <c r="H1646" s="3"/>
      <c r="I1646" s="3"/>
      <c r="J1646" s="6"/>
      <c r="K1646" s="6"/>
      <c r="L1646" s="6"/>
      <c r="M1646" s="10"/>
      <c r="N1646" s="10"/>
      <c r="O1646" s="10"/>
      <c r="P1646" s="15"/>
      <c r="Q1646" s="13"/>
      <c r="R1646" s="13"/>
      <c r="S1646" s="13"/>
      <c r="T1646" s="13"/>
      <c r="U1646" s="13"/>
      <c r="V1646" s="13"/>
      <c r="W1646" s="9"/>
      <c r="X1646" s="9"/>
      <c r="Y1646" s="9"/>
      <c r="Z1646" s="9"/>
      <c r="AA1646" s="9"/>
      <c r="AB1646" s="9"/>
      <c r="AC1646" s="13"/>
      <c r="AD1646" s="13"/>
      <c r="AE1646" s="13"/>
      <c r="AF1646" s="13"/>
      <c r="AG1646" s="13"/>
      <c r="AH1646" s="13"/>
      <c r="AI1646" s="9"/>
      <c r="AJ1646" s="9"/>
      <c r="AK1646" s="9"/>
      <c r="AL1646" s="9"/>
      <c r="AM1646" s="9"/>
      <c r="AN1646" s="9"/>
      <c r="AO1646" s="8"/>
      <c r="AP1646" s="8"/>
      <c r="AQ1646" s="8"/>
      <c r="AR1646" s="8"/>
      <c r="AS1646" s="8"/>
      <c r="AT1646" s="8"/>
      <c r="AU1646" s="8"/>
      <c r="AV1646" s="8"/>
      <c r="AW1646" s="8"/>
      <c r="AX1646" s="8"/>
      <c r="AY1646" s="15"/>
      <c r="AZ1646" s="15"/>
      <c r="BA1646" s="15"/>
      <c r="BB1646" s="15"/>
      <c r="BC1646" s="15"/>
      <c r="BD1646" s="15"/>
      <c r="BE1646" s="15"/>
      <c r="BF1646" s="15"/>
      <c r="BG1646" s="15"/>
      <c r="BH1646" s="15"/>
      <c r="BI1646" s="16">
        <f>Q1646*参数!$D$3+W1646</f>
        <v>0</v>
      </c>
      <c r="BJ1646" s="16">
        <f>R1646*参数!$D$3+X1646</f>
        <v>0</v>
      </c>
      <c r="BK1646" s="16">
        <f>S1646*参数!$D$3+Y1646</f>
        <v>0</v>
      </c>
      <c r="BL1646" s="16">
        <f>T1646*参数!$D$3+Z1646</f>
        <v>0</v>
      </c>
      <c r="BM1646" s="16">
        <f>U1646*参数!$D$3+AA1646</f>
        <v>0</v>
      </c>
      <c r="BN1646" s="16">
        <f>V1646*参数!$D$3+AB1646</f>
        <v>0</v>
      </c>
      <c r="BO1646" s="16">
        <f>AC1646*参数!$D$3+AI1646</f>
        <v>0</v>
      </c>
      <c r="BP1646" s="16">
        <f>AD1646*参数!$D$3+AJ1646</f>
        <v>0</v>
      </c>
      <c r="BQ1646" s="16">
        <f>AE1646*参数!$D$3+AK1646</f>
        <v>0</v>
      </c>
      <c r="BR1646" s="16">
        <f>AF1646*参数!$D$3+AL1646</f>
        <v>0</v>
      </c>
      <c r="BS1646" s="16">
        <f>AG1646*参数!$D$3+AM1646</f>
        <v>0</v>
      </c>
      <c r="BT1646" s="16">
        <f>AH1646*参数!$D$3+AN1646</f>
        <v>0</v>
      </c>
      <c r="BU1646" s="10"/>
      <c r="BV1646" s="10"/>
      <c r="BW1646" s="10">
        <f t="shared" si="491"/>
        <v>43</v>
      </c>
      <c r="BX1646" s="10">
        <f t="shared" si="492"/>
        <v>43</v>
      </c>
      <c r="BY1646" s="10">
        <f t="shared" si="493"/>
        <v>43</v>
      </c>
      <c r="BZ1646" s="10">
        <f t="shared" si="494"/>
        <v>0</v>
      </c>
      <c r="CA1646" s="10">
        <f t="shared" si="495"/>
        <v>43</v>
      </c>
      <c r="CB1646" s="10" t="str">
        <f t="shared" si="496"/>
        <v/>
      </c>
      <c r="CC1646" s="10" t="str">
        <f t="shared" si="497"/>
        <v/>
      </c>
      <c r="CD1646" s="10"/>
      <c r="CE1646" s="10"/>
      <c r="CF1646" s="10"/>
      <c r="CG1646" s="10">
        <f t="shared" si="498"/>
        <v>0</v>
      </c>
      <c r="CH1646" s="10">
        <f t="shared" si="499"/>
        <v>0</v>
      </c>
      <c r="CI1646" s="10" t="str">
        <f t="shared" si="500"/>
        <v/>
      </c>
      <c r="CJ1646" s="10" t="str">
        <f t="shared" si="501"/>
        <v/>
      </c>
      <c r="CK1646" s="10" t="str">
        <f t="shared" si="502"/>
        <v/>
      </c>
      <c r="CL1646" s="10" t="str">
        <f t="shared" si="503"/>
        <v/>
      </c>
      <c r="CM1646" s="88" t="str">
        <f t="shared" si="504"/>
        <v/>
      </c>
      <c r="CN1646" s="88" t="str">
        <f t="shared" si="505"/>
        <v/>
      </c>
      <c r="CO1646" s="88" t="str">
        <f t="shared" si="506"/>
        <v/>
      </c>
      <c r="CP1646" s="88" t="str">
        <f t="shared" si="507"/>
        <v/>
      </c>
    </row>
    <row r="1647" spans="2:94">
      <c r="B1647" s="19"/>
      <c r="C1647" s="3"/>
      <c r="D1647" s="3"/>
      <c r="E1647" s="4"/>
      <c r="F1647" s="3"/>
      <c r="G1647" s="3"/>
      <c r="H1647" s="3"/>
      <c r="I1647" s="3"/>
      <c r="J1647" s="6"/>
      <c r="K1647" s="6"/>
      <c r="L1647" s="6"/>
      <c r="M1647" s="10"/>
      <c r="N1647" s="10"/>
      <c r="O1647" s="10"/>
      <c r="P1647" s="15"/>
      <c r="Q1647" s="13"/>
      <c r="R1647" s="13"/>
      <c r="S1647" s="13"/>
      <c r="T1647" s="13"/>
      <c r="U1647" s="13"/>
      <c r="V1647" s="13"/>
      <c r="W1647" s="9"/>
      <c r="X1647" s="9"/>
      <c r="Y1647" s="9"/>
      <c r="Z1647" s="9"/>
      <c r="AA1647" s="9"/>
      <c r="AB1647" s="9"/>
      <c r="AC1647" s="13"/>
      <c r="AD1647" s="13"/>
      <c r="AE1647" s="13"/>
      <c r="AF1647" s="13"/>
      <c r="AG1647" s="13"/>
      <c r="AH1647" s="13"/>
      <c r="AI1647" s="9"/>
      <c r="AJ1647" s="9"/>
      <c r="AK1647" s="9"/>
      <c r="AL1647" s="9"/>
      <c r="AM1647" s="9"/>
      <c r="AN1647" s="9"/>
      <c r="AO1647" s="8"/>
      <c r="AP1647" s="8"/>
      <c r="AQ1647" s="8"/>
      <c r="AR1647" s="8"/>
      <c r="AS1647" s="8"/>
      <c r="AT1647" s="8"/>
      <c r="AU1647" s="8"/>
      <c r="AV1647" s="8"/>
      <c r="AW1647" s="8"/>
      <c r="AX1647" s="8"/>
      <c r="AY1647" s="15"/>
      <c r="AZ1647" s="15"/>
      <c r="BA1647" s="15"/>
      <c r="BB1647" s="15"/>
      <c r="BC1647" s="15"/>
      <c r="BD1647" s="15"/>
      <c r="BE1647" s="15"/>
      <c r="BF1647" s="15"/>
      <c r="BG1647" s="15"/>
      <c r="BH1647" s="15"/>
      <c r="BI1647" s="16">
        <f>Q1647*参数!$D$3+W1647</f>
        <v>0</v>
      </c>
      <c r="BJ1647" s="16">
        <f>R1647*参数!$D$3+X1647</f>
        <v>0</v>
      </c>
      <c r="BK1647" s="16">
        <f>S1647*参数!$D$3+Y1647</f>
        <v>0</v>
      </c>
      <c r="BL1647" s="16">
        <f>T1647*参数!$D$3+Z1647</f>
        <v>0</v>
      </c>
      <c r="BM1647" s="16">
        <f>U1647*参数!$D$3+AA1647</f>
        <v>0</v>
      </c>
      <c r="BN1647" s="16">
        <f>V1647*参数!$D$3+AB1647</f>
        <v>0</v>
      </c>
      <c r="BO1647" s="16">
        <f>AC1647*参数!$D$3+AI1647</f>
        <v>0</v>
      </c>
      <c r="BP1647" s="16">
        <f>AD1647*参数!$D$3+AJ1647</f>
        <v>0</v>
      </c>
      <c r="BQ1647" s="16">
        <f>AE1647*参数!$D$3+AK1647</f>
        <v>0</v>
      </c>
      <c r="BR1647" s="16">
        <f>AF1647*参数!$D$3+AL1647</f>
        <v>0</v>
      </c>
      <c r="BS1647" s="16">
        <f>AG1647*参数!$D$3+AM1647</f>
        <v>0</v>
      </c>
      <c r="BT1647" s="16">
        <f>AH1647*参数!$D$3+AN1647</f>
        <v>0</v>
      </c>
      <c r="BU1647" s="10"/>
      <c r="BV1647" s="10"/>
      <c r="BW1647" s="10">
        <f t="shared" si="491"/>
        <v>43</v>
      </c>
      <c r="BX1647" s="10">
        <f t="shared" si="492"/>
        <v>43</v>
      </c>
      <c r="BY1647" s="10">
        <f t="shared" si="493"/>
        <v>43</v>
      </c>
      <c r="BZ1647" s="10">
        <f t="shared" si="494"/>
        <v>0</v>
      </c>
      <c r="CA1647" s="10">
        <f t="shared" si="495"/>
        <v>43</v>
      </c>
      <c r="CB1647" s="10" t="str">
        <f t="shared" si="496"/>
        <v/>
      </c>
      <c r="CC1647" s="10" t="str">
        <f t="shared" si="497"/>
        <v/>
      </c>
      <c r="CD1647" s="10"/>
      <c r="CE1647" s="10"/>
      <c r="CF1647" s="10"/>
      <c r="CG1647" s="10">
        <f t="shared" si="498"/>
        <v>0</v>
      </c>
      <c r="CH1647" s="10">
        <f t="shared" si="499"/>
        <v>0</v>
      </c>
      <c r="CI1647" s="10" t="str">
        <f t="shared" si="500"/>
        <v/>
      </c>
      <c r="CJ1647" s="10" t="str">
        <f t="shared" si="501"/>
        <v/>
      </c>
      <c r="CK1647" s="10" t="str">
        <f t="shared" si="502"/>
        <v/>
      </c>
      <c r="CL1647" s="10" t="str">
        <f t="shared" si="503"/>
        <v/>
      </c>
      <c r="CM1647" s="88" t="str">
        <f t="shared" si="504"/>
        <v/>
      </c>
      <c r="CN1647" s="88" t="str">
        <f t="shared" si="505"/>
        <v/>
      </c>
      <c r="CO1647" s="88" t="str">
        <f t="shared" si="506"/>
        <v/>
      </c>
      <c r="CP1647" s="88" t="str">
        <f t="shared" si="507"/>
        <v/>
      </c>
    </row>
    <row r="1648" spans="2:94">
      <c r="B1648" s="19"/>
      <c r="C1648" s="3"/>
      <c r="D1648" s="3"/>
      <c r="E1648" s="4"/>
      <c r="F1648" s="3"/>
      <c r="G1648" s="3"/>
      <c r="H1648" s="3"/>
      <c r="I1648" s="3"/>
      <c r="J1648" s="6"/>
      <c r="K1648" s="6"/>
      <c r="L1648" s="6"/>
      <c r="M1648" s="10"/>
      <c r="N1648" s="10"/>
      <c r="O1648" s="10"/>
      <c r="P1648" s="15"/>
      <c r="Q1648" s="13"/>
      <c r="R1648" s="13"/>
      <c r="S1648" s="13"/>
      <c r="T1648" s="13"/>
      <c r="U1648" s="13"/>
      <c r="V1648" s="13"/>
      <c r="W1648" s="9"/>
      <c r="X1648" s="9"/>
      <c r="Y1648" s="9"/>
      <c r="Z1648" s="9"/>
      <c r="AA1648" s="9"/>
      <c r="AB1648" s="9"/>
      <c r="AC1648" s="13"/>
      <c r="AD1648" s="13"/>
      <c r="AE1648" s="13"/>
      <c r="AF1648" s="13"/>
      <c r="AG1648" s="13"/>
      <c r="AH1648" s="13"/>
      <c r="AI1648" s="9"/>
      <c r="AJ1648" s="9"/>
      <c r="AK1648" s="9"/>
      <c r="AL1648" s="9"/>
      <c r="AM1648" s="9"/>
      <c r="AN1648" s="9"/>
      <c r="AO1648" s="8"/>
      <c r="AP1648" s="8"/>
      <c r="AQ1648" s="8"/>
      <c r="AR1648" s="8"/>
      <c r="AS1648" s="8"/>
      <c r="AT1648" s="8"/>
      <c r="AU1648" s="8"/>
      <c r="AV1648" s="8"/>
      <c r="AW1648" s="8"/>
      <c r="AX1648" s="8"/>
      <c r="AY1648" s="15"/>
      <c r="AZ1648" s="15"/>
      <c r="BA1648" s="15"/>
      <c r="BB1648" s="15"/>
      <c r="BC1648" s="15"/>
      <c r="BD1648" s="15"/>
      <c r="BE1648" s="15"/>
      <c r="BF1648" s="15"/>
      <c r="BG1648" s="15"/>
      <c r="BH1648" s="15"/>
      <c r="BI1648" s="16">
        <f>Q1648*参数!$D$3+W1648</f>
        <v>0</v>
      </c>
      <c r="BJ1648" s="16">
        <f>R1648*参数!$D$3+X1648</f>
        <v>0</v>
      </c>
      <c r="BK1648" s="16">
        <f>S1648*参数!$D$3+Y1648</f>
        <v>0</v>
      </c>
      <c r="BL1648" s="16">
        <f>T1648*参数!$D$3+Z1648</f>
        <v>0</v>
      </c>
      <c r="BM1648" s="16">
        <f>U1648*参数!$D$3+AA1648</f>
        <v>0</v>
      </c>
      <c r="BN1648" s="16">
        <f>V1648*参数!$D$3+AB1648</f>
        <v>0</v>
      </c>
      <c r="BO1648" s="16">
        <f>AC1648*参数!$D$3+AI1648</f>
        <v>0</v>
      </c>
      <c r="BP1648" s="16">
        <f>AD1648*参数!$D$3+AJ1648</f>
        <v>0</v>
      </c>
      <c r="BQ1648" s="16">
        <f>AE1648*参数!$D$3+AK1648</f>
        <v>0</v>
      </c>
      <c r="BR1648" s="16">
        <f>AF1648*参数!$D$3+AL1648</f>
        <v>0</v>
      </c>
      <c r="BS1648" s="16">
        <f>AG1648*参数!$D$3+AM1648</f>
        <v>0</v>
      </c>
      <c r="BT1648" s="16">
        <f>AH1648*参数!$D$3+AN1648</f>
        <v>0</v>
      </c>
      <c r="BU1648" s="10"/>
      <c r="BV1648" s="10"/>
      <c r="BW1648" s="10">
        <f t="shared" si="491"/>
        <v>43</v>
      </c>
      <c r="BX1648" s="10">
        <f t="shared" si="492"/>
        <v>43</v>
      </c>
      <c r="BY1648" s="10">
        <f t="shared" si="493"/>
        <v>43</v>
      </c>
      <c r="BZ1648" s="10">
        <f t="shared" si="494"/>
        <v>0</v>
      </c>
      <c r="CA1648" s="10">
        <f t="shared" si="495"/>
        <v>43</v>
      </c>
      <c r="CB1648" s="10" t="str">
        <f t="shared" si="496"/>
        <v/>
      </c>
      <c r="CC1648" s="10" t="str">
        <f t="shared" si="497"/>
        <v/>
      </c>
      <c r="CD1648" s="10"/>
      <c r="CE1648" s="10"/>
      <c r="CF1648" s="10"/>
      <c r="CG1648" s="10">
        <f t="shared" si="498"/>
        <v>0</v>
      </c>
      <c r="CH1648" s="10">
        <f t="shared" si="499"/>
        <v>0</v>
      </c>
      <c r="CI1648" s="10" t="str">
        <f t="shared" si="500"/>
        <v/>
      </c>
      <c r="CJ1648" s="10" t="str">
        <f t="shared" si="501"/>
        <v/>
      </c>
      <c r="CK1648" s="10" t="str">
        <f t="shared" si="502"/>
        <v/>
      </c>
      <c r="CL1648" s="10" t="str">
        <f t="shared" si="503"/>
        <v/>
      </c>
      <c r="CM1648" s="88" t="str">
        <f t="shared" si="504"/>
        <v/>
      </c>
      <c r="CN1648" s="88" t="str">
        <f t="shared" si="505"/>
        <v/>
      </c>
      <c r="CO1648" s="88" t="str">
        <f t="shared" si="506"/>
        <v/>
      </c>
      <c r="CP1648" s="88" t="str">
        <f t="shared" si="507"/>
        <v/>
      </c>
    </row>
    <row r="1649" spans="2:94">
      <c r="B1649" s="19"/>
      <c r="C1649" s="3"/>
      <c r="D1649" s="3"/>
      <c r="E1649" s="4"/>
      <c r="F1649" s="3"/>
      <c r="G1649" s="3"/>
      <c r="H1649" s="3"/>
      <c r="I1649" s="3"/>
      <c r="J1649" s="6"/>
      <c r="K1649" s="6"/>
      <c r="L1649" s="6"/>
      <c r="M1649" s="10"/>
      <c r="N1649" s="10"/>
      <c r="O1649" s="10"/>
      <c r="P1649" s="15"/>
      <c r="Q1649" s="13"/>
      <c r="R1649" s="13"/>
      <c r="S1649" s="13"/>
      <c r="T1649" s="13"/>
      <c r="U1649" s="13"/>
      <c r="V1649" s="13"/>
      <c r="W1649" s="9"/>
      <c r="X1649" s="9"/>
      <c r="Y1649" s="9"/>
      <c r="Z1649" s="9"/>
      <c r="AA1649" s="9"/>
      <c r="AB1649" s="9"/>
      <c r="AC1649" s="13"/>
      <c r="AD1649" s="13"/>
      <c r="AE1649" s="13"/>
      <c r="AF1649" s="13"/>
      <c r="AG1649" s="13"/>
      <c r="AH1649" s="13"/>
      <c r="AI1649" s="9"/>
      <c r="AJ1649" s="9"/>
      <c r="AK1649" s="9"/>
      <c r="AL1649" s="9"/>
      <c r="AM1649" s="9"/>
      <c r="AN1649" s="9"/>
      <c r="AO1649" s="8"/>
      <c r="AP1649" s="8"/>
      <c r="AQ1649" s="8"/>
      <c r="AR1649" s="8"/>
      <c r="AS1649" s="8"/>
      <c r="AT1649" s="8"/>
      <c r="AU1649" s="8"/>
      <c r="AV1649" s="8"/>
      <c r="AW1649" s="8"/>
      <c r="AX1649" s="8"/>
      <c r="AY1649" s="15"/>
      <c r="AZ1649" s="15"/>
      <c r="BA1649" s="15"/>
      <c r="BB1649" s="15"/>
      <c r="BC1649" s="15"/>
      <c r="BD1649" s="15"/>
      <c r="BE1649" s="15"/>
      <c r="BF1649" s="15"/>
      <c r="BG1649" s="15"/>
      <c r="BH1649" s="15"/>
      <c r="BI1649" s="16">
        <f>Q1649*参数!$D$3+W1649</f>
        <v>0</v>
      </c>
      <c r="BJ1649" s="16">
        <f>R1649*参数!$D$3+X1649</f>
        <v>0</v>
      </c>
      <c r="BK1649" s="16">
        <f>S1649*参数!$D$3+Y1649</f>
        <v>0</v>
      </c>
      <c r="BL1649" s="16">
        <f>T1649*参数!$D$3+Z1649</f>
        <v>0</v>
      </c>
      <c r="BM1649" s="16">
        <f>U1649*参数!$D$3+AA1649</f>
        <v>0</v>
      </c>
      <c r="BN1649" s="16">
        <f>V1649*参数!$D$3+AB1649</f>
        <v>0</v>
      </c>
      <c r="BO1649" s="16">
        <f>AC1649*参数!$D$3+AI1649</f>
        <v>0</v>
      </c>
      <c r="BP1649" s="16">
        <f>AD1649*参数!$D$3+AJ1649</f>
        <v>0</v>
      </c>
      <c r="BQ1649" s="16">
        <f>AE1649*参数!$D$3+AK1649</f>
        <v>0</v>
      </c>
      <c r="BR1649" s="16">
        <f>AF1649*参数!$D$3+AL1649</f>
        <v>0</v>
      </c>
      <c r="BS1649" s="16">
        <f>AG1649*参数!$D$3+AM1649</f>
        <v>0</v>
      </c>
      <c r="BT1649" s="16">
        <f>AH1649*参数!$D$3+AN1649</f>
        <v>0</v>
      </c>
      <c r="BU1649" s="10"/>
      <c r="BV1649" s="10"/>
      <c r="BW1649" s="10">
        <f t="shared" si="491"/>
        <v>43</v>
      </c>
      <c r="BX1649" s="10">
        <f t="shared" si="492"/>
        <v>43</v>
      </c>
      <c r="BY1649" s="10">
        <f t="shared" si="493"/>
        <v>43</v>
      </c>
      <c r="BZ1649" s="10">
        <f t="shared" si="494"/>
        <v>0</v>
      </c>
      <c r="CA1649" s="10">
        <f t="shared" si="495"/>
        <v>43</v>
      </c>
      <c r="CB1649" s="10" t="str">
        <f t="shared" si="496"/>
        <v/>
      </c>
      <c r="CC1649" s="10" t="str">
        <f t="shared" si="497"/>
        <v/>
      </c>
      <c r="CD1649" s="10"/>
      <c r="CE1649" s="10"/>
      <c r="CF1649" s="10"/>
      <c r="CG1649" s="10">
        <f t="shared" si="498"/>
        <v>0</v>
      </c>
      <c r="CH1649" s="10">
        <f t="shared" si="499"/>
        <v>0</v>
      </c>
      <c r="CI1649" s="10" t="str">
        <f t="shared" si="500"/>
        <v/>
      </c>
      <c r="CJ1649" s="10" t="str">
        <f t="shared" si="501"/>
        <v/>
      </c>
      <c r="CK1649" s="10" t="str">
        <f t="shared" si="502"/>
        <v/>
      </c>
      <c r="CL1649" s="10" t="str">
        <f t="shared" si="503"/>
        <v/>
      </c>
      <c r="CM1649" s="88" t="str">
        <f t="shared" si="504"/>
        <v/>
      </c>
      <c r="CN1649" s="88" t="str">
        <f t="shared" si="505"/>
        <v/>
      </c>
      <c r="CO1649" s="88" t="str">
        <f t="shared" si="506"/>
        <v/>
      </c>
      <c r="CP1649" s="88" t="str">
        <f t="shared" si="507"/>
        <v/>
      </c>
    </row>
    <row r="1650" spans="2:94">
      <c r="B1650" s="19"/>
      <c r="C1650" s="3"/>
      <c r="D1650" s="3"/>
      <c r="E1650" s="4"/>
      <c r="F1650" s="3"/>
      <c r="G1650" s="3"/>
      <c r="H1650" s="3"/>
      <c r="I1650" s="3"/>
      <c r="J1650" s="6"/>
      <c r="K1650" s="6"/>
      <c r="L1650" s="6"/>
      <c r="M1650" s="10"/>
      <c r="N1650" s="10"/>
      <c r="O1650" s="10"/>
      <c r="P1650" s="15"/>
      <c r="Q1650" s="13"/>
      <c r="R1650" s="13"/>
      <c r="S1650" s="13"/>
      <c r="T1650" s="13"/>
      <c r="U1650" s="13"/>
      <c r="V1650" s="13"/>
      <c r="W1650" s="9"/>
      <c r="X1650" s="9"/>
      <c r="Y1650" s="9"/>
      <c r="Z1650" s="9"/>
      <c r="AA1650" s="9"/>
      <c r="AB1650" s="9"/>
      <c r="AC1650" s="13"/>
      <c r="AD1650" s="13"/>
      <c r="AE1650" s="13"/>
      <c r="AF1650" s="13"/>
      <c r="AG1650" s="13"/>
      <c r="AH1650" s="13"/>
      <c r="AI1650" s="9"/>
      <c r="AJ1650" s="9"/>
      <c r="AK1650" s="9"/>
      <c r="AL1650" s="9"/>
      <c r="AM1650" s="9"/>
      <c r="AN1650" s="9"/>
      <c r="AO1650" s="8"/>
      <c r="AP1650" s="8"/>
      <c r="AQ1650" s="8"/>
      <c r="AR1650" s="8"/>
      <c r="AS1650" s="8"/>
      <c r="AT1650" s="8"/>
      <c r="AU1650" s="8"/>
      <c r="AV1650" s="8"/>
      <c r="AW1650" s="8"/>
      <c r="AX1650" s="8"/>
      <c r="AY1650" s="15"/>
      <c r="AZ1650" s="15"/>
      <c r="BA1650" s="15"/>
      <c r="BB1650" s="15"/>
      <c r="BC1650" s="15"/>
      <c r="BD1650" s="15"/>
      <c r="BE1650" s="15"/>
      <c r="BF1650" s="15"/>
      <c r="BG1650" s="15"/>
      <c r="BH1650" s="15"/>
      <c r="BI1650" s="16">
        <f>Q1650*参数!$D$3+W1650</f>
        <v>0</v>
      </c>
      <c r="BJ1650" s="16">
        <f>R1650*参数!$D$3+X1650</f>
        <v>0</v>
      </c>
      <c r="BK1650" s="16">
        <f>S1650*参数!$D$3+Y1650</f>
        <v>0</v>
      </c>
      <c r="BL1650" s="16">
        <f>T1650*参数!$D$3+Z1650</f>
        <v>0</v>
      </c>
      <c r="BM1650" s="16">
        <f>U1650*参数!$D$3+AA1650</f>
        <v>0</v>
      </c>
      <c r="BN1650" s="16">
        <f>V1650*参数!$D$3+AB1650</f>
        <v>0</v>
      </c>
      <c r="BO1650" s="16">
        <f>AC1650*参数!$D$3+AI1650</f>
        <v>0</v>
      </c>
      <c r="BP1650" s="16">
        <f>AD1650*参数!$D$3+AJ1650</f>
        <v>0</v>
      </c>
      <c r="BQ1650" s="16">
        <f>AE1650*参数!$D$3+AK1650</f>
        <v>0</v>
      </c>
      <c r="BR1650" s="16">
        <f>AF1650*参数!$D$3+AL1650</f>
        <v>0</v>
      </c>
      <c r="BS1650" s="16">
        <f>AG1650*参数!$D$3+AM1650</f>
        <v>0</v>
      </c>
      <c r="BT1650" s="16">
        <f>AH1650*参数!$D$3+AN1650</f>
        <v>0</v>
      </c>
      <c r="BU1650" s="10"/>
      <c r="BV1650" s="10"/>
      <c r="BW1650" s="10">
        <f t="shared" si="491"/>
        <v>43</v>
      </c>
      <c r="BX1650" s="10">
        <f t="shared" si="492"/>
        <v>43</v>
      </c>
      <c r="BY1650" s="10">
        <f t="shared" si="493"/>
        <v>43</v>
      </c>
      <c r="BZ1650" s="10">
        <f t="shared" si="494"/>
        <v>0</v>
      </c>
      <c r="CA1650" s="10">
        <f t="shared" si="495"/>
        <v>43</v>
      </c>
      <c r="CB1650" s="10" t="str">
        <f t="shared" si="496"/>
        <v/>
      </c>
      <c r="CC1650" s="10" t="str">
        <f t="shared" si="497"/>
        <v/>
      </c>
      <c r="CD1650" s="10"/>
      <c r="CE1650" s="10"/>
      <c r="CF1650" s="10"/>
      <c r="CG1650" s="10">
        <f t="shared" si="498"/>
        <v>0</v>
      </c>
      <c r="CH1650" s="10">
        <f t="shared" si="499"/>
        <v>0</v>
      </c>
      <c r="CI1650" s="10" t="str">
        <f t="shared" si="500"/>
        <v/>
      </c>
      <c r="CJ1650" s="10" t="str">
        <f t="shared" si="501"/>
        <v/>
      </c>
      <c r="CK1650" s="10" t="str">
        <f t="shared" si="502"/>
        <v/>
      </c>
      <c r="CL1650" s="10" t="str">
        <f t="shared" si="503"/>
        <v/>
      </c>
      <c r="CM1650" s="88" t="str">
        <f t="shared" si="504"/>
        <v/>
      </c>
      <c r="CN1650" s="88" t="str">
        <f t="shared" si="505"/>
        <v/>
      </c>
      <c r="CO1650" s="88" t="str">
        <f t="shared" si="506"/>
        <v/>
      </c>
      <c r="CP1650" s="88" t="str">
        <f t="shared" si="507"/>
        <v/>
      </c>
    </row>
    <row r="1651" spans="2:94">
      <c r="B1651" s="19"/>
      <c r="C1651" s="3"/>
      <c r="D1651" s="3"/>
      <c r="E1651" s="4"/>
      <c r="F1651" s="3"/>
      <c r="G1651" s="3"/>
      <c r="H1651" s="3"/>
      <c r="I1651" s="3"/>
      <c r="J1651" s="6"/>
      <c r="K1651" s="6"/>
      <c r="L1651" s="6"/>
      <c r="M1651" s="10"/>
      <c r="N1651" s="10"/>
      <c r="O1651" s="10"/>
      <c r="P1651" s="15"/>
      <c r="Q1651" s="13"/>
      <c r="R1651" s="13"/>
      <c r="S1651" s="13"/>
      <c r="T1651" s="13"/>
      <c r="U1651" s="13"/>
      <c r="V1651" s="13"/>
      <c r="W1651" s="9"/>
      <c r="X1651" s="9"/>
      <c r="Y1651" s="9"/>
      <c r="Z1651" s="9"/>
      <c r="AA1651" s="9"/>
      <c r="AB1651" s="9"/>
      <c r="AC1651" s="13"/>
      <c r="AD1651" s="13"/>
      <c r="AE1651" s="13"/>
      <c r="AF1651" s="13"/>
      <c r="AG1651" s="13"/>
      <c r="AH1651" s="13"/>
      <c r="AI1651" s="9"/>
      <c r="AJ1651" s="9"/>
      <c r="AK1651" s="9"/>
      <c r="AL1651" s="9"/>
      <c r="AM1651" s="9"/>
      <c r="AN1651" s="9"/>
      <c r="AO1651" s="8"/>
      <c r="AP1651" s="8"/>
      <c r="AQ1651" s="8"/>
      <c r="AR1651" s="8"/>
      <c r="AS1651" s="8"/>
      <c r="AT1651" s="8"/>
      <c r="AU1651" s="8"/>
      <c r="AV1651" s="8"/>
      <c r="AW1651" s="8"/>
      <c r="AX1651" s="8"/>
      <c r="AY1651" s="15"/>
      <c r="AZ1651" s="15"/>
      <c r="BA1651" s="15"/>
      <c r="BB1651" s="15"/>
      <c r="BC1651" s="15"/>
      <c r="BD1651" s="15"/>
      <c r="BE1651" s="15"/>
      <c r="BF1651" s="15"/>
      <c r="BG1651" s="15"/>
      <c r="BH1651" s="15"/>
      <c r="BI1651" s="16">
        <f>Q1651*参数!$D$3+W1651</f>
        <v>0</v>
      </c>
      <c r="BJ1651" s="16">
        <f>R1651*参数!$D$3+X1651</f>
        <v>0</v>
      </c>
      <c r="BK1651" s="16">
        <f>S1651*参数!$D$3+Y1651</f>
        <v>0</v>
      </c>
      <c r="BL1651" s="16">
        <f>T1651*参数!$D$3+Z1651</f>
        <v>0</v>
      </c>
      <c r="BM1651" s="16">
        <f>U1651*参数!$D$3+AA1651</f>
        <v>0</v>
      </c>
      <c r="BN1651" s="16">
        <f>V1651*参数!$D$3+AB1651</f>
        <v>0</v>
      </c>
      <c r="BO1651" s="16">
        <f>AC1651*参数!$D$3+AI1651</f>
        <v>0</v>
      </c>
      <c r="BP1651" s="16">
        <f>AD1651*参数!$D$3+AJ1651</f>
        <v>0</v>
      </c>
      <c r="BQ1651" s="16">
        <f>AE1651*参数!$D$3+AK1651</f>
        <v>0</v>
      </c>
      <c r="BR1651" s="16">
        <f>AF1651*参数!$D$3+AL1651</f>
        <v>0</v>
      </c>
      <c r="BS1651" s="16">
        <f>AG1651*参数!$D$3+AM1651</f>
        <v>0</v>
      </c>
      <c r="BT1651" s="16">
        <f>AH1651*参数!$D$3+AN1651</f>
        <v>0</v>
      </c>
      <c r="BU1651" s="10"/>
      <c r="BV1651" s="10"/>
      <c r="BW1651" s="10">
        <f t="shared" si="491"/>
        <v>43</v>
      </c>
      <c r="BX1651" s="10">
        <f t="shared" si="492"/>
        <v>43</v>
      </c>
      <c r="BY1651" s="10">
        <f t="shared" si="493"/>
        <v>43</v>
      </c>
      <c r="BZ1651" s="10">
        <f t="shared" si="494"/>
        <v>0</v>
      </c>
      <c r="CA1651" s="10">
        <f t="shared" si="495"/>
        <v>43</v>
      </c>
      <c r="CB1651" s="10" t="str">
        <f t="shared" si="496"/>
        <v/>
      </c>
      <c r="CC1651" s="10" t="str">
        <f t="shared" si="497"/>
        <v/>
      </c>
      <c r="CD1651" s="10"/>
      <c r="CE1651" s="10"/>
      <c r="CF1651" s="10"/>
      <c r="CG1651" s="10">
        <f t="shared" si="498"/>
        <v>0</v>
      </c>
      <c r="CH1651" s="10">
        <f t="shared" si="499"/>
        <v>0</v>
      </c>
      <c r="CI1651" s="10" t="str">
        <f t="shared" si="500"/>
        <v/>
      </c>
      <c r="CJ1651" s="10" t="str">
        <f t="shared" si="501"/>
        <v/>
      </c>
      <c r="CK1651" s="10" t="str">
        <f t="shared" si="502"/>
        <v/>
      </c>
      <c r="CL1651" s="10" t="str">
        <f t="shared" si="503"/>
        <v/>
      </c>
      <c r="CM1651" s="88" t="str">
        <f t="shared" si="504"/>
        <v/>
      </c>
      <c r="CN1651" s="88" t="str">
        <f t="shared" si="505"/>
        <v/>
      </c>
      <c r="CO1651" s="88" t="str">
        <f t="shared" si="506"/>
        <v/>
      </c>
      <c r="CP1651" s="88" t="str">
        <f t="shared" si="507"/>
        <v/>
      </c>
    </row>
    <row r="1652" spans="2:94">
      <c r="B1652" s="19"/>
      <c r="C1652" s="3"/>
      <c r="D1652" s="3"/>
      <c r="E1652" s="4"/>
      <c r="F1652" s="3"/>
      <c r="G1652" s="3"/>
      <c r="H1652" s="3"/>
      <c r="I1652" s="3"/>
      <c r="J1652" s="6"/>
      <c r="K1652" s="6"/>
      <c r="L1652" s="6"/>
      <c r="M1652" s="10"/>
      <c r="N1652" s="10"/>
      <c r="O1652" s="10"/>
      <c r="P1652" s="15"/>
      <c r="Q1652" s="13"/>
      <c r="R1652" s="13"/>
      <c r="S1652" s="13"/>
      <c r="T1652" s="13"/>
      <c r="U1652" s="13"/>
      <c r="V1652" s="13"/>
      <c r="W1652" s="9"/>
      <c r="X1652" s="9"/>
      <c r="Y1652" s="9"/>
      <c r="Z1652" s="9"/>
      <c r="AA1652" s="9"/>
      <c r="AB1652" s="9"/>
      <c r="AC1652" s="13"/>
      <c r="AD1652" s="13"/>
      <c r="AE1652" s="13"/>
      <c r="AF1652" s="13"/>
      <c r="AG1652" s="13"/>
      <c r="AH1652" s="13"/>
      <c r="AI1652" s="9"/>
      <c r="AJ1652" s="9"/>
      <c r="AK1652" s="9"/>
      <c r="AL1652" s="9"/>
      <c r="AM1652" s="9"/>
      <c r="AN1652" s="9"/>
      <c r="AO1652" s="8"/>
      <c r="AP1652" s="8"/>
      <c r="AQ1652" s="8"/>
      <c r="AR1652" s="8"/>
      <c r="AS1652" s="8"/>
      <c r="AT1652" s="8"/>
      <c r="AU1652" s="8"/>
      <c r="AV1652" s="8"/>
      <c r="AW1652" s="8"/>
      <c r="AX1652" s="8"/>
      <c r="AY1652" s="15"/>
      <c r="AZ1652" s="15"/>
      <c r="BA1652" s="15"/>
      <c r="BB1652" s="15"/>
      <c r="BC1652" s="15"/>
      <c r="BD1652" s="15"/>
      <c r="BE1652" s="15"/>
      <c r="BF1652" s="15"/>
      <c r="BG1652" s="15"/>
      <c r="BH1652" s="15"/>
      <c r="BI1652" s="16">
        <f>Q1652*参数!$D$3+W1652</f>
        <v>0</v>
      </c>
      <c r="BJ1652" s="16">
        <f>R1652*参数!$D$3+X1652</f>
        <v>0</v>
      </c>
      <c r="BK1652" s="16">
        <f>S1652*参数!$D$3+Y1652</f>
        <v>0</v>
      </c>
      <c r="BL1652" s="16">
        <f>T1652*参数!$D$3+Z1652</f>
        <v>0</v>
      </c>
      <c r="BM1652" s="16">
        <f>U1652*参数!$D$3+AA1652</f>
        <v>0</v>
      </c>
      <c r="BN1652" s="16">
        <f>V1652*参数!$D$3+AB1652</f>
        <v>0</v>
      </c>
      <c r="BO1652" s="16">
        <f>AC1652*参数!$D$3+AI1652</f>
        <v>0</v>
      </c>
      <c r="BP1652" s="16">
        <f>AD1652*参数!$D$3+AJ1652</f>
        <v>0</v>
      </c>
      <c r="BQ1652" s="16">
        <f>AE1652*参数!$D$3+AK1652</f>
        <v>0</v>
      </c>
      <c r="BR1652" s="16">
        <f>AF1652*参数!$D$3+AL1652</f>
        <v>0</v>
      </c>
      <c r="BS1652" s="16">
        <f>AG1652*参数!$D$3+AM1652</f>
        <v>0</v>
      </c>
      <c r="BT1652" s="16">
        <f>AH1652*参数!$D$3+AN1652</f>
        <v>0</v>
      </c>
      <c r="BU1652" s="10"/>
      <c r="BV1652" s="10"/>
      <c r="BW1652" s="10">
        <f t="shared" si="491"/>
        <v>43</v>
      </c>
      <c r="BX1652" s="10">
        <f t="shared" si="492"/>
        <v>43</v>
      </c>
      <c r="BY1652" s="10">
        <f t="shared" si="493"/>
        <v>43</v>
      </c>
      <c r="BZ1652" s="10">
        <f t="shared" si="494"/>
        <v>0</v>
      </c>
      <c r="CA1652" s="10">
        <f t="shared" si="495"/>
        <v>43</v>
      </c>
      <c r="CB1652" s="10" t="str">
        <f t="shared" si="496"/>
        <v/>
      </c>
      <c r="CC1652" s="10" t="str">
        <f t="shared" si="497"/>
        <v/>
      </c>
      <c r="CD1652" s="10"/>
      <c r="CE1652" s="10"/>
      <c r="CF1652" s="10"/>
      <c r="CG1652" s="10">
        <f t="shared" si="498"/>
        <v>0</v>
      </c>
      <c r="CH1652" s="10">
        <f t="shared" si="499"/>
        <v>0</v>
      </c>
      <c r="CI1652" s="10" t="str">
        <f t="shared" si="500"/>
        <v/>
      </c>
      <c r="CJ1652" s="10" t="str">
        <f t="shared" si="501"/>
        <v/>
      </c>
      <c r="CK1652" s="10" t="str">
        <f t="shared" si="502"/>
        <v/>
      </c>
      <c r="CL1652" s="10" t="str">
        <f t="shared" si="503"/>
        <v/>
      </c>
      <c r="CM1652" s="88" t="str">
        <f t="shared" si="504"/>
        <v/>
      </c>
      <c r="CN1652" s="88" t="str">
        <f t="shared" si="505"/>
        <v/>
      </c>
      <c r="CO1652" s="88" t="str">
        <f t="shared" si="506"/>
        <v/>
      </c>
      <c r="CP1652" s="88" t="str">
        <f t="shared" si="507"/>
        <v/>
      </c>
    </row>
    <row r="1653" spans="2:94">
      <c r="B1653" s="19"/>
      <c r="C1653" s="3"/>
      <c r="D1653" s="3"/>
      <c r="E1653" s="4"/>
      <c r="F1653" s="3"/>
      <c r="G1653" s="3"/>
      <c r="H1653" s="3"/>
      <c r="I1653" s="3"/>
      <c r="J1653" s="6"/>
      <c r="K1653" s="6"/>
      <c r="L1653" s="6"/>
      <c r="M1653" s="10"/>
      <c r="N1653" s="10"/>
      <c r="O1653" s="10"/>
      <c r="P1653" s="15"/>
      <c r="Q1653" s="13"/>
      <c r="R1653" s="13"/>
      <c r="S1653" s="13"/>
      <c r="T1653" s="13"/>
      <c r="U1653" s="13"/>
      <c r="V1653" s="13"/>
      <c r="W1653" s="9"/>
      <c r="X1653" s="9"/>
      <c r="Y1653" s="9"/>
      <c r="Z1653" s="9"/>
      <c r="AA1653" s="9"/>
      <c r="AB1653" s="9"/>
      <c r="AC1653" s="13"/>
      <c r="AD1653" s="13"/>
      <c r="AE1653" s="13"/>
      <c r="AF1653" s="13"/>
      <c r="AG1653" s="13"/>
      <c r="AH1653" s="13"/>
      <c r="AI1653" s="9"/>
      <c r="AJ1653" s="9"/>
      <c r="AK1653" s="9"/>
      <c r="AL1653" s="9"/>
      <c r="AM1653" s="9"/>
      <c r="AN1653" s="9"/>
      <c r="AO1653" s="8"/>
      <c r="AP1653" s="8"/>
      <c r="AQ1653" s="8"/>
      <c r="AR1653" s="8"/>
      <c r="AS1653" s="8"/>
      <c r="AT1653" s="8"/>
      <c r="AU1653" s="8"/>
      <c r="AV1653" s="8"/>
      <c r="AW1653" s="8"/>
      <c r="AX1653" s="8"/>
      <c r="AY1653" s="15"/>
      <c r="AZ1653" s="15"/>
      <c r="BA1653" s="15"/>
      <c r="BB1653" s="15"/>
      <c r="BC1653" s="15"/>
      <c r="BD1653" s="15"/>
      <c r="BE1653" s="15"/>
      <c r="BF1653" s="15"/>
      <c r="BG1653" s="15"/>
      <c r="BH1653" s="15"/>
      <c r="BI1653" s="16">
        <f>Q1653*参数!$D$3+W1653</f>
        <v>0</v>
      </c>
      <c r="BJ1653" s="16">
        <f>R1653*参数!$D$3+X1653</f>
        <v>0</v>
      </c>
      <c r="BK1653" s="16">
        <f>S1653*参数!$D$3+Y1653</f>
        <v>0</v>
      </c>
      <c r="BL1653" s="16">
        <f>T1653*参数!$D$3+Z1653</f>
        <v>0</v>
      </c>
      <c r="BM1653" s="16">
        <f>U1653*参数!$D$3+AA1653</f>
        <v>0</v>
      </c>
      <c r="BN1653" s="16">
        <f>V1653*参数!$D$3+AB1653</f>
        <v>0</v>
      </c>
      <c r="BO1653" s="16">
        <f>AC1653*参数!$D$3+AI1653</f>
        <v>0</v>
      </c>
      <c r="BP1653" s="16">
        <f>AD1653*参数!$D$3+AJ1653</f>
        <v>0</v>
      </c>
      <c r="BQ1653" s="16">
        <f>AE1653*参数!$D$3+AK1653</f>
        <v>0</v>
      </c>
      <c r="BR1653" s="16">
        <f>AF1653*参数!$D$3+AL1653</f>
        <v>0</v>
      </c>
      <c r="BS1653" s="16">
        <f>AG1653*参数!$D$3+AM1653</f>
        <v>0</v>
      </c>
      <c r="BT1653" s="16">
        <f>AH1653*参数!$D$3+AN1653</f>
        <v>0</v>
      </c>
      <c r="BU1653" s="10"/>
      <c r="BV1653" s="10"/>
      <c r="BW1653" s="10">
        <f t="shared" si="491"/>
        <v>43</v>
      </c>
      <c r="BX1653" s="10">
        <f t="shared" si="492"/>
        <v>43</v>
      </c>
      <c r="BY1653" s="10">
        <f t="shared" si="493"/>
        <v>43</v>
      </c>
      <c r="BZ1653" s="10">
        <f t="shared" si="494"/>
        <v>0</v>
      </c>
      <c r="CA1653" s="10">
        <f t="shared" si="495"/>
        <v>43</v>
      </c>
      <c r="CB1653" s="10" t="str">
        <f t="shared" si="496"/>
        <v/>
      </c>
      <c r="CC1653" s="10" t="str">
        <f t="shared" si="497"/>
        <v/>
      </c>
      <c r="CD1653" s="10"/>
      <c r="CE1653" s="10"/>
      <c r="CF1653" s="10"/>
      <c r="CG1653" s="10">
        <f t="shared" si="498"/>
        <v>0</v>
      </c>
      <c r="CH1653" s="10">
        <f t="shared" si="499"/>
        <v>0</v>
      </c>
      <c r="CI1653" s="10" t="str">
        <f t="shared" si="500"/>
        <v/>
      </c>
      <c r="CJ1653" s="10" t="str">
        <f t="shared" si="501"/>
        <v/>
      </c>
      <c r="CK1653" s="10" t="str">
        <f t="shared" si="502"/>
        <v/>
      </c>
      <c r="CL1653" s="10" t="str">
        <f t="shared" si="503"/>
        <v/>
      </c>
      <c r="CM1653" s="88" t="str">
        <f t="shared" si="504"/>
        <v/>
      </c>
      <c r="CN1653" s="88" t="str">
        <f t="shared" si="505"/>
        <v/>
      </c>
      <c r="CO1653" s="88" t="str">
        <f t="shared" si="506"/>
        <v/>
      </c>
      <c r="CP1653" s="88" t="str">
        <f t="shared" si="507"/>
        <v/>
      </c>
    </row>
    <row r="1654" spans="2:94">
      <c r="B1654" s="19"/>
      <c r="C1654" s="3"/>
      <c r="D1654" s="3"/>
      <c r="E1654" s="4"/>
      <c r="F1654" s="3"/>
      <c r="G1654" s="3"/>
      <c r="H1654" s="3"/>
      <c r="I1654" s="3"/>
      <c r="J1654" s="6"/>
      <c r="K1654" s="6"/>
      <c r="L1654" s="6"/>
      <c r="M1654" s="10"/>
      <c r="N1654" s="10"/>
      <c r="O1654" s="10"/>
      <c r="P1654" s="15"/>
      <c r="Q1654" s="13"/>
      <c r="R1654" s="13"/>
      <c r="S1654" s="13"/>
      <c r="T1654" s="13"/>
      <c r="U1654" s="13"/>
      <c r="V1654" s="13"/>
      <c r="W1654" s="9"/>
      <c r="X1654" s="9"/>
      <c r="Y1654" s="9"/>
      <c r="Z1654" s="9"/>
      <c r="AA1654" s="9"/>
      <c r="AB1654" s="9"/>
      <c r="AC1654" s="13"/>
      <c r="AD1654" s="13"/>
      <c r="AE1654" s="13"/>
      <c r="AF1654" s="13"/>
      <c r="AG1654" s="13"/>
      <c r="AH1654" s="13"/>
      <c r="AI1654" s="9"/>
      <c r="AJ1654" s="9"/>
      <c r="AK1654" s="9"/>
      <c r="AL1654" s="9"/>
      <c r="AM1654" s="9"/>
      <c r="AN1654" s="9"/>
      <c r="AO1654" s="8"/>
      <c r="AP1654" s="8"/>
      <c r="AQ1654" s="8"/>
      <c r="AR1654" s="8"/>
      <c r="AS1654" s="8"/>
      <c r="AT1654" s="8"/>
      <c r="AU1654" s="8"/>
      <c r="AV1654" s="8"/>
      <c r="AW1654" s="8"/>
      <c r="AX1654" s="8"/>
      <c r="AY1654" s="15"/>
      <c r="AZ1654" s="15"/>
      <c r="BA1654" s="15"/>
      <c r="BB1654" s="15"/>
      <c r="BC1654" s="15"/>
      <c r="BD1654" s="15"/>
      <c r="BE1654" s="15"/>
      <c r="BF1654" s="15"/>
      <c r="BG1654" s="15"/>
      <c r="BH1654" s="15"/>
      <c r="BI1654" s="16">
        <f>Q1654*参数!$D$3+W1654</f>
        <v>0</v>
      </c>
      <c r="BJ1654" s="16">
        <f>R1654*参数!$D$3+X1654</f>
        <v>0</v>
      </c>
      <c r="BK1654" s="16">
        <f>S1654*参数!$D$3+Y1654</f>
        <v>0</v>
      </c>
      <c r="BL1654" s="16">
        <f>T1654*参数!$D$3+Z1654</f>
        <v>0</v>
      </c>
      <c r="BM1654" s="16">
        <f>U1654*参数!$D$3+AA1654</f>
        <v>0</v>
      </c>
      <c r="BN1654" s="16">
        <f>V1654*参数!$D$3+AB1654</f>
        <v>0</v>
      </c>
      <c r="BO1654" s="16">
        <f>AC1654*参数!$D$3+AI1654</f>
        <v>0</v>
      </c>
      <c r="BP1654" s="16">
        <f>AD1654*参数!$D$3+AJ1654</f>
        <v>0</v>
      </c>
      <c r="BQ1654" s="16">
        <f>AE1654*参数!$D$3+AK1654</f>
        <v>0</v>
      </c>
      <c r="BR1654" s="16">
        <f>AF1654*参数!$D$3+AL1654</f>
        <v>0</v>
      </c>
      <c r="BS1654" s="16">
        <f>AG1654*参数!$D$3+AM1654</f>
        <v>0</v>
      </c>
      <c r="BT1654" s="16">
        <f>AH1654*参数!$D$3+AN1654</f>
        <v>0</v>
      </c>
      <c r="BU1654" s="10"/>
      <c r="BV1654" s="10"/>
      <c r="BW1654" s="10">
        <f t="shared" si="491"/>
        <v>43</v>
      </c>
      <c r="BX1654" s="10">
        <f t="shared" si="492"/>
        <v>43</v>
      </c>
      <c r="BY1654" s="10">
        <f t="shared" si="493"/>
        <v>43</v>
      </c>
      <c r="BZ1654" s="10">
        <f t="shared" si="494"/>
        <v>0</v>
      </c>
      <c r="CA1654" s="10">
        <f t="shared" si="495"/>
        <v>43</v>
      </c>
      <c r="CB1654" s="10" t="str">
        <f t="shared" si="496"/>
        <v/>
      </c>
      <c r="CC1654" s="10" t="str">
        <f t="shared" si="497"/>
        <v/>
      </c>
      <c r="CD1654" s="10"/>
      <c r="CE1654" s="10"/>
      <c r="CF1654" s="10"/>
      <c r="CG1654" s="10">
        <f t="shared" si="498"/>
        <v>0</v>
      </c>
      <c r="CH1654" s="10">
        <f t="shared" si="499"/>
        <v>0</v>
      </c>
      <c r="CI1654" s="10" t="str">
        <f t="shared" si="500"/>
        <v/>
      </c>
      <c r="CJ1654" s="10" t="str">
        <f t="shared" si="501"/>
        <v/>
      </c>
      <c r="CK1654" s="10" t="str">
        <f t="shared" si="502"/>
        <v/>
      </c>
      <c r="CL1654" s="10" t="str">
        <f t="shared" si="503"/>
        <v/>
      </c>
      <c r="CM1654" s="88" t="str">
        <f t="shared" si="504"/>
        <v/>
      </c>
      <c r="CN1654" s="88" t="str">
        <f t="shared" si="505"/>
        <v/>
      </c>
      <c r="CO1654" s="88" t="str">
        <f t="shared" si="506"/>
        <v/>
      </c>
      <c r="CP1654" s="88" t="str">
        <f t="shared" si="507"/>
        <v/>
      </c>
    </row>
    <row r="1655" spans="2:94">
      <c r="B1655" s="19"/>
      <c r="C1655" s="3"/>
      <c r="D1655" s="3"/>
      <c r="E1655" s="4"/>
      <c r="F1655" s="3"/>
      <c r="G1655" s="3"/>
      <c r="H1655" s="3"/>
      <c r="I1655" s="3"/>
      <c r="J1655" s="6"/>
      <c r="K1655" s="6"/>
      <c r="L1655" s="6"/>
      <c r="M1655" s="10"/>
      <c r="N1655" s="10"/>
      <c r="O1655" s="10"/>
      <c r="P1655" s="15"/>
      <c r="Q1655" s="13"/>
      <c r="R1655" s="13"/>
      <c r="S1655" s="13"/>
      <c r="T1655" s="13"/>
      <c r="U1655" s="13"/>
      <c r="V1655" s="13"/>
      <c r="W1655" s="9"/>
      <c r="X1655" s="9"/>
      <c r="Y1655" s="9"/>
      <c r="Z1655" s="9"/>
      <c r="AA1655" s="9"/>
      <c r="AB1655" s="9"/>
      <c r="AC1655" s="13"/>
      <c r="AD1655" s="13"/>
      <c r="AE1655" s="13"/>
      <c r="AF1655" s="13"/>
      <c r="AG1655" s="13"/>
      <c r="AH1655" s="13"/>
      <c r="AI1655" s="9"/>
      <c r="AJ1655" s="9"/>
      <c r="AK1655" s="9"/>
      <c r="AL1655" s="9"/>
      <c r="AM1655" s="9"/>
      <c r="AN1655" s="9"/>
      <c r="AO1655" s="8"/>
      <c r="AP1655" s="8"/>
      <c r="AQ1655" s="8"/>
      <c r="AR1655" s="8"/>
      <c r="AS1655" s="8"/>
      <c r="AT1655" s="8"/>
      <c r="AU1655" s="8"/>
      <c r="AV1655" s="8"/>
      <c r="AW1655" s="8"/>
      <c r="AX1655" s="8"/>
      <c r="AY1655" s="15"/>
      <c r="AZ1655" s="15"/>
      <c r="BA1655" s="15"/>
      <c r="BB1655" s="15"/>
      <c r="BC1655" s="15"/>
      <c r="BD1655" s="15"/>
      <c r="BE1655" s="15"/>
      <c r="BF1655" s="15"/>
      <c r="BG1655" s="15"/>
      <c r="BH1655" s="15"/>
      <c r="BI1655" s="16">
        <f>Q1655*参数!$D$3+W1655</f>
        <v>0</v>
      </c>
      <c r="BJ1655" s="16">
        <f>R1655*参数!$D$3+X1655</f>
        <v>0</v>
      </c>
      <c r="BK1655" s="16">
        <f>S1655*参数!$D$3+Y1655</f>
        <v>0</v>
      </c>
      <c r="BL1655" s="16">
        <f>T1655*参数!$D$3+Z1655</f>
        <v>0</v>
      </c>
      <c r="BM1655" s="16">
        <f>U1655*参数!$D$3+AA1655</f>
        <v>0</v>
      </c>
      <c r="BN1655" s="16">
        <f>V1655*参数!$D$3+AB1655</f>
        <v>0</v>
      </c>
      <c r="BO1655" s="16">
        <f>AC1655*参数!$D$3+AI1655</f>
        <v>0</v>
      </c>
      <c r="BP1655" s="16">
        <f>AD1655*参数!$D$3+AJ1655</f>
        <v>0</v>
      </c>
      <c r="BQ1655" s="16">
        <f>AE1655*参数!$D$3+AK1655</f>
        <v>0</v>
      </c>
      <c r="BR1655" s="16">
        <f>AF1655*参数!$D$3+AL1655</f>
        <v>0</v>
      </c>
      <c r="BS1655" s="16">
        <f>AG1655*参数!$D$3+AM1655</f>
        <v>0</v>
      </c>
      <c r="BT1655" s="16">
        <f>AH1655*参数!$D$3+AN1655</f>
        <v>0</v>
      </c>
      <c r="BU1655" s="10"/>
      <c r="BV1655" s="10"/>
      <c r="BW1655" s="10">
        <f t="shared" si="491"/>
        <v>43</v>
      </c>
      <c r="BX1655" s="10">
        <f t="shared" si="492"/>
        <v>43</v>
      </c>
      <c r="BY1655" s="10">
        <f t="shared" si="493"/>
        <v>43</v>
      </c>
      <c r="BZ1655" s="10">
        <f t="shared" si="494"/>
        <v>0</v>
      </c>
      <c r="CA1655" s="10">
        <f t="shared" si="495"/>
        <v>43</v>
      </c>
      <c r="CB1655" s="10" t="str">
        <f t="shared" si="496"/>
        <v/>
      </c>
      <c r="CC1655" s="10" t="str">
        <f t="shared" si="497"/>
        <v/>
      </c>
      <c r="CD1655" s="10"/>
      <c r="CE1655" s="10"/>
      <c r="CF1655" s="10"/>
      <c r="CG1655" s="10">
        <f t="shared" si="498"/>
        <v>0</v>
      </c>
      <c r="CH1655" s="10">
        <f t="shared" si="499"/>
        <v>0</v>
      </c>
      <c r="CI1655" s="10" t="str">
        <f t="shared" si="500"/>
        <v/>
      </c>
      <c r="CJ1655" s="10" t="str">
        <f t="shared" si="501"/>
        <v/>
      </c>
      <c r="CK1655" s="10" t="str">
        <f t="shared" si="502"/>
        <v/>
      </c>
      <c r="CL1655" s="10" t="str">
        <f t="shared" si="503"/>
        <v/>
      </c>
      <c r="CM1655" s="88" t="str">
        <f t="shared" si="504"/>
        <v/>
      </c>
      <c r="CN1655" s="88" t="str">
        <f t="shared" si="505"/>
        <v/>
      </c>
      <c r="CO1655" s="88" t="str">
        <f t="shared" si="506"/>
        <v/>
      </c>
      <c r="CP1655" s="88" t="str">
        <f t="shared" si="507"/>
        <v/>
      </c>
    </row>
    <row r="1656" spans="2:94">
      <c r="B1656" s="19"/>
      <c r="C1656" s="3"/>
      <c r="D1656" s="3"/>
      <c r="E1656" s="4"/>
      <c r="F1656" s="3"/>
      <c r="G1656" s="3"/>
      <c r="H1656" s="3"/>
      <c r="I1656" s="3"/>
      <c r="J1656" s="6"/>
      <c r="K1656" s="6"/>
      <c r="L1656" s="6"/>
      <c r="M1656" s="10"/>
      <c r="N1656" s="10"/>
      <c r="O1656" s="10"/>
      <c r="P1656" s="15"/>
      <c r="Q1656" s="13"/>
      <c r="R1656" s="13"/>
      <c r="S1656" s="13"/>
      <c r="T1656" s="13"/>
      <c r="U1656" s="13"/>
      <c r="V1656" s="13"/>
      <c r="W1656" s="9"/>
      <c r="X1656" s="9"/>
      <c r="Y1656" s="9"/>
      <c r="Z1656" s="9"/>
      <c r="AA1656" s="9"/>
      <c r="AB1656" s="9"/>
      <c r="AC1656" s="13"/>
      <c r="AD1656" s="13"/>
      <c r="AE1656" s="13"/>
      <c r="AF1656" s="13"/>
      <c r="AG1656" s="13"/>
      <c r="AH1656" s="13"/>
      <c r="AI1656" s="9"/>
      <c r="AJ1656" s="9"/>
      <c r="AK1656" s="9"/>
      <c r="AL1656" s="9"/>
      <c r="AM1656" s="9"/>
      <c r="AN1656" s="9"/>
      <c r="AO1656" s="8"/>
      <c r="AP1656" s="8"/>
      <c r="AQ1656" s="8"/>
      <c r="AR1656" s="8"/>
      <c r="AS1656" s="8"/>
      <c r="AT1656" s="8"/>
      <c r="AU1656" s="8"/>
      <c r="AV1656" s="8"/>
      <c r="AW1656" s="8"/>
      <c r="AX1656" s="8"/>
      <c r="AY1656" s="15"/>
      <c r="AZ1656" s="15"/>
      <c r="BA1656" s="15"/>
      <c r="BB1656" s="15"/>
      <c r="BC1656" s="15"/>
      <c r="BD1656" s="15"/>
      <c r="BE1656" s="15"/>
      <c r="BF1656" s="15"/>
      <c r="BG1656" s="15"/>
      <c r="BH1656" s="15"/>
      <c r="BI1656" s="16">
        <f>Q1656*参数!$D$3+W1656</f>
        <v>0</v>
      </c>
      <c r="BJ1656" s="16">
        <f>R1656*参数!$D$3+X1656</f>
        <v>0</v>
      </c>
      <c r="BK1656" s="16">
        <f>S1656*参数!$D$3+Y1656</f>
        <v>0</v>
      </c>
      <c r="BL1656" s="16">
        <f>T1656*参数!$D$3+Z1656</f>
        <v>0</v>
      </c>
      <c r="BM1656" s="16">
        <f>U1656*参数!$D$3+AA1656</f>
        <v>0</v>
      </c>
      <c r="BN1656" s="16">
        <f>V1656*参数!$D$3+AB1656</f>
        <v>0</v>
      </c>
      <c r="BO1656" s="16">
        <f>AC1656*参数!$D$3+AI1656</f>
        <v>0</v>
      </c>
      <c r="BP1656" s="16">
        <f>AD1656*参数!$D$3+AJ1656</f>
        <v>0</v>
      </c>
      <c r="BQ1656" s="16">
        <f>AE1656*参数!$D$3+AK1656</f>
        <v>0</v>
      </c>
      <c r="BR1656" s="16">
        <f>AF1656*参数!$D$3+AL1656</f>
        <v>0</v>
      </c>
      <c r="BS1656" s="16">
        <f>AG1656*参数!$D$3+AM1656</f>
        <v>0</v>
      </c>
      <c r="BT1656" s="16">
        <f>AH1656*参数!$D$3+AN1656</f>
        <v>0</v>
      </c>
      <c r="BU1656" s="10"/>
      <c r="BV1656" s="10"/>
      <c r="BW1656" s="10">
        <f t="shared" si="491"/>
        <v>43</v>
      </c>
      <c r="BX1656" s="10">
        <f t="shared" si="492"/>
        <v>43</v>
      </c>
      <c r="BY1656" s="10">
        <f t="shared" si="493"/>
        <v>43</v>
      </c>
      <c r="BZ1656" s="10">
        <f t="shared" si="494"/>
        <v>0</v>
      </c>
      <c r="CA1656" s="10">
        <f t="shared" si="495"/>
        <v>43</v>
      </c>
      <c r="CB1656" s="10" t="str">
        <f t="shared" si="496"/>
        <v/>
      </c>
      <c r="CC1656" s="10" t="str">
        <f t="shared" si="497"/>
        <v/>
      </c>
      <c r="CD1656" s="10"/>
      <c r="CE1656" s="10"/>
      <c r="CF1656" s="10"/>
      <c r="CG1656" s="10">
        <f t="shared" si="498"/>
        <v>0</v>
      </c>
      <c r="CH1656" s="10">
        <f t="shared" si="499"/>
        <v>0</v>
      </c>
      <c r="CI1656" s="10" t="str">
        <f t="shared" si="500"/>
        <v/>
      </c>
      <c r="CJ1656" s="10" t="str">
        <f t="shared" si="501"/>
        <v/>
      </c>
      <c r="CK1656" s="10" t="str">
        <f t="shared" si="502"/>
        <v/>
      </c>
      <c r="CL1656" s="10" t="str">
        <f t="shared" si="503"/>
        <v/>
      </c>
      <c r="CM1656" s="88" t="str">
        <f t="shared" si="504"/>
        <v/>
      </c>
      <c r="CN1656" s="88" t="str">
        <f t="shared" si="505"/>
        <v/>
      </c>
      <c r="CO1656" s="88" t="str">
        <f t="shared" si="506"/>
        <v/>
      </c>
      <c r="CP1656" s="88" t="str">
        <f t="shared" si="507"/>
        <v/>
      </c>
    </row>
    <row r="1657" spans="2:94">
      <c r="B1657" s="19"/>
      <c r="C1657" s="3"/>
      <c r="D1657" s="3"/>
      <c r="E1657" s="4"/>
      <c r="F1657" s="3"/>
      <c r="G1657" s="3"/>
      <c r="H1657" s="3"/>
      <c r="I1657" s="3"/>
      <c r="J1657" s="6"/>
      <c r="K1657" s="6"/>
      <c r="L1657" s="6"/>
      <c r="M1657" s="10"/>
      <c r="N1657" s="10"/>
      <c r="O1657" s="10"/>
      <c r="P1657" s="15"/>
      <c r="Q1657" s="13"/>
      <c r="R1657" s="13"/>
      <c r="S1657" s="13"/>
      <c r="T1657" s="13"/>
      <c r="U1657" s="13"/>
      <c r="V1657" s="13"/>
      <c r="W1657" s="9"/>
      <c r="X1657" s="9"/>
      <c r="Y1657" s="9"/>
      <c r="Z1657" s="9"/>
      <c r="AA1657" s="9"/>
      <c r="AB1657" s="9"/>
      <c r="AC1657" s="13"/>
      <c r="AD1657" s="13"/>
      <c r="AE1657" s="13"/>
      <c r="AF1657" s="13"/>
      <c r="AG1657" s="13"/>
      <c r="AH1657" s="13"/>
      <c r="AI1657" s="9"/>
      <c r="AJ1657" s="9"/>
      <c r="AK1657" s="9"/>
      <c r="AL1657" s="9"/>
      <c r="AM1657" s="9"/>
      <c r="AN1657" s="9"/>
      <c r="AO1657" s="8"/>
      <c r="AP1657" s="8"/>
      <c r="AQ1657" s="8"/>
      <c r="AR1657" s="8"/>
      <c r="AS1657" s="8"/>
      <c r="AT1657" s="8"/>
      <c r="AU1657" s="8"/>
      <c r="AV1657" s="8"/>
      <c r="AW1657" s="8"/>
      <c r="AX1657" s="8"/>
      <c r="AY1657" s="15"/>
      <c r="AZ1657" s="15"/>
      <c r="BA1657" s="15"/>
      <c r="BB1657" s="15"/>
      <c r="BC1657" s="15"/>
      <c r="BD1657" s="15"/>
      <c r="BE1657" s="15"/>
      <c r="BF1657" s="15"/>
      <c r="BG1657" s="15"/>
      <c r="BH1657" s="15"/>
      <c r="BI1657" s="16">
        <f>Q1657*参数!$D$3+W1657</f>
        <v>0</v>
      </c>
      <c r="BJ1657" s="16">
        <f>R1657*参数!$D$3+X1657</f>
        <v>0</v>
      </c>
      <c r="BK1657" s="16">
        <f>S1657*参数!$D$3+Y1657</f>
        <v>0</v>
      </c>
      <c r="BL1657" s="16">
        <f>T1657*参数!$D$3+Z1657</f>
        <v>0</v>
      </c>
      <c r="BM1657" s="16">
        <f>U1657*参数!$D$3+AA1657</f>
        <v>0</v>
      </c>
      <c r="BN1657" s="16">
        <f>V1657*参数!$D$3+AB1657</f>
        <v>0</v>
      </c>
      <c r="BO1657" s="16">
        <f>AC1657*参数!$D$3+AI1657</f>
        <v>0</v>
      </c>
      <c r="BP1657" s="16">
        <f>AD1657*参数!$D$3+AJ1657</f>
        <v>0</v>
      </c>
      <c r="BQ1657" s="16">
        <f>AE1657*参数!$D$3+AK1657</f>
        <v>0</v>
      </c>
      <c r="BR1657" s="16">
        <f>AF1657*参数!$D$3+AL1657</f>
        <v>0</v>
      </c>
      <c r="BS1657" s="16">
        <f>AG1657*参数!$D$3+AM1657</f>
        <v>0</v>
      </c>
      <c r="BT1657" s="16">
        <f>AH1657*参数!$D$3+AN1657</f>
        <v>0</v>
      </c>
      <c r="BU1657" s="10"/>
      <c r="BV1657" s="10"/>
      <c r="BW1657" s="10">
        <f t="shared" si="491"/>
        <v>43</v>
      </c>
      <c r="BX1657" s="10">
        <f t="shared" si="492"/>
        <v>43</v>
      </c>
      <c r="BY1657" s="10">
        <f t="shared" si="493"/>
        <v>43</v>
      </c>
      <c r="BZ1657" s="10">
        <f t="shared" si="494"/>
        <v>0</v>
      </c>
      <c r="CA1657" s="10">
        <f t="shared" si="495"/>
        <v>43</v>
      </c>
      <c r="CB1657" s="10" t="str">
        <f t="shared" si="496"/>
        <v/>
      </c>
      <c r="CC1657" s="10" t="str">
        <f t="shared" si="497"/>
        <v/>
      </c>
      <c r="CD1657" s="10"/>
      <c r="CE1657" s="10"/>
      <c r="CF1657" s="10"/>
      <c r="CG1657" s="10">
        <f t="shared" si="498"/>
        <v>0</v>
      </c>
      <c r="CH1657" s="10">
        <f t="shared" si="499"/>
        <v>0</v>
      </c>
      <c r="CI1657" s="10" t="str">
        <f t="shared" si="500"/>
        <v/>
      </c>
      <c r="CJ1657" s="10" t="str">
        <f t="shared" si="501"/>
        <v/>
      </c>
      <c r="CK1657" s="10" t="str">
        <f t="shared" si="502"/>
        <v/>
      </c>
      <c r="CL1657" s="10" t="str">
        <f t="shared" si="503"/>
        <v/>
      </c>
      <c r="CM1657" s="88" t="str">
        <f t="shared" si="504"/>
        <v/>
      </c>
      <c r="CN1657" s="88" t="str">
        <f t="shared" si="505"/>
        <v/>
      </c>
      <c r="CO1657" s="88" t="str">
        <f t="shared" si="506"/>
        <v/>
      </c>
      <c r="CP1657" s="88" t="str">
        <f t="shared" si="507"/>
        <v/>
      </c>
    </row>
    <row r="1658" spans="2:94">
      <c r="B1658" s="19"/>
      <c r="C1658" s="3"/>
      <c r="D1658" s="3"/>
      <c r="E1658" s="4"/>
      <c r="F1658" s="3"/>
      <c r="G1658" s="3"/>
      <c r="H1658" s="3"/>
      <c r="I1658" s="3"/>
      <c r="J1658" s="6"/>
      <c r="K1658" s="6"/>
      <c r="L1658" s="6"/>
      <c r="M1658" s="10"/>
      <c r="N1658" s="10"/>
      <c r="O1658" s="10"/>
      <c r="P1658" s="15"/>
      <c r="Q1658" s="13"/>
      <c r="R1658" s="13"/>
      <c r="S1658" s="13"/>
      <c r="T1658" s="13"/>
      <c r="U1658" s="13"/>
      <c r="V1658" s="13"/>
      <c r="W1658" s="9"/>
      <c r="X1658" s="9"/>
      <c r="Y1658" s="9"/>
      <c r="Z1658" s="9"/>
      <c r="AA1658" s="9"/>
      <c r="AB1658" s="9"/>
      <c r="AC1658" s="13"/>
      <c r="AD1658" s="13"/>
      <c r="AE1658" s="13"/>
      <c r="AF1658" s="13"/>
      <c r="AG1658" s="13"/>
      <c r="AH1658" s="13"/>
      <c r="AI1658" s="9"/>
      <c r="AJ1658" s="9"/>
      <c r="AK1658" s="9"/>
      <c r="AL1658" s="9"/>
      <c r="AM1658" s="9"/>
      <c r="AN1658" s="9"/>
      <c r="AO1658" s="8"/>
      <c r="AP1658" s="8"/>
      <c r="AQ1658" s="8"/>
      <c r="AR1658" s="8"/>
      <c r="AS1658" s="8"/>
      <c r="AT1658" s="8"/>
      <c r="AU1658" s="8"/>
      <c r="AV1658" s="8"/>
      <c r="AW1658" s="8"/>
      <c r="AX1658" s="8"/>
      <c r="AY1658" s="15"/>
      <c r="AZ1658" s="15"/>
      <c r="BA1658" s="15"/>
      <c r="BB1658" s="15"/>
      <c r="BC1658" s="15"/>
      <c r="BD1658" s="15"/>
      <c r="BE1658" s="15"/>
      <c r="BF1658" s="15"/>
      <c r="BG1658" s="15"/>
      <c r="BH1658" s="15"/>
      <c r="BI1658" s="16">
        <f>Q1658*参数!$D$3+W1658</f>
        <v>0</v>
      </c>
      <c r="BJ1658" s="16">
        <f>R1658*参数!$D$3+X1658</f>
        <v>0</v>
      </c>
      <c r="BK1658" s="16">
        <f>S1658*参数!$D$3+Y1658</f>
        <v>0</v>
      </c>
      <c r="BL1658" s="16">
        <f>T1658*参数!$D$3+Z1658</f>
        <v>0</v>
      </c>
      <c r="BM1658" s="16">
        <f>U1658*参数!$D$3+AA1658</f>
        <v>0</v>
      </c>
      <c r="BN1658" s="16">
        <f>V1658*参数!$D$3+AB1658</f>
        <v>0</v>
      </c>
      <c r="BO1658" s="16">
        <f>AC1658*参数!$D$3+AI1658</f>
        <v>0</v>
      </c>
      <c r="BP1658" s="16">
        <f>AD1658*参数!$D$3+AJ1658</f>
        <v>0</v>
      </c>
      <c r="BQ1658" s="16">
        <f>AE1658*参数!$D$3+AK1658</f>
        <v>0</v>
      </c>
      <c r="BR1658" s="16">
        <f>AF1658*参数!$D$3+AL1658</f>
        <v>0</v>
      </c>
      <c r="BS1658" s="16">
        <f>AG1658*参数!$D$3+AM1658</f>
        <v>0</v>
      </c>
      <c r="BT1658" s="16">
        <f>AH1658*参数!$D$3+AN1658</f>
        <v>0</v>
      </c>
      <c r="BU1658" s="10"/>
      <c r="BV1658" s="10"/>
      <c r="BW1658" s="10">
        <f t="shared" ref="BW1658:BW1721" si="508">IF(ABS(MAX(BI1658:BN1658))&gt;ABS(MIN(BI1658:BN1658)),IF(P1658&lt;0,IF(BI1658=MAX(BI1658:BN1658),3,IF(BN1658=MAX(BI1658:BN1658),40,"")),IF(BK1658=MAX(BI1658:BN1658),0,IF(BL1658=MAX(BI1658:BN1658),43,""))),IF(P1658&lt;0,IF(BI1658=MIN(BI1658:BN1658),40,IF(BN1658=MIN(BI1658:BN1658),3,"")),IF(BK1658=MIN(BI1658:BN1658),43,IF(BL1658=MIN(BI1658:BN1658),0,""))))</f>
        <v>43</v>
      </c>
      <c r="BX1658" s="10">
        <f t="shared" ref="BX1658:BX1721" si="509" xml:space="preserve">
IF(P1658&lt;0,
 IF(BI1658&gt;BN1658,3,40),
 IF(BK1658&gt;BL1658,0,43)
)</f>
        <v>43</v>
      </c>
      <c r="BY1658" s="10">
        <f t="shared" ref="BY1658:BY1721" si="510" xml:space="preserve">
IF(P1658&lt;0,
 IF(OR(BI1658=MAX(BI1658:BN1658),BL1658=MAX(BI1658:BN1658),BM1658=MAX(BI1658:BN1658)),
  3,40),
 IF(OR(BI1658=MAX(BI1658:BN1658),BJ1658=MAX(BI1658:BN1658),BL1658=MAX(BI1658:BN1658)),
  43,0)
)</f>
        <v>43</v>
      </c>
      <c r="BZ1658" s="10">
        <f t="shared" ref="BZ1658:BZ1721" si="511" xml:space="preserve">
IF(P1658&lt;0,
 IF(OR(BI1658=MIN(BI1658:BN1658),BL1658=MIN(BI1658:BN1658),BM1658=MIN(BI1658:BN1658)),
  40,3),
 IF(OR(BI1658=MIN(BI1658:BN1658),BJ1658=MIN(BI1658:BN1658),BL1658=MIN(BI1658:BN1658)),
  0,43)
)</f>
        <v>0</v>
      </c>
      <c r="CA1658" s="10">
        <f t="shared" ref="CA1658:CA1721" si="512" xml:space="preserve">
IF(P1658&lt;0,
 IF(BI1658=MIN(BI1658:BN1658),
  40,
  IF(BN1658=MIN(BI1658:BN1658),
  3,"")),
 IF(BK1658=MIN(BI1658:BN1658),
  43,
  IF(BL1658=MIN(BI1658:BN1658),
  0,""))
)</f>
        <v>43</v>
      </c>
      <c r="CB1658" s="10" t="str">
        <f t="shared" ref="CB1658:CB1721" si="513">IF(COUNTIF(BX1658:BZ1658,"="&amp;BX1658)=3,BX1658,"")</f>
        <v/>
      </c>
      <c r="CC1658" s="10" t="str">
        <f t="shared" ref="CC1658:CC1721" si="514">IF(COUNTIF(BX1658:CA1658,"="&amp;BX1658)=4,BX1658,"")</f>
        <v/>
      </c>
      <c r="CD1658" s="10"/>
      <c r="CE1658" s="10"/>
      <c r="CF1658" s="10"/>
      <c r="CG1658" s="10">
        <f t="shared" ref="CG1658:CG1721" si="515">IF(AND(AO1658&gt;=AY1658,AP1658&gt;=AZ1658,OR(AND(AQ1658&gt;=BA1658,AR1658=BB1658),AR1658&gt;BB1658),AS1658&lt;=BC1658,AT1658&lt;=BD1658),IF(P1658=-1,3,0),IF(AND(AO1658&lt;=AY1658,AP1658&lt;=AZ1658,OR(AND(AQ1658&lt;=BA1658,AR1658=BB1658),AR1658&lt;BB1658),AS1658&gt;=BC1658,AT1658&gt;=BD1658),IF(P1658=-1,40,43),""))</f>
        <v>0</v>
      </c>
      <c r="CH1658" s="10">
        <f t="shared" ref="CH1658:CH1721" si="516">IF(AND(AO1658&gt;=AY1658,AP1658&gt;=AZ1658,OR(AND(AQ1658&gt;=BA1658,AR1658=BB1658),AR1658&gt;BB1658),AS1658&lt;=BC1658,AT1658&lt;=BD1658),IF(P1658=-1,3,0),IF(AND(AO1658&lt;=AY1658,AP1658&lt;=AZ1658,OR(AND(AQ1658&lt;=BA1658,AR1658=BB1658),AR1658&lt;BB1658),AS1658&gt;=BC1658,AT1658&gt;=BD1658),IF(P1658=-1,40,43),""))</f>
        <v>0</v>
      </c>
      <c r="CI1658" s="10" t="str">
        <f t="shared" ref="CI1658:CI1721" si="517">IF(AP1658=AZ1658,
  IF(AO1658=AY1658,
    "",
    IF(AO1658&gt;AY1658,
      IF(P1658=-1,3,0),
      IF(P1658=-1,40,43)
    )
  ),
  IF(AP1658&gt;AZ1658,
    IF(P1658=-1,3,0),
    IF(P1658=-1,40,43)
  )
)</f>
        <v/>
      </c>
      <c r="CJ1658" s="10" t="str">
        <f t="shared" ref="CJ1658:CJ1721" si="518">IF(AR1658=BB1658,
  IF(AQ1658=BA1658,
    "",
    IF(AQ1658&gt;BA1658,
      IF(P1658=-1,3,0),
      IF(P1658=-1,40,43)
    )
  ),
  IF(AR1658&gt;BB1658,
    IF(P1658=-1,3,0),
    IF(P1658=-1,40,43)
  )
)</f>
        <v/>
      </c>
      <c r="CK1658" s="10" t="str">
        <f t="shared" ref="CK1658:CK1721" si="519">IF(AP1658=AZ1658,
  IF(AS1658=BC1658,
    "",
    IF(AS1658&lt;BC1658,
      IF(P1658=-1,3,0),
      IF(P1658=-1,40,43)
    )
  ),
  ""
)</f>
        <v/>
      </c>
      <c r="CL1658" s="10" t="str">
        <f t="shared" ref="CL1658:CL1721" si="520">IF(AND(AP1658=AZ1658,AR1658=BB1658,AQ1658&lt;&gt;0,BA1658&lt;&gt;0),
  IF(AT1658=BD1658,
    "",
    IF(AT1658&lt;BD1658,
      IF(P1658=-1,3,0),
      IF(P1658=-1,40,43)
    )
  ),
  ""
)</f>
        <v/>
      </c>
      <c r="CM1658" s="88" t="str">
        <f t="shared" si="504"/>
        <v/>
      </c>
      <c r="CN1658" s="88" t="str">
        <f t="shared" si="505"/>
        <v/>
      </c>
      <c r="CO1658" s="88" t="str">
        <f t="shared" si="506"/>
        <v/>
      </c>
      <c r="CP1658" s="88" t="str">
        <f t="shared" si="507"/>
        <v/>
      </c>
    </row>
    <row r="1659" spans="2:94">
      <c r="B1659" s="19"/>
      <c r="C1659" s="3"/>
      <c r="D1659" s="3"/>
      <c r="E1659" s="4"/>
      <c r="F1659" s="3"/>
      <c r="G1659" s="3"/>
      <c r="H1659" s="3"/>
      <c r="I1659" s="3"/>
      <c r="J1659" s="6"/>
      <c r="K1659" s="6"/>
      <c r="L1659" s="6"/>
      <c r="M1659" s="10"/>
      <c r="N1659" s="10"/>
      <c r="O1659" s="10"/>
      <c r="P1659" s="15"/>
      <c r="Q1659" s="13"/>
      <c r="R1659" s="13"/>
      <c r="S1659" s="13"/>
      <c r="T1659" s="13"/>
      <c r="U1659" s="13"/>
      <c r="V1659" s="13"/>
      <c r="W1659" s="9"/>
      <c r="X1659" s="9"/>
      <c r="Y1659" s="9"/>
      <c r="Z1659" s="9"/>
      <c r="AA1659" s="9"/>
      <c r="AB1659" s="9"/>
      <c r="AC1659" s="13"/>
      <c r="AD1659" s="13"/>
      <c r="AE1659" s="13"/>
      <c r="AF1659" s="13"/>
      <c r="AG1659" s="13"/>
      <c r="AH1659" s="13"/>
      <c r="AI1659" s="9"/>
      <c r="AJ1659" s="9"/>
      <c r="AK1659" s="9"/>
      <c r="AL1659" s="9"/>
      <c r="AM1659" s="9"/>
      <c r="AN1659" s="9"/>
      <c r="AO1659" s="8"/>
      <c r="AP1659" s="8"/>
      <c r="AQ1659" s="8"/>
      <c r="AR1659" s="8"/>
      <c r="AS1659" s="8"/>
      <c r="AT1659" s="8"/>
      <c r="AU1659" s="8"/>
      <c r="AV1659" s="8"/>
      <c r="AW1659" s="8"/>
      <c r="AX1659" s="8"/>
      <c r="AY1659" s="15"/>
      <c r="AZ1659" s="15"/>
      <c r="BA1659" s="15"/>
      <c r="BB1659" s="15"/>
      <c r="BC1659" s="15"/>
      <c r="BD1659" s="15"/>
      <c r="BE1659" s="15"/>
      <c r="BF1659" s="15"/>
      <c r="BG1659" s="15"/>
      <c r="BH1659" s="15"/>
      <c r="BI1659" s="16">
        <f>Q1659*参数!$D$3+W1659</f>
        <v>0</v>
      </c>
      <c r="BJ1659" s="16">
        <f>R1659*参数!$D$3+X1659</f>
        <v>0</v>
      </c>
      <c r="BK1659" s="16">
        <f>S1659*参数!$D$3+Y1659</f>
        <v>0</v>
      </c>
      <c r="BL1659" s="16">
        <f>T1659*参数!$D$3+Z1659</f>
        <v>0</v>
      </c>
      <c r="BM1659" s="16">
        <f>U1659*参数!$D$3+AA1659</f>
        <v>0</v>
      </c>
      <c r="BN1659" s="16">
        <f>V1659*参数!$D$3+AB1659</f>
        <v>0</v>
      </c>
      <c r="BO1659" s="16">
        <f>AC1659*参数!$D$3+AI1659</f>
        <v>0</v>
      </c>
      <c r="BP1659" s="16">
        <f>AD1659*参数!$D$3+AJ1659</f>
        <v>0</v>
      </c>
      <c r="BQ1659" s="16">
        <f>AE1659*参数!$D$3+AK1659</f>
        <v>0</v>
      </c>
      <c r="BR1659" s="16">
        <f>AF1659*参数!$D$3+AL1659</f>
        <v>0</v>
      </c>
      <c r="BS1659" s="16">
        <f>AG1659*参数!$D$3+AM1659</f>
        <v>0</v>
      </c>
      <c r="BT1659" s="16">
        <f>AH1659*参数!$D$3+AN1659</f>
        <v>0</v>
      </c>
      <c r="BU1659" s="10"/>
      <c r="BV1659" s="10"/>
      <c r="BW1659" s="10">
        <f t="shared" si="508"/>
        <v>43</v>
      </c>
      <c r="BX1659" s="10">
        <f t="shared" si="509"/>
        <v>43</v>
      </c>
      <c r="BY1659" s="10">
        <f t="shared" si="510"/>
        <v>43</v>
      </c>
      <c r="BZ1659" s="10">
        <f t="shared" si="511"/>
        <v>0</v>
      </c>
      <c r="CA1659" s="10">
        <f t="shared" si="512"/>
        <v>43</v>
      </c>
      <c r="CB1659" s="10" t="str">
        <f t="shared" si="513"/>
        <v/>
      </c>
      <c r="CC1659" s="10" t="str">
        <f t="shared" si="514"/>
        <v/>
      </c>
      <c r="CD1659" s="10"/>
      <c r="CE1659" s="10"/>
      <c r="CF1659" s="10"/>
      <c r="CG1659" s="10">
        <f t="shared" si="515"/>
        <v>0</v>
      </c>
      <c r="CH1659" s="10">
        <f t="shared" si="516"/>
        <v>0</v>
      </c>
      <c r="CI1659" s="10" t="str">
        <f t="shared" si="517"/>
        <v/>
      </c>
      <c r="CJ1659" s="10" t="str">
        <f t="shared" si="518"/>
        <v/>
      </c>
      <c r="CK1659" s="10" t="str">
        <f t="shared" si="519"/>
        <v/>
      </c>
      <c r="CL1659" s="10" t="str">
        <f t="shared" si="520"/>
        <v/>
      </c>
      <c r="CM1659" s="88" t="str">
        <f t="shared" si="504"/>
        <v/>
      </c>
      <c r="CN1659" s="88" t="str">
        <f t="shared" si="505"/>
        <v/>
      </c>
      <c r="CO1659" s="88" t="str">
        <f t="shared" si="506"/>
        <v/>
      </c>
      <c r="CP1659" s="88" t="str">
        <f t="shared" si="507"/>
        <v/>
      </c>
    </row>
    <row r="1660" spans="2:94">
      <c r="B1660" s="19"/>
      <c r="C1660" s="3"/>
      <c r="D1660" s="3"/>
      <c r="E1660" s="4"/>
      <c r="F1660" s="3"/>
      <c r="G1660" s="3"/>
      <c r="H1660" s="3"/>
      <c r="I1660" s="3"/>
      <c r="J1660" s="6"/>
      <c r="K1660" s="6"/>
      <c r="L1660" s="6"/>
      <c r="M1660" s="10"/>
      <c r="N1660" s="10"/>
      <c r="O1660" s="10"/>
      <c r="P1660" s="15"/>
      <c r="Q1660" s="13"/>
      <c r="R1660" s="13"/>
      <c r="S1660" s="13"/>
      <c r="T1660" s="13"/>
      <c r="U1660" s="13"/>
      <c r="V1660" s="13"/>
      <c r="W1660" s="9"/>
      <c r="X1660" s="9"/>
      <c r="Y1660" s="9"/>
      <c r="Z1660" s="9"/>
      <c r="AA1660" s="9"/>
      <c r="AB1660" s="9"/>
      <c r="AC1660" s="13"/>
      <c r="AD1660" s="13"/>
      <c r="AE1660" s="13"/>
      <c r="AF1660" s="13"/>
      <c r="AG1660" s="13"/>
      <c r="AH1660" s="13"/>
      <c r="AI1660" s="9"/>
      <c r="AJ1660" s="9"/>
      <c r="AK1660" s="9"/>
      <c r="AL1660" s="9"/>
      <c r="AM1660" s="9"/>
      <c r="AN1660" s="9"/>
      <c r="AO1660" s="8"/>
      <c r="AP1660" s="8"/>
      <c r="AQ1660" s="8"/>
      <c r="AR1660" s="8"/>
      <c r="AS1660" s="8"/>
      <c r="AT1660" s="8"/>
      <c r="AU1660" s="8"/>
      <c r="AV1660" s="8"/>
      <c r="AW1660" s="8"/>
      <c r="AX1660" s="8"/>
      <c r="AY1660" s="15"/>
      <c r="AZ1660" s="15"/>
      <c r="BA1660" s="15"/>
      <c r="BB1660" s="15"/>
      <c r="BC1660" s="15"/>
      <c r="BD1660" s="15"/>
      <c r="BE1660" s="15"/>
      <c r="BF1660" s="15"/>
      <c r="BG1660" s="15"/>
      <c r="BH1660" s="15"/>
      <c r="BI1660" s="16">
        <f>Q1660*参数!$D$3+W1660</f>
        <v>0</v>
      </c>
      <c r="BJ1660" s="16">
        <f>R1660*参数!$D$3+X1660</f>
        <v>0</v>
      </c>
      <c r="BK1660" s="16">
        <f>S1660*参数!$D$3+Y1660</f>
        <v>0</v>
      </c>
      <c r="BL1660" s="16">
        <f>T1660*参数!$D$3+Z1660</f>
        <v>0</v>
      </c>
      <c r="BM1660" s="16">
        <f>U1660*参数!$D$3+AA1660</f>
        <v>0</v>
      </c>
      <c r="BN1660" s="16">
        <f>V1660*参数!$D$3+AB1660</f>
        <v>0</v>
      </c>
      <c r="BO1660" s="16">
        <f>AC1660*参数!$D$3+AI1660</f>
        <v>0</v>
      </c>
      <c r="BP1660" s="16">
        <f>AD1660*参数!$D$3+AJ1660</f>
        <v>0</v>
      </c>
      <c r="BQ1660" s="16">
        <f>AE1660*参数!$D$3+AK1660</f>
        <v>0</v>
      </c>
      <c r="BR1660" s="16">
        <f>AF1660*参数!$D$3+AL1660</f>
        <v>0</v>
      </c>
      <c r="BS1660" s="16">
        <f>AG1660*参数!$D$3+AM1660</f>
        <v>0</v>
      </c>
      <c r="BT1660" s="16">
        <f>AH1660*参数!$D$3+AN1660</f>
        <v>0</v>
      </c>
      <c r="BU1660" s="10"/>
      <c r="BV1660" s="10"/>
      <c r="BW1660" s="10">
        <f t="shared" si="508"/>
        <v>43</v>
      </c>
      <c r="BX1660" s="10">
        <f t="shared" si="509"/>
        <v>43</v>
      </c>
      <c r="BY1660" s="10">
        <f t="shared" si="510"/>
        <v>43</v>
      </c>
      <c r="BZ1660" s="10">
        <f t="shared" si="511"/>
        <v>0</v>
      </c>
      <c r="CA1660" s="10">
        <f t="shared" si="512"/>
        <v>43</v>
      </c>
      <c r="CB1660" s="10" t="str">
        <f t="shared" si="513"/>
        <v/>
      </c>
      <c r="CC1660" s="10" t="str">
        <f t="shared" si="514"/>
        <v/>
      </c>
      <c r="CD1660" s="10"/>
      <c r="CE1660" s="10"/>
      <c r="CF1660" s="10"/>
      <c r="CG1660" s="10">
        <f t="shared" si="515"/>
        <v>0</v>
      </c>
      <c r="CH1660" s="10">
        <f t="shared" si="516"/>
        <v>0</v>
      </c>
      <c r="CI1660" s="10" t="str">
        <f t="shared" si="517"/>
        <v/>
      </c>
      <c r="CJ1660" s="10" t="str">
        <f t="shared" si="518"/>
        <v/>
      </c>
      <c r="CK1660" s="10" t="str">
        <f t="shared" si="519"/>
        <v/>
      </c>
      <c r="CL1660" s="10" t="str">
        <f t="shared" si="520"/>
        <v/>
      </c>
      <c r="CM1660" s="88" t="str">
        <f t="shared" si="504"/>
        <v/>
      </c>
      <c r="CN1660" s="88" t="str">
        <f t="shared" si="505"/>
        <v/>
      </c>
      <c r="CO1660" s="88" t="str">
        <f t="shared" si="506"/>
        <v/>
      </c>
      <c r="CP1660" s="88" t="str">
        <f t="shared" si="507"/>
        <v/>
      </c>
    </row>
    <row r="1661" spans="2:94">
      <c r="B1661" s="19"/>
      <c r="C1661" s="3"/>
      <c r="D1661" s="3"/>
      <c r="E1661" s="4"/>
      <c r="F1661" s="3"/>
      <c r="G1661" s="3"/>
      <c r="H1661" s="3"/>
      <c r="I1661" s="3"/>
      <c r="J1661" s="6"/>
      <c r="K1661" s="6"/>
      <c r="L1661" s="6"/>
      <c r="M1661" s="10"/>
      <c r="N1661" s="10"/>
      <c r="O1661" s="10"/>
      <c r="P1661" s="15"/>
      <c r="Q1661" s="13"/>
      <c r="R1661" s="13"/>
      <c r="S1661" s="13"/>
      <c r="T1661" s="13"/>
      <c r="U1661" s="13"/>
      <c r="V1661" s="13"/>
      <c r="W1661" s="9"/>
      <c r="X1661" s="9"/>
      <c r="Y1661" s="9"/>
      <c r="Z1661" s="9"/>
      <c r="AA1661" s="9"/>
      <c r="AB1661" s="9"/>
      <c r="AC1661" s="13"/>
      <c r="AD1661" s="13"/>
      <c r="AE1661" s="13"/>
      <c r="AF1661" s="13"/>
      <c r="AG1661" s="13"/>
      <c r="AH1661" s="13"/>
      <c r="AI1661" s="9"/>
      <c r="AJ1661" s="9"/>
      <c r="AK1661" s="9"/>
      <c r="AL1661" s="9"/>
      <c r="AM1661" s="9"/>
      <c r="AN1661" s="9"/>
      <c r="AO1661" s="8"/>
      <c r="AP1661" s="8"/>
      <c r="AQ1661" s="8"/>
      <c r="AR1661" s="8"/>
      <c r="AS1661" s="8"/>
      <c r="AT1661" s="8"/>
      <c r="AU1661" s="8"/>
      <c r="AV1661" s="8"/>
      <c r="AW1661" s="8"/>
      <c r="AX1661" s="8"/>
      <c r="AY1661" s="15"/>
      <c r="AZ1661" s="15"/>
      <c r="BA1661" s="15"/>
      <c r="BB1661" s="15"/>
      <c r="BC1661" s="15"/>
      <c r="BD1661" s="15"/>
      <c r="BE1661" s="15"/>
      <c r="BF1661" s="15"/>
      <c r="BG1661" s="15"/>
      <c r="BH1661" s="15"/>
      <c r="BI1661" s="16">
        <f>Q1661*参数!$D$3+W1661</f>
        <v>0</v>
      </c>
      <c r="BJ1661" s="16">
        <f>R1661*参数!$D$3+X1661</f>
        <v>0</v>
      </c>
      <c r="BK1661" s="16">
        <f>S1661*参数!$D$3+Y1661</f>
        <v>0</v>
      </c>
      <c r="BL1661" s="16">
        <f>T1661*参数!$D$3+Z1661</f>
        <v>0</v>
      </c>
      <c r="BM1661" s="16">
        <f>U1661*参数!$D$3+AA1661</f>
        <v>0</v>
      </c>
      <c r="BN1661" s="16">
        <f>V1661*参数!$D$3+AB1661</f>
        <v>0</v>
      </c>
      <c r="BO1661" s="16">
        <f>AC1661*参数!$D$3+AI1661</f>
        <v>0</v>
      </c>
      <c r="BP1661" s="16">
        <f>AD1661*参数!$D$3+AJ1661</f>
        <v>0</v>
      </c>
      <c r="BQ1661" s="16">
        <f>AE1661*参数!$D$3+AK1661</f>
        <v>0</v>
      </c>
      <c r="BR1661" s="16">
        <f>AF1661*参数!$D$3+AL1661</f>
        <v>0</v>
      </c>
      <c r="BS1661" s="16">
        <f>AG1661*参数!$D$3+AM1661</f>
        <v>0</v>
      </c>
      <c r="BT1661" s="16">
        <f>AH1661*参数!$D$3+AN1661</f>
        <v>0</v>
      </c>
      <c r="BU1661" s="10"/>
      <c r="BV1661" s="10"/>
      <c r="BW1661" s="10">
        <f t="shared" si="508"/>
        <v>43</v>
      </c>
      <c r="BX1661" s="10">
        <f t="shared" si="509"/>
        <v>43</v>
      </c>
      <c r="BY1661" s="10">
        <f t="shared" si="510"/>
        <v>43</v>
      </c>
      <c r="BZ1661" s="10">
        <f t="shared" si="511"/>
        <v>0</v>
      </c>
      <c r="CA1661" s="10">
        <f t="shared" si="512"/>
        <v>43</v>
      </c>
      <c r="CB1661" s="10" t="str">
        <f t="shared" si="513"/>
        <v/>
      </c>
      <c r="CC1661" s="10" t="str">
        <f t="shared" si="514"/>
        <v/>
      </c>
      <c r="CD1661" s="10"/>
      <c r="CE1661" s="10"/>
      <c r="CF1661" s="10"/>
      <c r="CG1661" s="10">
        <f t="shared" si="515"/>
        <v>0</v>
      </c>
      <c r="CH1661" s="10">
        <f t="shared" si="516"/>
        <v>0</v>
      </c>
      <c r="CI1661" s="10" t="str">
        <f t="shared" si="517"/>
        <v/>
      </c>
      <c r="CJ1661" s="10" t="str">
        <f t="shared" si="518"/>
        <v/>
      </c>
      <c r="CK1661" s="10" t="str">
        <f t="shared" si="519"/>
        <v/>
      </c>
      <c r="CL1661" s="10" t="str">
        <f t="shared" si="520"/>
        <v/>
      </c>
      <c r="CM1661" s="88" t="str">
        <f t="shared" si="504"/>
        <v/>
      </c>
      <c r="CN1661" s="88" t="str">
        <f t="shared" si="505"/>
        <v/>
      </c>
      <c r="CO1661" s="88" t="str">
        <f t="shared" si="506"/>
        <v/>
      </c>
      <c r="CP1661" s="88" t="str">
        <f t="shared" si="507"/>
        <v/>
      </c>
    </row>
    <row r="1662" spans="2:94">
      <c r="B1662" s="19"/>
      <c r="C1662" s="3"/>
      <c r="D1662" s="3"/>
      <c r="E1662" s="4"/>
      <c r="F1662" s="3"/>
      <c r="G1662" s="3"/>
      <c r="H1662" s="3"/>
      <c r="I1662" s="3"/>
      <c r="J1662" s="6"/>
      <c r="K1662" s="6"/>
      <c r="L1662" s="6"/>
      <c r="M1662" s="10"/>
      <c r="N1662" s="10"/>
      <c r="O1662" s="10"/>
      <c r="P1662" s="15"/>
      <c r="Q1662" s="13"/>
      <c r="R1662" s="13"/>
      <c r="S1662" s="13"/>
      <c r="T1662" s="13"/>
      <c r="U1662" s="13"/>
      <c r="V1662" s="13"/>
      <c r="W1662" s="9"/>
      <c r="X1662" s="9"/>
      <c r="Y1662" s="9"/>
      <c r="Z1662" s="9"/>
      <c r="AA1662" s="9"/>
      <c r="AB1662" s="9"/>
      <c r="AC1662" s="13"/>
      <c r="AD1662" s="13"/>
      <c r="AE1662" s="13"/>
      <c r="AF1662" s="13"/>
      <c r="AG1662" s="13"/>
      <c r="AH1662" s="13"/>
      <c r="AI1662" s="9"/>
      <c r="AJ1662" s="9"/>
      <c r="AK1662" s="9"/>
      <c r="AL1662" s="9"/>
      <c r="AM1662" s="9"/>
      <c r="AN1662" s="9"/>
      <c r="AO1662" s="8"/>
      <c r="AP1662" s="8"/>
      <c r="AQ1662" s="8"/>
      <c r="AR1662" s="8"/>
      <c r="AS1662" s="8"/>
      <c r="AT1662" s="8"/>
      <c r="AU1662" s="8"/>
      <c r="AV1662" s="8"/>
      <c r="AW1662" s="8"/>
      <c r="AX1662" s="8"/>
      <c r="AY1662" s="15"/>
      <c r="AZ1662" s="15"/>
      <c r="BA1662" s="15"/>
      <c r="BB1662" s="15"/>
      <c r="BC1662" s="15"/>
      <c r="BD1662" s="15"/>
      <c r="BE1662" s="15"/>
      <c r="BF1662" s="15"/>
      <c r="BG1662" s="15"/>
      <c r="BH1662" s="15"/>
      <c r="BI1662" s="16">
        <f>Q1662*参数!$D$3+W1662</f>
        <v>0</v>
      </c>
      <c r="BJ1662" s="16">
        <f>R1662*参数!$D$3+X1662</f>
        <v>0</v>
      </c>
      <c r="BK1662" s="16">
        <f>S1662*参数!$D$3+Y1662</f>
        <v>0</v>
      </c>
      <c r="BL1662" s="16">
        <f>T1662*参数!$D$3+Z1662</f>
        <v>0</v>
      </c>
      <c r="BM1662" s="16">
        <f>U1662*参数!$D$3+AA1662</f>
        <v>0</v>
      </c>
      <c r="BN1662" s="16">
        <f>V1662*参数!$D$3+AB1662</f>
        <v>0</v>
      </c>
      <c r="BO1662" s="16">
        <f>AC1662*参数!$D$3+AI1662</f>
        <v>0</v>
      </c>
      <c r="BP1662" s="16">
        <f>AD1662*参数!$D$3+AJ1662</f>
        <v>0</v>
      </c>
      <c r="BQ1662" s="16">
        <f>AE1662*参数!$D$3+AK1662</f>
        <v>0</v>
      </c>
      <c r="BR1662" s="16">
        <f>AF1662*参数!$D$3+AL1662</f>
        <v>0</v>
      </c>
      <c r="BS1662" s="16">
        <f>AG1662*参数!$D$3+AM1662</f>
        <v>0</v>
      </c>
      <c r="BT1662" s="16">
        <f>AH1662*参数!$D$3+AN1662</f>
        <v>0</v>
      </c>
      <c r="BU1662" s="10"/>
      <c r="BV1662" s="10"/>
      <c r="BW1662" s="10">
        <f t="shared" si="508"/>
        <v>43</v>
      </c>
      <c r="BX1662" s="10">
        <f t="shared" si="509"/>
        <v>43</v>
      </c>
      <c r="BY1662" s="10">
        <f t="shared" si="510"/>
        <v>43</v>
      </c>
      <c r="BZ1662" s="10">
        <f t="shared" si="511"/>
        <v>0</v>
      </c>
      <c r="CA1662" s="10">
        <f t="shared" si="512"/>
        <v>43</v>
      </c>
      <c r="CB1662" s="10" t="str">
        <f t="shared" si="513"/>
        <v/>
      </c>
      <c r="CC1662" s="10" t="str">
        <f t="shared" si="514"/>
        <v/>
      </c>
      <c r="CD1662" s="10"/>
      <c r="CE1662" s="10"/>
      <c r="CF1662" s="10"/>
      <c r="CG1662" s="10">
        <f t="shared" si="515"/>
        <v>0</v>
      </c>
      <c r="CH1662" s="10">
        <f t="shared" si="516"/>
        <v>0</v>
      </c>
      <c r="CI1662" s="10" t="str">
        <f t="shared" si="517"/>
        <v/>
      </c>
      <c r="CJ1662" s="10" t="str">
        <f t="shared" si="518"/>
        <v/>
      </c>
      <c r="CK1662" s="10" t="str">
        <f t="shared" si="519"/>
        <v/>
      </c>
      <c r="CL1662" s="10" t="str">
        <f t="shared" si="520"/>
        <v/>
      </c>
      <c r="CM1662" s="88" t="str">
        <f t="shared" si="504"/>
        <v/>
      </c>
      <c r="CN1662" s="88" t="str">
        <f t="shared" si="505"/>
        <v/>
      </c>
      <c r="CO1662" s="88" t="str">
        <f t="shared" si="506"/>
        <v/>
      </c>
      <c r="CP1662" s="88" t="str">
        <f t="shared" si="507"/>
        <v/>
      </c>
    </row>
    <row r="1663" spans="2:94">
      <c r="B1663" s="19"/>
      <c r="C1663" s="3"/>
      <c r="D1663" s="3"/>
      <c r="E1663" s="4"/>
      <c r="F1663" s="3"/>
      <c r="G1663" s="3"/>
      <c r="H1663" s="3"/>
      <c r="I1663" s="3"/>
      <c r="J1663" s="6"/>
      <c r="K1663" s="6"/>
      <c r="L1663" s="6"/>
      <c r="M1663" s="10"/>
      <c r="N1663" s="10"/>
      <c r="O1663" s="10"/>
      <c r="P1663" s="15"/>
      <c r="Q1663" s="13"/>
      <c r="R1663" s="13"/>
      <c r="S1663" s="13"/>
      <c r="T1663" s="13"/>
      <c r="U1663" s="13"/>
      <c r="V1663" s="13"/>
      <c r="W1663" s="9"/>
      <c r="X1663" s="9"/>
      <c r="Y1663" s="9"/>
      <c r="Z1663" s="9"/>
      <c r="AA1663" s="9"/>
      <c r="AB1663" s="9"/>
      <c r="AC1663" s="13"/>
      <c r="AD1663" s="13"/>
      <c r="AE1663" s="13"/>
      <c r="AF1663" s="13"/>
      <c r="AG1663" s="13"/>
      <c r="AH1663" s="13"/>
      <c r="AI1663" s="9"/>
      <c r="AJ1663" s="9"/>
      <c r="AK1663" s="9"/>
      <c r="AL1663" s="9"/>
      <c r="AM1663" s="9"/>
      <c r="AN1663" s="9"/>
      <c r="AO1663" s="8"/>
      <c r="AP1663" s="8"/>
      <c r="AQ1663" s="8"/>
      <c r="AR1663" s="8"/>
      <c r="AS1663" s="8"/>
      <c r="AT1663" s="8"/>
      <c r="AU1663" s="8"/>
      <c r="AV1663" s="8"/>
      <c r="AW1663" s="8"/>
      <c r="AX1663" s="8"/>
      <c r="AY1663" s="15"/>
      <c r="AZ1663" s="15"/>
      <c r="BA1663" s="15"/>
      <c r="BB1663" s="15"/>
      <c r="BC1663" s="15"/>
      <c r="BD1663" s="15"/>
      <c r="BE1663" s="15"/>
      <c r="BF1663" s="15"/>
      <c r="BG1663" s="15"/>
      <c r="BH1663" s="15"/>
      <c r="BI1663" s="16">
        <f>Q1663*参数!$D$3+W1663</f>
        <v>0</v>
      </c>
      <c r="BJ1663" s="16">
        <f>R1663*参数!$D$3+X1663</f>
        <v>0</v>
      </c>
      <c r="BK1663" s="16">
        <f>S1663*参数!$D$3+Y1663</f>
        <v>0</v>
      </c>
      <c r="BL1663" s="16">
        <f>T1663*参数!$D$3+Z1663</f>
        <v>0</v>
      </c>
      <c r="BM1663" s="16">
        <f>U1663*参数!$D$3+AA1663</f>
        <v>0</v>
      </c>
      <c r="BN1663" s="16">
        <f>V1663*参数!$D$3+AB1663</f>
        <v>0</v>
      </c>
      <c r="BO1663" s="16">
        <f>AC1663*参数!$D$3+AI1663</f>
        <v>0</v>
      </c>
      <c r="BP1663" s="16">
        <f>AD1663*参数!$D$3+AJ1663</f>
        <v>0</v>
      </c>
      <c r="BQ1663" s="16">
        <f>AE1663*参数!$D$3+AK1663</f>
        <v>0</v>
      </c>
      <c r="BR1663" s="16">
        <f>AF1663*参数!$D$3+AL1663</f>
        <v>0</v>
      </c>
      <c r="BS1663" s="16">
        <f>AG1663*参数!$D$3+AM1663</f>
        <v>0</v>
      </c>
      <c r="BT1663" s="16">
        <f>AH1663*参数!$D$3+AN1663</f>
        <v>0</v>
      </c>
      <c r="BU1663" s="10"/>
      <c r="BV1663" s="10"/>
      <c r="BW1663" s="10">
        <f t="shared" si="508"/>
        <v>43</v>
      </c>
      <c r="BX1663" s="10">
        <f t="shared" si="509"/>
        <v>43</v>
      </c>
      <c r="BY1663" s="10">
        <f t="shared" si="510"/>
        <v>43</v>
      </c>
      <c r="BZ1663" s="10">
        <f t="shared" si="511"/>
        <v>0</v>
      </c>
      <c r="CA1663" s="10">
        <f t="shared" si="512"/>
        <v>43</v>
      </c>
      <c r="CB1663" s="10" t="str">
        <f t="shared" si="513"/>
        <v/>
      </c>
      <c r="CC1663" s="10" t="str">
        <f t="shared" si="514"/>
        <v/>
      </c>
      <c r="CD1663" s="10"/>
      <c r="CE1663" s="10"/>
      <c r="CF1663" s="10"/>
      <c r="CG1663" s="10">
        <f t="shared" si="515"/>
        <v>0</v>
      </c>
      <c r="CH1663" s="10">
        <f t="shared" si="516"/>
        <v>0</v>
      </c>
      <c r="CI1663" s="10" t="str">
        <f t="shared" si="517"/>
        <v/>
      </c>
      <c r="CJ1663" s="10" t="str">
        <f t="shared" si="518"/>
        <v/>
      </c>
      <c r="CK1663" s="10" t="str">
        <f t="shared" si="519"/>
        <v/>
      </c>
      <c r="CL1663" s="10" t="str">
        <f t="shared" si="520"/>
        <v/>
      </c>
      <c r="CM1663" s="88" t="str">
        <f t="shared" si="504"/>
        <v/>
      </c>
      <c r="CN1663" s="88" t="str">
        <f t="shared" si="505"/>
        <v/>
      </c>
      <c r="CO1663" s="88" t="str">
        <f t="shared" si="506"/>
        <v/>
      </c>
      <c r="CP1663" s="88" t="str">
        <f t="shared" si="507"/>
        <v/>
      </c>
    </row>
    <row r="1664" spans="2:94">
      <c r="B1664" s="19"/>
      <c r="C1664" s="3"/>
      <c r="D1664" s="3"/>
      <c r="E1664" s="4"/>
      <c r="F1664" s="3"/>
      <c r="G1664" s="3"/>
      <c r="H1664" s="3"/>
      <c r="I1664" s="3"/>
      <c r="J1664" s="6"/>
      <c r="K1664" s="6"/>
      <c r="L1664" s="6"/>
      <c r="M1664" s="10"/>
      <c r="N1664" s="10"/>
      <c r="O1664" s="10"/>
      <c r="P1664" s="15"/>
      <c r="Q1664" s="13"/>
      <c r="R1664" s="13"/>
      <c r="S1664" s="13"/>
      <c r="T1664" s="13"/>
      <c r="U1664" s="13"/>
      <c r="V1664" s="13"/>
      <c r="W1664" s="9"/>
      <c r="X1664" s="9"/>
      <c r="Y1664" s="9"/>
      <c r="Z1664" s="9"/>
      <c r="AA1664" s="9"/>
      <c r="AB1664" s="9"/>
      <c r="AC1664" s="13"/>
      <c r="AD1664" s="13"/>
      <c r="AE1664" s="13"/>
      <c r="AF1664" s="13"/>
      <c r="AG1664" s="13"/>
      <c r="AH1664" s="13"/>
      <c r="AI1664" s="9"/>
      <c r="AJ1664" s="9"/>
      <c r="AK1664" s="9"/>
      <c r="AL1664" s="9"/>
      <c r="AM1664" s="9"/>
      <c r="AN1664" s="9"/>
      <c r="AO1664" s="8"/>
      <c r="AP1664" s="8"/>
      <c r="AQ1664" s="8"/>
      <c r="AR1664" s="8"/>
      <c r="AS1664" s="8"/>
      <c r="AT1664" s="8"/>
      <c r="AU1664" s="8"/>
      <c r="AV1664" s="8"/>
      <c r="AW1664" s="8"/>
      <c r="AX1664" s="8"/>
      <c r="AY1664" s="15"/>
      <c r="AZ1664" s="15"/>
      <c r="BA1664" s="15"/>
      <c r="BB1664" s="15"/>
      <c r="BC1664" s="15"/>
      <c r="BD1664" s="15"/>
      <c r="BE1664" s="15"/>
      <c r="BF1664" s="15"/>
      <c r="BG1664" s="15"/>
      <c r="BH1664" s="15"/>
      <c r="BI1664" s="16">
        <f>Q1664*参数!$D$3+W1664</f>
        <v>0</v>
      </c>
      <c r="BJ1664" s="16">
        <f>R1664*参数!$D$3+X1664</f>
        <v>0</v>
      </c>
      <c r="BK1664" s="16">
        <f>S1664*参数!$D$3+Y1664</f>
        <v>0</v>
      </c>
      <c r="BL1664" s="16">
        <f>T1664*参数!$D$3+Z1664</f>
        <v>0</v>
      </c>
      <c r="BM1664" s="16">
        <f>U1664*参数!$D$3+AA1664</f>
        <v>0</v>
      </c>
      <c r="BN1664" s="16">
        <f>V1664*参数!$D$3+AB1664</f>
        <v>0</v>
      </c>
      <c r="BO1664" s="16">
        <f>AC1664*参数!$D$3+AI1664</f>
        <v>0</v>
      </c>
      <c r="BP1664" s="16">
        <f>AD1664*参数!$D$3+AJ1664</f>
        <v>0</v>
      </c>
      <c r="BQ1664" s="16">
        <f>AE1664*参数!$D$3+AK1664</f>
        <v>0</v>
      </c>
      <c r="BR1664" s="16">
        <f>AF1664*参数!$D$3+AL1664</f>
        <v>0</v>
      </c>
      <c r="BS1664" s="16">
        <f>AG1664*参数!$D$3+AM1664</f>
        <v>0</v>
      </c>
      <c r="BT1664" s="16">
        <f>AH1664*参数!$D$3+AN1664</f>
        <v>0</v>
      </c>
      <c r="BU1664" s="10"/>
      <c r="BV1664" s="10"/>
      <c r="BW1664" s="10">
        <f t="shared" si="508"/>
        <v>43</v>
      </c>
      <c r="BX1664" s="10">
        <f t="shared" si="509"/>
        <v>43</v>
      </c>
      <c r="BY1664" s="10">
        <f t="shared" si="510"/>
        <v>43</v>
      </c>
      <c r="BZ1664" s="10">
        <f t="shared" si="511"/>
        <v>0</v>
      </c>
      <c r="CA1664" s="10">
        <f t="shared" si="512"/>
        <v>43</v>
      </c>
      <c r="CB1664" s="10" t="str">
        <f t="shared" si="513"/>
        <v/>
      </c>
      <c r="CC1664" s="10" t="str">
        <f t="shared" si="514"/>
        <v/>
      </c>
      <c r="CD1664" s="10"/>
      <c r="CE1664" s="10"/>
      <c r="CF1664" s="10"/>
      <c r="CG1664" s="10">
        <f t="shared" si="515"/>
        <v>0</v>
      </c>
      <c r="CH1664" s="10">
        <f t="shared" si="516"/>
        <v>0</v>
      </c>
      <c r="CI1664" s="10" t="str">
        <f t="shared" si="517"/>
        <v/>
      </c>
      <c r="CJ1664" s="10" t="str">
        <f t="shared" si="518"/>
        <v/>
      </c>
      <c r="CK1664" s="10" t="str">
        <f t="shared" si="519"/>
        <v/>
      </c>
      <c r="CL1664" s="10" t="str">
        <f t="shared" si="520"/>
        <v/>
      </c>
      <c r="CM1664" s="88" t="str">
        <f t="shared" si="504"/>
        <v/>
      </c>
      <c r="CN1664" s="88" t="str">
        <f t="shared" si="505"/>
        <v/>
      </c>
      <c r="CO1664" s="88" t="str">
        <f t="shared" si="506"/>
        <v/>
      </c>
      <c r="CP1664" s="88" t="str">
        <f t="shared" si="507"/>
        <v/>
      </c>
    </row>
    <row r="1665" spans="2:94">
      <c r="B1665" s="19"/>
      <c r="C1665" s="3"/>
      <c r="D1665" s="3"/>
      <c r="E1665" s="4"/>
      <c r="F1665" s="3"/>
      <c r="G1665" s="3"/>
      <c r="H1665" s="3"/>
      <c r="I1665" s="3"/>
      <c r="J1665" s="6"/>
      <c r="K1665" s="6"/>
      <c r="L1665" s="6"/>
      <c r="M1665" s="10"/>
      <c r="N1665" s="10"/>
      <c r="O1665" s="10"/>
      <c r="P1665" s="15"/>
      <c r="Q1665" s="13"/>
      <c r="R1665" s="13"/>
      <c r="S1665" s="13"/>
      <c r="T1665" s="13"/>
      <c r="U1665" s="13"/>
      <c r="V1665" s="13"/>
      <c r="W1665" s="9"/>
      <c r="X1665" s="9"/>
      <c r="Y1665" s="9"/>
      <c r="Z1665" s="9"/>
      <c r="AA1665" s="9"/>
      <c r="AB1665" s="9"/>
      <c r="AC1665" s="13"/>
      <c r="AD1665" s="13"/>
      <c r="AE1665" s="13"/>
      <c r="AF1665" s="13"/>
      <c r="AG1665" s="13"/>
      <c r="AH1665" s="13"/>
      <c r="AI1665" s="9"/>
      <c r="AJ1665" s="9"/>
      <c r="AK1665" s="9"/>
      <c r="AL1665" s="9"/>
      <c r="AM1665" s="9"/>
      <c r="AN1665" s="9"/>
      <c r="AO1665" s="8"/>
      <c r="AP1665" s="8"/>
      <c r="AQ1665" s="8"/>
      <c r="AR1665" s="8"/>
      <c r="AS1665" s="8"/>
      <c r="AT1665" s="8"/>
      <c r="AU1665" s="8"/>
      <c r="AV1665" s="8"/>
      <c r="AW1665" s="8"/>
      <c r="AX1665" s="8"/>
      <c r="AY1665" s="15"/>
      <c r="AZ1665" s="15"/>
      <c r="BA1665" s="15"/>
      <c r="BB1665" s="15"/>
      <c r="BC1665" s="15"/>
      <c r="BD1665" s="15"/>
      <c r="BE1665" s="15"/>
      <c r="BF1665" s="15"/>
      <c r="BG1665" s="15"/>
      <c r="BH1665" s="15"/>
      <c r="BI1665" s="16">
        <f>Q1665*参数!$D$3+W1665</f>
        <v>0</v>
      </c>
      <c r="BJ1665" s="16">
        <f>R1665*参数!$D$3+X1665</f>
        <v>0</v>
      </c>
      <c r="BK1665" s="16">
        <f>S1665*参数!$D$3+Y1665</f>
        <v>0</v>
      </c>
      <c r="BL1665" s="16">
        <f>T1665*参数!$D$3+Z1665</f>
        <v>0</v>
      </c>
      <c r="BM1665" s="16">
        <f>U1665*参数!$D$3+AA1665</f>
        <v>0</v>
      </c>
      <c r="BN1665" s="16">
        <f>V1665*参数!$D$3+AB1665</f>
        <v>0</v>
      </c>
      <c r="BO1665" s="16">
        <f>AC1665*参数!$D$3+AI1665</f>
        <v>0</v>
      </c>
      <c r="BP1665" s="16">
        <f>AD1665*参数!$D$3+AJ1665</f>
        <v>0</v>
      </c>
      <c r="BQ1665" s="16">
        <f>AE1665*参数!$D$3+AK1665</f>
        <v>0</v>
      </c>
      <c r="BR1665" s="16">
        <f>AF1665*参数!$D$3+AL1665</f>
        <v>0</v>
      </c>
      <c r="BS1665" s="16">
        <f>AG1665*参数!$D$3+AM1665</f>
        <v>0</v>
      </c>
      <c r="BT1665" s="16">
        <f>AH1665*参数!$D$3+AN1665</f>
        <v>0</v>
      </c>
      <c r="BU1665" s="10"/>
      <c r="BV1665" s="10"/>
      <c r="BW1665" s="10">
        <f t="shared" si="508"/>
        <v>43</v>
      </c>
      <c r="BX1665" s="10">
        <f t="shared" si="509"/>
        <v>43</v>
      </c>
      <c r="BY1665" s="10">
        <f t="shared" si="510"/>
        <v>43</v>
      </c>
      <c r="BZ1665" s="10">
        <f t="shared" si="511"/>
        <v>0</v>
      </c>
      <c r="CA1665" s="10">
        <f t="shared" si="512"/>
        <v>43</v>
      </c>
      <c r="CB1665" s="10" t="str">
        <f t="shared" si="513"/>
        <v/>
      </c>
      <c r="CC1665" s="10" t="str">
        <f t="shared" si="514"/>
        <v/>
      </c>
      <c r="CD1665" s="10"/>
      <c r="CE1665" s="10"/>
      <c r="CF1665" s="10"/>
      <c r="CG1665" s="10">
        <f t="shared" si="515"/>
        <v>0</v>
      </c>
      <c r="CH1665" s="10">
        <f t="shared" si="516"/>
        <v>0</v>
      </c>
      <c r="CI1665" s="10" t="str">
        <f t="shared" si="517"/>
        <v/>
      </c>
      <c r="CJ1665" s="10" t="str">
        <f t="shared" si="518"/>
        <v/>
      </c>
      <c r="CK1665" s="10" t="str">
        <f t="shared" si="519"/>
        <v/>
      </c>
      <c r="CL1665" s="10" t="str">
        <f t="shared" si="520"/>
        <v/>
      </c>
      <c r="CM1665" s="88" t="str">
        <f t="shared" si="504"/>
        <v/>
      </c>
      <c r="CN1665" s="88" t="str">
        <f t="shared" si="505"/>
        <v/>
      </c>
      <c r="CO1665" s="88" t="str">
        <f t="shared" si="506"/>
        <v/>
      </c>
      <c r="CP1665" s="88" t="str">
        <f t="shared" si="507"/>
        <v/>
      </c>
    </row>
    <row r="1666" spans="2:94">
      <c r="B1666" s="19"/>
      <c r="C1666" s="3"/>
      <c r="D1666" s="3"/>
      <c r="E1666" s="4"/>
      <c r="F1666" s="3"/>
      <c r="G1666" s="3"/>
      <c r="H1666" s="3"/>
      <c r="I1666" s="3"/>
      <c r="J1666" s="6"/>
      <c r="K1666" s="6"/>
      <c r="L1666" s="6"/>
      <c r="M1666" s="10"/>
      <c r="N1666" s="10"/>
      <c r="O1666" s="10"/>
      <c r="P1666" s="15"/>
      <c r="Q1666" s="13"/>
      <c r="R1666" s="13"/>
      <c r="S1666" s="13"/>
      <c r="T1666" s="13"/>
      <c r="U1666" s="13"/>
      <c r="V1666" s="13"/>
      <c r="W1666" s="9"/>
      <c r="X1666" s="9"/>
      <c r="Y1666" s="9"/>
      <c r="Z1666" s="9"/>
      <c r="AA1666" s="9"/>
      <c r="AB1666" s="9"/>
      <c r="AC1666" s="13"/>
      <c r="AD1666" s="13"/>
      <c r="AE1666" s="13"/>
      <c r="AF1666" s="13"/>
      <c r="AG1666" s="13"/>
      <c r="AH1666" s="13"/>
      <c r="AI1666" s="9"/>
      <c r="AJ1666" s="9"/>
      <c r="AK1666" s="9"/>
      <c r="AL1666" s="9"/>
      <c r="AM1666" s="9"/>
      <c r="AN1666" s="9"/>
      <c r="AO1666" s="8"/>
      <c r="AP1666" s="8"/>
      <c r="AQ1666" s="8"/>
      <c r="AR1666" s="8"/>
      <c r="AS1666" s="8"/>
      <c r="AT1666" s="8"/>
      <c r="AU1666" s="8"/>
      <c r="AV1666" s="8"/>
      <c r="AW1666" s="8"/>
      <c r="AX1666" s="8"/>
      <c r="AY1666" s="15"/>
      <c r="AZ1666" s="15"/>
      <c r="BA1666" s="15"/>
      <c r="BB1666" s="15"/>
      <c r="BC1666" s="15"/>
      <c r="BD1666" s="15"/>
      <c r="BE1666" s="15"/>
      <c r="BF1666" s="15"/>
      <c r="BG1666" s="15"/>
      <c r="BH1666" s="15"/>
      <c r="BI1666" s="16">
        <f>Q1666*参数!$D$3+W1666</f>
        <v>0</v>
      </c>
      <c r="BJ1666" s="16">
        <f>R1666*参数!$D$3+X1666</f>
        <v>0</v>
      </c>
      <c r="BK1666" s="16">
        <f>S1666*参数!$D$3+Y1666</f>
        <v>0</v>
      </c>
      <c r="BL1666" s="16">
        <f>T1666*参数!$D$3+Z1666</f>
        <v>0</v>
      </c>
      <c r="BM1666" s="16">
        <f>U1666*参数!$D$3+AA1666</f>
        <v>0</v>
      </c>
      <c r="BN1666" s="16">
        <f>V1666*参数!$D$3+AB1666</f>
        <v>0</v>
      </c>
      <c r="BO1666" s="16">
        <f>AC1666*参数!$D$3+AI1666</f>
        <v>0</v>
      </c>
      <c r="BP1666" s="16">
        <f>AD1666*参数!$D$3+AJ1666</f>
        <v>0</v>
      </c>
      <c r="BQ1666" s="16">
        <f>AE1666*参数!$D$3+AK1666</f>
        <v>0</v>
      </c>
      <c r="BR1666" s="16">
        <f>AF1666*参数!$D$3+AL1666</f>
        <v>0</v>
      </c>
      <c r="BS1666" s="16">
        <f>AG1666*参数!$D$3+AM1666</f>
        <v>0</v>
      </c>
      <c r="BT1666" s="16">
        <f>AH1666*参数!$D$3+AN1666</f>
        <v>0</v>
      </c>
      <c r="BU1666" s="10"/>
      <c r="BV1666" s="10"/>
      <c r="BW1666" s="10">
        <f t="shared" si="508"/>
        <v>43</v>
      </c>
      <c r="BX1666" s="10">
        <f t="shared" si="509"/>
        <v>43</v>
      </c>
      <c r="BY1666" s="10">
        <f t="shared" si="510"/>
        <v>43</v>
      </c>
      <c r="BZ1666" s="10">
        <f t="shared" si="511"/>
        <v>0</v>
      </c>
      <c r="CA1666" s="10">
        <f t="shared" si="512"/>
        <v>43</v>
      </c>
      <c r="CB1666" s="10" t="str">
        <f t="shared" si="513"/>
        <v/>
      </c>
      <c r="CC1666" s="10" t="str">
        <f t="shared" si="514"/>
        <v/>
      </c>
      <c r="CD1666" s="10"/>
      <c r="CE1666" s="10"/>
      <c r="CF1666" s="10"/>
      <c r="CG1666" s="10">
        <f t="shared" si="515"/>
        <v>0</v>
      </c>
      <c r="CH1666" s="10">
        <f t="shared" si="516"/>
        <v>0</v>
      </c>
      <c r="CI1666" s="10" t="str">
        <f t="shared" si="517"/>
        <v/>
      </c>
      <c r="CJ1666" s="10" t="str">
        <f t="shared" si="518"/>
        <v/>
      </c>
      <c r="CK1666" s="10" t="str">
        <f t="shared" si="519"/>
        <v/>
      </c>
      <c r="CL1666" s="10" t="str">
        <f t="shared" si="520"/>
        <v/>
      </c>
      <c r="CM1666" s="88" t="str">
        <f t="shared" si="504"/>
        <v/>
      </c>
      <c r="CN1666" s="88" t="str">
        <f t="shared" si="505"/>
        <v/>
      </c>
      <c r="CO1666" s="88" t="str">
        <f t="shared" si="506"/>
        <v/>
      </c>
      <c r="CP1666" s="88" t="str">
        <f t="shared" si="507"/>
        <v/>
      </c>
    </row>
    <row r="1667" spans="2:94">
      <c r="B1667" s="19"/>
      <c r="C1667" s="3"/>
      <c r="D1667" s="3"/>
      <c r="E1667" s="4"/>
      <c r="F1667" s="3"/>
      <c r="G1667" s="3"/>
      <c r="H1667" s="3"/>
      <c r="I1667" s="3"/>
      <c r="J1667" s="6"/>
      <c r="K1667" s="6"/>
      <c r="L1667" s="6"/>
      <c r="M1667" s="10"/>
      <c r="N1667" s="10"/>
      <c r="O1667" s="10"/>
      <c r="P1667" s="15"/>
      <c r="Q1667" s="13"/>
      <c r="R1667" s="13"/>
      <c r="S1667" s="13"/>
      <c r="T1667" s="13"/>
      <c r="U1667" s="13"/>
      <c r="V1667" s="13"/>
      <c r="W1667" s="9"/>
      <c r="X1667" s="9"/>
      <c r="Y1667" s="9"/>
      <c r="Z1667" s="9"/>
      <c r="AA1667" s="9"/>
      <c r="AB1667" s="9"/>
      <c r="AC1667" s="13"/>
      <c r="AD1667" s="13"/>
      <c r="AE1667" s="13"/>
      <c r="AF1667" s="13"/>
      <c r="AG1667" s="13"/>
      <c r="AH1667" s="13"/>
      <c r="AI1667" s="9"/>
      <c r="AJ1667" s="9"/>
      <c r="AK1667" s="9"/>
      <c r="AL1667" s="9"/>
      <c r="AM1667" s="9"/>
      <c r="AN1667" s="9"/>
      <c r="AO1667" s="8"/>
      <c r="AP1667" s="8"/>
      <c r="AQ1667" s="8"/>
      <c r="AR1667" s="8"/>
      <c r="AS1667" s="8"/>
      <c r="AT1667" s="8"/>
      <c r="AU1667" s="8"/>
      <c r="AV1667" s="8"/>
      <c r="AW1667" s="8"/>
      <c r="AX1667" s="8"/>
      <c r="AY1667" s="15"/>
      <c r="AZ1667" s="15"/>
      <c r="BA1667" s="15"/>
      <c r="BB1667" s="15"/>
      <c r="BC1667" s="15"/>
      <c r="BD1667" s="15"/>
      <c r="BE1667" s="15"/>
      <c r="BF1667" s="15"/>
      <c r="BG1667" s="15"/>
      <c r="BH1667" s="15"/>
      <c r="BI1667" s="16">
        <f>Q1667*参数!$D$3+W1667</f>
        <v>0</v>
      </c>
      <c r="BJ1667" s="16">
        <f>R1667*参数!$D$3+X1667</f>
        <v>0</v>
      </c>
      <c r="BK1667" s="16">
        <f>S1667*参数!$D$3+Y1667</f>
        <v>0</v>
      </c>
      <c r="BL1667" s="16">
        <f>T1667*参数!$D$3+Z1667</f>
        <v>0</v>
      </c>
      <c r="BM1667" s="16">
        <f>U1667*参数!$D$3+AA1667</f>
        <v>0</v>
      </c>
      <c r="BN1667" s="16">
        <f>V1667*参数!$D$3+AB1667</f>
        <v>0</v>
      </c>
      <c r="BO1667" s="16">
        <f>AC1667*参数!$D$3+AI1667</f>
        <v>0</v>
      </c>
      <c r="BP1667" s="16">
        <f>AD1667*参数!$D$3+AJ1667</f>
        <v>0</v>
      </c>
      <c r="BQ1667" s="16">
        <f>AE1667*参数!$D$3+AK1667</f>
        <v>0</v>
      </c>
      <c r="BR1667" s="16">
        <f>AF1667*参数!$D$3+AL1667</f>
        <v>0</v>
      </c>
      <c r="BS1667" s="16">
        <f>AG1667*参数!$D$3+AM1667</f>
        <v>0</v>
      </c>
      <c r="BT1667" s="16">
        <f>AH1667*参数!$D$3+AN1667</f>
        <v>0</v>
      </c>
      <c r="BU1667" s="10"/>
      <c r="BV1667" s="10"/>
      <c r="BW1667" s="10">
        <f t="shared" si="508"/>
        <v>43</v>
      </c>
      <c r="BX1667" s="10">
        <f t="shared" si="509"/>
        <v>43</v>
      </c>
      <c r="BY1667" s="10">
        <f t="shared" si="510"/>
        <v>43</v>
      </c>
      <c r="BZ1667" s="10">
        <f t="shared" si="511"/>
        <v>0</v>
      </c>
      <c r="CA1667" s="10">
        <f t="shared" si="512"/>
        <v>43</v>
      </c>
      <c r="CB1667" s="10" t="str">
        <f t="shared" si="513"/>
        <v/>
      </c>
      <c r="CC1667" s="10" t="str">
        <f t="shared" si="514"/>
        <v/>
      </c>
      <c r="CD1667" s="10"/>
      <c r="CE1667" s="10"/>
      <c r="CF1667" s="10"/>
      <c r="CG1667" s="10">
        <f t="shared" si="515"/>
        <v>0</v>
      </c>
      <c r="CH1667" s="10">
        <f t="shared" si="516"/>
        <v>0</v>
      </c>
      <c r="CI1667" s="10" t="str">
        <f t="shared" si="517"/>
        <v/>
      </c>
      <c r="CJ1667" s="10" t="str">
        <f t="shared" si="518"/>
        <v/>
      </c>
      <c r="CK1667" s="10" t="str">
        <f t="shared" si="519"/>
        <v/>
      </c>
      <c r="CL1667" s="10" t="str">
        <f t="shared" si="520"/>
        <v/>
      </c>
      <c r="CM1667" s="88" t="str">
        <f t="shared" si="504"/>
        <v/>
      </c>
      <c r="CN1667" s="88" t="str">
        <f t="shared" si="505"/>
        <v/>
      </c>
      <c r="CO1667" s="88" t="str">
        <f t="shared" si="506"/>
        <v/>
      </c>
      <c r="CP1667" s="88" t="str">
        <f t="shared" si="507"/>
        <v/>
      </c>
    </row>
    <row r="1668" spans="2:94">
      <c r="B1668" s="19"/>
      <c r="C1668" s="3"/>
      <c r="D1668" s="3"/>
      <c r="E1668" s="4"/>
      <c r="F1668" s="3"/>
      <c r="G1668" s="3"/>
      <c r="H1668" s="3"/>
      <c r="I1668" s="3"/>
      <c r="J1668" s="6"/>
      <c r="K1668" s="6"/>
      <c r="L1668" s="6"/>
      <c r="M1668" s="10"/>
      <c r="N1668" s="10"/>
      <c r="O1668" s="10"/>
      <c r="P1668" s="15"/>
      <c r="Q1668" s="13"/>
      <c r="R1668" s="13"/>
      <c r="S1668" s="13"/>
      <c r="T1668" s="13"/>
      <c r="U1668" s="13"/>
      <c r="V1668" s="13"/>
      <c r="W1668" s="9"/>
      <c r="X1668" s="9"/>
      <c r="Y1668" s="9"/>
      <c r="Z1668" s="9"/>
      <c r="AA1668" s="9"/>
      <c r="AB1668" s="9"/>
      <c r="AC1668" s="13"/>
      <c r="AD1668" s="13"/>
      <c r="AE1668" s="13"/>
      <c r="AF1668" s="13"/>
      <c r="AG1668" s="13"/>
      <c r="AH1668" s="13"/>
      <c r="AI1668" s="9"/>
      <c r="AJ1668" s="9"/>
      <c r="AK1668" s="9"/>
      <c r="AL1668" s="9"/>
      <c r="AM1668" s="9"/>
      <c r="AN1668" s="9"/>
      <c r="AO1668" s="8"/>
      <c r="AP1668" s="8"/>
      <c r="AQ1668" s="8"/>
      <c r="AR1668" s="8"/>
      <c r="AS1668" s="8"/>
      <c r="AT1668" s="8"/>
      <c r="AU1668" s="8"/>
      <c r="AV1668" s="8"/>
      <c r="AW1668" s="8"/>
      <c r="AX1668" s="8"/>
      <c r="AY1668" s="15"/>
      <c r="AZ1668" s="15"/>
      <c r="BA1668" s="15"/>
      <c r="BB1668" s="15"/>
      <c r="BC1668" s="15"/>
      <c r="BD1668" s="15"/>
      <c r="BE1668" s="15"/>
      <c r="BF1668" s="15"/>
      <c r="BG1668" s="15"/>
      <c r="BH1668" s="15"/>
      <c r="BI1668" s="16">
        <f>Q1668*参数!$D$3+W1668</f>
        <v>0</v>
      </c>
      <c r="BJ1668" s="16">
        <f>R1668*参数!$D$3+X1668</f>
        <v>0</v>
      </c>
      <c r="BK1668" s="16">
        <f>S1668*参数!$D$3+Y1668</f>
        <v>0</v>
      </c>
      <c r="BL1668" s="16">
        <f>T1668*参数!$D$3+Z1668</f>
        <v>0</v>
      </c>
      <c r="BM1668" s="16">
        <f>U1668*参数!$D$3+AA1668</f>
        <v>0</v>
      </c>
      <c r="BN1668" s="16">
        <f>V1668*参数!$D$3+AB1668</f>
        <v>0</v>
      </c>
      <c r="BO1668" s="16">
        <f>AC1668*参数!$D$3+AI1668</f>
        <v>0</v>
      </c>
      <c r="BP1668" s="16">
        <f>AD1668*参数!$D$3+AJ1668</f>
        <v>0</v>
      </c>
      <c r="BQ1668" s="16">
        <f>AE1668*参数!$D$3+AK1668</f>
        <v>0</v>
      </c>
      <c r="BR1668" s="16">
        <f>AF1668*参数!$D$3+AL1668</f>
        <v>0</v>
      </c>
      <c r="BS1668" s="16">
        <f>AG1668*参数!$D$3+AM1668</f>
        <v>0</v>
      </c>
      <c r="BT1668" s="16">
        <f>AH1668*参数!$D$3+AN1668</f>
        <v>0</v>
      </c>
      <c r="BU1668" s="10"/>
      <c r="BV1668" s="10"/>
      <c r="BW1668" s="10">
        <f t="shared" si="508"/>
        <v>43</v>
      </c>
      <c r="BX1668" s="10">
        <f t="shared" si="509"/>
        <v>43</v>
      </c>
      <c r="BY1668" s="10">
        <f t="shared" si="510"/>
        <v>43</v>
      </c>
      <c r="BZ1668" s="10">
        <f t="shared" si="511"/>
        <v>0</v>
      </c>
      <c r="CA1668" s="10">
        <f t="shared" si="512"/>
        <v>43</v>
      </c>
      <c r="CB1668" s="10" t="str">
        <f t="shared" si="513"/>
        <v/>
      </c>
      <c r="CC1668" s="10" t="str">
        <f t="shared" si="514"/>
        <v/>
      </c>
      <c r="CD1668" s="10"/>
      <c r="CE1668" s="10"/>
      <c r="CF1668" s="10"/>
      <c r="CG1668" s="10">
        <f t="shared" si="515"/>
        <v>0</v>
      </c>
      <c r="CH1668" s="10">
        <f t="shared" si="516"/>
        <v>0</v>
      </c>
      <c r="CI1668" s="10" t="str">
        <f t="shared" si="517"/>
        <v/>
      </c>
      <c r="CJ1668" s="10" t="str">
        <f t="shared" si="518"/>
        <v/>
      </c>
      <c r="CK1668" s="10" t="str">
        <f t="shared" si="519"/>
        <v/>
      </c>
      <c r="CL1668" s="10" t="str">
        <f t="shared" si="520"/>
        <v/>
      </c>
      <c r="CM1668" s="88" t="str">
        <f t="shared" si="504"/>
        <v/>
      </c>
      <c r="CN1668" s="88" t="str">
        <f t="shared" si="505"/>
        <v/>
      </c>
      <c r="CO1668" s="88" t="str">
        <f t="shared" si="506"/>
        <v/>
      </c>
      <c r="CP1668" s="88" t="str">
        <f t="shared" si="507"/>
        <v/>
      </c>
    </row>
    <row r="1669" spans="2:94">
      <c r="B1669" s="19"/>
      <c r="C1669" s="3"/>
      <c r="D1669" s="3"/>
      <c r="E1669" s="4"/>
      <c r="F1669" s="3"/>
      <c r="G1669" s="3"/>
      <c r="H1669" s="3"/>
      <c r="I1669" s="3"/>
      <c r="J1669" s="6"/>
      <c r="K1669" s="6"/>
      <c r="L1669" s="6"/>
      <c r="M1669" s="10"/>
      <c r="N1669" s="10"/>
      <c r="O1669" s="10"/>
      <c r="P1669" s="15"/>
      <c r="Q1669" s="13"/>
      <c r="R1669" s="13"/>
      <c r="S1669" s="13"/>
      <c r="T1669" s="13"/>
      <c r="U1669" s="13"/>
      <c r="V1669" s="13"/>
      <c r="W1669" s="9"/>
      <c r="X1669" s="9"/>
      <c r="Y1669" s="9"/>
      <c r="Z1669" s="9"/>
      <c r="AA1669" s="9"/>
      <c r="AB1669" s="9"/>
      <c r="AC1669" s="13"/>
      <c r="AD1669" s="13"/>
      <c r="AE1669" s="13"/>
      <c r="AF1669" s="13"/>
      <c r="AG1669" s="13"/>
      <c r="AH1669" s="13"/>
      <c r="AI1669" s="9"/>
      <c r="AJ1669" s="9"/>
      <c r="AK1669" s="9"/>
      <c r="AL1669" s="9"/>
      <c r="AM1669" s="9"/>
      <c r="AN1669" s="9"/>
      <c r="AO1669" s="8"/>
      <c r="AP1669" s="8"/>
      <c r="AQ1669" s="8"/>
      <c r="AR1669" s="8"/>
      <c r="AS1669" s="8"/>
      <c r="AT1669" s="8"/>
      <c r="AU1669" s="8"/>
      <c r="AV1669" s="8"/>
      <c r="AW1669" s="8"/>
      <c r="AX1669" s="8"/>
      <c r="AY1669" s="15"/>
      <c r="AZ1669" s="15"/>
      <c r="BA1669" s="15"/>
      <c r="BB1669" s="15"/>
      <c r="BC1669" s="15"/>
      <c r="BD1669" s="15"/>
      <c r="BE1669" s="15"/>
      <c r="BF1669" s="15"/>
      <c r="BG1669" s="15"/>
      <c r="BH1669" s="15"/>
      <c r="BI1669" s="16">
        <f>Q1669*参数!$D$3+W1669</f>
        <v>0</v>
      </c>
      <c r="BJ1669" s="16">
        <f>R1669*参数!$D$3+X1669</f>
        <v>0</v>
      </c>
      <c r="BK1669" s="16">
        <f>S1669*参数!$D$3+Y1669</f>
        <v>0</v>
      </c>
      <c r="BL1669" s="16">
        <f>T1669*参数!$D$3+Z1669</f>
        <v>0</v>
      </c>
      <c r="BM1669" s="16">
        <f>U1669*参数!$D$3+AA1669</f>
        <v>0</v>
      </c>
      <c r="BN1669" s="16">
        <f>V1669*参数!$D$3+AB1669</f>
        <v>0</v>
      </c>
      <c r="BO1669" s="16">
        <f>AC1669*参数!$D$3+AI1669</f>
        <v>0</v>
      </c>
      <c r="BP1669" s="16">
        <f>AD1669*参数!$D$3+AJ1669</f>
        <v>0</v>
      </c>
      <c r="BQ1669" s="16">
        <f>AE1669*参数!$D$3+AK1669</f>
        <v>0</v>
      </c>
      <c r="BR1669" s="16">
        <f>AF1669*参数!$D$3+AL1669</f>
        <v>0</v>
      </c>
      <c r="BS1669" s="16">
        <f>AG1669*参数!$D$3+AM1669</f>
        <v>0</v>
      </c>
      <c r="BT1669" s="16">
        <f>AH1669*参数!$D$3+AN1669</f>
        <v>0</v>
      </c>
      <c r="BU1669" s="10"/>
      <c r="BV1669" s="10"/>
      <c r="BW1669" s="10">
        <f t="shared" si="508"/>
        <v>43</v>
      </c>
      <c r="BX1669" s="10">
        <f t="shared" si="509"/>
        <v>43</v>
      </c>
      <c r="BY1669" s="10">
        <f t="shared" si="510"/>
        <v>43</v>
      </c>
      <c r="BZ1669" s="10">
        <f t="shared" si="511"/>
        <v>0</v>
      </c>
      <c r="CA1669" s="10">
        <f t="shared" si="512"/>
        <v>43</v>
      </c>
      <c r="CB1669" s="10" t="str">
        <f t="shared" si="513"/>
        <v/>
      </c>
      <c r="CC1669" s="10" t="str">
        <f t="shared" si="514"/>
        <v/>
      </c>
      <c r="CD1669" s="10"/>
      <c r="CE1669" s="10"/>
      <c r="CF1669" s="10"/>
      <c r="CG1669" s="10">
        <f t="shared" si="515"/>
        <v>0</v>
      </c>
      <c r="CH1669" s="10">
        <f t="shared" si="516"/>
        <v>0</v>
      </c>
      <c r="CI1669" s="10" t="str">
        <f t="shared" si="517"/>
        <v/>
      </c>
      <c r="CJ1669" s="10" t="str">
        <f t="shared" si="518"/>
        <v/>
      </c>
      <c r="CK1669" s="10" t="str">
        <f t="shared" si="519"/>
        <v/>
      </c>
      <c r="CL1669" s="10" t="str">
        <f t="shared" si="520"/>
        <v/>
      </c>
      <c r="CM1669" s="88" t="str">
        <f t="shared" si="504"/>
        <v/>
      </c>
      <c r="CN1669" s="88" t="str">
        <f t="shared" si="505"/>
        <v/>
      </c>
      <c r="CO1669" s="88" t="str">
        <f t="shared" si="506"/>
        <v/>
      </c>
      <c r="CP1669" s="88" t="str">
        <f t="shared" si="507"/>
        <v/>
      </c>
    </row>
    <row r="1670" spans="2:94">
      <c r="B1670" s="19"/>
      <c r="C1670" s="3"/>
      <c r="D1670" s="3"/>
      <c r="E1670" s="4"/>
      <c r="F1670" s="3"/>
      <c r="G1670" s="3"/>
      <c r="H1670" s="3"/>
      <c r="I1670" s="3"/>
      <c r="J1670" s="6"/>
      <c r="K1670" s="6"/>
      <c r="L1670" s="6"/>
      <c r="M1670" s="10"/>
      <c r="N1670" s="10"/>
      <c r="O1670" s="10"/>
      <c r="P1670" s="15"/>
      <c r="Q1670" s="13"/>
      <c r="R1670" s="13"/>
      <c r="S1670" s="13"/>
      <c r="T1670" s="13"/>
      <c r="U1670" s="13"/>
      <c r="V1670" s="13"/>
      <c r="W1670" s="9"/>
      <c r="X1670" s="9"/>
      <c r="Y1670" s="9"/>
      <c r="Z1670" s="9"/>
      <c r="AA1670" s="9"/>
      <c r="AB1670" s="9"/>
      <c r="AC1670" s="13"/>
      <c r="AD1670" s="13"/>
      <c r="AE1670" s="13"/>
      <c r="AF1670" s="13"/>
      <c r="AG1670" s="13"/>
      <c r="AH1670" s="13"/>
      <c r="AI1670" s="9"/>
      <c r="AJ1670" s="9"/>
      <c r="AK1670" s="9"/>
      <c r="AL1670" s="9"/>
      <c r="AM1670" s="9"/>
      <c r="AN1670" s="9"/>
      <c r="AO1670" s="8"/>
      <c r="AP1670" s="8"/>
      <c r="AQ1670" s="8"/>
      <c r="AR1670" s="8"/>
      <c r="AS1670" s="8"/>
      <c r="AT1670" s="8"/>
      <c r="AU1670" s="8"/>
      <c r="AV1670" s="8"/>
      <c r="AW1670" s="8"/>
      <c r="AX1670" s="8"/>
      <c r="AY1670" s="15"/>
      <c r="AZ1670" s="15"/>
      <c r="BA1670" s="15"/>
      <c r="BB1670" s="15"/>
      <c r="BC1670" s="15"/>
      <c r="BD1670" s="15"/>
      <c r="BE1670" s="15"/>
      <c r="BF1670" s="15"/>
      <c r="BG1670" s="15"/>
      <c r="BH1670" s="15"/>
      <c r="BI1670" s="16">
        <f>Q1670*参数!$D$3+W1670</f>
        <v>0</v>
      </c>
      <c r="BJ1670" s="16">
        <f>R1670*参数!$D$3+X1670</f>
        <v>0</v>
      </c>
      <c r="BK1670" s="16">
        <f>S1670*参数!$D$3+Y1670</f>
        <v>0</v>
      </c>
      <c r="BL1670" s="16">
        <f>T1670*参数!$D$3+Z1670</f>
        <v>0</v>
      </c>
      <c r="BM1670" s="16">
        <f>U1670*参数!$D$3+AA1670</f>
        <v>0</v>
      </c>
      <c r="BN1670" s="16">
        <f>V1670*参数!$D$3+AB1670</f>
        <v>0</v>
      </c>
      <c r="BO1670" s="16">
        <f>AC1670*参数!$D$3+AI1670</f>
        <v>0</v>
      </c>
      <c r="BP1670" s="16">
        <f>AD1670*参数!$D$3+AJ1670</f>
        <v>0</v>
      </c>
      <c r="BQ1670" s="16">
        <f>AE1670*参数!$D$3+AK1670</f>
        <v>0</v>
      </c>
      <c r="BR1670" s="16">
        <f>AF1670*参数!$D$3+AL1670</f>
        <v>0</v>
      </c>
      <c r="BS1670" s="16">
        <f>AG1670*参数!$D$3+AM1670</f>
        <v>0</v>
      </c>
      <c r="BT1670" s="16">
        <f>AH1670*参数!$D$3+AN1670</f>
        <v>0</v>
      </c>
      <c r="BU1670" s="10"/>
      <c r="BV1670" s="10"/>
      <c r="BW1670" s="10">
        <f t="shared" si="508"/>
        <v>43</v>
      </c>
      <c r="BX1670" s="10">
        <f t="shared" si="509"/>
        <v>43</v>
      </c>
      <c r="BY1670" s="10">
        <f t="shared" si="510"/>
        <v>43</v>
      </c>
      <c r="BZ1670" s="10">
        <f t="shared" si="511"/>
        <v>0</v>
      </c>
      <c r="CA1670" s="10">
        <f t="shared" si="512"/>
        <v>43</v>
      </c>
      <c r="CB1670" s="10" t="str">
        <f t="shared" si="513"/>
        <v/>
      </c>
      <c r="CC1670" s="10" t="str">
        <f t="shared" si="514"/>
        <v/>
      </c>
      <c r="CD1670" s="10"/>
      <c r="CE1670" s="10"/>
      <c r="CF1670" s="10"/>
      <c r="CG1670" s="10">
        <f t="shared" si="515"/>
        <v>0</v>
      </c>
      <c r="CH1670" s="10">
        <f t="shared" si="516"/>
        <v>0</v>
      </c>
      <c r="CI1670" s="10" t="str">
        <f t="shared" si="517"/>
        <v/>
      </c>
      <c r="CJ1670" s="10" t="str">
        <f t="shared" si="518"/>
        <v/>
      </c>
      <c r="CK1670" s="10" t="str">
        <f t="shared" si="519"/>
        <v/>
      </c>
      <c r="CL1670" s="10" t="str">
        <f t="shared" si="520"/>
        <v/>
      </c>
      <c r="CM1670" s="88" t="str">
        <f t="shared" si="504"/>
        <v/>
      </c>
      <c r="CN1670" s="88" t="str">
        <f t="shared" si="505"/>
        <v/>
      </c>
      <c r="CO1670" s="88" t="str">
        <f t="shared" si="506"/>
        <v/>
      </c>
      <c r="CP1670" s="88" t="str">
        <f t="shared" si="507"/>
        <v/>
      </c>
    </row>
    <row r="1671" spans="2:94">
      <c r="B1671" s="19"/>
      <c r="C1671" s="3"/>
      <c r="D1671" s="3"/>
      <c r="E1671" s="4"/>
      <c r="F1671" s="3"/>
      <c r="G1671" s="3"/>
      <c r="H1671" s="3"/>
      <c r="I1671" s="3"/>
      <c r="J1671" s="6"/>
      <c r="K1671" s="6"/>
      <c r="L1671" s="6"/>
      <c r="M1671" s="10"/>
      <c r="N1671" s="10"/>
      <c r="O1671" s="10"/>
      <c r="P1671" s="15"/>
      <c r="Q1671" s="13"/>
      <c r="R1671" s="13"/>
      <c r="S1671" s="13"/>
      <c r="T1671" s="13"/>
      <c r="U1671" s="13"/>
      <c r="V1671" s="13"/>
      <c r="W1671" s="9"/>
      <c r="X1671" s="9"/>
      <c r="Y1671" s="9"/>
      <c r="Z1671" s="9"/>
      <c r="AA1671" s="9"/>
      <c r="AB1671" s="9"/>
      <c r="AC1671" s="13"/>
      <c r="AD1671" s="13"/>
      <c r="AE1671" s="13"/>
      <c r="AF1671" s="13"/>
      <c r="AG1671" s="13"/>
      <c r="AH1671" s="13"/>
      <c r="AI1671" s="9"/>
      <c r="AJ1671" s="9"/>
      <c r="AK1671" s="9"/>
      <c r="AL1671" s="9"/>
      <c r="AM1671" s="9"/>
      <c r="AN1671" s="9"/>
      <c r="AO1671" s="8"/>
      <c r="AP1671" s="8"/>
      <c r="AQ1671" s="8"/>
      <c r="AR1671" s="8"/>
      <c r="AS1671" s="8"/>
      <c r="AT1671" s="8"/>
      <c r="AU1671" s="8"/>
      <c r="AV1671" s="8"/>
      <c r="AW1671" s="8"/>
      <c r="AX1671" s="8"/>
      <c r="AY1671" s="15"/>
      <c r="AZ1671" s="15"/>
      <c r="BA1671" s="15"/>
      <c r="BB1671" s="15"/>
      <c r="BC1671" s="15"/>
      <c r="BD1671" s="15"/>
      <c r="BE1671" s="15"/>
      <c r="BF1671" s="15"/>
      <c r="BG1671" s="15"/>
      <c r="BH1671" s="15"/>
      <c r="BI1671" s="16">
        <f>Q1671*参数!$D$3+W1671</f>
        <v>0</v>
      </c>
      <c r="BJ1671" s="16">
        <f>R1671*参数!$D$3+X1671</f>
        <v>0</v>
      </c>
      <c r="BK1671" s="16">
        <f>S1671*参数!$D$3+Y1671</f>
        <v>0</v>
      </c>
      <c r="BL1671" s="16">
        <f>T1671*参数!$D$3+Z1671</f>
        <v>0</v>
      </c>
      <c r="BM1671" s="16">
        <f>U1671*参数!$D$3+AA1671</f>
        <v>0</v>
      </c>
      <c r="BN1671" s="16">
        <f>V1671*参数!$D$3+AB1671</f>
        <v>0</v>
      </c>
      <c r="BO1671" s="16">
        <f>AC1671*参数!$D$3+AI1671</f>
        <v>0</v>
      </c>
      <c r="BP1671" s="16">
        <f>AD1671*参数!$D$3+AJ1671</f>
        <v>0</v>
      </c>
      <c r="BQ1671" s="16">
        <f>AE1671*参数!$D$3+AK1671</f>
        <v>0</v>
      </c>
      <c r="BR1671" s="16">
        <f>AF1671*参数!$D$3+AL1671</f>
        <v>0</v>
      </c>
      <c r="BS1671" s="16">
        <f>AG1671*参数!$D$3+AM1671</f>
        <v>0</v>
      </c>
      <c r="BT1671" s="16">
        <f>AH1671*参数!$D$3+AN1671</f>
        <v>0</v>
      </c>
      <c r="BU1671" s="10"/>
      <c r="BV1671" s="10"/>
      <c r="BW1671" s="10">
        <f t="shared" si="508"/>
        <v>43</v>
      </c>
      <c r="BX1671" s="10">
        <f t="shared" si="509"/>
        <v>43</v>
      </c>
      <c r="BY1671" s="10">
        <f t="shared" si="510"/>
        <v>43</v>
      </c>
      <c r="BZ1671" s="10">
        <f t="shared" si="511"/>
        <v>0</v>
      </c>
      <c r="CA1671" s="10">
        <f t="shared" si="512"/>
        <v>43</v>
      </c>
      <c r="CB1671" s="10" t="str">
        <f t="shared" si="513"/>
        <v/>
      </c>
      <c r="CC1671" s="10" t="str">
        <f t="shared" si="514"/>
        <v/>
      </c>
      <c r="CD1671" s="10"/>
      <c r="CE1671" s="10"/>
      <c r="CF1671" s="10"/>
      <c r="CG1671" s="10">
        <f t="shared" si="515"/>
        <v>0</v>
      </c>
      <c r="CH1671" s="10">
        <f t="shared" si="516"/>
        <v>0</v>
      </c>
      <c r="CI1671" s="10" t="str">
        <f t="shared" si="517"/>
        <v/>
      </c>
      <c r="CJ1671" s="10" t="str">
        <f t="shared" si="518"/>
        <v/>
      </c>
      <c r="CK1671" s="10" t="str">
        <f t="shared" si="519"/>
        <v/>
      </c>
      <c r="CL1671" s="10" t="str">
        <f t="shared" si="520"/>
        <v/>
      </c>
      <c r="CM1671" s="88" t="str">
        <f t="shared" si="504"/>
        <v/>
      </c>
      <c r="CN1671" s="88" t="str">
        <f t="shared" si="505"/>
        <v/>
      </c>
      <c r="CO1671" s="88" t="str">
        <f t="shared" si="506"/>
        <v/>
      </c>
      <c r="CP1671" s="88" t="str">
        <f t="shared" si="507"/>
        <v/>
      </c>
    </row>
    <row r="1672" spans="2:94">
      <c r="B1672" s="19"/>
      <c r="C1672" s="3"/>
      <c r="D1672" s="3"/>
      <c r="E1672" s="4"/>
      <c r="F1672" s="3"/>
      <c r="G1672" s="3"/>
      <c r="H1672" s="3"/>
      <c r="I1672" s="3"/>
      <c r="J1672" s="6"/>
      <c r="K1672" s="6"/>
      <c r="L1672" s="6"/>
      <c r="M1672" s="10"/>
      <c r="N1672" s="10"/>
      <c r="O1672" s="10"/>
      <c r="P1672" s="15"/>
      <c r="Q1672" s="13"/>
      <c r="R1672" s="13"/>
      <c r="S1672" s="13"/>
      <c r="T1672" s="13"/>
      <c r="U1672" s="13"/>
      <c r="V1672" s="13"/>
      <c r="W1672" s="9"/>
      <c r="X1672" s="9"/>
      <c r="Y1672" s="9"/>
      <c r="Z1672" s="9"/>
      <c r="AA1672" s="9"/>
      <c r="AB1672" s="9"/>
      <c r="AC1672" s="13"/>
      <c r="AD1672" s="13"/>
      <c r="AE1672" s="13"/>
      <c r="AF1672" s="13"/>
      <c r="AG1672" s="13"/>
      <c r="AH1672" s="13"/>
      <c r="AI1672" s="9"/>
      <c r="AJ1672" s="9"/>
      <c r="AK1672" s="9"/>
      <c r="AL1672" s="9"/>
      <c r="AM1672" s="9"/>
      <c r="AN1672" s="9"/>
      <c r="AO1672" s="8"/>
      <c r="AP1672" s="8"/>
      <c r="AQ1672" s="8"/>
      <c r="AR1672" s="8"/>
      <c r="AS1672" s="8"/>
      <c r="AT1672" s="8"/>
      <c r="AU1672" s="8"/>
      <c r="AV1672" s="8"/>
      <c r="AW1672" s="8"/>
      <c r="AX1672" s="8"/>
      <c r="AY1672" s="15"/>
      <c r="AZ1672" s="15"/>
      <c r="BA1672" s="15"/>
      <c r="BB1672" s="15"/>
      <c r="BC1672" s="15"/>
      <c r="BD1672" s="15"/>
      <c r="BE1672" s="15"/>
      <c r="BF1672" s="15"/>
      <c r="BG1672" s="15"/>
      <c r="BH1672" s="15"/>
      <c r="BI1672" s="16">
        <f>Q1672*参数!$D$3+W1672</f>
        <v>0</v>
      </c>
      <c r="BJ1672" s="16">
        <f>R1672*参数!$D$3+X1672</f>
        <v>0</v>
      </c>
      <c r="BK1672" s="16">
        <f>S1672*参数!$D$3+Y1672</f>
        <v>0</v>
      </c>
      <c r="BL1672" s="16">
        <f>T1672*参数!$D$3+Z1672</f>
        <v>0</v>
      </c>
      <c r="BM1672" s="16">
        <f>U1672*参数!$D$3+AA1672</f>
        <v>0</v>
      </c>
      <c r="BN1672" s="16">
        <f>V1672*参数!$D$3+AB1672</f>
        <v>0</v>
      </c>
      <c r="BO1672" s="16">
        <f>AC1672*参数!$D$3+AI1672</f>
        <v>0</v>
      </c>
      <c r="BP1672" s="16">
        <f>AD1672*参数!$D$3+AJ1672</f>
        <v>0</v>
      </c>
      <c r="BQ1672" s="16">
        <f>AE1672*参数!$D$3+AK1672</f>
        <v>0</v>
      </c>
      <c r="BR1672" s="16">
        <f>AF1672*参数!$D$3+AL1672</f>
        <v>0</v>
      </c>
      <c r="BS1672" s="16">
        <f>AG1672*参数!$D$3+AM1672</f>
        <v>0</v>
      </c>
      <c r="BT1672" s="16">
        <f>AH1672*参数!$D$3+AN1672</f>
        <v>0</v>
      </c>
      <c r="BU1672" s="10"/>
      <c r="BV1672" s="10"/>
      <c r="BW1672" s="10">
        <f t="shared" si="508"/>
        <v>43</v>
      </c>
      <c r="BX1672" s="10">
        <f t="shared" si="509"/>
        <v>43</v>
      </c>
      <c r="BY1672" s="10">
        <f t="shared" si="510"/>
        <v>43</v>
      </c>
      <c r="BZ1672" s="10">
        <f t="shared" si="511"/>
        <v>0</v>
      </c>
      <c r="CA1672" s="10">
        <f t="shared" si="512"/>
        <v>43</v>
      </c>
      <c r="CB1672" s="10" t="str">
        <f t="shared" si="513"/>
        <v/>
      </c>
      <c r="CC1672" s="10" t="str">
        <f t="shared" si="514"/>
        <v/>
      </c>
      <c r="CD1672" s="10"/>
      <c r="CE1672" s="10"/>
      <c r="CF1672" s="10"/>
      <c r="CG1672" s="10">
        <f t="shared" si="515"/>
        <v>0</v>
      </c>
      <c r="CH1672" s="10">
        <f t="shared" si="516"/>
        <v>0</v>
      </c>
      <c r="CI1672" s="10" t="str">
        <f t="shared" si="517"/>
        <v/>
      </c>
      <c r="CJ1672" s="10" t="str">
        <f t="shared" si="518"/>
        <v/>
      </c>
      <c r="CK1672" s="10" t="str">
        <f t="shared" si="519"/>
        <v/>
      </c>
      <c r="CL1672" s="10" t="str">
        <f t="shared" si="520"/>
        <v/>
      </c>
      <c r="CM1672" s="88" t="str">
        <f t="shared" si="504"/>
        <v/>
      </c>
      <c r="CN1672" s="88" t="str">
        <f t="shared" si="505"/>
        <v/>
      </c>
      <c r="CO1672" s="88" t="str">
        <f t="shared" si="506"/>
        <v/>
      </c>
      <c r="CP1672" s="88" t="str">
        <f t="shared" si="507"/>
        <v/>
      </c>
    </row>
    <row r="1673" spans="2:94">
      <c r="B1673" s="19"/>
      <c r="C1673" s="3"/>
      <c r="D1673" s="3"/>
      <c r="E1673" s="4"/>
      <c r="F1673" s="3"/>
      <c r="G1673" s="3"/>
      <c r="H1673" s="3"/>
      <c r="I1673" s="3"/>
      <c r="J1673" s="6"/>
      <c r="K1673" s="6"/>
      <c r="L1673" s="6"/>
      <c r="M1673" s="10"/>
      <c r="N1673" s="10"/>
      <c r="O1673" s="10"/>
      <c r="P1673" s="15"/>
      <c r="Q1673" s="13"/>
      <c r="R1673" s="13"/>
      <c r="S1673" s="13"/>
      <c r="T1673" s="13"/>
      <c r="U1673" s="13"/>
      <c r="V1673" s="13"/>
      <c r="W1673" s="9"/>
      <c r="X1673" s="9"/>
      <c r="Y1673" s="9"/>
      <c r="Z1673" s="9"/>
      <c r="AA1673" s="9"/>
      <c r="AB1673" s="9"/>
      <c r="AC1673" s="13"/>
      <c r="AD1673" s="13"/>
      <c r="AE1673" s="13"/>
      <c r="AF1673" s="13"/>
      <c r="AG1673" s="13"/>
      <c r="AH1673" s="13"/>
      <c r="AI1673" s="9"/>
      <c r="AJ1673" s="9"/>
      <c r="AK1673" s="9"/>
      <c r="AL1673" s="9"/>
      <c r="AM1673" s="9"/>
      <c r="AN1673" s="9"/>
      <c r="AO1673" s="8"/>
      <c r="AP1673" s="8"/>
      <c r="AQ1673" s="8"/>
      <c r="AR1673" s="8"/>
      <c r="AS1673" s="8"/>
      <c r="AT1673" s="8"/>
      <c r="AU1673" s="8"/>
      <c r="AV1673" s="8"/>
      <c r="AW1673" s="8"/>
      <c r="AX1673" s="8"/>
      <c r="AY1673" s="15"/>
      <c r="AZ1673" s="15"/>
      <c r="BA1673" s="15"/>
      <c r="BB1673" s="15"/>
      <c r="BC1673" s="15"/>
      <c r="BD1673" s="15"/>
      <c r="BE1673" s="15"/>
      <c r="BF1673" s="15"/>
      <c r="BG1673" s="15"/>
      <c r="BH1673" s="15"/>
      <c r="BI1673" s="16">
        <f>Q1673*参数!$D$3+W1673</f>
        <v>0</v>
      </c>
      <c r="BJ1673" s="16">
        <f>R1673*参数!$D$3+X1673</f>
        <v>0</v>
      </c>
      <c r="BK1673" s="16">
        <f>S1673*参数!$D$3+Y1673</f>
        <v>0</v>
      </c>
      <c r="BL1673" s="16">
        <f>T1673*参数!$D$3+Z1673</f>
        <v>0</v>
      </c>
      <c r="BM1673" s="16">
        <f>U1673*参数!$D$3+AA1673</f>
        <v>0</v>
      </c>
      <c r="BN1673" s="16">
        <f>V1673*参数!$D$3+AB1673</f>
        <v>0</v>
      </c>
      <c r="BO1673" s="16">
        <f>AC1673*参数!$D$3+AI1673</f>
        <v>0</v>
      </c>
      <c r="BP1673" s="16">
        <f>AD1673*参数!$D$3+AJ1673</f>
        <v>0</v>
      </c>
      <c r="BQ1673" s="16">
        <f>AE1673*参数!$D$3+AK1673</f>
        <v>0</v>
      </c>
      <c r="BR1673" s="16">
        <f>AF1673*参数!$D$3+AL1673</f>
        <v>0</v>
      </c>
      <c r="BS1673" s="16">
        <f>AG1673*参数!$D$3+AM1673</f>
        <v>0</v>
      </c>
      <c r="BT1673" s="16">
        <f>AH1673*参数!$D$3+AN1673</f>
        <v>0</v>
      </c>
      <c r="BU1673" s="10"/>
      <c r="BV1673" s="10"/>
      <c r="BW1673" s="10">
        <f t="shared" si="508"/>
        <v>43</v>
      </c>
      <c r="BX1673" s="10">
        <f t="shared" si="509"/>
        <v>43</v>
      </c>
      <c r="BY1673" s="10">
        <f t="shared" si="510"/>
        <v>43</v>
      </c>
      <c r="BZ1673" s="10">
        <f t="shared" si="511"/>
        <v>0</v>
      </c>
      <c r="CA1673" s="10">
        <f t="shared" si="512"/>
        <v>43</v>
      </c>
      <c r="CB1673" s="10" t="str">
        <f t="shared" si="513"/>
        <v/>
      </c>
      <c r="CC1673" s="10" t="str">
        <f t="shared" si="514"/>
        <v/>
      </c>
      <c r="CD1673" s="10"/>
      <c r="CE1673" s="10"/>
      <c r="CF1673" s="10"/>
      <c r="CG1673" s="10">
        <f t="shared" si="515"/>
        <v>0</v>
      </c>
      <c r="CH1673" s="10">
        <f t="shared" si="516"/>
        <v>0</v>
      </c>
      <c r="CI1673" s="10" t="str">
        <f t="shared" si="517"/>
        <v/>
      </c>
      <c r="CJ1673" s="10" t="str">
        <f t="shared" si="518"/>
        <v/>
      </c>
      <c r="CK1673" s="10" t="str">
        <f t="shared" si="519"/>
        <v/>
      </c>
      <c r="CL1673" s="10" t="str">
        <f t="shared" si="520"/>
        <v/>
      </c>
      <c r="CM1673" s="88" t="str">
        <f t="shared" si="504"/>
        <v/>
      </c>
      <c r="CN1673" s="88" t="str">
        <f t="shared" si="505"/>
        <v/>
      </c>
      <c r="CO1673" s="88" t="str">
        <f t="shared" si="506"/>
        <v/>
      </c>
      <c r="CP1673" s="88" t="str">
        <f t="shared" si="507"/>
        <v/>
      </c>
    </row>
    <row r="1674" spans="2:94">
      <c r="B1674" s="19"/>
      <c r="C1674" s="3"/>
      <c r="D1674" s="3"/>
      <c r="E1674" s="4"/>
      <c r="F1674" s="3"/>
      <c r="G1674" s="3"/>
      <c r="H1674" s="3"/>
      <c r="I1674" s="3"/>
      <c r="J1674" s="6"/>
      <c r="K1674" s="6"/>
      <c r="L1674" s="6"/>
      <c r="M1674" s="10"/>
      <c r="N1674" s="10"/>
      <c r="O1674" s="10"/>
      <c r="P1674" s="15"/>
      <c r="Q1674" s="13"/>
      <c r="R1674" s="13"/>
      <c r="S1674" s="13"/>
      <c r="T1674" s="13"/>
      <c r="U1674" s="13"/>
      <c r="V1674" s="13"/>
      <c r="W1674" s="9"/>
      <c r="X1674" s="9"/>
      <c r="Y1674" s="9"/>
      <c r="Z1674" s="9"/>
      <c r="AA1674" s="9"/>
      <c r="AB1674" s="9"/>
      <c r="AC1674" s="13"/>
      <c r="AD1674" s="13"/>
      <c r="AE1674" s="13"/>
      <c r="AF1674" s="13"/>
      <c r="AG1674" s="13"/>
      <c r="AH1674" s="13"/>
      <c r="AI1674" s="9"/>
      <c r="AJ1674" s="9"/>
      <c r="AK1674" s="9"/>
      <c r="AL1674" s="9"/>
      <c r="AM1674" s="9"/>
      <c r="AN1674" s="9"/>
      <c r="AO1674" s="8"/>
      <c r="AP1674" s="8"/>
      <c r="AQ1674" s="8"/>
      <c r="AR1674" s="8"/>
      <c r="AS1674" s="8"/>
      <c r="AT1674" s="8"/>
      <c r="AU1674" s="8"/>
      <c r="AV1674" s="8"/>
      <c r="AW1674" s="8"/>
      <c r="AX1674" s="8"/>
      <c r="AY1674" s="15"/>
      <c r="AZ1674" s="15"/>
      <c r="BA1674" s="15"/>
      <c r="BB1674" s="15"/>
      <c r="BC1674" s="15"/>
      <c r="BD1674" s="15"/>
      <c r="BE1674" s="15"/>
      <c r="BF1674" s="15"/>
      <c r="BG1674" s="15"/>
      <c r="BH1674" s="15"/>
      <c r="BI1674" s="16">
        <f>Q1674*参数!$D$3+W1674</f>
        <v>0</v>
      </c>
      <c r="BJ1674" s="16">
        <f>R1674*参数!$D$3+X1674</f>
        <v>0</v>
      </c>
      <c r="BK1674" s="16">
        <f>S1674*参数!$D$3+Y1674</f>
        <v>0</v>
      </c>
      <c r="BL1674" s="16">
        <f>T1674*参数!$D$3+Z1674</f>
        <v>0</v>
      </c>
      <c r="BM1674" s="16">
        <f>U1674*参数!$D$3+AA1674</f>
        <v>0</v>
      </c>
      <c r="BN1674" s="16">
        <f>V1674*参数!$D$3+AB1674</f>
        <v>0</v>
      </c>
      <c r="BO1674" s="16">
        <f>AC1674*参数!$D$3+AI1674</f>
        <v>0</v>
      </c>
      <c r="BP1674" s="16">
        <f>AD1674*参数!$D$3+AJ1674</f>
        <v>0</v>
      </c>
      <c r="BQ1674" s="16">
        <f>AE1674*参数!$D$3+AK1674</f>
        <v>0</v>
      </c>
      <c r="BR1674" s="16">
        <f>AF1674*参数!$D$3+AL1674</f>
        <v>0</v>
      </c>
      <c r="BS1674" s="16">
        <f>AG1674*参数!$D$3+AM1674</f>
        <v>0</v>
      </c>
      <c r="BT1674" s="16">
        <f>AH1674*参数!$D$3+AN1674</f>
        <v>0</v>
      </c>
      <c r="BU1674" s="10"/>
      <c r="BV1674" s="10"/>
      <c r="BW1674" s="10">
        <f t="shared" si="508"/>
        <v>43</v>
      </c>
      <c r="BX1674" s="10">
        <f t="shared" si="509"/>
        <v>43</v>
      </c>
      <c r="BY1674" s="10">
        <f t="shared" si="510"/>
        <v>43</v>
      </c>
      <c r="BZ1674" s="10">
        <f t="shared" si="511"/>
        <v>0</v>
      </c>
      <c r="CA1674" s="10">
        <f t="shared" si="512"/>
        <v>43</v>
      </c>
      <c r="CB1674" s="10" t="str">
        <f t="shared" si="513"/>
        <v/>
      </c>
      <c r="CC1674" s="10" t="str">
        <f t="shared" si="514"/>
        <v/>
      </c>
      <c r="CD1674" s="10"/>
      <c r="CE1674" s="10"/>
      <c r="CF1674" s="10"/>
      <c r="CG1674" s="10">
        <f t="shared" si="515"/>
        <v>0</v>
      </c>
      <c r="CH1674" s="10">
        <f t="shared" si="516"/>
        <v>0</v>
      </c>
      <c r="CI1674" s="10" t="str">
        <f t="shared" si="517"/>
        <v/>
      </c>
      <c r="CJ1674" s="10" t="str">
        <f t="shared" si="518"/>
        <v/>
      </c>
      <c r="CK1674" s="10" t="str">
        <f t="shared" si="519"/>
        <v/>
      </c>
      <c r="CL1674" s="10" t="str">
        <f t="shared" si="520"/>
        <v/>
      </c>
      <c r="CM1674" s="88" t="str">
        <f t="shared" si="504"/>
        <v/>
      </c>
      <c r="CN1674" s="88" t="str">
        <f t="shared" si="505"/>
        <v/>
      </c>
      <c r="CO1674" s="88" t="str">
        <f t="shared" si="506"/>
        <v/>
      </c>
      <c r="CP1674" s="88" t="str">
        <f t="shared" si="507"/>
        <v/>
      </c>
    </row>
    <row r="1675" spans="2:94">
      <c r="B1675" s="19"/>
      <c r="C1675" s="3"/>
      <c r="D1675" s="3"/>
      <c r="E1675" s="4"/>
      <c r="F1675" s="3"/>
      <c r="G1675" s="3"/>
      <c r="H1675" s="3"/>
      <c r="I1675" s="3"/>
      <c r="J1675" s="6"/>
      <c r="K1675" s="6"/>
      <c r="L1675" s="6"/>
      <c r="M1675" s="10"/>
      <c r="N1675" s="10"/>
      <c r="O1675" s="10"/>
      <c r="P1675" s="15"/>
      <c r="Q1675" s="13"/>
      <c r="R1675" s="13"/>
      <c r="S1675" s="13"/>
      <c r="T1675" s="13"/>
      <c r="U1675" s="13"/>
      <c r="V1675" s="13"/>
      <c r="W1675" s="9"/>
      <c r="X1675" s="9"/>
      <c r="Y1675" s="9"/>
      <c r="Z1675" s="9"/>
      <c r="AA1675" s="9"/>
      <c r="AB1675" s="9"/>
      <c r="AC1675" s="13"/>
      <c r="AD1675" s="13"/>
      <c r="AE1675" s="13"/>
      <c r="AF1675" s="13"/>
      <c r="AG1675" s="13"/>
      <c r="AH1675" s="13"/>
      <c r="AI1675" s="9"/>
      <c r="AJ1675" s="9"/>
      <c r="AK1675" s="9"/>
      <c r="AL1675" s="9"/>
      <c r="AM1675" s="9"/>
      <c r="AN1675" s="9"/>
      <c r="AO1675" s="8"/>
      <c r="AP1675" s="8"/>
      <c r="AQ1675" s="8"/>
      <c r="AR1675" s="8"/>
      <c r="AS1675" s="8"/>
      <c r="AT1675" s="8"/>
      <c r="AU1675" s="8"/>
      <c r="AV1675" s="8"/>
      <c r="AW1675" s="8"/>
      <c r="AX1675" s="8"/>
      <c r="AY1675" s="15"/>
      <c r="AZ1675" s="15"/>
      <c r="BA1675" s="15"/>
      <c r="BB1675" s="15"/>
      <c r="BC1675" s="15"/>
      <c r="BD1675" s="15"/>
      <c r="BE1675" s="15"/>
      <c r="BF1675" s="15"/>
      <c r="BG1675" s="15"/>
      <c r="BH1675" s="15"/>
      <c r="BI1675" s="16">
        <f>Q1675*参数!$D$3+W1675</f>
        <v>0</v>
      </c>
      <c r="BJ1675" s="16">
        <f>R1675*参数!$D$3+X1675</f>
        <v>0</v>
      </c>
      <c r="BK1675" s="16">
        <f>S1675*参数!$D$3+Y1675</f>
        <v>0</v>
      </c>
      <c r="BL1675" s="16">
        <f>T1675*参数!$D$3+Z1675</f>
        <v>0</v>
      </c>
      <c r="BM1675" s="16">
        <f>U1675*参数!$D$3+AA1675</f>
        <v>0</v>
      </c>
      <c r="BN1675" s="16">
        <f>V1675*参数!$D$3+AB1675</f>
        <v>0</v>
      </c>
      <c r="BO1675" s="16">
        <f>AC1675*参数!$D$3+AI1675</f>
        <v>0</v>
      </c>
      <c r="BP1675" s="16">
        <f>AD1675*参数!$D$3+AJ1675</f>
        <v>0</v>
      </c>
      <c r="BQ1675" s="16">
        <f>AE1675*参数!$D$3+AK1675</f>
        <v>0</v>
      </c>
      <c r="BR1675" s="16">
        <f>AF1675*参数!$D$3+AL1675</f>
        <v>0</v>
      </c>
      <c r="BS1675" s="16">
        <f>AG1675*参数!$D$3+AM1675</f>
        <v>0</v>
      </c>
      <c r="BT1675" s="16">
        <f>AH1675*参数!$D$3+AN1675</f>
        <v>0</v>
      </c>
      <c r="BU1675" s="10"/>
      <c r="BV1675" s="10"/>
      <c r="BW1675" s="10">
        <f t="shared" si="508"/>
        <v>43</v>
      </c>
      <c r="BX1675" s="10">
        <f t="shared" si="509"/>
        <v>43</v>
      </c>
      <c r="BY1675" s="10">
        <f t="shared" si="510"/>
        <v>43</v>
      </c>
      <c r="BZ1675" s="10">
        <f t="shared" si="511"/>
        <v>0</v>
      </c>
      <c r="CA1675" s="10">
        <f t="shared" si="512"/>
        <v>43</v>
      </c>
      <c r="CB1675" s="10" t="str">
        <f t="shared" si="513"/>
        <v/>
      </c>
      <c r="CC1675" s="10" t="str">
        <f t="shared" si="514"/>
        <v/>
      </c>
      <c r="CD1675" s="10"/>
      <c r="CE1675" s="10"/>
      <c r="CF1675" s="10"/>
      <c r="CG1675" s="10">
        <f t="shared" si="515"/>
        <v>0</v>
      </c>
      <c r="CH1675" s="10">
        <f t="shared" si="516"/>
        <v>0</v>
      </c>
      <c r="CI1675" s="10" t="str">
        <f t="shared" si="517"/>
        <v/>
      </c>
      <c r="CJ1675" s="10" t="str">
        <f t="shared" si="518"/>
        <v/>
      </c>
      <c r="CK1675" s="10" t="str">
        <f t="shared" si="519"/>
        <v/>
      </c>
      <c r="CL1675" s="10" t="str">
        <f t="shared" si="520"/>
        <v/>
      </c>
      <c r="CM1675" s="88" t="str">
        <f t="shared" si="504"/>
        <v/>
      </c>
      <c r="CN1675" s="88" t="str">
        <f t="shared" si="505"/>
        <v/>
      </c>
      <c r="CO1675" s="88" t="str">
        <f t="shared" si="506"/>
        <v/>
      </c>
      <c r="CP1675" s="88" t="str">
        <f t="shared" si="507"/>
        <v/>
      </c>
    </row>
    <row r="1676" spans="2:94">
      <c r="B1676" s="19"/>
      <c r="C1676" s="3"/>
      <c r="D1676" s="3"/>
      <c r="E1676" s="4"/>
      <c r="F1676" s="3"/>
      <c r="G1676" s="3"/>
      <c r="H1676" s="3"/>
      <c r="I1676" s="3"/>
      <c r="J1676" s="6"/>
      <c r="K1676" s="6"/>
      <c r="L1676" s="6"/>
      <c r="M1676" s="10"/>
      <c r="N1676" s="10"/>
      <c r="O1676" s="10"/>
      <c r="P1676" s="15"/>
      <c r="Q1676" s="13"/>
      <c r="R1676" s="13"/>
      <c r="S1676" s="13"/>
      <c r="T1676" s="13"/>
      <c r="U1676" s="13"/>
      <c r="V1676" s="13"/>
      <c r="W1676" s="9"/>
      <c r="X1676" s="9"/>
      <c r="Y1676" s="9"/>
      <c r="Z1676" s="9"/>
      <c r="AA1676" s="9"/>
      <c r="AB1676" s="9"/>
      <c r="AC1676" s="13"/>
      <c r="AD1676" s="13"/>
      <c r="AE1676" s="13"/>
      <c r="AF1676" s="13"/>
      <c r="AG1676" s="13"/>
      <c r="AH1676" s="13"/>
      <c r="AI1676" s="9"/>
      <c r="AJ1676" s="9"/>
      <c r="AK1676" s="9"/>
      <c r="AL1676" s="9"/>
      <c r="AM1676" s="9"/>
      <c r="AN1676" s="9"/>
      <c r="AO1676" s="8"/>
      <c r="AP1676" s="8"/>
      <c r="AQ1676" s="8"/>
      <c r="AR1676" s="8"/>
      <c r="AS1676" s="8"/>
      <c r="AT1676" s="8"/>
      <c r="AU1676" s="8"/>
      <c r="AV1676" s="8"/>
      <c r="AW1676" s="8"/>
      <c r="AX1676" s="8"/>
      <c r="AY1676" s="15"/>
      <c r="AZ1676" s="15"/>
      <c r="BA1676" s="15"/>
      <c r="BB1676" s="15"/>
      <c r="BC1676" s="15"/>
      <c r="BD1676" s="15"/>
      <c r="BE1676" s="15"/>
      <c r="BF1676" s="15"/>
      <c r="BG1676" s="15"/>
      <c r="BH1676" s="15"/>
      <c r="BI1676" s="16">
        <f>Q1676*参数!$D$3+W1676</f>
        <v>0</v>
      </c>
      <c r="BJ1676" s="16">
        <f>R1676*参数!$D$3+X1676</f>
        <v>0</v>
      </c>
      <c r="BK1676" s="16">
        <f>S1676*参数!$D$3+Y1676</f>
        <v>0</v>
      </c>
      <c r="BL1676" s="16">
        <f>T1676*参数!$D$3+Z1676</f>
        <v>0</v>
      </c>
      <c r="BM1676" s="16">
        <f>U1676*参数!$D$3+AA1676</f>
        <v>0</v>
      </c>
      <c r="BN1676" s="16">
        <f>V1676*参数!$D$3+AB1676</f>
        <v>0</v>
      </c>
      <c r="BO1676" s="16">
        <f>AC1676*参数!$D$3+AI1676</f>
        <v>0</v>
      </c>
      <c r="BP1676" s="16">
        <f>AD1676*参数!$D$3+AJ1676</f>
        <v>0</v>
      </c>
      <c r="BQ1676" s="16">
        <f>AE1676*参数!$D$3+AK1676</f>
        <v>0</v>
      </c>
      <c r="BR1676" s="16">
        <f>AF1676*参数!$D$3+AL1676</f>
        <v>0</v>
      </c>
      <c r="BS1676" s="16">
        <f>AG1676*参数!$D$3+AM1676</f>
        <v>0</v>
      </c>
      <c r="BT1676" s="16">
        <f>AH1676*参数!$D$3+AN1676</f>
        <v>0</v>
      </c>
      <c r="BU1676" s="10"/>
      <c r="BV1676" s="10"/>
      <c r="BW1676" s="10">
        <f t="shared" si="508"/>
        <v>43</v>
      </c>
      <c r="BX1676" s="10">
        <f t="shared" si="509"/>
        <v>43</v>
      </c>
      <c r="BY1676" s="10">
        <f t="shared" si="510"/>
        <v>43</v>
      </c>
      <c r="BZ1676" s="10">
        <f t="shared" si="511"/>
        <v>0</v>
      </c>
      <c r="CA1676" s="10">
        <f t="shared" si="512"/>
        <v>43</v>
      </c>
      <c r="CB1676" s="10" t="str">
        <f t="shared" si="513"/>
        <v/>
      </c>
      <c r="CC1676" s="10" t="str">
        <f t="shared" si="514"/>
        <v/>
      </c>
      <c r="CD1676" s="10"/>
      <c r="CE1676" s="10"/>
      <c r="CF1676" s="10"/>
      <c r="CG1676" s="10">
        <f t="shared" si="515"/>
        <v>0</v>
      </c>
      <c r="CH1676" s="10">
        <f t="shared" si="516"/>
        <v>0</v>
      </c>
      <c r="CI1676" s="10" t="str">
        <f t="shared" si="517"/>
        <v/>
      </c>
      <c r="CJ1676" s="10" t="str">
        <f t="shared" si="518"/>
        <v/>
      </c>
      <c r="CK1676" s="10" t="str">
        <f t="shared" si="519"/>
        <v/>
      </c>
      <c r="CL1676" s="10" t="str">
        <f t="shared" si="520"/>
        <v/>
      </c>
      <c r="CM1676" s="88" t="str">
        <f t="shared" si="504"/>
        <v/>
      </c>
      <c r="CN1676" s="88" t="str">
        <f t="shared" si="505"/>
        <v/>
      </c>
      <c r="CO1676" s="88" t="str">
        <f t="shared" si="506"/>
        <v/>
      </c>
      <c r="CP1676" s="88" t="str">
        <f t="shared" si="507"/>
        <v/>
      </c>
    </row>
    <row r="1677" spans="2:94">
      <c r="B1677" s="19"/>
      <c r="C1677" s="3"/>
      <c r="D1677" s="3"/>
      <c r="E1677" s="4"/>
      <c r="F1677" s="3"/>
      <c r="G1677" s="3"/>
      <c r="H1677" s="3"/>
      <c r="I1677" s="3"/>
      <c r="J1677" s="6"/>
      <c r="K1677" s="6"/>
      <c r="L1677" s="6"/>
      <c r="M1677" s="10"/>
      <c r="N1677" s="10"/>
      <c r="O1677" s="10"/>
      <c r="P1677" s="15"/>
      <c r="Q1677" s="13"/>
      <c r="R1677" s="13"/>
      <c r="S1677" s="13"/>
      <c r="T1677" s="13"/>
      <c r="U1677" s="13"/>
      <c r="V1677" s="13"/>
      <c r="W1677" s="9"/>
      <c r="X1677" s="9"/>
      <c r="Y1677" s="9"/>
      <c r="Z1677" s="9"/>
      <c r="AA1677" s="9"/>
      <c r="AB1677" s="9"/>
      <c r="AC1677" s="13"/>
      <c r="AD1677" s="13"/>
      <c r="AE1677" s="13"/>
      <c r="AF1677" s="13"/>
      <c r="AG1677" s="13"/>
      <c r="AH1677" s="13"/>
      <c r="AI1677" s="9"/>
      <c r="AJ1677" s="9"/>
      <c r="AK1677" s="9"/>
      <c r="AL1677" s="9"/>
      <c r="AM1677" s="9"/>
      <c r="AN1677" s="9"/>
      <c r="AO1677" s="8"/>
      <c r="AP1677" s="8"/>
      <c r="AQ1677" s="8"/>
      <c r="AR1677" s="8"/>
      <c r="AS1677" s="8"/>
      <c r="AT1677" s="8"/>
      <c r="AU1677" s="8"/>
      <c r="AV1677" s="8"/>
      <c r="AW1677" s="8"/>
      <c r="AX1677" s="8"/>
      <c r="AY1677" s="15"/>
      <c r="AZ1677" s="15"/>
      <c r="BA1677" s="15"/>
      <c r="BB1677" s="15"/>
      <c r="BC1677" s="15"/>
      <c r="BD1677" s="15"/>
      <c r="BE1677" s="15"/>
      <c r="BF1677" s="15"/>
      <c r="BG1677" s="15"/>
      <c r="BH1677" s="15"/>
      <c r="BI1677" s="16">
        <f>Q1677*参数!$D$3+W1677</f>
        <v>0</v>
      </c>
      <c r="BJ1677" s="16">
        <f>R1677*参数!$D$3+X1677</f>
        <v>0</v>
      </c>
      <c r="BK1677" s="16">
        <f>S1677*参数!$D$3+Y1677</f>
        <v>0</v>
      </c>
      <c r="BL1677" s="16">
        <f>T1677*参数!$D$3+Z1677</f>
        <v>0</v>
      </c>
      <c r="BM1677" s="16">
        <f>U1677*参数!$D$3+AA1677</f>
        <v>0</v>
      </c>
      <c r="BN1677" s="16">
        <f>V1677*参数!$D$3+AB1677</f>
        <v>0</v>
      </c>
      <c r="BO1677" s="16">
        <f>AC1677*参数!$D$3+AI1677</f>
        <v>0</v>
      </c>
      <c r="BP1677" s="16">
        <f>AD1677*参数!$D$3+AJ1677</f>
        <v>0</v>
      </c>
      <c r="BQ1677" s="16">
        <f>AE1677*参数!$D$3+AK1677</f>
        <v>0</v>
      </c>
      <c r="BR1677" s="16">
        <f>AF1677*参数!$D$3+AL1677</f>
        <v>0</v>
      </c>
      <c r="BS1677" s="16">
        <f>AG1677*参数!$D$3+AM1677</f>
        <v>0</v>
      </c>
      <c r="BT1677" s="16">
        <f>AH1677*参数!$D$3+AN1677</f>
        <v>0</v>
      </c>
      <c r="BU1677" s="10"/>
      <c r="BV1677" s="10"/>
      <c r="BW1677" s="10">
        <f t="shared" si="508"/>
        <v>43</v>
      </c>
      <c r="BX1677" s="10">
        <f t="shared" si="509"/>
        <v>43</v>
      </c>
      <c r="BY1677" s="10">
        <f t="shared" si="510"/>
        <v>43</v>
      </c>
      <c r="BZ1677" s="10">
        <f t="shared" si="511"/>
        <v>0</v>
      </c>
      <c r="CA1677" s="10">
        <f t="shared" si="512"/>
        <v>43</v>
      </c>
      <c r="CB1677" s="10" t="str">
        <f t="shared" si="513"/>
        <v/>
      </c>
      <c r="CC1677" s="10" t="str">
        <f t="shared" si="514"/>
        <v/>
      </c>
      <c r="CD1677" s="10"/>
      <c r="CE1677" s="10"/>
      <c r="CF1677" s="10"/>
      <c r="CG1677" s="10">
        <f t="shared" si="515"/>
        <v>0</v>
      </c>
      <c r="CH1677" s="10">
        <f t="shared" si="516"/>
        <v>0</v>
      </c>
      <c r="CI1677" s="10" t="str">
        <f t="shared" si="517"/>
        <v/>
      </c>
      <c r="CJ1677" s="10" t="str">
        <f t="shared" si="518"/>
        <v/>
      </c>
      <c r="CK1677" s="10" t="str">
        <f t="shared" si="519"/>
        <v/>
      </c>
      <c r="CL1677" s="10" t="str">
        <f t="shared" si="520"/>
        <v/>
      </c>
      <c r="CM1677" s="88" t="str">
        <f t="shared" si="504"/>
        <v/>
      </c>
      <c r="CN1677" s="88" t="str">
        <f t="shared" si="505"/>
        <v/>
      </c>
      <c r="CO1677" s="88" t="str">
        <f t="shared" si="506"/>
        <v/>
      </c>
      <c r="CP1677" s="88" t="str">
        <f t="shared" si="507"/>
        <v/>
      </c>
    </row>
    <row r="1678" spans="2:94">
      <c r="B1678" s="19"/>
      <c r="C1678" s="3"/>
      <c r="D1678" s="3"/>
      <c r="E1678" s="4"/>
      <c r="F1678" s="3"/>
      <c r="G1678" s="3"/>
      <c r="H1678" s="3"/>
      <c r="I1678" s="3"/>
      <c r="J1678" s="6"/>
      <c r="K1678" s="6"/>
      <c r="L1678" s="6"/>
      <c r="M1678" s="10"/>
      <c r="N1678" s="10"/>
      <c r="O1678" s="10"/>
      <c r="P1678" s="15"/>
      <c r="Q1678" s="13"/>
      <c r="R1678" s="13"/>
      <c r="S1678" s="13"/>
      <c r="T1678" s="13"/>
      <c r="U1678" s="13"/>
      <c r="V1678" s="13"/>
      <c r="W1678" s="9"/>
      <c r="X1678" s="9"/>
      <c r="Y1678" s="9"/>
      <c r="Z1678" s="9"/>
      <c r="AA1678" s="9"/>
      <c r="AB1678" s="9"/>
      <c r="AC1678" s="13"/>
      <c r="AD1678" s="13"/>
      <c r="AE1678" s="13"/>
      <c r="AF1678" s="13"/>
      <c r="AG1678" s="13"/>
      <c r="AH1678" s="13"/>
      <c r="AI1678" s="9"/>
      <c r="AJ1678" s="9"/>
      <c r="AK1678" s="9"/>
      <c r="AL1678" s="9"/>
      <c r="AM1678" s="9"/>
      <c r="AN1678" s="9"/>
      <c r="AO1678" s="8"/>
      <c r="AP1678" s="8"/>
      <c r="AQ1678" s="8"/>
      <c r="AR1678" s="8"/>
      <c r="AS1678" s="8"/>
      <c r="AT1678" s="8"/>
      <c r="AU1678" s="8"/>
      <c r="AV1678" s="8"/>
      <c r="AW1678" s="8"/>
      <c r="AX1678" s="8"/>
      <c r="AY1678" s="15"/>
      <c r="AZ1678" s="15"/>
      <c r="BA1678" s="15"/>
      <c r="BB1678" s="15"/>
      <c r="BC1678" s="15"/>
      <c r="BD1678" s="15"/>
      <c r="BE1678" s="15"/>
      <c r="BF1678" s="15"/>
      <c r="BG1678" s="15"/>
      <c r="BH1678" s="15"/>
      <c r="BI1678" s="16">
        <f>Q1678*参数!$D$3+W1678</f>
        <v>0</v>
      </c>
      <c r="BJ1678" s="16">
        <f>R1678*参数!$D$3+X1678</f>
        <v>0</v>
      </c>
      <c r="BK1678" s="16">
        <f>S1678*参数!$D$3+Y1678</f>
        <v>0</v>
      </c>
      <c r="BL1678" s="16">
        <f>T1678*参数!$D$3+Z1678</f>
        <v>0</v>
      </c>
      <c r="BM1678" s="16">
        <f>U1678*参数!$D$3+AA1678</f>
        <v>0</v>
      </c>
      <c r="BN1678" s="16">
        <f>V1678*参数!$D$3+AB1678</f>
        <v>0</v>
      </c>
      <c r="BO1678" s="16">
        <f>AC1678*参数!$D$3+AI1678</f>
        <v>0</v>
      </c>
      <c r="BP1678" s="16">
        <f>AD1678*参数!$D$3+AJ1678</f>
        <v>0</v>
      </c>
      <c r="BQ1678" s="16">
        <f>AE1678*参数!$D$3+AK1678</f>
        <v>0</v>
      </c>
      <c r="BR1678" s="16">
        <f>AF1678*参数!$D$3+AL1678</f>
        <v>0</v>
      </c>
      <c r="BS1678" s="16">
        <f>AG1678*参数!$D$3+AM1678</f>
        <v>0</v>
      </c>
      <c r="BT1678" s="16">
        <f>AH1678*参数!$D$3+AN1678</f>
        <v>0</v>
      </c>
      <c r="BU1678" s="10"/>
      <c r="BV1678" s="10"/>
      <c r="BW1678" s="10">
        <f t="shared" si="508"/>
        <v>43</v>
      </c>
      <c r="BX1678" s="10">
        <f t="shared" si="509"/>
        <v>43</v>
      </c>
      <c r="BY1678" s="10">
        <f t="shared" si="510"/>
        <v>43</v>
      </c>
      <c r="BZ1678" s="10">
        <f t="shared" si="511"/>
        <v>0</v>
      </c>
      <c r="CA1678" s="10">
        <f t="shared" si="512"/>
        <v>43</v>
      </c>
      <c r="CB1678" s="10" t="str">
        <f t="shared" si="513"/>
        <v/>
      </c>
      <c r="CC1678" s="10" t="str">
        <f t="shared" si="514"/>
        <v/>
      </c>
      <c r="CD1678" s="10"/>
      <c r="CE1678" s="10"/>
      <c r="CF1678" s="10"/>
      <c r="CG1678" s="10">
        <f t="shared" si="515"/>
        <v>0</v>
      </c>
      <c r="CH1678" s="10">
        <f t="shared" si="516"/>
        <v>0</v>
      </c>
      <c r="CI1678" s="10" t="str">
        <f t="shared" si="517"/>
        <v/>
      </c>
      <c r="CJ1678" s="10" t="str">
        <f t="shared" si="518"/>
        <v/>
      </c>
      <c r="CK1678" s="10" t="str">
        <f t="shared" si="519"/>
        <v/>
      </c>
      <c r="CL1678" s="10" t="str">
        <f t="shared" si="520"/>
        <v/>
      </c>
      <c r="CM1678" s="88" t="str">
        <f t="shared" si="504"/>
        <v/>
      </c>
      <c r="CN1678" s="88" t="str">
        <f t="shared" si="505"/>
        <v/>
      </c>
      <c r="CO1678" s="88" t="str">
        <f t="shared" si="506"/>
        <v/>
      </c>
      <c r="CP1678" s="88" t="str">
        <f t="shared" si="507"/>
        <v/>
      </c>
    </row>
    <row r="1679" spans="2:94">
      <c r="B1679" s="19"/>
      <c r="C1679" s="3"/>
      <c r="D1679" s="3"/>
      <c r="E1679" s="4"/>
      <c r="F1679" s="3"/>
      <c r="G1679" s="3"/>
      <c r="H1679" s="3"/>
      <c r="I1679" s="3"/>
      <c r="J1679" s="6"/>
      <c r="K1679" s="6"/>
      <c r="L1679" s="6"/>
      <c r="M1679" s="10"/>
      <c r="N1679" s="10"/>
      <c r="O1679" s="10"/>
      <c r="P1679" s="15"/>
      <c r="Q1679" s="13"/>
      <c r="R1679" s="13"/>
      <c r="S1679" s="13"/>
      <c r="T1679" s="13"/>
      <c r="U1679" s="13"/>
      <c r="V1679" s="13"/>
      <c r="W1679" s="9"/>
      <c r="X1679" s="9"/>
      <c r="Y1679" s="9"/>
      <c r="Z1679" s="9"/>
      <c r="AA1679" s="9"/>
      <c r="AB1679" s="9"/>
      <c r="AC1679" s="13"/>
      <c r="AD1679" s="13"/>
      <c r="AE1679" s="13"/>
      <c r="AF1679" s="13"/>
      <c r="AG1679" s="13"/>
      <c r="AH1679" s="13"/>
      <c r="AI1679" s="9"/>
      <c r="AJ1679" s="9"/>
      <c r="AK1679" s="9"/>
      <c r="AL1679" s="9"/>
      <c r="AM1679" s="9"/>
      <c r="AN1679" s="9"/>
      <c r="AO1679" s="8"/>
      <c r="AP1679" s="8"/>
      <c r="AQ1679" s="8"/>
      <c r="AR1679" s="8"/>
      <c r="AS1679" s="8"/>
      <c r="AT1679" s="8"/>
      <c r="AU1679" s="8"/>
      <c r="AV1679" s="8"/>
      <c r="AW1679" s="8"/>
      <c r="AX1679" s="8"/>
      <c r="AY1679" s="15"/>
      <c r="AZ1679" s="15"/>
      <c r="BA1679" s="15"/>
      <c r="BB1679" s="15"/>
      <c r="BC1679" s="15"/>
      <c r="BD1679" s="15"/>
      <c r="BE1679" s="15"/>
      <c r="BF1679" s="15"/>
      <c r="BG1679" s="15"/>
      <c r="BH1679" s="15"/>
      <c r="BI1679" s="16">
        <f>Q1679*参数!$D$3+W1679</f>
        <v>0</v>
      </c>
      <c r="BJ1679" s="16">
        <f>R1679*参数!$D$3+X1679</f>
        <v>0</v>
      </c>
      <c r="BK1679" s="16">
        <f>S1679*参数!$D$3+Y1679</f>
        <v>0</v>
      </c>
      <c r="BL1679" s="16">
        <f>T1679*参数!$D$3+Z1679</f>
        <v>0</v>
      </c>
      <c r="BM1679" s="16">
        <f>U1679*参数!$D$3+AA1679</f>
        <v>0</v>
      </c>
      <c r="BN1679" s="16">
        <f>V1679*参数!$D$3+AB1679</f>
        <v>0</v>
      </c>
      <c r="BO1679" s="16">
        <f>AC1679*参数!$D$3+AI1679</f>
        <v>0</v>
      </c>
      <c r="BP1679" s="16">
        <f>AD1679*参数!$D$3+AJ1679</f>
        <v>0</v>
      </c>
      <c r="BQ1679" s="16">
        <f>AE1679*参数!$D$3+AK1679</f>
        <v>0</v>
      </c>
      <c r="BR1679" s="16">
        <f>AF1679*参数!$D$3+AL1679</f>
        <v>0</v>
      </c>
      <c r="BS1679" s="16">
        <f>AG1679*参数!$D$3+AM1679</f>
        <v>0</v>
      </c>
      <c r="BT1679" s="16">
        <f>AH1679*参数!$D$3+AN1679</f>
        <v>0</v>
      </c>
      <c r="BU1679" s="10"/>
      <c r="BV1679" s="10"/>
      <c r="BW1679" s="10">
        <f t="shared" si="508"/>
        <v>43</v>
      </c>
      <c r="BX1679" s="10">
        <f t="shared" si="509"/>
        <v>43</v>
      </c>
      <c r="BY1679" s="10">
        <f t="shared" si="510"/>
        <v>43</v>
      </c>
      <c r="BZ1679" s="10">
        <f t="shared" si="511"/>
        <v>0</v>
      </c>
      <c r="CA1679" s="10">
        <f t="shared" si="512"/>
        <v>43</v>
      </c>
      <c r="CB1679" s="10" t="str">
        <f t="shared" si="513"/>
        <v/>
      </c>
      <c r="CC1679" s="10" t="str">
        <f t="shared" si="514"/>
        <v/>
      </c>
      <c r="CD1679" s="10"/>
      <c r="CE1679" s="10"/>
      <c r="CF1679" s="10"/>
      <c r="CG1679" s="10">
        <f t="shared" si="515"/>
        <v>0</v>
      </c>
      <c r="CH1679" s="10">
        <f t="shared" si="516"/>
        <v>0</v>
      </c>
      <c r="CI1679" s="10" t="str">
        <f t="shared" si="517"/>
        <v/>
      </c>
      <c r="CJ1679" s="10" t="str">
        <f t="shared" si="518"/>
        <v/>
      </c>
      <c r="CK1679" s="10" t="str">
        <f t="shared" si="519"/>
        <v/>
      </c>
      <c r="CL1679" s="10" t="str">
        <f t="shared" si="520"/>
        <v/>
      </c>
      <c r="CM1679" s="88" t="str">
        <f t="shared" si="504"/>
        <v/>
      </c>
      <c r="CN1679" s="88" t="str">
        <f t="shared" si="505"/>
        <v/>
      </c>
      <c r="CO1679" s="88" t="str">
        <f t="shared" si="506"/>
        <v/>
      </c>
      <c r="CP1679" s="88" t="str">
        <f t="shared" si="507"/>
        <v/>
      </c>
    </row>
    <row r="1680" spans="2:94">
      <c r="B1680" s="19"/>
      <c r="C1680" s="3"/>
      <c r="D1680" s="3"/>
      <c r="E1680" s="4"/>
      <c r="F1680" s="3"/>
      <c r="G1680" s="3"/>
      <c r="H1680" s="3"/>
      <c r="I1680" s="3"/>
      <c r="J1680" s="6"/>
      <c r="K1680" s="6"/>
      <c r="L1680" s="6"/>
      <c r="M1680" s="10"/>
      <c r="N1680" s="10"/>
      <c r="O1680" s="10"/>
      <c r="P1680" s="15"/>
      <c r="Q1680" s="13"/>
      <c r="R1680" s="13"/>
      <c r="S1680" s="13"/>
      <c r="T1680" s="13"/>
      <c r="U1680" s="13"/>
      <c r="V1680" s="13"/>
      <c r="W1680" s="9"/>
      <c r="X1680" s="9"/>
      <c r="Y1680" s="9"/>
      <c r="Z1680" s="9"/>
      <c r="AA1680" s="9"/>
      <c r="AB1680" s="9"/>
      <c r="AC1680" s="13"/>
      <c r="AD1680" s="13"/>
      <c r="AE1680" s="13"/>
      <c r="AF1680" s="13"/>
      <c r="AG1680" s="13"/>
      <c r="AH1680" s="13"/>
      <c r="AI1680" s="9"/>
      <c r="AJ1680" s="9"/>
      <c r="AK1680" s="9"/>
      <c r="AL1680" s="9"/>
      <c r="AM1680" s="9"/>
      <c r="AN1680" s="9"/>
      <c r="AO1680" s="8"/>
      <c r="AP1680" s="8"/>
      <c r="AQ1680" s="8"/>
      <c r="AR1680" s="8"/>
      <c r="AS1680" s="8"/>
      <c r="AT1680" s="8"/>
      <c r="AU1680" s="8"/>
      <c r="AV1680" s="8"/>
      <c r="AW1680" s="8"/>
      <c r="AX1680" s="8"/>
      <c r="AY1680" s="15"/>
      <c r="AZ1680" s="15"/>
      <c r="BA1680" s="15"/>
      <c r="BB1680" s="15"/>
      <c r="BC1680" s="15"/>
      <c r="BD1680" s="15"/>
      <c r="BE1680" s="15"/>
      <c r="BF1680" s="15"/>
      <c r="BG1680" s="15"/>
      <c r="BH1680" s="15"/>
      <c r="BI1680" s="16">
        <f>Q1680*参数!$D$3+W1680</f>
        <v>0</v>
      </c>
      <c r="BJ1680" s="16">
        <f>R1680*参数!$D$3+X1680</f>
        <v>0</v>
      </c>
      <c r="BK1680" s="16">
        <f>S1680*参数!$D$3+Y1680</f>
        <v>0</v>
      </c>
      <c r="BL1680" s="16">
        <f>T1680*参数!$D$3+Z1680</f>
        <v>0</v>
      </c>
      <c r="BM1680" s="16">
        <f>U1680*参数!$D$3+AA1680</f>
        <v>0</v>
      </c>
      <c r="BN1680" s="16">
        <f>V1680*参数!$D$3+AB1680</f>
        <v>0</v>
      </c>
      <c r="BO1680" s="16">
        <f>AC1680*参数!$D$3+AI1680</f>
        <v>0</v>
      </c>
      <c r="BP1680" s="16">
        <f>AD1680*参数!$D$3+AJ1680</f>
        <v>0</v>
      </c>
      <c r="BQ1680" s="16">
        <f>AE1680*参数!$D$3+AK1680</f>
        <v>0</v>
      </c>
      <c r="BR1680" s="16">
        <f>AF1680*参数!$D$3+AL1680</f>
        <v>0</v>
      </c>
      <c r="BS1680" s="16">
        <f>AG1680*参数!$D$3+AM1680</f>
        <v>0</v>
      </c>
      <c r="BT1680" s="16">
        <f>AH1680*参数!$D$3+AN1680</f>
        <v>0</v>
      </c>
      <c r="BU1680" s="10"/>
      <c r="BV1680" s="10"/>
      <c r="BW1680" s="10">
        <f t="shared" si="508"/>
        <v>43</v>
      </c>
      <c r="BX1680" s="10">
        <f t="shared" si="509"/>
        <v>43</v>
      </c>
      <c r="BY1680" s="10">
        <f t="shared" si="510"/>
        <v>43</v>
      </c>
      <c r="BZ1680" s="10">
        <f t="shared" si="511"/>
        <v>0</v>
      </c>
      <c r="CA1680" s="10">
        <f t="shared" si="512"/>
        <v>43</v>
      </c>
      <c r="CB1680" s="10" t="str">
        <f t="shared" si="513"/>
        <v/>
      </c>
      <c r="CC1680" s="10" t="str">
        <f t="shared" si="514"/>
        <v/>
      </c>
      <c r="CD1680" s="10"/>
      <c r="CE1680" s="10"/>
      <c r="CF1680" s="10"/>
      <c r="CG1680" s="10">
        <f t="shared" si="515"/>
        <v>0</v>
      </c>
      <c r="CH1680" s="10">
        <f t="shared" si="516"/>
        <v>0</v>
      </c>
      <c r="CI1680" s="10" t="str">
        <f t="shared" si="517"/>
        <v/>
      </c>
      <c r="CJ1680" s="10" t="str">
        <f t="shared" si="518"/>
        <v/>
      </c>
      <c r="CK1680" s="10" t="str">
        <f t="shared" si="519"/>
        <v/>
      </c>
      <c r="CL1680" s="10" t="str">
        <f t="shared" si="520"/>
        <v/>
      </c>
      <c r="CM1680" s="88" t="str">
        <f t="shared" si="504"/>
        <v/>
      </c>
      <c r="CN1680" s="88" t="str">
        <f t="shared" si="505"/>
        <v/>
      </c>
      <c r="CO1680" s="88" t="str">
        <f t="shared" si="506"/>
        <v/>
      </c>
      <c r="CP1680" s="88" t="str">
        <f t="shared" si="507"/>
        <v/>
      </c>
    </row>
    <row r="1681" spans="2:94">
      <c r="B1681" s="19"/>
      <c r="C1681" s="3"/>
      <c r="D1681" s="3"/>
      <c r="E1681" s="4"/>
      <c r="F1681" s="3"/>
      <c r="G1681" s="3"/>
      <c r="H1681" s="3"/>
      <c r="I1681" s="3"/>
      <c r="J1681" s="6"/>
      <c r="K1681" s="6"/>
      <c r="L1681" s="6"/>
      <c r="M1681" s="10"/>
      <c r="N1681" s="10"/>
      <c r="O1681" s="10"/>
      <c r="P1681" s="15"/>
      <c r="Q1681" s="13"/>
      <c r="R1681" s="13"/>
      <c r="S1681" s="13"/>
      <c r="T1681" s="13"/>
      <c r="U1681" s="13"/>
      <c r="V1681" s="13"/>
      <c r="W1681" s="9"/>
      <c r="X1681" s="9"/>
      <c r="Y1681" s="9"/>
      <c r="Z1681" s="9"/>
      <c r="AA1681" s="9"/>
      <c r="AB1681" s="9"/>
      <c r="AC1681" s="13"/>
      <c r="AD1681" s="13"/>
      <c r="AE1681" s="13"/>
      <c r="AF1681" s="13"/>
      <c r="AG1681" s="13"/>
      <c r="AH1681" s="13"/>
      <c r="AI1681" s="9"/>
      <c r="AJ1681" s="9"/>
      <c r="AK1681" s="9"/>
      <c r="AL1681" s="9"/>
      <c r="AM1681" s="9"/>
      <c r="AN1681" s="9"/>
      <c r="AO1681" s="8"/>
      <c r="AP1681" s="8"/>
      <c r="AQ1681" s="8"/>
      <c r="AR1681" s="8"/>
      <c r="AS1681" s="8"/>
      <c r="AT1681" s="8"/>
      <c r="AU1681" s="8"/>
      <c r="AV1681" s="8"/>
      <c r="AW1681" s="8"/>
      <c r="AX1681" s="8"/>
      <c r="AY1681" s="15"/>
      <c r="AZ1681" s="15"/>
      <c r="BA1681" s="15"/>
      <c r="BB1681" s="15"/>
      <c r="BC1681" s="15"/>
      <c r="BD1681" s="15"/>
      <c r="BE1681" s="15"/>
      <c r="BF1681" s="15"/>
      <c r="BG1681" s="15"/>
      <c r="BH1681" s="15"/>
      <c r="BI1681" s="16">
        <f>Q1681*参数!$D$3+W1681</f>
        <v>0</v>
      </c>
      <c r="BJ1681" s="16">
        <f>R1681*参数!$D$3+X1681</f>
        <v>0</v>
      </c>
      <c r="BK1681" s="16">
        <f>S1681*参数!$D$3+Y1681</f>
        <v>0</v>
      </c>
      <c r="BL1681" s="16">
        <f>T1681*参数!$D$3+Z1681</f>
        <v>0</v>
      </c>
      <c r="BM1681" s="16">
        <f>U1681*参数!$D$3+AA1681</f>
        <v>0</v>
      </c>
      <c r="BN1681" s="16">
        <f>V1681*参数!$D$3+AB1681</f>
        <v>0</v>
      </c>
      <c r="BO1681" s="16">
        <f>AC1681*参数!$D$3+AI1681</f>
        <v>0</v>
      </c>
      <c r="BP1681" s="16">
        <f>AD1681*参数!$D$3+AJ1681</f>
        <v>0</v>
      </c>
      <c r="BQ1681" s="16">
        <f>AE1681*参数!$D$3+AK1681</f>
        <v>0</v>
      </c>
      <c r="BR1681" s="16">
        <f>AF1681*参数!$D$3+AL1681</f>
        <v>0</v>
      </c>
      <c r="BS1681" s="16">
        <f>AG1681*参数!$D$3+AM1681</f>
        <v>0</v>
      </c>
      <c r="BT1681" s="16">
        <f>AH1681*参数!$D$3+AN1681</f>
        <v>0</v>
      </c>
      <c r="BU1681" s="10"/>
      <c r="BV1681" s="10"/>
      <c r="BW1681" s="10">
        <f t="shared" si="508"/>
        <v>43</v>
      </c>
      <c r="BX1681" s="10">
        <f t="shared" si="509"/>
        <v>43</v>
      </c>
      <c r="BY1681" s="10">
        <f t="shared" si="510"/>
        <v>43</v>
      </c>
      <c r="BZ1681" s="10">
        <f t="shared" si="511"/>
        <v>0</v>
      </c>
      <c r="CA1681" s="10">
        <f t="shared" si="512"/>
        <v>43</v>
      </c>
      <c r="CB1681" s="10" t="str">
        <f t="shared" si="513"/>
        <v/>
      </c>
      <c r="CC1681" s="10" t="str">
        <f t="shared" si="514"/>
        <v/>
      </c>
      <c r="CD1681" s="10"/>
      <c r="CE1681" s="10"/>
      <c r="CF1681" s="10"/>
      <c r="CG1681" s="10">
        <f t="shared" si="515"/>
        <v>0</v>
      </c>
      <c r="CH1681" s="10">
        <f t="shared" si="516"/>
        <v>0</v>
      </c>
      <c r="CI1681" s="10" t="str">
        <f t="shared" si="517"/>
        <v/>
      </c>
      <c r="CJ1681" s="10" t="str">
        <f t="shared" si="518"/>
        <v/>
      </c>
      <c r="CK1681" s="10" t="str">
        <f t="shared" si="519"/>
        <v/>
      </c>
      <c r="CL1681" s="10" t="str">
        <f t="shared" si="520"/>
        <v/>
      </c>
      <c r="CM1681" s="88" t="str">
        <f t="shared" si="504"/>
        <v/>
      </c>
      <c r="CN1681" s="88" t="str">
        <f t="shared" si="505"/>
        <v/>
      </c>
      <c r="CO1681" s="88" t="str">
        <f t="shared" si="506"/>
        <v/>
      </c>
      <c r="CP1681" s="88" t="str">
        <f t="shared" si="507"/>
        <v/>
      </c>
    </row>
    <row r="1682" spans="2:94">
      <c r="B1682" s="19"/>
      <c r="C1682" s="3"/>
      <c r="D1682" s="3"/>
      <c r="E1682" s="4"/>
      <c r="F1682" s="3"/>
      <c r="G1682" s="3"/>
      <c r="H1682" s="3"/>
      <c r="I1682" s="3"/>
      <c r="J1682" s="6"/>
      <c r="K1682" s="6"/>
      <c r="L1682" s="6"/>
      <c r="M1682" s="10"/>
      <c r="N1682" s="10"/>
      <c r="O1682" s="10"/>
      <c r="P1682" s="15"/>
      <c r="Q1682" s="13"/>
      <c r="R1682" s="13"/>
      <c r="S1682" s="13"/>
      <c r="T1682" s="13"/>
      <c r="U1682" s="13"/>
      <c r="V1682" s="13"/>
      <c r="W1682" s="9"/>
      <c r="X1682" s="9"/>
      <c r="Y1682" s="9"/>
      <c r="Z1682" s="9"/>
      <c r="AA1682" s="9"/>
      <c r="AB1682" s="9"/>
      <c r="AC1682" s="13"/>
      <c r="AD1682" s="13"/>
      <c r="AE1682" s="13"/>
      <c r="AF1682" s="13"/>
      <c r="AG1682" s="13"/>
      <c r="AH1682" s="13"/>
      <c r="AI1682" s="9"/>
      <c r="AJ1682" s="9"/>
      <c r="AK1682" s="9"/>
      <c r="AL1682" s="9"/>
      <c r="AM1682" s="9"/>
      <c r="AN1682" s="9"/>
      <c r="AO1682" s="8"/>
      <c r="AP1682" s="8"/>
      <c r="AQ1682" s="8"/>
      <c r="AR1682" s="8"/>
      <c r="AS1682" s="8"/>
      <c r="AT1682" s="8"/>
      <c r="AU1682" s="8"/>
      <c r="AV1682" s="8"/>
      <c r="AW1682" s="8"/>
      <c r="AX1682" s="8"/>
      <c r="AY1682" s="15"/>
      <c r="AZ1682" s="15"/>
      <c r="BA1682" s="15"/>
      <c r="BB1682" s="15"/>
      <c r="BC1682" s="15"/>
      <c r="BD1682" s="15"/>
      <c r="BE1682" s="15"/>
      <c r="BF1682" s="15"/>
      <c r="BG1682" s="15"/>
      <c r="BH1682" s="15"/>
      <c r="BI1682" s="16">
        <f>Q1682*参数!$D$3+W1682</f>
        <v>0</v>
      </c>
      <c r="BJ1682" s="16">
        <f>R1682*参数!$D$3+X1682</f>
        <v>0</v>
      </c>
      <c r="BK1682" s="16">
        <f>S1682*参数!$D$3+Y1682</f>
        <v>0</v>
      </c>
      <c r="BL1682" s="16">
        <f>T1682*参数!$D$3+Z1682</f>
        <v>0</v>
      </c>
      <c r="BM1682" s="16">
        <f>U1682*参数!$D$3+AA1682</f>
        <v>0</v>
      </c>
      <c r="BN1682" s="16">
        <f>V1682*参数!$D$3+AB1682</f>
        <v>0</v>
      </c>
      <c r="BO1682" s="16">
        <f>AC1682*参数!$D$3+AI1682</f>
        <v>0</v>
      </c>
      <c r="BP1682" s="16">
        <f>AD1682*参数!$D$3+AJ1682</f>
        <v>0</v>
      </c>
      <c r="BQ1682" s="16">
        <f>AE1682*参数!$D$3+AK1682</f>
        <v>0</v>
      </c>
      <c r="BR1682" s="16">
        <f>AF1682*参数!$D$3+AL1682</f>
        <v>0</v>
      </c>
      <c r="BS1682" s="16">
        <f>AG1682*参数!$D$3+AM1682</f>
        <v>0</v>
      </c>
      <c r="BT1682" s="16">
        <f>AH1682*参数!$D$3+AN1682</f>
        <v>0</v>
      </c>
      <c r="BU1682" s="10"/>
      <c r="BV1682" s="10"/>
      <c r="BW1682" s="10">
        <f t="shared" si="508"/>
        <v>43</v>
      </c>
      <c r="BX1682" s="10">
        <f t="shared" si="509"/>
        <v>43</v>
      </c>
      <c r="BY1682" s="10">
        <f t="shared" si="510"/>
        <v>43</v>
      </c>
      <c r="BZ1682" s="10">
        <f t="shared" si="511"/>
        <v>0</v>
      </c>
      <c r="CA1682" s="10">
        <f t="shared" si="512"/>
        <v>43</v>
      </c>
      <c r="CB1682" s="10" t="str">
        <f t="shared" si="513"/>
        <v/>
      </c>
      <c r="CC1682" s="10" t="str">
        <f t="shared" si="514"/>
        <v/>
      </c>
      <c r="CD1682" s="10"/>
      <c r="CE1682" s="10"/>
      <c r="CF1682" s="10"/>
      <c r="CG1682" s="10">
        <f t="shared" si="515"/>
        <v>0</v>
      </c>
      <c r="CH1682" s="10">
        <f t="shared" si="516"/>
        <v>0</v>
      </c>
      <c r="CI1682" s="10" t="str">
        <f t="shared" si="517"/>
        <v/>
      </c>
      <c r="CJ1682" s="10" t="str">
        <f t="shared" si="518"/>
        <v/>
      </c>
      <c r="CK1682" s="10" t="str">
        <f t="shared" si="519"/>
        <v/>
      </c>
      <c r="CL1682" s="10" t="str">
        <f t="shared" si="520"/>
        <v/>
      </c>
      <c r="CM1682" s="88" t="str">
        <f t="shared" si="504"/>
        <v/>
      </c>
      <c r="CN1682" s="88" t="str">
        <f t="shared" si="505"/>
        <v/>
      </c>
      <c r="CO1682" s="88" t="str">
        <f t="shared" si="506"/>
        <v/>
      </c>
      <c r="CP1682" s="88" t="str">
        <f t="shared" si="507"/>
        <v/>
      </c>
    </row>
    <row r="1683" spans="2:94">
      <c r="B1683" s="19"/>
      <c r="C1683" s="3"/>
      <c r="D1683" s="3"/>
      <c r="E1683" s="4"/>
      <c r="F1683" s="3"/>
      <c r="G1683" s="3"/>
      <c r="H1683" s="3"/>
      <c r="I1683" s="3"/>
      <c r="J1683" s="6"/>
      <c r="K1683" s="6"/>
      <c r="L1683" s="6"/>
      <c r="M1683" s="10"/>
      <c r="N1683" s="10"/>
      <c r="O1683" s="10"/>
      <c r="P1683" s="15"/>
      <c r="Q1683" s="13"/>
      <c r="R1683" s="13"/>
      <c r="S1683" s="13"/>
      <c r="T1683" s="13"/>
      <c r="U1683" s="13"/>
      <c r="V1683" s="13"/>
      <c r="W1683" s="9"/>
      <c r="X1683" s="9"/>
      <c r="Y1683" s="9"/>
      <c r="Z1683" s="9"/>
      <c r="AA1683" s="9"/>
      <c r="AB1683" s="9"/>
      <c r="AC1683" s="13"/>
      <c r="AD1683" s="13"/>
      <c r="AE1683" s="13"/>
      <c r="AF1683" s="13"/>
      <c r="AG1683" s="13"/>
      <c r="AH1683" s="13"/>
      <c r="AI1683" s="9"/>
      <c r="AJ1683" s="9"/>
      <c r="AK1683" s="9"/>
      <c r="AL1683" s="9"/>
      <c r="AM1683" s="9"/>
      <c r="AN1683" s="9"/>
      <c r="AO1683" s="8"/>
      <c r="AP1683" s="8"/>
      <c r="AQ1683" s="8"/>
      <c r="AR1683" s="8"/>
      <c r="AS1683" s="8"/>
      <c r="AT1683" s="8"/>
      <c r="AU1683" s="8"/>
      <c r="AV1683" s="8"/>
      <c r="AW1683" s="8"/>
      <c r="AX1683" s="8"/>
      <c r="AY1683" s="15"/>
      <c r="AZ1683" s="15"/>
      <c r="BA1683" s="15"/>
      <c r="BB1683" s="15"/>
      <c r="BC1683" s="15"/>
      <c r="BD1683" s="15"/>
      <c r="BE1683" s="15"/>
      <c r="BF1683" s="15"/>
      <c r="BG1683" s="15"/>
      <c r="BH1683" s="15"/>
      <c r="BI1683" s="16">
        <f>Q1683*参数!$D$3+W1683</f>
        <v>0</v>
      </c>
      <c r="BJ1683" s="16">
        <f>R1683*参数!$D$3+X1683</f>
        <v>0</v>
      </c>
      <c r="BK1683" s="16">
        <f>S1683*参数!$D$3+Y1683</f>
        <v>0</v>
      </c>
      <c r="BL1683" s="16">
        <f>T1683*参数!$D$3+Z1683</f>
        <v>0</v>
      </c>
      <c r="BM1683" s="16">
        <f>U1683*参数!$D$3+AA1683</f>
        <v>0</v>
      </c>
      <c r="BN1683" s="16">
        <f>V1683*参数!$D$3+AB1683</f>
        <v>0</v>
      </c>
      <c r="BO1683" s="16">
        <f>AC1683*参数!$D$3+AI1683</f>
        <v>0</v>
      </c>
      <c r="BP1683" s="16">
        <f>AD1683*参数!$D$3+AJ1683</f>
        <v>0</v>
      </c>
      <c r="BQ1683" s="16">
        <f>AE1683*参数!$D$3+AK1683</f>
        <v>0</v>
      </c>
      <c r="BR1683" s="16">
        <f>AF1683*参数!$D$3+AL1683</f>
        <v>0</v>
      </c>
      <c r="BS1683" s="16">
        <f>AG1683*参数!$D$3+AM1683</f>
        <v>0</v>
      </c>
      <c r="BT1683" s="16">
        <f>AH1683*参数!$D$3+AN1683</f>
        <v>0</v>
      </c>
      <c r="BU1683" s="10"/>
      <c r="BV1683" s="10"/>
      <c r="BW1683" s="10">
        <f t="shared" si="508"/>
        <v>43</v>
      </c>
      <c r="BX1683" s="10">
        <f t="shared" si="509"/>
        <v>43</v>
      </c>
      <c r="BY1683" s="10">
        <f t="shared" si="510"/>
        <v>43</v>
      </c>
      <c r="BZ1683" s="10">
        <f t="shared" si="511"/>
        <v>0</v>
      </c>
      <c r="CA1683" s="10">
        <f t="shared" si="512"/>
        <v>43</v>
      </c>
      <c r="CB1683" s="10" t="str">
        <f t="shared" si="513"/>
        <v/>
      </c>
      <c r="CC1683" s="10" t="str">
        <f t="shared" si="514"/>
        <v/>
      </c>
      <c r="CD1683" s="10"/>
      <c r="CE1683" s="10"/>
      <c r="CF1683" s="10"/>
      <c r="CG1683" s="10">
        <f t="shared" si="515"/>
        <v>0</v>
      </c>
      <c r="CH1683" s="10">
        <f t="shared" si="516"/>
        <v>0</v>
      </c>
      <c r="CI1683" s="10" t="str">
        <f t="shared" si="517"/>
        <v/>
      </c>
      <c r="CJ1683" s="10" t="str">
        <f t="shared" si="518"/>
        <v/>
      </c>
      <c r="CK1683" s="10" t="str">
        <f t="shared" si="519"/>
        <v/>
      </c>
      <c r="CL1683" s="10" t="str">
        <f t="shared" si="520"/>
        <v/>
      </c>
      <c r="CM1683" s="88" t="str">
        <f t="shared" si="504"/>
        <v/>
      </c>
      <c r="CN1683" s="88" t="str">
        <f t="shared" si="505"/>
        <v/>
      </c>
      <c r="CO1683" s="88" t="str">
        <f t="shared" si="506"/>
        <v/>
      </c>
      <c r="CP1683" s="88" t="str">
        <f t="shared" si="507"/>
        <v/>
      </c>
    </row>
    <row r="1684" spans="2:94">
      <c r="B1684" s="19"/>
      <c r="C1684" s="3"/>
      <c r="D1684" s="3"/>
      <c r="E1684" s="4"/>
      <c r="F1684" s="3"/>
      <c r="G1684" s="3"/>
      <c r="H1684" s="3"/>
      <c r="I1684" s="3"/>
      <c r="J1684" s="6"/>
      <c r="K1684" s="6"/>
      <c r="L1684" s="6"/>
      <c r="M1684" s="10"/>
      <c r="N1684" s="10"/>
      <c r="O1684" s="10"/>
      <c r="P1684" s="15"/>
      <c r="Q1684" s="13"/>
      <c r="R1684" s="13"/>
      <c r="S1684" s="13"/>
      <c r="T1684" s="13"/>
      <c r="U1684" s="13"/>
      <c r="V1684" s="13"/>
      <c r="W1684" s="9"/>
      <c r="X1684" s="9"/>
      <c r="Y1684" s="9"/>
      <c r="Z1684" s="9"/>
      <c r="AA1684" s="9"/>
      <c r="AB1684" s="9"/>
      <c r="AC1684" s="13"/>
      <c r="AD1684" s="13"/>
      <c r="AE1684" s="13"/>
      <c r="AF1684" s="13"/>
      <c r="AG1684" s="13"/>
      <c r="AH1684" s="13"/>
      <c r="AI1684" s="9"/>
      <c r="AJ1684" s="9"/>
      <c r="AK1684" s="9"/>
      <c r="AL1684" s="9"/>
      <c r="AM1684" s="9"/>
      <c r="AN1684" s="9"/>
      <c r="AO1684" s="8"/>
      <c r="AP1684" s="8"/>
      <c r="AQ1684" s="8"/>
      <c r="AR1684" s="8"/>
      <c r="AS1684" s="8"/>
      <c r="AT1684" s="8"/>
      <c r="AU1684" s="8"/>
      <c r="AV1684" s="8"/>
      <c r="AW1684" s="8"/>
      <c r="AX1684" s="8"/>
      <c r="AY1684" s="15"/>
      <c r="AZ1684" s="15"/>
      <c r="BA1684" s="15"/>
      <c r="BB1684" s="15"/>
      <c r="BC1684" s="15"/>
      <c r="BD1684" s="15"/>
      <c r="BE1684" s="15"/>
      <c r="BF1684" s="15"/>
      <c r="BG1684" s="15"/>
      <c r="BH1684" s="15"/>
      <c r="BI1684" s="16">
        <f>Q1684*参数!$D$3+W1684</f>
        <v>0</v>
      </c>
      <c r="BJ1684" s="16">
        <f>R1684*参数!$D$3+X1684</f>
        <v>0</v>
      </c>
      <c r="BK1684" s="16">
        <f>S1684*参数!$D$3+Y1684</f>
        <v>0</v>
      </c>
      <c r="BL1684" s="16">
        <f>T1684*参数!$D$3+Z1684</f>
        <v>0</v>
      </c>
      <c r="BM1684" s="16">
        <f>U1684*参数!$D$3+AA1684</f>
        <v>0</v>
      </c>
      <c r="BN1684" s="16">
        <f>V1684*参数!$D$3+AB1684</f>
        <v>0</v>
      </c>
      <c r="BO1684" s="16">
        <f>AC1684*参数!$D$3+AI1684</f>
        <v>0</v>
      </c>
      <c r="BP1684" s="16">
        <f>AD1684*参数!$D$3+AJ1684</f>
        <v>0</v>
      </c>
      <c r="BQ1684" s="16">
        <f>AE1684*参数!$D$3+AK1684</f>
        <v>0</v>
      </c>
      <c r="BR1684" s="16">
        <f>AF1684*参数!$D$3+AL1684</f>
        <v>0</v>
      </c>
      <c r="BS1684" s="16">
        <f>AG1684*参数!$D$3+AM1684</f>
        <v>0</v>
      </c>
      <c r="BT1684" s="16">
        <f>AH1684*参数!$D$3+AN1684</f>
        <v>0</v>
      </c>
      <c r="BU1684" s="10"/>
      <c r="BV1684" s="10"/>
      <c r="BW1684" s="10">
        <f t="shared" si="508"/>
        <v>43</v>
      </c>
      <c r="BX1684" s="10">
        <f t="shared" si="509"/>
        <v>43</v>
      </c>
      <c r="BY1684" s="10">
        <f t="shared" si="510"/>
        <v>43</v>
      </c>
      <c r="BZ1684" s="10">
        <f t="shared" si="511"/>
        <v>0</v>
      </c>
      <c r="CA1684" s="10">
        <f t="shared" si="512"/>
        <v>43</v>
      </c>
      <c r="CB1684" s="10" t="str">
        <f t="shared" si="513"/>
        <v/>
      </c>
      <c r="CC1684" s="10" t="str">
        <f t="shared" si="514"/>
        <v/>
      </c>
      <c r="CD1684" s="10"/>
      <c r="CE1684" s="10"/>
      <c r="CF1684" s="10"/>
      <c r="CG1684" s="10">
        <f t="shared" si="515"/>
        <v>0</v>
      </c>
      <c r="CH1684" s="10">
        <f t="shared" si="516"/>
        <v>0</v>
      </c>
      <c r="CI1684" s="10" t="str">
        <f t="shared" si="517"/>
        <v/>
      </c>
      <c r="CJ1684" s="10" t="str">
        <f t="shared" si="518"/>
        <v/>
      </c>
      <c r="CK1684" s="10" t="str">
        <f t="shared" si="519"/>
        <v/>
      </c>
      <c r="CL1684" s="10" t="str">
        <f t="shared" si="520"/>
        <v/>
      </c>
      <c r="CM1684" s="88" t="str">
        <f t="shared" si="504"/>
        <v/>
      </c>
      <c r="CN1684" s="88" t="str">
        <f t="shared" si="505"/>
        <v/>
      </c>
      <c r="CO1684" s="88" t="str">
        <f t="shared" si="506"/>
        <v/>
      </c>
      <c r="CP1684" s="88" t="str">
        <f t="shared" si="507"/>
        <v/>
      </c>
    </row>
    <row r="1685" spans="2:94">
      <c r="B1685" s="19"/>
      <c r="C1685" s="3"/>
      <c r="D1685" s="3"/>
      <c r="E1685" s="4"/>
      <c r="F1685" s="3"/>
      <c r="G1685" s="3"/>
      <c r="H1685" s="3"/>
      <c r="I1685" s="3"/>
      <c r="J1685" s="6"/>
      <c r="K1685" s="6"/>
      <c r="L1685" s="6"/>
      <c r="M1685" s="10"/>
      <c r="N1685" s="10"/>
      <c r="O1685" s="10"/>
      <c r="P1685" s="15"/>
      <c r="Q1685" s="13"/>
      <c r="R1685" s="13"/>
      <c r="S1685" s="13"/>
      <c r="T1685" s="13"/>
      <c r="U1685" s="13"/>
      <c r="V1685" s="13"/>
      <c r="W1685" s="9"/>
      <c r="X1685" s="9"/>
      <c r="Y1685" s="9"/>
      <c r="Z1685" s="9"/>
      <c r="AA1685" s="9"/>
      <c r="AB1685" s="9"/>
      <c r="AC1685" s="13"/>
      <c r="AD1685" s="13"/>
      <c r="AE1685" s="13"/>
      <c r="AF1685" s="13"/>
      <c r="AG1685" s="13"/>
      <c r="AH1685" s="13"/>
      <c r="AI1685" s="9"/>
      <c r="AJ1685" s="9"/>
      <c r="AK1685" s="9"/>
      <c r="AL1685" s="9"/>
      <c r="AM1685" s="9"/>
      <c r="AN1685" s="9"/>
      <c r="AO1685" s="8"/>
      <c r="AP1685" s="8"/>
      <c r="AQ1685" s="8"/>
      <c r="AR1685" s="8"/>
      <c r="AS1685" s="8"/>
      <c r="AT1685" s="8"/>
      <c r="AU1685" s="8"/>
      <c r="AV1685" s="8"/>
      <c r="AW1685" s="8"/>
      <c r="AX1685" s="8"/>
      <c r="AY1685" s="15"/>
      <c r="AZ1685" s="15"/>
      <c r="BA1685" s="15"/>
      <c r="BB1685" s="15"/>
      <c r="BC1685" s="15"/>
      <c r="BD1685" s="15"/>
      <c r="BE1685" s="15"/>
      <c r="BF1685" s="15"/>
      <c r="BG1685" s="15"/>
      <c r="BH1685" s="15"/>
      <c r="BI1685" s="16">
        <f>Q1685*参数!$D$3+W1685</f>
        <v>0</v>
      </c>
      <c r="BJ1685" s="16">
        <f>R1685*参数!$D$3+X1685</f>
        <v>0</v>
      </c>
      <c r="BK1685" s="16">
        <f>S1685*参数!$D$3+Y1685</f>
        <v>0</v>
      </c>
      <c r="BL1685" s="16">
        <f>T1685*参数!$D$3+Z1685</f>
        <v>0</v>
      </c>
      <c r="BM1685" s="16">
        <f>U1685*参数!$D$3+AA1685</f>
        <v>0</v>
      </c>
      <c r="BN1685" s="16">
        <f>V1685*参数!$D$3+AB1685</f>
        <v>0</v>
      </c>
      <c r="BO1685" s="16">
        <f>AC1685*参数!$D$3+AI1685</f>
        <v>0</v>
      </c>
      <c r="BP1685" s="16">
        <f>AD1685*参数!$D$3+AJ1685</f>
        <v>0</v>
      </c>
      <c r="BQ1685" s="16">
        <f>AE1685*参数!$D$3+AK1685</f>
        <v>0</v>
      </c>
      <c r="BR1685" s="16">
        <f>AF1685*参数!$D$3+AL1685</f>
        <v>0</v>
      </c>
      <c r="BS1685" s="16">
        <f>AG1685*参数!$D$3+AM1685</f>
        <v>0</v>
      </c>
      <c r="BT1685" s="16">
        <f>AH1685*参数!$D$3+AN1685</f>
        <v>0</v>
      </c>
      <c r="BU1685" s="10"/>
      <c r="BV1685" s="10"/>
      <c r="BW1685" s="10">
        <f t="shared" si="508"/>
        <v>43</v>
      </c>
      <c r="BX1685" s="10">
        <f t="shared" si="509"/>
        <v>43</v>
      </c>
      <c r="BY1685" s="10">
        <f t="shared" si="510"/>
        <v>43</v>
      </c>
      <c r="BZ1685" s="10">
        <f t="shared" si="511"/>
        <v>0</v>
      </c>
      <c r="CA1685" s="10">
        <f t="shared" si="512"/>
        <v>43</v>
      </c>
      <c r="CB1685" s="10" t="str">
        <f t="shared" si="513"/>
        <v/>
      </c>
      <c r="CC1685" s="10" t="str">
        <f t="shared" si="514"/>
        <v/>
      </c>
      <c r="CD1685" s="10"/>
      <c r="CE1685" s="10"/>
      <c r="CF1685" s="10"/>
      <c r="CG1685" s="10">
        <f t="shared" si="515"/>
        <v>0</v>
      </c>
      <c r="CH1685" s="10">
        <f t="shared" si="516"/>
        <v>0</v>
      </c>
      <c r="CI1685" s="10" t="str">
        <f t="shared" si="517"/>
        <v/>
      </c>
      <c r="CJ1685" s="10" t="str">
        <f t="shared" si="518"/>
        <v/>
      </c>
      <c r="CK1685" s="10" t="str">
        <f t="shared" si="519"/>
        <v/>
      </c>
      <c r="CL1685" s="10" t="str">
        <f t="shared" si="520"/>
        <v/>
      </c>
      <c r="CM1685" s="88" t="str">
        <f t="shared" si="504"/>
        <v/>
      </c>
      <c r="CN1685" s="88" t="str">
        <f t="shared" si="505"/>
        <v/>
      </c>
      <c r="CO1685" s="88" t="str">
        <f t="shared" si="506"/>
        <v/>
      </c>
      <c r="CP1685" s="88" t="str">
        <f t="shared" si="507"/>
        <v/>
      </c>
    </row>
    <row r="1686" spans="2:94">
      <c r="B1686" s="19"/>
      <c r="C1686" s="3"/>
      <c r="D1686" s="3"/>
      <c r="E1686" s="4"/>
      <c r="F1686" s="3"/>
      <c r="G1686" s="3"/>
      <c r="H1686" s="3"/>
      <c r="I1686" s="3"/>
      <c r="J1686" s="6"/>
      <c r="K1686" s="6"/>
      <c r="L1686" s="6"/>
      <c r="M1686" s="10"/>
      <c r="N1686" s="10"/>
      <c r="O1686" s="10"/>
      <c r="P1686" s="15"/>
      <c r="Q1686" s="13"/>
      <c r="R1686" s="13"/>
      <c r="S1686" s="13"/>
      <c r="T1686" s="13"/>
      <c r="U1686" s="13"/>
      <c r="V1686" s="13"/>
      <c r="W1686" s="9"/>
      <c r="X1686" s="9"/>
      <c r="Y1686" s="9"/>
      <c r="Z1686" s="9"/>
      <c r="AA1686" s="9"/>
      <c r="AB1686" s="9"/>
      <c r="AC1686" s="13"/>
      <c r="AD1686" s="13"/>
      <c r="AE1686" s="13"/>
      <c r="AF1686" s="13"/>
      <c r="AG1686" s="13"/>
      <c r="AH1686" s="13"/>
      <c r="AI1686" s="9"/>
      <c r="AJ1686" s="9"/>
      <c r="AK1686" s="9"/>
      <c r="AL1686" s="9"/>
      <c r="AM1686" s="9"/>
      <c r="AN1686" s="9"/>
      <c r="AO1686" s="8"/>
      <c r="AP1686" s="8"/>
      <c r="AQ1686" s="8"/>
      <c r="AR1686" s="8"/>
      <c r="AS1686" s="8"/>
      <c r="AT1686" s="8"/>
      <c r="AU1686" s="8"/>
      <c r="AV1686" s="8"/>
      <c r="AW1686" s="8"/>
      <c r="AX1686" s="8"/>
      <c r="AY1686" s="15"/>
      <c r="AZ1686" s="15"/>
      <c r="BA1686" s="15"/>
      <c r="BB1686" s="15"/>
      <c r="BC1686" s="15"/>
      <c r="BD1686" s="15"/>
      <c r="BE1686" s="15"/>
      <c r="BF1686" s="15"/>
      <c r="BG1686" s="15"/>
      <c r="BH1686" s="15"/>
      <c r="BI1686" s="16">
        <f>Q1686*参数!$D$3+W1686</f>
        <v>0</v>
      </c>
      <c r="BJ1686" s="16">
        <f>R1686*参数!$D$3+X1686</f>
        <v>0</v>
      </c>
      <c r="BK1686" s="16">
        <f>S1686*参数!$D$3+Y1686</f>
        <v>0</v>
      </c>
      <c r="BL1686" s="16">
        <f>T1686*参数!$D$3+Z1686</f>
        <v>0</v>
      </c>
      <c r="BM1686" s="16">
        <f>U1686*参数!$D$3+AA1686</f>
        <v>0</v>
      </c>
      <c r="BN1686" s="16">
        <f>V1686*参数!$D$3+AB1686</f>
        <v>0</v>
      </c>
      <c r="BO1686" s="16">
        <f>AC1686*参数!$D$3+AI1686</f>
        <v>0</v>
      </c>
      <c r="BP1686" s="16">
        <f>AD1686*参数!$D$3+AJ1686</f>
        <v>0</v>
      </c>
      <c r="BQ1686" s="16">
        <f>AE1686*参数!$D$3+AK1686</f>
        <v>0</v>
      </c>
      <c r="BR1686" s="16">
        <f>AF1686*参数!$D$3+AL1686</f>
        <v>0</v>
      </c>
      <c r="BS1686" s="16">
        <f>AG1686*参数!$D$3+AM1686</f>
        <v>0</v>
      </c>
      <c r="BT1686" s="16">
        <f>AH1686*参数!$D$3+AN1686</f>
        <v>0</v>
      </c>
      <c r="BU1686" s="10"/>
      <c r="BV1686" s="10"/>
      <c r="BW1686" s="10">
        <f t="shared" si="508"/>
        <v>43</v>
      </c>
      <c r="BX1686" s="10">
        <f t="shared" si="509"/>
        <v>43</v>
      </c>
      <c r="BY1686" s="10">
        <f t="shared" si="510"/>
        <v>43</v>
      </c>
      <c r="BZ1686" s="10">
        <f t="shared" si="511"/>
        <v>0</v>
      </c>
      <c r="CA1686" s="10">
        <f t="shared" si="512"/>
        <v>43</v>
      </c>
      <c r="CB1686" s="10" t="str">
        <f t="shared" si="513"/>
        <v/>
      </c>
      <c r="CC1686" s="10" t="str">
        <f t="shared" si="514"/>
        <v/>
      </c>
      <c r="CD1686" s="10"/>
      <c r="CE1686" s="10"/>
      <c r="CF1686" s="10"/>
      <c r="CG1686" s="10">
        <f t="shared" si="515"/>
        <v>0</v>
      </c>
      <c r="CH1686" s="10">
        <f t="shared" si="516"/>
        <v>0</v>
      </c>
      <c r="CI1686" s="10" t="str">
        <f t="shared" si="517"/>
        <v/>
      </c>
      <c r="CJ1686" s="10" t="str">
        <f t="shared" si="518"/>
        <v/>
      </c>
      <c r="CK1686" s="10" t="str">
        <f t="shared" si="519"/>
        <v/>
      </c>
      <c r="CL1686" s="10" t="str">
        <f t="shared" si="520"/>
        <v/>
      </c>
      <c r="CM1686" s="88" t="str">
        <f t="shared" si="504"/>
        <v/>
      </c>
      <c r="CN1686" s="88" t="str">
        <f t="shared" si="505"/>
        <v/>
      </c>
      <c r="CO1686" s="88" t="str">
        <f t="shared" si="506"/>
        <v/>
      </c>
      <c r="CP1686" s="88" t="str">
        <f t="shared" si="507"/>
        <v/>
      </c>
    </row>
    <row r="1687" spans="2:94">
      <c r="B1687" s="19"/>
      <c r="C1687" s="3"/>
      <c r="D1687" s="3"/>
      <c r="E1687" s="4"/>
      <c r="F1687" s="3"/>
      <c r="G1687" s="3"/>
      <c r="H1687" s="3"/>
      <c r="I1687" s="3"/>
      <c r="J1687" s="6"/>
      <c r="K1687" s="6"/>
      <c r="L1687" s="6"/>
      <c r="M1687" s="10"/>
      <c r="N1687" s="10"/>
      <c r="O1687" s="10"/>
      <c r="P1687" s="15"/>
      <c r="Q1687" s="13"/>
      <c r="R1687" s="13"/>
      <c r="S1687" s="13"/>
      <c r="T1687" s="13"/>
      <c r="U1687" s="13"/>
      <c r="V1687" s="13"/>
      <c r="W1687" s="9"/>
      <c r="X1687" s="9"/>
      <c r="Y1687" s="9"/>
      <c r="Z1687" s="9"/>
      <c r="AA1687" s="9"/>
      <c r="AB1687" s="9"/>
      <c r="AC1687" s="13"/>
      <c r="AD1687" s="13"/>
      <c r="AE1687" s="13"/>
      <c r="AF1687" s="13"/>
      <c r="AG1687" s="13"/>
      <c r="AH1687" s="13"/>
      <c r="AI1687" s="9"/>
      <c r="AJ1687" s="9"/>
      <c r="AK1687" s="9"/>
      <c r="AL1687" s="9"/>
      <c r="AM1687" s="9"/>
      <c r="AN1687" s="9"/>
      <c r="AO1687" s="8"/>
      <c r="AP1687" s="8"/>
      <c r="AQ1687" s="8"/>
      <c r="AR1687" s="8"/>
      <c r="AS1687" s="8"/>
      <c r="AT1687" s="8"/>
      <c r="AU1687" s="8"/>
      <c r="AV1687" s="8"/>
      <c r="AW1687" s="8"/>
      <c r="AX1687" s="8"/>
      <c r="AY1687" s="15"/>
      <c r="AZ1687" s="15"/>
      <c r="BA1687" s="15"/>
      <c r="BB1687" s="15"/>
      <c r="BC1687" s="15"/>
      <c r="BD1687" s="15"/>
      <c r="BE1687" s="15"/>
      <c r="BF1687" s="15"/>
      <c r="BG1687" s="15"/>
      <c r="BH1687" s="15"/>
      <c r="BI1687" s="16">
        <f>Q1687*参数!$D$3+W1687</f>
        <v>0</v>
      </c>
      <c r="BJ1687" s="16">
        <f>R1687*参数!$D$3+X1687</f>
        <v>0</v>
      </c>
      <c r="BK1687" s="16">
        <f>S1687*参数!$D$3+Y1687</f>
        <v>0</v>
      </c>
      <c r="BL1687" s="16">
        <f>T1687*参数!$D$3+Z1687</f>
        <v>0</v>
      </c>
      <c r="BM1687" s="16">
        <f>U1687*参数!$D$3+AA1687</f>
        <v>0</v>
      </c>
      <c r="BN1687" s="16">
        <f>V1687*参数!$D$3+AB1687</f>
        <v>0</v>
      </c>
      <c r="BO1687" s="16">
        <f>AC1687*参数!$D$3+AI1687</f>
        <v>0</v>
      </c>
      <c r="BP1687" s="16">
        <f>AD1687*参数!$D$3+AJ1687</f>
        <v>0</v>
      </c>
      <c r="BQ1687" s="16">
        <f>AE1687*参数!$D$3+AK1687</f>
        <v>0</v>
      </c>
      <c r="BR1687" s="16">
        <f>AF1687*参数!$D$3+AL1687</f>
        <v>0</v>
      </c>
      <c r="BS1687" s="16">
        <f>AG1687*参数!$D$3+AM1687</f>
        <v>0</v>
      </c>
      <c r="BT1687" s="16">
        <f>AH1687*参数!$D$3+AN1687</f>
        <v>0</v>
      </c>
      <c r="BU1687" s="10"/>
      <c r="BV1687" s="10"/>
      <c r="BW1687" s="10">
        <f t="shared" si="508"/>
        <v>43</v>
      </c>
      <c r="BX1687" s="10">
        <f t="shared" si="509"/>
        <v>43</v>
      </c>
      <c r="BY1687" s="10">
        <f t="shared" si="510"/>
        <v>43</v>
      </c>
      <c r="BZ1687" s="10">
        <f t="shared" si="511"/>
        <v>0</v>
      </c>
      <c r="CA1687" s="10">
        <f t="shared" si="512"/>
        <v>43</v>
      </c>
      <c r="CB1687" s="10" t="str">
        <f t="shared" si="513"/>
        <v/>
      </c>
      <c r="CC1687" s="10" t="str">
        <f t="shared" si="514"/>
        <v/>
      </c>
      <c r="CD1687" s="10"/>
      <c r="CE1687" s="10"/>
      <c r="CF1687" s="10"/>
      <c r="CG1687" s="10">
        <f t="shared" si="515"/>
        <v>0</v>
      </c>
      <c r="CH1687" s="10">
        <f t="shared" si="516"/>
        <v>0</v>
      </c>
      <c r="CI1687" s="10" t="str">
        <f t="shared" si="517"/>
        <v/>
      </c>
      <c r="CJ1687" s="10" t="str">
        <f t="shared" si="518"/>
        <v/>
      </c>
      <c r="CK1687" s="10" t="str">
        <f t="shared" si="519"/>
        <v/>
      </c>
      <c r="CL1687" s="10" t="str">
        <f t="shared" si="520"/>
        <v/>
      </c>
      <c r="CM1687" s="88" t="str">
        <f t="shared" si="504"/>
        <v/>
      </c>
      <c r="CN1687" s="88" t="str">
        <f t="shared" si="505"/>
        <v/>
      </c>
      <c r="CO1687" s="88" t="str">
        <f t="shared" si="506"/>
        <v/>
      </c>
      <c r="CP1687" s="88" t="str">
        <f t="shared" si="507"/>
        <v/>
      </c>
    </row>
    <row r="1688" spans="2:94">
      <c r="B1688" s="19"/>
      <c r="C1688" s="3"/>
      <c r="D1688" s="3"/>
      <c r="E1688" s="4"/>
      <c r="F1688" s="3"/>
      <c r="G1688" s="3"/>
      <c r="H1688" s="3"/>
      <c r="I1688" s="3"/>
      <c r="J1688" s="6"/>
      <c r="K1688" s="6"/>
      <c r="L1688" s="6"/>
      <c r="M1688" s="10"/>
      <c r="N1688" s="10"/>
      <c r="O1688" s="10"/>
      <c r="P1688" s="15"/>
      <c r="Q1688" s="13"/>
      <c r="R1688" s="13"/>
      <c r="S1688" s="13"/>
      <c r="T1688" s="13"/>
      <c r="U1688" s="13"/>
      <c r="V1688" s="13"/>
      <c r="W1688" s="9"/>
      <c r="X1688" s="9"/>
      <c r="Y1688" s="9"/>
      <c r="Z1688" s="9"/>
      <c r="AA1688" s="9"/>
      <c r="AB1688" s="9"/>
      <c r="AC1688" s="13"/>
      <c r="AD1688" s="13"/>
      <c r="AE1688" s="13"/>
      <c r="AF1688" s="13"/>
      <c r="AG1688" s="13"/>
      <c r="AH1688" s="13"/>
      <c r="AI1688" s="9"/>
      <c r="AJ1688" s="9"/>
      <c r="AK1688" s="9"/>
      <c r="AL1688" s="9"/>
      <c r="AM1688" s="9"/>
      <c r="AN1688" s="9"/>
      <c r="AO1688" s="8"/>
      <c r="AP1688" s="8"/>
      <c r="AQ1688" s="8"/>
      <c r="AR1688" s="8"/>
      <c r="AS1688" s="8"/>
      <c r="AT1688" s="8"/>
      <c r="AU1688" s="8"/>
      <c r="AV1688" s="8"/>
      <c r="AW1688" s="8"/>
      <c r="AX1688" s="8"/>
      <c r="AY1688" s="15"/>
      <c r="AZ1688" s="15"/>
      <c r="BA1688" s="15"/>
      <c r="BB1688" s="15"/>
      <c r="BC1688" s="15"/>
      <c r="BD1688" s="15"/>
      <c r="BE1688" s="15"/>
      <c r="BF1688" s="15"/>
      <c r="BG1688" s="15"/>
      <c r="BH1688" s="15"/>
      <c r="BI1688" s="16">
        <f>Q1688*参数!$D$3+W1688</f>
        <v>0</v>
      </c>
      <c r="BJ1688" s="16">
        <f>R1688*参数!$D$3+X1688</f>
        <v>0</v>
      </c>
      <c r="BK1688" s="16">
        <f>S1688*参数!$D$3+Y1688</f>
        <v>0</v>
      </c>
      <c r="BL1688" s="16">
        <f>T1688*参数!$D$3+Z1688</f>
        <v>0</v>
      </c>
      <c r="BM1688" s="16">
        <f>U1688*参数!$D$3+AA1688</f>
        <v>0</v>
      </c>
      <c r="BN1688" s="16">
        <f>V1688*参数!$D$3+AB1688</f>
        <v>0</v>
      </c>
      <c r="BO1688" s="16">
        <f>AC1688*参数!$D$3+AI1688</f>
        <v>0</v>
      </c>
      <c r="BP1688" s="16">
        <f>AD1688*参数!$D$3+AJ1688</f>
        <v>0</v>
      </c>
      <c r="BQ1688" s="16">
        <f>AE1688*参数!$D$3+AK1688</f>
        <v>0</v>
      </c>
      <c r="BR1688" s="16">
        <f>AF1688*参数!$D$3+AL1688</f>
        <v>0</v>
      </c>
      <c r="BS1688" s="16">
        <f>AG1688*参数!$D$3+AM1688</f>
        <v>0</v>
      </c>
      <c r="BT1688" s="16">
        <f>AH1688*参数!$D$3+AN1688</f>
        <v>0</v>
      </c>
      <c r="BU1688" s="10"/>
      <c r="BV1688" s="10"/>
      <c r="BW1688" s="10">
        <f t="shared" si="508"/>
        <v>43</v>
      </c>
      <c r="BX1688" s="10">
        <f t="shared" si="509"/>
        <v>43</v>
      </c>
      <c r="BY1688" s="10">
        <f t="shared" si="510"/>
        <v>43</v>
      </c>
      <c r="BZ1688" s="10">
        <f t="shared" si="511"/>
        <v>0</v>
      </c>
      <c r="CA1688" s="10">
        <f t="shared" si="512"/>
        <v>43</v>
      </c>
      <c r="CB1688" s="10" t="str">
        <f t="shared" si="513"/>
        <v/>
      </c>
      <c r="CC1688" s="10" t="str">
        <f t="shared" si="514"/>
        <v/>
      </c>
      <c r="CD1688" s="10"/>
      <c r="CE1688" s="10"/>
      <c r="CF1688" s="10"/>
      <c r="CG1688" s="10">
        <f t="shared" si="515"/>
        <v>0</v>
      </c>
      <c r="CH1688" s="10">
        <f t="shared" si="516"/>
        <v>0</v>
      </c>
      <c r="CI1688" s="10" t="str">
        <f t="shared" si="517"/>
        <v/>
      </c>
      <c r="CJ1688" s="10" t="str">
        <f t="shared" si="518"/>
        <v/>
      </c>
      <c r="CK1688" s="10" t="str">
        <f t="shared" si="519"/>
        <v/>
      </c>
      <c r="CL1688" s="10" t="str">
        <f t="shared" si="520"/>
        <v/>
      </c>
      <c r="CM1688" s="88" t="str">
        <f t="shared" si="504"/>
        <v/>
      </c>
      <c r="CN1688" s="88" t="str">
        <f t="shared" si="505"/>
        <v/>
      </c>
      <c r="CO1688" s="88" t="str">
        <f t="shared" si="506"/>
        <v/>
      </c>
      <c r="CP1688" s="88" t="str">
        <f t="shared" si="507"/>
        <v/>
      </c>
    </row>
    <row r="1689" spans="2:94">
      <c r="B1689" s="19"/>
      <c r="C1689" s="3"/>
      <c r="D1689" s="3"/>
      <c r="E1689" s="4"/>
      <c r="F1689" s="3"/>
      <c r="G1689" s="3"/>
      <c r="H1689" s="3"/>
      <c r="I1689" s="3"/>
      <c r="J1689" s="6"/>
      <c r="K1689" s="6"/>
      <c r="L1689" s="6"/>
      <c r="M1689" s="10"/>
      <c r="N1689" s="10"/>
      <c r="O1689" s="10"/>
      <c r="P1689" s="15"/>
      <c r="Q1689" s="13"/>
      <c r="R1689" s="13"/>
      <c r="S1689" s="13"/>
      <c r="T1689" s="13"/>
      <c r="U1689" s="13"/>
      <c r="V1689" s="13"/>
      <c r="W1689" s="9"/>
      <c r="X1689" s="9"/>
      <c r="Y1689" s="9"/>
      <c r="Z1689" s="9"/>
      <c r="AA1689" s="9"/>
      <c r="AB1689" s="9"/>
      <c r="AC1689" s="13"/>
      <c r="AD1689" s="13"/>
      <c r="AE1689" s="13"/>
      <c r="AF1689" s="13"/>
      <c r="AG1689" s="13"/>
      <c r="AH1689" s="13"/>
      <c r="AI1689" s="9"/>
      <c r="AJ1689" s="9"/>
      <c r="AK1689" s="9"/>
      <c r="AL1689" s="9"/>
      <c r="AM1689" s="9"/>
      <c r="AN1689" s="9"/>
      <c r="AO1689" s="8"/>
      <c r="AP1689" s="8"/>
      <c r="AQ1689" s="8"/>
      <c r="AR1689" s="8"/>
      <c r="AS1689" s="8"/>
      <c r="AT1689" s="8"/>
      <c r="AU1689" s="8"/>
      <c r="AV1689" s="8"/>
      <c r="AW1689" s="8"/>
      <c r="AX1689" s="8"/>
      <c r="AY1689" s="15"/>
      <c r="AZ1689" s="15"/>
      <c r="BA1689" s="15"/>
      <c r="BB1689" s="15"/>
      <c r="BC1689" s="15"/>
      <c r="BD1689" s="15"/>
      <c r="BE1689" s="15"/>
      <c r="BF1689" s="15"/>
      <c r="BG1689" s="15"/>
      <c r="BH1689" s="15"/>
      <c r="BI1689" s="16">
        <f>Q1689*参数!$D$3+W1689</f>
        <v>0</v>
      </c>
      <c r="BJ1689" s="16">
        <f>R1689*参数!$D$3+X1689</f>
        <v>0</v>
      </c>
      <c r="BK1689" s="16">
        <f>S1689*参数!$D$3+Y1689</f>
        <v>0</v>
      </c>
      <c r="BL1689" s="16">
        <f>T1689*参数!$D$3+Z1689</f>
        <v>0</v>
      </c>
      <c r="BM1689" s="16">
        <f>U1689*参数!$D$3+AA1689</f>
        <v>0</v>
      </c>
      <c r="BN1689" s="16">
        <f>V1689*参数!$D$3+AB1689</f>
        <v>0</v>
      </c>
      <c r="BO1689" s="16">
        <f>AC1689*参数!$D$3+AI1689</f>
        <v>0</v>
      </c>
      <c r="BP1689" s="16">
        <f>AD1689*参数!$D$3+AJ1689</f>
        <v>0</v>
      </c>
      <c r="BQ1689" s="16">
        <f>AE1689*参数!$D$3+AK1689</f>
        <v>0</v>
      </c>
      <c r="BR1689" s="16">
        <f>AF1689*参数!$D$3+AL1689</f>
        <v>0</v>
      </c>
      <c r="BS1689" s="16">
        <f>AG1689*参数!$D$3+AM1689</f>
        <v>0</v>
      </c>
      <c r="BT1689" s="16">
        <f>AH1689*参数!$D$3+AN1689</f>
        <v>0</v>
      </c>
      <c r="BU1689" s="10"/>
      <c r="BV1689" s="10"/>
      <c r="BW1689" s="10">
        <f t="shared" si="508"/>
        <v>43</v>
      </c>
      <c r="BX1689" s="10">
        <f t="shared" si="509"/>
        <v>43</v>
      </c>
      <c r="BY1689" s="10">
        <f t="shared" si="510"/>
        <v>43</v>
      </c>
      <c r="BZ1689" s="10">
        <f t="shared" si="511"/>
        <v>0</v>
      </c>
      <c r="CA1689" s="10">
        <f t="shared" si="512"/>
        <v>43</v>
      </c>
      <c r="CB1689" s="10" t="str">
        <f t="shared" si="513"/>
        <v/>
      </c>
      <c r="CC1689" s="10" t="str">
        <f t="shared" si="514"/>
        <v/>
      </c>
      <c r="CD1689" s="10"/>
      <c r="CE1689" s="10"/>
      <c r="CF1689" s="10"/>
      <c r="CG1689" s="10">
        <f t="shared" si="515"/>
        <v>0</v>
      </c>
      <c r="CH1689" s="10">
        <f t="shared" si="516"/>
        <v>0</v>
      </c>
      <c r="CI1689" s="10" t="str">
        <f t="shared" si="517"/>
        <v/>
      </c>
      <c r="CJ1689" s="10" t="str">
        <f t="shared" si="518"/>
        <v/>
      </c>
      <c r="CK1689" s="10" t="str">
        <f t="shared" si="519"/>
        <v/>
      </c>
      <c r="CL1689" s="10" t="str">
        <f t="shared" si="520"/>
        <v/>
      </c>
      <c r="CM1689" s="88" t="str">
        <f t="shared" si="504"/>
        <v/>
      </c>
      <c r="CN1689" s="88" t="str">
        <f t="shared" si="505"/>
        <v/>
      </c>
      <c r="CO1689" s="88" t="str">
        <f t="shared" si="506"/>
        <v/>
      </c>
      <c r="CP1689" s="88" t="str">
        <f t="shared" si="507"/>
        <v/>
      </c>
    </row>
    <row r="1690" spans="2:94">
      <c r="B1690" s="19"/>
      <c r="C1690" s="3"/>
      <c r="D1690" s="3"/>
      <c r="E1690" s="4"/>
      <c r="F1690" s="3"/>
      <c r="G1690" s="3"/>
      <c r="H1690" s="3"/>
      <c r="I1690" s="3"/>
      <c r="J1690" s="6"/>
      <c r="K1690" s="6"/>
      <c r="L1690" s="6"/>
      <c r="M1690" s="10"/>
      <c r="N1690" s="10"/>
      <c r="O1690" s="10"/>
      <c r="P1690" s="15"/>
      <c r="Q1690" s="13"/>
      <c r="R1690" s="13"/>
      <c r="S1690" s="13"/>
      <c r="T1690" s="13"/>
      <c r="U1690" s="13"/>
      <c r="V1690" s="13"/>
      <c r="W1690" s="9"/>
      <c r="X1690" s="9"/>
      <c r="Y1690" s="9"/>
      <c r="Z1690" s="9"/>
      <c r="AA1690" s="9"/>
      <c r="AB1690" s="9"/>
      <c r="AC1690" s="13"/>
      <c r="AD1690" s="13"/>
      <c r="AE1690" s="13"/>
      <c r="AF1690" s="13"/>
      <c r="AG1690" s="13"/>
      <c r="AH1690" s="13"/>
      <c r="AI1690" s="9"/>
      <c r="AJ1690" s="9"/>
      <c r="AK1690" s="9"/>
      <c r="AL1690" s="9"/>
      <c r="AM1690" s="9"/>
      <c r="AN1690" s="9"/>
      <c r="AO1690" s="8"/>
      <c r="AP1690" s="8"/>
      <c r="AQ1690" s="8"/>
      <c r="AR1690" s="8"/>
      <c r="AS1690" s="8"/>
      <c r="AT1690" s="8"/>
      <c r="AU1690" s="8"/>
      <c r="AV1690" s="8"/>
      <c r="AW1690" s="8"/>
      <c r="AX1690" s="8"/>
      <c r="AY1690" s="15"/>
      <c r="AZ1690" s="15"/>
      <c r="BA1690" s="15"/>
      <c r="BB1690" s="15"/>
      <c r="BC1690" s="15"/>
      <c r="BD1690" s="15"/>
      <c r="BE1690" s="15"/>
      <c r="BF1690" s="15"/>
      <c r="BG1690" s="15"/>
      <c r="BH1690" s="15"/>
      <c r="BI1690" s="16">
        <f>Q1690*参数!$D$3+W1690</f>
        <v>0</v>
      </c>
      <c r="BJ1690" s="16">
        <f>R1690*参数!$D$3+X1690</f>
        <v>0</v>
      </c>
      <c r="BK1690" s="16">
        <f>S1690*参数!$D$3+Y1690</f>
        <v>0</v>
      </c>
      <c r="BL1690" s="16">
        <f>T1690*参数!$D$3+Z1690</f>
        <v>0</v>
      </c>
      <c r="BM1690" s="16">
        <f>U1690*参数!$D$3+AA1690</f>
        <v>0</v>
      </c>
      <c r="BN1690" s="16">
        <f>V1690*参数!$D$3+AB1690</f>
        <v>0</v>
      </c>
      <c r="BO1690" s="16">
        <f>AC1690*参数!$D$3+AI1690</f>
        <v>0</v>
      </c>
      <c r="BP1690" s="16">
        <f>AD1690*参数!$D$3+AJ1690</f>
        <v>0</v>
      </c>
      <c r="BQ1690" s="16">
        <f>AE1690*参数!$D$3+AK1690</f>
        <v>0</v>
      </c>
      <c r="BR1690" s="16">
        <f>AF1690*参数!$D$3+AL1690</f>
        <v>0</v>
      </c>
      <c r="BS1690" s="16">
        <f>AG1690*参数!$D$3+AM1690</f>
        <v>0</v>
      </c>
      <c r="BT1690" s="16">
        <f>AH1690*参数!$D$3+AN1690</f>
        <v>0</v>
      </c>
      <c r="BU1690" s="10"/>
      <c r="BV1690" s="10"/>
      <c r="BW1690" s="10">
        <f t="shared" si="508"/>
        <v>43</v>
      </c>
      <c r="BX1690" s="10">
        <f t="shared" si="509"/>
        <v>43</v>
      </c>
      <c r="BY1690" s="10">
        <f t="shared" si="510"/>
        <v>43</v>
      </c>
      <c r="BZ1690" s="10">
        <f t="shared" si="511"/>
        <v>0</v>
      </c>
      <c r="CA1690" s="10">
        <f t="shared" si="512"/>
        <v>43</v>
      </c>
      <c r="CB1690" s="10" t="str">
        <f t="shared" si="513"/>
        <v/>
      </c>
      <c r="CC1690" s="10" t="str">
        <f t="shared" si="514"/>
        <v/>
      </c>
      <c r="CD1690" s="10"/>
      <c r="CE1690" s="10"/>
      <c r="CF1690" s="10"/>
      <c r="CG1690" s="10">
        <f t="shared" si="515"/>
        <v>0</v>
      </c>
      <c r="CH1690" s="10">
        <f t="shared" si="516"/>
        <v>0</v>
      </c>
      <c r="CI1690" s="10" t="str">
        <f t="shared" si="517"/>
        <v/>
      </c>
      <c r="CJ1690" s="10" t="str">
        <f t="shared" si="518"/>
        <v/>
      </c>
      <c r="CK1690" s="10" t="str">
        <f t="shared" si="519"/>
        <v/>
      </c>
      <c r="CL1690" s="10" t="str">
        <f t="shared" si="520"/>
        <v/>
      </c>
      <c r="CM1690" s="88" t="str">
        <f t="shared" si="504"/>
        <v/>
      </c>
      <c r="CN1690" s="88" t="str">
        <f t="shared" si="505"/>
        <v/>
      </c>
      <c r="CO1690" s="88" t="str">
        <f t="shared" si="506"/>
        <v/>
      </c>
      <c r="CP1690" s="88" t="str">
        <f t="shared" si="507"/>
        <v/>
      </c>
    </row>
    <row r="1691" spans="2:94">
      <c r="B1691" s="19"/>
      <c r="C1691" s="3"/>
      <c r="D1691" s="3"/>
      <c r="E1691" s="4"/>
      <c r="F1691" s="3"/>
      <c r="G1691" s="3"/>
      <c r="H1691" s="3"/>
      <c r="I1691" s="3"/>
      <c r="J1691" s="6"/>
      <c r="K1691" s="6"/>
      <c r="L1691" s="6"/>
      <c r="M1691" s="10"/>
      <c r="N1691" s="10"/>
      <c r="O1691" s="10"/>
      <c r="P1691" s="15"/>
      <c r="Q1691" s="13"/>
      <c r="R1691" s="13"/>
      <c r="S1691" s="13"/>
      <c r="T1691" s="13"/>
      <c r="U1691" s="13"/>
      <c r="V1691" s="13"/>
      <c r="W1691" s="9"/>
      <c r="X1691" s="9"/>
      <c r="Y1691" s="9"/>
      <c r="Z1691" s="9"/>
      <c r="AA1691" s="9"/>
      <c r="AB1691" s="9"/>
      <c r="AC1691" s="13"/>
      <c r="AD1691" s="13"/>
      <c r="AE1691" s="13"/>
      <c r="AF1691" s="13"/>
      <c r="AG1691" s="13"/>
      <c r="AH1691" s="13"/>
      <c r="AI1691" s="9"/>
      <c r="AJ1691" s="9"/>
      <c r="AK1691" s="9"/>
      <c r="AL1691" s="9"/>
      <c r="AM1691" s="9"/>
      <c r="AN1691" s="9"/>
      <c r="AO1691" s="8"/>
      <c r="AP1691" s="8"/>
      <c r="AQ1691" s="8"/>
      <c r="AR1691" s="8"/>
      <c r="AS1691" s="8"/>
      <c r="AT1691" s="8"/>
      <c r="AU1691" s="8"/>
      <c r="AV1691" s="8"/>
      <c r="AW1691" s="8"/>
      <c r="AX1691" s="8"/>
      <c r="AY1691" s="15"/>
      <c r="AZ1691" s="15"/>
      <c r="BA1691" s="15"/>
      <c r="BB1691" s="15"/>
      <c r="BC1691" s="15"/>
      <c r="BD1691" s="15"/>
      <c r="BE1691" s="15"/>
      <c r="BF1691" s="15"/>
      <c r="BG1691" s="15"/>
      <c r="BH1691" s="15"/>
      <c r="BI1691" s="16">
        <f>Q1691*参数!$D$3+W1691</f>
        <v>0</v>
      </c>
      <c r="BJ1691" s="16">
        <f>R1691*参数!$D$3+X1691</f>
        <v>0</v>
      </c>
      <c r="BK1691" s="16">
        <f>S1691*参数!$D$3+Y1691</f>
        <v>0</v>
      </c>
      <c r="BL1691" s="16">
        <f>T1691*参数!$D$3+Z1691</f>
        <v>0</v>
      </c>
      <c r="BM1691" s="16">
        <f>U1691*参数!$D$3+AA1691</f>
        <v>0</v>
      </c>
      <c r="BN1691" s="16">
        <f>V1691*参数!$D$3+AB1691</f>
        <v>0</v>
      </c>
      <c r="BO1691" s="16">
        <f>AC1691*参数!$D$3+AI1691</f>
        <v>0</v>
      </c>
      <c r="BP1691" s="16">
        <f>AD1691*参数!$D$3+AJ1691</f>
        <v>0</v>
      </c>
      <c r="BQ1691" s="16">
        <f>AE1691*参数!$D$3+AK1691</f>
        <v>0</v>
      </c>
      <c r="BR1691" s="16">
        <f>AF1691*参数!$D$3+AL1691</f>
        <v>0</v>
      </c>
      <c r="BS1691" s="16">
        <f>AG1691*参数!$D$3+AM1691</f>
        <v>0</v>
      </c>
      <c r="BT1691" s="16">
        <f>AH1691*参数!$D$3+AN1691</f>
        <v>0</v>
      </c>
      <c r="BU1691" s="10"/>
      <c r="BV1691" s="10"/>
      <c r="BW1691" s="10">
        <f t="shared" si="508"/>
        <v>43</v>
      </c>
      <c r="BX1691" s="10">
        <f t="shared" si="509"/>
        <v>43</v>
      </c>
      <c r="BY1691" s="10">
        <f t="shared" si="510"/>
        <v>43</v>
      </c>
      <c r="BZ1691" s="10">
        <f t="shared" si="511"/>
        <v>0</v>
      </c>
      <c r="CA1691" s="10">
        <f t="shared" si="512"/>
        <v>43</v>
      </c>
      <c r="CB1691" s="10" t="str">
        <f t="shared" si="513"/>
        <v/>
      </c>
      <c r="CC1691" s="10" t="str">
        <f t="shared" si="514"/>
        <v/>
      </c>
      <c r="CD1691" s="10"/>
      <c r="CE1691" s="10"/>
      <c r="CF1691" s="10"/>
      <c r="CG1691" s="10">
        <f t="shared" si="515"/>
        <v>0</v>
      </c>
      <c r="CH1691" s="10">
        <f t="shared" si="516"/>
        <v>0</v>
      </c>
      <c r="CI1691" s="10" t="str">
        <f t="shared" si="517"/>
        <v/>
      </c>
      <c r="CJ1691" s="10" t="str">
        <f t="shared" si="518"/>
        <v/>
      </c>
      <c r="CK1691" s="10" t="str">
        <f t="shared" si="519"/>
        <v/>
      </c>
      <c r="CL1691" s="10" t="str">
        <f t="shared" si="520"/>
        <v/>
      </c>
      <c r="CM1691" s="88" t="str">
        <f t="shared" si="504"/>
        <v/>
      </c>
      <c r="CN1691" s="88" t="str">
        <f t="shared" si="505"/>
        <v/>
      </c>
      <c r="CO1691" s="88" t="str">
        <f t="shared" si="506"/>
        <v/>
      </c>
      <c r="CP1691" s="88" t="str">
        <f t="shared" si="507"/>
        <v/>
      </c>
    </row>
    <row r="1692" spans="2:94">
      <c r="B1692" s="19"/>
      <c r="C1692" s="3"/>
      <c r="D1692" s="3"/>
      <c r="E1692" s="4"/>
      <c r="F1692" s="3"/>
      <c r="G1692" s="3"/>
      <c r="H1692" s="3"/>
      <c r="I1692" s="3"/>
      <c r="J1692" s="6"/>
      <c r="K1692" s="6"/>
      <c r="L1692" s="6"/>
      <c r="M1692" s="10"/>
      <c r="N1692" s="10"/>
      <c r="O1692" s="10"/>
      <c r="P1692" s="15"/>
      <c r="Q1692" s="13"/>
      <c r="R1692" s="13"/>
      <c r="S1692" s="13"/>
      <c r="T1692" s="13"/>
      <c r="U1692" s="13"/>
      <c r="V1692" s="13"/>
      <c r="W1692" s="9"/>
      <c r="X1692" s="9"/>
      <c r="Y1692" s="9"/>
      <c r="Z1692" s="9"/>
      <c r="AA1692" s="9"/>
      <c r="AB1692" s="9"/>
      <c r="AC1692" s="13"/>
      <c r="AD1692" s="13"/>
      <c r="AE1692" s="13"/>
      <c r="AF1692" s="13"/>
      <c r="AG1692" s="13"/>
      <c r="AH1692" s="13"/>
      <c r="AI1692" s="9"/>
      <c r="AJ1692" s="9"/>
      <c r="AK1692" s="9"/>
      <c r="AL1692" s="9"/>
      <c r="AM1692" s="9"/>
      <c r="AN1692" s="9"/>
      <c r="AO1692" s="8"/>
      <c r="AP1692" s="8"/>
      <c r="AQ1692" s="8"/>
      <c r="AR1692" s="8"/>
      <c r="AS1692" s="8"/>
      <c r="AT1692" s="8"/>
      <c r="AU1692" s="8"/>
      <c r="AV1692" s="8"/>
      <c r="AW1692" s="8"/>
      <c r="AX1692" s="8"/>
      <c r="AY1692" s="15"/>
      <c r="AZ1692" s="15"/>
      <c r="BA1692" s="15"/>
      <c r="BB1692" s="15"/>
      <c r="BC1692" s="15"/>
      <c r="BD1692" s="15"/>
      <c r="BE1692" s="15"/>
      <c r="BF1692" s="15"/>
      <c r="BG1692" s="15"/>
      <c r="BH1692" s="15"/>
      <c r="BI1692" s="16">
        <f>Q1692*参数!$D$3+W1692</f>
        <v>0</v>
      </c>
      <c r="BJ1692" s="16">
        <f>R1692*参数!$D$3+X1692</f>
        <v>0</v>
      </c>
      <c r="BK1692" s="16">
        <f>S1692*参数!$D$3+Y1692</f>
        <v>0</v>
      </c>
      <c r="BL1692" s="16">
        <f>T1692*参数!$D$3+Z1692</f>
        <v>0</v>
      </c>
      <c r="BM1692" s="16">
        <f>U1692*参数!$D$3+AA1692</f>
        <v>0</v>
      </c>
      <c r="BN1692" s="16">
        <f>V1692*参数!$D$3+AB1692</f>
        <v>0</v>
      </c>
      <c r="BO1692" s="16">
        <f>AC1692*参数!$D$3+AI1692</f>
        <v>0</v>
      </c>
      <c r="BP1692" s="16">
        <f>AD1692*参数!$D$3+AJ1692</f>
        <v>0</v>
      </c>
      <c r="BQ1692" s="16">
        <f>AE1692*参数!$D$3+AK1692</f>
        <v>0</v>
      </c>
      <c r="BR1692" s="16">
        <f>AF1692*参数!$D$3+AL1692</f>
        <v>0</v>
      </c>
      <c r="BS1692" s="16">
        <f>AG1692*参数!$D$3+AM1692</f>
        <v>0</v>
      </c>
      <c r="BT1692" s="16">
        <f>AH1692*参数!$D$3+AN1692</f>
        <v>0</v>
      </c>
      <c r="BU1692" s="10"/>
      <c r="BV1692" s="10"/>
      <c r="BW1692" s="10">
        <f t="shared" si="508"/>
        <v>43</v>
      </c>
      <c r="BX1692" s="10">
        <f t="shared" si="509"/>
        <v>43</v>
      </c>
      <c r="BY1692" s="10">
        <f t="shared" si="510"/>
        <v>43</v>
      </c>
      <c r="BZ1692" s="10">
        <f t="shared" si="511"/>
        <v>0</v>
      </c>
      <c r="CA1692" s="10">
        <f t="shared" si="512"/>
        <v>43</v>
      </c>
      <c r="CB1692" s="10" t="str">
        <f t="shared" si="513"/>
        <v/>
      </c>
      <c r="CC1692" s="10" t="str">
        <f t="shared" si="514"/>
        <v/>
      </c>
      <c r="CD1692" s="10"/>
      <c r="CE1692" s="10"/>
      <c r="CF1692" s="10"/>
      <c r="CG1692" s="10">
        <f t="shared" si="515"/>
        <v>0</v>
      </c>
      <c r="CH1692" s="10">
        <f t="shared" si="516"/>
        <v>0</v>
      </c>
      <c r="CI1692" s="10" t="str">
        <f t="shared" si="517"/>
        <v/>
      </c>
      <c r="CJ1692" s="10" t="str">
        <f t="shared" si="518"/>
        <v/>
      </c>
      <c r="CK1692" s="10" t="str">
        <f t="shared" si="519"/>
        <v/>
      </c>
      <c r="CL1692" s="10" t="str">
        <f t="shared" si="520"/>
        <v/>
      </c>
      <c r="CM1692" s="88" t="str">
        <f t="shared" si="504"/>
        <v/>
      </c>
      <c r="CN1692" s="88" t="str">
        <f t="shared" si="505"/>
        <v/>
      </c>
      <c r="CO1692" s="88" t="str">
        <f t="shared" si="506"/>
        <v/>
      </c>
      <c r="CP1692" s="88" t="str">
        <f t="shared" si="507"/>
        <v/>
      </c>
    </row>
    <row r="1693" spans="2:94">
      <c r="B1693" s="19"/>
      <c r="C1693" s="3"/>
      <c r="D1693" s="3"/>
      <c r="E1693" s="4"/>
      <c r="F1693" s="3"/>
      <c r="G1693" s="3"/>
      <c r="H1693" s="3"/>
      <c r="I1693" s="3"/>
      <c r="J1693" s="6"/>
      <c r="K1693" s="6"/>
      <c r="L1693" s="6"/>
      <c r="M1693" s="10"/>
      <c r="N1693" s="10"/>
      <c r="O1693" s="10"/>
      <c r="P1693" s="15"/>
      <c r="Q1693" s="13"/>
      <c r="R1693" s="13"/>
      <c r="S1693" s="13"/>
      <c r="T1693" s="13"/>
      <c r="U1693" s="13"/>
      <c r="V1693" s="13"/>
      <c r="W1693" s="9"/>
      <c r="X1693" s="9"/>
      <c r="Y1693" s="9"/>
      <c r="Z1693" s="9"/>
      <c r="AA1693" s="9"/>
      <c r="AB1693" s="9"/>
      <c r="AC1693" s="13"/>
      <c r="AD1693" s="13"/>
      <c r="AE1693" s="13"/>
      <c r="AF1693" s="13"/>
      <c r="AG1693" s="13"/>
      <c r="AH1693" s="13"/>
      <c r="AI1693" s="9"/>
      <c r="AJ1693" s="9"/>
      <c r="AK1693" s="9"/>
      <c r="AL1693" s="9"/>
      <c r="AM1693" s="9"/>
      <c r="AN1693" s="9"/>
      <c r="AO1693" s="8"/>
      <c r="AP1693" s="8"/>
      <c r="AQ1693" s="8"/>
      <c r="AR1693" s="8"/>
      <c r="AS1693" s="8"/>
      <c r="AT1693" s="8"/>
      <c r="AU1693" s="8"/>
      <c r="AV1693" s="8"/>
      <c r="AW1693" s="8"/>
      <c r="AX1693" s="8"/>
      <c r="AY1693" s="15"/>
      <c r="AZ1693" s="15"/>
      <c r="BA1693" s="15"/>
      <c r="BB1693" s="15"/>
      <c r="BC1693" s="15"/>
      <c r="BD1693" s="15"/>
      <c r="BE1693" s="15"/>
      <c r="BF1693" s="15"/>
      <c r="BG1693" s="15"/>
      <c r="BH1693" s="15"/>
      <c r="BI1693" s="16">
        <f>Q1693*参数!$D$3+W1693</f>
        <v>0</v>
      </c>
      <c r="BJ1693" s="16">
        <f>R1693*参数!$D$3+X1693</f>
        <v>0</v>
      </c>
      <c r="BK1693" s="16">
        <f>S1693*参数!$D$3+Y1693</f>
        <v>0</v>
      </c>
      <c r="BL1693" s="16">
        <f>T1693*参数!$D$3+Z1693</f>
        <v>0</v>
      </c>
      <c r="BM1693" s="16">
        <f>U1693*参数!$D$3+AA1693</f>
        <v>0</v>
      </c>
      <c r="BN1693" s="16">
        <f>V1693*参数!$D$3+AB1693</f>
        <v>0</v>
      </c>
      <c r="BO1693" s="16">
        <f>AC1693*参数!$D$3+AI1693</f>
        <v>0</v>
      </c>
      <c r="BP1693" s="16">
        <f>AD1693*参数!$D$3+AJ1693</f>
        <v>0</v>
      </c>
      <c r="BQ1693" s="16">
        <f>AE1693*参数!$D$3+AK1693</f>
        <v>0</v>
      </c>
      <c r="BR1693" s="16">
        <f>AF1693*参数!$D$3+AL1693</f>
        <v>0</v>
      </c>
      <c r="BS1693" s="16">
        <f>AG1693*参数!$D$3+AM1693</f>
        <v>0</v>
      </c>
      <c r="BT1693" s="16">
        <f>AH1693*参数!$D$3+AN1693</f>
        <v>0</v>
      </c>
      <c r="BU1693" s="10"/>
      <c r="BV1693" s="10"/>
      <c r="BW1693" s="10">
        <f t="shared" si="508"/>
        <v>43</v>
      </c>
      <c r="BX1693" s="10">
        <f t="shared" si="509"/>
        <v>43</v>
      </c>
      <c r="BY1693" s="10">
        <f t="shared" si="510"/>
        <v>43</v>
      </c>
      <c r="BZ1693" s="10">
        <f t="shared" si="511"/>
        <v>0</v>
      </c>
      <c r="CA1693" s="10">
        <f t="shared" si="512"/>
        <v>43</v>
      </c>
      <c r="CB1693" s="10" t="str">
        <f t="shared" si="513"/>
        <v/>
      </c>
      <c r="CC1693" s="10" t="str">
        <f t="shared" si="514"/>
        <v/>
      </c>
      <c r="CD1693" s="10"/>
      <c r="CE1693" s="10"/>
      <c r="CF1693" s="10"/>
      <c r="CG1693" s="10">
        <f t="shared" si="515"/>
        <v>0</v>
      </c>
      <c r="CH1693" s="10">
        <f t="shared" si="516"/>
        <v>0</v>
      </c>
      <c r="CI1693" s="10" t="str">
        <f t="shared" si="517"/>
        <v/>
      </c>
      <c r="CJ1693" s="10" t="str">
        <f t="shared" si="518"/>
        <v/>
      </c>
      <c r="CK1693" s="10" t="str">
        <f t="shared" si="519"/>
        <v/>
      </c>
      <c r="CL1693" s="10" t="str">
        <f t="shared" si="520"/>
        <v/>
      </c>
      <c r="CM1693" s="88" t="str">
        <f t="shared" si="504"/>
        <v/>
      </c>
      <c r="CN1693" s="88" t="str">
        <f t="shared" si="505"/>
        <v/>
      </c>
      <c r="CO1693" s="88" t="str">
        <f t="shared" si="506"/>
        <v/>
      </c>
      <c r="CP1693" s="88" t="str">
        <f t="shared" si="507"/>
        <v/>
      </c>
    </row>
    <row r="1694" spans="2:94">
      <c r="B1694" s="19"/>
      <c r="C1694" s="3"/>
      <c r="D1694" s="3"/>
      <c r="E1694" s="4"/>
      <c r="F1694" s="3"/>
      <c r="G1694" s="3"/>
      <c r="H1694" s="3"/>
      <c r="I1694" s="3"/>
      <c r="J1694" s="6"/>
      <c r="K1694" s="6"/>
      <c r="L1694" s="6"/>
      <c r="M1694" s="10"/>
      <c r="N1694" s="10"/>
      <c r="O1694" s="10"/>
      <c r="P1694" s="15"/>
      <c r="Q1694" s="13"/>
      <c r="R1694" s="13"/>
      <c r="S1694" s="13"/>
      <c r="T1694" s="13"/>
      <c r="U1694" s="13"/>
      <c r="V1694" s="13"/>
      <c r="W1694" s="9"/>
      <c r="X1694" s="9"/>
      <c r="Y1694" s="9"/>
      <c r="Z1694" s="9"/>
      <c r="AA1694" s="9"/>
      <c r="AB1694" s="9"/>
      <c r="AC1694" s="13"/>
      <c r="AD1694" s="13"/>
      <c r="AE1694" s="13"/>
      <c r="AF1694" s="13"/>
      <c r="AG1694" s="13"/>
      <c r="AH1694" s="13"/>
      <c r="AI1694" s="9"/>
      <c r="AJ1694" s="9"/>
      <c r="AK1694" s="9"/>
      <c r="AL1694" s="9"/>
      <c r="AM1694" s="9"/>
      <c r="AN1694" s="9"/>
      <c r="AO1694" s="8"/>
      <c r="AP1694" s="8"/>
      <c r="AQ1694" s="8"/>
      <c r="AR1694" s="8"/>
      <c r="AS1694" s="8"/>
      <c r="AT1694" s="8"/>
      <c r="AU1694" s="8"/>
      <c r="AV1694" s="8"/>
      <c r="AW1694" s="8"/>
      <c r="AX1694" s="8"/>
      <c r="AY1694" s="15"/>
      <c r="AZ1694" s="15"/>
      <c r="BA1694" s="15"/>
      <c r="BB1694" s="15"/>
      <c r="BC1694" s="15"/>
      <c r="BD1694" s="15"/>
      <c r="BE1694" s="15"/>
      <c r="BF1694" s="15"/>
      <c r="BG1694" s="15"/>
      <c r="BH1694" s="15"/>
      <c r="BI1694" s="16">
        <f>Q1694*参数!$D$3+W1694</f>
        <v>0</v>
      </c>
      <c r="BJ1694" s="16">
        <f>R1694*参数!$D$3+X1694</f>
        <v>0</v>
      </c>
      <c r="BK1694" s="16">
        <f>S1694*参数!$D$3+Y1694</f>
        <v>0</v>
      </c>
      <c r="BL1694" s="16">
        <f>T1694*参数!$D$3+Z1694</f>
        <v>0</v>
      </c>
      <c r="BM1694" s="16">
        <f>U1694*参数!$D$3+AA1694</f>
        <v>0</v>
      </c>
      <c r="BN1694" s="16">
        <f>V1694*参数!$D$3+AB1694</f>
        <v>0</v>
      </c>
      <c r="BO1694" s="16">
        <f>AC1694*参数!$D$3+AI1694</f>
        <v>0</v>
      </c>
      <c r="BP1694" s="16">
        <f>AD1694*参数!$D$3+AJ1694</f>
        <v>0</v>
      </c>
      <c r="BQ1694" s="16">
        <f>AE1694*参数!$D$3+AK1694</f>
        <v>0</v>
      </c>
      <c r="BR1694" s="16">
        <f>AF1694*参数!$D$3+AL1694</f>
        <v>0</v>
      </c>
      <c r="BS1694" s="16">
        <f>AG1694*参数!$D$3+AM1694</f>
        <v>0</v>
      </c>
      <c r="BT1694" s="16">
        <f>AH1694*参数!$D$3+AN1694</f>
        <v>0</v>
      </c>
      <c r="BU1694" s="10"/>
      <c r="BV1694" s="10"/>
      <c r="BW1694" s="10">
        <f t="shared" si="508"/>
        <v>43</v>
      </c>
      <c r="BX1694" s="10">
        <f t="shared" si="509"/>
        <v>43</v>
      </c>
      <c r="BY1694" s="10">
        <f t="shared" si="510"/>
        <v>43</v>
      </c>
      <c r="BZ1694" s="10">
        <f t="shared" si="511"/>
        <v>0</v>
      </c>
      <c r="CA1694" s="10">
        <f t="shared" si="512"/>
        <v>43</v>
      </c>
      <c r="CB1694" s="10" t="str">
        <f t="shared" si="513"/>
        <v/>
      </c>
      <c r="CC1694" s="10" t="str">
        <f t="shared" si="514"/>
        <v/>
      </c>
      <c r="CD1694" s="10"/>
      <c r="CE1694" s="10"/>
      <c r="CF1694" s="10"/>
      <c r="CG1694" s="10">
        <f t="shared" si="515"/>
        <v>0</v>
      </c>
      <c r="CH1694" s="10">
        <f t="shared" si="516"/>
        <v>0</v>
      </c>
      <c r="CI1694" s="10" t="str">
        <f t="shared" si="517"/>
        <v/>
      </c>
      <c r="CJ1694" s="10" t="str">
        <f t="shared" si="518"/>
        <v/>
      </c>
      <c r="CK1694" s="10" t="str">
        <f t="shared" si="519"/>
        <v/>
      </c>
      <c r="CL1694" s="10" t="str">
        <f t="shared" si="520"/>
        <v/>
      </c>
      <c r="CM1694" s="88" t="str">
        <f t="shared" si="504"/>
        <v/>
      </c>
      <c r="CN1694" s="88" t="str">
        <f t="shared" si="505"/>
        <v/>
      </c>
      <c r="CO1694" s="88" t="str">
        <f t="shared" si="506"/>
        <v/>
      </c>
      <c r="CP1694" s="88" t="str">
        <f t="shared" si="507"/>
        <v/>
      </c>
    </row>
    <row r="1695" spans="2:94">
      <c r="B1695" s="19"/>
      <c r="C1695" s="3"/>
      <c r="D1695" s="3"/>
      <c r="E1695" s="4"/>
      <c r="F1695" s="3"/>
      <c r="G1695" s="3"/>
      <c r="H1695" s="3"/>
      <c r="I1695" s="3"/>
      <c r="J1695" s="6"/>
      <c r="K1695" s="6"/>
      <c r="L1695" s="6"/>
      <c r="M1695" s="10"/>
      <c r="N1695" s="10"/>
      <c r="O1695" s="10"/>
      <c r="P1695" s="15"/>
      <c r="Q1695" s="13"/>
      <c r="R1695" s="13"/>
      <c r="S1695" s="13"/>
      <c r="T1695" s="13"/>
      <c r="U1695" s="13"/>
      <c r="V1695" s="13"/>
      <c r="W1695" s="9"/>
      <c r="X1695" s="9"/>
      <c r="Y1695" s="9"/>
      <c r="Z1695" s="9"/>
      <c r="AA1695" s="9"/>
      <c r="AB1695" s="9"/>
      <c r="AC1695" s="13"/>
      <c r="AD1695" s="13"/>
      <c r="AE1695" s="13"/>
      <c r="AF1695" s="13"/>
      <c r="AG1695" s="13"/>
      <c r="AH1695" s="13"/>
      <c r="AI1695" s="9"/>
      <c r="AJ1695" s="9"/>
      <c r="AK1695" s="9"/>
      <c r="AL1695" s="9"/>
      <c r="AM1695" s="9"/>
      <c r="AN1695" s="9"/>
      <c r="AO1695" s="8"/>
      <c r="AP1695" s="8"/>
      <c r="AQ1695" s="8"/>
      <c r="AR1695" s="8"/>
      <c r="AS1695" s="8"/>
      <c r="AT1695" s="8"/>
      <c r="AU1695" s="8"/>
      <c r="AV1695" s="8"/>
      <c r="AW1695" s="8"/>
      <c r="AX1695" s="8"/>
      <c r="AY1695" s="15"/>
      <c r="AZ1695" s="15"/>
      <c r="BA1695" s="15"/>
      <c r="BB1695" s="15"/>
      <c r="BC1695" s="15"/>
      <c r="BD1695" s="15"/>
      <c r="BE1695" s="15"/>
      <c r="BF1695" s="15"/>
      <c r="BG1695" s="15"/>
      <c r="BH1695" s="15"/>
      <c r="BI1695" s="16">
        <f>Q1695*参数!$D$3+W1695</f>
        <v>0</v>
      </c>
      <c r="BJ1695" s="16">
        <f>R1695*参数!$D$3+X1695</f>
        <v>0</v>
      </c>
      <c r="BK1695" s="16">
        <f>S1695*参数!$D$3+Y1695</f>
        <v>0</v>
      </c>
      <c r="BL1695" s="16">
        <f>T1695*参数!$D$3+Z1695</f>
        <v>0</v>
      </c>
      <c r="BM1695" s="16">
        <f>U1695*参数!$D$3+AA1695</f>
        <v>0</v>
      </c>
      <c r="BN1695" s="16">
        <f>V1695*参数!$D$3+AB1695</f>
        <v>0</v>
      </c>
      <c r="BO1695" s="16">
        <f>AC1695*参数!$D$3+AI1695</f>
        <v>0</v>
      </c>
      <c r="BP1695" s="16">
        <f>AD1695*参数!$D$3+AJ1695</f>
        <v>0</v>
      </c>
      <c r="BQ1695" s="16">
        <f>AE1695*参数!$D$3+AK1695</f>
        <v>0</v>
      </c>
      <c r="BR1695" s="16">
        <f>AF1695*参数!$D$3+AL1695</f>
        <v>0</v>
      </c>
      <c r="BS1695" s="16">
        <f>AG1695*参数!$D$3+AM1695</f>
        <v>0</v>
      </c>
      <c r="BT1695" s="16">
        <f>AH1695*参数!$D$3+AN1695</f>
        <v>0</v>
      </c>
      <c r="BU1695" s="10"/>
      <c r="BV1695" s="10"/>
      <c r="BW1695" s="10">
        <f t="shared" si="508"/>
        <v>43</v>
      </c>
      <c r="BX1695" s="10">
        <f t="shared" si="509"/>
        <v>43</v>
      </c>
      <c r="BY1695" s="10">
        <f t="shared" si="510"/>
        <v>43</v>
      </c>
      <c r="BZ1695" s="10">
        <f t="shared" si="511"/>
        <v>0</v>
      </c>
      <c r="CA1695" s="10">
        <f t="shared" si="512"/>
        <v>43</v>
      </c>
      <c r="CB1695" s="10" t="str">
        <f t="shared" si="513"/>
        <v/>
      </c>
      <c r="CC1695" s="10" t="str">
        <f t="shared" si="514"/>
        <v/>
      </c>
      <c r="CD1695" s="10"/>
      <c r="CE1695" s="10"/>
      <c r="CF1695" s="10"/>
      <c r="CG1695" s="10">
        <f t="shared" si="515"/>
        <v>0</v>
      </c>
      <c r="CH1695" s="10">
        <f t="shared" si="516"/>
        <v>0</v>
      </c>
      <c r="CI1695" s="10" t="str">
        <f t="shared" si="517"/>
        <v/>
      </c>
      <c r="CJ1695" s="10" t="str">
        <f t="shared" si="518"/>
        <v/>
      </c>
      <c r="CK1695" s="10" t="str">
        <f t="shared" si="519"/>
        <v/>
      </c>
      <c r="CL1695" s="10" t="str">
        <f t="shared" si="520"/>
        <v/>
      </c>
      <c r="CM1695" s="88" t="str">
        <f t="shared" si="504"/>
        <v/>
      </c>
      <c r="CN1695" s="88" t="str">
        <f t="shared" si="505"/>
        <v/>
      </c>
      <c r="CO1695" s="88" t="str">
        <f t="shared" si="506"/>
        <v/>
      </c>
      <c r="CP1695" s="88" t="str">
        <f t="shared" si="507"/>
        <v/>
      </c>
    </row>
    <row r="1696" spans="2:94">
      <c r="B1696" s="19"/>
      <c r="C1696" s="3"/>
      <c r="D1696" s="3"/>
      <c r="E1696" s="4"/>
      <c r="F1696" s="3"/>
      <c r="G1696" s="3"/>
      <c r="H1696" s="3"/>
      <c r="I1696" s="3"/>
      <c r="J1696" s="6"/>
      <c r="K1696" s="6"/>
      <c r="L1696" s="6"/>
      <c r="M1696" s="10"/>
      <c r="N1696" s="10"/>
      <c r="O1696" s="10"/>
      <c r="P1696" s="15"/>
      <c r="Q1696" s="13"/>
      <c r="R1696" s="13"/>
      <c r="S1696" s="13"/>
      <c r="T1696" s="13"/>
      <c r="U1696" s="13"/>
      <c r="V1696" s="13"/>
      <c r="W1696" s="9"/>
      <c r="X1696" s="9"/>
      <c r="Y1696" s="9"/>
      <c r="Z1696" s="9"/>
      <c r="AA1696" s="9"/>
      <c r="AB1696" s="9"/>
      <c r="AC1696" s="13"/>
      <c r="AD1696" s="13"/>
      <c r="AE1696" s="13"/>
      <c r="AF1696" s="13"/>
      <c r="AG1696" s="13"/>
      <c r="AH1696" s="13"/>
      <c r="AI1696" s="9"/>
      <c r="AJ1696" s="9"/>
      <c r="AK1696" s="9"/>
      <c r="AL1696" s="9"/>
      <c r="AM1696" s="9"/>
      <c r="AN1696" s="9"/>
      <c r="AO1696" s="8"/>
      <c r="AP1696" s="8"/>
      <c r="AQ1696" s="8"/>
      <c r="AR1696" s="8"/>
      <c r="AS1696" s="8"/>
      <c r="AT1696" s="8"/>
      <c r="AU1696" s="8"/>
      <c r="AV1696" s="8"/>
      <c r="AW1696" s="8"/>
      <c r="AX1696" s="8"/>
      <c r="AY1696" s="15"/>
      <c r="AZ1696" s="15"/>
      <c r="BA1696" s="15"/>
      <c r="BB1696" s="15"/>
      <c r="BC1696" s="15"/>
      <c r="BD1696" s="15"/>
      <c r="BE1696" s="15"/>
      <c r="BF1696" s="15"/>
      <c r="BG1696" s="15"/>
      <c r="BH1696" s="15"/>
      <c r="BI1696" s="16">
        <f>Q1696*参数!$D$3+W1696</f>
        <v>0</v>
      </c>
      <c r="BJ1696" s="16">
        <f>R1696*参数!$D$3+X1696</f>
        <v>0</v>
      </c>
      <c r="BK1696" s="16">
        <f>S1696*参数!$D$3+Y1696</f>
        <v>0</v>
      </c>
      <c r="BL1696" s="16">
        <f>T1696*参数!$D$3+Z1696</f>
        <v>0</v>
      </c>
      <c r="BM1696" s="16">
        <f>U1696*参数!$D$3+AA1696</f>
        <v>0</v>
      </c>
      <c r="BN1696" s="16">
        <f>V1696*参数!$D$3+AB1696</f>
        <v>0</v>
      </c>
      <c r="BO1696" s="16">
        <f>AC1696*参数!$D$3+AI1696</f>
        <v>0</v>
      </c>
      <c r="BP1696" s="16">
        <f>AD1696*参数!$D$3+AJ1696</f>
        <v>0</v>
      </c>
      <c r="BQ1696" s="16">
        <f>AE1696*参数!$D$3+AK1696</f>
        <v>0</v>
      </c>
      <c r="BR1696" s="16">
        <f>AF1696*参数!$D$3+AL1696</f>
        <v>0</v>
      </c>
      <c r="BS1696" s="16">
        <f>AG1696*参数!$D$3+AM1696</f>
        <v>0</v>
      </c>
      <c r="BT1696" s="16">
        <f>AH1696*参数!$D$3+AN1696</f>
        <v>0</v>
      </c>
      <c r="BU1696" s="10"/>
      <c r="BV1696" s="10"/>
      <c r="BW1696" s="10">
        <f t="shared" si="508"/>
        <v>43</v>
      </c>
      <c r="BX1696" s="10">
        <f t="shared" si="509"/>
        <v>43</v>
      </c>
      <c r="BY1696" s="10">
        <f t="shared" si="510"/>
        <v>43</v>
      </c>
      <c r="BZ1696" s="10">
        <f t="shared" si="511"/>
        <v>0</v>
      </c>
      <c r="CA1696" s="10">
        <f t="shared" si="512"/>
        <v>43</v>
      </c>
      <c r="CB1696" s="10" t="str">
        <f t="shared" si="513"/>
        <v/>
      </c>
      <c r="CC1696" s="10" t="str">
        <f t="shared" si="514"/>
        <v/>
      </c>
      <c r="CD1696" s="10"/>
      <c r="CE1696" s="10"/>
      <c r="CF1696" s="10"/>
      <c r="CG1696" s="10">
        <f t="shared" si="515"/>
        <v>0</v>
      </c>
      <c r="CH1696" s="10">
        <f t="shared" si="516"/>
        <v>0</v>
      </c>
      <c r="CI1696" s="10" t="str">
        <f t="shared" si="517"/>
        <v/>
      </c>
      <c r="CJ1696" s="10" t="str">
        <f t="shared" si="518"/>
        <v/>
      </c>
      <c r="CK1696" s="10" t="str">
        <f t="shared" si="519"/>
        <v/>
      </c>
      <c r="CL1696" s="10" t="str">
        <f t="shared" si="520"/>
        <v/>
      </c>
      <c r="CM1696" s="88" t="str">
        <f t="shared" si="504"/>
        <v/>
      </c>
      <c r="CN1696" s="88" t="str">
        <f t="shared" si="505"/>
        <v/>
      </c>
      <c r="CO1696" s="88" t="str">
        <f t="shared" si="506"/>
        <v/>
      </c>
      <c r="CP1696" s="88" t="str">
        <f t="shared" si="507"/>
        <v/>
      </c>
    </row>
    <row r="1697" spans="2:94">
      <c r="B1697" s="19"/>
      <c r="C1697" s="3"/>
      <c r="D1697" s="3"/>
      <c r="E1697" s="4"/>
      <c r="F1697" s="3"/>
      <c r="G1697" s="3"/>
      <c r="H1697" s="3"/>
      <c r="I1697" s="3"/>
      <c r="J1697" s="6"/>
      <c r="K1697" s="6"/>
      <c r="L1697" s="6"/>
      <c r="M1697" s="10"/>
      <c r="N1697" s="10"/>
      <c r="O1697" s="10"/>
      <c r="P1697" s="15"/>
      <c r="Q1697" s="13"/>
      <c r="R1697" s="13"/>
      <c r="S1697" s="13"/>
      <c r="T1697" s="13"/>
      <c r="U1697" s="13"/>
      <c r="V1697" s="13"/>
      <c r="W1697" s="9"/>
      <c r="X1697" s="9"/>
      <c r="Y1697" s="9"/>
      <c r="Z1697" s="9"/>
      <c r="AA1697" s="9"/>
      <c r="AB1697" s="9"/>
      <c r="AC1697" s="13"/>
      <c r="AD1697" s="13"/>
      <c r="AE1697" s="13"/>
      <c r="AF1697" s="13"/>
      <c r="AG1697" s="13"/>
      <c r="AH1697" s="13"/>
      <c r="AI1697" s="9"/>
      <c r="AJ1697" s="9"/>
      <c r="AK1697" s="9"/>
      <c r="AL1697" s="9"/>
      <c r="AM1697" s="9"/>
      <c r="AN1697" s="9"/>
      <c r="AO1697" s="8"/>
      <c r="AP1697" s="8"/>
      <c r="AQ1697" s="8"/>
      <c r="AR1697" s="8"/>
      <c r="AS1697" s="8"/>
      <c r="AT1697" s="8"/>
      <c r="AU1697" s="8"/>
      <c r="AV1697" s="8"/>
      <c r="AW1697" s="8"/>
      <c r="AX1697" s="8"/>
      <c r="AY1697" s="15"/>
      <c r="AZ1697" s="15"/>
      <c r="BA1697" s="15"/>
      <c r="BB1697" s="15"/>
      <c r="BC1697" s="15"/>
      <c r="BD1697" s="15"/>
      <c r="BE1697" s="15"/>
      <c r="BF1697" s="15"/>
      <c r="BG1697" s="15"/>
      <c r="BH1697" s="15"/>
      <c r="BI1697" s="16">
        <f>Q1697*参数!$D$3+W1697</f>
        <v>0</v>
      </c>
      <c r="BJ1697" s="16">
        <f>R1697*参数!$D$3+X1697</f>
        <v>0</v>
      </c>
      <c r="BK1697" s="16">
        <f>S1697*参数!$D$3+Y1697</f>
        <v>0</v>
      </c>
      <c r="BL1697" s="16">
        <f>T1697*参数!$D$3+Z1697</f>
        <v>0</v>
      </c>
      <c r="BM1697" s="16">
        <f>U1697*参数!$D$3+AA1697</f>
        <v>0</v>
      </c>
      <c r="BN1697" s="16">
        <f>V1697*参数!$D$3+AB1697</f>
        <v>0</v>
      </c>
      <c r="BO1697" s="16">
        <f>AC1697*参数!$D$3+AI1697</f>
        <v>0</v>
      </c>
      <c r="BP1697" s="16">
        <f>AD1697*参数!$D$3+AJ1697</f>
        <v>0</v>
      </c>
      <c r="BQ1697" s="16">
        <f>AE1697*参数!$D$3+AK1697</f>
        <v>0</v>
      </c>
      <c r="BR1697" s="16">
        <f>AF1697*参数!$D$3+AL1697</f>
        <v>0</v>
      </c>
      <c r="BS1697" s="16">
        <f>AG1697*参数!$D$3+AM1697</f>
        <v>0</v>
      </c>
      <c r="BT1697" s="16">
        <f>AH1697*参数!$D$3+AN1697</f>
        <v>0</v>
      </c>
      <c r="BU1697" s="10"/>
      <c r="BV1697" s="10"/>
      <c r="BW1697" s="10">
        <f t="shared" si="508"/>
        <v>43</v>
      </c>
      <c r="BX1697" s="10">
        <f t="shared" si="509"/>
        <v>43</v>
      </c>
      <c r="BY1697" s="10">
        <f t="shared" si="510"/>
        <v>43</v>
      </c>
      <c r="BZ1697" s="10">
        <f t="shared" si="511"/>
        <v>0</v>
      </c>
      <c r="CA1697" s="10">
        <f t="shared" si="512"/>
        <v>43</v>
      </c>
      <c r="CB1697" s="10" t="str">
        <f t="shared" si="513"/>
        <v/>
      </c>
      <c r="CC1697" s="10" t="str">
        <f t="shared" si="514"/>
        <v/>
      </c>
      <c r="CD1697" s="10"/>
      <c r="CE1697" s="10"/>
      <c r="CF1697" s="10"/>
      <c r="CG1697" s="10">
        <f t="shared" si="515"/>
        <v>0</v>
      </c>
      <c r="CH1697" s="10">
        <f t="shared" si="516"/>
        <v>0</v>
      </c>
      <c r="CI1697" s="10" t="str">
        <f t="shared" si="517"/>
        <v/>
      </c>
      <c r="CJ1697" s="10" t="str">
        <f t="shared" si="518"/>
        <v/>
      </c>
      <c r="CK1697" s="10" t="str">
        <f t="shared" si="519"/>
        <v/>
      </c>
      <c r="CL1697" s="10" t="str">
        <f t="shared" si="520"/>
        <v/>
      </c>
      <c r="CM1697" s="88" t="str">
        <f t="shared" si="504"/>
        <v/>
      </c>
      <c r="CN1697" s="88" t="str">
        <f t="shared" si="505"/>
        <v/>
      </c>
      <c r="CO1697" s="88" t="str">
        <f t="shared" si="506"/>
        <v/>
      </c>
      <c r="CP1697" s="88" t="str">
        <f t="shared" si="507"/>
        <v/>
      </c>
    </row>
    <row r="1698" spans="2:94">
      <c r="B1698" s="19"/>
      <c r="C1698" s="3"/>
      <c r="D1698" s="3"/>
      <c r="E1698" s="4"/>
      <c r="F1698" s="3"/>
      <c r="G1698" s="3"/>
      <c r="H1698" s="3"/>
      <c r="I1698" s="3"/>
      <c r="J1698" s="6"/>
      <c r="K1698" s="6"/>
      <c r="L1698" s="6"/>
      <c r="M1698" s="10"/>
      <c r="N1698" s="10"/>
      <c r="O1698" s="10"/>
      <c r="P1698" s="15"/>
      <c r="Q1698" s="13"/>
      <c r="R1698" s="13"/>
      <c r="S1698" s="13"/>
      <c r="T1698" s="13"/>
      <c r="U1698" s="13"/>
      <c r="V1698" s="13"/>
      <c r="W1698" s="9"/>
      <c r="X1698" s="9"/>
      <c r="Y1698" s="9"/>
      <c r="Z1698" s="9"/>
      <c r="AA1698" s="9"/>
      <c r="AB1698" s="9"/>
      <c r="AC1698" s="13"/>
      <c r="AD1698" s="13"/>
      <c r="AE1698" s="13"/>
      <c r="AF1698" s="13"/>
      <c r="AG1698" s="13"/>
      <c r="AH1698" s="13"/>
      <c r="AI1698" s="9"/>
      <c r="AJ1698" s="9"/>
      <c r="AK1698" s="9"/>
      <c r="AL1698" s="9"/>
      <c r="AM1698" s="9"/>
      <c r="AN1698" s="9"/>
      <c r="AO1698" s="8"/>
      <c r="AP1698" s="8"/>
      <c r="AQ1698" s="8"/>
      <c r="AR1698" s="8"/>
      <c r="AS1698" s="8"/>
      <c r="AT1698" s="8"/>
      <c r="AU1698" s="8"/>
      <c r="AV1698" s="8"/>
      <c r="AW1698" s="8"/>
      <c r="AX1698" s="8"/>
      <c r="AY1698" s="15"/>
      <c r="AZ1698" s="15"/>
      <c r="BA1698" s="15"/>
      <c r="BB1698" s="15"/>
      <c r="BC1698" s="15"/>
      <c r="BD1698" s="15"/>
      <c r="BE1698" s="15"/>
      <c r="BF1698" s="15"/>
      <c r="BG1698" s="15"/>
      <c r="BH1698" s="15"/>
      <c r="BI1698" s="16">
        <f>Q1698*参数!$D$3+W1698</f>
        <v>0</v>
      </c>
      <c r="BJ1698" s="16">
        <f>R1698*参数!$D$3+X1698</f>
        <v>0</v>
      </c>
      <c r="BK1698" s="16">
        <f>S1698*参数!$D$3+Y1698</f>
        <v>0</v>
      </c>
      <c r="BL1698" s="16">
        <f>T1698*参数!$D$3+Z1698</f>
        <v>0</v>
      </c>
      <c r="BM1698" s="16">
        <f>U1698*参数!$D$3+AA1698</f>
        <v>0</v>
      </c>
      <c r="BN1698" s="16">
        <f>V1698*参数!$D$3+AB1698</f>
        <v>0</v>
      </c>
      <c r="BO1698" s="16">
        <f>AC1698*参数!$D$3+AI1698</f>
        <v>0</v>
      </c>
      <c r="BP1698" s="16">
        <f>AD1698*参数!$D$3+AJ1698</f>
        <v>0</v>
      </c>
      <c r="BQ1698" s="16">
        <f>AE1698*参数!$D$3+AK1698</f>
        <v>0</v>
      </c>
      <c r="BR1698" s="16">
        <f>AF1698*参数!$D$3+AL1698</f>
        <v>0</v>
      </c>
      <c r="BS1698" s="16">
        <f>AG1698*参数!$D$3+AM1698</f>
        <v>0</v>
      </c>
      <c r="BT1698" s="16">
        <f>AH1698*参数!$D$3+AN1698</f>
        <v>0</v>
      </c>
      <c r="BU1698" s="10"/>
      <c r="BV1698" s="10"/>
      <c r="BW1698" s="10">
        <f t="shared" si="508"/>
        <v>43</v>
      </c>
      <c r="BX1698" s="10">
        <f t="shared" si="509"/>
        <v>43</v>
      </c>
      <c r="BY1698" s="10">
        <f t="shared" si="510"/>
        <v>43</v>
      </c>
      <c r="BZ1698" s="10">
        <f t="shared" si="511"/>
        <v>0</v>
      </c>
      <c r="CA1698" s="10">
        <f t="shared" si="512"/>
        <v>43</v>
      </c>
      <c r="CB1698" s="10" t="str">
        <f t="shared" si="513"/>
        <v/>
      </c>
      <c r="CC1698" s="10" t="str">
        <f t="shared" si="514"/>
        <v/>
      </c>
      <c r="CD1698" s="10"/>
      <c r="CE1698" s="10"/>
      <c r="CF1698" s="10"/>
      <c r="CG1698" s="10">
        <f t="shared" si="515"/>
        <v>0</v>
      </c>
      <c r="CH1698" s="10">
        <f t="shared" si="516"/>
        <v>0</v>
      </c>
      <c r="CI1698" s="10" t="str">
        <f t="shared" si="517"/>
        <v/>
      </c>
      <c r="CJ1698" s="10" t="str">
        <f t="shared" si="518"/>
        <v/>
      </c>
      <c r="CK1698" s="10" t="str">
        <f t="shared" si="519"/>
        <v/>
      </c>
      <c r="CL1698" s="10" t="str">
        <f t="shared" si="520"/>
        <v/>
      </c>
      <c r="CM1698" s="88" t="str">
        <f t="shared" si="504"/>
        <v/>
      </c>
      <c r="CN1698" s="88" t="str">
        <f t="shared" si="505"/>
        <v/>
      </c>
      <c r="CO1698" s="88" t="str">
        <f t="shared" si="506"/>
        <v/>
      </c>
      <c r="CP1698" s="88" t="str">
        <f t="shared" si="507"/>
        <v/>
      </c>
    </row>
    <row r="1699" spans="2:94">
      <c r="B1699" s="19"/>
      <c r="C1699" s="3"/>
      <c r="D1699" s="3"/>
      <c r="E1699" s="4"/>
      <c r="F1699" s="3"/>
      <c r="G1699" s="3"/>
      <c r="H1699" s="3"/>
      <c r="I1699" s="3"/>
      <c r="J1699" s="6"/>
      <c r="K1699" s="6"/>
      <c r="L1699" s="6"/>
      <c r="M1699" s="10"/>
      <c r="N1699" s="10"/>
      <c r="O1699" s="10"/>
      <c r="P1699" s="15"/>
      <c r="Q1699" s="13"/>
      <c r="R1699" s="13"/>
      <c r="S1699" s="13"/>
      <c r="T1699" s="13"/>
      <c r="U1699" s="13"/>
      <c r="V1699" s="13"/>
      <c r="W1699" s="9"/>
      <c r="X1699" s="9"/>
      <c r="Y1699" s="9"/>
      <c r="Z1699" s="9"/>
      <c r="AA1699" s="9"/>
      <c r="AB1699" s="9"/>
      <c r="AC1699" s="13"/>
      <c r="AD1699" s="13"/>
      <c r="AE1699" s="13"/>
      <c r="AF1699" s="13"/>
      <c r="AG1699" s="13"/>
      <c r="AH1699" s="13"/>
      <c r="AI1699" s="9"/>
      <c r="AJ1699" s="9"/>
      <c r="AK1699" s="9"/>
      <c r="AL1699" s="9"/>
      <c r="AM1699" s="9"/>
      <c r="AN1699" s="9"/>
      <c r="AO1699" s="8"/>
      <c r="AP1699" s="8"/>
      <c r="AQ1699" s="8"/>
      <c r="AR1699" s="8"/>
      <c r="AS1699" s="8"/>
      <c r="AT1699" s="8"/>
      <c r="AU1699" s="8"/>
      <c r="AV1699" s="8"/>
      <c r="AW1699" s="8"/>
      <c r="AX1699" s="8"/>
      <c r="AY1699" s="15"/>
      <c r="AZ1699" s="15"/>
      <c r="BA1699" s="15"/>
      <c r="BB1699" s="15"/>
      <c r="BC1699" s="15"/>
      <c r="BD1699" s="15"/>
      <c r="BE1699" s="15"/>
      <c r="BF1699" s="15"/>
      <c r="BG1699" s="15"/>
      <c r="BH1699" s="15"/>
      <c r="BI1699" s="16">
        <f>Q1699*参数!$D$3+W1699</f>
        <v>0</v>
      </c>
      <c r="BJ1699" s="16">
        <f>R1699*参数!$D$3+X1699</f>
        <v>0</v>
      </c>
      <c r="BK1699" s="16">
        <f>S1699*参数!$D$3+Y1699</f>
        <v>0</v>
      </c>
      <c r="BL1699" s="16">
        <f>T1699*参数!$D$3+Z1699</f>
        <v>0</v>
      </c>
      <c r="BM1699" s="16">
        <f>U1699*参数!$D$3+AA1699</f>
        <v>0</v>
      </c>
      <c r="BN1699" s="16">
        <f>V1699*参数!$D$3+AB1699</f>
        <v>0</v>
      </c>
      <c r="BO1699" s="16">
        <f>AC1699*参数!$D$3+AI1699</f>
        <v>0</v>
      </c>
      <c r="BP1699" s="16">
        <f>AD1699*参数!$D$3+AJ1699</f>
        <v>0</v>
      </c>
      <c r="BQ1699" s="16">
        <f>AE1699*参数!$D$3+AK1699</f>
        <v>0</v>
      </c>
      <c r="BR1699" s="16">
        <f>AF1699*参数!$D$3+AL1699</f>
        <v>0</v>
      </c>
      <c r="BS1699" s="16">
        <f>AG1699*参数!$D$3+AM1699</f>
        <v>0</v>
      </c>
      <c r="BT1699" s="16">
        <f>AH1699*参数!$D$3+AN1699</f>
        <v>0</v>
      </c>
      <c r="BU1699" s="10"/>
      <c r="BV1699" s="10"/>
      <c r="BW1699" s="10">
        <f t="shared" si="508"/>
        <v>43</v>
      </c>
      <c r="BX1699" s="10">
        <f t="shared" si="509"/>
        <v>43</v>
      </c>
      <c r="BY1699" s="10">
        <f t="shared" si="510"/>
        <v>43</v>
      </c>
      <c r="BZ1699" s="10">
        <f t="shared" si="511"/>
        <v>0</v>
      </c>
      <c r="CA1699" s="10">
        <f t="shared" si="512"/>
        <v>43</v>
      </c>
      <c r="CB1699" s="10" t="str">
        <f t="shared" si="513"/>
        <v/>
      </c>
      <c r="CC1699" s="10" t="str">
        <f t="shared" si="514"/>
        <v/>
      </c>
      <c r="CD1699" s="10"/>
      <c r="CE1699" s="10"/>
      <c r="CF1699" s="10"/>
      <c r="CG1699" s="10">
        <f t="shared" si="515"/>
        <v>0</v>
      </c>
      <c r="CH1699" s="10">
        <f t="shared" si="516"/>
        <v>0</v>
      </c>
      <c r="CI1699" s="10" t="str">
        <f t="shared" si="517"/>
        <v/>
      </c>
      <c r="CJ1699" s="10" t="str">
        <f t="shared" si="518"/>
        <v/>
      </c>
      <c r="CK1699" s="10" t="str">
        <f t="shared" si="519"/>
        <v/>
      </c>
      <c r="CL1699" s="10" t="str">
        <f t="shared" si="520"/>
        <v/>
      </c>
      <c r="CM1699" s="88" t="str">
        <f t="shared" ref="CM1699:CM1762" si="521">IF(AP1699=AZ1699,
  IF(AU1699=BE1699,
    "",
    IF(AU1699&lt;BE1699,
      IF(P1699=-1,3,0),
      IF(P1699=-1,40,43)
    )
  ),
  ""
)</f>
        <v/>
      </c>
      <c r="CN1699" s="88" t="str">
        <f t="shared" ref="CN1699:CN1762" si="522">IF(AND(AP1699=AZ1699,AR1699=BB1699,AQ1699&lt;&gt;0,BA1699&lt;&gt;0),
  IF(AV1699=BF1699,
    "",
    IF(AV1699&lt;BF1699,
      IF(P1699=-1,3,0),
      IF(P1699=-1,40,43)
    )
  ),
  ""
)</f>
        <v/>
      </c>
      <c r="CO1699" s="88" t="str">
        <f t="shared" ref="CO1699:CO1762" si="523">IF(AP1699=AZ1699,
  IF(AW1699=BG1699,
    "",
    IF(AW1699&lt;BG1699,
      IF(P1699=-1,3,0),
      IF(P1699=-1,40,43)
    )
  ),
  ""
)</f>
        <v/>
      </c>
      <c r="CP1699" s="88" t="str">
        <f t="shared" si="507"/>
        <v/>
      </c>
    </row>
    <row r="1700" spans="2:94">
      <c r="B1700" s="19"/>
      <c r="C1700" s="3"/>
      <c r="D1700" s="3"/>
      <c r="E1700" s="4"/>
      <c r="F1700" s="3"/>
      <c r="G1700" s="3"/>
      <c r="H1700" s="3"/>
      <c r="I1700" s="3"/>
      <c r="J1700" s="6"/>
      <c r="K1700" s="6"/>
      <c r="L1700" s="6"/>
      <c r="M1700" s="10"/>
      <c r="N1700" s="10"/>
      <c r="O1700" s="10"/>
      <c r="P1700" s="15"/>
      <c r="Q1700" s="13"/>
      <c r="R1700" s="13"/>
      <c r="S1700" s="13"/>
      <c r="T1700" s="13"/>
      <c r="U1700" s="13"/>
      <c r="V1700" s="13"/>
      <c r="W1700" s="9"/>
      <c r="X1700" s="9"/>
      <c r="Y1700" s="9"/>
      <c r="Z1700" s="9"/>
      <c r="AA1700" s="9"/>
      <c r="AB1700" s="9"/>
      <c r="AC1700" s="13"/>
      <c r="AD1700" s="13"/>
      <c r="AE1700" s="13"/>
      <c r="AF1700" s="13"/>
      <c r="AG1700" s="13"/>
      <c r="AH1700" s="13"/>
      <c r="AI1700" s="9"/>
      <c r="AJ1700" s="9"/>
      <c r="AK1700" s="9"/>
      <c r="AL1700" s="9"/>
      <c r="AM1700" s="9"/>
      <c r="AN1700" s="9"/>
      <c r="AO1700" s="8"/>
      <c r="AP1700" s="8"/>
      <c r="AQ1700" s="8"/>
      <c r="AR1700" s="8"/>
      <c r="AS1700" s="8"/>
      <c r="AT1700" s="8"/>
      <c r="AU1700" s="8"/>
      <c r="AV1700" s="8"/>
      <c r="AW1700" s="8"/>
      <c r="AX1700" s="8"/>
      <c r="AY1700" s="15"/>
      <c r="AZ1700" s="15"/>
      <c r="BA1700" s="15"/>
      <c r="BB1700" s="15"/>
      <c r="BC1700" s="15"/>
      <c r="BD1700" s="15"/>
      <c r="BE1700" s="15"/>
      <c r="BF1700" s="15"/>
      <c r="BG1700" s="15"/>
      <c r="BH1700" s="15"/>
      <c r="BI1700" s="16">
        <f>Q1700*参数!$D$3+W1700</f>
        <v>0</v>
      </c>
      <c r="BJ1700" s="16">
        <f>R1700*参数!$D$3+X1700</f>
        <v>0</v>
      </c>
      <c r="BK1700" s="16">
        <f>S1700*参数!$D$3+Y1700</f>
        <v>0</v>
      </c>
      <c r="BL1700" s="16">
        <f>T1700*参数!$D$3+Z1700</f>
        <v>0</v>
      </c>
      <c r="BM1700" s="16">
        <f>U1700*参数!$D$3+AA1700</f>
        <v>0</v>
      </c>
      <c r="BN1700" s="16">
        <f>V1700*参数!$D$3+AB1700</f>
        <v>0</v>
      </c>
      <c r="BO1700" s="16">
        <f>AC1700*参数!$D$3+AI1700</f>
        <v>0</v>
      </c>
      <c r="BP1700" s="16">
        <f>AD1700*参数!$D$3+AJ1700</f>
        <v>0</v>
      </c>
      <c r="BQ1700" s="16">
        <f>AE1700*参数!$D$3+AK1700</f>
        <v>0</v>
      </c>
      <c r="BR1700" s="16">
        <f>AF1700*参数!$D$3+AL1700</f>
        <v>0</v>
      </c>
      <c r="BS1700" s="16">
        <f>AG1700*参数!$D$3+AM1700</f>
        <v>0</v>
      </c>
      <c r="BT1700" s="16">
        <f>AH1700*参数!$D$3+AN1700</f>
        <v>0</v>
      </c>
      <c r="BU1700" s="10"/>
      <c r="BV1700" s="10"/>
      <c r="BW1700" s="10">
        <f t="shared" si="508"/>
        <v>43</v>
      </c>
      <c r="BX1700" s="10">
        <f t="shared" si="509"/>
        <v>43</v>
      </c>
      <c r="BY1700" s="10">
        <f t="shared" si="510"/>
        <v>43</v>
      </c>
      <c r="BZ1700" s="10">
        <f t="shared" si="511"/>
        <v>0</v>
      </c>
      <c r="CA1700" s="10">
        <f t="shared" si="512"/>
        <v>43</v>
      </c>
      <c r="CB1700" s="10" t="str">
        <f t="shared" si="513"/>
        <v/>
      </c>
      <c r="CC1700" s="10" t="str">
        <f t="shared" si="514"/>
        <v/>
      </c>
      <c r="CD1700" s="10"/>
      <c r="CE1700" s="10"/>
      <c r="CF1700" s="10"/>
      <c r="CG1700" s="10">
        <f t="shared" si="515"/>
        <v>0</v>
      </c>
      <c r="CH1700" s="10">
        <f t="shared" si="516"/>
        <v>0</v>
      </c>
      <c r="CI1700" s="10" t="str">
        <f t="shared" si="517"/>
        <v/>
      </c>
      <c r="CJ1700" s="10" t="str">
        <f t="shared" si="518"/>
        <v/>
      </c>
      <c r="CK1700" s="10" t="str">
        <f t="shared" si="519"/>
        <v/>
      </c>
      <c r="CL1700" s="10" t="str">
        <f t="shared" si="520"/>
        <v/>
      </c>
      <c r="CM1700" s="88" t="str">
        <f t="shared" si="521"/>
        <v/>
      </c>
      <c r="CN1700" s="88" t="str">
        <f t="shared" si="522"/>
        <v/>
      </c>
      <c r="CO1700" s="88" t="str">
        <f t="shared" si="523"/>
        <v/>
      </c>
      <c r="CP1700" s="88" t="str">
        <f t="shared" ref="CP1700:CP1763" si="524">IF(AND(AP1700=AZ1700,AR1700=BB1700,AQ1700&lt;&gt;0,BA1700&lt;&gt;0),
  IF(AX1700=BH1700,
    "",
    IF(AX1700&lt;BH1700,
      IF(P1700=-1,3,0),
      IF(P1700=-1,40,43)
    )
  ),
  ""
)</f>
        <v/>
      </c>
    </row>
    <row r="1701" spans="2:94">
      <c r="B1701" s="19"/>
      <c r="C1701" s="3"/>
      <c r="D1701" s="3"/>
      <c r="E1701" s="4"/>
      <c r="F1701" s="3"/>
      <c r="G1701" s="3"/>
      <c r="H1701" s="3"/>
      <c r="I1701" s="3"/>
      <c r="J1701" s="6"/>
      <c r="K1701" s="6"/>
      <c r="L1701" s="6"/>
      <c r="M1701" s="10"/>
      <c r="N1701" s="10"/>
      <c r="O1701" s="10"/>
      <c r="P1701" s="15"/>
      <c r="Q1701" s="13"/>
      <c r="R1701" s="13"/>
      <c r="S1701" s="13"/>
      <c r="T1701" s="13"/>
      <c r="U1701" s="13"/>
      <c r="V1701" s="13"/>
      <c r="W1701" s="9"/>
      <c r="X1701" s="9"/>
      <c r="Y1701" s="9"/>
      <c r="Z1701" s="9"/>
      <c r="AA1701" s="9"/>
      <c r="AB1701" s="9"/>
      <c r="AC1701" s="13"/>
      <c r="AD1701" s="13"/>
      <c r="AE1701" s="13"/>
      <c r="AF1701" s="13"/>
      <c r="AG1701" s="13"/>
      <c r="AH1701" s="13"/>
      <c r="AI1701" s="9"/>
      <c r="AJ1701" s="9"/>
      <c r="AK1701" s="9"/>
      <c r="AL1701" s="9"/>
      <c r="AM1701" s="9"/>
      <c r="AN1701" s="9"/>
      <c r="AO1701" s="8"/>
      <c r="AP1701" s="8"/>
      <c r="AQ1701" s="8"/>
      <c r="AR1701" s="8"/>
      <c r="AS1701" s="8"/>
      <c r="AT1701" s="8"/>
      <c r="AU1701" s="8"/>
      <c r="AV1701" s="8"/>
      <c r="AW1701" s="8"/>
      <c r="AX1701" s="8"/>
      <c r="AY1701" s="15"/>
      <c r="AZ1701" s="15"/>
      <c r="BA1701" s="15"/>
      <c r="BB1701" s="15"/>
      <c r="BC1701" s="15"/>
      <c r="BD1701" s="15"/>
      <c r="BE1701" s="15"/>
      <c r="BF1701" s="15"/>
      <c r="BG1701" s="15"/>
      <c r="BH1701" s="15"/>
      <c r="BI1701" s="16">
        <f>Q1701*参数!$D$3+W1701</f>
        <v>0</v>
      </c>
      <c r="BJ1701" s="16">
        <f>R1701*参数!$D$3+X1701</f>
        <v>0</v>
      </c>
      <c r="BK1701" s="16">
        <f>S1701*参数!$D$3+Y1701</f>
        <v>0</v>
      </c>
      <c r="BL1701" s="16">
        <f>T1701*参数!$D$3+Z1701</f>
        <v>0</v>
      </c>
      <c r="BM1701" s="16">
        <f>U1701*参数!$D$3+AA1701</f>
        <v>0</v>
      </c>
      <c r="BN1701" s="16">
        <f>V1701*参数!$D$3+AB1701</f>
        <v>0</v>
      </c>
      <c r="BO1701" s="16">
        <f>AC1701*参数!$D$3+AI1701</f>
        <v>0</v>
      </c>
      <c r="BP1701" s="16">
        <f>AD1701*参数!$D$3+AJ1701</f>
        <v>0</v>
      </c>
      <c r="BQ1701" s="16">
        <f>AE1701*参数!$D$3+AK1701</f>
        <v>0</v>
      </c>
      <c r="BR1701" s="16">
        <f>AF1701*参数!$D$3+AL1701</f>
        <v>0</v>
      </c>
      <c r="BS1701" s="16">
        <f>AG1701*参数!$D$3+AM1701</f>
        <v>0</v>
      </c>
      <c r="BT1701" s="16">
        <f>AH1701*参数!$D$3+AN1701</f>
        <v>0</v>
      </c>
      <c r="BU1701" s="10"/>
      <c r="BV1701" s="10"/>
      <c r="BW1701" s="10">
        <f t="shared" si="508"/>
        <v>43</v>
      </c>
      <c r="BX1701" s="10">
        <f t="shared" si="509"/>
        <v>43</v>
      </c>
      <c r="BY1701" s="10">
        <f t="shared" si="510"/>
        <v>43</v>
      </c>
      <c r="BZ1701" s="10">
        <f t="shared" si="511"/>
        <v>0</v>
      </c>
      <c r="CA1701" s="10">
        <f t="shared" si="512"/>
        <v>43</v>
      </c>
      <c r="CB1701" s="10" t="str">
        <f t="shared" si="513"/>
        <v/>
      </c>
      <c r="CC1701" s="10" t="str">
        <f t="shared" si="514"/>
        <v/>
      </c>
      <c r="CD1701" s="10"/>
      <c r="CE1701" s="10"/>
      <c r="CF1701" s="10"/>
      <c r="CG1701" s="10">
        <f t="shared" si="515"/>
        <v>0</v>
      </c>
      <c r="CH1701" s="10">
        <f t="shared" si="516"/>
        <v>0</v>
      </c>
      <c r="CI1701" s="10" t="str">
        <f t="shared" si="517"/>
        <v/>
      </c>
      <c r="CJ1701" s="10" t="str">
        <f t="shared" si="518"/>
        <v/>
      </c>
      <c r="CK1701" s="10" t="str">
        <f t="shared" si="519"/>
        <v/>
      </c>
      <c r="CL1701" s="10" t="str">
        <f t="shared" si="520"/>
        <v/>
      </c>
      <c r="CM1701" s="88" t="str">
        <f t="shared" si="521"/>
        <v/>
      </c>
      <c r="CN1701" s="88" t="str">
        <f t="shared" si="522"/>
        <v/>
      </c>
      <c r="CO1701" s="88" t="str">
        <f t="shared" si="523"/>
        <v/>
      </c>
      <c r="CP1701" s="88" t="str">
        <f t="shared" si="524"/>
        <v/>
      </c>
    </row>
    <row r="1702" spans="2:94">
      <c r="B1702" s="19"/>
      <c r="C1702" s="3"/>
      <c r="D1702" s="3"/>
      <c r="E1702" s="4"/>
      <c r="F1702" s="3"/>
      <c r="G1702" s="3"/>
      <c r="H1702" s="3"/>
      <c r="I1702" s="3"/>
      <c r="J1702" s="6"/>
      <c r="K1702" s="6"/>
      <c r="L1702" s="6"/>
      <c r="M1702" s="10"/>
      <c r="N1702" s="10"/>
      <c r="O1702" s="10"/>
      <c r="P1702" s="15"/>
      <c r="Q1702" s="13"/>
      <c r="R1702" s="13"/>
      <c r="S1702" s="13"/>
      <c r="T1702" s="13"/>
      <c r="U1702" s="13"/>
      <c r="V1702" s="13"/>
      <c r="W1702" s="9"/>
      <c r="X1702" s="9"/>
      <c r="Y1702" s="9"/>
      <c r="Z1702" s="9"/>
      <c r="AA1702" s="9"/>
      <c r="AB1702" s="9"/>
      <c r="AC1702" s="13"/>
      <c r="AD1702" s="13"/>
      <c r="AE1702" s="13"/>
      <c r="AF1702" s="13"/>
      <c r="AG1702" s="13"/>
      <c r="AH1702" s="13"/>
      <c r="AI1702" s="9"/>
      <c r="AJ1702" s="9"/>
      <c r="AK1702" s="9"/>
      <c r="AL1702" s="9"/>
      <c r="AM1702" s="9"/>
      <c r="AN1702" s="9"/>
      <c r="AO1702" s="8"/>
      <c r="AP1702" s="8"/>
      <c r="AQ1702" s="8"/>
      <c r="AR1702" s="8"/>
      <c r="AS1702" s="8"/>
      <c r="AT1702" s="8"/>
      <c r="AU1702" s="8"/>
      <c r="AV1702" s="8"/>
      <c r="AW1702" s="8"/>
      <c r="AX1702" s="8"/>
      <c r="AY1702" s="15"/>
      <c r="AZ1702" s="15"/>
      <c r="BA1702" s="15"/>
      <c r="BB1702" s="15"/>
      <c r="BC1702" s="15"/>
      <c r="BD1702" s="15"/>
      <c r="BE1702" s="15"/>
      <c r="BF1702" s="15"/>
      <c r="BG1702" s="15"/>
      <c r="BH1702" s="15"/>
      <c r="BI1702" s="16">
        <f>Q1702*参数!$D$3+W1702</f>
        <v>0</v>
      </c>
      <c r="BJ1702" s="16">
        <f>R1702*参数!$D$3+X1702</f>
        <v>0</v>
      </c>
      <c r="BK1702" s="16">
        <f>S1702*参数!$D$3+Y1702</f>
        <v>0</v>
      </c>
      <c r="BL1702" s="16">
        <f>T1702*参数!$D$3+Z1702</f>
        <v>0</v>
      </c>
      <c r="BM1702" s="16">
        <f>U1702*参数!$D$3+AA1702</f>
        <v>0</v>
      </c>
      <c r="BN1702" s="16">
        <f>V1702*参数!$D$3+AB1702</f>
        <v>0</v>
      </c>
      <c r="BO1702" s="16">
        <f>AC1702*参数!$D$3+AI1702</f>
        <v>0</v>
      </c>
      <c r="BP1702" s="16">
        <f>AD1702*参数!$D$3+AJ1702</f>
        <v>0</v>
      </c>
      <c r="BQ1702" s="16">
        <f>AE1702*参数!$D$3+AK1702</f>
        <v>0</v>
      </c>
      <c r="BR1702" s="16">
        <f>AF1702*参数!$D$3+AL1702</f>
        <v>0</v>
      </c>
      <c r="BS1702" s="16">
        <f>AG1702*参数!$D$3+AM1702</f>
        <v>0</v>
      </c>
      <c r="BT1702" s="16">
        <f>AH1702*参数!$D$3+AN1702</f>
        <v>0</v>
      </c>
      <c r="BU1702" s="10"/>
      <c r="BV1702" s="10"/>
      <c r="BW1702" s="10">
        <f t="shared" si="508"/>
        <v>43</v>
      </c>
      <c r="BX1702" s="10">
        <f t="shared" si="509"/>
        <v>43</v>
      </c>
      <c r="BY1702" s="10">
        <f t="shared" si="510"/>
        <v>43</v>
      </c>
      <c r="BZ1702" s="10">
        <f t="shared" si="511"/>
        <v>0</v>
      </c>
      <c r="CA1702" s="10">
        <f t="shared" si="512"/>
        <v>43</v>
      </c>
      <c r="CB1702" s="10" t="str">
        <f t="shared" si="513"/>
        <v/>
      </c>
      <c r="CC1702" s="10" t="str">
        <f t="shared" si="514"/>
        <v/>
      </c>
      <c r="CD1702" s="10"/>
      <c r="CE1702" s="10"/>
      <c r="CF1702" s="10"/>
      <c r="CG1702" s="10">
        <f t="shared" si="515"/>
        <v>0</v>
      </c>
      <c r="CH1702" s="10">
        <f t="shared" si="516"/>
        <v>0</v>
      </c>
      <c r="CI1702" s="10" t="str">
        <f t="shared" si="517"/>
        <v/>
      </c>
      <c r="CJ1702" s="10" t="str">
        <f t="shared" si="518"/>
        <v/>
      </c>
      <c r="CK1702" s="10" t="str">
        <f t="shared" si="519"/>
        <v/>
      </c>
      <c r="CL1702" s="10" t="str">
        <f t="shared" si="520"/>
        <v/>
      </c>
      <c r="CM1702" s="88" t="str">
        <f t="shared" si="521"/>
        <v/>
      </c>
      <c r="CN1702" s="88" t="str">
        <f t="shared" si="522"/>
        <v/>
      </c>
      <c r="CO1702" s="88" t="str">
        <f t="shared" si="523"/>
        <v/>
      </c>
      <c r="CP1702" s="88" t="str">
        <f t="shared" si="524"/>
        <v/>
      </c>
    </row>
    <row r="1703" spans="2:94">
      <c r="B1703" s="19"/>
      <c r="C1703" s="3"/>
      <c r="D1703" s="3"/>
      <c r="E1703" s="4"/>
      <c r="F1703" s="3"/>
      <c r="G1703" s="3"/>
      <c r="H1703" s="3"/>
      <c r="I1703" s="3"/>
      <c r="J1703" s="6"/>
      <c r="K1703" s="6"/>
      <c r="L1703" s="6"/>
      <c r="M1703" s="10"/>
      <c r="N1703" s="10"/>
      <c r="O1703" s="10"/>
      <c r="P1703" s="15"/>
      <c r="Q1703" s="13"/>
      <c r="R1703" s="13"/>
      <c r="S1703" s="13"/>
      <c r="T1703" s="13"/>
      <c r="U1703" s="13"/>
      <c r="V1703" s="13"/>
      <c r="W1703" s="9"/>
      <c r="X1703" s="9"/>
      <c r="Y1703" s="9"/>
      <c r="Z1703" s="9"/>
      <c r="AA1703" s="9"/>
      <c r="AB1703" s="9"/>
      <c r="AC1703" s="13"/>
      <c r="AD1703" s="13"/>
      <c r="AE1703" s="13"/>
      <c r="AF1703" s="13"/>
      <c r="AG1703" s="13"/>
      <c r="AH1703" s="13"/>
      <c r="AI1703" s="9"/>
      <c r="AJ1703" s="9"/>
      <c r="AK1703" s="9"/>
      <c r="AL1703" s="9"/>
      <c r="AM1703" s="9"/>
      <c r="AN1703" s="9"/>
      <c r="AO1703" s="8"/>
      <c r="AP1703" s="8"/>
      <c r="AQ1703" s="8"/>
      <c r="AR1703" s="8"/>
      <c r="AS1703" s="8"/>
      <c r="AT1703" s="8"/>
      <c r="AU1703" s="8"/>
      <c r="AV1703" s="8"/>
      <c r="AW1703" s="8"/>
      <c r="AX1703" s="8"/>
      <c r="AY1703" s="15"/>
      <c r="AZ1703" s="15"/>
      <c r="BA1703" s="15"/>
      <c r="BB1703" s="15"/>
      <c r="BC1703" s="15"/>
      <c r="BD1703" s="15"/>
      <c r="BE1703" s="15"/>
      <c r="BF1703" s="15"/>
      <c r="BG1703" s="15"/>
      <c r="BH1703" s="15"/>
      <c r="BI1703" s="16">
        <f>Q1703*参数!$D$3+W1703</f>
        <v>0</v>
      </c>
      <c r="BJ1703" s="16">
        <f>R1703*参数!$D$3+X1703</f>
        <v>0</v>
      </c>
      <c r="BK1703" s="16">
        <f>S1703*参数!$D$3+Y1703</f>
        <v>0</v>
      </c>
      <c r="BL1703" s="16">
        <f>T1703*参数!$D$3+Z1703</f>
        <v>0</v>
      </c>
      <c r="BM1703" s="16">
        <f>U1703*参数!$D$3+AA1703</f>
        <v>0</v>
      </c>
      <c r="BN1703" s="16">
        <f>V1703*参数!$D$3+AB1703</f>
        <v>0</v>
      </c>
      <c r="BO1703" s="16">
        <f>AC1703*参数!$D$3+AI1703</f>
        <v>0</v>
      </c>
      <c r="BP1703" s="16">
        <f>AD1703*参数!$D$3+AJ1703</f>
        <v>0</v>
      </c>
      <c r="BQ1703" s="16">
        <f>AE1703*参数!$D$3+AK1703</f>
        <v>0</v>
      </c>
      <c r="BR1703" s="16">
        <f>AF1703*参数!$D$3+AL1703</f>
        <v>0</v>
      </c>
      <c r="BS1703" s="16">
        <f>AG1703*参数!$D$3+AM1703</f>
        <v>0</v>
      </c>
      <c r="BT1703" s="16">
        <f>AH1703*参数!$D$3+AN1703</f>
        <v>0</v>
      </c>
      <c r="BU1703" s="10"/>
      <c r="BV1703" s="10"/>
      <c r="BW1703" s="10">
        <f t="shared" si="508"/>
        <v>43</v>
      </c>
      <c r="BX1703" s="10">
        <f t="shared" si="509"/>
        <v>43</v>
      </c>
      <c r="BY1703" s="10">
        <f t="shared" si="510"/>
        <v>43</v>
      </c>
      <c r="BZ1703" s="10">
        <f t="shared" si="511"/>
        <v>0</v>
      </c>
      <c r="CA1703" s="10">
        <f t="shared" si="512"/>
        <v>43</v>
      </c>
      <c r="CB1703" s="10" t="str">
        <f t="shared" si="513"/>
        <v/>
      </c>
      <c r="CC1703" s="10" t="str">
        <f t="shared" si="514"/>
        <v/>
      </c>
      <c r="CD1703" s="10"/>
      <c r="CE1703" s="10"/>
      <c r="CF1703" s="10"/>
      <c r="CG1703" s="10">
        <f t="shared" si="515"/>
        <v>0</v>
      </c>
      <c r="CH1703" s="10">
        <f t="shared" si="516"/>
        <v>0</v>
      </c>
      <c r="CI1703" s="10" t="str">
        <f t="shared" si="517"/>
        <v/>
      </c>
      <c r="CJ1703" s="10" t="str">
        <f t="shared" si="518"/>
        <v/>
      </c>
      <c r="CK1703" s="10" t="str">
        <f t="shared" si="519"/>
        <v/>
      </c>
      <c r="CL1703" s="10" t="str">
        <f t="shared" si="520"/>
        <v/>
      </c>
      <c r="CM1703" s="88" t="str">
        <f t="shared" si="521"/>
        <v/>
      </c>
      <c r="CN1703" s="88" t="str">
        <f t="shared" si="522"/>
        <v/>
      </c>
      <c r="CO1703" s="88" t="str">
        <f t="shared" si="523"/>
        <v/>
      </c>
      <c r="CP1703" s="88" t="str">
        <f t="shared" si="524"/>
        <v/>
      </c>
    </row>
    <row r="1704" spans="2:94">
      <c r="B1704" s="19"/>
      <c r="C1704" s="3"/>
      <c r="D1704" s="3"/>
      <c r="E1704" s="4"/>
      <c r="F1704" s="3"/>
      <c r="G1704" s="3"/>
      <c r="H1704" s="3"/>
      <c r="I1704" s="3"/>
      <c r="J1704" s="6"/>
      <c r="K1704" s="6"/>
      <c r="L1704" s="6"/>
      <c r="M1704" s="10"/>
      <c r="N1704" s="10"/>
      <c r="O1704" s="10"/>
      <c r="P1704" s="15"/>
      <c r="Q1704" s="13"/>
      <c r="R1704" s="13"/>
      <c r="S1704" s="13"/>
      <c r="T1704" s="13"/>
      <c r="U1704" s="13"/>
      <c r="V1704" s="13"/>
      <c r="W1704" s="9"/>
      <c r="X1704" s="9"/>
      <c r="Y1704" s="9"/>
      <c r="Z1704" s="9"/>
      <c r="AA1704" s="9"/>
      <c r="AB1704" s="9"/>
      <c r="AC1704" s="13"/>
      <c r="AD1704" s="13"/>
      <c r="AE1704" s="13"/>
      <c r="AF1704" s="13"/>
      <c r="AG1704" s="13"/>
      <c r="AH1704" s="13"/>
      <c r="AI1704" s="9"/>
      <c r="AJ1704" s="9"/>
      <c r="AK1704" s="9"/>
      <c r="AL1704" s="9"/>
      <c r="AM1704" s="9"/>
      <c r="AN1704" s="9"/>
      <c r="AO1704" s="8"/>
      <c r="AP1704" s="8"/>
      <c r="AQ1704" s="8"/>
      <c r="AR1704" s="8"/>
      <c r="AS1704" s="8"/>
      <c r="AT1704" s="8"/>
      <c r="AU1704" s="8"/>
      <c r="AV1704" s="8"/>
      <c r="AW1704" s="8"/>
      <c r="AX1704" s="8"/>
      <c r="AY1704" s="15"/>
      <c r="AZ1704" s="15"/>
      <c r="BA1704" s="15"/>
      <c r="BB1704" s="15"/>
      <c r="BC1704" s="15"/>
      <c r="BD1704" s="15"/>
      <c r="BE1704" s="15"/>
      <c r="BF1704" s="15"/>
      <c r="BG1704" s="15"/>
      <c r="BH1704" s="15"/>
      <c r="BI1704" s="16">
        <f>Q1704*参数!$D$3+W1704</f>
        <v>0</v>
      </c>
      <c r="BJ1704" s="16">
        <f>R1704*参数!$D$3+X1704</f>
        <v>0</v>
      </c>
      <c r="BK1704" s="16">
        <f>S1704*参数!$D$3+Y1704</f>
        <v>0</v>
      </c>
      <c r="BL1704" s="16">
        <f>T1704*参数!$D$3+Z1704</f>
        <v>0</v>
      </c>
      <c r="BM1704" s="16">
        <f>U1704*参数!$D$3+AA1704</f>
        <v>0</v>
      </c>
      <c r="BN1704" s="16">
        <f>V1704*参数!$D$3+AB1704</f>
        <v>0</v>
      </c>
      <c r="BO1704" s="16">
        <f>AC1704*参数!$D$3+AI1704</f>
        <v>0</v>
      </c>
      <c r="BP1704" s="16">
        <f>AD1704*参数!$D$3+AJ1704</f>
        <v>0</v>
      </c>
      <c r="BQ1704" s="16">
        <f>AE1704*参数!$D$3+AK1704</f>
        <v>0</v>
      </c>
      <c r="BR1704" s="16">
        <f>AF1704*参数!$D$3+AL1704</f>
        <v>0</v>
      </c>
      <c r="BS1704" s="16">
        <f>AG1704*参数!$D$3+AM1704</f>
        <v>0</v>
      </c>
      <c r="BT1704" s="16">
        <f>AH1704*参数!$D$3+AN1704</f>
        <v>0</v>
      </c>
      <c r="BU1704" s="10"/>
      <c r="BV1704" s="10"/>
      <c r="BW1704" s="10">
        <f t="shared" si="508"/>
        <v>43</v>
      </c>
      <c r="BX1704" s="10">
        <f t="shared" si="509"/>
        <v>43</v>
      </c>
      <c r="BY1704" s="10">
        <f t="shared" si="510"/>
        <v>43</v>
      </c>
      <c r="BZ1704" s="10">
        <f t="shared" si="511"/>
        <v>0</v>
      </c>
      <c r="CA1704" s="10">
        <f t="shared" si="512"/>
        <v>43</v>
      </c>
      <c r="CB1704" s="10" t="str">
        <f t="shared" si="513"/>
        <v/>
      </c>
      <c r="CC1704" s="10" t="str">
        <f t="shared" si="514"/>
        <v/>
      </c>
      <c r="CD1704" s="10"/>
      <c r="CE1704" s="10"/>
      <c r="CF1704" s="10"/>
      <c r="CG1704" s="10">
        <f t="shared" si="515"/>
        <v>0</v>
      </c>
      <c r="CH1704" s="10">
        <f t="shared" si="516"/>
        <v>0</v>
      </c>
      <c r="CI1704" s="10" t="str">
        <f t="shared" si="517"/>
        <v/>
      </c>
      <c r="CJ1704" s="10" t="str">
        <f t="shared" si="518"/>
        <v/>
      </c>
      <c r="CK1704" s="10" t="str">
        <f t="shared" si="519"/>
        <v/>
      </c>
      <c r="CL1704" s="10" t="str">
        <f t="shared" si="520"/>
        <v/>
      </c>
      <c r="CM1704" s="88" t="str">
        <f t="shared" si="521"/>
        <v/>
      </c>
      <c r="CN1704" s="88" t="str">
        <f t="shared" si="522"/>
        <v/>
      </c>
      <c r="CO1704" s="88" t="str">
        <f t="shared" si="523"/>
        <v/>
      </c>
      <c r="CP1704" s="88" t="str">
        <f t="shared" si="524"/>
        <v/>
      </c>
    </row>
    <row r="1705" spans="2:94">
      <c r="B1705" s="19"/>
      <c r="C1705" s="3"/>
      <c r="D1705" s="3"/>
      <c r="E1705" s="4"/>
      <c r="F1705" s="3"/>
      <c r="G1705" s="3"/>
      <c r="H1705" s="3"/>
      <c r="I1705" s="3"/>
      <c r="J1705" s="6"/>
      <c r="K1705" s="6"/>
      <c r="L1705" s="6"/>
      <c r="M1705" s="10"/>
      <c r="N1705" s="10"/>
      <c r="O1705" s="10"/>
      <c r="P1705" s="15"/>
      <c r="Q1705" s="13"/>
      <c r="R1705" s="13"/>
      <c r="S1705" s="13"/>
      <c r="T1705" s="13"/>
      <c r="U1705" s="13"/>
      <c r="V1705" s="13"/>
      <c r="W1705" s="9"/>
      <c r="X1705" s="9"/>
      <c r="Y1705" s="9"/>
      <c r="Z1705" s="9"/>
      <c r="AA1705" s="9"/>
      <c r="AB1705" s="9"/>
      <c r="AC1705" s="13"/>
      <c r="AD1705" s="13"/>
      <c r="AE1705" s="13"/>
      <c r="AF1705" s="13"/>
      <c r="AG1705" s="13"/>
      <c r="AH1705" s="13"/>
      <c r="AI1705" s="9"/>
      <c r="AJ1705" s="9"/>
      <c r="AK1705" s="9"/>
      <c r="AL1705" s="9"/>
      <c r="AM1705" s="9"/>
      <c r="AN1705" s="9"/>
      <c r="AO1705" s="8"/>
      <c r="AP1705" s="8"/>
      <c r="AQ1705" s="8"/>
      <c r="AR1705" s="8"/>
      <c r="AS1705" s="8"/>
      <c r="AT1705" s="8"/>
      <c r="AU1705" s="8"/>
      <c r="AV1705" s="8"/>
      <c r="AW1705" s="8"/>
      <c r="AX1705" s="8"/>
      <c r="AY1705" s="15"/>
      <c r="AZ1705" s="15"/>
      <c r="BA1705" s="15"/>
      <c r="BB1705" s="15"/>
      <c r="BC1705" s="15"/>
      <c r="BD1705" s="15"/>
      <c r="BE1705" s="15"/>
      <c r="BF1705" s="15"/>
      <c r="BG1705" s="15"/>
      <c r="BH1705" s="15"/>
      <c r="BI1705" s="16">
        <f>Q1705*参数!$D$3+W1705</f>
        <v>0</v>
      </c>
      <c r="BJ1705" s="16">
        <f>R1705*参数!$D$3+X1705</f>
        <v>0</v>
      </c>
      <c r="BK1705" s="16">
        <f>S1705*参数!$D$3+Y1705</f>
        <v>0</v>
      </c>
      <c r="BL1705" s="16">
        <f>T1705*参数!$D$3+Z1705</f>
        <v>0</v>
      </c>
      <c r="BM1705" s="16">
        <f>U1705*参数!$D$3+AA1705</f>
        <v>0</v>
      </c>
      <c r="BN1705" s="16">
        <f>V1705*参数!$D$3+AB1705</f>
        <v>0</v>
      </c>
      <c r="BO1705" s="16">
        <f>AC1705*参数!$D$3+AI1705</f>
        <v>0</v>
      </c>
      <c r="BP1705" s="16">
        <f>AD1705*参数!$D$3+AJ1705</f>
        <v>0</v>
      </c>
      <c r="BQ1705" s="16">
        <f>AE1705*参数!$D$3+AK1705</f>
        <v>0</v>
      </c>
      <c r="BR1705" s="16">
        <f>AF1705*参数!$D$3+AL1705</f>
        <v>0</v>
      </c>
      <c r="BS1705" s="16">
        <f>AG1705*参数!$D$3+AM1705</f>
        <v>0</v>
      </c>
      <c r="BT1705" s="16">
        <f>AH1705*参数!$D$3+AN1705</f>
        <v>0</v>
      </c>
      <c r="BU1705" s="10"/>
      <c r="BV1705" s="10"/>
      <c r="BW1705" s="10">
        <f t="shared" si="508"/>
        <v>43</v>
      </c>
      <c r="BX1705" s="10">
        <f t="shared" si="509"/>
        <v>43</v>
      </c>
      <c r="BY1705" s="10">
        <f t="shared" si="510"/>
        <v>43</v>
      </c>
      <c r="BZ1705" s="10">
        <f t="shared" si="511"/>
        <v>0</v>
      </c>
      <c r="CA1705" s="10">
        <f t="shared" si="512"/>
        <v>43</v>
      </c>
      <c r="CB1705" s="10" t="str">
        <f t="shared" si="513"/>
        <v/>
      </c>
      <c r="CC1705" s="10" t="str">
        <f t="shared" si="514"/>
        <v/>
      </c>
      <c r="CD1705" s="10"/>
      <c r="CE1705" s="10"/>
      <c r="CF1705" s="10"/>
      <c r="CG1705" s="10">
        <f t="shared" si="515"/>
        <v>0</v>
      </c>
      <c r="CH1705" s="10">
        <f t="shared" si="516"/>
        <v>0</v>
      </c>
      <c r="CI1705" s="10" t="str">
        <f t="shared" si="517"/>
        <v/>
      </c>
      <c r="CJ1705" s="10" t="str">
        <f t="shared" si="518"/>
        <v/>
      </c>
      <c r="CK1705" s="10" t="str">
        <f t="shared" si="519"/>
        <v/>
      </c>
      <c r="CL1705" s="10" t="str">
        <f t="shared" si="520"/>
        <v/>
      </c>
      <c r="CM1705" s="88" t="str">
        <f t="shared" si="521"/>
        <v/>
      </c>
      <c r="CN1705" s="88" t="str">
        <f t="shared" si="522"/>
        <v/>
      </c>
      <c r="CO1705" s="88" t="str">
        <f t="shared" si="523"/>
        <v/>
      </c>
      <c r="CP1705" s="88" t="str">
        <f t="shared" si="524"/>
        <v/>
      </c>
    </row>
    <row r="1706" spans="2:94">
      <c r="B1706" s="19"/>
      <c r="C1706" s="3"/>
      <c r="D1706" s="3"/>
      <c r="E1706" s="4"/>
      <c r="F1706" s="3"/>
      <c r="G1706" s="3"/>
      <c r="H1706" s="3"/>
      <c r="I1706" s="3"/>
      <c r="J1706" s="6"/>
      <c r="K1706" s="6"/>
      <c r="L1706" s="6"/>
      <c r="M1706" s="10"/>
      <c r="N1706" s="10"/>
      <c r="O1706" s="10"/>
      <c r="P1706" s="15"/>
      <c r="Q1706" s="13"/>
      <c r="R1706" s="13"/>
      <c r="S1706" s="13"/>
      <c r="T1706" s="13"/>
      <c r="U1706" s="13"/>
      <c r="V1706" s="13"/>
      <c r="W1706" s="9"/>
      <c r="X1706" s="9"/>
      <c r="Y1706" s="9"/>
      <c r="Z1706" s="9"/>
      <c r="AA1706" s="9"/>
      <c r="AB1706" s="9"/>
      <c r="AC1706" s="13"/>
      <c r="AD1706" s="13"/>
      <c r="AE1706" s="13"/>
      <c r="AF1706" s="13"/>
      <c r="AG1706" s="13"/>
      <c r="AH1706" s="13"/>
      <c r="AI1706" s="9"/>
      <c r="AJ1706" s="9"/>
      <c r="AK1706" s="9"/>
      <c r="AL1706" s="9"/>
      <c r="AM1706" s="9"/>
      <c r="AN1706" s="9"/>
      <c r="AO1706" s="8"/>
      <c r="AP1706" s="8"/>
      <c r="AQ1706" s="8"/>
      <c r="AR1706" s="8"/>
      <c r="AS1706" s="8"/>
      <c r="AT1706" s="8"/>
      <c r="AU1706" s="8"/>
      <c r="AV1706" s="8"/>
      <c r="AW1706" s="8"/>
      <c r="AX1706" s="8"/>
      <c r="AY1706" s="15"/>
      <c r="AZ1706" s="15"/>
      <c r="BA1706" s="15"/>
      <c r="BB1706" s="15"/>
      <c r="BC1706" s="15"/>
      <c r="BD1706" s="15"/>
      <c r="BE1706" s="15"/>
      <c r="BF1706" s="15"/>
      <c r="BG1706" s="15"/>
      <c r="BH1706" s="15"/>
      <c r="BI1706" s="16">
        <f>Q1706*参数!$D$3+W1706</f>
        <v>0</v>
      </c>
      <c r="BJ1706" s="16">
        <f>R1706*参数!$D$3+X1706</f>
        <v>0</v>
      </c>
      <c r="BK1706" s="16">
        <f>S1706*参数!$D$3+Y1706</f>
        <v>0</v>
      </c>
      <c r="BL1706" s="16">
        <f>T1706*参数!$D$3+Z1706</f>
        <v>0</v>
      </c>
      <c r="BM1706" s="16">
        <f>U1706*参数!$D$3+AA1706</f>
        <v>0</v>
      </c>
      <c r="BN1706" s="16">
        <f>V1706*参数!$D$3+AB1706</f>
        <v>0</v>
      </c>
      <c r="BO1706" s="16">
        <f>AC1706*参数!$D$3+AI1706</f>
        <v>0</v>
      </c>
      <c r="BP1706" s="16">
        <f>AD1706*参数!$D$3+AJ1706</f>
        <v>0</v>
      </c>
      <c r="BQ1706" s="16">
        <f>AE1706*参数!$D$3+AK1706</f>
        <v>0</v>
      </c>
      <c r="BR1706" s="16">
        <f>AF1706*参数!$D$3+AL1706</f>
        <v>0</v>
      </c>
      <c r="BS1706" s="16">
        <f>AG1706*参数!$D$3+AM1706</f>
        <v>0</v>
      </c>
      <c r="BT1706" s="16">
        <f>AH1706*参数!$D$3+AN1706</f>
        <v>0</v>
      </c>
      <c r="BU1706" s="10"/>
      <c r="BV1706" s="10"/>
      <c r="BW1706" s="10">
        <f t="shared" si="508"/>
        <v>43</v>
      </c>
      <c r="BX1706" s="10">
        <f t="shared" si="509"/>
        <v>43</v>
      </c>
      <c r="BY1706" s="10">
        <f t="shared" si="510"/>
        <v>43</v>
      </c>
      <c r="BZ1706" s="10">
        <f t="shared" si="511"/>
        <v>0</v>
      </c>
      <c r="CA1706" s="10">
        <f t="shared" si="512"/>
        <v>43</v>
      </c>
      <c r="CB1706" s="10" t="str">
        <f t="shared" si="513"/>
        <v/>
      </c>
      <c r="CC1706" s="10" t="str">
        <f t="shared" si="514"/>
        <v/>
      </c>
      <c r="CD1706" s="10"/>
      <c r="CE1706" s="10"/>
      <c r="CF1706" s="10"/>
      <c r="CG1706" s="10">
        <f t="shared" si="515"/>
        <v>0</v>
      </c>
      <c r="CH1706" s="10">
        <f t="shared" si="516"/>
        <v>0</v>
      </c>
      <c r="CI1706" s="10" t="str">
        <f t="shared" si="517"/>
        <v/>
      </c>
      <c r="CJ1706" s="10" t="str">
        <f t="shared" si="518"/>
        <v/>
      </c>
      <c r="CK1706" s="10" t="str">
        <f t="shared" si="519"/>
        <v/>
      </c>
      <c r="CL1706" s="10" t="str">
        <f t="shared" si="520"/>
        <v/>
      </c>
      <c r="CM1706" s="88" t="str">
        <f t="shared" si="521"/>
        <v/>
      </c>
      <c r="CN1706" s="88" t="str">
        <f t="shared" si="522"/>
        <v/>
      </c>
      <c r="CO1706" s="88" t="str">
        <f t="shared" si="523"/>
        <v/>
      </c>
      <c r="CP1706" s="88" t="str">
        <f t="shared" si="524"/>
        <v/>
      </c>
    </row>
    <row r="1707" spans="2:94">
      <c r="B1707" s="19"/>
      <c r="C1707" s="3"/>
      <c r="D1707" s="3"/>
      <c r="E1707" s="4"/>
      <c r="F1707" s="3"/>
      <c r="G1707" s="3"/>
      <c r="H1707" s="3"/>
      <c r="I1707" s="3"/>
      <c r="J1707" s="6"/>
      <c r="K1707" s="6"/>
      <c r="L1707" s="6"/>
      <c r="M1707" s="10"/>
      <c r="N1707" s="10"/>
      <c r="O1707" s="10"/>
      <c r="P1707" s="15"/>
      <c r="Q1707" s="13"/>
      <c r="R1707" s="13"/>
      <c r="S1707" s="13"/>
      <c r="T1707" s="13"/>
      <c r="U1707" s="13"/>
      <c r="V1707" s="13"/>
      <c r="W1707" s="9"/>
      <c r="X1707" s="9"/>
      <c r="Y1707" s="9"/>
      <c r="Z1707" s="9"/>
      <c r="AA1707" s="9"/>
      <c r="AB1707" s="9"/>
      <c r="AC1707" s="13"/>
      <c r="AD1707" s="13"/>
      <c r="AE1707" s="13"/>
      <c r="AF1707" s="13"/>
      <c r="AG1707" s="13"/>
      <c r="AH1707" s="13"/>
      <c r="AI1707" s="9"/>
      <c r="AJ1707" s="9"/>
      <c r="AK1707" s="9"/>
      <c r="AL1707" s="9"/>
      <c r="AM1707" s="9"/>
      <c r="AN1707" s="9"/>
      <c r="AO1707" s="8"/>
      <c r="AP1707" s="8"/>
      <c r="AQ1707" s="8"/>
      <c r="AR1707" s="8"/>
      <c r="AS1707" s="8"/>
      <c r="AT1707" s="8"/>
      <c r="AU1707" s="8"/>
      <c r="AV1707" s="8"/>
      <c r="AW1707" s="8"/>
      <c r="AX1707" s="8"/>
      <c r="AY1707" s="15"/>
      <c r="AZ1707" s="15"/>
      <c r="BA1707" s="15"/>
      <c r="BB1707" s="15"/>
      <c r="BC1707" s="15"/>
      <c r="BD1707" s="15"/>
      <c r="BE1707" s="15"/>
      <c r="BF1707" s="15"/>
      <c r="BG1707" s="15"/>
      <c r="BH1707" s="15"/>
      <c r="BI1707" s="16">
        <f>Q1707*参数!$D$3+W1707</f>
        <v>0</v>
      </c>
      <c r="BJ1707" s="16">
        <f>R1707*参数!$D$3+X1707</f>
        <v>0</v>
      </c>
      <c r="BK1707" s="16">
        <f>S1707*参数!$D$3+Y1707</f>
        <v>0</v>
      </c>
      <c r="BL1707" s="16">
        <f>T1707*参数!$D$3+Z1707</f>
        <v>0</v>
      </c>
      <c r="BM1707" s="16">
        <f>U1707*参数!$D$3+AA1707</f>
        <v>0</v>
      </c>
      <c r="BN1707" s="16">
        <f>V1707*参数!$D$3+AB1707</f>
        <v>0</v>
      </c>
      <c r="BO1707" s="16">
        <f>AC1707*参数!$D$3+AI1707</f>
        <v>0</v>
      </c>
      <c r="BP1707" s="16">
        <f>AD1707*参数!$D$3+AJ1707</f>
        <v>0</v>
      </c>
      <c r="BQ1707" s="16">
        <f>AE1707*参数!$D$3+AK1707</f>
        <v>0</v>
      </c>
      <c r="BR1707" s="16">
        <f>AF1707*参数!$D$3+AL1707</f>
        <v>0</v>
      </c>
      <c r="BS1707" s="16">
        <f>AG1707*参数!$D$3+AM1707</f>
        <v>0</v>
      </c>
      <c r="BT1707" s="16">
        <f>AH1707*参数!$D$3+AN1707</f>
        <v>0</v>
      </c>
      <c r="BU1707" s="10"/>
      <c r="BV1707" s="10"/>
      <c r="BW1707" s="10">
        <f t="shared" si="508"/>
        <v>43</v>
      </c>
      <c r="BX1707" s="10">
        <f t="shared" si="509"/>
        <v>43</v>
      </c>
      <c r="BY1707" s="10">
        <f t="shared" si="510"/>
        <v>43</v>
      </c>
      <c r="BZ1707" s="10">
        <f t="shared" si="511"/>
        <v>0</v>
      </c>
      <c r="CA1707" s="10">
        <f t="shared" si="512"/>
        <v>43</v>
      </c>
      <c r="CB1707" s="10" t="str">
        <f t="shared" si="513"/>
        <v/>
      </c>
      <c r="CC1707" s="10" t="str">
        <f t="shared" si="514"/>
        <v/>
      </c>
      <c r="CD1707" s="10"/>
      <c r="CE1707" s="10"/>
      <c r="CF1707" s="10"/>
      <c r="CG1707" s="10">
        <f t="shared" si="515"/>
        <v>0</v>
      </c>
      <c r="CH1707" s="10">
        <f t="shared" si="516"/>
        <v>0</v>
      </c>
      <c r="CI1707" s="10" t="str">
        <f t="shared" si="517"/>
        <v/>
      </c>
      <c r="CJ1707" s="10" t="str">
        <f t="shared" si="518"/>
        <v/>
      </c>
      <c r="CK1707" s="10" t="str">
        <f t="shared" si="519"/>
        <v/>
      </c>
      <c r="CL1707" s="10" t="str">
        <f t="shared" si="520"/>
        <v/>
      </c>
      <c r="CM1707" s="88" t="str">
        <f t="shared" si="521"/>
        <v/>
      </c>
      <c r="CN1707" s="88" t="str">
        <f t="shared" si="522"/>
        <v/>
      </c>
      <c r="CO1707" s="88" t="str">
        <f t="shared" si="523"/>
        <v/>
      </c>
      <c r="CP1707" s="88" t="str">
        <f t="shared" si="524"/>
        <v/>
      </c>
    </row>
    <row r="1708" spans="2:94">
      <c r="B1708" s="19"/>
      <c r="C1708" s="3"/>
      <c r="D1708" s="3"/>
      <c r="E1708" s="4"/>
      <c r="F1708" s="3"/>
      <c r="G1708" s="3"/>
      <c r="H1708" s="3"/>
      <c r="I1708" s="3"/>
      <c r="J1708" s="6"/>
      <c r="K1708" s="6"/>
      <c r="L1708" s="6"/>
      <c r="M1708" s="10"/>
      <c r="N1708" s="10"/>
      <c r="O1708" s="10"/>
      <c r="P1708" s="15"/>
      <c r="Q1708" s="13"/>
      <c r="R1708" s="13"/>
      <c r="S1708" s="13"/>
      <c r="T1708" s="13"/>
      <c r="U1708" s="13"/>
      <c r="V1708" s="13"/>
      <c r="W1708" s="9"/>
      <c r="X1708" s="9"/>
      <c r="Y1708" s="9"/>
      <c r="Z1708" s="9"/>
      <c r="AA1708" s="9"/>
      <c r="AB1708" s="9"/>
      <c r="AC1708" s="13"/>
      <c r="AD1708" s="13"/>
      <c r="AE1708" s="13"/>
      <c r="AF1708" s="13"/>
      <c r="AG1708" s="13"/>
      <c r="AH1708" s="13"/>
      <c r="AI1708" s="9"/>
      <c r="AJ1708" s="9"/>
      <c r="AK1708" s="9"/>
      <c r="AL1708" s="9"/>
      <c r="AM1708" s="9"/>
      <c r="AN1708" s="9"/>
      <c r="AO1708" s="8"/>
      <c r="AP1708" s="8"/>
      <c r="AQ1708" s="8"/>
      <c r="AR1708" s="8"/>
      <c r="AS1708" s="8"/>
      <c r="AT1708" s="8"/>
      <c r="AU1708" s="8"/>
      <c r="AV1708" s="8"/>
      <c r="AW1708" s="8"/>
      <c r="AX1708" s="8"/>
      <c r="AY1708" s="15"/>
      <c r="AZ1708" s="15"/>
      <c r="BA1708" s="15"/>
      <c r="BB1708" s="15"/>
      <c r="BC1708" s="15"/>
      <c r="BD1708" s="15"/>
      <c r="BE1708" s="15"/>
      <c r="BF1708" s="15"/>
      <c r="BG1708" s="15"/>
      <c r="BH1708" s="15"/>
      <c r="BI1708" s="16">
        <f>Q1708*参数!$D$3+W1708</f>
        <v>0</v>
      </c>
      <c r="BJ1708" s="16">
        <f>R1708*参数!$D$3+X1708</f>
        <v>0</v>
      </c>
      <c r="BK1708" s="16">
        <f>S1708*参数!$D$3+Y1708</f>
        <v>0</v>
      </c>
      <c r="BL1708" s="16">
        <f>T1708*参数!$D$3+Z1708</f>
        <v>0</v>
      </c>
      <c r="BM1708" s="16">
        <f>U1708*参数!$D$3+AA1708</f>
        <v>0</v>
      </c>
      <c r="BN1708" s="16">
        <f>V1708*参数!$D$3+AB1708</f>
        <v>0</v>
      </c>
      <c r="BO1708" s="16">
        <f>AC1708*参数!$D$3+AI1708</f>
        <v>0</v>
      </c>
      <c r="BP1708" s="16">
        <f>AD1708*参数!$D$3+AJ1708</f>
        <v>0</v>
      </c>
      <c r="BQ1708" s="16">
        <f>AE1708*参数!$D$3+AK1708</f>
        <v>0</v>
      </c>
      <c r="BR1708" s="16">
        <f>AF1708*参数!$D$3+AL1708</f>
        <v>0</v>
      </c>
      <c r="BS1708" s="16">
        <f>AG1708*参数!$D$3+AM1708</f>
        <v>0</v>
      </c>
      <c r="BT1708" s="16">
        <f>AH1708*参数!$D$3+AN1708</f>
        <v>0</v>
      </c>
      <c r="BU1708" s="10"/>
      <c r="BV1708" s="10"/>
      <c r="BW1708" s="10">
        <f t="shared" si="508"/>
        <v>43</v>
      </c>
      <c r="BX1708" s="10">
        <f t="shared" si="509"/>
        <v>43</v>
      </c>
      <c r="BY1708" s="10">
        <f t="shared" si="510"/>
        <v>43</v>
      </c>
      <c r="BZ1708" s="10">
        <f t="shared" si="511"/>
        <v>0</v>
      </c>
      <c r="CA1708" s="10">
        <f t="shared" si="512"/>
        <v>43</v>
      </c>
      <c r="CB1708" s="10" t="str">
        <f t="shared" si="513"/>
        <v/>
      </c>
      <c r="CC1708" s="10" t="str">
        <f t="shared" si="514"/>
        <v/>
      </c>
      <c r="CD1708" s="10"/>
      <c r="CE1708" s="10"/>
      <c r="CF1708" s="10"/>
      <c r="CG1708" s="10">
        <f t="shared" si="515"/>
        <v>0</v>
      </c>
      <c r="CH1708" s="10">
        <f t="shared" si="516"/>
        <v>0</v>
      </c>
      <c r="CI1708" s="10" t="str">
        <f t="shared" si="517"/>
        <v/>
      </c>
      <c r="CJ1708" s="10" t="str">
        <f t="shared" si="518"/>
        <v/>
      </c>
      <c r="CK1708" s="10" t="str">
        <f t="shared" si="519"/>
        <v/>
      </c>
      <c r="CL1708" s="10" t="str">
        <f t="shared" si="520"/>
        <v/>
      </c>
      <c r="CM1708" s="88" t="str">
        <f t="shared" si="521"/>
        <v/>
      </c>
      <c r="CN1708" s="88" t="str">
        <f t="shared" si="522"/>
        <v/>
      </c>
      <c r="CO1708" s="88" t="str">
        <f t="shared" si="523"/>
        <v/>
      </c>
      <c r="CP1708" s="88" t="str">
        <f t="shared" si="524"/>
        <v/>
      </c>
    </row>
    <row r="1709" spans="2:94">
      <c r="B1709" s="19"/>
      <c r="C1709" s="3"/>
      <c r="D1709" s="3"/>
      <c r="E1709" s="4"/>
      <c r="F1709" s="3"/>
      <c r="G1709" s="3"/>
      <c r="H1709" s="3"/>
      <c r="I1709" s="3"/>
      <c r="J1709" s="6"/>
      <c r="K1709" s="6"/>
      <c r="L1709" s="6"/>
      <c r="M1709" s="10"/>
      <c r="N1709" s="10"/>
      <c r="O1709" s="10"/>
      <c r="P1709" s="15"/>
      <c r="Q1709" s="13"/>
      <c r="R1709" s="13"/>
      <c r="S1709" s="13"/>
      <c r="T1709" s="13"/>
      <c r="U1709" s="13"/>
      <c r="V1709" s="13"/>
      <c r="W1709" s="9"/>
      <c r="X1709" s="9"/>
      <c r="Y1709" s="9"/>
      <c r="Z1709" s="9"/>
      <c r="AA1709" s="9"/>
      <c r="AB1709" s="9"/>
      <c r="AC1709" s="13"/>
      <c r="AD1709" s="13"/>
      <c r="AE1709" s="13"/>
      <c r="AF1709" s="13"/>
      <c r="AG1709" s="13"/>
      <c r="AH1709" s="13"/>
      <c r="AI1709" s="9"/>
      <c r="AJ1709" s="9"/>
      <c r="AK1709" s="9"/>
      <c r="AL1709" s="9"/>
      <c r="AM1709" s="9"/>
      <c r="AN1709" s="9"/>
      <c r="AO1709" s="8"/>
      <c r="AP1709" s="8"/>
      <c r="AQ1709" s="8"/>
      <c r="AR1709" s="8"/>
      <c r="AS1709" s="8"/>
      <c r="AT1709" s="8"/>
      <c r="AU1709" s="8"/>
      <c r="AV1709" s="8"/>
      <c r="AW1709" s="8"/>
      <c r="AX1709" s="8"/>
      <c r="AY1709" s="15"/>
      <c r="AZ1709" s="15"/>
      <c r="BA1709" s="15"/>
      <c r="BB1709" s="15"/>
      <c r="BC1709" s="15"/>
      <c r="BD1709" s="15"/>
      <c r="BE1709" s="15"/>
      <c r="BF1709" s="15"/>
      <c r="BG1709" s="15"/>
      <c r="BH1709" s="15"/>
      <c r="BI1709" s="16">
        <f>Q1709*参数!$D$3+W1709</f>
        <v>0</v>
      </c>
      <c r="BJ1709" s="16">
        <f>R1709*参数!$D$3+X1709</f>
        <v>0</v>
      </c>
      <c r="BK1709" s="16">
        <f>S1709*参数!$D$3+Y1709</f>
        <v>0</v>
      </c>
      <c r="BL1709" s="16">
        <f>T1709*参数!$D$3+Z1709</f>
        <v>0</v>
      </c>
      <c r="BM1709" s="16">
        <f>U1709*参数!$D$3+AA1709</f>
        <v>0</v>
      </c>
      <c r="BN1709" s="16">
        <f>V1709*参数!$D$3+AB1709</f>
        <v>0</v>
      </c>
      <c r="BO1709" s="16">
        <f>AC1709*参数!$D$3+AI1709</f>
        <v>0</v>
      </c>
      <c r="BP1709" s="16">
        <f>AD1709*参数!$D$3+AJ1709</f>
        <v>0</v>
      </c>
      <c r="BQ1709" s="16">
        <f>AE1709*参数!$D$3+AK1709</f>
        <v>0</v>
      </c>
      <c r="BR1709" s="16">
        <f>AF1709*参数!$D$3+AL1709</f>
        <v>0</v>
      </c>
      <c r="BS1709" s="16">
        <f>AG1709*参数!$D$3+AM1709</f>
        <v>0</v>
      </c>
      <c r="BT1709" s="16">
        <f>AH1709*参数!$D$3+AN1709</f>
        <v>0</v>
      </c>
      <c r="BU1709" s="10"/>
      <c r="BV1709" s="10"/>
      <c r="BW1709" s="10">
        <f t="shared" si="508"/>
        <v>43</v>
      </c>
      <c r="BX1709" s="10">
        <f t="shared" si="509"/>
        <v>43</v>
      </c>
      <c r="BY1709" s="10">
        <f t="shared" si="510"/>
        <v>43</v>
      </c>
      <c r="BZ1709" s="10">
        <f t="shared" si="511"/>
        <v>0</v>
      </c>
      <c r="CA1709" s="10">
        <f t="shared" si="512"/>
        <v>43</v>
      </c>
      <c r="CB1709" s="10" t="str">
        <f t="shared" si="513"/>
        <v/>
      </c>
      <c r="CC1709" s="10" t="str">
        <f t="shared" si="514"/>
        <v/>
      </c>
      <c r="CD1709" s="10"/>
      <c r="CE1709" s="10"/>
      <c r="CF1709" s="10"/>
      <c r="CG1709" s="10">
        <f t="shared" si="515"/>
        <v>0</v>
      </c>
      <c r="CH1709" s="10">
        <f t="shared" si="516"/>
        <v>0</v>
      </c>
      <c r="CI1709" s="10" t="str">
        <f t="shared" si="517"/>
        <v/>
      </c>
      <c r="CJ1709" s="10" t="str">
        <f t="shared" si="518"/>
        <v/>
      </c>
      <c r="CK1709" s="10" t="str">
        <f t="shared" si="519"/>
        <v/>
      </c>
      <c r="CL1709" s="10" t="str">
        <f t="shared" si="520"/>
        <v/>
      </c>
      <c r="CM1709" s="88" t="str">
        <f t="shared" si="521"/>
        <v/>
      </c>
      <c r="CN1709" s="88" t="str">
        <f t="shared" si="522"/>
        <v/>
      </c>
      <c r="CO1709" s="88" t="str">
        <f t="shared" si="523"/>
        <v/>
      </c>
      <c r="CP1709" s="88" t="str">
        <f t="shared" si="524"/>
        <v/>
      </c>
    </row>
    <row r="1710" spans="2:94">
      <c r="B1710" s="19"/>
      <c r="C1710" s="3"/>
      <c r="D1710" s="3"/>
      <c r="E1710" s="4"/>
      <c r="F1710" s="3"/>
      <c r="G1710" s="3"/>
      <c r="H1710" s="3"/>
      <c r="I1710" s="3"/>
      <c r="J1710" s="6"/>
      <c r="K1710" s="6"/>
      <c r="L1710" s="6"/>
      <c r="M1710" s="10"/>
      <c r="N1710" s="10"/>
      <c r="O1710" s="10"/>
      <c r="P1710" s="15"/>
      <c r="Q1710" s="13"/>
      <c r="R1710" s="13"/>
      <c r="S1710" s="13"/>
      <c r="T1710" s="13"/>
      <c r="U1710" s="13"/>
      <c r="V1710" s="13"/>
      <c r="W1710" s="9"/>
      <c r="X1710" s="9"/>
      <c r="Y1710" s="9"/>
      <c r="Z1710" s="9"/>
      <c r="AA1710" s="9"/>
      <c r="AB1710" s="9"/>
      <c r="AC1710" s="13"/>
      <c r="AD1710" s="13"/>
      <c r="AE1710" s="13"/>
      <c r="AF1710" s="13"/>
      <c r="AG1710" s="13"/>
      <c r="AH1710" s="13"/>
      <c r="AI1710" s="9"/>
      <c r="AJ1710" s="9"/>
      <c r="AK1710" s="9"/>
      <c r="AL1710" s="9"/>
      <c r="AM1710" s="9"/>
      <c r="AN1710" s="9"/>
      <c r="AO1710" s="8"/>
      <c r="AP1710" s="8"/>
      <c r="AQ1710" s="8"/>
      <c r="AR1710" s="8"/>
      <c r="AS1710" s="8"/>
      <c r="AT1710" s="8"/>
      <c r="AU1710" s="8"/>
      <c r="AV1710" s="8"/>
      <c r="AW1710" s="8"/>
      <c r="AX1710" s="8"/>
      <c r="AY1710" s="15"/>
      <c r="AZ1710" s="15"/>
      <c r="BA1710" s="15"/>
      <c r="BB1710" s="15"/>
      <c r="BC1710" s="15"/>
      <c r="BD1710" s="15"/>
      <c r="BE1710" s="15"/>
      <c r="BF1710" s="15"/>
      <c r="BG1710" s="15"/>
      <c r="BH1710" s="15"/>
      <c r="BI1710" s="16">
        <f>Q1710*参数!$D$3+W1710</f>
        <v>0</v>
      </c>
      <c r="BJ1710" s="16">
        <f>R1710*参数!$D$3+X1710</f>
        <v>0</v>
      </c>
      <c r="BK1710" s="16">
        <f>S1710*参数!$D$3+Y1710</f>
        <v>0</v>
      </c>
      <c r="BL1710" s="16">
        <f>T1710*参数!$D$3+Z1710</f>
        <v>0</v>
      </c>
      <c r="BM1710" s="16">
        <f>U1710*参数!$D$3+AA1710</f>
        <v>0</v>
      </c>
      <c r="BN1710" s="16">
        <f>V1710*参数!$D$3+AB1710</f>
        <v>0</v>
      </c>
      <c r="BO1710" s="16">
        <f>AC1710*参数!$D$3+AI1710</f>
        <v>0</v>
      </c>
      <c r="BP1710" s="16">
        <f>AD1710*参数!$D$3+AJ1710</f>
        <v>0</v>
      </c>
      <c r="BQ1710" s="16">
        <f>AE1710*参数!$D$3+AK1710</f>
        <v>0</v>
      </c>
      <c r="BR1710" s="16">
        <f>AF1710*参数!$D$3+AL1710</f>
        <v>0</v>
      </c>
      <c r="BS1710" s="16">
        <f>AG1710*参数!$D$3+AM1710</f>
        <v>0</v>
      </c>
      <c r="BT1710" s="16">
        <f>AH1710*参数!$D$3+AN1710</f>
        <v>0</v>
      </c>
      <c r="BU1710" s="10"/>
      <c r="BV1710" s="10"/>
      <c r="BW1710" s="10">
        <f t="shared" si="508"/>
        <v>43</v>
      </c>
      <c r="BX1710" s="10">
        <f t="shared" si="509"/>
        <v>43</v>
      </c>
      <c r="BY1710" s="10">
        <f t="shared" si="510"/>
        <v>43</v>
      </c>
      <c r="BZ1710" s="10">
        <f t="shared" si="511"/>
        <v>0</v>
      </c>
      <c r="CA1710" s="10">
        <f t="shared" si="512"/>
        <v>43</v>
      </c>
      <c r="CB1710" s="10" t="str">
        <f t="shared" si="513"/>
        <v/>
      </c>
      <c r="CC1710" s="10" t="str">
        <f t="shared" si="514"/>
        <v/>
      </c>
      <c r="CD1710" s="10"/>
      <c r="CE1710" s="10"/>
      <c r="CF1710" s="10"/>
      <c r="CG1710" s="10">
        <f t="shared" si="515"/>
        <v>0</v>
      </c>
      <c r="CH1710" s="10">
        <f t="shared" si="516"/>
        <v>0</v>
      </c>
      <c r="CI1710" s="10" t="str">
        <f t="shared" si="517"/>
        <v/>
      </c>
      <c r="CJ1710" s="10" t="str">
        <f t="shared" si="518"/>
        <v/>
      </c>
      <c r="CK1710" s="10" t="str">
        <f t="shared" si="519"/>
        <v/>
      </c>
      <c r="CL1710" s="10" t="str">
        <f t="shared" si="520"/>
        <v/>
      </c>
      <c r="CM1710" s="88" t="str">
        <f t="shared" si="521"/>
        <v/>
      </c>
      <c r="CN1710" s="88" t="str">
        <f t="shared" si="522"/>
        <v/>
      </c>
      <c r="CO1710" s="88" t="str">
        <f t="shared" si="523"/>
        <v/>
      </c>
      <c r="CP1710" s="88" t="str">
        <f t="shared" si="524"/>
        <v/>
      </c>
    </row>
    <row r="1711" spans="2:94">
      <c r="B1711" s="19"/>
      <c r="C1711" s="3"/>
      <c r="D1711" s="3"/>
      <c r="E1711" s="4"/>
      <c r="F1711" s="3"/>
      <c r="G1711" s="3"/>
      <c r="H1711" s="3"/>
      <c r="I1711" s="3"/>
      <c r="J1711" s="6"/>
      <c r="K1711" s="6"/>
      <c r="L1711" s="6"/>
      <c r="M1711" s="10"/>
      <c r="N1711" s="10"/>
      <c r="O1711" s="10"/>
      <c r="P1711" s="15"/>
      <c r="Q1711" s="13"/>
      <c r="R1711" s="13"/>
      <c r="S1711" s="13"/>
      <c r="T1711" s="13"/>
      <c r="U1711" s="13"/>
      <c r="V1711" s="13"/>
      <c r="W1711" s="9"/>
      <c r="X1711" s="9"/>
      <c r="Y1711" s="9"/>
      <c r="Z1711" s="9"/>
      <c r="AA1711" s="9"/>
      <c r="AB1711" s="9"/>
      <c r="AC1711" s="13"/>
      <c r="AD1711" s="13"/>
      <c r="AE1711" s="13"/>
      <c r="AF1711" s="13"/>
      <c r="AG1711" s="13"/>
      <c r="AH1711" s="13"/>
      <c r="AI1711" s="9"/>
      <c r="AJ1711" s="9"/>
      <c r="AK1711" s="9"/>
      <c r="AL1711" s="9"/>
      <c r="AM1711" s="9"/>
      <c r="AN1711" s="9"/>
      <c r="AO1711" s="8"/>
      <c r="AP1711" s="8"/>
      <c r="AQ1711" s="8"/>
      <c r="AR1711" s="8"/>
      <c r="AS1711" s="8"/>
      <c r="AT1711" s="8"/>
      <c r="AU1711" s="8"/>
      <c r="AV1711" s="8"/>
      <c r="AW1711" s="8"/>
      <c r="AX1711" s="8"/>
      <c r="AY1711" s="15"/>
      <c r="AZ1711" s="15"/>
      <c r="BA1711" s="15"/>
      <c r="BB1711" s="15"/>
      <c r="BC1711" s="15"/>
      <c r="BD1711" s="15"/>
      <c r="BE1711" s="15"/>
      <c r="BF1711" s="15"/>
      <c r="BG1711" s="15"/>
      <c r="BH1711" s="15"/>
      <c r="BI1711" s="16">
        <f>Q1711*参数!$D$3+W1711</f>
        <v>0</v>
      </c>
      <c r="BJ1711" s="16">
        <f>R1711*参数!$D$3+X1711</f>
        <v>0</v>
      </c>
      <c r="BK1711" s="16">
        <f>S1711*参数!$D$3+Y1711</f>
        <v>0</v>
      </c>
      <c r="BL1711" s="16">
        <f>T1711*参数!$D$3+Z1711</f>
        <v>0</v>
      </c>
      <c r="BM1711" s="16">
        <f>U1711*参数!$D$3+AA1711</f>
        <v>0</v>
      </c>
      <c r="BN1711" s="16">
        <f>V1711*参数!$D$3+AB1711</f>
        <v>0</v>
      </c>
      <c r="BO1711" s="16">
        <f>AC1711*参数!$D$3+AI1711</f>
        <v>0</v>
      </c>
      <c r="BP1711" s="16">
        <f>AD1711*参数!$D$3+AJ1711</f>
        <v>0</v>
      </c>
      <c r="BQ1711" s="16">
        <f>AE1711*参数!$D$3+AK1711</f>
        <v>0</v>
      </c>
      <c r="BR1711" s="16">
        <f>AF1711*参数!$D$3+AL1711</f>
        <v>0</v>
      </c>
      <c r="BS1711" s="16">
        <f>AG1711*参数!$D$3+AM1711</f>
        <v>0</v>
      </c>
      <c r="BT1711" s="16">
        <f>AH1711*参数!$D$3+AN1711</f>
        <v>0</v>
      </c>
      <c r="BU1711" s="10"/>
      <c r="BV1711" s="10"/>
      <c r="BW1711" s="10">
        <f t="shared" si="508"/>
        <v>43</v>
      </c>
      <c r="BX1711" s="10">
        <f t="shared" si="509"/>
        <v>43</v>
      </c>
      <c r="BY1711" s="10">
        <f t="shared" si="510"/>
        <v>43</v>
      </c>
      <c r="BZ1711" s="10">
        <f t="shared" si="511"/>
        <v>0</v>
      </c>
      <c r="CA1711" s="10">
        <f t="shared" si="512"/>
        <v>43</v>
      </c>
      <c r="CB1711" s="10" t="str">
        <f t="shared" si="513"/>
        <v/>
      </c>
      <c r="CC1711" s="10" t="str">
        <f t="shared" si="514"/>
        <v/>
      </c>
      <c r="CD1711" s="10"/>
      <c r="CE1711" s="10"/>
      <c r="CF1711" s="10"/>
      <c r="CG1711" s="10">
        <f t="shared" si="515"/>
        <v>0</v>
      </c>
      <c r="CH1711" s="10">
        <f t="shared" si="516"/>
        <v>0</v>
      </c>
      <c r="CI1711" s="10" t="str">
        <f t="shared" si="517"/>
        <v/>
      </c>
      <c r="CJ1711" s="10" t="str">
        <f t="shared" si="518"/>
        <v/>
      </c>
      <c r="CK1711" s="10" t="str">
        <f t="shared" si="519"/>
        <v/>
      </c>
      <c r="CL1711" s="10" t="str">
        <f t="shared" si="520"/>
        <v/>
      </c>
      <c r="CM1711" s="88" t="str">
        <f t="shared" si="521"/>
        <v/>
      </c>
      <c r="CN1711" s="88" t="str">
        <f t="shared" si="522"/>
        <v/>
      </c>
      <c r="CO1711" s="88" t="str">
        <f t="shared" si="523"/>
        <v/>
      </c>
      <c r="CP1711" s="88" t="str">
        <f t="shared" si="524"/>
        <v/>
      </c>
    </row>
    <row r="1712" spans="2:94">
      <c r="B1712" s="19"/>
      <c r="C1712" s="3"/>
      <c r="D1712" s="3"/>
      <c r="E1712" s="4"/>
      <c r="F1712" s="3"/>
      <c r="G1712" s="3"/>
      <c r="H1712" s="3"/>
      <c r="I1712" s="3"/>
      <c r="J1712" s="6"/>
      <c r="K1712" s="6"/>
      <c r="L1712" s="6"/>
      <c r="M1712" s="10"/>
      <c r="N1712" s="10"/>
      <c r="O1712" s="10"/>
      <c r="P1712" s="15"/>
      <c r="Q1712" s="13"/>
      <c r="R1712" s="13"/>
      <c r="S1712" s="13"/>
      <c r="T1712" s="13"/>
      <c r="U1712" s="13"/>
      <c r="V1712" s="13"/>
      <c r="W1712" s="9"/>
      <c r="X1712" s="9"/>
      <c r="Y1712" s="9"/>
      <c r="Z1712" s="9"/>
      <c r="AA1712" s="9"/>
      <c r="AB1712" s="9"/>
      <c r="AC1712" s="13"/>
      <c r="AD1712" s="13"/>
      <c r="AE1712" s="13"/>
      <c r="AF1712" s="13"/>
      <c r="AG1712" s="13"/>
      <c r="AH1712" s="13"/>
      <c r="AI1712" s="9"/>
      <c r="AJ1712" s="9"/>
      <c r="AK1712" s="9"/>
      <c r="AL1712" s="9"/>
      <c r="AM1712" s="9"/>
      <c r="AN1712" s="9"/>
      <c r="AO1712" s="8"/>
      <c r="AP1712" s="8"/>
      <c r="AQ1712" s="8"/>
      <c r="AR1712" s="8"/>
      <c r="AS1712" s="8"/>
      <c r="AT1712" s="8"/>
      <c r="AU1712" s="8"/>
      <c r="AV1712" s="8"/>
      <c r="AW1712" s="8"/>
      <c r="AX1712" s="8"/>
      <c r="AY1712" s="15"/>
      <c r="AZ1712" s="15"/>
      <c r="BA1712" s="15"/>
      <c r="BB1712" s="15"/>
      <c r="BC1712" s="15"/>
      <c r="BD1712" s="15"/>
      <c r="BE1712" s="15"/>
      <c r="BF1712" s="15"/>
      <c r="BG1712" s="15"/>
      <c r="BH1712" s="15"/>
      <c r="BI1712" s="16">
        <f>Q1712*参数!$D$3+W1712</f>
        <v>0</v>
      </c>
      <c r="BJ1712" s="16">
        <f>R1712*参数!$D$3+X1712</f>
        <v>0</v>
      </c>
      <c r="BK1712" s="16">
        <f>S1712*参数!$D$3+Y1712</f>
        <v>0</v>
      </c>
      <c r="BL1712" s="16">
        <f>T1712*参数!$D$3+Z1712</f>
        <v>0</v>
      </c>
      <c r="BM1712" s="16">
        <f>U1712*参数!$D$3+AA1712</f>
        <v>0</v>
      </c>
      <c r="BN1712" s="16">
        <f>V1712*参数!$D$3+AB1712</f>
        <v>0</v>
      </c>
      <c r="BO1712" s="16">
        <f>AC1712*参数!$D$3+AI1712</f>
        <v>0</v>
      </c>
      <c r="BP1712" s="16">
        <f>AD1712*参数!$D$3+AJ1712</f>
        <v>0</v>
      </c>
      <c r="BQ1712" s="16">
        <f>AE1712*参数!$D$3+AK1712</f>
        <v>0</v>
      </c>
      <c r="BR1712" s="16">
        <f>AF1712*参数!$D$3+AL1712</f>
        <v>0</v>
      </c>
      <c r="BS1712" s="16">
        <f>AG1712*参数!$D$3+AM1712</f>
        <v>0</v>
      </c>
      <c r="BT1712" s="16">
        <f>AH1712*参数!$D$3+AN1712</f>
        <v>0</v>
      </c>
      <c r="BU1712" s="10"/>
      <c r="BV1712" s="10"/>
      <c r="BW1712" s="10">
        <f t="shared" si="508"/>
        <v>43</v>
      </c>
      <c r="BX1712" s="10">
        <f t="shared" si="509"/>
        <v>43</v>
      </c>
      <c r="BY1712" s="10">
        <f t="shared" si="510"/>
        <v>43</v>
      </c>
      <c r="BZ1712" s="10">
        <f t="shared" si="511"/>
        <v>0</v>
      </c>
      <c r="CA1712" s="10">
        <f t="shared" si="512"/>
        <v>43</v>
      </c>
      <c r="CB1712" s="10" t="str">
        <f t="shared" si="513"/>
        <v/>
      </c>
      <c r="CC1712" s="10" t="str">
        <f t="shared" si="514"/>
        <v/>
      </c>
      <c r="CD1712" s="10"/>
      <c r="CE1712" s="10"/>
      <c r="CF1712" s="10"/>
      <c r="CG1712" s="10">
        <f t="shared" si="515"/>
        <v>0</v>
      </c>
      <c r="CH1712" s="10">
        <f t="shared" si="516"/>
        <v>0</v>
      </c>
      <c r="CI1712" s="10" t="str">
        <f t="shared" si="517"/>
        <v/>
      </c>
      <c r="CJ1712" s="10" t="str">
        <f t="shared" si="518"/>
        <v/>
      </c>
      <c r="CK1712" s="10" t="str">
        <f t="shared" si="519"/>
        <v/>
      </c>
      <c r="CL1712" s="10" t="str">
        <f t="shared" si="520"/>
        <v/>
      </c>
      <c r="CM1712" s="88" t="str">
        <f t="shared" si="521"/>
        <v/>
      </c>
      <c r="CN1712" s="88" t="str">
        <f t="shared" si="522"/>
        <v/>
      </c>
      <c r="CO1712" s="88" t="str">
        <f t="shared" si="523"/>
        <v/>
      </c>
      <c r="CP1712" s="88" t="str">
        <f t="shared" si="524"/>
        <v/>
      </c>
    </row>
    <row r="1713" spans="2:94">
      <c r="B1713" s="19"/>
      <c r="C1713" s="3"/>
      <c r="D1713" s="3"/>
      <c r="E1713" s="4"/>
      <c r="F1713" s="3"/>
      <c r="G1713" s="3"/>
      <c r="H1713" s="3"/>
      <c r="I1713" s="3"/>
      <c r="J1713" s="6"/>
      <c r="K1713" s="6"/>
      <c r="L1713" s="6"/>
      <c r="M1713" s="10"/>
      <c r="N1713" s="10"/>
      <c r="O1713" s="10"/>
      <c r="P1713" s="15"/>
      <c r="Q1713" s="13"/>
      <c r="R1713" s="13"/>
      <c r="S1713" s="13"/>
      <c r="T1713" s="13"/>
      <c r="U1713" s="13"/>
      <c r="V1713" s="13"/>
      <c r="W1713" s="9"/>
      <c r="X1713" s="9"/>
      <c r="Y1713" s="9"/>
      <c r="Z1713" s="9"/>
      <c r="AA1713" s="9"/>
      <c r="AB1713" s="9"/>
      <c r="AC1713" s="13"/>
      <c r="AD1713" s="13"/>
      <c r="AE1713" s="13"/>
      <c r="AF1713" s="13"/>
      <c r="AG1713" s="13"/>
      <c r="AH1713" s="13"/>
      <c r="AI1713" s="9"/>
      <c r="AJ1713" s="9"/>
      <c r="AK1713" s="9"/>
      <c r="AL1713" s="9"/>
      <c r="AM1713" s="9"/>
      <c r="AN1713" s="9"/>
      <c r="AO1713" s="8"/>
      <c r="AP1713" s="8"/>
      <c r="AQ1713" s="8"/>
      <c r="AR1713" s="8"/>
      <c r="AS1713" s="8"/>
      <c r="AT1713" s="8"/>
      <c r="AU1713" s="8"/>
      <c r="AV1713" s="8"/>
      <c r="AW1713" s="8"/>
      <c r="AX1713" s="8"/>
      <c r="AY1713" s="15"/>
      <c r="AZ1713" s="15"/>
      <c r="BA1713" s="15"/>
      <c r="BB1713" s="15"/>
      <c r="BC1713" s="15"/>
      <c r="BD1713" s="15"/>
      <c r="BE1713" s="15"/>
      <c r="BF1713" s="15"/>
      <c r="BG1713" s="15"/>
      <c r="BH1713" s="15"/>
      <c r="BI1713" s="16">
        <f>Q1713*参数!$D$3+W1713</f>
        <v>0</v>
      </c>
      <c r="BJ1713" s="16">
        <f>R1713*参数!$D$3+X1713</f>
        <v>0</v>
      </c>
      <c r="BK1713" s="16">
        <f>S1713*参数!$D$3+Y1713</f>
        <v>0</v>
      </c>
      <c r="BL1713" s="16">
        <f>T1713*参数!$D$3+Z1713</f>
        <v>0</v>
      </c>
      <c r="BM1713" s="16">
        <f>U1713*参数!$D$3+AA1713</f>
        <v>0</v>
      </c>
      <c r="BN1713" s="16">
        <f>V1713*参数!$D$3+AB1713</f>
        <v>0</v>
      </c>
      <c r="BO1713" s="16">
        <f>AC1713*参数!$D$3+AI1713</f>
        <v>0</v>
      </c>
      <c r="BP1713" s="16">
        <f>AD1713*参数!$D$3+AJ1713</f>
        <v>0</v>
      </c>
      <c r="BQ1713" s="16">
        <f>AE1713*参数!$D$3+AK1713</f>
        <v>0</v>
      </c>
      <c r="BR1713" s="16">
        <f>AF1713*参数!$D$3+AL1713</f>
        <v>0</v>
      </c>
      <c r="BS1713" s="16">
        <f>AG1713*参数!$D$3+AM1713</f>
        <v>0</v>
      </c>
      <c r="BT1713" s="16">
        <f>AH1713*参数!$D$3+AN1713</f>
        <v>0</v>
      </c>
      <c r="BU1713" s="10"/>
      <c r="BV1713" s="10"/>
      <c r="BW1713" s="10">
        <f t="shared" si="508"/>
        <v>43</v>
      </c>
      <c r="BX1713" s="10">
        <f t="shared" si="509"/>
        <v>43</v>
      </c>
      <c r="BY1713" s="10">
        <f t="shared" si="510"/>
        <v>43</v>
      </c>
      <c r="BZ1713" s="10">
        <f t="shared" si="511"/>
        <v>0</v>
      </c>
      <c r="CA1713" s="10">
        <f t="shared" si="512"/>
        <v>43</v>
      </c>
      <c r="CB1713" s="10" t="str">
        <f t="shared" si="513"/>
        <v/>
      </c>
      <c r="CC1713" s="10" t="str">
        <f t="shared" si="514"/>
        <v/>
      </c>
      <c r="CD1713" s="10"/>
      <c r="CE1713" s="10"/>
      <c r="CF1713" s="10"/>
      <c r="CG1713" s="10">
        <f t="shared" si="515"/>
        <v>0</v>
      </c>
      <c r="CH1713" s="10">
        <f t="shared" si="516"/>
        <v>0</v>
      </c>
      <c r="CI1713" s="10" t="str">
        <f t="shared" si="517"/>
        <v/>
      </c>
      <c r="CJ1713" s="10" t="str">
        <f t="shared" si="518"/>
        <v/>
      </c>
      <c r="CK1713" s="10" t="str">
        <f t="shared" si="519"/>
        <v/>
      </c>
      <c r="CL1713" s="10" t="str">
        <f t="shared" si="520"/>
        <v/>
      </c>
      <c r="CM1713" s="88" t="str">
        <f t="shared" si="521"/>
        <v/>
      </c>
      <c r="CN1713" s="88" t="str">
        <f t="shared" si="522"/>
        <v/>
      </c>
      <c r="CO1713" s="88" t="str">
        <f t="shared" si="523"/>
        <v/>
      </c>
      <c r="CP1713" s="88" t="str">
        <f t="shared" si="524"/>
        <v/>
      </c>
    </row>
    <row r="1714" spans="2:94">
      <c r="B1714" s="19"/>
      <c r="C1714" s="3"/>
      <c r="D1714" s="3"/>
      <c r="E1714" s="4"/>
      <c r="F1714" s="3"/>
      <c r="G1714" s="3"/>
      <c r="H1714" s="3"/>
      <c r="I1714" s="3"/>
      <c r="J1714" s="6"/>
      <c r="K1714" s="6"/>
      <c r="L1714" s="6"/>
      <c r="M1714" s="10"/>
      <c r="N1714" s="10"/>
      <c r="O1714" s="10"/>
      <c r="P1714" s="15"/>
      <c r="Q1714" s="13"/>
      <c r="R1714" s="13"/>
      <c r="S1714" s="13"/>
      <c r="T1714" s="13"/>
      <c r="U1714" s="13"/>
      <c r="V1714" s="13"/>
      <c r="W1714" s="9"/>
      <c r="X1714" s="9"/>
      <c r="Y1714" s="9"/>
      <c r="Z1714" s="9"/>
      <c r="AA1714" s="9"/>
      <c r="AB1714" s="9"/>
      <c r="AC1714" s="13"/>
      <c r="AD1714" s="13"/>
      <c r="AE1714" s="13"/>
      <c r="AF1714" s="13"/>
      <c r="AG1714" s="13"/>
      <c r="AH1714" s="13"/>
      <c r="AI1714" s="9"/>
      <c r="AJ1714" s="9"/>
      <c r="AK1714" s="9"/>
      <c r="AL1714" s="9"/>
      <c r="AM1714" s="9"/>
      <c r="AN1714" s="9"/>
      <c r="AO1714" s="8"/>
      <c r="AP1714" s="8"/>
      <c r="AQ1714" s="8"/>
      <c r="AR1714" s="8"/>
      <c r="AS1714" s="8"/>
      <c r="AT1714" s="8"/>
      <c r="AU1714" s="8"/>
      <c r="AV1714" s="8"/>
      <c r="AW1714" s="8"/>
      <c r="AX1714" s="8"/>
      <c r="AY1714" s="15"/>
      <c r="AZ1714" s="15"/>
      <c r="BA1714" s="15"/>
      <c r="BB1714" s="15"/>
      <c r="BC1714" s="15"/>
      <c r="BD1714" s="15"/>
      <c r="BE1714" s="15"/>
      <c r="BF1714" s="15"/>
      <c r="BG1714" s="15"/>
      <c r="BH1714" s="15"/>
      <c r="BI1714" s="16">
        <f>Q1714*参数!$D$3+W1714</f>
        <v>0</v>
      </c>
      <c r="BJ1714" s="16">
        <f>R1714*参数!$D$3+X1714</f>
        <v>0</v>
      </c>
      <c r="BK1714" s="16">
        <f>S1714*参数!$D$3+Y1714</f>
        <v>0</v>
      </c>
      <c r="BL1714" s="16">
        <f>T1714*参数!$D$3+Z1714</f>
        <v>0</v>
      </c>
      <c r="BM1714" s="16">
        <f>U1714*参数!$D$3+AA1714</f>
        <v>0</v>
      </c>
      <c r="BN1714" s="16">
        <f>V1714*参数!$D$3+AB1714</f>
        <v>0</v>
      </c>
      <c r="BO1714" s="16">
        <f>AC1714*参数!$D$3+AI1714</f>
        <v>0</v>
      </c>
      <c r="BP1714" s="16">
        <f>AD1714*参数!$D$3+AJ1714</f>
        <v>0</v>
      </c>
      <c r="BQ1714" s="16">
        <f>AE1714*参数!$D$3+AK1714</f>
        <v>0</v>
      </c>
      <c r="BR1714" s="16">
        <f>AF1714*参数!$D$3+AL1714</f>
        <v>0</v>
      </c>
      <c r="BS1714" s="16">
        <f>AG1714*参数!$D$3+AM1714</f>
        <v>0</v>
      </c>
      <c r="BT1714" s="16">
        <f>AH1714*参数!$D$3+AN1714</f>
        <v>0</v>
      </c>
      <c r="BU1714" s="10"/>
      <c r="BV1714" s="10"/>
      <c r="BW1714" s="10">
        <f t="shared" si="508"/>
        <v>43</v>
      </c>
      <c r="BX1714" s="10">
        <f t="shared" si="509"/>
        <v>43</v>
      </c>
      <c r="BY1714" s="10">
        <f t="shared" si="510"/>
        <v>43</v>
      </c>
      <c r="BZ1714" s="10">
        <f t="shared" si="511"/>
        <v>0</v>
      </c>
      <c r="CA1714" s="10">
        <f t="shared" si="512"/>
        <v>43</v>
      </c>
      <c r="CB1714" s="10" t="str">
        <f t="shared" si="513"/>
        <v/>
      </c>
      <c r="CC1714" s="10" t="str">
        <f t="shared" si="514"/>
        <v/>
      </c>
      <c r="CD1714" s="10"/>
      <c r="CE1714" s="10"/>
      <c r="CF1714" s="10"/>
      <c r="CG1714" s="10">
        <f t="shared" si="515"/>
        <v>0</v>
      </c>
      <c r="CH1714" s="10">
        <f t="shared" si="516"/>
        <v>0</v>
      </c>
      <c r="CI1714" s="10" t="str">
        <f t="shared" si="517"/>
        <v/>
      </c>
      <c r="CJ1714" s="10" t="str">
        <f t="shared" si="518"/>
        <v/>
      </c>
      <c r="CK1714" s="10" t="str">
        <f t="shared" si="519"/>
        <v/>
      </c>
      <c r="CL1714" s="10" t="str">
        <f t="shared" si="520"/>
        <v/>
      </c>
      <c r="CM1714" s="88" t="str">
        <f t="shared" si="521"/>
        <v/>
      </c>
      <c r="CN1714" s="88" t="str">
        <f t="shared" si="522"/>
        <v/>
      </c>
      <c r="CO1714" s="88" t="str">
        <f t="shared" si="523"/>
        <v/>
      </c>
      <c r="CP1714" s="88" t="str">
        <f t="shared" si="524"/>
        <v/>
      </c>
    </row>
    <row r="1715" spans="2:94">
      <c r="B1715" s="19"/>
      <c r="C1715" s="3"/>
      <c r="D1715" s="3"/>
      <c r="E1715" s="4"/>
      <c r="F1715" s="3"/>
      <c r="G1715" s="3"/>
      <c r="H1715" s="3"/>
      <c r="I1715" s="3"/>
      <c r="J1715" s="6"/>
      <c r="K1715" s="6"/>
      <c r="L1715" s="6"/>
      <c r="M1715" s="10"/>
      <c r="N1715" s="10"/>
      <c r="O1715" s="10"/>
      <c r="P1715" s="15"/>
      <c r="Q1715" s="13"/>
      <c r="R1715" s="13"/>
      <c r="S1715" s="13"/>
      <c r="T1715" s="13"/>
      <c r="U1715" s="13"/>
      <c r="V1715" s="13"/>
      <c r="W1715" s="9"/>
      <c r="X1715" s="9"/>
      <c r="Y1715" s="9"/>
      <c r="Z1715" s="9"/>
      <c r="AA1715" s="9"/>
      <c r="AB1715" s="9"/>
      <c r="AC1715" s="13"/>
      <c r="AD1715" s="13"/>
      <c r="AE1715" s="13"/>
      <c r="AF1715" s="13"/>
      <c r="AG1715" s="13"/>
      <c r="AH1715" s="13"/>
      <c r="AI1715" s="9"/>
      <c r="AJ1715" s="9"/>
      <c r="AK1715" s="9"/>
      <c r="AL1715" s="9"/>
      <c r="AM1715" s="9"/>
      <c r="AN1715" s="9"/>
      <c r="AO1715" s="8"/>
      <c r="AP1715" s="8"/>
      <c r="AQ1715" s="8"/>
      <c r="AR1715" s="8"/>
      <c r="AS1715" s="8"/>
      <c r="AT1715" s="8"/>
      <c r="AU1715" s="8"/>
      <c r="AV1715" s="8"/>
      <c r="AW1715" s="8"/>
      <c r="AX1715" s="8"/>
      <c r="AY1715" s="15"/>
      <c r="AZ1715" s="15"/>
      <c r="BA1715" s="15"/>
      <c r="BB1715" s="15"/>
      <c r="BC1715" s="15"/>
      <c r="BD1715" s="15"/>
      <c r="BE1715" s="15"/>
      <c r="BF1715" s="15"/>
      <c r="BG1715" s="15"/>
      <c r="BH1715" s="15"/>
      <c r="BI1715" s="16">
        <f>Q1715*参数!$D$3+W1715</f>
        <v>0</v>
      </c>
      <c r="BJ1715" s="16">
        <f>R1715*参数!$D$3+X1715</f>
        <v>0</v>
      </c>
      <c r="BK1715" s="16">
        <f>S1715*参数!$D$3+Y1715</f>
        <v>0</v>
      </c>
      <c r="BL1715" s="16">
        <f>T1715*参数!$D$3+Z1715</f>
        <v>0</v>
      </c>
      <c r="BM1715" s="16">
        <f>U1715*参数!$D$3+AA1715</f>
        <v>0</v>
      </c>
      <c r="BN1715" s="16">
        <f>V1715*参数!$D$3+AB1715</f>
        <v>0</v>
      </c>
      <c r="BO1715" s="16">
        <f>AC1715*参数!$D$3+AI1715</f>
        <v>0</v>
      </c>
      <c r="BP1715" s="16">
        <f>AD1715*参数!$D$3+AJ1715</f>
        <v>0</v>
      </c>
      <c r="BQ1715" s="16">
        <f>AE1715*参数!$D$3+AK1715</f>
        <v>0</v>
      </c>
      <c r="BR1715" s="16">
        <f>AF1715*参数!$D$3+AL1715</f>
        <v>0</v>
      </c>
      <c r="BS1715" s="16">
        <f>AG1715*参数!$D$3+AM1715</f>
        <v>0</v>
      </c>
      <c r="BT1715" s="16">
        <f>AH1715*参数!$D$3+AN1715</f>
        <v>0</v>
      </c>
      <c r="BU1715" s="10"/>
      <c r="BV1715" s="10"/>
      <c r="BW1715" s="10">
        <f t="shared" si="508"/>
        <v>43</v>
      </c>
      <c r="BX1715" s="10">
        <f t="shared" si="509"/>
        <v>43</v>
      </c>
      <c r="BY1715" s="10">
        <f t="shared" si="510"/>
        <v>43</v>
      </c>
      <c r="BZ1715" s="10">
        <f t="shared" si="511"/>
        <v>0</v>
      </c>
      <c r="CA1715" s="10">
        <f t="shared" si="512"/>
        <v>43</v>
      </c>
      <c r="CB1715" s="10" t="str">
        <f t="shared" si="513"/>
        <v/>
      </c>
      <c r="CC1715" s="10" t="str">
        <f t="shared" si="514"/>
        <v/>
      </c>
      <c r="CD1715" s="10"/>
      <c r="CE1715" s="10"/>
      <c r="CF1715" s="10"/>
      <c r="CG1715" s="10">
        <f t="shared" si="515"/>
        <v>0</v>
      </c>
      <c r="CH1715" s="10">
        <f t="shared" si="516"/>
        <v>0</v>
      </c>
      <c r="CI1715" s="10" t="str">
        <f t="shared" si="517"/>
        <v/>
      </c>
      <c r="CJ1715" s="10" t="str">
        <f t="shared" si="518"/>
        <v/>
      </c>
      <c r="CK1715" s="10" t="str">
        <f t="shared" si="519"/>
        <v/>
      </c>
      <c r="CL1715" s="10" t="str">
        <f t="shared" si="520"/>
        <v/>
      </c>
      <c r="CM1715" s="88" t="str">
        <f t="shared" si="521"/>
        <v/>
      </c>
      <c r="CN1715" s="88" t="str">
        <f t="shared" si="522"/>
        <v/>
      </c>
      <c r="CO1715" s="88" t="str">
        <f t="shared" si="523"/>
        <v/>
      </c>
      <c r="CP1715" s="88" t="str">
        <f t="shared" si="524"/>
        <v/>
      </c>
    </row>
    <row r="1716" spans="2:94">
      <c r="B1716" s="19"/>
      <c r="C1716" s="3"/>
      <c r="D1716" s="3"/>
      <c r="E1716" s="4"/>
      <c r="F1716" s="3"/>
      <c r="G1716" s="3"/>
      <c r="H1716" s="3"/>
      <c r="I1716" s="3"/>
      <c r="J1716" s="6"/>
      <c r="K1716" s="6"/>
      <c r="L1716" s="6"/>
      <c r="M1716" s="10"/>
      <c r="N1716" s="10"/>
      <c r="O1716" s="10"/>
      <c r="P1716" s="15"/>
      <c r="Q1716" s="13"/>
      <c r="R1716" s="13"/>
      <c r="S1716" s="13"/>
      <c r="T1716" s="13"/>
      <c r="U1716" s="13"/>
      <c r="V1716" s="13"/>
      <c r="W1716" s="9"/>
      <c r="X1716" s="9"/>
      <c r="Y1716" s="9"/>
      <c r="Z1716" s="9"/>
      <c r="AA1716" s="9"/>
      <c r="AB1716" s="9"/>
      <c r="AC1716" s="13"/>
      <c r="AD1716" s="13"/>
      <c r="AE1716" s="13"/>
      <c r="AF1716" s="13"/>
      <c r="AG1716" s="13"/>
      <c r="AH1716" s="13"/>
      <c r="AI1716" s="9"/>
      <c r="AJ1716" s="9"/>
      <c r="AK1716" s="9"/>
      <c r="AL1716" s="9"/>
      <c r="AM1716" s="9"/>
      <c r="AN1716" s="9"/>
      <c r="AO1716" s="8"/>
      <c r="AP1716" s="8"/>
      <c r="AQ1716" s="8"/>
      <c r="AR1716" s="8"/>
      <c r="AS1716" s="8"/>
      <c r="AT1716" s="8"/>
      <c r="AU1716" s="8"/>
      <c r="AV1716" s="8"/>
      <c r="AW1716" s="8"/>
      <c r="AX1716" s="8"/>
      <c r="AY1716" s="15"/>
      <c r="AZ1716" s="15"/>
      <c r="BA1716" s="15"/>
      <c r="BB1716" s="15"/>
      <c r="BC1716" s="15"/>
      <c r="BD1716" s="15"/>
      <c r="BE1716" s="15"/>
      <c r="BF1716" s="15"/>
      <c r="BG1716" s="15"/>
      <c r="BH1716" s="15"/>
      <c r="BI1716" s="16">
        <f>Q1716*参数!$D$3+W1716</f>
        <v>0</v>
      </c>
      <c r="BJ1716" s="16">
        <f>R1716*参数!$D$3+X1716</f>
        <v>0</v>
      </c>
      <c r="BK1716" s="16">
        <f>S1716*参数!$D$3+Y1716</f>
        <v>0</v>
      </c>
      <c r="BL1716" s="16">
        <f>T1716*参数!$D$3+Z1716</f>
        <v>0</v>
      </c>
      <c r="BM1716" s="16">
        <f>U1716*参数!$D$3+AA1716</f>
        <v>0</v>
      </c>
      <c r="BN1716" s="16">
        <f>V1716*参数!$D$3+AB1716</f>
        <v>0</v>
      </c>
      <c r="BO1716" s="16">
        <f>AC1716*参数!$D$3+AI1716</f>
        <v>0</v>
      </c>
      <c r="BP1716" s="16">
        <f>AD1716*参数!$D$3+AJ1716</f>
        <v>0</v>
      </c>
      <c r="BQ1716" s="16">
        <f>AE1716*参数!$D$3+AK1716</f>
        <v>0</v>
      </c>
      <c r="BR1716" s="16">
        <f>AF1716*参数!$D$3+AL1716</f>
        <v>0</v>
      </c>
      <c r="BS1716" s="16">
        <f>AG1716*参数!$D$3+AM1716</f>
        <v>0</v>
      </c>
      <c r="BT1716" s="16">
        <f>AH1716*参数!$D$3+AN1716</f>
        <v>0</v>
      </c>
      <c r="BU1716" s="10"/>
      <c r="BV1716" s="10"/>
      <c r="BW1716" s="10">
        <f t="shared" si="508"/>
        <v>43</v>
      </c>
      <c r="BX1716" s="10">
        <f t="shared" si="509"/>
        <v>43</v>
      </c>
      <c r="BY1716" s="10">
        <f t="shared" si="510"/>
        <v>43</v>
      </c>
      <c r="BZ1716" s="10">
        <f t="shared" si="511"/>
        <v>0</v>
      </c>
      <c r="CA1716" s="10">
        <f t="shared" si="512"/>
        <v>43</v>
      </c>
      <c r="CB1716" s="10" t="str">
        <f t="shared" si="513"/>
        <v/>
      </c>
      <c r="CC1716" s="10" t="str">
        <f t="shared" si="514"/>
        <v/>
      </c>
      <c r="CD1716" s="10"/>
      <c r="CE1716" s="10"/>
      <c r="CF1716" s="10"/>
      <c r="CG1716" s="10">
        <f t="shared" si="515"/>
        <v>0</v>
      </c>
      <c r="CH1716" s="10">
        <f t="shared" si="516"/>
        <v>0</v>
      </c>
      <c r="CI1716" s="10" t="str">
        <f t="shared" si="517"/>
        <v/>
      </c>
      <c r="CJ1716" s="10" t="str">
        <f t="shared" si="518"/>
        <v/>
      </c>
      <c r="CK1716" s="10" t="str">
        <f t="shared" si="519"/>
        <v/>
      </c>
      <c r="CL1716" s="10" t="str">
        <f t="shared" si="520"/>
        <v/>
      </c>
      <c r="CM1716" s="88" t="str">
        <f t="shared" si="521"/>
        <v/>
      </c>
      <c r="CN1716" s="88" t="str">
        <f t="shared" si="522"/>
        <v/>
      </c>
      <c r="CO1716" s="88" t="str">
        <f t="shared" si="523"/>
        <v/>
      </c>
      <c r="CP1716" s="88" t="str">
        <f t="shared" si="524"/>
        <v/>
      </c>
    </row>
    <row r="1717" spans="2:94">
      <c r="B1717" s="19"/>
      <c r="C1717" s="3"/>
      <c r="D1717" s="3"/>
      <c r="E1717" s="4"/>
      <c r="F1717" s="3"/>
      <c r="G1717" s="3"/>
      <c r="H1717" s="3"/>
      <c r="I1717" s="3"/>
      <c r="J1717" s="6"/>
      <c r="K1717" s="6"/>
      <c r="L1717" s="6"/>
      <c r="M1717" s="10"/>
      <c r="N1717" s="10"/>
      <c r="O1717" s="10"/>
      <c r="P1717" s="15"/>
      <c r="Q1717" s="13"/>
      <c r="R1717" s="13"/>
      <c r="S1717" s="13"/>
      <c r="T1717" s="13"/>
      <c r="U1717" s="13"/>
      <c r="V1717" s="13"/>
      <c r="W1717" s="9"/>
      <c r="X1717" s="9"/>
      <c r="Y1717" s="9"/>
      <c r="Z1717" s="9"/>
      <c r="AA1717" s="9"/>
      <c r="AB1717" s="9"/>
      <c r="AC1717" s="13"/>
      <c r="AD1717" s="13"/>
      <c r="AE1717" s="13"/>
      <c r="AF1717" s="13"/>
      <c r="AG1717" s="13"/>
      <c r="AH1717" s="13"/>
      <c r="AI1717" s="9"/>
      <c r="AJ1717" s="9"/>
      <c r="AK1717" s="9"/>
      <c r="AL1717" s="9"/>
      <c r="AM1717" s="9"/>
      <c r="AN1717" s="9"/>
      <c r="AO1717" s="8"/>
      <c r="AP1717" s="8"/>
      <c r="AQ1717" s="8"/>
      <c r="AR1717" s="8"/>
      <c r="AS1717" s="8"/>
      <c r="AT1717" s="8"/>
      <c r="AU1717" s="8"/>
      <c r="AV1717" s="8"/>
      <c r="AW1717" s="8"/>
      <c r="AX1717" s="8"/>
      <c r="AY1717" s="15"/>
      <c r="AZ1717" s="15"/>
      <c r="BA1717" s="15"/>
      <c r="BB1717" s="15"/>
      <c r="BC1717" s="15"/>
      <c r="BD1717" s="15"/>
      <c r="BE1717" s="15"/>
      <c r="BF1717" s="15"/>
      <c r="BG1717" s="15"/>
      <c r="BH1717" s="15"/>
      <c r="BI1717" s="16">
        <f>Q1717*参数!$D$3+W1717</f>
        <v>0</v>
      </c>
      <c r="BJ1717" s="16">
        <f>R1717*参数!$D$3+X1717</f>
        <v>0</v>
      </c>
      <c r="BK1717" s="16">
        <f>S1717*参数!$D$3+Y1717</f>
        <v>0</v>
      </c>
      <c r="BL1717" s="16">
        <f>T1717*参数!$D$3+Z1717</f>
        <v>0</v>
      </c>
      <c r="BM1717" s="16">
        <f>U1717*参数!$D$3+AA1717</f>
        <v>0</v>
      </c>
      <c r="BN1717" s="16">
        <f>V1717*参数!$D$3+AB1717</f>
        <v>0</v>
      </c>
      <c r="BO1717" s="16">
        <f>AC1717*参数!$D$3+AI1717</f>
        <v>0</v>
      </c>
      <c r="BP1717" s="16">
        <f>AD1717*参数!$D$3+AJ1717</f>
        <v>0</v>
      </c>
      <c r="BQ1717" s="16">
        <f>AE1717*参数!$D$3+AK1717</f>
        <v>0</v>
      </c>
      <c r="BR1717" s="16">
        <f>AF1717*参数!$D$3+AL1717</f>
        <v>0</v>
      </c>
      <c r="BS1717" s="16">
        <f>AG1717*参数!$D$3+AM1717</f>
        <v>0</v>
      </c>
      <c r="BT1717" s="16">
        <f>AH1717*参数!$D$3+AN1717</f>
        <v>0</v>
      </c>
      <c r="BU1717" s="10"/>
      <c r="BV1717" s="10"/>
      <c r="BW1717" s="10">
        <f t="shared" si="508"/>
        <v>43</v>
      </c>
      <c r="BX1717" s="10">
        <f t="shared" si="509"/>
        <v>43</v>
      </c>
      <c r="BY1717" s="10">
        <f t="shared" si="510"/>
        <v>43</v>
      </c>
      <c r="BZ1717" s="10">
        <f t="shared" si="511"/>
        <v>0</v>
      </c>
      <c r="CA1717" s="10">
        <f t="shared" si="512"/>
        <v>43</v>
      </c>
      <c r="CB1717" s="10" t="str">
        <f t="shared" si="513"/>
        <v/>
      </c>
      <c r="CC1717" s="10" t="str">
        <f t="shared" si="514"/>
        <v/>
      </c>
      <c r="CD1717" s="10"/>
      <c r="CE1717" s="10"/>
      <c r="CF1717" s="10"/>
      <c r="CG1717" s="10">
        <f t="shared" si="515"/>
        <v>0</v>
      </c>
      <c r="CH1717" s="10">
        <f t="shared" si="516"/>
        <v>0</v>
      </c>
      <c r="CI1717" s="10" t="str">
        <f t="shared" si="517"/>
        <v/>
      </c>
      <c r="CJ1717" s="10" t="str">
        <f t="shared" si="518"/>
        <v/>
      </c>
      <c r="CK1717" s="10" t="str">
        <f t="shared" si="519"/>
        <v/>
      </c>
      <c r="CL1717" s="10" t="str">
        <f t="shared" si="520"/>
        <v/>
      </c>
      <c r="CM1717" s="88" t="str">
        <f t="shared" si="521"/>
        <v/>
      </c>
      <c r="CN1717" s="88" t="str">
        <f t="shared" si="522"/>
        <v/>
      </c>
      <c r="CO1717" s="88" t="str">
        <f t="shared" si="523"/>
        <v/>
      </c>
      <c r="CP1717" s="88" t="str">
        <f t="shared" si="524"/>
        <v/>
      </c>
    </row>
    <row r="1718" spans="2:94">
      <c r="B1718" s="19"/>
      <c r="C1718" s="3"/>
      <c r="D1718" s="3"/>
      <c r="E1718" s="4"/>
      <c r="F1718" s="3"/>
      <c r="G1718" s="3"/>
      <c r="H1718" s="3"/>
      <c r="I1718" s="3"/>
      <c r="J1718" s="6"/>
      <c r="K1718" s="6"/>
      <c r="L1718" s="6"/>
      <c r="M1718" s="10"/>
      <c r="N1718" s="10"/>
      <c r="O1718" s="10"/>
      <c r="P1718" s="15"/>
      <c r="Q1718" s="13"/>
      <c r="R1718" s="13"/>
      <c r="S1718" s="13"/>
      <c r="T1718" s="13"/>
      <c r="U1718" s="13"/>
      <c r="V1718" s="13"/>
      <c r="W1718" s="9"/>
      <c r="X1718" s="9"/>
      <c r="Y1718" s="9"/>
      <c r="Z1718" s="9"/>
      <c r="AA1718" s="9"/>
      <c r="AB1718" s="9"/>
      <c r="AC1718" s="13"/>
      <c r="AD1718" s="13"/>
      <c r="AE1718" s="13"/>
      <c r="AF1718" s="13"/>
      <c r="AG1718" s="13"/>
      <c r="AH1718" s="13"/>
      <c r="AI1718" s="9"/>
      <c r="AJ1718" s="9"/>
      <c r="AK1718" s="9"/>
      <c r="AL1718" s="9"/>
      <c r="AM1718" s="9"/>
      <c r="AN1718" s="9"/>
      <c r="AO1718" s="8"/>
      <c r="AP1718" s="8"/>
      <c r="AQ1718" s="8"/>
      <c r="AR1718" s="8"/>
      <c r="AS1718" s="8"/>
      <c r="AT1718" s="8"/>
      <c r="AU1718" s="8"/>
      <c r="AV1718" s="8"/>
      <c r="AW1718" s="8"/>
      <c r="AX1718" s="8"/>
      <c r="AY1718" s="15"/>
      <c r="AZ1718" s="15"/>
      <c r="BA1718" s="15"/>
      <c r="BB1718" s="15"/>
      <c r="BC1718" s="15"/>
      <c r="BD1718" s="15"/>
      <c r="BE1718" s="15"/>
      <c r="BF1718" s="15"/>
      <c r="BG1718" s="15"/>
      <c r="BH1718" s="15"/>
      <c r="BI1718" s="16">
        <f>Q1718*参数!$D$3+W1718</f>
        <v>0</v>
      </c>
      <c r="BJ1718" s="16">
        <f>R1718*参数!$D$3+X1718</f>
        <v>0</v>
      </c>
      <c r="BK1718" s="16">
        <f>S1718*参数!$D$3+Y1718</f>
        <v>0</v>
      </c>
      <c r="BL1718" s="16">
        <f>T1718*参数!$D$3+Z1718</f>
        <v>0</v>
      </c>
      <c r="BM1718" s="16">
        <f>U1718*参数!$D$3+AA1718</f>
        <v>0</v>
      </c>
      <c r="BN1718" s="16">
        <f>V1718*参数!$D$3+AB1718</f>
        <v>0</v>
      </c>
      <c r="BO1718" s="16">
        <f>AC1718*参数!$D$3+AI1718</f>
        <v>0</v>
      </c>
      <c r="BP1718" s="16">
        <f>AD1718*参数!$D$3+AJ1718</f>
        <v>0</v>
      </c>
      <c r="BQ1718" s="16">
        <f>AE1718*参数!$D$3+AK1718</f>
        <v>0</v>
      </c>
      <c r="BR1718" s="16">
        <f>AF1718*参数!$D$3+AL1718</f>
        <v>0</v>
      </c>
      <c r="BS1718" s="16">
        <f>AG1718*参数!$D$3+AM1718</f>
        <v>0</v>
      </c>
      <c r="BT1718" s="16">
        <f>AH1718*参数!$D$3+AN1718</f>
        <v>0</v>
      </c>
      <c r="BU1718" s="10"/>
      <c r="BV1718" s="10"/>
      <c r="BW1718" s="10">
        <f t="shared" si="508"/>
        <v>43</v>
      </c>
      <c r="BX1718" s="10">
        <f t="shared" si="509"/>
        <v>43</v>
      </c>
      <c r="BY1718" s="10">
        <f t="shared" si="510"/>
        <v>43</v>
      </c>
      <c r="BZ1718" s="10">
        <f t="shared" si="511"/>
        <v>0</v>
      </c>
      <c r="CA1718" s="10">
        <f t="shared" si="512"/>
        <v>43</v>
      </c>
      <c r="CB1718" s="10" t="str">
        <f t="shared" si="513"/>
        <v/>
      </c>
      <c r="CC1718" s="10" t="str">
        <f t="shared" si="514"/>
        <v/>
      </c>
      <c r="CD1718" s="10"/>
      <c r="CE1718" s="10"/>
      <c r="CF1718" s="10"/>
      <c r="CG1718" s="10">
        <f t="shared" si="515"/>
        <v>0</v>
      </c>
      <c r="CH1718" s="10">
        <f t="shared" si="516"/>
        <v>0</v>
      </c>
      <c r="CI1718" s="10" t="str">
        <f t="shared" si="517"/>
        <v/>
      </c>
      <c r="CJ1718" s="10" t="str">
        <f t="shared" si="518"/>
        <v/>
      </c>
      <c r="CK1718" s="10" t="str">
        <f t="shared" si="519"/>
        <v/>
      </c>
      <c r="CL1718" s="10" t="str">
        <f t="shared" si="520"/>
        <v/>
      </c>
      <c r="CM1718" s="88" t="str">
        <f t="shared" si="521"/>
        <v/>
      </c>
      <c r="CN1718" s="88" t="str">
        <f t="shared" si="522"/>
        <v/>
      </c>
      <c r="CO1718" s="88" t="str">
        <f t="shared" si="523"/>
        <v/>
      </c>
      <c r="CP1718" s="88" t="str">
        <f t="shared" si="524"/>
        <v/>
      </c>
    </row>
    <row r="1719" spans="2:94">
      <c r="B1719" s="19"/>
      <c r="C1719" s="3"/>
      <c r="D1719" s="3"/>
      <c r="E1719" s="4"/>
      <c r="F1719" s="3"/>
      <c r="G1719" s="3"/>
      <c r="H1719" s="3"/>
      <c r="I1719" s="3"/>
      <c r="J1719" s="6"/>
      <c r="K1719" s="6"/>
      <c r="L1719" s="6"/>
      <c r="M1719" s="10"/>
      <c r="N1719" s="10"/>
      <c r="O1719" s="10"/>
      <c r="P1719" s="15"/>
      <c r="Q1719" s="13"/>
      <c r="R1719" s="13"/>
      <c r="S1719" s="13"/>
      <c r="T1719" s="13"/>
      <c r="U1719" s="13"/>
      <c r="V1719" s="13"/>
      <c r="W1719" s="9"/>
      <c r="X1719" s="9"/>
      <c r="Y1719" s="9"/>
      <c r="Z1719" s="9"/>
      <c r="AA1719" s="9"/>
      <c r="AB1719" s="9"/>
      <c r="AC1719" s="13"/>
      <c r="AD1719" s="13"/>
      <c r="AE1719" s="13"/>
      <c r="AF1719" s="13"/>
      <c r="AG1719" s="13"/>
      <c r="AH1719" s="13"/>
      <c r="AI1719" s="9"/>
      <c r="AJ1719" s="9"/>
      <c r="AK1719" s="9"/>
      <c r="AL1719" s="9"/>
      <c r="AM1719" s="9"/>
      <c r="AN1719" s="9"/>
      <c r="AO1719" s="8"/>
      <c r="AP1719" s="8"/>
      <c r="AQ1719" s="8"/>
      <c r="AR1719" s="8"/>
      <c r="AS1719" s="8"/>
      <c r="AT1719" s="8"/>
      <c r="AU1719" s="8"/>
      <c r="AV1719" s="8"/>
      <c r="AW1719" s="8"/>
      <c r="AX1719" s="8"/>
      <c r="AY1719" s="15"/>
      <c r="AZ1719" s="15"/>
      <c r="BA1719" s="15"/>
      <c r="BB1719" s="15"/>
      <c r="BC1719" s="15"/>
      <c r="BD1719" s="15"/>
      <c r="BE1719" s="15"/>
      <c r="BF1719" s="15"/>
      <c r="BG1719" s="15"/>
      <c r="BH1719" s="15"/>
      <c r="BI1719" s="16">
        <f>Q1719*参数!$D$3+W1719</f>
        <v>0</v>
      </c>
      <c r="BJ1719" s="16">
        <f>R1719*参数!$D$3+X1719</f>
        <v>0</v>
      </c>
      <c r="BK1719" s="16">
        <f>S1719*参数!$D$3+Y1719</f>
        <v>0</v>
      </c>
      <c r="BL1719" s="16">
        <f>T1719*参数!$D$3+Z1719</f>
        <v>0</v>
      </c>
      <c r="BM1719" s="16">
        <f>U1719*参数!$D$3+AA1719</f>
        <v>0</v>
      </c>
      <c r="BN1719" s="16">
        <f>V1719*参数!$D$3+AB1719</f>
        <v>0</v>
      </c>
      <c r="BO1719" s="16">
        <f>AC1719*参数!$D$3+AI1719</f>
        <v>0</v>
      </c>
      <c r="BP1719" s="16">
        <f>AD1719*参数!$D$3+AJ1719</f>
        <v>0</v>
      </c>
      <c r="BQ1719" s="16">
        <f>AE1719*参数!$D$3+AK1719</f>
        <v>0</v>
      </c>
      <c r="BR1719" s="16">
        <f>AF1719*参数!$D$3+AL1719</f>
        <v>0</v>
      </c>
      <c r="BS1719" s="16">
        <f>AG1719*参数!$D$3+AM1719</f>
        <v>0</v>
      </c>
      <c r="BT1719" s="16">
        <f>AH1719*参数!$D$3+AN1719</f>
        <v>0</v>
      </c>
      <c r="BU1719" s="10"/>
      <c r="BV1719" s="10"/>
      <c r="BW1719" s="10">
        <f t="shared" si="508"/>
        <v>43</v>
      </c>
      <c r="BX1719" s="10">
        <f t="shared" si="509"/>
        <v>43</v>
      </c>
      <c r="BY1719" s="10">
        <f t="shared" si="510"/>
        <v>43</v>
      </c>
      <c r="BZ1719" s="10">
        <f t="shared" si="511"/>
        <v>0</v>
      </c>
      <c r="CA1719" s="10">
        <f t="shared" si="512"/>
        <v>43</v>
      </c>
      <c r="CB1719" s="10" t="str">
        <f t="shared" si="513"/>
        <v/>
      </c>
      <c r="CC1719" s="10" t="str">
        <f t="shared" si="514"/>
        <v/>
      </c>
      <c r="CD1719" s="10"/>
      <c r="CE1719" s="10"/>
      <c r="CF1719" s="10"/>
      <c r="CG1719" s="10">
        <f t="shared" si="515"/>
        <v>0</v>
      </c>
      <c r="CH1719" s="10">
        <f t="shared" si="516"/>
        <v>0</v>
      </c>
      <c r="CI1719" s="10" t="str">
        <f t="shared" si="517"/>
        <v/>
      </c>
      <c r="CJ1719" s="10" t="str">
        <f t="shared" si="518"/>
        <v/>
      </c>
      <c r="CK1719" s="10" t="str">
        <f t="shared" si="519"/>
        <v/>
      </c>
      <c r="CL1719" s="10" t="str">
        <f t="shared" si="520"/>
        <v/>
      </c>
      <c r="CM1719" s="88" t="str">
        <f t="shared" si="521"/>
        <v/>
      </c>
      <c r="CN1719" s="88" t="str">
        <f t="shared" si="522"/>
        <v/>
      </c>
      <c r="CO1719" s="88" t="str">
        <f t="shared" si="523"/>
        <v/>
      </c>
      <c r="CP1719" s="88" t="str">
        <f t="shared" si="524"/>
        <v/>
      </c>
    </row>
    <row r="1720" spans="2:94">
      <c r="B1720" s="19"/>
      <c r="C1720" s="3"/>
      <c r="D1720" s="3"/>
      <c r="E1720" s="4"/>
      <c r="F1720" s="3"/>
      <c r="G1720" s="3"/>
      <c r="H1720" s="3"/>
      <c r="I1720" s="3"/>
      <c r="J1720" s="6"/>
      <c r="K1720" s="6"/>
      <c r="L1720" s="6"/>
      <c r="M1720" s="10"/>
      <c r="N1720" s="10"/>
      <c r="O1720" s="10"/>
      <c r="P1720" s="15"/>
      <c r="Q1720" s="13"/>
      <c r="R1720" s="13"/>
      <c r="S1720" s="13"/>
      <c r="T1720" s="13"/>
      <c r="U1720" s="13"/>
      <c r="V1720" s="13"/>
      <c r="W1720" s="9"/>
      <c r="X1720" s="9"/>
      <c r="Y1720" s="9"/>
      <c r="Z1720" s="9"/>
      <c r="AA1720" s="9"/>
      <c r="AB1720" s="9"/>
      <c r="AC1720" s="13"/>
      <c r="AD1720" s="13"/>
      <c r="AE1720" s="13"/>
      <c r="AF1720" s="13"/>
      <c r="AG1720" s="13"/>
      <c r="AH1720" s="13"/>
      <c r="AI1720" s="9"/>
      <c r="AJ1720" s="9"/>
      <c r="AK1720" s="9"/>
      <c r="AL1720" s="9"/>
      <c r="AM1720" s="9"/>
      <c r="AN1720" s="9"/>
      <c r="AO1720" s="8"/>
      <c r="AP1720" s="8"/>
      <c r="AQ1720" s="8"/>
      <c r="AR1720" s="8"/>
      <c r="AS1720" s="8"/>
      <c r="AT1720" s="8"/>
      <c r="AU1720" s="8"/>
      <c r="AV1720" s="8"/>
      <c r="AW1720" s="8"/>
      <c r="AX1720" s="8"/>
      <c r="AY1720" s="15"/>
      <c r="AZ1720" s="15"/>
      <c r="BA1720" s="15"/>
      <c r="BB1720" s="15"/>
      <c r="BC1720" s="15"/>
      <c r="BD1720" s="15"/>
      <c r="BE1720" s="15"/>
      <c r="BF1720" s="15"/>
      <c r="BG1720" s="15"/>
      <c r="BH1720" s="15"/>
      <c r="BI1720" s="16">
        <f>Q1720*参数!$D$3+W1720</f>
        <v>0</v>
      </c>
      <c r="BJ1720" s="16">
        <f>R1720*参数!$D$3+X1720</f>
        <v>0</v>
      </c>
      <c r="BK1720" s="16">
        <f>S1720*参数!$D$3+Y1720</f>
        <v>0</v>
      </c>
      <c r="BL1720" s="16">
        <f>T1720*参数!$D$3+Z1720</f>
        <v>0</v>
      </c>
      <c r="BM1720" s="16">
        <f>U1720*参数!$D$3+AA1720</f>
        <v>0</v>
      </c>
      <c r="BN1720" s="16">
        <f>V1720*参数!$D$3+AB1720</f>
        <v>0</v>
      </c>
      <c r="BO1720" s="16">
        <f>AC1720*参数!$D$3+AI1720</f>
        <v>0</v>
      </c>
      <c r="BP1720" s="16">
        <f>AD1720*参数!$D$3+AJ1720</f>
        <v>0</v>
      </c>
      <c r="BQ1720" s="16">
        <f>AE1720*参数!$D$3+AK1720</f>
        <v>0</v>
      </c>
      <c r="BR1720" s="16">
        <f>AF1720*参数!$D$3+AL1720</f>
        <v>0</v>
      </c>
      <c r="BS1720" s="16">
        <f>AG1720*参数!$D$3+AM1720</f>
        <v>0</v>
      </c>
      <c r="BT1720" s="16">
        <f>AH1720*参数!$D$3+AN1720</f>
        <v>0</v>
      </c>
      <c r="BU1720" s="10"/>
      <c r="BV1720" s="10"/>
      <c r="BW1720" s="10">
        <f t="shared" si="508"/>
        <v>43</v>
      </c>
      <c r="BX1720" s="10">
        <f t="shared" si="509"/>
        <v>43</v>
      </c>
      <c r="BY1720" s="10">
        <f t="shared" si="510"/>
        <v>43</v>
      </c>
      <c r="BZ1720" s="10">
        <f t="shared" si="511"/>
        <v>0</v>
      </c>
      <c r="CA1720" s="10">
        <f t="shared" si="512"/>
        <v>43</v>
      </c>
      <c r="CB1720" s="10" t="str">
        <f t="shared" si="513"/>
        <v/>
      </c>
      <c r="CC1720" s="10" t="str">
        <f t="shared" si="514"/>
        <v/>
      </c>
      <c r="CD1720" s="10"/>
      <c r="CE1720" s="10"/>
      <c r="CF1720" s="10"/>
      <c r="CG1720" s="10">
        <f t="shared" si="515"/>
        <v>0</v>
      </c>
      <c r="CH1720" s="10">
        <f t="shared" si="516"/>
        <v>0</v>
      </c>
      <c r="CI1720" s="10" t="str">
        <f t="shared" si="517"/>
        <v/>
      </c>
      <c r="CJ1720" s="10" t="str">
        <f t="shared" si="518"/>
        <v/>
      </c>
      <c r="CK1720" s="10" t="str">
        <f t="shared" si="519"/>
        <v/>
      </c>
      <c r="CL1720" s="10" t="str">
        <f t="shared" si="520"/>
        <v/>
      </c>
      <c r="CM1720" s="88" t="str">
        <f t="shared" si="521"/>
        <v/>
      </c>
      <c r="CN1720" s="88" t="str">
        <f t="shared" si="522"/>
        <v/>
      </c>
      <c r="CO1720" s="88" t="str">
        <f t="shared" si="523"/>
        <v/>
      </c>
      <c r="CP1720" s="88" t="str">
        <f t="shared" si="524"/>
        <v/>
      </c>
    </row>
    <row r="1721" spans="2:94">
      <c r="B1721" s="19"/>
      <c r="C1721" s="3"/>
      <c r="D1721" s="3"/>
      <c r="E1721" s="4"/>
      <c r="F1721" s="3"/>
      <c r="G1721" s="3"/>
      <c r="H1721" s="3"/>
      <c r="I1721" s="3"/>
      <c r="J1721" s="6"/>
      <c r="K1721" s="6"/>
      <c r="L1721" s="6"/>
      <c r="M1721" s="10"/>
      <c r="N1721" s="10"/>
      <c r="O1721" s="10"/>
      <c r="P1721" s="15"/>
      <c r="Q1721" s="13"/>
      <c r="R1721" s="13"/>
      <c r="S1721" s="13"/>
      <c r="T1721" s="13"/>
      <c r="U1721" s="13"/>
      <c r="V1721" s="13"/>
      <c r="W1721" s="9"/>
      <c r="X1721" s="9"/>
      <c r="Y1721" s="9"/>
      <c r="Z1721" s="9"/>
      <c r="AA1721" s="9"/>
      <c r="AB1721" s="9"/>
      <c r="AC1721" s="13"/>
      <c r="AD1721" s="13"/>
      <c r="AE1721" s="13"/>
      <c r="AF1721" s="13"/>
      <c r="AG1721" s="13"/>
      <c r="AH1721" s="13"/>
      <c r="AI1721" s="9"/>
      <c r="AJ1721" s="9"/>
      <c r="AK1721" s="9"/>
      <c r="AL1721" s="9"/>
      <c r="AM1721" s="9"/>
      <c r="AN1721" s="9"/>
      <c r="AO1721" s="8"/>
      <c r="AP1721" s="8"/>
      <c r="AQ1721" s="8"/>
      <c r="AR1721" s="8"/>
      <c r="AS1721" s="8"/>
      <c r="AT1721" s="8"/>
      <c r="AU1721" s="8"/>
      <c r="AV1721" s="8"/>
      <c r="AW1721" s="8"/>
      <c r="AX1721" s="8"/>
      <c r="AY1721" s="15"/>
      <c r="AZ1721" s="15"/>
      <c r="BA1721" s="15"/>
      <c r="BB1721" s="15"/>
      <c r="BC1721" s="15"/>
      <c r="BD1721" s="15"/>
      <c r="BE1721" s="15"/>
      <c r="BF1721" s="15"/>
      <c r="BG1721" s="15"/>
      <c r="BH1721" s="15"/>
      <c r="BI1721" s="16">
        <f>Q1721*参数!$D$3+W1721</f>
        <v>0</v>
      </c>
      <c r="BJ1721" s="16">
        <f>R1721*参数!$D$3+X1721</f>
        <v>0</v>
      </c>
      <c r="BK1721" s="16">
        <f>S1721*参数!$D$3+Y1721</f>
        <v>0</v>
      </c>
      <c r="BL1721" s="16">
        <f>T1721*参数!$D$3+Z1721</f>
        <v>0</v>
      </c>
      <c r="BM1721" s="16">
        <f>U1721*参数!$D$3+AA1721</f>
        <v>0</v>
      </c>
      <c r="BN1721" s="16">
        <f>V1721*参数!$D$3+AB1721</f>
        <v>0</v>
      </c>
      <c r="BO1721" s="16">
        <f>AC1721*参数!$D$3+AI1721</f>
        <v>0</v>
      </c>
      <c r="BP1721" s="16">
        <f>AD1721*参数!$D$3+AJ1721</f>
        <v>0</v>
      </c>
      <c r="BQ1721" s="16">
        <f>AE1721*参数!$D$3+AK1721</f>
        <v>0</v>
      </c>
      <c r="BR1721" s="16">
        <f>AF1721*参数!$D$3+AL1721</f>
        <v>0</v>
      </c>
      <c r="BS1721" s="16">
        <f>AG1721*参数!$D$3+AM1721</f>
        <v>0</v>
      </c>
      <c r="BT1721" s="16">
        <f>AH1721*参数!$D$3+AN1721</f>
        <v>0</v>
      </c>
      <c r="BU1721" s="10"/>
      <c r="BV1721" s="10"/>
      <c r="BW1721" s="10">
        <f t="shared" si="508"/>
        <v>43</v>
      </c>
      <c r="BX1721" s="10">
        <f t="shared" si="509"/>
        <v>43</v>
      </c>
      <c r="BY1721" s="10">
        <f t="shared" si="510"/>
        <v>43</v>
      </c>
      <c r="BZ1721" s="10">
        <f t="shared" si="511"/>
        <v>0</v>
      </c>
      <c r="CA1721" s="10">
        <f t="shared" si="512"/>
        <v>43</v>
      </c>
      <c r="CB1721" s="10" t="str">
        <f t="shared" si="513"/>
        <v/>
      </c>
      <c r="CC1721" s="10" t="str">
        <f t="shared" si="514"/>
        <v/>
      </c>
      <c r="CD1721" s="10"/>
      <c r="CE1721" s="10"/>
      <c r="CF1721" s="10"/>
      <c r="CG1721" s="10">
        <f t="shared" si="515"/>
        <v>0</v>
      </c>
      <c r="CH1721" s="10">
        <f t="shared" si="516"/>
        <v>0</v>
      </c>
      <c r="CI1721" s="10" t="str">
        <f t="shared" si="517"/>
        <v/>
      </c>
      <c r="CJ1721" s="10" t="str">
        <f t="shared" si="518"/>
        <v/>
      </c>
      <c r="CK1721" s="10" t="str">
        <f t="shared" si="519"/>
        <v/>
      </c>
      <c r="CL1721" s="10" t="str">
        <f t="shared" si="520"/>
        <v/>
      </c>
      <c r="CM1721" s="88" t="str">
        <f t="shared" si="521"/>
        <v/>
      </c>
      <c r="CN1721" s="88" t="str">
        <f t="shared" si="522"/>
        <v/>
      </c>
      <c r="CO1721" s="88" t="str">
        <f t="shared" si="523"/>
        <v/>
      </c>
      <c r="CP1721" s="88" t="str">
        <f t="shared" si="524"/>
        <v/>
      </c>
    </row>
    <row r="1722" spans="2:94">
      <c r="B1722" s="19"/>
      <c r="C1722" s="3"/>
      <c r="D1722" s="3"/>
      <c r="E1722" s="4"/>
      <c r="F1722" s="3"/>
      <c r="G1722" s="3"/>
      <c r="H1722" s="3"/>
      <c r="I1722" s="3"/>
      <c r="J1722" s="6"/>
      <c r="K1722" s="6"/>
      <c r="L1722" s="6"/>
      <c r="M1722" s="10"/>
      <c r="N1722" s="10"/>
      <c r="O1722" s="10"/>
      <c r="P1722" s="15"/>
      <c r="Q1722" s="13"/>
      <c r="R1722" s="13"/>
      <c r="S1722" s="13"/>
      <c r="T1722" s="13"/>
      <c r="U1722" s="13"/>
      <c r="V1722" s="13"/>
      <c r="W1722" s="9"/>
      <c r="X1722" s="9"/>
      <c r="Y1722" s="9"/>
      <c r="Z1722" s="9"/>
      <c r="AA1722" s="9"/>
      <c r="AB1722" s="9"/>
      <c r="AC1722" s="13"/>
      <c r="AD1722" s="13"/>
      <c r="AE1722" s="13"/>
      <c r="AF1722" s="13"/>
      <c r="AG1722" s="13"/>
      <c r="AH1722" s="13"/>
      <c r="AI1722" s="9"/>
      <c r="AJ1722" s="9"/>
      <c r="AK1722" s="9"/>
      <c r="AL1722" s="9"/>
      <c r="AM1722" s="9"/>
      <c r="AN1722" s="9"/>
      <c r="AO1722" s="8"/>
      <c r="AP1722" s="8"/>
      <c r="AQ1722" s="8"/>
      <c r="AR1722" s="8"/>
      <c r="AS1722" s="8"/>
      <c r="AT1722" s="8"/>
      <c r="AU1722" s="8"/>
      <c r="AV1722" s="8"/>
      <c r="AW1722" s="8"/>
      <c r="AX1722" s="8"/>
      <c r="AY1722" s="15"/>
      <c r="AZ1722" s="15"/>
      <c r="BA1722" s="15"/>
      <c r="BB1722" s="15"/>
      <c r="BC1722" s="15"/>
      <c r="BD1722" s="15"/>
      <c r="BE1722" s="15"/>
      <c r="BF1722" s="15"/>
      <c r="BG1722" s="15"/>
      <c r="BH1722" s="15"/>
      <c r="BI1722" s="16">
        <f>Q1722*参数!$D$3+W1722</f>
        <v>0</v>
      </c>
      <c r="BJ1722" s="16">
        <f>R1722*参数!$D$3+X1722</f>
        <v>0</v>
      </c>
      <c r="BK1722" s="16">
        <f>S1722*参数!$D$3+Y1722</f>
        <v>0</v>
      </c>
      <c r="BL1722" s="16">
        <f>T1722*参数!$D$3+Z1722</f>
        <v>0</v>
      </c>
      <c r="BM1722" s="16">
        <f>U1722*参数!$D$3+AA1722</f>
        <v>0</v>
      </c>
      <c r="BN1722" s="16">
        <f>V1722*参数!$D$3+AB1722</f>
        <v>0</v>
      </c>
      <c r="BO1722" s="16">
        <f>AC1722*参数!$D$3+AI1722</f>
        <v>0</v>
      </c>
      <c r="BP1722" s="16">
        <f>AD1722*参数!$D$3+AJ1722</f>
        <v>0</v>
      </c>
      <c r="BQ1722" s="16">
        <f>AE1722*参数!$D$3+AK1722</f>
        <v>0</v>
      </c>
      <c r="BR1722" s="16">
        <f>AF1722*参数!$D$3+AL1722</f>
        <v>0</v>
      </c>
      <c r="BS1722" s="16">
        <f>AG1722*参数!$D$3+AM1722</f>
        <v>0</v>
      </c>
      <c r="BT1722" s="16">
        <f>AH1722*参数!$D$3+AN1722</f>
        <v>0</v>
      </c>
      <c r="BU1722" s="10"/>
      <c r="BV1722" s="10"/>
      <c r="BW1722" s="10">
        <f t="shared" ref="BW1722:BW1785" si="525">IF(ABS(MAX(BI1722:BN1722))&gt;ABS(MIN(BI1722:BN1722)),IF(P1722&lt;0,IF(BI1722=MAX(BI1722:BN1722),3,IF(BN1722=MAX(BI1722:BN1722),40,"")),IF(BK1722=MAX(BI1722:BN1722),0,IF(BL1722=MAX(BI1722:BN1722),43,""))),IF(P1722&lt;0,IF(BI1722=MIN(BI1722:BN1722),40,IF(BN1722=MIN(BI1722:BN1722),3,"")),IF(BK1722=MIN(BI1722:BN1722),43,IF(BL1722=MIN(BI1722:BN1722),0,""))))</f>
        <v>43</v>
      </c>
      <c r="BX1722" s="10">
        <f t="shared" ref="BX1722:BX1785" si="526" xml:space="preserve">
IF(P1722&lt;0,
 IF(BI1722&gt;BN1722,3,40),
 IF(BK1722&gt;BL1722,0,43)
)</f>
        <v>43</v>
      </c>
      <c r="BY1722" s="10">
        <f t="shared" ref="BY1722:BY1785" si="527" xml:space="preserve">
IF(P1722&lt;0,
 IF(OR(BI1722=MAX(BI1722:BN1722),BL1722=MAX(BI1722:BN1722),BM1722=MAX(BI1722:BN1722)),
  3,40),
 IF(OR(BI1722=MAX(BI1722:BN1722),BJ1722=MAX(BI1722:BN1722),BL1722=MAX(BI1722:BN1722)),
  43,0)
)</f>
        <v>43</v>
      </c>
      <c r="BZ1722" s="10">
        <f t="shared" ref="BZ1722:BZ1785" si="528" xml:space="preserve">
IF(P1722&lt;0,
 IF(OR(BI1722=MIN(BI1722:BN1722),BL1722=MIN(BI1722:BN1722),BM1722=MIN(BI1722:BN1722)),
  40,3),
 IF(OR(BI1722=MIN(BI1722:BN1722),BJ1722=MIN(BI1722:BN1722),BL1722=MIN(BI1722:BN1722)),
  0,43)
)</f>
        <v>0</v>
      </c>
      <c r="CA1722" s="10">
        <f t="shared" ref="CA1722:CA1785" si="529" xml:space="preserve">
IF(P1722&lt;0,
 IF(BI1722=MIN(BI1722:BN1722),
  40,
  IF(BN1722=MIN(BI1722:BN1722),
  3,"")),
 IF(BK1722=MIN(BI1722:BN1722),
  43,
  IF(BL1722=MIN(BI1722:BN1722),
  0,""))
)</f>
        <v>43</v>
      </c>
      <c r="CB1722" s="10" t="str">
        <f t="shared" ref="CB1722:CB1785" si="530">IF(COUNTIF(BX1722:BZ1722,"="&amp;BX1722)=3,BX1722,"")</f>
        <v/>
      </c>
      <c r="CC1722" s="10" t="str">
        <f t="shared" ref="CC1722:CC1785" si="531">IF(COUNTIF(BX1722:CA1722,"="&amp;BX1722)=4,BX1722,"")</f>
        <v/>
      </c>
      <c r="CD1722" s="10"/>
      <c r="CE1722" s="10"/>
      <c r="CF1722" s="10"/>
      <c r="CG1722" s="10">
        <f t="shared" ref="CG1722:CG1785" si="532">IF(AND(AO1722&gt;=AY1722,AP1722&gt;=AZ1722,OR(AND(AQ1722&gt;=BA1722,AR1722=BB1722),AR1722&gt;BB1722),AS1722&lt;=BC1722,AT1722&lt;=BD1722),IF(P1722=-1,3,0),IF(AND(AO1722&lt;=AY1722,AP1722&lt;=AZ1722,OR(AND(AQ1722&lt;=BA1722,AR1722=BB1722),AR1722&lt;BB1722),AS1722&gt;=BC1722,AT1722&gt;=BD1722),IF(P1722=-1,40,43),""))</f>
        <v>0</v>
      </c>
      <c r="CH1722" s="10">
        <f t="shared" ref="CH1722:CH1785" si="533">IF(AND(AO1722&gt;=AY1722,AP1722&gt;=AZ1722,OR(AND(AQ1722&gt;=BA1722,AR1722=BB1722),AR1722&gt;BB1722),AS1722&lt;=BC1722,AT1722&lt;=BD1722),IF(P1722=-1,3,0),IF(AND(AO1722&lt;=AY1722,AP1722&lt;=AZ1722,OR(AND(AQ1722&lt;=BA1722,AR1722=BB1722),AR1722&lt;BB1722),AS1722&gt;=BC1722,AT1722&gt;=BD1722),IF(P1722=-1,40,43),""))</f>
        <v>0</v>
      </c>
      <c r="CI1722" s="10" t="str">
        <f t="shared" ref="CI1722:CI1785" si="534">IF(AP1722=AZ1722,
  IF(AO1722=AY1722,
    "",
    IF(AO1722&gt;AY1722,
      IF(P1722=-1,3,0),
      IF(P1722=-1,40,43)
    )
  ),
  IF(AP1722&gt;AZ1722,
    IF(P1722=-1,3,0),
    IF(P1722=-1,40,43)
  )
)</f>
        <v/>
      </c>
      <c r="CJ1722" s="10" t="str">
        <f t="shared" ref="CJ1722:CJ1785" si="535">IF(AR1722=BB1722,
  IF(AQ1722=BA1722,
    "",
    IF(AQ1722&gt;BA1722,
      IF(P1722=-1,3,0),
      IF(P1722=-1,40,43)
    )
  ),
  IF(AR1722&gt;BB1722,
    IF(P1722=-1,3,0),
    IF(P1722=-1,40,43)
  )
)</f>
        <v/>
      </c>
      <c r="CK1722" s="10" t="str">
        <f t="shared" ref="CK1722:CK1785" si="536">IF(AP1722=AZ1722,
  IF(AS1722=BC1722,
    "",
    IF(AS1722&lt;BC1722,
      IF(P1722=-1,3,0),
      IF(P1722=-1,40,43)
    )
  ),
  ""
)</f>
        <v/>
      </c>
      <c r="CL1722" s="10" t="str">
        <f t="shared" ref="CL1722:CL1785" si="537">IF(AND(AP1722=AZ1722,AR1722=BB1722,AQ1722&lt;&gt;0,BA1722&lt;&gt;0),
  IF(AT1722=BD1722,
    "",
    IF(AT1722&lt;BD1722,
      IF(P1722=-1,3,0),
      IF(P1722=-1,40,43)
    )
  ),
  ""
)</f>
        <v/>
      </c>
      <c r="CM1722" s="88" t="str">
        <f t="shared" si="521"/>
        <v/>
      </c>
      <c r="CN1722" s="88" t="str">
        <f t="shared" si="522"/>
        <v/>
      </c>
      <c r="CO1722" s="88" t="str">
        <f t="shared" si="523"/>
        <v/>
      </c>
      <c r="CP1722" s="88" t="str">
        <f t="shared" si="524"/>
        <v/>
      </c>
    </row>
    <row r="1723" spans="2:94">
      <c r="B1723" s="19"/>
      <c r="C1723" s="3"/>
      <c r="D1723" s="3"/>
      <c r="E1723" s="4"/>
      <c r="F1723" s="3"/>
      <c r="G1723" s="3"/>
      <c r="H1723" s="3"/>
      <c r="I1723" s="3"/>
      <c r="J1723" s="6"/>
      <c r="K1723" s="6"/>
      <c r="L1723" s="6"/>
      <c r="M1723" s="10"/>
      <c r="N1723" s="10"/>
      <c r="O1723" s="10"/>
      <c r="P1723" s="15"/>
      <c r="Q1723" s="13"/>
      <c r="R1723" s="13"/>
      <c r="S1723" s="13"/>
      <c r="T1723" s="13"/>
      <c r="U1723" s="13"/>
      <c r="V1723" s="13"/>
      <c r="W1723" s="9"/>
      <c r="X1723" s="9"/>
      <c r="Y1723" s="9"/>
      <c r="Z1723" s="9"/>
      <c r="AA1723" s="9"/>
      <c r="AB1723" s="9"/>
      <c r="AC1723" s="13"/>
      <c r="AD1723" s="13"/>
      <c r="AE1723" s="13"/>
      <c r="AF1723" s="13"/>
      <c r="AG1723" s="13"/>
      <c r="AH1723" s="13"/>
      <c r="AI1723" s="9"/>
      <c r="AJ1723" s="9"/>
      <c r="AK1723" s="9"/>
      <c r="AL1723" s="9"/>
      <c r="AM1723" s="9"/>
      <c r="AN1723" s="9"/>
      <c r="AO1723" s="8"/>
      <c r="AP1723" s="8"/>
      <c r="AQ1723" s="8"/>
      <c r="AR1723" s="8"/>
      <c r="AS1723" s="8"/>
      <c r="AT1723" s="8"/>
      <c r="AU1723" s="8"/>
      <c r="AV1723" s="8"/>
      <c r="AW1723" s="8"/>
      <c r="AX1723" s="8"/>
      <c r="AY1723" s="15"/>
      <c r="AZ1723" s="15"/>
      <c r="BA1723" s="15"/>
      <c r="BB1723" s="15"/>
      <c r="BC1723" s="15"/>
      <c r="BD1723" s="15"/>
      <c r="BE1723" s="15"/>
      <c r="BF1723" s="15"/>
      <c r="BG1723" s="15"/>
      <c r="BH1723" s="15"/>
      <c r="BI1723" s="16">
        <f>Q1723*参数!$D$3+W1723</f>
        <v>0</v>
      </c>
      <c r="BJ1723" s="16">
        <f>R1723*参数!$D$3+X1723</f>
        <v>0</v>
      </c>
      <c r="BK1723" s="16">
        <f>S1723*参数!$D$3+Y1723</f>
        <v>0</v>
      </c>
      <c r="BL1723" s="16">
        <f>T1723*参数!$D$3+Z1723</f>
        <v>0</v>
      </c>
      <c r="BM1723" s="16">
        <f>U1723*参数!$D$3+AA1723</f>
        <v>0</v>
      </c>
      <c r="BN1723" s="16">
        <f>V1723*参数!$D$3+AB1723</f>
        <v>0</v>
      </c>
      <c r="BO1723" s="16">
        <f>AC1723*参数!$D$3+AI1723</f>
        <v>0</v>
      </c>
      <c r="BP1723" s="16">
        <f>AD1723*参数!$D$3+AJ1723</f>
        <v>0</v>
      </c>
      <c r="BQ1723" s="16">
        <f>AE1723*参数!$D$3+AK1723</f>
        <v>0</v>
      </c>
      <c r="BR1723" s="16">
        <f>AF1723*参数!$D$3+AL1723</f>
        <v>0</v>
      </c>
      <c r="BS1723" s="16">
        <f>AG1723*参数!$D$3+AM1723</f>
        <v>0</v>
      </c>
      <c r="BT1723" s="16">
        <f>AH1723*参数!$D$3+AN1723</f>
        <v>0</v>
      </c>
      <c r="BU1723" s="10"/>
      <c r="BV1723" s="10"/>
      <c r="BW1723" s="10">
        <f t="shared" si="525"/>
        <v>43</v>
      </c>
      <c r="BX1723" s="10">
        <f t="shared" si="526"/>
        <v>43</v>
      </c>
      <c r="BY1723" s="10">
        <f t="shared" si="527"/>
        <v>43</v>
      </c>
      <c r="BZ1723" s="10">
        <f t="shared" si="528"/>
        <v>0</v>
      </c>
      <c r="CA1723" s="10">
        <f t="shared" si="529"/>
        <v>43</v>
      </c>
      <c r="CB1723" s="10" t="str">
        <f t="shared" si="530"/>
        <v/>
      </c>
      <c r="CC1723" s="10" t="str">
        <f t="shared" si="531"/>
        <v/>
      </c>
      <c r="CD1723" s="10"/>
      <c r="CE1723" s="10"/>
      <c r="CF1723" s="10"/>
      <c r="CG1723" s="10">
        <f t="shared" si="532"/>
        <v>0</v>
      </c>
      <c r="CH1723" s="10">
        <f t="shared" si="533"/>
        <v>0</v>
      </c>
      <c r="CI1723" s="10" t="str">
        <f t="shared" si="534"/>
        <v/>
      </c>
      <c r="CJ1723" s="10" t="str">
        <f t="shared" si="535"/>
        <v/>
      </c>
      <c r="CK1723" s="10" t="str">
        <f t="shared" si="536"/>
        <v/>
      </c>
      <c r="CL1723" s="10" t="str">
        <f t="shared" si="537"/>
        <v/>
      </c>
      <c r="CM1723" s="88" t="str">
        <f t="shared" si="521"/>
        <v/>
      </c>
      <c r="CN1723" s="88" t="str">
        <f t="shared" si="522"/>
        <v/>
      </c>
      <c r="CO1723" s="88" t="str">
        <f t="shared" si="523"/>
        <v/>
      </c>
      <c r="CP1723" s="88" t="str">
        <f t="shared" si="524"/>
        <v/>
      </c>
    </row>
    <row r="1724" spans="2:94">
      <c r="B1724" s="19"/>
      <c r="C1724" s="3"/>
      <c r="D1724" s="3"/>
      <c r="E1724" s="4"/>
      <c r="F1724" s="3"/>
      <c r="G1724" s="3"/>
      <c r="H1724" s="3"/>
      <c r="I1724" s="3"/>
      <c r="J1724" s="6"/>
      <c r="K1724" s="6"/>
      <c r="L1724" s="6"/>
      <c r="M1724" s="10"/>
      <c r="N1724" s="10"/>
      <c r="O1724" s="10"/>
      <c r="P1724" s="15"/>
      <c r="Q1724" s="13"/>
      <c r="R1724" s="13"/>
      <c r="S1724" s="13"/>
      <c r="T1724" s="13"/>
      <c r="U1724" s="13"/>
      <c r="V1724" s="13"/>
      <c r="W1724" s="9"/>
      <c r="X1724" s="9"/>
      <c r="Y1724" s="9"/>
      <c r="Z1724" s="9"/>
      <c r="AA1724" s="9"/>
      <c r="AB1724" s="9"/>
      <c r="AC1724" s="13"/>
      <c r="AD1724" s="13"/>
      <c r="AE1724" s="13"/>
      <c r="AF1724" s="13"/>
      <c r="AG1724" s="13"/>
      <c r="AH1724" s="13"/>
      <c r="AI1724" s="9"/>
      <c r="AJ1724" s="9"/>
      <c r="AK1724" s="9"/>
      <c r="AL1724" s="9"/>
      <c r="AM1724" s="9"/>
      <c r="AN1724" s="9"/>
      <c r="AO1724" s="8"/>
      <c r="AP1724" s="8"/>
      <c r="AQ1724" s="8"/>
      <c r="AR1724" s="8"/>
      <c r="AS1724" s="8"/>
      <c r="AT1724" s="8"/>
      <c r="AU1724" s="8"/>
      <c r="AV1724" s="8"/>
      <c r="AW1724" s="8"/>
      <c r="AX1724" s="8"/>
      <c r="AY1724" s="15"/>
      <c r="AZ1724" s="15"/>
      <c r="BA1724" s="15"/>
      <c r="BB1724" s="15"/>
      <c r="BC1724" s="15"/>
      <c r="BD1724" s="15"/>
      <c r="BE1724" s="15"/>
      <c r="BF1724" s="15"/>
      <c r="BG1724" s="15"/>
      <c r="BH1724" s="15"/>
      <c r="BI1724" s="16">
        <f>Q1724*参数!$D$3+W1724</f>
        <v>0</v>
      </c>
      <c r="BJ1724" s="16">
        <f>R1724*参数!$D$3+X1724</f>
        <v>0</v>
      </c>
      <c r="BK1724" s="16">
        <f>S1724*参数!$D$3+Y1724</f>
        <v>0</v>
      </c>
      <c r="BL1724" s="16">
        <f>T1724*参数!$D$3+Z1724</f>
        <v>0</v>
      </c>
      <c r="BM1724" s="16">
        <f>U1724*参数!$D$3+AA1724</f>
        <v>0</v>
      </c>
      <c r="BN1724" s="16">
        <f>V1724*参数!$D$3+AB1724</f>
        <v>0</v>
      </c>
      <c r="BO1724" s="16">
        <f>AC1724*参数!$D$3+AI1724</f>
        <v>0</v>
      </c>
      <c r="BP1724" s="16">
        <f>AD1724*参数!$D$3+AJ1724</f>
        <v>0</v>
      </c>
      <c r="BQ1724" s="16">
        <f>AE1724*参数!$D$3+AK1724</f>
        <v>0</v>
      </c>
      <c r="BR1724" s="16">
        <f>AF1724*参数!$D$3+AL1724</f>
        <v>0</v>
      </c>
      <c r="BS1724" s="16">
        <f>AG1724*参数!$D$3+AM1724</f>
        <v>0</v>
      </c>
      <c r="BT1724" s="16">
        <f>AH1724*参数!$D$3+AN1724</f>
        <v>0</v>
      </c>
      <c r="BU1724" s="10"/>
      <c r="BV1724" s="10"/>
      <c r="BW1724" s="10">
        <f t="shared" si="525"/>
        <v>43</v>
      </c>
      <c r="BX1724" s="10">
        <f t="shared" si="526"/>
        <v>43</v>
      </c>
      <c r="BY1724" s="10">
        <f t="shared" si="527"/>
        <v>43</v>
      </c>
      <c r="BZ1724" s="10">
        <f t="shared" si="528"/>
        <v>0</v>
      </c>
      <c r="CA1724" s="10">
        <f t="shared" si="529"/>
        <v>43</v>
      </c>
      <c r="CB1724" s="10" t="str">
        <f t="shared" si="530"/>
        <v/>
      </c>
      <c r="CC1724" s="10" t="str">
        <f t="shared" si="531"/>
        <v/>
      </c>
      <c r="CD1724" s="10"/>
      <c r="CE1724" s="10"/>
      <c r="CF1724" s="10"/>
      <c r="CG1724" s="10">
        <f t="shared" si="532"/>
        <v>0</v>
      </c>
      <c r="CH1724" s="10">
        <f t="shared" si="533"/>
        <v>0</v>
      </c>
      <c r="CI1724" s="10" t="str">
        <f t="shared" si="534"/>
        <v/>
      </c>
      <c r="CJ1724" s="10" t="str">
        <f t="shared" si="535"/>
        <v/>
      </c>
      <c r="CK1724" s="10" t="str">
        <f t="shared" si="536"/>
        <v/>
      </c>
      <c r="CL1724" s="10" t="str">
        <f t="shared" si="537"/>
        <v/>
      </c>
      <c r="CM1724" s="88" t="str">
        <f t="shared" si="521"/>
        <v/>
      </c>
      <c r="CN1724" s="88" t="str">
        <f t="shared" si="522"/>
        <v/>
      </c>
      <c r="CO1724" s="88" t="str">
        <f t="shared" si="523"/>
        <v/>
      </c>
      <c r="CP1724" s="88" t="str">
        <f t="shared" si="524"/>
        <v/>
      </c>
    </row>
    <row r="1725" spans="2:94">
      <c r="B1725" s="19"/>
      <c r="C1725" s="3"/>
      <c r="D1725" s="3"/>
      <c r="E1725" s="4"/>
      <c r="F1725" s="3"/>
      <c r="G1725" s="3"/>
      <c r="H1725" s="3"/>
      <c r="I1725" s="3"/>
      <c r="J1725" s="6"/>
      <c r="K1725" s="6"/>
      <c r="L1725" s="6"/>
      <c r="M1725" s="10"/>
      <c r="N1725" s="10"/>
      <c r="O1725" s="10"/>
      <c r="P1725" s="15"/>
      <c r="Q1725" s="13"/>
      <c r="R1725" s="13"/>
      <c r="S1725" s="13"/>
      <c r="T1725" s="13"/>
      <c r="U1725" s="13"/>
      <c r="V1725" s="13"/>
      <c r="W1725" s="9"/>
      <c r="X1725" s="9"/>
      <c r="Y1725" s="9"/>
      <c r="Z1725" s="9"/>
      <c r="AA1725" s="9"/>
      <c r="AB1725" s="9"/>
      <c r="AC1725" s="13"/>
      <c r="AD1725" s="13"/>
      <c r="AE1725" s="13"/>
      <c r="AF1725" s="13"/>
      <c r="AG1725" s="13"/>
      <c r="AH1725" s="13"/>
      <c r="AI1725" s="9"/>
      <c r="AJ1725" s="9"/>
      <c r="AK1725" s="9"/>
      <c r="AL1725" s="9"/>
      <c r="AM1725" s="9"/>
      <c r="AN1725" s="9"/>
      <c r="AO1725" s="8"/>
      <c r="AP1725" s="8"/>
      <c r="AQ1725" s="8"/>
      <c r="AR1725" s="8"/>
      <c r="AS1725" s="8"/>
      <c r="AT1725" s="8"/>
      <c r="AU1725" s="8"/>
      <c r="AV1725" s="8"/>
      <c r="AW1725" s="8"/>
      <c r="AX1725" s="8"/>
      <c r="AY1725" s="15"/>
      <c r="AZ1725" s="15"/>
      <c r="BA1725" s="15"/>
      <c r="BB1725" s="15"/>
      <c r="BC1725" s="15"/>
      <c r="BD1725" s="15"/>
      <c r="BE1725" s="15"/>
      <c r="BF1725" s="15"/>
      <c r="BG1725" s="15"/>
      <c r="BH1725" s="15"/>
      <c r="BI1725" s="16">
        <f>Q1725*参数!$D$3+W1725</f>
        <v>0</v>
      </c>
      <c r="BJ1725" s="16">
        <f>R1725*参数!$D$3+X1725</f>
        <v>0</v>
      </c>
      <c r="BK1725" s="16">
        <f>S1725*参数!$D$3+Y1725</f>
        <v>0</v>
      </c>
      <c r="BL1725" s="16">
        <f>T1725*参数!$D$3+Z1725</f>
        <v>0</v>
      </c>
      <c r="BM1725" s="16">
        <f>U1725*参数!$D$3+AA1725</f>
        <v>0</v>
      </c>
      <c r="BN1725" s="16">
        <f>V1725*参数!$D$3+AB1725</f>
        <v>0</v>
      </c>
      <c r="BO1725" s="16">
        <f>AC1725*参数!$D$3+AI1725</f>
        <v>0</v>
      </c>
      <c r="BP1725" s="16">
        <f>AD1725*参数!$D$3+AJ1725</f>
        <v>0</v>
      </c>
      <c r="BQ1725" s="16">
        <f>AE1725*参数!$D$3+AK1725</f>
        <v>0</v>
      </c>
      <c r="BR1725" s="16">
        <f>AF1725*参数!$D$3+AL1725</f>
        <v>0</v>
      </c>
      <c r="BS1725" s="16">
        <f>AG1725*参数!$D$3+AM1725</f>
        <v>0</v>
      </c>
      <c r="BT1725" s="16">
        <f>AH1725*参数!$D$3+AN1725</f>
        <v>0</v>
      </c>
      <c r="BU1725" s="10"/>
      <c r="BV1725" s="10"/>
      <c r="BW1725" s="10">
        <f t="shared" si="525"/>
        <v>43</v>
      </c>
      <c r="BX1725" s="10">
        <f t="shared" si="526"/>
        <v>43</v>
      </c>
      <c r="BY1725" s="10">
        <f t="shared" si="527"/>
        <v>43</v>
      </c>
      <c r="BZ1725" s="10">
        <f t="shared" si="528"/>
        <v>0</v>
      </c>
      <c r="CA1725" s="10">
        <f t="shared" si="529"/>
        <v>43</v>
      </c>
      <c r="CB1725" s="10" t="str">
        <f t="shared" si="530"/>
        <v/>
      </c>
      <c r="CC1725" s="10" t="str">
        <f t="shared" si="531"/>
        <v/>
      </c>
      <c r="CD1725" s="10"/>
      <c r="CE1725" s="10"/>
      <c r="CF1725" s="10"/>
      <c r="CG1725" s="10">
        <f t="shared" si="532"/>
        <v>0</v>
      </c>
      <c r="CH1725" s="10">
        <f t="shared" si="533"/>
        <v>0</v>
      </c>
      <c r="CI1725" s="10" t="str">
        <f t="shared" si="534"/>
        <v/>
      </c>
      <c r="CJ1725" s="10" t="str">
        <f t="shared" si="535"/>
        <v/>
      </c>
      <c r="CK1725" s="10" t="str">
        <f t="shared" si="536"/>
        <v/>
      </c>
      <c r="CL1725" s="10" t="str">
        <f t="shared" si="537"/>
        <v/>
      </c>
      <c r="CM1725" s="88" t="str">
        <f t="shared" si="521"/>
        <v/>
      </c>
      <c r="CN1725" s="88" t="str">
        <f t="shared" si="522"/>
        <v/>
      </c>
      <c r="CO1725" s="88" t="str">
        <f t="shared" si="523"/>
        <v/>
      </c>
      <c r="CP1725" s="88" t="str">
        <f t="shared" si="524"/>
        <v/>
      </c>
    </row>
    <row r="1726" spans="2:94">
      <c r="B1726" s="19"/>
      <c r="C1726" s="3"/>
      <c r="D1726" s="3"/>
      <c r="E1726" s="4"/>
      <c r="F1726" s="3"/>
      <c r="G1726" s="3"/>
      <c r="H1726" s="3"/>
      <c r="I1726" s="3"/>
      <c r="J1726" s="6"/>
      <c r="K1726" s="6"/>
      <c r="L1726" s="6"/>
      <c r="M1726" s="10"/>
      <c r="N1726" s="10"/>
      <c r="O1726" s="10"/>
      <c r="P1726" s="15"/>
      <c r="Q1726" s="13"/>
      <c r="R1726" s="13"/>
      <c r="S1726" s="13"/>
      <c r="T1726" s="13"/>
      <c r="U1726" s="13"/>
      <c r="V1726" s="13"/>
      <c r="W1726" s="9"/>
      <c r="X1726" s="9"/>
      <c r="Y1726" s="9"/>
      <c r="Z1726" s="9"/>
      <c r="AA1726" s="9"/>
      <c r="AB1726" s="9"/>
      <c r="AC1726" s="13"/>
      <c r="AD1726" s="13"/>
      <c r="AE1726" s="13"/>
      <c r="AF1726" s="13"/>
      <c r="AG1726" s="13"/>
      <c r="AH1726" s="13"/>
      <c r="AI1726" s="9"/>
      <c r="AJ1726" s="9"/>
      <c r="AK1726" s="9"/>
      <c r="AL1726" s="9"/>
      <c r="AM1726" s="9"/>
      <c r="AN1726" s="9"/>
      <c r="AO1726" s="8"/>
      <c r="AP1726" s="8"/>
      <c r="AQ1726" s="8"/>
      <c r="AR1726" s="8"/>
      <c r="AS1726" s="8"/>
      <c r="AT1726" s="8"/>
      <c r="AU1726" s="8"/>
      <c r="AV1726" s="8"/>
      <c r="AW1726" s="8"/>
      <c r="AX1726" s="8"/>
      <c r="AY1726" s="15"/>
      <c r="AZ1726" s="15"/>
      <c r="BA1726" s="15"/>
      <c r="BB1726" s="15"/>
      <c r="BC1726" s="15"/>
      <c r="BD1726" s="15"/>
      <c r="BE1726" s="15"/>
      <c r="BF1726" s="15"/>
      <c r="BG1726" s="15"/>
      <c r="BH1726" s="15"/>
      <c r="BI1726" s="16">
        <f>Q1726*参数!$D$3+W1726</f>
        <v>0</v>
      </c>
      <c r="BJ1726" s="16">
        <f>R1726*参数!$D$3+X1726</f>
        <v>0</v>
      </c>
      <c r="BK1726" s="16">
        <f>S1726*参数!$D$3+Y1726</f>
        <v>0</v>
      </c>
      <c r="BL1726" s="16">
        <f>T1726*参数!$D$3+Z1726</f>
        <v>0</v>
      </c>
      <c r="BM1726" s="16">
        <f>U1726*参数!$D$3+AA1726</f>
        <v>0</v>
      </c>
      <c r="BN1726" s="16">
        <f>V1726*参数!$D$3+AB1726</f>
        <v>0</v>
      </c>
      <c r="BO1726" s="16">
        <f>AC1726*参数!$D$3+AI1726</f>
        <v>0</v>
      </c>
      <c r="BP1726" s="16">
        <f>AD1726*参数!$D$3+AJ1726</f>
        <v>0</v>
      </c>
      <c r="BQ1726" s="16">
        <f>AE1726*参数!$D$3+AK1726</f>
        <v>0</v>
      </c>
      <c r="BR1726" s="16">
        <f>AF1726*参数!$D$3+AL1726</f>
        <v>0</v>
      </c>
      <c r="BS1726" s="16">
        <f>AG1726*参数!$D$3+AM1726</f>
        <v>0</v>
      </c>
      <c r="BT1726" s="16">
        <f>AH1726*参数!$D$3+AN1726</f>
        <v>0</v>
      </c>
      <c r="BU1726" s="10"/>
      <c r="BV1726" s="10"/>
      <c r="BW1726" s="10">
        <f t="shared" si="525"/>
        <v>43</v>
      </c>
      <c r="BX1726" s="10">
        <f t="shared" si="526"/>
        <v>43</v>
      </c>
      <c r="BY1726" s="10">
        <f t="shared" si="527"/>
        <v>43</v>
      </c>
      <c r="BZ1726" s="10">
        <f t="shared" si="528"/>
        <v>0</v>
      </c>
      <c r="CA1726" s="10">
        <f t="shared" si="529"/>
        <v>43</v>
      </c>
      <c r="CB1726" s="10" t="str">
        <f t="shared" si="530"/>
        <v/>
      </c>
      <c r="CC1726" s="10" t="str">
        <f t="shared" si="531"/>
        <v/>
      </c>
      <c r="CD1726" s="10"/>
      <c r="CE1726" s="10"/>
      <c r="CF1726" s="10"/>
      <c r="CG1726" s="10">
        <f t="shared" si="532"/>
        <v>0</v>
      </c>
      <c r="CH1726" s="10">
        <f t="shared" si="533"/>
        <v>0</v>
      </c>
      <c r="CI1726" s="10" t="str">
        <f t="shared" si="534"/>
        <v/>
      </c>
      <c r="CJ1726" s="10" t="str">
        <f t="shared" si="535"/>
        <v/>
      </c>
      <c r="CK1726" s="10" t="str">
        <f t="shared" si="536"/>
        <v/>
      </c>
      <c r="CL1726" s="10" t="str">
        <f t="shared" si="537"/>
        <v/>
      </c>
      <c r="CM1726" s="88" t="str">
        <f t="shared" si="521"/>
        <v/>
      </c>
      <c r="CN1726" s="88" t="str">
        <f t="shared" si="522"/>
        <v/>
      </c>
      <c r="CO1726" s="88" t="str">
        <f t="shared" si="523"/>
        <v/>
      </c>
      <c r="CP1726" s="88" t="str">
        <f t="shared" si="524"/>
        <v/>
      </c>
    </row>
    <row r="1727" spans="2:94">
      <c r="B1727" s="19"/>
      <c r="C1727" s="3"/>
      <c r="D1727" s="3"/>
      <c r="E1727" s="4"/>
      <c r="F1727" s="3"/>
      <c r="G1727" s="3"/>
      <c r="H1727" s="3"/>
      <c r="I1727" s="3"/>
      <c r="J1727" s="6"/>
      <c r="K1727" s="6"/>
      <c r="L1727" s="6"/>
      <c r="M1727" s="10"/>
      <c r="N1727" s="10"/>
      <c r="O1727" s="10"/>
      <c r="P1727" s="15"/>
      <c r="Q1727" s="13"/>
      <c r="R1727" s="13"/>
      <c r="S1727" s="13"/>
      <c r="T1727" s="13"/>
      <c r="U1727" s="13"/>
      <c r="V1727" s="13"/>
      <c r="W1727" s="9"/>
      <c r="X1727" s="9"/>
      <c r="Y1727" s="9"/>
      <c r="Z1727" s="9"/>
      <c r="AA1727" s="9"/>
      <c r="AB1727" s="9"/>
      <c r="AC1727" s="13"/>
      <c r="AD1727" s="13"/>
      <c r="AE1727" s="13"/>
      <c r="AF1727" s="13"/>
      <c r="AG1727" s="13"/>
      <c r="AH1727" s="13"/>
      <c r="AI1727" s="9"/>
      <c r="AJ1727" s="9"/>
      <c r="AK1727" s="9"/>
      <c r="AL1727" s="9"/>
      <c r="AM1727" s="9"/>
      <c r="AN1727" s="9"/>
      <c r="AO1727" s="8"/>
      <c r="AP1727" s="8"/>
      <c r="AQ1727" s="8"/>
      <c r="AR1727" s="8"/>
      <c r="AS1727" s="8"/>
      <c r="AT1727" s="8"/>
      <c r="AU1727" s="8"/>
      <c r="AV1727" s="8"/>
      <c r="AW1727" s="8"/>
      <c r="AX1727" s="8"/>
      <c r="AY1727" s="15"/>
      <c r="AZ1727" s="15"/>
      <c r="BA1727" s="15"/>
      <c r="BB1727" s="15"/>
      <c r="BC1727" s="15"/>
      <c r="BD1727" s="15"/>
      <c r="BE1727" s="15"/>
      <c r="BF1727" s="15"/>
      <c r="BG1727" s="15"/>
      <c r="BH1727" s="15"/>
      <c r="BI1727" s="16">
        <f>Q1727*参数!$D$3+W1727</f>
        <v>0</v>
      </c>
      <c r="BJ1727" s="16">
        <f>R1727*参数!$D$3+X1727</f>
        <v>0</v>
      </c>
      <c r="BK1727" s="16">
        <f>S1727*参数!$D$3+Y1727</f>
        <v>0</v>
      </c>
      <c r="BL1727" s="16">
        <f>T1727*参数!$D$3+Z1727</f>
        <v>0</v>
      </c>
      <c r="BM1727" s="16">
        <f>U1727*参数!$D$3+AA1727</f>
        <v>0</v>
      </c>
      <c r="BN1727" s="16">
        <f>V1727*参数!$D$3+AB1727</f>
        <v>0</v>
      </c>
      <c r="BO1727" s="16">
        <f>AC1727*参数!$D$3+AI1727</f>
        <v>0</v>
      </c>
      <c r="BP1727" s="16">
        <f>AD1727*参数!$D$3+AJ1727</f>
        <v>0</v>
      </c>
      <c r="BQ1727" s="16">
        <f>AE1727*参数!$D$3+AK1727</f>
        <v>0</v>
      </c>
      <c r="BR1727" s="16">
        <f>AF1727*参数!$D$3+AL1727</f>
        <v>0</v>
      </c>
      <c r="BS1727" s="16">
        <f>AG1727*参数!$D$3+AM1727</f>
        <v>0</v>
      </c>
      <c r="BT1727" s="16">
        <f>AH1727*参数!$D$3+AN1727</f>
        <v>0</v>
      </c>
      <c r="BU1727" s="10"/>
      <c r="BV1727" s="10"/>
      <c r="BW1727" s="10">
        <f t="shared" si="525"/>
        <v>43</v>
      </c>
      <c r="BX1727" s="10">
        <f t="shared" si="526"/>
        <v>43</v>
      </c>
      <c r="BY1727" s="10">
        <f t="shared" si="527"/>
        <v>43</v>
      </c>
      <c r="BZ1727" s="10">
        <f t="shared" si="528"/>
        <v>0</v>
      </c>
      <c r="CA1727" s="10">
        <f t="shared" si="529"/>
        <v>43</v>
      </c>
      <c r="CB1727" s="10" t="str">
        <f t="shared" si="530"/>
        <v/>
      </c>
      <c r="CC1727" s="10" t="str">
        <f t="shared" si="531"/>
        <v/>
      </c>
      <c r="CD1727" s="10"/>
      <c r="CE1727" s="10"/>
      <c r="CF1727" s="10"/>
      <c r="CG1727" s="10">
        <f t="shared" si="532"/>
        <v>0</v>
      </c>
      <c r="CH1727" s="10">
        <f t="shared" si="533"/>
        <v>0</v>
      </c>
      <c r="CI1727" s="10" t="str">
        <f t="shared" si="534"/>
        <v/>
      </c>
      <c r="CJ1727" s="10" t="str">
        <f t="shared" si="535"/>
        <v/>
      </c>
      <c r="CK1727" s="10" t="str">
        <f t="shared" si="536"/>
        <v/>
      </c>
      <c r="CL1727" s="10" t="str">
        <f t="shared" si="537"/>
        <v/>
      </c>
      <c r="CM1727" s="88" t="str">
        <f t="shared" si="521"/>
        <v/>
      </c>
      <c r="CN1727" s="88" t="str">
        <f t="shared" si="522"/>
        <v/>
      </c>
      <c r="CO1727" s="88" t="str">
        <f t="shared" si="523"/>
        <v/>
      </c>
      <c r="CP1727" s="88" t="str">
        <f t="shared" si="524"/>
        <v/>
      </c>
    </row>
    <row r="1728" spans="2:94">
      <c r="B1728" s="19"/>
      <c r="C1728" s="3"/>
      <c r="D1728" s="3"/>
      <c r="E1728" s="4"/>
      <c r="F1728" s="3"/>
      <c r="G1728" s="3"/>
      <c r="H1728" s="3"/>
      <c r="I1728" s="3"/>
      <c r="J1728" s="6"/>
      <c r="K1728" s="6"/>
      <c r="L1728" s="6"/>
      <c r="M1728" s="10"/>
      <c r="N1728" s="10"/>
      <c r="O1728" s="10"/>
      <c r="P1728" s="15"/>
      <c r="Q1728" s="13"/>
      <c r="R1728" s="13"/>
      <c r="S1728" s="13"/>
      <c r="T1728" s="13"/>
      <c r="U1728" s="13"/>
      <c r="V1728" s="13"/>
      <c r="W1728" s="9"/>
      <c r="X1728" s="9"/>
      <c r="Y1728" s="9"/>
      <c r="Z1728" s="9"/>
      <c r="AA1728" s="9"/>
      <c r="AB1728" s="9"/>
      <c r="AC1728" s="13"/>
      <c r="AD1728" s="13"/>
      <c r="AE1728" s="13"/>
      <c r="AF1728" s="13"/>
      <c r="AG1728" s="13"/>
      <c r="AH1728" s="13"/>
      <c r="AI1728" s="9"/>
      <c r="AJ1728" s="9"/>
      <c r="AK1728" s="9"/>
      <c r="AL1728" s="9"/>
      <c r="AM1728" s="9"/>
      <c r="AN1728" s="9"/>
      <c r="AO1728" s="8"/>
      <c r="AP1728" s="8"/>
      <c r="AQ1728" s="8"/>
      <c r="AR1728" s="8"/>
      <c r="AS1728" s="8"/>
      <c r="AT1728" s="8"/>
      <c r="AU1728" s="8"/>
      <c r="AV1728" s="8"/>
      <c r="AW1728" s="8"/>
      <c r="AX1728" s="8"/>
      <c r="AY1728" s="15"/>
      <c r="AZ1728" s="15"/>
      <c r="BA1728" s="15"/>
      <c r="BB1728" s="15"/>
      <c r="BC1728" s="15"/>
      <c r="BD1728" s="15"/>
      <c r="BE1728" s="15"/>
      <c r="BF1728" s="15"/>
      <c r="BG1728" s="15"/>
      <c r="BH1728" s="15"/>
      <c r="BI1728" s="16">
        <f>Q1728*参数!$D$3+W1728</f>
        <v>0</v>
      </c>
      <c r="BJ1728" s="16">
        <f>R1728*参数!$D$3+X1728</f>
        <v>0</v>
      </c>
      <c r="BK1728" s="16">
        <f>S1728*参数!$D$3+Y1728</f>
        <v>0</v>
      </c>
      <c r="BL1728" s="16">
        <f>T1728*参数!$D$3+Z1728</f>
        <v>0</v>
      </c>
      <c r="BM1728" s="16">
        <f>U1728*参数!$D$3+AA1728</f>
        <v>0</v>
      </c>
      <c r="BN1728" s="16">
        <f>V1728*参数!$D$3+AB1728</f>
        <v>0</v>
      </c>
      <c r="BO1728" s="16">
        <f>AC1728*参数!$D$3+AI1728</f>
        <v>0</v>
      </c>
      <c r="BP1728" s="16">
        <f>AD1728*参数!$D$3+AJ1728</f>
        <v>0</v>
      </c>
      <c r="BQ1728" s="16">
        <f>AE1728*参数!$D$3+AK1728</f>
        <v>0</v>
      </c>
      <c r="BR1728" s="16">
        <f>AF1728*参数!$D$3+AL1728</f>
        <v>0</v>
      </c>
      <c r="BS1728" s="16">
        <f>AG1728*参数!$D$3+AM1728</f>
        <v>0</v>
      </c>
      <c r="BT1728" s="16">
        <f>AH1728*参数!$D$3+AN1728</f>
        <v>0</v>
      </c>
      <c r="BU1728" s="10"/>
      <c r="BV1728" s="10"/>
      <c r="BW1728" s="10">
        <f t="shared" si="525"/>
        <v>43</v>
      </c>
      <c r="BX1728" s="10">
        <f t="shared" si="526"/>
        <v>43</v>
      </c>
      <c r="BY1728" s="10">
        <f t="shared" si="527"/>
        <v>43</v>
      </c>
      <c r="BZ1728" s="10">
        <f t="shared" si="528"/>
        <v>0</v>
      </c>
      <c r="CA1728" s="10">
        <f t="shared" si="529"/>
        <v>43</v>
      </c>
      <c r="CB1728" s="10" t="str">
        <f t="shared" si="530"/>
        <v/>
      </c>
      <c r="CC1728" s="10" t="str">
        <f t="shared" si="531"/>
        <v/>
      </c>
      <c r="CD1728" s="10"/>
      <c r="CE1728" s="10"/>
      <c r="CF1728" s="10"/>
      <c r="CG1728" s="10">
        <f t="shared" si="532"/>
        <v>0</v>
      </c>
      <c r="CH1728" s="10">
        <f t="shared" si="533"/>
        <v>0</v>
      </c>
      <c r="CI1728" s="10" t="str">
        <f t="shared" si="534"/>
        <v/>
      </c>
      <c r="CJ1728" s="10" t="str">
        <f t="shared" si="535"/>
        <v/>
      </c>
      <c r="CK1728" s="10" t="str">
        <f t="shared" si="536"/>
        <v/>
      </c>
      <c r="CL1728" s="10" t="str">
        <f t="shared" si="537"/>
        <v/>
      </c>
      <c r="CM1728" s="88" t="str">
        <f t="shared" si="521"/>
        <v/>
      </c>
      <c r="CN1728" s="88" t="str">
        <f t="shared" si="522"/>
        <v/>
      </c>
      <c r="CO1728" s="88" t="str">
        <f t="shared" si="523"/>
        <v/>
      </c>
      <c r="CP1728" s="88" t="str">
        <f t="shared" si="524"/>
        <v/>
      </c>
    </row>
    <row r="1729" spans="2:94">
      <c r="B1729" s="19"/>
      <c r="C1729" s="3"/>
      <c r="D1729" s="3"/>
      <c r="E1729" s="4"/>
      <c r="F1729" s="3"/>
      <c r="G1729" s="3"/>
      <c r="H1729" s="3"/>
      <c r="I1729" s="3"/>
      <c r="J1729" s="6"/>
      <c r="K1729" s="6"/>
      <c r="L1729" s="6"/>
      <c r="M1729" s="10"/>
      <c r="N1729" s="10"/>
      <c r="O1729" s="10"/>
      <c r="P1729" s="15"/>
      <c r="Q1729" s="13"/>
      <c r="R1729" s="13"/>
      <c r="S1729" s="13"/>
      <c r="T1729" s="13"/>
      <c r="U1729" s="13"/>
      <c r="V1729" s="13"/>
      <c r="W1729" s="9"/>
      <c r="X1729" s="9"/>
      <c r="Y1729" s="9"/>
      <c r="Z1729" s="9"/>
      <c r="AA1729" s="9"/>
      <c r="AB1729" s="9"/>
      <c r="AC1729" s="13"/>
      <c r="AD1729" s="13"/>
      <c r="AE1729" s="13"/>
      <c r="AF1729" s="13"/>
      <c r="AG1729" s="13"/>
      <c r="AH1729" s="13"/>
      <c r="AI1729" s="9"/>
      <c r="AJ1729" s="9"/>
      <c r="AK1729" s="9"/>
      <c r="AL1729" s="9"/>
      <c r="AM1729" s="9"/>
      <c r="AN1729" s="9"/>
      <c r="AO1729" s="8"/>
      <c r="AP1729" s="8"/>
      <c r="AQ1729" s="8"/>
      <c r="AR1729" s="8"/>
      <c r="AS1729" s="8"/>
      <c r="AT1729" s="8"/>
      <c r="AU1729" s="8"/>
      <c r="AV1729" s="8"/>
      <c r="AW1729" s="8"/>
      <c r="AX1729" s="8"/>
      <c r="AY1729" s="15"/>
      <c r="AZ1729" s="15"/>
      <c r="BA1729" s="15"/>
      <c r="BB1729" s="15"/>
      <c r="BC1729" s="15"/>
      <c r="BD1729" s="15"/>
      <c r="BE1729" s="15"/>
      <c r="BF1729" s="15"/>
      <c r="BG1729" s="15"/>
      <c r="BH1729" s="15"/>
      <c r="BI1729" s="16">
        <f>Q1729*参数!$D$3+W1729</f>
        <v>0</v>
      </c>
      <c r="BJ1729" s="16">
        <f>R1729*参数!$D$3+X1729</f>
        <v>0</v>
      </c>
      <c r="BK1729" s="16">
        <f>S1729*参数!$D$3+Y1729</f>
        <v>0</v>
      </c>
      <c r="BL1729" s="16">
        <f>T1729*参数!$D$3+Z1729</f>
        <v>0</v>
      </c>
      <c r="BM1729" s="16">
        <f>U1729*参数!$D$3+AA1729</f>
        <v>0</v>
      </c>
      <c r="BN1729" s="16">
        <f>V1729*参数!$D$3+AB1729</f>
        <v>0</v>
      </c>
      <c r="BO1729" s="16">
        <f>AC1729*参数!$D$3+AI1729</f>
        <v>0</v>
      </c>
      <c r="BP1729" s="16">
        <f>AD1729*参数!$D$3+AJ1729</f>
        <v>0</v>
      </c>
      <c r="BQ1729" s="16">
        <f>AE1729*参数!$D$3+AK1729</f>
        <v>0</v>
      </c>
      <c r="BR1729" s="16">
        <f>AF1729*参数!$D$3+AL1729</f>
        <v>0</v>
      </c>
      <c r="BS1729" s="16">
        <f>AG1729*参数!$D$3+AM1729</f>
        <v>0</v>
      </c>
      <c r="BT1729" s="16">
        <f>AH1729*参数!$D$3+AN1729</f>
        <v>0</v>
      </c>
      <c r="BU1729" s="10"/>
      <c r="BV1729" s="10"/>
      <c r="BW1729" s="10">
        <f t="shared" si="525"/>
        <v>43</v>
      </c>
      <c r="BX1729" s="10">
        <f t="shared" si="526"/>
        <v>43</v>
      </c>
      <c r="BY1729" s="10">
        <f t="shared" si="527"/>
        <v>43</v>
      </c>
      <c r="BZ1729" s="10">
        <f t="shared" si="528"/>
        <v>0</v>
      </c>
      <c r="CA1729" s="10">
        <f t="shared" si="529"/>
        <v>43</v>
      </c>
      <c r="CB1729" s="10" t="str">
        <f t="shared" si="530"/>
        <v/>
      </c>
      <c r="CC1729" s="10" t="str">
        <f t="shared" si="531"/>
        <v/>
      </c>
      <c r="CD1729" s="10"/>
      <c r="CE1729" s="10"/>
      <c r="CF1729" s="10"/>
      <c r="CG1729" s="10">
        <f t="shared" si="532"/>
        <v>0</v>
      </c>
      <c r="CH1729" s="10">
        <f t="shared" si="533"/>
        <v>0</v>
      </c>
      <c r="CI1729" s="10" t="str">
        <f t="shared" si="534"/>
        <v/>
      </c>
      <c r="CJ1729" s="10" t="str">
        <f t="shared" si="535"/>
        <v/>
      </c>
      <c r="CK1729" s="10" t="str">
        <f t="shared" si="536"/>
        <v/>
      </c>
      <c r="CL1729" s="10" t="str">
        <f t="shared" si="537"/>
        <v/>
      </c>
      <c r="CM1729" s="88" t="str">
        <f t="shared" si="521"/>
        <v/>
      </c>
      <c r="CN1729" s="88" t="str">
        <f t="shared" si="522"/>
        <v/>
      </c>
      <c r="CO1729" s="88" t="str">
        <f t="shared" si="523"/>
        <v/>
      </c>
      <c r="CP1729" s="88" t="str">
        <f t="shared" si="524"/>
        <v/>
      </c>
    </row>
    <row r="1730" spans="2:94">
      <c r="B1730" s="19"/>
      <c r="C1730" s="3"/>
      <c r="D1730" s="3"/>
      <c r="E1730" s="4"/>
      <c r="F1730" s="3"/>
      <c r="G1730" s="3"/>
      <c r="H1730" s="3"/>
      <c r="I1730" s="3"/>
      <c r="J1730" s="6"/>
      <c r="K1730" s="6"/>
      <c r="L1730" s="6"/>
      <c r="M1730" s="10"/>
      <c r="N1730" s="10"/>
      <c r="O1730" s="10"/>
      <c r="P1730" s="15"/>
      <c r="Q1730" s="13"/>
      <c r="R1730" s="13"/>
      <c r="S1730" s="13"/>
      <c r="T1730" s="13"/>
      <c r="U1730" s="13"/>
      <c r="V1730" s="13"/>
      <c r="W1730" s="9"/>
      <c r="X1730" s="9"/>
      <c r="Y1730" s="9"/>
      <c r="Z1730" s="9"/>
      <c r="AA1730" s="9"/>
      <c r="AB1730" s="9"/>
      <c r="AC1730" s="13"/>
      <c r="AD1730" s="13"/>
      <c r="AE1730" s="13"/>
      <c r="AF1730" s="13"/>
      <c r="AG1730" s="13"/>
      <c r="AH1730" s="13"/>
      <c r="AI1730" s="9"/>
      <c r="AJ1730" s="9"/>
      <c r="AK1730" s="9"/>
      <c r="AL1730" s="9"/>
      <c r="AM1730" s="9"/>
      <c r="AN1730" s="9"/>
      <c r="AO1730" s="8"/>
      <c r="AP1730" s="8"/>
      <c r="AQ1730" s="8"/>
      <c r="AR1730" s="8"/>
      <c r="AS1730" s="8"/>
      <c r="AT1730" s="8"/>
      <c r="AU1730" s="8"/>
      <c r="AV1730" s="8"/>
      <c r="AW1730" s="8"/>
      <c r="AX1730" s="8"/>
      <c r="AY1730" s="15"/>
      <c r="AZ1730" s="15"/>
      <c r="BA1730" s="15"/>
      <c r="BB1730" s="15"/>
      <c r="BC1730" s="15"/>
      <c r="BD1730" s="15"/>
      <c r="BE1730" s="15"/>
      <c r="BF1730" s="15"/>
      <c r="BG1730" s="15"/>
      <c r="BH1730" s="15"/>
      <c r="BI1730" s="16">
        <f>Q1730*参数!$D$3+W1730</f>
        <v>0</v>
      </c>
      <c r="BJ1730" s="16">
        <f>R1730*参数!$D$3+X1730</f>
        <v>0</v>
      </c>
      <c r="BK1730" s="16">
        <f>S1730*参数!$D$3+Y1730</f>
        <v>0</v>
      </c>
      <c r="BL1730" s="16">
        <f>T1730*参数!$D$3+Z1730</f>
        <v>0</v>
      </c>
      <c r="BM1730" s="16">
        <f>U1730*参数!$D$3+AA1730</f>
        <v>0</v>
      </c>
      <c r="BN1730" s="16">
        <f>V1730*参数!$D$3+AB1730</f>
        <v>0</v>
      </c>
      <c r="BO1730" s="16">
        <f>AC1730*参数!$D$3+AI1730</f>
        <v>0</v>
      </c>
      <c r="BP1730" s="16">
        <f>AD1730*参数!$D$3+AJ1730</f>
        <v>0</v>
      </c>
      <c r="BQ1730" s="16">
        <f>AE1730*参数!$D$3+AK1730</f>
        <v>0</v>
      </c>
      <c r="BR1730" s="16">
        <f>AF1730*参数!$D$3+AL1730</f>
        <v>0</v>
      </c>
      <c r="BS1730" s="16">
        <f>AG1730*参数!$D$3+AM1730</f>
        <v>0</v>
      </c>
      <c r="BT1730" s="16">
        <f>AH1730*参数!$D$3+AN1730</f>
        <v>0</v>
      </c>
      <c r="BU1730" s="10"/>
      <c r="BV1730" s="10"/>
      <c r="BW1730" s="10">
        <f t="shared" si="525"/>
        <v>43</v>
      </c>
      <c r="BX1730" s="10">
        <f t="shared" si="526"/>
        <v>43</v>
      </c>
      <c r="BY1730" s="10">
        <f t="shared" si="527"/>
        <v>43</v>
      </c>
      <c r="BZ1730" s="10">
        <f t="shared" si="528"/>
        <v>0</v>
      </c>
      <c r="CA1730" s="10">
        <f t="shared" si="529"/>
        <v>43</v>
      </c>
      <c r="CB1730" s="10" t="str">
        <f t="shared" si="530"/>
        <v/>
      </c>
      <c r="CC1730" s="10" t="str">
        <f t="shared" si="531"/>
        <v/>
      </c>
      <c r="CD1730" s="10"/>
      <c r="CE1730" s="10"/>
      <c r="CF1730" s="10"/>
      <c r="CG1730" s="10">
        <f t="shared" si="532"/>
        <v>0</v>
      </c>
      <c r="CH1730" s="10">
        <f t="shared" si="533"/>
        <v>0</v>
      </c>
      <c r="CI1730" s="10" t="str">
        <f t="shared" si="534"/>
        <v/>
      </c>
      <c r="CJ1730" s="10" t="str">
        <f t="shared" si="535"/>
        <v/>
      </c>
      <c r="CK1730" s="10" t="str">
        <f t="shared" si="536"/>
        <v/>
      </c>
      <c r="CL1730" s="10" t="str">
        <f t="shared" si="537"/>
        <v/>
      </c>
      <c r="CM1730" s="88" t="str">
        <f t="shared" si="521"/>
        <v/>
      </c>
      <c r="CN1730" s="88" t="str">
        <f t="shared" si="522"/>
        <v/>
      </c>
      <c r="CO1730" s="88" t="str">
        <f t="shared" si="523"/>
        <v/>
      </c>
      <c r="CP1730" s="88" t="str">
        <f t="shared" si="524"/>
        <v/>
      </c>
    </row>
    <row r="1731" spans="2:94">
      <c r="B1731" s="19"/>
      <c r="C1731" s="3"/>
      <c r="D1731" s="3"/>
      <c r="E1731" s="4"/>
      <c r="F1731" s="3"/>
      <c r="G1731" s="3"/>
      <c r="H1731" s="3"/>
      <c r="I1731" s="3"/>
      <c r="J1731" s="6"/>
      <c r="K1731" s="6"/>
      <c r="L1731" s="6"/>
      <c r="M1731" s="10"/>
      <c r="N1731" s="10"/>
      <c r="O1731" s="10"/>
      <c r="P1731" s="15"/>
      <c r="Q1731" s="13"/>
      <c r="R1731" s="13"/>
      <c r="S1731" s="13"/>
      <c r="T1731" s="13"/>
      <c r="U1731" s="13"/>
      <c r="V1731" s="13"/>
      <c r="W1731" s="9"/>
      <c r="X1731" s="9"/>
      <c r="Y1731" s="9"/>
      <c r="Z1731" s="9"/>
      <c r="AA1731" s="9"/>
      <c r="AB1731" s="9"/>
      <c r="AC1731" s="13"/>
      <c r="AD1731" s="13"/>
      <c r="AE1731" s="13"/>
      <c r="AF1731" s="13"/>
      <c r="AG1731" s="13"/>
      <c r="AH1731" s="13"/>
      <c r="AI1731" s="9"/>
      <c r="AJ1731" s="9"/>
      <c r="AK1731" s="9"/>
      <c r="AL1731" s="9"/>
      <c r="AM1731" s="9"/>
      <c r="AN1731" s="9"/>
      <c r="AO1731" s="8"/>
      <c r="AP1731" s="8"/>
      <c r="AQ1731" s="8"/>
      <c r="AR1731" s="8"/>
      <c r="AS1731" s="8"/>
      <c r="AT1731" s="8"/>
      <c r="AU1731" s="8"/>
      <c r="AV1731" s="8"/>
      <c r="AW1731" s="8"/>
      <c r="AX1731" s="8"/>
      <c r="AY1731" s="15"/>
      <c r="AZ1731" s="15"/>
      <c r="BA1731" s="15"/>
      <c r="BB1731" s="15"/>
      <c r="BC1731" s="15"/>
      <c r="BD1731" s="15"/>
      <c r="BE1731" s="15"/>
      <c r="BF1731" s="15"/>
      <c r="BG1731" s="15"/>
      <c r="BH1731" s="15"/>
      <c r="BI1731" s="16">
        <f>Q1731*参数!$D$3+W1731</f>
        <v>0</v>
      </c>
      <c r="BJ1731" s="16">
        <f>R1731*参数!$D$3+X1731</f>
        <v>0</v>
      </c>
      <c r="BK1731" s="16">
        <f>S1731*参数!$D$3+Y1731</f>
        <v>0</v>
      </c>
      <c r="BL1731" s="16">
        <f>T1731*参数!$D$3+Z1731</f>
        <v>0</v>
      </c>
      <c r="BM1731" s="16">
        <f>U1731*参数!$D$3+AA1731</f>
        <v>0</v>
      </c>
      <c r="BN1731" s="16">
        <f>V1731*参数!$D$3+AB1731</f>
        <v>0</v>
      </c>
      <c r="BO1731" s="16">
        <f>AC1731*参数!$D$3+AI1731</f>
        <v>0</v>
      </c>
      <c r="BP1731" s="16">
        <f>AD1731*参数!$D$3+AJ1731</f>
        <v>0</v>
      </c>
      <c r="BQ1731" s="16">
        <f>AE1731*参数!$D$3+AK1731</f>
        <v>0</v>
      </c>
      <c r="BR1731" s="16">
        <f>AF1731*参数!$D$3+AL1731</f>
        <v>0</v>
      </c>
      <c r="BS1731" s="16">
        <f>AG1731*参数!$D$3+AM1731</f>
        <v>0</v>
      </c>
      <c r="BT1731" s="16">
        <f>AH1731*参数!$D$3+AN1731</f>
        <v>0</v>
      </c>
      <c r="BU1731" s="10"/>
      <c r="BV1731" s="10"/>
      <c r="BW1731" s="10">
        <f t="shared" si="525"/>
        <v>43</v>
      </c>
      <c r="BX1731" s="10">
        <f t="shared" si="526"/>
        <v>43</v>
      </c>
      <c r="BY1731" s="10">
        <f t="shared" si="527"/>
        <v>43</v>
      </c>
      <c r="BZ1731" s="10">
        <f t="shared" si="528"/>
        <v>0</v>
      </c>
      <c r="CA1731" s="10">
        <f t="shared" si="529"/>
        <v>43</v>
      </c>
      <c r="CB1731" s="10" t="str">
        <f t="shared" si="530"/>
        <v/>
      </c>
      <c r="CC1731" s="10" t="str">
        <f t="shared" si="531"/>
        <v/>
      </c>
      <c r="CD1731" s="10"/>
      <c r="CE1731" s="10"/>
      <c r="CF1731" s="10"/>
      <c r="CG1731" s="10">
        <f t="shared" si="532"/>
        <v>0</v>
      </c>
      <c r="CH1731" s="10">
        <f t="shared" si="533"/>
        <v>0</v>
      </c>
      <c r="CI1731" s="10" t="str">
        <f t="shared" si="534"/>
        <v/>
      </c>
      <c r="CJ1731" s="10" t="str">
        <f t="shared" si="535"/>
        <v/>
      </c>
      <c r="CK1731" s="10" t="str">
        <f t="shared" si="536"/>
        <v/>
      </c>
      <c r="CL1731" s="10" t="str">
        <f t="shared" si="537"/>
        <v/>
      </c>
      <c r="CM1731" s="88" t="str">
        <f t="shared" si="521"/>
        <v/>
      </c>
      <c r="CN1731" s="88" t="str">
        <f t="shared" si="522"/>
        <v/>
      </c>
      <c r="CO1731" s="88" t="str">
        <f t="shared" si="523"/>
        <v/>
      </c>
      <c r="CP1731" s="88" t="str">
        <f t="shared" si="524"/>
        <v/>
      </c>
    </row>
    <row r="1732" spans="2:94">
      <c r="B1732" s="19"/>
      <c r="C1732" s="3"/>
      <c r="D1732" s="3"/>
      <c r="E1732" s="4"/>
      <c r="F1732" s="3"/>
      <c r="G1732" s="3"/>
      <c r="H1732" s="3"/>
      <c r="I1732" s="3"/>
      <c r="J1732" s="6"/>
      <c r="K1732" s="6"/>
      <c r="L1732" s="6"/>
      <c r="M1732" s="10"/>
      <c r="N1732" s="10"/>
      <c r="O1732" s="10"/>
      <c r="P1732" s="15"/>
      <c r="Q1732" s="13"/>
      <c r="R1732" s="13"/>
      <c r="S1732" s="13"/>
      <c r="T1732" s="13"/>
      <c r="U1732" s="13"/>
      <c r="V1732" s="13"/>
      <c r="W1732" s="9"/>
      <c r="X1732" s="9"/>
      <c r="Y1732" s="9"/>
      <c r="Z1732" s="9"/>
      <c r="AA1732" s="9"/>
      <c r="AB1732" s="9"/>
      <c r="AC1732" s="13"/>
      <c r="AD1732" s="13"/>
      <c r="AE1732" s="13"/>
      <c r="AF1732" s="13"/>
      <c r="AG1732" s="13"/>
      <c r="AH1732" s="13"/>
      <c r="AI1732" s="9"/>
      <c r="AJ1732" s="9"/>
      <c r="AK1732" s="9"/>
      <c r="AL1732" s="9"/>
      <c r="AM1732" s="9"/>
      <c r="AN1732" s="9"/>
      <c r="AO1732" s="8"/>
      <c r="AP1732" s="8"/>
      <c r="AQ1732" s="8"/>
      <c r="AR1732" s="8"/>
      <c r="AS1732" s="8"/>
      <c r="AT1732" s="8"/>
      <c r="AU1732" s="8"/>
      <c r="AV1732" s="8"/>
      <c r="AW1732" s="8"/>
      <c r="AX1732" s="8"/>
      <c r="AY1732" s="15"/>
      <c r="AZ1732" s="15"/>
      <c r="BA1732" s="15"/>
      <c r="BB1732" s="15"/>
      <c r="BC1732" s="15"/>
      <c r="BD1732" s="15"/>
      <c r="BE1732" s="15"/>
      <c r="BF1732" s="15"/>
      <c r="BG1732" s="15"/>
      <c r="BH1732" s="15"/>
      <c r="BI1732" s="16">
        <f>Q1732*参数!$D$3+W1732</f>
        <v>0</v>
      </c>
      <c r="BJ1732" s="16">
        <f>R1732*参数!$D$3+X1732</f>
        <v>0</v>
      </c>
      <c r="BK1732" s="16">
        <f>S1732*参数!$D$3+Y1732</f>
        <v>0</v>
      </c>
      <c r="BL1732" s="16">
        <f>T1732*参数!$D$3+Z1732</f>
        <v>0</v>
      </c>
      <c r="BM1732" s="16">
        <f>U1732*参数!$D$3+AA1732</f>
        <v>0</v>
      </c>
      <c r="BN1732" s="16">
        <f>V1732*参数!$D$3+AB1732</f>
        <v>0</v>
      </c>
      <c r="BO1732" s="16">
        <f>AC1732*参数!$D$3+AI1732</f>
        <v>0</v>
      </c>
      <c r="BP1732" s="16">
        <f>AD1732*参数!$D$3+AJ1732</f>
        <v>0</v>
      </c>
      <c r="BQ1732" s="16">
        <f>AE1732*参数!$D$3+AK1732</f>
        <v>0</v>
      </c>
      <c r="BR1732" s="16">
        <f>AF1732*参数!$D$3+AL1732</f>
        <v>0</v>
      </c>
      <c r="BS1732" s="16">
        <f>AG1732*参数!$D$3+AM1732</f>
        <v>0</v>
      </c>
      <c r="BT1732" s="16">
        <f>AH1732*参数!$D$3+AN1732</f>
        <v>0</v>
      </c>
      <c r="BU1732" s="10"/>
      <c r="BV1732" s="10"/>
      <c r="BW1732" s="10">
        <f t="shared" si="525"/>
        <v>43</v>
      </c>
      <c r="BX1732" s="10">
        <f t="shared" si="526"/>
        <v>43</v>
      </c>
      <c r="BY1732" s="10">
        <f t="shared" si="527"/>
        <v>43</v>
      </c>
      <c r="BZ1732" s="10">
        <f t="shared" si="528"/>
        <v>0</v>
      </c>
      <c r="CA1732" s="10">
        <f t="shared" si="529"/>
        <v>43</v>
      </c>
      <c r="CB1732" s="10" t="str">
        <f t="shared" si="530"/>
        <v/>
      </c>
      <c r="CC1732" s="10" t="str">
        <f t="shared" si="531"/>
        <v/>
      </c>
      <c r="CD1732" s="10"/>
      <c r="CE1732" s="10"/>
      <c r="CF1732" s="10"/>
      <c r="CG1732" s="10">
        <f t="shared" si="532"/>
        <v>0</v>
      </c>
      <c r="CH1732" s="10">
        <f t="shared" si="533"/>
        <v>0</v>
      </c>
      <c r="CI1732" s="10" t="str">
        <f t="shared" si="534"/>
        <v/>
      </c>
      <c r="CJ1732" s="10" t="str">
        <f t="shared" si="535"/>
        <v/>
      </c>
      <c r="CK1732" s="10" t="str">
        <f t="shared" si="536"/>
        <v/>
      </c>
      <c r="CL1732" s="10" t="str">
        <f t="shared" si="537"/>
        <v/>
      </c>
      <c r="CM1732" s="88" t="str">
        <f t="shared" si="521"/>
        <v/>
      </c>
      <c r="CN1732" s="88" t="str">
        <f t="shared" si="522"/>
        <v/>
      </c>
      <c r="CO1732" s="88" t="str">
        <f t="shared" si="523"/>
        <v/>
      </c>
      <c r="CP1732" s="88" t="str">
        <f t="shared" si="524"/>
        <v/>
      </c>
    </row>
    <row r="1733" spans="2:94">
      <c r="B1733" s="19"/>
      <c r="C1733" s="3"/>
      <c r="D1733" s="3"/>
      <c r="E1733" s="4"/>
      <c r="F1733" s="3"/>
      <c r="G1733" s="3"/>
      <c r="H1733" s="3"/>
      <c r="I1733" s="3"/>
      <c r="J1733" s="6"/>
      <c r="K1733" s="6"/>
      <c r="L1733" s="6"/>
      <c r="M1733" s="10"/>
      <c r="N1733" s="10"/>
      <c r="O1733" s="10"/>
      <c r="P1733" s="15"/>
      <c r="Q1733" s="13"/>
      <c r="R1733" s="13"/>
      <c r="S1733" s="13"/>
      <c r="T1733" s="13"/>
      <c r="U1733" s="13"/>
      <c r="V1733" s="13"/>
      <c r="W1733" s="9"/>
      <c r="X1733" s="9"/>
      <c r="Y1733" s="9"/>
      <c r="Z1733" s="9"/>
      <c r="AA1733" s="9"/>
      <c r="AB1733" s="9"/>
      <c r="AC1733" s="13"/>
      <c r="AD1733" s="13"/>
      <c r="AE1733" s="13"/>
      <c r="AF1733" s="13"/>
      <c r="AG1733" s="13"/>
      <c r="AH1733" s="13"/>
      <c r="AI1733" s="9"/>
      <c r="AJ1733" s="9"/>
      <c r="AK1733" s="9"/>
      <c r="AL1733" s="9"/>
      <c r="AM1733" s="9"/>
      <c r="AN1733" s="9"/>
      <c r="AO1733" s="8"/>
      <c r="AP1733" s="8"/>
      <c r="AQ1733" s="8"/>
      <c r="AR1733" s="8"/>
      <c r="AS1733" s="8"/>
      <c r="AT1733" s="8"/>
      <c r="AU1733" s="8"/>
      <c r="AV1733" s="8"/>
      <c r="AW1733" s="8"/>
      <c r="AX1733" s="8"/>
      <c r="AY1733" s="15"/>
      <c r="AZ1733" s="15"/>
      <c r="BA1733" s="15"/>
      <c r="BB1733" s="15"/>
      <c r="BC1733" s="15"/>
      <c r="BD1733" s="15"/>
      <c r="BE1733" s="15"/>
      <c r="BF1733" s="15"/>
      <c r="BG1733" s="15"/>
      <c r="BH1733" s="15"/>
      <c r="BI1733" s="16">
        <f>Q1733*参数!$D$3+W1733</f>
        <v>0</v>
      </c>
      <c r="BJ1733" s="16">
        <f>R1733*参数!$D$3+X1733</f>
        <v>0</v>
      </c>
      <c r="BK1733" s="16">
        <f>S1733*参数!$D$3+Y1733</f>
        <v>0</v>
      </c>
      <c r="BL1733" s="16">
        <f>T1733*参数!$D$3+Z1733</f>
        <v>0</v>
      </c>
      <c r="BM1733" s="16">
        <f>U1733*参数!$D$3+AA1733</f>
        <v>0</v>
      </c>
      <c r="BN1733" s="16">
        <f>V1733*参数!$D$3+AB1733</f>
        <v>0</v>
      </c>
      <c r="BO1733" s="16">
        <f>AC1733*参数!$D$3+AI1733</f>
        <v>0</v>
      </c>
      <c r="BP1733" s="16">
        <f>AD1733*参数!$D$3+AJ1733</f>
        <v>0</v>
      </c>
      <c r="BQ1733" s="16">
        <f>AE1733*参数!$D$3+AK1733</f>
        <v>0</v>
      </c>
      <c r="BR1733" s="16">
        <f>AF1733*参数!$D$3+AL1733</f>
        <v>0</v>
      </c>
      <c r="BS1733" s="16">
        <f>AG1733*参数!$D$3+AM1733</f>
        <v>0</v>
      </c>
      <c r="BT1733" s="16">
        <f>AH1733*参数!$D$3+AN1733</f>
        <v>0</v>
      </c>
      <c r="BU1733" s="10"/>
      <c r="BV1733" s="10"/>
      <c r="BW1733" s="10">
        <f t="shared" si="525"/>
        <v>43</v>
      </c>
      <c r="BX1733" s="10">
        <f t="shared" si="526"/>
        <v>43</v>
      </c>
      <c r="BY1733" s="10">
        <f t="shared" si="527"/>
        <v>43</v>
      </c>
      <c r="BZ1733" s="10">
        <f t="shared" si="528"/>
        <v>0</v>
      </c>
      <c r="CA1733" s="10">
        <f t="shared" si="529"/>
        <v>43</v>
      </c>
      <c r="CB1733" s="10" t="str">
        <f t="shared" si="530"/>
        <v/>
      </c>
      <c r="CC1733" s="10" t="str">
        <f t="shared" si="531"/>
        <v/>
      </c>
      <c r="CD1733" s="10"/>
      <c r="CE1733" s="10"/>
      <c r="CF1733" s="10"/>
      <c r="CG1733" s="10">
        <f t="shared" si="532"/>
        <v>0</v>
      </c>
      <c r="CH1733" s="10">
        <f t="shared" si="533"/>
        <v>0</v>
      </c>
      <c r="CI1733" s="10" t="str">
        <f t="shared" si="534"/>
        <v/>
      </c>
      <c r="CJ1733" s="10" t="str">
        <f t="shared" si="535"/>
        <v/>
      </c>
      <c r="CK1733" s="10" t="str">
        <f t="shared" si="536"/>
        <v/>
      </c>
      <c r="CL1733" s="10" t="str">
        <f t="shared" si="537"/>
        <v/>
      </c>
      <c r="CM1733" s="88" t="str">
        <f t="shared" si="521"/>
        <v/>
      </c>
      <c r="CN1733" s="88" t="str">
        <f t="shared" si="522"/>
        <v/>
      </c>
      <c r="CO1733" s="88" t="str">
        <f t="shared" si="523"/>
        <v/>
      </c>
      <c r="CP1733" s="88" t="str">
        <f t="shared" si="524"/>
        <v/>
      </c>
    </row>
    <row r="1734" spans="2:94">
      <c r="B1734" s="19"/>
      <c r="C1734" s="3"/>
      <c r="D1734" s="3"/>
      <c r="E1734" s="4"/>
      <c r="F1734" s="3"/>
      <c r="G1734" s="3"/>
      <c r="H1734" s="3"/>
      <c r="I1734" s="3"/>
      <c r="J1734" s="6"/>
      <c r="K1734" s="6"/>
      <c r="L1734" s="6"/>
      <c r="M1734" s="10"/>
      <c r="N1734" s="10"/>
      <c r="O1734" s="10"/>
      <c r="P1734" s="15"/>
      <c r="Q1734" s="13"/>
      <c r="R1734" s="13"/>
      <c r="S1734" s="13"/>
      <c r="T1734" s="13"/>
      <c r="U1734" s="13"/>
      <c r="V1734" s="13"/>
      <c r="W1734" s="9"/>
      <c r="X1734" s="9"/>
      <c r="Y1734" s="9"/>
      <c r="Z1734" s="9"/>
      <c r="AA1734" s="9"/>
      <c r="AB1734" s="9"/>
      <c r="AC1734" s="13"/>
      <c r="AD1734" s="13"/>
      <c r="AE1734" s="13"/>
      <c r="AF1734" s="13"/>
      <c r="AG1734" s="13"/>
      <c r="AH1734" s="13"/>
      <c r="AI1734" s="9"/>
      <c r="AJ1734" s="9"/>
      <c r="AK1734" s="9"/>
      <c r="AL1734" s="9"/>
      <c r="AM1734" s="9"/>
      <c r="AN1734" s="9"/>
      <c r="AO1734" s="8"/>
      <c r="AP1734" s="8"/>
      <c r="AQ1734" s="8"/>
      <c r="AR1734" s="8"/>
      <c r="AS1734" s="8"/>
      <c r="AT1734" s="8"/>
      <c r="AU1734" s="8"/>
      <c r="AV1734" s="8"/>
      <c r="AW1734" s="8"/>
      <c r="AX1734" s="8"/>
      <c r="AY1734" s="15"/>
      <c r="AZ1734" s="15"/>
      <c r="BA1734" s="15"/>
      <c r="BB1734" s="15"/>
      <c r="BC1734" s="15"/>
      <c r="BD1734" s="15"/>
      <c r="BE1734" s="15"/>
      <c r="BF1734" s="15"/>
      <c r="BG1734" s="15"/>
      <c r="BH1734" s="15"/>
      <c r="BI1734" s="16">
        <f>Q1734*参数!$D$3+W1734</f>
        <v>0</v>
      </c>
      <c r="BJ1734" s="16">
        <f>R1734*参数!$D$3+X1734</f>
        <v>0</v>
      </c>
      <c r="BK1734" s="16">
        <f>S1734*参数!$D$3+Y1734</f>
        <v>0</v>
      </c>
      <c r="BL1734" s="16">
        <f>T1734*参数!$D$3+Z1734</f>
        <v>0</v>
      </c>
      <c r="BM1734" s="16">
        <f>U1734*参数!$D$3+AA1734</f>
        <v>0</v>
      </c>
      <c r="BN1734" s="16">
        <f>V1734*参数!$D$3+AB1734</f>
        <v>0</v>
      </c>
      <c r="BO1734" s="16">
        <f>AC1734*参数!$D$3+AI1734</f>
        <v>0</v>
      </c>
      <c r="BP1734" s="16">
        <f>AD1734*参数!$D$3+AJ1734</f>
        <v>0</v>
      </c>
      <c r="BQ1734" s="16">
        <f>AE1734*参数!$D$3+AK1734</f>
        <v>0</v>
      </c>
      <c r="BR1734" s="16">
        <f>AF1734*参数!$D$3+AL1734</f>
        <v>0</v>
      </c>
      <c r="BS1734" s="16">
        <f>AG1734*参数!$D$3+AM1734</f>
        <v>0</v>
      </c>
      <c r="BT1734" s="16">
        <f>AH1734*参数!$D$3+AN1734</f>
        <v>0</v>
      </c>
      <c r="BU1734" s="10"/>
      <c r="BV1734" s="10"/>
      <c r="BW1734" s="10">
        <f t="shared" si="525"/>
        <v>43</v>
      </c>
      <c r="BX1734" s="10">
        <f t="shared" si="526"/>
        <v>43</v>
      </c>
      <c r="BY1734" s="10">
        <f t="shared" si="527"/>
        <v>43</v>
      </c>
      <c r="BZ1734" s="10">
        <f t="shared" si="528"/>
        <v>0</v>
      </c>
      <c r="CA1734" s="10">
        <f t="shared" si="529"/>
        <v>43</v>
      </c>
      <c r="CB1734" s="10" t="str">
        <f t="shared" si="530"/>
        <v/>
      </c>
      <c r="CC1734" s="10" t="str">
        <f t="shared" si="531"/>
        <v/>
      </c>
      <c r="CD1734" s="10"/>
      <c r="CE1734" s="10"/>
      <c r="CF1734" s="10"/>
      <c r="CG1734" s="10">
        <f t="shared" si="532"/>
        <v>0</v>
      </c>
      <c r="CH1734" s="10">
        <f t="shared" si="533"/>
        <v>0</v>
      </c>
      <c r="CI1734" s="10" t="str">
        <f t="shared" si="534"/>
        <v/>
      </c>
      <c r="CJ1734" s="10" t="str">
        <f t="shared" si="535"/>
        <v/>
      </c>
      <c r="CK1734" s="10" t="str">
        <f t="shared" si="536"/>
        <v/>
      </c>
      <c r="CL1734" s="10" t="str">
        <f t="shared" si="537"/>
        <v/>
      </c>
      <c r="CM1734" s="88" t="str">
        <f t="shared" si="521"/>
        <v/>
      </c>
      <c r="CN1734" s="88" t="str">
        <f t="shared" si="522"/>
        <v/>
      </c>
      <c r="CO1734" s="88" t="str">
        <f t="shared" si="523"/>
        <v/>
      </c>
      <c r="CP1734" s="88" t="str">
        <f t="shared" si="524"/>
        <v/>
      </c>
    </row>
    <row r="1735" spans="2:94">
      <c r="B1735" s="19"/>
      <c r="C1735" s="3"/>
      <c r="D1735" s="3"/>
      <c r="E1735" s="4"/>
      <c r="F1735" s="3"/>
      <c r="G1735" s="3"/>
      <c r="H1735" s="3"/>
      <c r="I1735" s="3"/>
      <c r="J1735" s="6"/>
      <c r="K1735" s="6"/>
      <c r="L1735" s="6"/>
      <c r="M1735" s="10"/>
      <c r="N1735" s="10"/>
      <c r="O1735" s="10"/>
      <c r="P1735" s="15"/>
      <c r="Q1735" s="13"/>
      <c r="R1735" s="13"/>
      <c r="S1735" s="13"/>
      <c r="T1735" s="13"/>
      <c r="U1735" s="13"/>
      <c r="V1735" s="13"/>
      <c r="W1735" s="9"/>
      <c r="X1735" s="9"/>
      <c r="Y1735" s="9"/>
      <c r="Z1735" s="9"/>
      <c r="AA1735" s="9"/>
      <c r="AB1735" s="9"/>
      <c r="AC1735" s="13"/>
      <c r="AD1735" s="13"/>
      <c r="AE1735" s="13"/>
      <c r="AF1735" s="13"/>
      <c r="AG1735" s="13"/>
      <c r="AH1735" s="13"/>
      <c r="AI1735" s="9"/>
      <c r="AJ1735" s="9"/>
      <c r="AK1735" s="9"/>
      <c r="AL1735" s="9"/>
      <c r="AM1735" s="9"/>
      <c r="AN1735" s="9"/>
      <c r="AO1735" s="8"/>
      <c r="AP1735" s="8"/>
      <c r="AQ1735" s="8"/>
      <c r="AR1735" s="8"/>
      <c r="AS1735" s="8"/>
      <c r="AT1735" s="8"/>
      <c r="AU1735" s="8"/>
      <c r="AV1735" s="8"/>
      <c r="AW1735" s="8"/>
      <c r="AX1735" s="8"/>
      <c r="AY1735" s="15"/>
      <c r="AZ1735" s="15"/>
      <c r="BA1735" s="15"/>
      <c r="BB1735" s="15"/>
      <c r="BC1735" s="15"/>
      <c r="BD1735" s="15"/>
      <c r="BE1735" s="15"/>
      <c r="BF1735" s="15"/>
      <c r="BG1735" s="15"/>
      <c r="BH1735" s="15"/>
      <c r="BI1735" s="16">
        <f>Q1735*参数!$D$3+W1735</f>
        <v>0</v>
      </c>
      <c r="BJ1735" s="16">
        <f>R1735*参数!$D$3+X1735</f>
        <v>0</v>
      </c>
      <c r="BK1735" s="16">
        <f>S1735*参数!$D$3+Y1735</f>
        <v>0</v>
      </c>
      <c r="BL1735" s="16">
        <f>T1735*参数!$D$3+Z1735</f>
        <v>0</v>
      </c>
      <c r="BM1735" s="16">
        <f>U1735*参数!$D$3+AA1735</f>
        <v>0</v>
      </c>
      <c r="BN1735" s="16">
        <f>V1735*参数!$D$3+AB1735</f>
        <v>0</v>
      </c>
      <c r="BO1735" s="16">
        <f>AC1735*参数!$D$3+AI1735</f>
        <v>0</v>
      </c>
      <c r="BP1735" s="16">
        <f>AD1735*参数!$D$3+AJ1735</f>
        <v>0</v>
      </c>
      <c r="BQ1735" s="16">
        <f>AE1735*参数!$D$3+AK1735</f>
        <v>0</v>
      </c>
      <c r="BR1735" s="16">
        <f>AF1735*参数!$D$3+AL1735</f>
        <v>0</v>
      </c>
      <c r="BS1735" s="16">
        <f>AG1735*参数!$D$3+AM1735</f>
        <v>0</v>
      </c>
      <c r="BT1735" s="16">
        <f>AH1735*参数!$D$3+AN1735</f>
        <v>0</v>
      </c>
      <c r="BU1735" s="10"/>
      <c r="BV1735" s="10"/>
      <c r="BW1735" s="10">
        <f t="shared" si="525"/>
        <v>43</v>
      </c>
      <c r="BX1735" s="10">
        <f t="shared" si="526"/>
        <v>43</v>
      </c>
      <c r="BY1735" s="10">
        <f t="shared" si="527"/>
        <v>43</v>
      </c>
      <c r="BZ1735" s="10">
        <f t="shared" si="528"/>
        <v>0</v>
      </c>
      <c r="CA1735" s="10">
        <f t="shared" si="529"/>
        <v>43</v>
      </c>
      <c r="CB1735" s="10" t="str">
        <f t="shared" si="530"/>
        <v/>
      </c>
      <c r="CC1735" s="10" t="str">
        <f t="shared" si="531"/>
        <v/>
      </c>
      <c r="CD1735" s="10"/>
      <c r="CE1735" s="10"/>
      <c r="CF1735" s="10"/>
      <c r="CG1735" s="10">
        <f t="shared" si="532"/>
        <v>0</v>
      </c>
      <c r="CH1735" s="10">
        <f t="shared" si="533"/>
        <v>0</v>
      </c>
      <c r="CI1735" s="10" t="str">
        <f t="shared" si="534"/>
        <v/>
      </c>
      <c r="CJ1735" s="10" t="str">
        <f t="shared" si="535"/>
        <v/>
      </c>
      <c r="CK1735" s="10" t="str">
        <f t="shared" si="536"/>
        <v/>
      </c>
      <c r="CL1735" s="10" t="str">
        <f t="shared" si="537"/>
        <v/>
      </c>
      <c r="CM1735" s="88" t="str">
        <f t="shared" si="521"/>
        <v/>
      </c>
      <c r="CN1735" s="88" t="str">
        <f t="shared" si="522"/>
        <v/>
      </c>
      <c r="CO1735" s="88" t="str">
        <f t="shared" si="523"/>
        <v/>
      </c>
      <c r="CP1735" s="88" t="str">
        <f t="shared" si="524"/>
        <v/>
      </c>
    </row>
    <row r="1736" spans="2:94">
      <c r="B1736" s="19"/>
      <c r="C1736" s="3"/>
      <c r="D1736" s="3"/>
      <c r="E1736" s="4"/>
      <c r="F1736" s="3"/>
      <c r="G1736" s="3"/>
      <c r="H1736" s="3"/>
      <c r="I1736" s="3"/>
      <c r="J1736" s="6"/>
      <c r="K1736" s="6"/>
      <c r="L1736" s="6"/>
      <c r="M1736" s="10"/>
      <c r="N1736" s="10"/>
      <c r="O1736" s="10"/>
      <c r="P1736" s="15"/>
      <c r="Q1736" s="13"/>
      <c r="R1736" s="13"/>
      <c r="S1736" s="13"/>
      <c r="T1736" s="13"/>
      <c r="U1736" s="13"/>
      <c r="V1736" s="13"/>
      <c r="W1736" s="9"/>
      <c r="X1736" s="9"/>
      <c r="Y1736" s="9"/>
      <c r="Z1736" s="9"/>
      <c r="AA1736" s="9"/>
      <c r="AB1736" s="9"/>
      <c r="AC1736" s="13"/>
      <c r="AD1736" s="13"/>
      <c r="AE1736" s="13"/>
      <c r="AF1736" s="13"/>
      <c r="AG1736" s="13"/>
      <c r="AH1736" s="13"/>
      <c r="AI1736" s="9"/>
      <c r="AJ1736" s="9"/>
      <c r="AK1736" s="9"/>
      <c r="AL1736" s="9"/>
      <c r="AM1736" s="9"/>
      <c r="AN1736" s="9"/>
      <c r="AO1736" s="8"/>
      <c r="AP1736" s="8"/>
      <c r="AQ1736" s="8"/>
      <c r="AR1736" s="8"/>
      <c r="AS1736" s="8"/>
      <c r="AT1736" s="8"/>
      <c r="AU1736" s="8"/>
      <c r="AV1736" s="8"/>
      <c r="AW1736" s="8"/>
      <c r="AX1736" s="8"/>
      <c r="AY1736" s="15"/>
      <c r="AZ1736" s="15"/>
      <c r="BA1736" s="15"/>
      <c r="BB1736" s="15"/>
      <c r="BC1736" s="15"/>
      <c r="BD1736" s="15"/>
      <c r="BE1736" s="15"/>
      <c r="BF1736" s="15"/>
      <c r="BG1736" s="15"/>
      <c r="BH1736" s="15"/>
      <c r="BI1736" s="16">
        <f>Q1736*参数!$D$3+W1736</f>
        <v>0</v>
      </c>
      <c r="BJ1736" s="16">
        <f>R1736*参数!$D$3+X1736</f>
        <v>0</v>
      </c>
      <c r="BK1736" s="16">
        <f>S1736*参数!$D$3+Y1736</f>
        <v>0</v>
      </c>
      <c r="BL1736" s="16">
        <f>T1736*参数!$D$3+Z1736</f>
        <v>0</v>
      </c>
      <c r="BM1736" s="16">
        <f>U1736*参数!$D$3+AA1736</f>
        <v>0</v>
      </c>
      <c r="BN1736" s="16">
        <f>V1736*参数!$D$3+AB1736</f>
        <v>0</v>
      </c>
      <c r="BO1736" s="16">
        <f>AC1736*参数!$D$3+AI1736</f>
        <v>0</v>
      </c>
      <c r="BP1736" s="16">
        <f>AD1736*参数!$D$3+AJ1736</f>
        <v>0</v>
      </c>
      <c r="BQ1736" s="16">
        <f>AE1736*参数!$D$3+AK1736</f>
        <v>0</v>
      </c>
      <c r="BR1736" s="16">
        <f>AF1736*参数!$D$3+AL1736</f>
        <v>0</v>
      </c>
      <c r="BS1736" s="16">
        <f>AG1736*参数!$D$3+AM1736</f>
        <v>0</v>
      </c>
      <c r="BT1736" s="16">
        <f>AH1736*参数!$D$3+AN1736</f>
        <v>0</v>
      </c>
      <c r="BU1736" s="10"/>
      <c r="BV1736" s="10"/>
      <c r="BW1736" s="10">
        <f t="shared" si="525"/>
        <v>43</v>
      </c>
      <c r="BX1736" s="10">
        <f t="shared" si="526"/>
        <v>43</v>
      </c>
      <c r="BY1736" s="10">
        <f t="shared" si="527"/>
        <v>43</v>
      </c>
      <c r="BZ1736" s="10">
        <f t="shared" si="528"/>
        <v>0</v>
      </c>
      <c r="CA1736" s="10">
        <f t="shared" si="529"/>
        <v>43</v>
      </c>
      <c r="CB1736" s="10" t="str">
        <f t="shared" si="530"/>
        <v/>
      </c>
      <c r="CC1736" s="10" t="str">
        <f t="shared" si="531"/>
        <v/>
      </c>
      <c r="CD1736" s="10"/>
      <c r="CE1736" s="10"/>
      <c r="CF1736" s="10"/>
      <c r="CG1736" s="10">
        <f t="shared" si="532"/>
        <v>0</v>
      </c>
      <c r="CH1736" s="10">
        <f t="shared" si="533"/>
        <v>0</v>
      </c>
      <c r="CI1736" s="10" t="str">
        <f t="shared" si="534"/>
        <v/>
      </c>
      <c r="CJ1736" s="10" t="str">
        <f t="shared" si="535"/>
        <v/>
      </c>
      <c r="CK1736" s="10" t="str">
        <f t="shared" si="536"/>
        <v/>
      </c>
      <c r="CL1736" s="10" t="str">
        <f t="shared" si="537"/>
        <v/>
      </c>
      <c r="CM1736" s="88" t="str">
        <f t="shared" si="521"/>
        <v/>
      </c>
      <c r="CN1736" s="88" t="str">
        <f t="shared" si="522"/>
        <v/>
      </c>
      <c r="CO1736" s="88" t="str">
        <f t="shared" si="523"/>
        <v/>
      </c>
      <c r="CP1736" s="88" t="str">
        <f t="shared" si="524"/>
        <v/>
      </c>
    </row>
    <row r="1737" spans="2:94">
      <c r="B1737" s="19"/>
      <c r="C1737" s="3"/>
      <c r="D1737" s="3"/>
      <c r="E1737" s="4"/>
      <c r="F1737" s="3"/>
      <c r="G1737" s="3"/>
      <c r="H1737" s="3"/>
      <c r="I1737" s="3"/>
      <c r="J1737" s="6"/>
      <c r="K1737" s="6"/>
      <c r="L1737" s="6"/>
      <c r="M1737" s="10"/>
      <c r="N1737" s="10"/>
      <c r="O1737" s="10"/>
      <c r="P1737" s="15"/>
      <c r="Q1737" s="13"/>
      <c r="R1737" s="13"/>
      <c r="S1737" s="13"/>
      <c r="T1737" s="13"/>
      <c r="U1737" s="13"/>
      <c r="V1737" s="13"/>
      <c r="W1737" s="9"/>
      <c r="X1737" s="9"/>
      <c r="Y1737" s="9"/>
      <c r="Z1737" s="9"/>
      <c r="AA1737" s="9"/>
      <c r="AB1737" s="9"/>
      <c r="AC1737" s="13"/>
      <c r="AD1737" s="13"/>
      <c r="AE1737" s="13"/>
      <c r="AF1737" s="13"/>
      <c r="AG1737" s="13"/>
      <c r="AH1737" s="13"/>
      <c r="AI1737" s="9"/>
      <c r="AJ1737" s="9"/>
      <c r="AK1737" s="9"/>
      <c r="AL1737" s="9"/>
      <c r="AM1737" s="9"/>
      <c r="AN1737" s="9"/>
      <c r="AO1737" s="8"/>
      <c r="AP1737" s="8"/>
      <c r="AQ1737" s="8"/>
      <c r="AR1737" s="8"/>
      <c r="AS1737" s="8"/>
      <c r="AT1737" s="8"/>
      <c r="AU1737" s="8"/>
      <c r="AV1737" s="8"/>
      <c r="AW1737" s="8"/>
      <c r="AX1737" s="8"/>
      <c r="AY1737" s="15"/>
      <c r="AZ1737" s="15"/>
      <c r="BA1737" s="15"/>
      <c r="BB1737" s="15"/>
      <c r="BC1737" s="15"/>
      <c r="BD1737" s="15"/>
      <c r="BE1737" s="15"/>
      <c r="BF1737" s="15"/>
      <c r="BG1737" s="15"/>
      <c r="BH1737" s="15"/>
      <c r="BI1737" s="16">
        <f>Q1737*参数!$D$3+W1737</f>
        <v>0</v>
      </c>
      <c r="BJ1737" s="16">
        <f>R1737*参数!$D$3+X1737</f>
        <v>0</v>
      </c>
      <c r="BK1737" s="16">
        <f>S1737*参数!$D$3+Y1737</f>
        <v>0</v>
      </c>
      <c r="BL1737" s="16">
        <f>T1737*参数!$D$3+Z1737</f>
        <v>0</v>
      </c>
      <c r="BM1737" s="16">
        <f>U1737*参数!$D$3+AA1737</f>
        <v>0</v>
      </c>
      <c r="BN1737" s="16">
        <f>V1737*参数!$D$3+AB1737</f>
        <v>0</v>
      </c>
      <c r="BO1737" s="16">
        <f>AC1737*参数!$D$3+AI1737</f>
        <v>0</v>
      </c>
      <c r="BP1737" s="16">
        <f>AD1737*参数!$D$3+AJ1737</f>
        <v>0</v>
      </c>
      <c r="BQ1737" s="16">
        <f>AE1737*参数!$D$3+AK1737</f>
        <v>0</v>
      </c>
      <c r="BR1737" s="16">
        <f>AF1737*参数!$D$3+AL1737</f>
        <v>0</v>
      </c>
      <c r="BS1737" s="16">
        <f>AG1737*参数!$D$3+AM1737</f>
        <v>0</v>
      </c>
      <c r="BT1737" s="16">
        <f>AH1737*参数!$D$3+AN1737</f>
        <v>0</v>
      </c>
      <c r="BU1737" s="10"/>
      <c r="BV1737" s="10"/>
      <c r="BW1737" s="10">
        <f t="shared" si="525"/>
        <v>43</v>
      </c>
      <c r="BX1737" s="10">
        <f t="shared" si="526"/>
        <v>43</v>
      </c>
      <c r="BY1737" s="10">
        <f t="shared" si="527"/>
        <v>43</v>
      </c>
      <c r="BZ1737" s="10">
        <f t="shared" si="528"/>
        <v>0</v>
      </c>
      <c r="CA1737" s="10">
        <f t="shared" si="529"/>
        <v>43</v>
      </c>
      <c r="CB1737" s="10" t="str">
        <f t="shared" si="530"/>
        <v/>
      </c>
      <c r="CC1737" s="10" t="str">
        <f t="shared" si="531"/>
        <v/>
      </c>
      <c r="CD1737" s="10"/>
      <c r="CE1737" s="10"/>
      <c r="CF1737" s="10"/>
      <c r="CG1737" s="10">
        <f t="shared" si="532"/>
        <v>0</v>
      </c>
      <c r="CH1737" s="10">
        <f t="shared" si="533"/>
        <v>0</v>
      </c>
      <c r="CI1737" s="10" t="str">
        <f t="shared" si="534"/>
        <v/>
      </c>
      <c r="CJ1737" s="10" t="str">
        <f t="shared" si="535"/>
        <v/>
      </c>
      <c r="CK1737" s="10" t="str">
        <f t="shared" si="536"/>
        <v/>
      </c>
      <c r="CL1737" s="10" t="str">
        <f t="shared" si="537"/>
        <v/>
      </c>
      <c r="CM1737" s="88" t="str">
        <f t="shared" si="521"/>
        <v/>
      </c>
      <c r="CN1737" s="88" t="str">
        <f t="shared" si="522"/>
        <v/>
      </c>
      <c r="CO1737" s="88" t="str">
        <f t="shared" si="523"/>
        <v/>
      </c>
      <c r="CP1737" s="88" t="str">
        <f t="shared" si="524"/>
        <v/>
      </c>
    </row>
    <row r="1738" spans="2:94">
      <c r="B1738" s="19"/>
      <c r="C1738" s="3"/>
      <c r="D1738" s="3"/>
      <c r="E1738" s="4"/>
      <c r="F1738" s="3"/>
      <c r="G1738" s="3"/>
      <c r="H1738" s="3"/>
      <c r="I1738" s="3"/>
      <c r="J1738" s="6"/>
      <c r="K1738" s="6"/>
      <c r="L1738" s="6"/>
      <c r="M1738" s="10"/>
      <c r="N1738" s="10"/>
      <c r="O1738" s="10"/>
      <c r="P1738" s="15"/>
      <c r="Q1738" s="13"/>
      <c r="R1738" s="13"/>
      <c r="S1738" s="13"/>
      <c r="T1738" s="13"/>
      <c r="U1738" s="13"/>
      <c r="V1738" s="13"/>
      <c r="W1738" s="9"/>
      <c r="X1738" s="9"/>
      <c r="Y1738" s="9"/>
      <c r="Z1738" s="9"/>
      <c r="AA1738" s="9"/>
      <c r="AB1738" s="9"/>
      <c r="AC1738" s="13"/>
      <c r="AD1738" s="13"/>
      <c r="AE1738" s="13"/>
      <c r="AF1738" s="13"/>
      <c r="AG1738" s="13"/>
      <c r="AH1738" s="13"/>
      <c r="AI1738" s="9"/>
      <c r="AJ1738" s="9"/>
      <c r="AK1738" s="9"/>
      <c r="AL1738" s="9"/>
      <c r="AM1738" s="9"/>
      <c r="AN1738" s="9"/>
      <c r="AO1738" s="8"/>
      <c r="AP1738" s="8"/>
      <c r="AQ1738" s="8"/>
      <c r="AR1738" s="8"/>
      <c r="AS1738" s="8"/>
      <c r="AT1738" s="8"/>
      <c r="AU1738" s="8"/>
      <c r="AV1738" s="8"/>
      <c r="AW1738" s="8"/>
      <c r="AX1738" s="8"/>
      <c r="AY1738" s="15"/>
      <c r="AZ1738" s="15"/>
      <c r="BA1738" s="15"/>
      <c r="BB1738" s="15"/>
      <c r="BC1738" s="15"/>
      <c r="BD1738" s="15"/>
      <c r="BE1738" s="15"/>
      <c r="BF1738" s="15"/>
      <c r="BG1738" s="15"/>
      <c r="BH1738" s="15"/>
      <c r="BI1738" s="16">
        <f>Q1738*参数!$D$3+W1738</f>
        <v>0</v>
      </c>
      <c r="BJ1738" s="16">
        <f>R1738*参数!$D$3+X1738</f>
        <v>0</v>
      </c>
      <c r="BK1738" s="16">
        <f>S1738*参数!$D$3+Y1738</f>
        <v>0</v>
      </c>
      <c r="BL1738" s="16">
        <f>T1738*参数!$D$3+Z1738</f>
        <v>0</v>
      </c>
      <c r="BM1738" s="16">
        <f>U1738*参数!$D$3+AA1738</f>
        <v>0</v>
      </c>
      <c r="BN1738" s="16">
        <f>V1738*参数!$D$3+AB1738</f>
        <v>0</v>
      </c>
      <c r="BO1738" s="16">
        <f>AC1738*参数!$D$3+AI1738</f>
        <v>0</v>
      </c>
      <c r="BP1738" s="16">
        <f>AD1738*参数!$D$3+AJ1738</f>
        <v>0</v>
      </c>
      <c r="BQ1738" s="16">
        <f>AE1738*参数!$D$3+AK1738</f>
        <v>0</v>
      </c>
      <c r="BR1738" s="16">
        <f>AF1738*参数!$D$3+AL1738</f>
        <v>0</v>
      </c>
      <c r="BS1738" s="16">
        <f>AG1738*参数!$D$3+AM1738</f>
        <v>0</v>
      </c>
      <c r="BT1738" s="16">
        <f>AH1738*参数!$D$3+AN1738</f>
        <v>0</v>
      </c>
      <c r="BU1738" s="10"/>
      <c r="BV1738" s="10"/>
      <c r="BW1738" s="10">
        <f t="shared" si="525"/>
        <v>43</v>
      </c>
      <c r="BX1738" s="10">
        <f t="shared" si="526"/>
        <v>43</v>
      </c>
      <c r="BY1738" s="10">
        <f t="shared" si="527"/>
        <v>43</v>
      </c>
      <c r="BZ1738" s="10">
        <f t="shared" si="528"/>
        <v>0</v>
      </c>
      <c r="CA1738" s="10">
        <f t="shared" si="529"/>
        <v>43</v>
      </c>
      <c r="CB1738" s="10" t="str">
        <f t="shared" si="530"/>
        <v/>
      </c>
      <c r="CC1738" s="10" t="str">
        <f t="shared" si="531"/>
        <v/>
      </c>
      <c r="CD1738" s="10"/>
      <c r="CE1738" s="10"/>
      <c r="CF1738" s="10"/>
      <c r="CG1738" s="10">
        <f t="shared" si="532"/>
        <v>0</v>
      </c>
      <c r="CH1738" s="10">
        <f t="shared" si="533"/>
        <v>0</v>
      </c>
      <c r="CI1738" s="10" t="str">
        <f t="shared" si="534"/>
        <v/>
      </c>
      <c r="CJ1738" s="10" t="str">
        <f t="shared" si="535"/>
        <v/>
      </c>
      <c r="CK1738" s="10" t="str">
        <f t="shared" si="536"/>
        <v/>
      </c>
      <c r="CL1738" s="10" t="str">
        <f t="shared" si="537"/>
        <v/>
      </c>
      <c r="CM1738" s="88" t="str">
        <f t="shared" si="521"/>
        <v/>
      </c>
      <c r="CN1738" s="88" t="str">
        <f t="shared" si="522"/>
        <v/>
      </c>
      <c r="CO1738" s="88" t="str">
        <f t="shared" si="523"/>
        <v/>
      </c>
      <c r="CP1738" s="88" t="str">
        <f t="shared" si="524"/>
        <v/>
      </c>
    </row>
    <row r="1739" spans="2:94">
      <c r="B1739" s="19"/>
      <c r="C1739" s="3"/>
      <c r="D1739" s="3"/>
      <c r="E1739" s="4"/>
      <c r="F1739" s="3"/>
      <c r="G1739" s="3"/>
      <c r="H1739" s="3"/>
      <c r="I1739" s="3"/>
      <c r="J1739" s="6"/>
      <c r="K1739" s="6"/>
      <c r="L1739" s="6"/>
      <c r="M1739" s="10"/>
      <c r="N1739" s="10"/>
      <c r="O1739" s="10"/>
      <c r="P1739" s="15"/>
      <c r="Q1739" s="13"/>
      <c r="R1739" s="13"/>
      <c r="S1739" s="13"/>
      <c r="T1739" s="13"/>
      <c r="U1739" s="13"/>
      <c r="V1739" s="13"/>
      <c r="W1739" s="9"/>
      <c r="X1739" s="9"/>
      <c r="Y1739" s="9"/>
      <c r="Z1739" s="9"/>
      <c r="AA1739" s="9"/>
      <c r="AB1739" s="9"/>
      <c r="AC1739" s="13"/>
      <c r="AD1739" s="13"/>
      <c r="AE1739" s="13"/>
      <c r="AF1739" s="13"/>
      <c r="AG1739" s="13"/>
      <c r="AH1739" s="13"/>
      <c r="AI1739" s="9"/>
      <c r="AJ1739" s="9"/>
      <c r="AK1739" s="9"/>
      <c r="AL1739" s="9"/>
      <c r="AM1739" s="9"/>
      <c r="AN1739" s="9"/>
      <c r="AO1739" s="8"/>
      <c r="AP1739" s="8"/>
      <c r="AQ1739" s="8"/>
      <c r="AR1739" s="8"/>
      <c r="AS1739" s="8"/>
      <c r="AT1739" s="8"/>
      <c r="AU1739" s="8"/>
      <c r="AV1739" s="8"/>
      <c r="AW1739" s="8"/>
      <c r="AX1739" s="8"/>
      <c r="AY1739" s="15"/>
      <c r="AZ1739" s="15"/>
      <c r="BA1739" s="15"/>
      <c r="BB1739" s="15"/>
      <c r="BC1739" s="15"/>
      <c r="BD1739" s="15"/>
      <c r="BE1739" s="15"/>
      <c r="BF1739" s="15"/>
      <c r="BG1739" s="15"/>
      <c r="BH1739" s="15"/>
      <c r="BI1739" s="16">
        <f>Q1739*参数!$D$3+W1739</f>
        <v>0</v>
      </c>
      <c r="BJ1739" s="16">
        <f>R1739*参数!$D$3+X1739</f>
        <v>0</v>
      </c>
      <c r="BK1739" s="16">
        <f>S1739*参数!$D$3+Y1739</f>
        <v>0</v>
      </c>
      <c r="BL1739" s="16">
        <f>T1739*参数!$D$3+Z1739</f>
        <v>0</v>
      </c>
      <c r="BM1739" s="16">
        <f>U1739*参数!$D$3+AA1739</f>
        <v>0</v>
      </c>
      <c r="BN1739" s="16">
        <f>V1739*参数!$D$3+AB1739</f>
        <v>0</v>
      </c>
      <c r="BO1739" s="16">
        <f>AC1739*参数!$D$3+AI1739</f>
        <v>0</v>
      </c>
      <c r="BP1739" s="16">
        <f>AD1739*参数!$D$3+AJ1739</f>
        <v>0</v>
      </c>
      <c r="BQ1739" s="16">
        <f>AE1739*参数!$D$3+AK1739</f>
        <v>0</v>
      </c>
      <c r="BR1739" s="16">
        <f>AF1739*参数!$D$3+AL1739</f>
        <v>0</v>
      </c>
      <c r="BS1739" s="16">
        <f>AG1739*参数!$D$3+AM1739</f>
        <v>0</v>
      </c>
      <c r="BT1739" s="16">
        <f>AH1739*参数!$D$3+AN1739</f>
        <v>0</v>
      </c>
      <c r="BU1739" s="10"/>
      <c r="BV1739" s="10"/>
      <c r="BW1739" s="10">
        <f t="shared" si="525"/>
        <v>43</v>
      </c>
      <c r="BX1739" s="10">
        <f t="shared" si="526"/>
        <v>43</v>
      </c>
      <c r="BY1739" s="10">
        <f t="shared" si="527"/>
        <v>43</v>
      </c>
      <c r="BZ1739" s="10">
        <f t="shared" si="528"/>
        <v>0</v>
      </c>
      <c r="CA1739" s="10">
        <f t="shared" si="529"/>
        <v>43</v>
      </c>
      <c r="CB1739" s="10" t="str">
        <f t="shared" si="530"/>
        <v/>
      </c>
      <c r="CC1739" s="10" t="str">
        <f t="shared" si="531"/>
        <v/>
      </c>
      <c r="CD1739" s="10"/>
      <c r="CE1739" s="10"/>
      <c r="CF1739" s="10"/>
      <c r="CG1739" s="10">
        <f t="shared" si="532"/>
        <v>0</v>
      </c>
      <c r="CH1739" s="10">
        <f t="shared" si="533"/>
        <v>0</v>
      </c>
      <c r="CI1739" s="10" t="str">
        <f t="shared" si="534"/>
        <v/>
      </c>
      <c r="CJ1739" s="10" t="str">
        <f t="shared" si="535"/>
        <v/>
      </c>
      <c r="CK1739" s="10" t="str">
        <f t="shared" si="536"/>
        <v/>
      </c>
      <c r="CL1739" s="10" t="str">
        <f t="shared" si="537"/>
        <v/>
      </c>
      <c r="CM1739" s="88" t="str">
        <f t="shared" si="521"/>
        <v/>
      </c>
      <c r="CN1739" s="88" t="str">
        <f t="shared" si="522"/>
        <v/>
      </c>
      <c r="CO1739" s="88" t="str">
        <f t="shared" si="523"/>
        <v/>
      </c>
      <c r="CP1739" s="88" t="str">
        <f t="shared" si="524"/>
        <v/>
      </c>
    </row>
    <row r="1740" spans="2:94">
      <c r="B1740" s="19"/>
      <c r="C1740" s="3"/>
      <c r="D1740" s="3"/>
      <c r="E1740" s="4"/>
      <c r="F1740" s="3"/>
      <c r="G1740" s="3"/>
      <c r="H1740" s="3"/>
      <c r="I1740" s="3"/>
      <c r="J1740" s="6"/>
      <c r="K1740" s="6"/>
      <c r="L1740" s="6"/>
      <c r="M1740" s="10"/>
      <c r="N1740" s="10"/>
      <c r="O1740" s="10"/>
      <c r="P1740" s="15"/>
      <c r="Q1740" s="13"/>
      <c r="R1740" s="13"/>
      <c r="S1740" s="13"/>
      <c r="T1740" s="13"/>
      <c r="U1740" s="13"/>
      <c r="V1740" s="13"/>
      <c r="W1740" s="9"/>
      <c r="X1740" s="9"/>
      <c r="Y1740" s="9"/>
      <c r="Z1740" s="9"/>
      <c r="AA1740" s="9"/>
      <c r="AB1740" s="9"/>
      <c r="AC1740" s="13"/>
      <c r="AD1740" s="13"/>
      <c r="AE1740" s="13"/>
      <c r="AF1740" s="13"/>
      <c r="AG1740" s="13"/>
      <c r="AH1740" s="13"/>
      <c r="AI1740" s="9"/>
      <c r="AJ1740" s="9"/>
      <c r="AK1740" s="9"/>
      <c r="AL1740" s="9"/>
      <c r="AM1740" s="9"/>
      <c r="AN1740" s="9"/>
      <c r="AO1740" s="8"/>
      <c r="AP1740" s="8"/>
      <c r="AQ1740" s="8"/>
      <c r="AR1740" s="8"/>
      <c r="AS1740" s="8"/>
      <c r="AT1740" s="8"/>
      <c r="AU1740" s="8"/>
      <c r="AV1740" s="8"/>
      <c r="AW1740" s="8"/>
      <c r="AX1740" s="8"/>
      <c r="AY1740" s="15"/>
      <c r="AZ1740" s="15"/>
      <c r="BA1740" s="15"/>
      <c r="BB1740" s="15"/>
      <c r="BC1740" s="15"/>
      <c r="BD1740" s="15"/>
      <c r="BE1740" s="15"/>
      <c r="BF1740" s="15"/>
      <c r="BG1740" s="15"/>
      <c r="BH1740" s="15"/>
      <c r="BI1740" s="16">
        <f>Q1740*参数!$D$3+W1740</f>
        <v>0</v>
      </c>
      <c r="BJ1740" s="16">
        <f>R1740*参数!$D$3+X1740</f>
        <v>0</v>
      </c>
      <c r="BK1740" s="16">
        <f>S1740*参数!$D$3+Y1740</f>
        <v>0</v>
      </c>
      <c r="BL1740" s="16">
        <f>T1740*参数!$D$3+Z1740</f>
        <v>0</v>
      </c>
      <c r="BM1740" s="16">
        <f>U1740*参数!$D$3+AA1740</f>
        <v>0</v>
      </c>
      <c r="BN1740" s="16">
        <f>V1740*参数!$D$3+AB1740</f>
        <v>0</v>
      </c>
      <c r="BO1740" s="16">
        <f>AC1740*参数!$D$3+AI1740</f>
        <v>0</v>
      </c>
      <c r="BP1740" s="16">
        <f>AD1740*参数!$D$3+AJ1740</f>
        <v>0</v>
      </c>
      <c r="BQ1740" s="16">
        <f>AE1740*参数!$D$3+AK1740</f>
        <v>0</v>
      </c>
      <c r="BR1740" s="16">
        <f>AF1740*参数!$D$3+AL1740</f>
        <v>0</v>
      </c>
      <c r="BS1740" s="16">
        <f>AG1740*参数!$D$3+AM1740</f>
        <v>0</v>
      </c>
      <c r="BT1740" s="16">
        <f>AH1740*参数!$D$3+AN1740</f>
        <v>0</v>
      </c>
      <c r="BU1740" s="10"/>
      <c r="BV1740" s="10"/>
      <c r="BW1740" s="10">
        <f t="shared" si="525"/>
        <v>43</v>
      </c>
      <c r="BX1740" s="10">
        <f t="shared" si="526"/>
        <v>43</v>
      </c>
      <c r="BY1740" s="10">
        <f t="shared" si="527"/>
        <v>43</v>
      </c>
      <c r="BZ1740" s="10">
        <f t="shared" si="528"/>
        <v>0</v>
      </c>
      <c r="CA1740" s="10">
        <f t="shared" si="529"/>
        <v>43</v>
      </c>
      <c r="CB1740" s="10" t="str">
        <f t="shared" si="530"/>
        <v/>
      </c>
      <c r="CC1740" s="10" t="str">
        <f t="shared" si="531"/>
        <v/>
      </c>
      <c r="CD1740" s="10"/>
      <c r="CE1740" s="10"/>
      <c r="CF1740" s="10"/>
      <c r="CG1740" s="10">
        <f t="shared" si="532"/>
        <v>0</v>
      </c>
      <c r="CH1740" s="10">
        <f t="shared" si="533"/>
        <v>0</v>
      </c>
      <c r="CI1740" s="10" t="str">
        <f t="shared" si="534"/>
        <v/>
      </c>
      <c r="CJ1740" s="10" t="str">
        <f t="shared" si="535"/>
        <v/>
      </c>
      <c r="CK1740" s="10" t="str">
        <f t="shared" si="536"/>
        <v/>
      </c>
      <c r="CL1740" s="10" t="str">
        <f t="shared" si="537"/>
        <v/>
      </c>
      <c r="CM1740" s="88" t="str">
        <f t="shared" si="521"/>
        <v/>
      </c>
      <c r="CN1740" s="88" t="str">
        <f t="shared" si="522"/>
        <v/>
      </c>
      <c r="CO1740" s="88" t="str">
        <f t="shared" si="523"/>
        <v/>
      </c>
      <c r="CP1740" s="88" t="str">
        <f t="shared" si="524"/>
        <v/>
      </c>
    </row>
    <row r="1741" spans="2:94">
      <c r="B1741" s="19"/>
      <c r="C1741" s="3"/>
      <c r="D1741" s="3"/>
      <c r="E1741" s="4"/>
      <c r="F1741" s="3"/>
      <c r="G1741" s="3"/>
      <c r="H1741" s="3"/>
      <c r="I1741" s="3"/>
      <c r="J1741" s="6"/>
      <c r="K1741" s="6"/>
      <c r="L1741" s="6"/>
      <c r="M1741" s="10"/>
      <c r="N1741" s="10"/>
      <c r="O1741" s="10"/>
      <c r="P1741" s="15"/>
      <c r="Q1741" s="13"/>
      <c r="R1741" s="13"/>
      <c r="S1741" s="13"/>
      <c r="T1741" s="13"/>
      <c r="U1741" s="13"/>
      <c r="V1741" s="13"/>
      <c r="W1741" s="9"/>
      <c r="X1741" s="9"/>
      <c r="Y1741" s="9"/>
      <c r="Z1741" s="9"/>
      <c r="AA1741" s="9"/>
      <c r="AB1741" s="9"/>
      <c r="AC1741" s="13"/>
      <c r="AD1741" s="13"/>
      <c r="AE1741" s="13"/>
      <c r="AF1741" s="13"/>
      <c r="AG1741" s="13"/>
      <c r="AH1741" s="13"/>
      <c r="AI1741" s="9"/>
      <c r="AJ1741" s="9"/>
      <c r="AK1741" s="9"/>
      <c r="AL1741" s="9"/>
      <c r="AM1741" s="9"/>
      <c r="AN1741" s="9"/>
      <c r="AO1741" s="8"/>
      <c r="AP1741" s="8"/>
      <c r="AQ1741" s="8"/>
      <c r="AR1741" s="8"/>
      <c r="AS1741" s="8"/>
      <c r="AT1741" s="8"/>
      <c r="AU1741" s="8"/>
      <c r="AV1741" s="8"/>
      <c r="AW1741" s="8"/>
      <c r="AX1741" s="8"/>
      <c r="AY1741" s="15"/>
      <c r="AZ1741" s="15"/>
      <c r="BA1741" s="15"/>
      <c r="BB1741" s="15"/>
      <c r="BC1741" s="15"/>
      <c r="BD1741" s="15"/>
      <c r="BE1741" s="15"/>
      <c r="BF1741" s="15"/>
      <c r="BG1741" s="15"/>
      <c r="BH1741" s="15"/>
      <c r="BI1741" s="16">
        <f>Q1741*参数!$D$3+W1741</f>
        <v>0</v>
      </c>
      <c r="BJ1741" s="16">
        <f>R1741*参数!$D$3+X1741</f>
        <v>0</v>
      </c>
      <c r="BK1741" s="16">
        <f>S1741*参数!$D$3+Y1741</f>
        <v>0</v>
      </c>
      <c r="BL1741" s="16">
        <f>T1741*参数!$D$3+Z1741</f>
        <v>0</v>
      </c>
      <c r="BM1741" s="16">
        <f>U1741*参数!$D$3+AA1741</f>
        <v>0</v>
      </c>
      <c r="BN1741" s="16">
        <f>V1741*参数!$D$3+AB1741</f>
        <v>0</v>
      </c>
      <c r="BO1741" s="16">
        <f>AC1741*参数!$D$3+AI1741</f>
        <v>0</v>
      </c>
      <c r="BP1741" s="16">
        <f>AD1741*参数!$D$3+AJ1741</f>
        <v>0</v>
      </c>
      <c r="BQ1741" s="16">
        <f>AE1741*参数!$D$3+AK1741</f>
        <v>0</v>
      </c>
      <c r="BR1741" s="16">
        <f>AF1741*参数!$D$3+AL1741</f>
        <v>0</v>
      </c>
      <c r="BS1741" s="16">
        <f>AG1741*参数!$D$3+AM1741</f>
        <v>0</v>
      </c>
      <c r="BT1741" s="16">
        <f>AH1741*参数!$D$3+AN1741</f>
        <v>0</v>
      </c>
      <c r="BU1741" s="10"/>
      <c r="BV1741" s="10"/>
      <c r="BW1741" s="10">
        <f t="shared" si="525"/>
        <v>43</v>
      </c>
      <c r="BX1741" s="10">
        <f t="shared" si="526"/>
        <v>43</v>
      </c>
      <c r="BY1741" s="10">
        <f t="shared" si="527"/>
        <v>43</v>
      </c>
      <c r="BZ1741" s="10">
        <f t="shared" si="528"/>
        <v>0</v>
      </c>
      <c r="CA1741" s="10">
        <f t="shared" si="529"/>
        <v>43</v>
      </c>
      <c r="CB1741" s="10" t="str">
        <f t="shared" si="530"/>
        <v/>
      </c>
      <c r="CC1741" s="10" t="str">
        <f t="shared" si="531"/>
        <v/>
      </c>
      <c r="CD1741" s="10"/>
      <c r="CE1741" s="10"/>
      <c r="CF1741" s="10"/>
      <c r="CG1741" s="10">
        <f t="shared" si="532"/>
        <v>0</v>
      </c>
      <c r="CH1741" s="10">
        <f t="shared" si="533"/>
        <v>0</v>
      </c>
      <c r="CI1741" s="10" t="str">
        <f t="shared" si="534"/>
        <v/>
      </c>
      <c r="CJ1741" s="10" t="str">
        <f t="shared" si="535"/>
        <v/>
      </c>
      <c r="CK1741" s="10" t="str">
        <f t="shared" si="536"/>
        <v/>
      </c>
      <c r="CL1741" s="10" t="str">
        <f t="shared" si="537"/>
        <v/>
      </c>
      <c r="CM1741" s="88" t="str">
        <f t="shared" si="521"/>
        <v/>
      </c>
      <c r="CN1741" s="88" t="str">
        <f t="shared" si="522"/>
        <v/>
      </c>
      <c r="CO1741" s="88" t="str">
        <f t="shared" si="523"/>
        <v/>
      </c>
      <c r="CP1741" s="88" t="str">
        <f t="shared" si="524"/>
        <v/>
      </c>
    </row>
    <row r="1742" spans="2:94">
      <c r="B1742" s="19"/>
      <c r="C1742" s="3"/>
      <c r="D1742" s="3"/>
      <c r="E1742" s="4"/>
      <c r="F1742" s="3"/>
      <c r="G1742" s="3"/>
      <c r="H1742" s="3"/>
      <c r="I1742" s="3"/>
      <c r="J1742" s="6"/>
      <c r="K1742" s="6"/>
      <c r="L1742" s="6"/>
      <c r="M1742" s="10"/>
      <c r="N1742" s="10"/>
      <c r="O1742" s="10"/>
      <c r="P1742" s="15"/>
      <c r="Q1742" s="13"/>
      <c r="R1742" s="13"/>
      <c r="S1742" s="13"/>
      <c r="T1742" s="13"/>
      <c r="U1742" s="13"/>
      <c r="V1742" s="13"/>
      <c r="W1742" s="9"/>
      <c r="X1742" s="9"/>
      <c r="Y1742" s="9"/>
      <c r="Z1742" s="9"/>
      <c r="AA1742" s="9"/>
      <c r="AB1742" s="9"/>
      <c r="AC1742" s="13"/>
      <c r="AD1742" s="13"/>
      <c r="AE1742" s="13"/>
      <c r="AF1742" s="13"/>
      <c r="AG1742" s="13"/>
      <c r="AH1742" s="13"/>
      <c r="AI1742" s="9"/>
      <c r="AJ1742" s="9"/>
      <c r="AK1742" s="9"/>
      <c r="AL1742" s="9"/>
      <c r="AM1742" s="9"/>
      <c r="AN1742" s="9"/>
      <c r="AO1742" s="8"/>
      <c r="AP1742" s="8"/>
      <c r="AQ1742" s="8"/>
      <c r="AR1742" s="8"/>
      <c r="AS1742" s="8"/>
      <c r="AT1742" s="8"/>
      <c r="AU1742" s="8"/>
      <c r="AV1742" s="8"/>
      <c r="AW1742" s="8"/>
      <c r="AX1742" s="8"/>
      <c r="AY1742" s="15"/>
      <c r="AZ1742" s="15"/>
      <c r="BA1742" s="15"/>
      <c r="BB1742" s="15"/>
      <c r="BC1742" s="15"/>
      <c r="BD1742" s="15"/>
      <c r="BE1742" s="15"/>
      <c r="BF1742" s="15"/>
      <c r="BG1742" s="15"/>
      <c r="BH1742" s="15"/>
      <c r="BI1742" s="16">
        <f>Q1742*参数!$D$3+W1742</f>
        <v>0</v>
      </c>
      <c r="BJ1742" s="16">
        <f>R1742*参数!$D$3+X1742</f>
        <v>0</v>
      </c>
      <c r="BK1742" s="16">
        <f>S1742*参数!$D$3+Y1742</f>
        <v>0</v>
      </c>
      <c r="BL1742" s="16">
        <f>T1742*参数!$D$3+Z1742</f>
        <v>0</v>
      </c>
      <c r="BM1742" s="16">
        <f>U1742*参数!$D$3+AA1742</f>
        <v>0</v>
      </c>
      <c r="BN1742" s="16">
        <f>V1742*参数!$D$3+AB1742</f>
        <v>0</v>
      </c>
      <c r="BO1742" s="16">
        <f>AC1742*参数!$D$3+AI1742</f>
        <v>0</v>
      </c>
      <c r="BP1742" s="16">
        <f>AD1742*参数!$D$3+AJ1742</f>
        <v>0</v>
      </c>
      <c r="BQ1742" s="16">
        <f>AE1742*参数!$D$3+AK1742</f>
        <v>0</v>
      </c>
      <c r="BR1742" s="16">
        <f>AF1742*参数!$D$3+AL1742</f>
        <v>0</v>
      </c>
      <c r="BS1742" s="16">
        <f>AG1742*参数!$D$3+AM1742</f>
        <v>0</v>
      </c>
      <c r="BT1742" s="16">
        <f>AH1742*参数!$D$3+AN1742</f>
        <v>0</v>
      </c>
      <c r="BU1742" s="10"/>
      <c r="BV1742" s="10"/>
      <c r="BW1742" s="10">
        <f t="shared" si="525"/>
        <v>43</v>
      </c>
      <c r="BX1742" s="10">
        <f t="shared" si="526"/>
        <v>43</v>
      </c>
      <c r="BY1742" s="10">
        <f t="shared" si="527"/>
        <v>43</v>
      </c>
      <c r="BZ1742" s="10">
        <f t="shared" si="528"/>
        <v>0</v>
      </c>
      <c r="CA1742" s="10">
        <f t="shared" si="529"/>
        <v>43</v>
      </c>
      <c r="CB1742" s="10" t="str">
        <f t="shared" si="530"/>
        <v/>
      </c>
      <c r="CC1742" s="10" t="str">
        <f t="shared" si="531"/>
        <v/>
      </c>
      <c r="CD1742" s="10"/>
      <c r="CE1742" s="10"/>
      <c r="CF1742" s="10"/>
      <c r="CG1742" s="10">
        <f t="shared" si="532"/>
        <v>0</v>
      </c>
      <c r="CH1742" s="10">
        <f t="shared" si="533"/>
        <v>0</v>
      </c>
      <c r="CI1742" s="10" t="str">
        <f t="shared" si="534"/>
        <v/>
      </c>
      <c r="CJ1742" s="10" t="str">
        <f t="shared" si="535"/>
        <v/>
      </c>
      <c r="CK1742" s="10" t="str">
        <f t="shared" si="536"/>
        <v/>
      </c>
      <c r="CL1742" s="10" t="str">
        <f t="shared" si="537"/>
        <v/>
      </c>
      <c r="CM1742" s="88" t="str">
        <f t="shared" si="521"/>
        <v/>
      </c>
      <c r="CN1742" s="88" t="str">
        <f t="shared" si="522"/>
        <v/>
      </c>
      <c r="CO1742" s="88" t="str">
        <f t="shared" si="523"/>
        <v/>
      </c>
      <c r="CP1742" s="88" t="str">
        <f t="shared" si="524"/>
        <v/>
      </c>
    </row>
    <row r="1743" spans="2:94">
      <c r="B1743" s="19"/>
      <c r="C1743" s="3"/>
      <c r="D1743" s="3"/>
      <c r="E1743" s="4"/>
      <c r="F1743" s="3"/>
      <c r="G1743" s="3"/>
      <c r="H1743" s="3"/>
      <c r="I1743" s="3"/>
      <c r="J1743" s="6"/>
      <c r="K1743" s="6"/>
      <c r="L1743" s="6"/>
      <c r="M1743" s="10"/>
      <c r="N1743" s="10"/>
      <c r="O1743" s="10"/>
      <c r="P1743" s="15"/>
      <c r="Q1743" s="13"/>
      <c r="R1743" s="13"/>
      <c r="S1743" s="13"/>
      <c r="T1743" s="13"/>
      <c r="U1743" s="13"/>
      <c r="V1743" s="13"/>
      <c r="W1743" s="9"/>
      <c r="X1743" s="9"/>
      <c r="Y1743" s="9"/>
      <c r="Z1743" s="9"/>
      <c r="AA1743" s="9"/>
      <c r="AB1743" s="9"/>
      <c r="AC1743" s="13"/>
      <c r="AD1743" s="13"/>
      <c r="AE1743" s="13"/>
      <c r="AF1743" s="13"/>
      <c r="AG1743" s="13"/>
      <c r="AH1743" s="13"/>
      <c r="AI1743" s="9"/>
      <c r="AJ1743" s="9"/>
      <c r="AK1743" s="9"/>
      <c r="AL1743" s="9"/>
      <c r="AM1743" s="9"/>
      <c r="AN1743" s="9"/>
      <c r="AO1743" s="8"/>
      <c r="AP1743" s="8"/>
      <c r="AQ1743" s="8"/>
      <c r="AR1743" s="8"/>
      <c r="AS1743" s="8"/>
      <c r="AT1743" s="8"/>
      <c r="AU1743" s="8"/>
      <c r="AV1743" s="8"/>
      <c r="AW1743" s="8"/>
      <c r="AX1743" s="8"/>
      <c r="AY1743" s="15"/>
      <c r="AZ1743" s="15"/>
      <c r="BA1743" s="15"/>
      <c r="BB1743" s="15"/>
      <c r="BC1743" s="15"/>
      <c r="BD1743" s="15"/>
      <c r="BE1743" s="15"/>
      <c r="BF1743" s="15"/>
      <c r="BG1743" s="15"/>
      <c r="BH1743" s="15"/>
      <c r="BI1743" s="16">
        <f>Q1743*参数!$D$3+W1743</f>
        <v>0</v>
      </c>
      <c r="BJ1743" s="16">
        <f>R1743*参数!$D$3+X1743</f>
        <v>0</v>
      </c>
      <c r="BK1743" s="16">
        <f>S1743*参数!$D$3+Y1743</f>
        <v>0</v>
      </c>
      <c r="BL1743" s="16">
        <f>T1743*参数!$D$3+Z1743</f>
        <v>0</v>
      </c>
      <c r="BM1743" s="16">
        <f>U1743*参数!$D$3+AA1743</f>
        <v>0</v>
      </c>
      <c r="BN1743" s="16">
        <f>V1743*参数!$D$3+AB1743</f>
        <v>0</v>
      </c>
      <c r="BO1743" s="16">
        <f>AC1743*参数!$D$3+AI1743</f>
        <v>0</v>
      </c>
      <c r="BP1743" s="16">
        <f>AD1743*参数!$D$3+AJ1743</f>
        <v>0</v>
      </c>
      <c r="BQ1743" s="16">
        <f>AE1743*参数!$D$3+AK1743</f>
        <v>0</v>
      </c>
      <c r="BR1743" s="16">
        <f>AF1743*参数!$D$3+AL1743</f>
        <v>0</v>
      </c>
      <c r="BS1743" s="16">
        <f>AG1743*参数!$D$3+AM1743</f>
        <v>0</v>
      </c>
      <c r="BT1743" s="16">
        <f>AH1743*参数!$D$3+AN1743</f>
        <v>0</v>
      </c>
      <c r="BU1743" s="10"/>
      <c r="BV1743" s="10"/>
      <c r="BW1743" s="10">
        <f t="shared" si="525"/>
        <v>43</v>
      </c>
      <c r="BX1743" s="10">
        <f t="shared" si="526"/>
        <v>43</v>
      </c>
      <c r="BY1743" s="10">
        <f t="shared" si="527"/>
        <v>43</v>
      </c>
      <c r="BZ1743" s="10">
        <f t="shared" si="528"/>
        <v>0</v>
      </c>
      <c r="CA1743" s="10">
        <f t="shared" si="529"/>
        <v>43</v>
      </c>
      <c r="CB1743" s="10" t="str">
        <f t="shared" si="530"/>
        <v/>
      </c>
      <c r="CC1743" s="10" t="str">
        <f t="shared" si="531"/>
        <v/>
      </c>
      <c r="CD1743" s="10"/>
      <c r="CE1743" s="10"/>
      <c r="CF1743" s="10"/>
      <c r="CG1743" s="10">
        <f t="shared" si="532"/>
        <v>0</v>
      </c>
      <c r="CH1743" s="10">
        <f t="shared" si="533"/>
        <v>0</v>
      </c>
      <c r="CI1743" s="10" t="str">
        <f t="shared" si="534"/>
        <v/>
      </c>
      <c r="CJ1743" s="10" t="str">
        <f t="shared" si="535"/>
        <v/>
      </c>
      <c r="CK1743" s="10" t="str">
        <f t="shared" si="536"/>
        <v/>
      </c>
      <c r="CL1743" s="10" t="str">
        <f t="shared" si="537"/>
        <v/>
      </c>
      <c r="CM1743" s="88" t="str">
        <f t="shared" si="521"/>
        <v/>
      </c>
      <c r="CN1743" s="88" t="str">
        <f t="shared" si="522"/>
        <v/>
      </c>
      <c r="CO1743" s="88" t="str">
        <f t="shared" si="523"/>
        <v/>
      </c>
      <c r="CP1743" s="88" t="str">
        <f t="shared" si="524"/>
        <v/>
      </c>
    </row>
    <row r="1744" spans="2:94">
      <c r="B1744" s="19"/>
      <c r="C1744" s="3"/>
      <c r="D1744" s="3"/>
      <c r="E1744" s="4"/>
      <c r="F1744" s="3"/>
      <c r="G1744" s="3"/>
      <c r="H1744" s="3"/>
      <c r="I1744" s="3"/>
      <c r="J1744" s="6"/>
      <c r="K1744" s="6"/>
      <c r="L1744" s="6"/>
      <c r="M1744" s="10"/>
      <c r="N1744" s="10"/>
      <c r="O1744" s="10"/>
      <c r="P1744" s="15"/>
      <c r="Q1744" s="13"/>
      <c r="R1744" s="13"/>
      <c r="S1744" s="13"/>
      <c r="T1744" s="13"/>
      <c r="U1744" s="13"/>
      <c r="V1744" s="13"/>
      <c r="W1744" s="9"/>
      <c r="X1744" s="9"/>
      <c r="Y1744" s="9"/>
      <c r="Z1744" s="9"/>
      <c r="AA1744" s="9"/>
      <c r="AB1744" s="9"/>
      <c r="AC1744" s="13"/>
      <c r="AD1744" s="13"/>
      <c r="AE1744" s="13"/>
      <c r="AF1744" s="13"/>
      <c r="AG1744" s="13"/>
      <c r="AH1744" s="13"/>
      <c r="AI1744" s="9"/>
      <c r="AJ1744" s="9"/>
      <c r="AK1744" s="9"/>
      <c r="AL1744" s="9"/>
      <c r="AM1744" s="9"/>
      <c r="AN1744" s="9"/>
      <c r="AO1744" s="8"/>
      <c r="AP1744" s="8"/>
      <c r="AQ1744" s="8"/>
      <c r="AR1744" s="8"/>
      <c r="AS1744" s="8"/>
      <c r="AT1744" s="8"/>
      <c r="AU1744" s="8"/>
      <c r="AV1744" s="8"/>
      <c r="AW1744" s="8"/>
      <c r="AX1744" s="8"/>
      <c r="AY1744" s="15"/>
      <c r="AZ1744" s="15"/>
      <c r="BA1744" s="15"/>
      <c r="BB1744" s="15"/>
      <c r="BC1744" s="15"/>
      <c r="BD1744" s="15"/>
      <c r="BE1744" s="15"/>
      <c r="BF1744" s="15"/>
      <c r="BG1744" s="15"/>
      <c r="BH1744" s="15"/>
      <c r="BI1744" s="16">
        <f>Q1744*参数!$D$3+W1744</f>
        <v>0</v>
      </c>
      <c r="BJ1744" s="16">
        <f>R1744*参数!$D$3+X1744</f>
        <v>0</v>
      </c>
      <c r="BK1744" s="16">
        <f>S1744*参数!$D$3+Y1744</f>
        <v>0</v>
      </c>
      <c r="BL1744" s="16">
        <f>T1744*参数!$D$3+Z1744</f>
        <v>0</v>
      </c>
      <c r="BM1744" s="16">
        <f>U1744*参数!$D$3+AA1744</f>
        <v>0</v>
      </c>
      <c r="BN1744" s="16">
        <f>V1744*参数!$D$3+AB1744</f>
        <v>0</v>
      </c>
      <c r="BO1744" s="16">
        <f>AC1744*参数!$D$3+AI1744</f>
        <v>0</v>
      </c>
      <c r="BP1744" s="16">
        <f>AD1744*参数!$D$3+AJ1744</f>
        <v>0</v>
      </c>
      <c r="BQ1744" s="16">
        <f>AE1744*参数!$D$3+AK1744</f>
        <v>0</v>
      </c>
      <c r="BR1744" s="16">
        <f>AF1744*参数!$D$3+AL1744</f>
        <v>0</v>
      </c>
      <c r="BS1744" s="16">
        <f>AG1744*参数!$D$3+AM1744</f>
        <v>0</v>
      </c>
      <c r="BT1744" s="16">
        <f>AH1744*参数!$D$3+AN1744</f>
        <v>0</v>
      </c>
      <c r="BU1744" s="10"/>
      <c r="BV1744" s="10"/>
      <c r="BW1744" s="10">
        <f t="shared" si="525"/>
        <v>43</v>
      </c>
      <c r="BX1744" s="10">
        <f t="shared" si="526"/>
        <v>43</v>
      </c>
      <c r="BY1744" s="10">
        <f t="shared" si="527"/>
        <v>43</v>
      </c>
      <c r="BZ1744" s="10">
        <f t="shared" si="528"/>
        <v>0</v>
      </c>
      <c r="CA1744" s="10">
        <f t="shared" si="529"/>
        <v>43</v>
      </c>
      <c r="CB1744" s="10" t="str">
        <f t="shared" si="530"/>
        <v/>
      </c>
      <c r="CC1744" s="10" t="str">
        <f t="shared" si="531"/>
        <v/>
      </c>
      <c r="CD1744" s="10"/>
      <c r="CE1744" s="10"/>
      <c r="CF1744" s="10"/>
      <c r="CG1744" s="10">
        <f t="shared" si="532"/>
        <v>0</v>
      </c>
      <c r="CH1744" s="10">
        <f t="shared" si="533"/>
        <v>0</v>
      </c>
      <c r="CI1744" s="10" t="str">
        <f t="shared" si="534"/>
        <v/>
      </c>
      <c r="CJ1744" s="10" t="str">
        <f t="shared" si="535"/>
        <v/>
      </c>
      <c r="CK1744" s="10" t="str">
        <f t="shared" si="536"/>
        <v/>
      </c>
      <c r="CL1744" s="10" t="str">
        <f t="shared" si="537"/>
        <v/>
      </c>
      <c r="CM1744" s="88" t="str">
        <f t="shared" si="521"/>
        <v/>
      </c>
      <c r="CN1744" s="88" t="str">
        <f t="shared" si="522"/>
        <v/>
      </c>
      <c r="CO1744" s="88" t="str">
        <f t="shared" si="523"/>
        <v/>
      </c>
      <c r="CP1744" s="88" t="str">
        <f t="shared" si="524"/>
        <v/>
      </c>
    </row>
    <row r="1745" spans="2:94">
      <c r="B1745" s="19"/>
      <c r="C1745" s="3"/>
      <c r="D1745" s="3"/>
      <c r="E1745" s="4"/>
      <c r="F1745" s="3"/>
      <c r="G1745" s="3"/>
      <c r="H1745" s="3"/>
      <c r="I1745" s="3"/>
      <c r="J1745" s="6"/>
      <c r="K1745" s="6"/>
      <c r="L1745" s="6"/>
      <c r="M1745" s="10"/>
      <c r="N1745" s="10"/>
      <c r="O1745" s="10"/>
      <c r="P1745" s="15"/>
      <c r="Q1745" s="13"/>
      <c r="R1745" s="13"/>
      <c r="S1745" s="13"/>
      <c r="T1745" s="13"/>
      <c r="U1745" s="13"/>
      <c r="V1745" s="13"/>
      <c r="W1745" s="9"/>
      <c r="X1745" s="9"/>
      <c r="Y1745" s="9"/>
      <c r="Z1745" s="9"/>
      <c r="AA1745" s="9"/>
      <c r="AB1745" s="9"/>
      <c r="AC1745" s="13"/>
      <c r="AD1745" s="13"/>
      <c r="AE1745" s="13"/>
      <c r="AF1745" s="13"/>
      <c r="AG1745" s="13"/>
      <c r="AH1745" s="13"/>
      <c r="AI1745" s="9"/>
      <c r="AJ1745" s="9"/>
      <c r="AK1745" s="9"/>
      <c r="AL1745" s="9"/>
      <c r="AM1745" s="9"/>
      <c r="AN1745" s="9"/>
      <c r="AO1745" s="8"/>
      <c r="AP1745" s="8"/>
      <c r="AQ1745" s="8"/>
      <c r="AR1745" s="8"/>
      <c r="AS1745" s="8"/>
      <c r="AT1745" s="8"/>
      <c r="AU1745" s="8"/>
      <c r="AV1745" s="8"/>
      <c r="AW1745" s="8"/>
      <c r="AX1745" s="8"/>
      <c r="AY1745" s="15"/>
      <c r="AZ1745" s="15"/>
      <c r="BA1745" s="15"/>
      <c r="BB1745" s="15"/>
      <c r="BC1745" s="15"/>
      <c r="BD1745" s="15"/>
      <c r="BE1745" s="15"/>
      <c r="BF1745" s="15"/>
      <c r="BG1745" s="15"/>
      <c r="BH1745" s="15"/>
      <c r="BI1745" s="16">
        <f>Q1745*参数!$D$3+W1745</f>
        <v>0</v>
      </c>
      <c r="BJ1745" s="16">
        <f>R1745*参数!$D$3+X1745</f>
        <v>0</v>
      </c>
      <c r="BK1745" s="16">
        <f>S1745*参数!$D$3+Y1745</f>
        <v>0</v>
      </c>
      <c r="BL1745" s="16">
        <f>T1745*参数!$D$3+Z1745</f>
        <v>0</v>
      </c>
      <c r="BM1745" s="16">
        <f>U1745*参数!$D$3+AA1745</f>
        <v>0</v>
      </c>
      <c r="BN1745" s="16">
        <f>V1745*参数!$D$3+AB1745</f>
        <v>0</v>
      </c>
      <c r="BO1745" s="16">
        <f>AC1745*参数!$D$3+AI1745</f>
        <v>0</v>
      </c>
      <c r="BP1745" s="16">
        <f>AD1745*参数!$D$3+AJ1745</f>
        <v>0</v>
      </c>
      <c r="BQ1745" s="16">
        <f>AE1745*参数!$D$3+AK1745</f>
        <v>0</v>
      </c>
      <c r="BR1745" s="16">
        <f>AF1745*参数!$D$3+AL1745</f>
        <v>0</v>
      </c>
      <c r="BS1745" s="16">
        <f>AG1745*参数!$D$3+AM1745</f>
        <v>0</v>
      </c>
      <c r="BT1745" s="16">
        <f>AH1745*参数!$D$3+AN1745</f>
        <v>0</v>
      </c>
      <c r="BU1745" s="10"/>
      <c r="BV1745" s="10"/>
      <c r="BW1745" s="10">
        <f t="shared" si="525"/>
        <v>43</v>
      </c>
      <c r="BX1745" s="10">
        <f t="shared" si="526"/>
        <v>43</v>
      </c>
      <c r="BY1745" s="10">
        <f t="shared" si="527"/>
        <v>43</v>
      </c>
      <c r="BZ1745" s="10">
        <f t="shared" si="528"/>
        <v>0</v>
      </c>
      <c r="CA1745" s="10">
        <f t="shared" si="529"/>
        <v>43</v>
      </c>
      <c r="CB1745" s="10" t="str">
        <f t="shared" si="530"/>
        <v/>
      </c>
      <c r="CC1745" s="10" t="str">
        <f t="shared" si="531"/>
        <v/>
      </c>
      <c r="CD1745" s="10"/>
      <c r="CE1745" s="10"/>
      <c r="CF1745" s="10"/>
      <c r="CG1745" s="10">
        <f t="shared" si="532"/>
        <v>0</v>
      </c>
      <c r="CH1745" s="10">
        <f t="shared" si="533"/>
        <v>0</v>
      </c>
      <c r="CI1745" s="10" t="str">
        <f t="shared" si="534"/>
        <v/>
      </c>
      <c r="CJ1745" s="10" t="str">
        <f t="shared" si="535"/>
        <v/>
      </c>
      <c r="CK1745" s="10" t="str">
        <f t="shared" si="536"/>
        <v/>
      </c>
      <c r="CL1745" s="10" t="str">
        <f t="shared" si="537"/>
        <v/>
      </c>
      <c r="CM1745" s="88" t="str">
        <f t="shared" si="521"/>
        <v/>
      </c>
      <c r="CN1745" s="88" t="str">
        <f t="shared" si="522"/>
        <v/>
      </c>
      <c r="CO1745" s="88" t="str">
        <f t="shared" si="523"/>
        <v/>
      </c>
      <c r="CP1745" s="88" t="str">
        <f t="shared" si="524"/>
        <v/>
      </c>
    </row>
    <row r="1746" spans="2:94">
      <c r="B1746" s="19"/>
      <c r="C1746" s="3"/>
      <c r="D1746" s="3"/>
      <c r="E1746" s="4"/>
      <c r="F1746" s="3"/>
      <c r="G1746" s="3"/>
      <c r="H1746" s="3"/>
      <c r="I1746" s="3"/>
      <c r="J1746" s="6"/>
      <c r="K1746" s="6"/>
      <c r="L1746" s="6"/>
      <c r="M1746" s="10"/>
      <c r="N1746" s="10"/>
      <c r="O1746" s="10"/>
      <c r="P1746" s="15"/>
      <c r="Q1746" s="13"/>
      <c r="R1746" s="13"/>
      <c r="S1746" s="13"/>
      <c r="T1746" s="13"/>
      <c r="U1746" s="13"/>
      <c r="V1746" s="13"/>
      <c r="W1746" s="9"/>
      <c r="X1746" s="9"/>
      <c r="Y1746" s="9"/>
      <c r="Z1746" s="9"/>
      <c r="AA1746" s="9"/>
      <c r="AB1746" s="9"/>
      <c r="AC1746" s="13"/>
      <c r="AD1746" s="13"/>
      <c r="AE1746" s="13"/>
      <c r="AF1746" s="13"/>
      <c r="AG1746" s="13"/>
      <c r="AH1746" s="13"/>
      <c r="AI1746" s="9"/>
      <c r="AJ1746" s="9"/>
      <c r="AK1746" s="9"/>
      <c r="AL1746" s="9"/>
      <c r="AM1746" s="9"/>
      <c r="AN1746" s="9"/>
      <c r="AO1746" s="8"/>
      <c r="AP1746" s="8"/>
      <c r="AQ1746" s="8"/>
      <c r="AR1746" s="8"/>
      <c r="AS1746" s="8"/>
      <c r="AT1746" s="8"/>
      <c r="AU1746" s="8"/>
      <c r="AV1746" s="8"/>
      <c r="AW1746" s="8"/>
      <c r="AX1746" s="8"/>
      <c r="AY1746" s="15"/>
      <c r="AZ1746" s="15"/>
      <c r="BA1746" s="15"/>
      <c r="BB1746" s="15"/>
      <c r="BC1746" s="15"/>
      <c r="BD1746" s="15"/>
      <c r="BE1746" s="15"/>
      <c r="BF1746" s="15"/>
      <c r="BG1746" s="15"/>
      <c r="BH1746" s="15"/>
      <c r="BI1746" s="16">
        <f>Q1746*参数!$D$3+W1746</f>
        <v>0</v>
      </c>
      <c r="BJ1746" s="16">
        <f>R1746*参数!$D$3+X1746</f>
        <v>0</v>
      </c>
      <c r="BK1746" s="16">
        <f>S1746*参数!$D$3+Y1746</f>
        <v>0</v>
      </c>
      <c r="BL1746" s="16">
        <f>T1746*参数!$D$3+Z1746</f>
        <v>0</v>
      </c>
      <c r="BM1746" s="16">
        <f>U1746*参数!$D$3+AA1746</f>
        <v>0</v>
      </c>
      <c r="BN1746" s="16">
        <f>V1746*参数!$D$3+AB1746</f>
        <v>0</v>
      </c>
      <c r="BO1746" s="16">
        <f>AC1746*参数!$D$3+AI1746</f>
        <v>0</v>
      </c>
      <c r="BP1746" s="16">
        <f>AD1746*参数!$D$3+AJ1746</f>
        <v>0</v>
      </c>
      <c r="BQ1746" s="16">
        <f>AE1746*参数!$D$3+AK1746</f>
        <v>0</v>
      </c>
      <c r="BR1746" s="16">
        <f>AF1746*参数!$D$3+AL1746</f>
        <v>0</v>
      </c>
      <c r="BS1746" s="16">
        <f>AG1746*参数!$D$3+AM1746</f>
        <v>0</v>
      </c>
      <c r="BT1746" s="16">
        <f>AH1746*参数!$D$3+AN1746</f>
        <v>0</v>
      </c>
      <c r="BU1746" s="10"/>
      <c r="BV1746" s="10"/>
      <c r="BW1746" s="10">
        <f t="shared" si="525"/>
        <v>43</v>
      </c>
      <c r="BX1746" s="10">
        <f t="shared" si="526"/>
        <v>43</v>
      </c>
      <c r="BY1746" s="10">
        <f t="shared" si="527"/>
        <v>43</v>
      </c>
      <c r="BZ1746" s="10">
        <f t="shared" si="528"/>
        <v>0</v>
      </c>
      <c r="CA1746" s="10">
        <f t="shared" si="529"/>
        <v>43</v>
      </c>
      <c r="CB1746" s="10" t="str">
        <f t="shared" si="530"/>
        <v/>
      </c>
      <c r="CC1746" s="10" t="str">
        <f t="shared" si="531"/>
        <v/>
      </c>
      <c r="CD1746" s="10"/>
      <c r="CE1746" s="10"/>
      <c r="CF1746" s="10"/>
      <c r="CG1746" s="10">
        <f t="shared" si="532"/>
        <v>0</v>
      </c>
      <c r="CH1746" s="10">
        <f t="shared" si="533"/>
        <v>0</v>
      </c>
      <c r="CI1746" s="10" t="str">
        <f t="shared" si="534"/>
        <v/>
      </c>
      <c r="CJ1746" s="10" t="str">
        <f t="shared" si="535"/>
        <v/>
      </c>
      <c r="CK1746" s="10" t="str">
        <f t="shared" si="536"/>
        <v/>
      </c>
      <c r="CL1746" s="10" t="str">
        <f t="shared" si="537"/>
        <v/>
      </c>
      <c r="CM1746" s="88" t="str">
        <f t="shared" si="521"/>
        <v/>
      </c>
      <c r="CN1746" s="88" t="str">
        <f t="shared" si="522"/>
        <v/>
      </c>
      <c r="CO1746" s="88" t="str">
        <f t="shared" si="523"/>
        <v/>
      </c>
      <c r="CP1746" s="88" t="str">
        <f t="shared" si="524"/>
        <v/>
      </c>
    </row>
    <row r="1747" spans="2:94">
      <c r="B1747" s="19"/>
      <c r="C1747" s="3"/>
      <c r="D1747" s="3"/>
      <c r="E1747" s="4"/>
      <c r="F1747" s="3"/>
      <c r="G1747" s="3"/>
      <c r="H1747" s="3"/>
      <c r="I1747" s="3"/>
      <c r="J1747" s="6"/>
      <c r="K1747" s="6"/>
      <c r="L1747" s="6"/>
      <c r="M1747" s="10"/>
      <c r="N1747" s="10"/>
      <c r="O1747" s="10"/>
      <c r="P1747" s="15"/>
      <c r="Q1747" s="13"/>
      <c r="R1747" s="13"/>
      <c r="S1747" s="13"/>
      <c r="T1747" s="13"/>
      <c r="U1747" s="13"/>
      <c r="V1747" s="13"/>
      <c r="W1747" s="9"/>
      <c r="X1747" s="9"/>
      <c r="Y1747" s="9"/>
      <c r="Z1747" s="9"/>
      <c r="AA1747" s="9"/>
      <c r="AB1747" s="9"/>
      <c r="AC1747" s="13"/>
      <c r="AD1747" s="13"/>
      <c r="AE1747" s="13"/>
      <c r="AF1747" s="13"/>
      <c r="AG1747" s="13"/>
      <c r="AH1747" s="13"/>
      <c r="AI1747" s="9"/>
      <c r="AJ1747" s="9"/>
      <c r="AK1747" s="9"/>
      <c r="AL1747" s="9"/>
      <c r="AM1747" s="9"/>
      <c r="AN1747" s="9"/>
      <c r="AO1747" s="8"/>
      <c r="AP1747" s="8"/>
      <c r="AQ1747" s="8"/>
      <c r="AR1747" s="8"/>
      <c r="AS1747" s="8"/>
      <c r="AT1747" s="8"/>
      <c r="AU1747" s="8"/>
      <c r="AV1747" s="8"/>
      <c r="AW1747" s="8"/>
      <c r="AX1747" s="8"/>
      <c r="AY1747" s="15"/>
      <c r="AZ1747" s="15"/>
      <c r="BA1747" s="15"/>
      <c r="BB1747" s="15"/>
      <c r="BC1747" s="15"/>
      <c r="BD1747" s="15"/>
      <c r="BE1747" s="15"/>
      <c r="BF1747" s="15"/>
      <c r="BG1747" s="15"/>
      <c r="BH1747" s="15"/>
      <c r="BI1747" s="16">
        <f>Q1747*参数!$D$3+W1747</f>
        <v>0</v>
      </c>
      <c r="BJ1747" s="16">
        <f>R1747*参数!$D$3+X1747</f>
        <v>0</v>
      </c>
      <c r="BK1747" s="16">
        <f>S1747*参数!$D$3+Y1747</f>
        <v>0</v>
      </c>
      <c r="BL1747" s="16">
        <f>T1747*参数!$D$3+Z1747</f>
        <v>0</v>
      </c>
      <c r="BM1747" s="16">
        <f>U1747*参数!$D$3+AA1747</f>
        <v>0</v>
      </c>
      <c r="BN1747" s="16">
        <f>V1747*参数!$D$3+AB1747</f>
        <v>0</v>
      </c>
      <c r="BO1747" s="16">
        <f>AC1747*参数!$D$3+AI1747</f>
        <v>0</v>
      </c>
      <c r="BP1747" s="16">
        <f>AD1747*参数!$D$3+AJ1747</f>
        <v>0</v>
      </c>
      <c r="BQ1747" s="16">
        <f>AE1747*参数!$D$3+AK1747</f>
        <v>0</v>
      </c>
      <c r="BR1747" s="16">
        <f>AF1747*参数!$D$3+AL1747</f>
        <v>0</v>
      </c>
      <c r="BS1747" s="16">
        <f>AG1747*参数!$D$3+AM1747</f>
        <v>0</v>
      </c>
      <c r="BT1747" s="16">
        <f>AH1747*参数!$D$3+AN1747</f>
        <v>0</v>
      </c>
      <c r="BU1747" s="10"/>
      <c r="BV1747" s="10"/>
      <c r="BW1747" s="10">
        <f t="shared" si="525"/>
        <v>43</v>
      </c>
      <c r="BX1747" s="10">
        <f t="shared" si="526"/>
        <v>43</v>
      </c>
      <c r="BY1747" s="10">
        <f t="shared" si="527"/>
        <v>43</v>
      </c>
      <c r="BZ1747" s="10">
        <f t="shared" si="528"/>
        <v>0</v>
      </c>
      <c r="CA1747" s="10">
        <f t="shared" si="529"/>
        <v>43</v>
      </c>
      <c r="CB1747" s="10" t="str">
        <f t="shared" si="530"/>
        <v/>
      </c>
      <c r="CC1747" s="10" t="str">
        <f t="shared" si="531"/>
        <v/>
      </c>
      <c r="CD1747" s="10"/>
      <c r="CE1747" s="10"/>
      <c r="CF1747" s="10"/>
      <c r="CG1747" s="10">
        <f t="shared" si="532"/>
        <v>0</v>
      </c>
      <c r="CH1747" s="10">
        <f t="shared" si="533"/>
        <v>0</v>
      </c>
      <c r="CI1747" s="10" t="str">
        <f t="shared" si="534"/>
        <v/>
      </c>
      <c r="CJ1747" s="10" t="str">
        <f t="shared" si="535"/>
        <v/>
      </c>
      <c r="CK1747" s="10" t="str">
        <f t="shared" si="536"/>
        <v/>
      </c>
      <c r="CL1747" s="10" t="str">
        <f t="shared" si="537"/>
        <v/>
      </c>
      <c r="CM1747" s="88" t="str">
        <f t="shared" si="521"/>
        <v/>
      </c>
      <c r="CN1747" s="88" t="str">
        <f t="shared" si="522"/>
        <v/>
      </c>
      <c r="CO1747" s="88" t="str">
        <f t="shared" si="523"/>
        <v/>
      </c>
      <c r="CP1747" s="88" t="str">
        <f t="shared" si="524"/>
        <v/>
      </c>
    </row>
    <row r="1748" spans="2:94">
      <c r="B1748" s="19"/>
      <c r="C1748" s="3"/>
      <c r="D1748" s="3"/>
      <c r="E1748" s="4"/>
      <c r="F1748" s="3"/>
      <c r="G1748" s="3"/>
      <c r="H1748" s="3"/>
      <c r="I1748" s="3"/>
      <c r="J1748" s="6"/>
      <c r="K1748" s="6"/>
      <c r="L1748" s="6"/>
      <c r="M1748" s="10"/>
      <c r="N1748" s="10"/>
      <c r="O1748" s="10"/>
      <c r="P1748" s="15"/>
      <c r="Q1748" s="13"/>
      <c r="R1748" s="13"/>
      <c r="S1748" s="13"/>
      <c r="T1748" s="13"/>
      <c r="U1748" s="13"/>
      <c r="V1748" s="13"/>
      <c r="W1748" s="9"/>
      <c r="X1748" s="9"/>
      <c r="Y1748" s="9"/>
      <c r="Z1748" s="9"/>
      <c r="AA1748" s="9"/>
      <c r="AB1748" s="9"/>
      <c r="AC1748" s="13"/>
      <c r="AD1748" s="13"/>
      <c r="AE1748" s="13"/>
      <c r="AF1748" s="13"/>
      <c r="AG1748" s="13"/>
      <c r="AH1748" s="13"/>
      <c r="AI1748" s="9"/>
      <c r="AJ1748" s="9"/>
      <c r="AK1748" s="9"/>
      <c r="AL1748" s="9"/>
      <c r="AM1748" s="9"/>
      <c r="AN1748" s="9"/>
      <c r="AO1748" s="8"/>
      <c r="AP1748" s="8"/>
      <c r="AQ1748" s="8"/>
      <c r="AR1748" s="8"/>
      <c r="AS1748" s="8"/>
      <c r="AT1748" s="8"/>
      <c r="AU1748" s="8"/>
      <c r="AV1748" s="8"/>
      <c r="AW1748" s="8"/>
      <c r="AX1748" s="8"/>
      <c r="AY1748" s="15"/>
      <c r="AZ1748" s="15"/>
      <c r="BA1748" s="15"/>
      <c r="BB1748" s="15"/>
      <c r="BC1748" s="15"/>
      <c r="BD1748" s="15"/>
      <c r="BE1748" s="15"/>
      <c r="BF1748" s="15"/>
      <c r="BG1748" s="15"/>
      <c r="BH1748" s="15"/>
      <c r="BI1748" s="16">
        <f>Q1748*参数!$D$3+W1748</f>
        <v>0</v>
      </c>
      <c r="BJ1748" s="16">
        <f>R1748*参数!$D$3+X1748</f>
        <v>0</v>
      </c>
      <c r="BK1748" s="16">
        <f>S1748*参数!$D$3+Y1748</f>
        <v>0</v>
      </c>
      <c r="BL1748" s="16">
        <f>T1748*参数!$D$3+Z1748</f>
        <v>0</v>
      </c>
      <c r="BM1748" s="16">
        <f>U1748*参数!$D$3+AA1748</f>
        <v>0</v>
      </c>
      <c r="BN1748" s="16">
        <f>V1748*参数!$D$3+AB1748</f>
        <v>0</v>
      </c>
      <c r="BO1748" s="16">
        <f>AC1748*参数!$D$3+AI1748</f>
        <v>0</v>
      </c>
      <c r="BP1748" s="16">
        <f>AD1748*参数!$D$3+AJ1748</f>
        <v>0</v>
      </c>
      <c r="BQ1748" s="16">
        <f>AE1748*参数!$D$3+AK1748</f>
        <v>0</v>
      </c>
      <c r="BR1748" s="16">
        <f>AF1748*参数!$D$3+AL1748</f>
        <v>0</v>
      </c>
      <c r="BS1748" s="16">
        <f>AG1748*参数!$D$3+AM1748</f>
        <v>0</v>
      </c>
      <c r="BT1748" s="16">
        <f>AH1748*参数!$D$3+AN1748</f>
        <v>0</v>
      </c>
      <c r="BU1748" s="10"/>
      <c r="BV1748" s="10"/>
      <c r="BW1748" s="10">
        <f t="shared" si="525"/>
        <v>43</v>
      </c>
      <c r="BX1748" s="10">
        <f t="shared" si="526"/>
        <v>43</v>
      </c>
      <c r="BY1748" s="10">
        <f t="shared" si="527"/>
        <v>43</v>
      </c>
      <c r="BZ1748" s="10">
        <f t="shared" si="528"/>
        <v>0</v>
      </c>
      <c r="CA1748" s="10">
        <f t="shared" si="529"/>
        <v>43</v>
      </c>
      <c r="CB1748" s="10" t="str">
        <f t="shared" si="530"/>
        <v/>
      </c>
      <c r="CC1748" s="10" t="str">
        <f t="shared" si="531"/>
        <v/>
      </c>
      <c r="CD1748" s="10"/>
      <c r="CE1748" s="10"/>
      <c r="CF1748" s="10"/>
      <c r="CG1748" s="10">
        <f t="shared" si="532"/>
        <v>0</v>
      </c>
      <c r="CH1748" s="10">
        <f t="shared" si="533"/>
        <v>0</v>
      </c>
      <c r="CI1748" s="10" t="str">
        <f t="shared" si="534"/>
        <v/>
      </c>
      <c r="CJ1748" s="10" t="str">
        <f t="shared" si="535"/>
        <v/>
      </c>
      <c r="CK1748" s="10" t="str">
        <f t="shared" si="536"/>
        <v/>
      </c>
      <c r="CL1748" s="10" t="str">
        <f t="shared" si="537"/>
        <v/>
      </c>
      <c r="CM1748" s="88" t="str">
        <f t="shared" si="521"/>
        <v/>
      </c>
      <c r="CN1748" s="88" t="str">
        <f t="shared" si="522"/>
        <v/>
      </c>
      <c r="CO1748" s="88" t="str">
        <f t="shared" si="523"/>
        <v/>
      </c>
      <c r="CP1748" s="88" t="str">
        <f t="shared" si="524"/>
        <v/>
      </c>
    </row>
    <row r="1749" spans="2:94">
      <c r="B1749" s="19"/>
      <c r="C1749" s="3"/>
      <c r="D1749" s="3"/>
      <c r="E1749" s="4"/>
      <c r="F1749" s="3"/>
      <c r="G1749" s="3"/>
      <c r="H1749" s="3"/>
      <c r="I1749" s="3"/>
      <c r="J1749" s="6"/>
      <c r="K1749" s="6"/>
      <c r="L1749" s="6"/>
      <c r="M1749" s="10"/>
      <c r="N1749" s="10"/>
      <c r="O1749" s="10"/>
      <c r="P1749" s="15"/>
      <c r="Q1749" s="13"/>
      <c r="R1749" s="13"/>
      <c r="S1749" s="13"/>
      <c r="T1749" s="13"/>
      <c r="U1749" s="13"/>
      <c r="V1749" s="13"/>
      <c r="W1749" s="9"/>
      <c r="X1749" s="9"/>
      <c r="Y1749" s="9"/>
      <c r="Z1749" s="9"/>
      <c r="AA1749" s="9"/>
      <c r="AB1749" s="9"/>
      <c r="AC1749" s="13"/>
      <c r="AD1749" s="13"/>
      <c r="AE1749" s="13"/>
      <c r="AF1749" s="13"/>
      <c r="AG1749" s="13"/>
      <c r="AH1749" s="13"/>
      <c r="AI1749" s="9"/>
      <c r="AJ1749" s="9"/>
      <c r="AK1749" s="9"/>
      <c r="AL1749" s="9"/>
      <c r="AM1749" s="9"/>
      <c r="AN1749" s="9"/>
      <c r="AO1749" s="8"/>
      <c r="AP1749" s="8"/>
      <c r="AQ1749" s="8"/>
      <c r="AR1749" s="8"/>
      <c r="AS1749" s="8"/>
      <c r="AT1749" s="8"/>
      <c r="AU1749" s="8"/>
      <c r="AV1749" s="8"/>
      <c r="AW1749" s="8"/>
      <c r="AX1749" s="8"/>
      <c r="AY1749" s="15"/>
      <c r="AZ1749" s="15"/>
      <c r="BA1749" s="15"/>
      <c r="BB1749" s="15"/>
      <c r="BC1749" s="15"/>
      <c r="BD1749" s="15"/>
      <c r="BE1749" s="15"/>
      <c r="BF1749" s="15"/>
      <c r="BG1749" s="15"/>
      <c r="BH1749" s="15"/>
      <c r="BI1749" s="16">
        <f>Q1749*参数!$D$3+W1749</f>
        <v>0</v>
      </c>
      <c r="BJ1749" s="16">
        <f>R1749*参数!$D$3+X1749</f>
        <v>0</v>
      </c>
      <c r="BK1749" s="16">
        <f>S1749*参数!$D$3+Y1749</f>
        <v>0</v>
      </c>
      <c r="BL1749" s="16">
        <f>T1749*参数!$D$3+Z1749</f>
        <v>0</v>
      </c>
      <c r="BM1749" s="16">
        <f>U1749*参数!$D$3+AA1749</f>
        <v>0</v>
      </c>
      <c r="BN1749" s="16">
        <f>V1749*参数!$D$3+AB1749</f>
        <v>0</v>
      </c>
      <c r="BO1749" s="16">
        <f>AC1749*参数!$D$3+AI1749</f>
        <v>0</v>
      </c>
      <c r="BP1749" s="16">
        <f>AD1749*参数!$D$3+AJ1749</f>
        <v>0</v>
      </c>
      <c r="BQ1749" s="16">
        <f>AE1749*参数!$D$3+AK1749</f>
        <v>0</v>
      </c>
      <c r="BR1749" s="16">
        <f>AF1749*参数!$D$3+AL1749</f>
        <v>0</v>
      </c>
      <c r="BS1749" s="16">
        <f>AG1749*参数!$D$3+AM1749</f>
        <v>0</v>
      </c>
      <c r="BT1749" s="16">
        <f>AH1749*参数!$D$3+AN1749</f>
        <v>0</v>
      </c>
      <c r="BU1749" s="10"/>
      <c r="BV1749" s="10"/>
      <c r="BW1749" s="10">
        <f t="shared" si="525"/>
        <v>43</v>
      </c>
      <c r="BX1749" s="10">
        <f t="shared" si="526"/>
        <v>43</v>
      </c>
      <c r="BY1749" s="10">
        <f t="shared" si="527"/>
        <v>43</v>
      </c>
      <c r="BZ1749" s="10">
        <f t="shared" si="528"/>
        <v>0</v>
      </c>
      <c r="CA1749" s="10">
        <f t="shared" si="529"/>
        <v>43</v>
      </c>
      <c r="CB1749" s="10" t="str">
        <f t="shared" si="530"/>
        <v/>
      </c>
      <c r="CC1749" s="10" t="str">
        <f t="shared" si="531"/>
        <v/>
      </c>
      <c r="CD1749" s="10"/>
      <c r="CE1749" s="10"/>
      <c r="CF1749" s="10"/>
      <c r="CG1749" s="10">
        <f t="shared" si="532"/>
        <v>0</v>
      </c>
      <c r="CH1749" s="10">
        <f t="shared" si="533"/>
        <v>0</v>
      </c>
      <c r="CI1749" s="10" t="str">
        <f t="shared" si="534"/>
        <v/>
      </c>
      <c r="CJ1749" s="10" t="str">
        <f t="shared" si="535"/>
        <v/>
      </c>
      <c r="CK1749" s="10" t="str">
        <f t="shared" si="536"/>
        <v/>
      </c>
      <c r="CL1749" s="10" t="str">
        <f t="shared" si="537"/>
        <v/>
      </c>
      <c r="CM1749" s="88" t="str">
        <f t="shared" si="521"/>
        <v/>
      </c>
      <c r="CN1749" s="88" t="str">
        <f t="shared" si="522"/>
        <v/>
      </c>
      <c r="CO1749" s="88" t="str">
        <f t="shared" si="523"/>
        <v/>
      </c>
      <c r="CP1749" s="88" t="str">
        <f t="shared" si="524"/>
        <v/>
      </c>
    </row>
    <row r="1750" spans="2:94">
      <c r="B1750" s="19"/>
      <c r="C1750" s="3"/>
      <c r="D1750" s="3"/>
      <c r="E1750" s="4"/>
      <c r="F1750" s="3"/>
      <c r="G1750" s="3"/>
      <c r="H1750" s="3"/>
      <c r="I1750" s="3"/>
      <c r="J1750" s="6"/>
      <c r="K1750" s="6"/>
      <c r="L1750" s="6"/>
      <c r="M1750" s="10"/>
      <c r="N1750" s="10"/>
      <c r="O1750" s="10"/>
      <c r="P1750" s="15"/>
      <c r="Q1750" s="13"/>
      <c r="R1750" s="13"/>
      <c r="S1750" s="13"/>
      <c r="T1750" s="13"/>
      <c r="U1750" s="13"/>
      <c r="V1750" s="13"/>
      <c r="W1750" s="9"/>
      <c r="X1750" s="9"/>
      <c r="Y1750" s="9"/>
      <c r="Z1750" s="9"/>
      <c r="AA1750" s="9"/>
      <c r="AB1750" s="9"/>
      <c r="AC1750" s="13"/>
      <c r="AD1750" s="13"/>
      <c r="AE1750" s="13"/>
      <c r="AF1750" s="13"/>
      <c r="AG1750" s="13"/>
      <c r="AH1750" s="13"/>
      <c r="AI1750" s="9"/>
      <c r="AJ1750" s="9"/>
      <c r="AK1750" s="9"/>
      <c r="AL1750" s="9"/>
      <c r="AM1750" s="9"/>
      <c r="AN1750" s="9"/>
      <c r="AO1750" s="8"/>
      <c r="AP1750" s="8"/>
      <c r="AQ1750" s="8"/>
      <c r="AR1750" s="8"/>
      <c r="AS1750" s="8"/>
      <c r="AT1750" s="8"/>
      <c r="AU1750" s="8"/>
      <c r="AV1750" s="8"/>
      <c r="AW1750" s="8"/>
      <c r="AX1750" s="8"/>
      <c r="AY1750" s="15"/>
      <c r="AZ1750" s="15"/>
      <c r="BA1750" s="15"/>
      <c r="BB1750" s="15"/>
      <c r="BC1750" s="15"/>
      <c r="BD1750" s="15"/>
      <c r="BE1750" s="15"/>
      <c r="BF1750" s="15"/>
      <c r="BG1750" s="15"/>
      <c r="BH1750" s="15"/>
      <c r="BI1750" s="16">
        <f>Q1750*参数!$D$3+W1750</f>
        <v>0</v>
      </c>
      <c r="BJ1750" s="16">
        <f>R1750*参数!$D$3+X1750</f>
        <v>0</v>
      </c>
      <c r="BK1750" s="16">
        <f>S1750*参数!$D$3+Y1750</f>
        <v>0</v>
      </c>
      <c r="BL1750" s="16">
        <f>T1750*参数!$D$3+Z1750</f>
        <v>0</v>
      </c>
      <c r="BM1750" s="16">
        <f>U1750*参数!$D$3+AA1750</f>
        <v>0</v>
      </c>
      <c r="BN1750" s="16">
        <f>V1750*参数!$D$3+AB1750</f>
        <v>0</v>
      </c>
      <c r="BO1750" s="16">
        <f>AC1750*参数!$D$3+AI1750</f>
        <v>0</v>
      </c>
      <c r="BP1750" s="16">
        <f>AD1750*参数!$D$3+AJ1750</f>
        <v>0</v>
      </c>
      <c r="BQ1750" s="16">
        <f>AE1750*参数!$D$3+AK1750</f>
        <v>0</v>
      </c>
      <c r="BR1750" s="16">
        <f>AF1750*参数!$D$3+AL1750</f>
        <v>0</v>
      </c>
      <c r="BS1750" s="16">
        <f>AG1750*参数!$D$3+AM1750</f>
        <v>0</v>
      </c>
      <c r="BT1750" s="16">
        <f>AH1750*参数!$D$3+AN1750</f>
        <v>0</v>
      </c>
      <c r="BU1750" s="10"/>
      <c r="BV1750" s="10"/>
      <c r="BW1750" s="10">
        <f t="shared" si="525"/>
        <v>43</v>
      </c>
      <c r="BX1750" s="10">
        <f t="shared" si="526"/>
        <v>43</v>
      </c>
      <c r="BY1750" s="10">
        <f t="shared" si="527"/>
        <v>43</v>
      </c>
      <c r="BZ1750" s="10">
        <f t="shared" si="528"/>
        <v>0</v>
      </c>
      <c r="CA1750" s="10">
        <f t="shared" si="529"/>
        <v>43</v>
      </c>
      <c r="CB1750" s="10" t="str">
        <f t="shared" si="530"/>
        <v/>
      </c>
      <c r="CC1750" s="10" t="str">
        <f t="shared" si="531"/>
        <v/>
      </c>
      <c r="CD1750" s="10"/>
      <c r="CE1750" s="10"/>
      <c r="CF1750" s="10"/>
      <c r="CG1750" s="10">
        <f t="shared" si="532"/>
        <v>0</v>
      </c>
      <c r="CH1750" s="10">
        <f t="shared" si="533"/>
        <v>0</v>
      </c>
      <c r="CI1750" s="10" t="str">
        <f t="shared" si="534"/>
        <v/>
      </c>
      <c r="CJ1750" s="10" t="str">
        <f t="shared" si="535"/>
        <v/>
      </c>
      <c r="CK1750" s="10" t="str">
        <f t="shared" si="536"/>
        <v/>
      </c>
      <c r="CL1750" s="10" t="str">
        <f t="shared" si="537"/>
        <v/>
      </c>
      <c r="CM1750" s="88" t="str">
        <f t="shared" si="521"/>
        <v/>
      </c>
      <c r="CN1750" s="88" t="str">
        <f t="shared" si="522"/>
        <v/>
      </c>
      <c r="CO1750" s="88" t="str">
        <f t="shared" si="523"/>
        <v/>
      </c>
      <c r="CP1750" s="88" t="str">
        <f t="shared" si="524"/>
        <v/>
      </c>
    </row>
    <row r="1751" spans="2:94">
      <c r="B1751" s="19"/>
      <c r="C1751" s="3"/>
      <c r="D1751" s="3"/>
      <c r="E1751" s="4"/>
      <c r="F1751" s="3"/>
      <c r="G1751" s="3"/>
      <c r="H1751" s="3"/>
      <c r="I1751" s="3"/>
      <c r="J1751" s="6"/>
      <c r="K1751" s="6"/>
      <c r="L1751" s="6"/>
      <c r="M1751" s="10"/>
      <c r="N1751" s="10"/>
      <c r="O1751" s="10"/>
      <c r="P1751" s="15"/>
      <c r="Q1751" s="13"/>
      <c r="R1751" s="13"/>
      <c r="S1751" s="13"/>
      <c r="T1751" s="13"/>
      <c r="U1751" s="13"/>
      <c r="V1751" s="13"/>
      <c r="W1751" s="9"/>
      <c r="X1751" s="9"/>
      <c r="Y1751" s="9"/>
      <c r="Z1751" s="9"/>
      <c r="AA1751" s="9"/>
      <c r="AB1751" s="9"/>
      <c r="AC1751" s="13"/>
      <c r="AD1751" s="13"/>
      <c r="AE1751" s="13"/>
      <c r="AF1751" s="13"/>
      <c r="AG1751" s="13"/>
      <c r="AH1751" s="13"/>
      <c r="AI1751" s="9"/>
      <c r="AJ1751" s="9"/>
      <c r="AK1751" s="9"/>
      <c r="AL1751" s="9"/>
      <c r="AM1751" s="9"/>
      <c r="AN1751" s="9"/>
      <c r="AO1751" s="8"/>
      <c r="AP1751" s="8"/>
      <c r="AQ1751" s="8"/>
      <c r="AR1751" s="8"/>
      <c r="AS1751" s="8"/>
      <c r="AT1751" s="8"/>
      <c r="AU1751" s="8"/>
      <c r="AV1751" s="8"/>
      <c r="AW1751" s="8"/>
      <c r="AX1751" s="8"/>
      <c r="AY1751" s="15"/>
      <c r="AZ1751" s="15"/>
      <c r="BA1751" s="15"/>
      <c r="BB1751" s="15"/>
      <c r="BC1751" s="15"/>
      <c r="BD1751" s="15"/>
      <c r="BE1751" s="15"/>
      <c r="BF1751" s="15"/>
      <c r="BG1751" s="15"/>
      <c r="BH1751" s="15"/>
      <c r="BI1751" s="16">
        <f>Q1751*参数!$D$3+W1751</f>
        <v>0</v>
      </c>
      <c r="BJ1751" s="16">
        <f>R1751*参数!$D$3+X1751</f>
        <v>0</v>
      </c>
      <c r="BK1751" s="16">
        <f>S1751*参数!$D$3+Y1751</f>
        <v>0</v>
      </c>
      <c r="BL1751" s="16">
        <f>T1751*参数!$D$3+Z1751</f>
        <v>0</v>
      </c>
      <c r="BM1751" s="16">
        <f>U1751*参数!$D$3+AA1751</f>
        <v>0</v>
      </c>
      <c r="BN1751" s="16">
        <f>V1751*参数!$D$3+AB1751</f>
        <v>0</v>
      </c>
      <c r="BO1751" s="16">
        <f>AC1751*参数!$D$3+AI1751</f>
        <v>0</v>
      </c>
      <c r="BP1751" s="16">
        <f>AD1751*参数!$D$3+AJ1751</f>
        <v>0</v>
      </c>
      <c r="BQ1751" s="16">
        <f>AE1751*参数!$D$3+AK1751</f>
        <v>0</v>
      </c>
      <c r="BR1751" s="16">
        <f>AF1751*参数!$D$3+AL1751</f>
        <v>0</v>
      </c>
      <c r="BS1751" s="16">
        <f>AG1751*参数!$D$3+AM1751</f>
        <v>0</v>
      </c>
      <c r="BT1751" s="16">
        <f>AH1751*参数!$D$3+AN1751</f>
        <v>0</v>
      </c>
      <c r="BU1751" s="10"/>
      <c r="BV1751" s="10"/>
      <c r="BW1751" s="10">
        <f t="shared" si="525"/>
        <v>43</v>
      </c>
      <c r="BX1751" s="10">
        <f t="shared" si="526"/>
        <v>43</v>
      </c>
      <c r="BY1751" s="10">
        <f t="shared" si="527"/>
        <v>43</v>
      </c>
      <c r="BZ1751" s="10">
        <f t="shared" si="528"/>
        <v>0</v>
      </c>
      <c r="CA1751" s="10">
        <f t="shared" si="529"/>
        <v>43</v>
      </c>
      <c r="CB1751" s="10" t="str">
        <f t="shared" si="530"/>
        <v/>
      </c>
      <c r="CC1751" s="10" t="str">
        <f t="shared" si="531"/>
        <v/>
      </c>
      <c r="CD1751" s="10"/>
      <c r="CE1751" s="10"/>
      <c r="CF1751" s="10"/>
      <c r="CG1751" s="10">
        <f t="shared" si="532"/>
        <v>0</v>
      </c>
      <c r="CH1751" s="10">
        <f t="shared" si="533"/>
        <v>0</v>
      </c>
      <c r="CI1751" s="10" t="str">
        <f t="shared" si="534"/>
        <v/>
      </c>
      <c r="CJ1751" s="10" t="str">
        <f t="shared" si="535"/>
        <v/>
      </c>
      <c r="CK1751" s="10" t="str">
        <f t="shared" si="536"/>
        <v/>
      </c>
      <c r="CL1751" s="10" t="str">
        <f t="shared" si="537"/>
        <v/>
      </c>
      <c r="CM1751" s="88" t="str">
        <f t="shared" si="521"/>
        <v/>
      </c>
      <c r="CN1751" s="88" t="str">
        <f t="shared" si="522"/>
        <v/>
      </c>
      <c r="CO1751" s="88" t="str">
        <f t="shared" si="523"/>
        <v/>
      </c>
      <c r="CP1751" s="88" t="str">
        <f t="shared" si="524"/>
        <v/>
      </c>
    </row>
    <row r="1752" spans="2:94">
      <c r="B1752" s="19"/>
      <c r="C1752" s="3"/>
      <c r="D1752" s="3"/>
      <c r="E1752" s="4"/>
      <c r="F1752" s="3"/>
      <c r="G1752" s="3"/>
      <c r="H1752" s="3"/>
      <c r="I1752" s="3"/>
      <c r="J1752" s="6"/>
      <c r="K1752" s="6"/>
      <c r="L1752" s="6"/>
      <c r="M1752" s="10"/>
      <c r="N1752" s="10"/>
      <c r="O1752" s="10"/>
      <c r="P1752" s="15"/>
      <c r="Q1752" s="13"/>
      <c r="R1752" s="13"/>
      <c r="S1752" s="13"/>
      <c r="T1752" s="13"/>
      <c r="U1752" s="13"/>
      <c r="V1752" s="13"/>
      <c r="W1752" s="9"/>
      <c r="X1752" s="9"/>
      <c r="Y1752" s="9"/>
      <c r="Z1752" s="9"/>
      <c r="AA1752" s="9"/>
      <c r="AB1752" s="9"/>
      <c r="AC1752" s="13"/>
      <c r="AD1752" s="13"/>
      <c r="AE1752" s="13"/>
      <c r="AF1752" s="13"/>
      <c r="AG1752" s="13"/>
      <c r="AH1752" s="13"/>
      <c r="AI1752" s="9"/>
      <c r="AJ1752" s="9"/>
      <c r="AK1752" s="9"/>
      <c r="AL1752" s="9"/>
      <c r="AM1752" s="9"/>
      <c r="AN1752" s="9"/>
      <c r="AO1752" s="8"/>
      <c r="AP1752" s="8"/>
      <c r="AQ1752" s="8"/>
      <c r="AR1752" s="8"/>
      <c r="AS1752" s="8"/>
      <c r="AT1752" s="8"/>
      <c r="AU1752" s="8"/>
      <c r="AV1752" s="8"/>
      <c r="AW1752" s="8"/>
      <c r="AX1752" s="8"/>
      <c r="AY1752" s="15"/>
      <c r="AZ1752" s="15"/>
      <c r="BA1752" s="15"/>
      <c r="BB1752" s="15"/>
      <c r="BC1752" s="15"/>
      <c r="BD1752" s="15"/>
      <c r="BE1752" s="15"/>
      <c r="BF1752" s="15"/>
      <c r="BG1752" s="15"/>
      <c r="BH1752" s="15"/>
      <c r="BI1752" s="16">
        <f>Q1752*参数!$D$3+W1752</f>
        <v>0</v>
      </c>
      <c r="BJ1752" s="16">
        <f>R1752*参数!$D$3+X1752</f>
        <v>0</v>
      </c>
      <c r="BK1752" s="16">
        <f>S1752*参数!$D$3+Y1752</f>
        <v>0</v>
      </c>
      <c r="BL1752" s="16">
        <f>T1752*参数!$D$3+Z1752</f>
        <v>0</v>
      </c>
      <c r="BM1752" s="16">
        <f>U1752*参数!$D$3+AA1752</f>
        <v>0</v>
      </c>
      <c r="BN1752" s="16">
        <f>V1752*参数!$D$3+AB1752</f>
        <v>0</v>
      </c>
      <c r="BO1752" s="16">
        <f>AC1752*参数!$D$3+AI1752</f>
        <v>0</v>
      </c>
      <c r="BP1752" s="16">
        <f>AD1752*参数!$D$3+AJ1752</f>
        <v>0</v>
      </c>
      <c r="BQ1752" s="16">
        <f>AE1752*参数!$D$3+AK1752</f>
        <v>0</v>
      </c>
      <c r="BR1752" s="16">
        <f>AF1752*参数!$D$3+AL1752</f>
        <v>0</v>
      </c>
      <c r="BS1752" s="16">
        <f>AG1752*参数!$D$3+AM1752</f>
        <v>0</v>
      </c>
      <c r="BT1752" s="16">
        <f>AH1752*参数!$D$3+AN1752</f>
        <v>0</v>
      </c>
      <c r="BU1752" s="10"/>
      <c r="BV1752" s="10"/>
      <c r="BW1752" s="10">
        <f t="shared" si="525"/>
        <v>43</v>
      </c>
      <c r="BX1752" s="10">
        <f t="shared" si="526"/>
        <v>43</v>
      </c>
      <c r="BY1752" s="10">
        <f t="shared" si="527"/>
        <v>43</v>
      </c>
      <c r="BZ1752" s="10">
        <f t="shared" si="528"/>
        <v>0</v>
      </c>
      <c r="CA1752" s="10">
        <f t="shared" si="529"/>
        <v>43</v>
      </c>
      <c r="CB1752" s="10" t="str">
        <f t="shared" si="530"/>
        <v/>
      </c>
      <c r="CC1752" s="10" t="str">
        <f t="shared" si="531"/>
        <v/>
      </c>
      <c r="CD1752" s="10"/>
      <c r="CE1752" s="10"/>
      <c r="CF1752" s="10"/>
      <c r="CG1752" s="10">
        <f t="shared" si="532"/>
        <v>0</v>
      </c>
      <c r="CH1752" s="10">
        <f t="shared" si="533"/>
        <v>0</v>
      </c>
      <c r="CI1752" s="10" t="str">
        <f t="shared" si="534"/>
        <v/>
      </c>
      <c r="CJ1752" s="10" t="str">
        <f t="shared" si="535"/>
        <v/>
      </c>
      <c r="CK1752" s="10" t="str">
        <f t="shared" si="536"/>
        <v/>
      </c>
      <c r="CL1752" s="10" t="str">
        <f t="shared" si="537"/>
        <v/>
      </c>
      <c r="CM1752" s="88" t="str">
        <f t="shared" si="521"/>
        <v/>
      </c>
      <c r="CN1752" s="88" t="str">
        <f t="shared" si="522"/>
        <v/>
      </c>
      <c r="CO1752" s="88" t="str">
        <f t="shared" si="523"/>
        <v/>
      </c>
      <c r="CP1752" s="88" t="str">
        <f t="shared" si="524"/>
        <v/>
      </c>
    </row>
    <row r="1753" spans="2:94">
      <c r="B1753" s="19"/>
      <c r="C1753" s="3"/>
      <c r="D1753" s="3"/>
      <c r="E1753" s="4"/>
      <c r="F1753" s="3"/>
      <c r="G1753" s="3"/>
      <c r="H1753" s="3"/>
      <c r="I1753" s="3"/>
      <c r="J1753" s="6"/>
      <c r="K1753" s="6"/>
      <c r="L1753" s="6"/>
      <c r="M1753" s="10"/>
      <c r="N1753" s="10"/>
      <c r="O1753" s="10"/>
      <c r="P1753" s="15"/>
      <c r="Q1753" s="13"/>
      <c r="R1753" s="13"/>
      <c r="S1753" s="13"/>
      <c r="T1753" s="13"/>
      <c r="U1753" s="13"/>
      <c r="V1753" s="13"/>
      <c r="W1753" s="9"/>
      <c r="X1753" s="9"/>
      <c r="Y1753" s="9"/>
      <c r="Z1753" s="9"/>
      <c r="AA1753" s="9"/>
      <c r="AB1753" s="9"/>
      <c r="AC1753" s="13"/>
      <c r="AD1753" s="13"/>
      <c r="AE1753" s="13"/>
      <c r="AF1753" s="13"/>
      <c r="AG1753" s="13"/>
      <c r="AH1753" s="13"/>
      <c r="AI1753" s="9"/>
      <c r="AJ1753" s="9"/>
      <c r="AK1753" s="9"/>
      <c r="AL1753" s="9"/>
      <c r="AM1753" s="9"/>
      <c r="AN1753" s="9"/>
      <c r="AO1753" s="8"/>
      <c r="AP1753" s="8"/>
      <c r="AQ1753" s="8"/>
      <c r="AR1753" s="8"/>
      <c r="AS1753" s="8"/>
      <c r="AT1753" s="8"/>
      <c r="AU1753" s="8"/>
      <c r="AV1753" s="8"/>
      <c r="AW1753" s="8"/>
      <c r="AX1753" s="8"/>
      <c r="AY1753" s="15"/>
      <c r="AZ1753" s="15"/>
      <c r="BA1753" s="15"/>
      <c r="BB1753" s="15"/>
      <c r="BC1753" s="15"/>
      <c r="BD1753" s="15"/>
      <c r="BE1753" s="15"/>
      <c r="BF1753" s="15"/>
      <c r="BG1753" s="15"/>
      <c r="BH1753" s="15"/>
      <c r="BI1753" s="16">
        <f>Q1753*参数!$D$3+W1753</f>
        <v>0</v>
      </c>
      <c r="BJ1753" s="16">
        <f>R1753*参数!$D$3+X1753</f>
        <v>0</v>
      </c>
      <c r="BK1753" s="16">
        <f>S1753*参数!$D$3+Y1753</f>
        <v>0</v>
      </c>
      <c r="BL1753" s="16">
        <f>T1753*参数!$D$3+Z1753</f>
        <v>0</v>
      </c>
      <c r="BM1753" s="16">
        <f>U1753*参数!$D$3+AA1753</f>
        <v>0</v>
      </c>
      <c r="BN1753" s="16">
        <f>V1753*参数!$D$3+AB1753</f>
        <v>0</v>
      </c>
      <c r="BO1753" s="16">
        <f>AC1753*参数!$D$3+AI1753</f>
        <v>0</v>
      </c>
      <c r="BP1753" s="16">
        <f>AD1753*参数!$D$3+AJ1753</f>
        <v>0</v>
      </c>
      <c r="BQ1753" s="16">
        <f>AE1753*参数!$D$3+AK1753</f>
        <v>0</v>
      </c>
      <c r="BR1753" s="16">
        <f>AF1753*参数!$D$3+AL1753</f>
        <v>0</v>
      </c>
      <c r="BS1753" s="16">
        <f>AG1753*参数!$D$3+AM1753</f>
        <v>0</v>
      </c>
      <c r="BT1753" s="16">
        <f>AH1753*参数!$D$3+AN1753</f>
        <v>0</v>
      </c>
      <c r="BU1753" s="10"/>
      <c r="BV1753" s="10"/>
      <c r="BW1753" s="10">
        <f t="shared" si="525"/>
        <v>43</v>
      </c>
      <c r="BX1753" s="10">
        <f t="shared" si="526"/>
        <v>43</v>
      </c>
      <c r="BY1753" s="10">
        <f t="shared" si="527"/>
        <v>43</v>
      </c>
      <c r="BZ1753" s="10">
        <f t="shared" si="528"/>
        <v>0</v>
      </c>
      <c r="CA1753" s="10">
        <f t="shared" si="529"/>
        <v>43</v>
      </c>
      <c r="CB1753" s="10" t="str">
        <f t="shared" si="530"/>
        <v/>
      </c>
      <c r="CC1753" s="10" t="str">
        <f t="shared" si="531"/>
        <v/>
      </c>
      <c r="CD1753" s="10"/>
      <c r="CE1753" s="10"/>
      <c r="CF1753" s="10"/>
      <c r="CG1753" s="10">
        <f t="shared" si="532"/>
        <v>0</v>
      </c>
      <c r="CH1753" s="10">
        <f t="shared" si="533"/>
        <v>0</v>
      </c>
      <c r="CI1753" s="10" t="str">
        <f t="shared" si="534"/>
        <v/>
      </c>
      <c r="CJ1753" s="10" t="str">
        <f t="shared" si="535"/>
        <v/>
      </c>
      <c r="CK1753" s="10" t="str">
        <f t="shared" si="536"/>
        <v/>
      </c>
      <c r="CL1753" s="10" t="str">
        <f t="shared" si="537"/>
        <v/>
      </c>
      <c r="CM1753" s="88" t="str">
        <f t="shared" si="521"/>
        <v/>
      </c>
      <c r="CN1753" s="88" t="str">
        <f t="shared" si="522"/>
        <v/>
      </c>
      <c r="CO1753" s="88" t="str">
        <f t="shared" si="523"/>
        <v/>
      </c>
      <c r="CP1753" s="88" t="str">
        <f t="shared" si="524"/>
        <v/>
      </c>
    </row>
    <row r="1754" spans="2:94">
      <c r="B1754" s="19"/>
      <c r="C1754" s="3"/>
      <c r="D1754" s="3"/>
      <c r="E1754" s="4"/>
      <c r="F1754" s="3"/>
      <c r="G1754" s="3"/>
      <c r="H1754" s="3"/>
      <c r="I1754" s="3"/>
      <c r="J1754" s="6"/>
      <c r="K1754" s="6"/>
      <c r="L1754" s="6"/>
      <c r="M1754" s="10"/>
      <c r="N1754" s="10"/>
      <c r="O1754" s="10"/>
      <c r="P1754" s="15"/>
      <c r="Q1754" s="13"/>
      <c r="R1754" s="13"/>
      <c r="S1754" s="13"/>
      <c r="T1754" s="13"/>
      <c r="U1754" s="13"/>
      <c r="V1754" s="13"/>
      <c r="W1754" s="9"/>
      <c r="X1754" s="9"/>
      <c r="Y1754" s="9"/>
      <c r="Z1754" s="9"/>
      <c r="AA1754" s="9"/>
      <c r="AB1754" s="9"/>
      <c r="AC1754" s="13"/>
      <c r="AD1754" s="13"/>
      <c r="AE1754" s="13"/>
      <c r="AF1754" s="13"/>
      <c r="AG1754" s="13"/>
      <c r="AH1754" s="13"/>
      <c r="AI1754" s="9"/>
      <c r="AJ1754" s="9"/>
      <c r="AK1754" s="9"/>
      <c r="AL1754" s="9"/>
      <c r="AM1754" s="9"/>
      <c r="AN1754" s="9"/>
      <c r="AO1754" s="8"/>
      <c r="AP1754" s="8"/>
      <c r="AQ1754" s="8"/>
      <c r="AR1754" s="8"/>
      <c r="AS1754" s="8"/>
      <c r="AT1754" s="8"/>
      <c r="AU1754" s="8"/>
      <c r="AV1754" s="8"/>
      <c r="AW1754" s="8"/>
      <c r="AX1754" s="8"/>
      <c r="AY1754" s="15"/>
      <c r="AZ1754" s="15"/>
      <c r="BA1754" s="15"/>
      <c r="BB1754" s="15"/>
      <c r="BC1754" s="15"/>
      <c r="BD1754" s="15"/>
      <c r="BE1754" s="15"/>
      <c r="BF1754" s="15"/>
      <c r="BG1754" s="15"/>
      <c r="BH1754" s="15"/>
      <c r="BI1754" s="16">
        <f>Q1754*参数!$D$3+W1754</f>
        <v>0</v>
      </c>
      <c r="BJ1754" s="16">
        <f>R1754*参数!$D$3+X1754</f>
        <v>0</v>
      </c>
      <c r="BK1754" s="16">
        <f>S1754*参数!$D$3+Y1754</f>
        <v>0</v>
      </c>
      <c r="BL1754" s="16">
        <f>T1754*参数!$D$3+Z1754</f>
        <v>0</v>
      </c>
      <c r="BM1754" s="16">
        <f>U1754*参数!$D$3+AA1754</f>
        <v>0</v>
      </c>
      <c r="BN1754" s="16">
        <f>V1754*参数!$D$3+AB1754</f>
        <v>0</v>
      </c>
      <c r="BO1754" s="16">
        <f>AC1754*参数!$D$3+AI1754</f>
        <v>0</v>
      </c>
      <c r="BP1754" s="16">
        <f>AD1754*参数!$D$3+AJ1754</f>
        <v>0</v>
      </c>
      <c r="BQ1754" s="16">
        <f>AE1754*参数!$D$3+AK1754</f>
        <v>0</v>
      </c>
      <c r="BR1754" s="16">
        <f>AF1754*参数!$D$3+AL1754</f>
        <v>0</v>
      </c>
      <c r="BS1754" s="16">
        <f>AG1754*参数!$D$3+AM1754</f>
        <v>0</v>
      </c>
      <c r="BT1754" s="16">
        <f>AH1754*参数!$D$3+AN1754</f>
        <v>0</v>
      </c>
      <c r="BU1754" s="10"/>
      <c r="BV1754" s="10"/>
      <c r="BW1754" s="10">
        <f t="shared" si="525"/>
        <v>43</v>
      </c>
      <c r="BX1754" s="10">
        <f t="shared" si="526"/>
        <v>43</v>
      </c>
      <c r="BY1754" s="10">
        <f t="shared" si="527"/>
        <v>43</v>
      </c>
      <c r="BZ1754" s="10">
        <f t="shared" si="528"/>
        <v>0</v>
      </c>
      <c r="CA1754" s="10">
        <f t="shared" si="529"/>
        <v>43</v>
      </c>
      <c r="CB1754" s="10" t="str">
        <f t="shared" si="530"/>
        <v/>
      </c>
      <c r="CC1754" s="10" t="str">
        <f t="shared" si="531"/>
        <v/>
      </c>
      <c r="CD1754" s="10"/>
      <c r="CE1754" s="10"/>
      <c r="CF1754" s="10"/>
      <c r="CG1754" s="10">
        <f t="shared" si="532"/>
        <v>0</v>
      </c>
      <c r="CH1754" s="10">
        <f t="shared" si="533"/>
        <v>0</v>
      </c>
      <c r="CI1754" s="10" t="str">
        <f t="shared" si="534"/>
        <v/>
      </c>
      <c r="CJ1754" s="10" t="str">
        <f t="shared" si="535"/>
        <v/>
      </c>
      <c r="CK1754" s="10" t="str">
        <f t="shared" si="536"/>
        <v/>
      </c>
      <c r="CL1754" s="10" t="str">
        <f t="shared" si="537"/>
        <v/>
      </c>
      <c r="CM1754" s="88" t="str">
        <f t="shared" si="521"/>
        <v/>
      </c>
      <c r="CN1754" s="88" t="str">
        <f t="shared" si="522"/>
        <v/>
      </c>
      <c r="CO1754" s="88" t="str">
        <f t="shared" si="523"/>
        <v/>
      </c>
      <c r="CP1754" s="88" t="str">
        <f t="shared" si="524"/>
        <v/>
      </c>
    </row>
    <row r="1755" spans="2:94">
      <c r="B1755" s="19"/>
      <c r="C1755" s="3"/>
      <c r="D1755" s="3"/>
      <c r="E1755" s="4"/>
      <c r="F1755" s="3"/>
      <c r="G1755" s="3"/>
      <c r="H1755" s="3"/>
      <c r="I1755" s="3"/>
      <c r="J1755" s="6"/>
      <c r="K1755" s="6"/>
      <c r="L1755" s="6"/>
      <c r="M1755" s="10"/>
      <c r="N1755" s="10"/>
      <c r="O1755" s="10"/>
      <c r="P1755" s="15"/>
      <c r="Q1755" s="13"/>
      <c r="R1755" s="13"/>
      <c r="S1755" s="13"/>
      <c r="T1755" s="13"/>
      <c r="U1755" s="13"/>
      <c r="V1755" s="13"/>
      <c r="W1755" s="9"/>
      <c r="X1755" s="9"/>
      <c r="Y1755" s="9"/>
      <c r="Z1755" s="9"/>
      <c r="AA1755" s="9"/>
      <c r="AB1755" s="9"/>
      <c r="AC1755" s="13"/>
      <c r="AD1755" s="13"/>
      <c r="AE1755" s="13"/>
      <c r="AF1755" s="13"/>
      <c r="AG1755" s="13"/>
      <c r="AH1755" s="13"/>
      <c r="AI1755" s="9"/>
      <c r="AJ1755" s="9"/>
      <c r="AK1755" s="9"/>
      <c r="AL1755" s="9"/>
      <c r="AM1755" s="9"/>
      <c r="AN1755" s="9"/>
      <c r="AO1755" s="8"/>
      <c r="AP1755" s="8"/>
      <c r="AQ1755" s="8"/>
      <c r="AR1755" s="8"/>
      <c r="AS1755" s="8"/>
      <c r="AT1755" s="8"/>
      <c r="AU1755" s="8"/>
      <c r="AV1755" s="8"/>
      <c r="AW1755" s="8"/>
      <c r="AX1755" s="8"/>
      <c r="AY1755" s="15"/>
      <c r="AZ1755" s="15"/>
      <c r="BA1755" s="15"/>
      <c r="BB1755" s="15"/>
      <c r="BC1755" s="15"/>
      <c r="BD1755" s="15"/>
      <c r="BE1755" s="15"/>
      <c r="BF1755" s="15"/>
      <c r="BG1755" s="15"/>
      <c r="BH1755" s="15"/>
      <c r="BI1755" s="16">
        <f>Q1755*参数!$D$3+W1755</f>
        <v>0</v>
      </c>
      <c r="BJ1755" s="16">
        <f>R1755*参数!$D$3+X1755</f>
        <v>0</v>
      </c>
      <c r="BK1755" s="16">
        <f>S1755*参数!$D$3+Y1755</f>
        <v>0</v>
      </c>
      <c r="BL1755" s="16">
        <f>T1755*参数!$D$3+Z1755</f>
        <v>0</v>
      </c>
      <c r="BM1755" s="16">
        <f>U1755*参数!$D$3+AA1755</f>
        <v>0</v>
      </c>
      <c r="BN1755" s="16">
        <f>V1755*参数!$D$3+AB1755</f>
        <v>0</v>
      </c>
      <c r="BO1755" s="16">
        <f>AC1755*参数!$D$3+AI1755</f>
        <v>0</v>
      </c>
      <c r="BP1755" s="16">
        <f>AD1755*参数!$D$3+AJ1755</f>
        <v>0</v>
      </c>
      <c r="BQ1755" s="16">
        <f>AE1755*参数!$D$3+AK1755</f>
        <v>0</v>
      </c>
      <c r="BR1755" s="16">
        <f>AF1755*参数!$D$3+AL1755</f>
        <v>0</v>
      </c>
      <c r="BS1755" s="16">
        <f>AG1755*参数!$D$3+AM1755</f>
        <v>0</v>
      </c>
      <c r="BT1755" s="16">
        <f>AH1755*参数!$D$3+AN1755</f>
        <v>0</v>
      </c>
      <c r="BU1755" s="10"/>
      <c r="BV1755" s="10"/>
      <c r="BW1755" s="10">
        <f t="shared" si="525"/>
        <v>43</v>
      </c>
      <c r="BX1755" s="10">
        <f t="shared" si="526"/>
        <v>43</v>
      </c>
      <c r="BY1755" s="10">
        <f t="shared" si="527"/>
        <v>43</v>
      </c>
      <c r="BZ1755" s="10">
        <f t="shared" si="528"/>
        <v>0</v>
      </c>
      <c r="CA1755" s="10">
        <f t="shared" si="529"/>
        <v>43</v>
      </c>
      <c r="CB1755" s="10" t="str">
        <f t="shared" si="530"/>
        <v/>
      </c>
      <c r="CC1755" s="10" t="str">
        <f t="shared" si="531"/>
        <v/>
      </c>
      <c r="CD1755" s="10"/>
      <c r="CE1755" s="10"/>
      <c r="CF1755" s="10"/>
      <c r="CG1755" s="10">
        <f t="shared" si="532"/>
        <v>0</v>
      </c>
      <c r="CH1755" s="10">
        <f t="shared" si="533"/>
        <v>0</v>
      </c>
      <c r="CI1755" s="10" t="str">
        <f t="shared" si="534"/>
        <v/>
      </c>
      <c r="CJ1755" s="10" t="str">
        <f t="shared" si="535"/>
        <v/>
      </c>
      <c r="CK1755" s="10" t="str">
        <f t="shared" si="536"/>
        <v/>
      </c>
      <c r="CL1755" s="10" t="str">
        <f t="shared" si="537"/>
        <v/>
      </c>
      <c r="CM1755" s="88" t="str">
        <f t="shared" si="521"/>
        <v/>
      </c>
      <c r="CN1755" s="88" t="str">
        <f t="shared" si="522"/>
        <v/>
      </c>
      <c r="CO1755" s="88" t="str">
        <f t="shared" si="523"/>
        <v/>
      </c>
      <c r="CP1755" s="88" t="str">
        <f t="shared" si="524"/>
        <v/>
      </c>
    </row>
    <row r="1756" spans="2:94">
      <c r="B1756" s="19"/>
      <c r="C1756" s="3"/>
      <c r="D1756" s="3"/>
      <c r="E1756" s="4"/>
      <c r="F1756" s="3"/>
      <c r="G1756" s="3"/>
      <c r="H1756" s="3"/>
      <c r="I1756" s="3"/>
      <c r="J1756" s="6"/>
      <c r="K1756" s="6"/>
      <c r="L1756" s="6"/>
      <c r="M1756" s="10"/>
      <c r="N1756" s="10"/>
      <c r="O1756" s="10"/>
      <c r="P1756" s="15"/>
      <c r="Q1756" s="13"/>
      <c r="R1756" s="13"/>
      <c r="S1756" s="13"/>
      <c r="T1756" s="13"/>
      <c r="U1756" s="13"/>
      <c r="V1756" s="13"/>
      <c r="W1756" s="9"/>
      <c r="X1756" s="9"/>
      <c r="Y1756" s="9"/>
      <c r="Z1756" s="9"/>
      <c r="AA1756" s="9"/>
      <c r="AB1756" s="9"/>
      <c r="AC1756" s="13"/>
      <c r="AD1756" s="13"/>
      <c r="AE1756" s="13"/>
      <c r="AF1756" s="13"/>
      <c r="AG1756" s="13"/>
      <c r="AH1756" s="13"/>
      <c r="AI1756" s="9"/>
      <c r="AJ1756" s="9"/>
      <c r="AK1756" s="9"/>
      <c r="AL1756" s="9"/>
      <c r="AM1756" s="9"/>
      <c r="AN1756" s="9"/>
      <c r="AO1756" s="8"/>
      <c r="AP1756" s="8"/>
      <c r="AQ1756" s="8"/>
      <c r="AR1756" s="8"/>
      <c r="AS1756" s="8"/>
      <c r="AT1756" s="8"/>
      <c r="AU1756" s="8"/>
      <c r="AV1756" s="8"/>
      <c r="AW1756" s="8"/>
      <c r="AX1756" s="8"/>
      <c r="AY1756" s="15"/>
      <c r="AZ1756" s="15"/>
      <c r="BA1756" s="15"/>
      <c r="BB1756" s="15"/>
      <c r="BC1756" s="15"/>
      <c r="BD1756" s="15"/>
      <c r="BE1756" s="15"/>
      <c r="BF1756" s="15"/>
      <c r="BG1756" s="15"/>
      <c r="BH1756" s="15"/>
      <c r="BI1756" s="16">
        <f>Q1756*参数!$D$3+W1756</f>
        <v>0</v>
      </c>
      <c r="BJ1756" s="16">
        <f>R1756*参数!$D$3+X1756</f>
        <v>0</v>
      </c>
      <c r="BK1756" s="16">
        <f>S1756*参数!$D$3+Y1756</f>
        <v>0</v>
      </c>
      <c r="BL1756" s="16">
        <f>T1756*参数!$D$3+Z1756</f>
        <v>0</v>
      </c>
      <c r="BM1756" s="16">
        <f>U1756*参数!$D$3+AA1756</f>
        <v>0</v>
      </c>
      <c r="BN1756" s="16">
        <f>V1756*参数!$D$3+AB1756</f>
        <v>0</v>
      </c>
      <c r="BO1756" s="16">
        <f>AC1756*参数!$D$3+AI1756</f>
        <v>0</v>
      </c>
      <c r="BP1756" s="16">
        <f>AD1756*参数!$D$3+AJ1756</f>
        <v>0</v>
      </c>
      <c r="BQ1756" s="16">
        <f>AE1756*参数!$D$3+AK1756</f>
        <v>0</v>
      </c>
      <c r="BR1756" s="16">
        <f>AF1756*参数!$D$3+AL1756</f>
        <v>0</v>
      </c>
      <c r="BS1756" s="16">
        <f>AG1756*参数!$D$3+AM1756</f>
        <v>0</v>
      </c>
      <c r="BT1756" s="16">
        <f>AH1756*参数!$D$3+AN1756</f>
        <v>0</v>
      </c>
      <c r="BU1756" s="10"/>
      <c r="BV1756" s="10"/>
      <c r="BW1756" s="10">
        <f t="shared" si="525"/>
        <v>43</v>
      </c>
      <c r="BX1756" s="10">
        <f t="shared" si="526"/>
        <v>43</v>
      </c>
      <c r="BY1756" s="10">
        <f t="shared" si="527"/>
        <v>43</v>
      </c>
      <c r="BZ1756" s="10">
        <f t="shared" si="528"/>
        <v>0</v>
      </c>
      <c r="CA1756" s="10">
        <f t="shared" si="529"/>
        <v>43</v>
      </c>
      <c r="CB1756" s="10" t="str">
        <f t="shared" si="530"/>
        <v/>
      </c>
      <c r="CC1756" s="10" t="str">
        <f t="shared" si="531"/>
        <v/>
      </c>
      <c r="CD1756" s="10"/>
      <c r="CE1756" s="10"/>
      <c r="CF1756" s="10"/>
      <c r="CG1756" s="10">
        <f t="shared" si="532"/>
        <v>0</v>
      </c>
      <c r="CH1756" s="10">
        <f t="shared" si="533"/>
        <v>0</v>
      </c>
      <c r="CI1756" s="10" t="str">
        <f t="shared" si="534"/>
        <v/>
      </c>
      <c r="CJ1756" s="10" t="str">
        <f t="shared" si="535"/>
        <v/>
      </c>
      <c r="CK1756" s="10" t="str">
        <f t="shared" si="536"/>
        <v/>
      </c>
      <c r="CL1756" s="10" t="str">
        <f t="shared" si="537"/>
        <v/>
      </c>
      <c r="CM1756" s="88" t="str">
        <f t="shared" si="521"/>
        <v/>
      </c>
      <c r="CN1756" s="88" t="str">
        <f t="shared" si="522"/>
        <v/>
      </c>
      <c r="CO1756" s="88" t="str">
        <f t="shared" si="523"/>
        <v/>
      </c>
      <c r="CP1756" s="88" t="str">
        <f t="shared" si="524"/>
        <v/>
      </c>
    </row>
    <row r="1757" spans="2:94">
      <c r="B1757" s="19"/>
      <c r="C1757" s="3"/>
      <c r="D1757" s="3"/>
      <c r="E1757" s="4"/>
      <c r="F1757" s="3"/>
      <c r="G1757" s="3"/>
      <c r="H1757" s="3"/>
      <c r="I1757" s="3"/>
      <c r="J1757" s="6"/>
      <c r="K1757" s="6"/>
      <c r="L1757" s="6"/>
      <c r="M1757" s="10"/>
      <c r="N1757" s="10"/>
      <c r="O1757" s="10"/>
      <c r="P1757" s="15"/>
      <c r="Q1757" s="13"/>
      <c r="R1757" s="13"/>
      <c r="S1757" s="13"/>
      <c r="T1757" s="13"/>
      <c r="U1757" s="13"/>
      <c r="V1757" s="13"/>
      <c r="W1757" s="9"/>
      <c r="X1757" s="9"/>
      <c r="Y1757" s="9"/>
      <c r="Z1757" s="9"/>
      <c r="AA1757" s="9"/>
      <c r="AB1757" s="9"/>
      <c r="AC1757" s="13"/>
      <c r="AD1757" s="13"/>
      <c r="AE1757" s="13"/>
      <c r="AF1757" s="13"/>
      <c r="AG1757" s="13"/>
      <c r="AH1757" s="13"/>
      <c r="AI1757" s="9"/>
      <c r="AJ1757" s="9"/>
      <c r="AK1757" s="9"/>
      <c r="AL1757" s="9"/>
      <c r="AM1757" s="9"/>
      <c r="AN1757" s="9"/>
      <c r="AO1757" s="8"/>
      <c r="AP1757" s="8"/>
      <c r="AQ1757" s="8"/>
      <c r="AR1757" s="8"/>
      <c r="AS1757" s="8"/>
      <c r="AT1757" s="8"/>
      <c r="AU1757" s="8"/>
      <c r="AV1757" s="8"/>
      <c r="AW1757" s="8"/>
      <c r="AX1757" s="8"/>
      <c r="AY1757" s="15"/>
      <c r="AZ1757" s="15"/>
      <c r="BA1757" s="15"/>
      <c r="BB1757" s="15"/>
      <c r="BC1757" s="15"/>
      <c r="BD1757" s="15"/>
      <c r="BE1757" s="15"/>
      <c r="BF1757" s="15"/>
      <c r="BG1757" s="15"/>
      <c r="BH1757" s="15"/>
      <c r="BI1757" s="16">
        <f>Q1757*参数!$D$3+W1757</f>
        <v>0</v>
      </c>
      <c r="BJ1757" s="16">
        <f>R1757*参数!$D$3+X1757</f>
        <v>0</v>
      </c>
      <c r="BK1757" s="16">
        <f>S1757*参数!$D$3+Y1757</f>
        <v>0</v>
      </c>
      <c r="BL1757" s="16">
        <f>T1757*参数!$D$3+Z1757</f>
        <v>0</v>
      </c>
      <c r="BM1757" s="16">
        <f>U1757*参数!$D$3+AA1757</f>
        <v>0</v>
      </c>
      <c r="BN1757" s="16">
        <f>V1757*参数!$D$3+AB1757</f>
        <v>0</v>
      </c>
      <c r="BO1757" s="16">
        <f>AC1757*参数!$D$3+AI1757</f>
        <v>0</v>
      </c>
      <c r="BP1757" s="16">
        <f>AD1757*参数!$D$3+AJ1757</f>
        <v>0</v>
      </c>
      <c r="BQ1757" s="16">
        <f>AE1757*参数!$D$3+AK1757</f>
        <v>0</v>
      </c>
      <c r="BR1757" s="16">
        <f>AF1757*参数!$D$3+AL1757</f>
        <v>0</v>
      </c>
      <c r="BS1757" s="16">
        <f>AG1757*参数!$D$3+AM1757</f>
        <v>0</v>
      </c>
      <c r="BT1757" s="16">
        <f>AH1757*参数!$D$3+AN1757</f>
        <v>0</v>
      </c>
      <c r="BU1757" s="10"/>
      <c r="BV1757" s="10"/>
      <c r="BW1757" s="10">
        <f t="shared" si="525"/>
        <v>43</v>
      </c>
      <c r="BX1757" s="10">
        <f t="shared" si="526"/>
        <v>43</v>
      </c>
      <c r="BY1757" s="10">
        <f t="shared" si="527"/>
        <v>43</v>
      </c>
      <c r="BZ1757" s="10">
        <f t="shared" si="528"/>
        <v>0</v>
      </c>
      <c r="CA1757" s="10">
        <f t="shared" si="529"/>
        <v>43</v>
      </c>
      <c r="CB1757" s="10" t="str">
        <f t="shared" si="530"/>
        <v/>
      </c>
      <c r="CC1757" s="10" t="str">
        <f t="shared" si="531"/>
        <v/>
      </c>
      <c r="CD1757" s="10"/>
      <c r="CE1757" s="10"/>
      <c r="CF1757" s="10"/>
      <c r="CG1757" s="10">
        <f t="shared" si="532"/>
        <v>0</v>
      </c>
      <c r="CH1757" s="10">
        <f t="shared" si="533"/>
        <v>0</v>
      </c>
      <c r="CI1757" s="10" t="str">
        <f t="shared" si="534"/>
        <v/>
      </c>
      <c r="CJ1757" s="10" t="str">
        <f t="shared" si="535"/>
        <v/>
      </c>
      <c r="CK1757" s="10" t="str">
        <f t="shared" si="536"/>
        <v/>
      </c>
      <c r="CL1757" s="10" t="str">
        <f t="shared" si="537"/>
        <v/>
      </c>
      <c r="CM1757" s="88" t="str">
        <f t="shared" si="521"/>
        <v/>
      </c>
      <c r="CN1757" s="88" t="str">
        <f t="shared" si="522"/>
        <v/>
      </c>
      <c r="CO1757" s="88" t="str">
        <f t="shared" si="523"/>
        <v/>
      </c>
      <c r="CP1757" s="88" t="str">
        <f t="shared" si="524"/>
        <v/>
      </c>
    </row>
    <row r="1758" spans="2:94">
      <c r="B1758" s="19"/>
      <c r="C1758" s="3"/>
      <c r="D1758" s="3"/>
      <c r="E1758" s="4"/>
      <c r="F1758" s="3"/>
      <c r="G1758" s="3"/>
      <c r="H1758" s="3"/>
      <c r="I1758" s="3"/>
      <c r="J1758" s="6"/>
      <c r="K1758" s="6"/>
      <c r="L1758" s="6"/>
      <c r="M1758" s="10"/>
      <c r="N1758" s="10"/>
      <c r="O1758" s="10"/>
      <c r="P1758" s="15"/>
      <c r="Q1758" s="13"/>
      <c r="R1758" s="13"/>
      <c r="S1758" s="13"/>
      <c r="T1758" s="13"/>
      <c r="U1758" s="13"/>
      <c r="V1758" s="13"/>
      <c r="W1758" s="9"/>
      <c r="X1758" s="9"/>
      <c r="Y1758" s="9"/>
      <c r="Z1758" s="9"/>
      <c r="AA1758" s="9"/>
      <c r="AB1758" s="9"/>
      <c r="AC1758" s="13"/>
      <c r="AD1758" s="13"/>
      <c r="AE1758" s="13"/>
      <c r="AF1758" s="13"/>
      <c r="AG1758" s="13"/>
      <c r="AH1758" s="13"/>
      <c r="AI1758" s="9"/>
      <c r="AJ1758" s="9"/>
      <c r="AK1758" s="9"/>
      <c r="AL1758" s="9"/>
      <c r="AM1758" s="9"/>
      <c r="AN1758" s="9"/>
      <c r="AO1758" s="8"/>
      <c r="AP1758" s="8"/>
      <c r="AQ1758" s="8"/>
      <c r="AR1758" s="8"/>
      <c r="AS1758" s="8"/>
      <c r="AT1758" s="8"/>
      <c r="AU1758" s="8"/>
      <c r="AV1758" s="8"/>
      <c r="AW1758" s="8"/>
      <c r="AX1758" s="8"/>
      <c r="AY1758" s="15"/>
      <c r="AZ1758" s="15"/>
      <c r="BA1758" s="15"/>
      <c r="BB1758" s="15"/>
      <c r="BC1758" s="15"/>
      <c r="BD1758" s="15"/>
      <c r="BE1758" s="15"/>
      <c r="BF1758" s="15"/>
      <c r="BG1758" s="15"/>
      <c r="BH1758" s="15"/>
      <c r="BI1758" s="16">
        <f>Q1758*参数!$D$3+W1758</f>
        <v>0</v>
      </c>
      <c r="BJ1758" s="16">
        <f>R1758*参数!$D$3+X1758</f>
        <v>0</v>
      </c>
      <c r="BK1758" s="16">
        <f>S1758*参数!$D$3+Y1758</f>
        <v>0</v>
      </c>
      <c r="BL1758" s="16">
        <f>T1758*参数!$D$3+Z1758</f>
        <v>0</v>
      </c>
      <c r="BM1758" s="16">
        <f>U1758*参数!$D$3+AA1758</f>
        <v>0</v>
      </c>
      <c r="BN1758" s="16">
        <f>V1758*参数!$D$3+AB1758</f>
        <v>0</v>
      </c>
      <c r="BO1758" s="16">
        <f>AC1758*参数!$D$3+AI1758</f>
        <v>0</v>
      </c>
      <c r="BP1758" s="16">
        <f>AD1758*参数!$D$3+AJ1758</f>
        <v>0</v>
      </c>
      <c r="BQ1758" s="16">
        <f>AE1758*参数!$D$3+AK1758</f>
        <v>0</v>
      </c>
      <c r="BR1758" s="16">
        <f>AF1758*参数!$D$3+AL1758</f>
        <v>0</v>
      </c>
      <c r="BS1758" s="16">
        <f>AG1758*参数!$D$3+AM1758</f>
        <v>0</v>
      </c>
      <c r="BT1758" s="16">
        <f>AH1758*参数!$D$3+AN1758</f>
        <v>0</v>
      </c>
      <c r="BU1758" s="10"/>
      <c r="BV1758" s="10"/>
      <c r="BW1758" s="10">
        <f t="shared" si="525"/>
        <v>43</v>
      </c>
      <c r="BX1758" s="10">
        <f t="shared" si="526"/>
        <v>43</v>
      </c>
      <c r="BY1758" s="10">
        <f t="shared" si="527"/>
        <v>43</v>
      </c>
      <c r="BZ1758" s="10">
        <f t="shared" si="528"/>
        <v>0</v>
      </c>
      <c r="CA1758" s="10">
        <f t="shared" si="529"/>
        <v>43</v>
      </c>
      <c r="CB1758" s="10" t="str">
        <f t="shared" si="530"/>
        <v/>
      </c>
      <c r="CC1758" s="10" t="str">
        <f t="shared" si="531"/>
        <v/>
      </c>
      <c r="CD1758" s="10"/>
      <c r="CE1758" s="10"/>
      <c r="CF1758" s="10"/>
      <c r="CG1758" s="10">
        <f t="shared" si="532"/>
        <v>0</v>
      </c>
      <c r="CH1758" s="10">
        <f t="shared" si="533"/>
        <v>0</v>
      </c>
      <c r="CI1758" s="10" t="str">
        <f t="shared" si="534"/>
        <v/>
      </c>
      <c r="CJ1758" s="10" t="str">
        <f t="shared" si="535"/>
        <v/>
      </c>
      <c r="CK1758" s="10" t="str">
        <f t="shared" si="536"/>
        <v/>
      </c>
      <c r="CL1758" s="10" t="str">
        <f t="shared" si="537"/>
        <v/>
      </c>
      <c r="CM1758" s="88" t="str">
        <f t="shared" si="521"/>
        <v/>
      </c>
      <c r="CN1758" s="88" t="str">
        <f t="shared" si="522"/>
        <v/>
      </c>
      <c r="CO1758" s="88" t="str">
        <f t="shared" si="523"/>
        <v/>
      </c>
      <c r="CP1758" s="88" t="str">
        <f t="shared" si="524"/>
        <v/>
      </c>
    </row>
    <row r="1759" spans="2:94">
      <c r="B1759" s="19"/>
      <c r="C1759" s="3"/>
      <c r="D1759" s="3"/>
      <c r="E1759" s="4"/>
      <c r="F1759" s="3"/>
      <c r="G1759" s="3"/>
      <c r="H1759" s="3"/>
      <c r="I1759" s="3"/>
      <c r="J1759" s="6"/>
      <c r="K1759" s="6"/>
      <c r="L1759" s="6"/>
      <c r="M1759" s="10"/>
      <c r="N1759" s="10"/>
      <c r="O1759" s="10"/>
      <c r="P1759" s="15"/>
      <c r="Q1759" s="13"/>
      <c r="R1759" s="13"/>
      <c r="S1759" s="13"/>
      <c r="T1759" s="13"/>
      <c r="U1759" s="13"/>
      <c r="V1759" s="13"/>
      <c r="W1759" s="9"/>
      <c r="X1759" s="9"/>
      <c r="Y1759" s="9"/>
      <c r="Z1759" s="9"/>
      <c r="AA1759" s="9"/>
      <c r="AB1759" s="9"/>
      <c r="AC1759" s="13"/>
      <c r="AD1759" s="13"/>
      <c r="AE1759" s="13"/>
      <c r="AF1759" s="13"/>
      <c r="AG1759" s="13"/>
      <c r="AH1759" s="13"/>
      <c r="AI1759" s="9"/>
      <c r="AJ1759" s="9"/>
      <c r="AK1759" s="9"/>
      <c r="AL1759" s="9"/>
      <c r="AM1759" s="9"/>
      <c r="AN1759" s="9"/>
      <c r="AO1759" s="8"/>
      <c r="AP1759" s="8"/>
      <c r="AQ1759" s="8"/>
      <c r="AR1759" s="8"/>
      <c r="AS1759" s="8"/>
      <c r="AT1759" s="8"/>
      <c r="AU1759" s="8"/>
      <c r="AV1759" s="8"/>
      <c r="AW1759" s="8"/>
      <c r="AX1759" s="8"/>
      <c r="AY1759" s="15"/>
      <c r="AZ1759" s="15"/>
      <c r="BA1759" s="15"/>
      <c r="BB1759" s="15"/>
      <c r="BC1759" s="15"/>
      <c r="BD1759" s="15"/>
      <c r="BE1759" s="15"/>
      <c r="BF1759" s="15"/>
      <c r="BG1759" s="15"/>
      <c r="BH1759" s="15"/>
      <c r="BI1759" s="16">
        <f>Q1759*参数!$D$3+W1759</f>
        <v>0</v>
      </c>
      <c r="BJ1759" s="16">
        <f>R1759*参数!$D$3+X1759</f>
        <v>0</v>
      </c>
      <c r="BK1759" s="16">
        <f>S1759*参数!$D$3+Y1759</f>
        <v>0</v>
      </c>
      <c r="BL1759" s="16">
        <f>T1759*参数!$D$3+Z1759</f>
        <v>0</v>
      </c>
      <c r="BM1759" s="16">
        <f>U1759*参数!$D$3+AA1759</f>
        <v>0</v>
      </c>
      <c r="BN1759" s="16">
        <f>V1759*参数!$D$3+AB1759</f>
        <v>0</v>
      </c>
      <c r="BO1759" s="16">
        <f>AC1759*参数!$D$3+AI1759</f>
        <v>0</v>
      </c>
      <c r="BP1759" s="16">
        <f>AD1759*参数!$D$3+AJ1759</f>
        <v>0</v>
      </c>
      <c r="BQ1759" s="16">
        <f>AE1759*参数!$D$3+AK1759</f>
        <v>0</v>
      </c>
      <c r="BR1759" s="16">
        <f>AF1759*参数!$D$3+AL1759</f>
        <v>0</v>
      </c>
      <c r="BS1759" s="16">
        <f>AG1759*参数!$D$3+AM1759</f>
        <v>0</v>
      </c>
      <c r="BT1759" s="16">
        <f>AH1759*参数!$D$3+AN1759</f>
        <v>0</v>
      </c>
      <c r="BU1759" s="10"/>
      <c r="BV1759" s="10"/>
      <c r="BW1759" s="10">
        <f t="shared" si="525"/>
        <v>43</v>
      </c>
      <c r="BX1759" s="10">
        <f t="shared" si="526"/>
        <v>43</v>
      </c>
      <c r="BY1759" s="10">
        <f t="shared" si="527"/>
        <v>43</v>
      </c>
      <c r="BZ1759" s="10">
        <f t="shared" si="528"/>
        <v>0</v>
      </c>
      <c r="CA1759" s="10">
        <f t="shared" si="529"/>
        <v>43</v>
      </c>
      <c r="CB1759" s="10" t="str">
        <f t="shared" si="530"/>
        <v/>
      </c>
      <c r="CC1759" s="10" t="str">
        <f t="shared" si="531"/>
        <v/>
      </c>
      <c r="CD1759" s="10"/>
      <c r="CE1759" s="10"/>
      <c r="CF1759" s="10"/>
      <c r="CG1759" s="10">
        <f t="shared" si="532"/>
        <v>0</v>
      </c>
      <c r="CH1759" s="10">
        <f t="shared" si="533"/>
        <v>0</v>
      </c>
      <c r="CI1759" s="10" t="str">
        <f t="shared" si="534"/>
        <v/>
      </c>
      <c r="CJ1759" s="10" t="str">
        <f t="shared" si="535"/>
        <v/>
      </c>
      <c r="CK1759" s="10" t="str">
        <f t="shared" si="536"/>
        <v/>
      </c>
      <c r="CL1759" s="10" t="str">
        <f t="shared" si="537"/>
        <v/>
      </c>
      <c r="CM1759" s="88" t="str">
        <f t="shared" si="521"/>
        <v/>
      </c>
      <c r="CN1759" s="88" t="str">
        <f t="shared" si="522"/>
        <v/>
      </c>
      <c r="CO1759" s="88" t="str">
        <f t="shared" si="523"/>
        <v/>
      </c>
      <c r="CP1759" s="88" t="str">
        <f t="shared" si="524"/>
        <v/>
      </c>
    </row>
    <row r="1760" spans="2:94">
      <c r="B1760" s="19"/>
      <c r="C1760" s="3"/>
      <c r="D1760" s="3"/>
      <c r="E1760" s="4"/>
      <c r="F1760" s="3"/>
      <c r="G1760" s="3"/>
      <c r="H1760" s="3"/>
      <c r="I1760" s="3"/>
      <c r="J1760" s="6"/>
      <c r="K1760" s="6"/>
      <c r="L1760" s="6"/>
      <c r="M1760" s="10"/>
      <c r="N1760" s="10"/>
      <c r="O1760" s="10"/>
      <c r="P1760" s="15"/>
      <c r="Q1760" s="13"/>
      <c r="R1760" s="13"/>
      <c r="S1760" s="13"/>
      <c r="T1760" s="13"/>
      <c r="U1760" s="13"/>
      <c r="V1760" s="13"/>
      <c r="W1760" s="9"/>
      <c r="X1760" s="9"/>
      <c r="Y1760" s="9"/>
      <c r="Z1760" s="9"/>
      <c r="AA1760" s="9"/>
      <c r="AB1760" s="9"/>
      <c r="AC1760" s="13"/>
      <c r="AD1760" s="13"/>
      <c r="AE1760" s="13"/>
      <c r="AF1760" s="13"/>
      <c r="AG1760" s="13"/>
      <c r="AH1760" s="13"/>
      <c r="AI1760" s="9"/>
      <c r="AJ1760" s="9"/>
      <c r="AK1760" s="9"/>
      <c r="AL1760" s="9"/>
      <c r="AM1760" s="9"/>
      <c r="AN1760" s="9"/>
      <c r="AO1760" s="8"/>
      <c r="AP1760" s="8"/>
      <c r="AQ1760" s="8"/>
      <c r="AR1760" s="8"/>
      <c r="AS1760" s="8"/>
      <c r="AT1760" s="8"/>
      <c r="AU1760" s="8"/>
      <c r="AV1760" s="8"/>
      <c r="AW1760" s="8"/>
      <c r="AX1760" s="8"/>
      <c r="AY1760" s="15"/>
      <c r="AZ1760" s="15"/>
      <c r="BA1760" s="15"/>
      <c r="BB1760" s="15"/>
      <c r="BC1760" s="15"/>
      <c r="BD1760" s="15"/>
      <c r="BE1760" s="15"/>
      <c r="BF1760" s="15"/>
      <c r="BG1760" s="15"/>
      <c r="BH1760" s="15"/>
      <c r="BI1760" s="16">
        <f>Q1760*参数!$D$3+W1760</f>
        <v>0</v>
      </c>
      <c r="BJ1760" s="16">
        <f>R1760*参数!$D$3+X1760</f>
        <v>0</v>
      </c>
      <c r="BK1760" s="16">
        <f>S1760*参数!$D$3+Y1760</f>
        <v>0</v>
      </c>
      <c r="BL1760" s="16">
        <f>T1760*参数!$D$3+Z1760</f>
        <v>0</v>
      </c>
      <c r="BM1760" s="16">
        <f>U1760*参数!$D$3+AA1760</f>
        <v>0</v>
      </c>
      <c r="BN1760" s="16">
        <f>V1760*参数!$D$3+AB1760</f>
        <v>0</v>
      </c>
      <c r="BO1760" s="16">
        <f>AC1760*参数!$D$3+AI1760</f>
        <v>0</v>
      </c>
      <c r="BP1760" s="16">
        <f>AD1760*参数!$D$3+AJ1760</f>
        <v>0</v>
      </c>
      <c r="BQ1760" s="16">
        <f>AE1760*参数!$D$3+AK1760</f>
        <v>0</v>
      </c>
      <c r="BR1760" s="16">
        <f>AF1760*参数!$D$3+AL1760</f>
        <v>0</v>
      </c>
      <c r="BS1760" s="16">
        <f>AG1760*参数!$D$3+AM1760</f>
        <v>0</v>
      </c>
      <c r="BT1760" s="16">
        <f>AH1760*参数!$D$3+AN1760</f>
        <v>0</v>
      </c>
      <c r="BU1760" s="10"/>
      <c r="BV1760" s="10"/>
      <c r="BW1760" s="10">
        <f t="shared" si="525"/>
        <v>43</v>
      </c>
      <c r="BX1760" s="10">
        <f t="shared" si="526"/>
        <v>43</v>
      </c>
      <c r="BY1760" s="10">
        <f t="shared" si="527"/>
        <v>43</v>
      </c>
      <c r="BZ1760" s="10">
        <f t="shared" si="528"/>
        <v>0</v>
      </c>
      <c r="CA1760" s="10">
        <f t="shared" si="529"/>
        <v>43</v>
      </c>
      <c r="CB1760" s="10" t="str">
        <f t="shared" si="530"/>
        <v/>
      </c>
      <c r="CC1760" s="10" t="str">
        <f t="shared" si="531"/>
        <v/>
      </c>
      <c r="CD1760" s="10"/>
      <c r="CE1760" s="10"/>
      <c r="CF1760" s="10"/>
      <c r="CG1760" s="10">
        <f t="shared" si="532"/>
        <v>0</v>
      </c>
      <c r="CH1760" s="10">
        <f t="shared" si="533"/>
        <v>0</v>
      </c>
      <c r="CI1760" s="10" t="str">
        <f t="shared" si="534"/>
        <v/>
      </c>
      <c r="CJ1760" s="10" t="str">
        <f t="shared" si="535"/>
        <v/>
      </c>
      <c r="CK1760" s="10" t="str">
        <f t="shared" si="536"/>
        <v/>
      </c>
      <c r="CL1760" s="10" t="str">
        <f t="shared" si="537"/>
        <v/>
      </c>
      <c r="CM1760" s="88" t="str">
        <f t="shared" si="521"/>
        <v/>
      </c>
      <c r="CN1760" s="88" t="str">
        <f t="shared" si="522"/>
        <v/>
      </c>
      <c r="CO1760" s="88" t="str">
        <f t="shared" si="523"/>
        <v/>
      </c>
      <c r="CP1760" s="88" t="str">
        <f t="shared" si="524"/>
        <v/>
      </c>
    </row>
    <row r="1761" spans="2:94">
      <c r="B1761" s="19"/>
      <c r="C1761" s="3"/>
      <c r="D1761" s="3"/>
      <c r="E1761" s="4"/>
      <c r="F1761" s="3"/>
      <c r="G1761" s="3"/>
      <c r="H1761" s="3"/>
      <c r="I1761" s="3"/>
      <c r="J1761" s="6"/>
      <c r="K1761" s="6"/>
      <c r="L1761" s="6"/>
      <c r="M1761" s="10"/>
      <c r="N1761" s="10"/>
      <c r="O1761" s="10"/>
      <c r="P1761" s="15"/>
      <c r="Q1761" s="13"/>
      <c r="R1761" s="13"/>
      <c r="S1761" s="13"/>
      <c r="T1761" s="13"/>
      <c r="U1761" s="13"/>
      <c r="V1761" s="13"/>
      <c r="W1761" s="9"/>
      <c r="X1761" s="9"/>
      <c r="Y1761" s="9"/>
      <c r="Z1761" s="9"/>
      <c r="AA1761" s="9"/>
      <c r="AB1761" s="9"/>
      <c r="AC1761" s="13"/>
      <c r="AD1761" s="13"/>
      <c r="AE1761" s="13"/>
      <c r="AF1761" s="13"/>
      <c r="AG1761" s="13"/>
      <c r="AH1761" s="13"/>
      <c r="AI1761" s="9"/>
      <c r="AJ1761" s="9"/>
      <c r="AK1761" s="9"/>
      <c r="AL1761" s="9"/>
      <c r="AM1761" s="9"/>
      <c r="AN1761" s="9"/>
      <c r="AO1761" s="8"/>
      <c r="AP1761" s="8"/>
      <c r="AQ1761" s="8"/>
      <c r="AR1761" s="8"/>
      <c r="AS1761" s="8"/>
      <c r="AT1761" s="8"/>
      <c r="AU1761" s="8"/>
      <c r="AV1761" s="8"/>
      <c r="AW1761" s="8"/>
      <c r="AX1761" s="8"/>
      <c r="AY1761" s="15"/>
      <c r="AZ1761" s="15"/>
      <c r="BA1761" s="15"/>
      <c r="BB1761" s="15"/>
      <c r="BC1761" s="15"/>
      <c r="BD1761" s="15"/>
      <c r="BE1761" s="15"/>
      <c r="BF1761" s="15"/>
      <c r="BG1761" s="15"/>
      <c r="BH1761" s="15"/>
      <c r="BI1761" s="16">
        <f>Q1761*参数!$D$3+W1761</f>
        <v>0</v>
      </c>
      <c r="BJ1761" s="16">
        <f>R1761*参数!$D$3+X1761</f>
        <v>0</v>
      </c>
      <c r="BK1761" s="16">
        <f>S1761*参数!$D$3+Y1761</f>
        <v>0</v>
      </c>
      <c r="BL1761" s="16">
        <f>T1761*参数!$D$3+Z1761</f>
        <v>0</v>
      </c>
      <c r="BM1761" s="16">
        <f>U1761*参数!$D$3+AA1761</f>
        <v>0</v>
      </c>
      <c r="BN1761" s="16">
        <f>V1761*参数!$D$3+AB1761</f>
        <v>0</v>
      </c>
      <c r="BO1761" s="16">
        <f>AC1761*参数!$D$3+AI1761</f>
        <v>0</v>
      </c>
      <c r="BP1761" s="16">
        <f>AD1761*参数!$D$3+AJ1761</f>
        <v>0</v>
      </c>
      <c r="BQ1761" s="16">
        <f>AE1761*参数!$D$3+AK1761</f>
        <v>0</v>
      </c>
      <c r="BR1761" s="16">
        <f>AF1761*参数!$D$3+AL1761</f>
        <v>0</v>
      </c>
      <c r="BS1761" s="16">
        <f>AG1761*参数!$D$3+AM1761</f>
        <v>0</v>
      </c>
      <c r="BT1761" s="16">
        <f>AH1761*参数!$D$3+AN1761</f>
        <v>0</v>
      </c>
      <c r="BU1761" s="10"/>
      <c r="BV1761" s="10"/>
      <c r="BW1761" s="10">
        <f t="shared" si="525"/>
        <v>43</v>
      </c>
      <c r="BX1761" s="10">
        <f t="shared" si="526"/>
        <v>43</v>
      </c>
      <c r="BY1761" s="10">
        <f t="shared" si="527"/>
        <v>43</v>
      </c>
      <c r="BZ1761" s="10">
        <f t="shared" si="528"/>
        <v>0</v>
      </c>
      <c r="CA1761" s="10">
        <f t="shared" si="529"/>
        <v>43</v>
      </c>
      <c r="CB1761" s="10" t="str">
        <f t="shared" si="530"/>
        <v/>
      </c>
      <c r="CC1761" s="10" t="str">
        <f t="shared" si="531"/>
        <v/>
      </c>
      <c r="CD1761" s="10"/>
      <c r="CE1761" s="10"/>
      <c r="CF1761" s="10"/>
      <c r="CG1761" s="10">
        <f t="shared" si="532"/>
        <v>0</v>
      </c>
      <c r="CH1761" s="10">
        <f t="shared" si="533"/>
        <v>0</v>
      </c>
      <c r="CI1761" s="10" t="str">
        <f t="shared" si="534"/>
        <v/>
      </c>
      <c r="CJ1761" s="10" t="str">
        <f t="shared" si="535"/>
        <v/>
      </c>
      <c r="CK1761" s="10" t="str">
        <f t="shared" si="536"/>
        <v/>
      </c>
      <c r="CL1761" s="10" t="str">
        <f t="shared" si="537"/>
        <v/>
      </c>
      <c r="CM1761" s="88" t="str">
        <f t="shared" si="521"/>
        <v/>
      </c>
      <c r="CN1761" s="88" t="str">
        <f t="shared" si="522"/>
        <v/>
      </c>
      <c r="CO1761" s="88" t="str">
        <f t="shared" si="523"/>
        <v/>
      </c>
      <c r="CP1761" s="88" t="str">
        <f t="shared" si="524"/>
        <v/>
      </c>
    </row>
    <row r="1762" spans="2:94">
      <c r="B1762" s="19"/>
      <c r="C1762" s="3"/>
      <c r="D1762" s="3"/>
      <c r="E1762" s="4"/>
      <c r="F1762" s="3"/>
      <c r="G1762" s="3"/>
      <c r="H1762" s="3"/>
      <c r="I1762" s="3"/>
      <c r="J1762" s="6"/>
      <c r="K1762" s="6"/>
      <c r="L1762" s="6"/>
      <c r="M1762" s="10"/>
      <c r="N1762" s="10"/>
      <c r="O1762" s="10"/>
      <c r="P1762" s="15"/>
      <c r="Q1762" s="13"/>
      <c r="R1762" s="13"/>
      <c r="S1762" s="13"/>
      <c r="T1762" s="13"/>
      <c r="U1762" s="13"/>
      <c r="V1762" s="13"/>
      <c r="W1762" s="9"/>
      <c r="X1762" s="9"/>
      <c r="Y1762" s="9"/>
      <c r="Z1762" s="9"/>
      <c r="AA1762" s="9"/>
      <c r="AB1762" s="9"/>
      <c r="AC1762" s="13"/>
      <c r="AD1762" s="13"/>
      <c r="AE1762" s="13"/>
      <c r="AF1762" s="13"/>
      <c r="AG1762" s="13"/>
      <c r="AH1762" s="13"/>
      <c r="AI1762" s="9"/>
      <c r="AJ1762" s="9"/>
      <c r="AK1762" s="9"/>
      <c r="AL1762" s="9"/>
      <c r="AM1762" s="9"/>
      <c r="AN1762" s="9"/>
      <c r="AO1762" s="8"/>
      <c r="AP1762" s="8"/>
      <c r="AQ1762" s="8"/>
      <c r="AR1762" s="8"/>
      <c r="AS1762" s="8"/>
      <c r="AT1762" s="8"/>
      <c r="AU1762" s="8"/>
      <c r="AV1762" s="8"/>
      <c r="AW1762" s="8"/>
      <c r="AX1762" s="8"/>
      <c r="AY1762" s="15"/>
      <c r="AZ1762" s="15"/>
      <c r="BA1762" s="15"/>
      <c r="BB1762" s="15"/>
      <c r="BC1762" s="15"/>
      <c r="BD1762" s="15"/>
      <c r="BE1762" s="15"/>
      <c r="BF1762" s="15"/>
      <c r="BG1762" s="15"/>
      <c r="BH1762" s="15"/>
      <c r="BI1762" s="16">
        <f>Q1762*参数!$D$3+W1762</f>
        <v>0</v>
      </c>
      <c r="BJ1762" s="16">
        <f>R1762*参数!$D$3+X1762</f>
        <v>0</v>
      </c>
      <c r="BK1762" s="16">
        <f>S1762*参数!$D$3+Y1762</f>
        <v>0</v>
      </c>
      <c r="BL1762" s="16">
        <f>T1762*参数!$D$3+Z1762</f>
        <v>0</v>
      </c>
      <c r="BM1762" s="16">
        <f>U1762*参数!$D$3+AA1762</f>
        <v>0</v>
      </c>
      <c r="BN1762" s="16">
        <f>V1762*参数!$D$3+AB1762</f>
        <v>0</v>
      </c>
      <c r="BO1762" s="16">
        <f>AC1762*参数!$D$3+AI1762</f>
        <v>0</v>
      </c>
      <c r="BP1762" s="16">
        <f>AD1762*参数!$D$3+AJ1762</f>
        <v>0</v>
      </c>
      <c r="BQ1762" s="16">
        <f>AE1762*参数!$D$3+AK1762</f>
        <v>0</v>
      </c>
      <c r="BR1762" s="16">
        <f>AF1762*参数!$D$3+AL1762</f>
        <v>0</v>
      </c>
      <c r="BS1762" s="16">
        <f>AG1762*参数!$D$3+AM1762</f>
        <v>0</v>
      </c>
      <c r="BT1762" s="16">
        <f>AH1762*参数!$D$3+AN1762</f>
        <v>0</v>
      </c>
      <c r="BU1762" s="10"/>
      <c r="BV1762" s="10"/>
      <c r="BW1762" s="10">
        <f t="shared" si="525"/>
        <v>43</v>
      </c>
      <c r="BX1762" s="10">
        <f t="shared" si="526"/>
        <v>43</v>
      </c>
      <c r="BY1762" s="10">
        <f t="shared" si="527"/>
        <v>43</v>
      </c>
      <c r="BZ1762" s="10">
        <f t="shared" si="528"/>
        <v>0</v>
      </c>
      <c r="CA1762" s="10">
        <f t="shared" si="529"/>
        <v>43</v>
      </c>
      <c r="CB1762" s="10" t="str">
        <f t="shared" si="530"/>
        <v/>
      </c>
      <c r="CC1762" s="10" t="str">
        <f t="shared" si="531"/>
        <v/>
      </c>
      <c r="CD1762" s="10"/>
      <c r="CE1762" s="10"/>
      <c r="CF1762" s="10"/>
      <c r="CG1762" s="10">
        <f t="shared" si="532"/>
        <v>0</v>
      </c>
      <c r="CH1762" s="10">
        <f t="shared" si="533"/>
        <v>0</v>
      </c>
      <c r="CI1762" s="10" t="str">
        <f t="shared" si="534"/>
        <v/>
      </c>
      <c r="CJ1762" s="10" t="str">
        <f t="shared" si="535"/>
        <v/>
      </c>
      <c r="CK1762" s="10" t="str">
        <f t="shared" si="536"/>
        <v/>
      </c>
      <c r="CL1762" s="10" t="str">
        <f t="shared" si="537"/>
        <v/>
      </c>
      <c r="CM1762" s="88" t="str">
        <f t="shared" si="521"/>
        <v/>
      </c>
      <c r="CN1762" s="88" t="str">
        <f t="shared" si="522"/>
        <v/>
      </c>
      <c r="CO1762" s="88" t="str">
        <f t="shared" si="523"/>
        <v/>
      </c>
      <c r="CP1762" s="88" t="str">
        <f t="shared" si="524"/>
        <v/>
      </c>
    </row>
    <row r="1763" spans="2:94">
      <c r="B1763" s="19"/>
      <c r="C1763" s="3"/>
      <c r="D1763" s="3"/>
      <c r="E1763" s="4"/>
      <c r="F1763" s="3"/>
      <c r="G1763" s="3"/>
      <c r="H1763" s="3"/>
      <c r="I1763" s="3"/>
      <c r="J1763" s="6"/>
      <c r="K1763" s="6"/>
      <c r="L1763" s="6"/>
      <c r="M1763" s="10"/>
      <c r="N1763" s="10"/>
      <c r="O1763" s="10"/>
      <c r="P1763" s="15"/>
      <c r="Q1763" s="13"/>
      <c r="R1763" s="13"/>
      <c r="S1763" s="13"/>
      <c r="T1763" s="13"/>
      <c r="U1763" s="13"/>
      <c r="V1763" s="13"/>
      <c r="W1763" s="9"/>
      <c r="X1763" s="9"/>
      <c r="Y1763" s="9"/>
      <c r="Z1763" s="9"/>
      <c r="AA1763" s="9"/>
      <c r="AB1763" s="9"/>
      <c r="AC1763" s="13"/>
      <c r="AD1763" s="13"/>
      <c r="AE1763" s="13"/>
      <c r="AF1763" s="13"/>
      <c r="AG1763" s="13"/>
      <c r="AH1763" s="13"/>
      <c r="AI1763" s="9"/>
      <c r="AJ1763" s="9"/>
      <c r="AK1763" s="9"/>
      <c r="AL1763" s="9"/>
      <c r="AM1763" s="9"/>
      <c r="AN1763" s="9"/>
      <c r="AO1763" s="8"/>
      <c r="AP1763" s="8"/>
      <c r="AQ1763" s="8"/>
      <c r="AR1763" s="8"/>
      <c r="AS1763" s="8"/>
      <c r="AT1763" s="8"/>
      <c r="AU1763" s="8"/>
      <c r="AV1763" s="8"/>
      <c r="AW1763" s="8"/>
      <c r="AX1763" s="8"/>
      <c r="AY1763" s="15"/>
      <c r="AZ1763" s="15"/>
      <c r="BA1763" s="15"/>
      <c r="BB1763" s="15"/>
      <c r="BC1763" s="15"/>
      <c r="BD1763" s="15"/>
      <c r="BE1763" s="15"/>
      <c r="BF1763" s="15"/>
      <c r="BG1763" s="15"/>
      <c r="BH1763" s="15"/>
      <c r="BI1763" s="16">
        <f>Q1763*参数!$D$3+W1763</f>
        <v>0</v>
      </c>
      <c r="BJ1763" s="16">
        <f>R1763*参数!$D$3+X1763</f>
        <v>0</v>
      </c>
      <c r="BK1763" s="16">
        <f>S1763*参数!$D$3+Y1763</f>
        <v>0</v>
      </c>
      <c r="BL1763" s="16">
        <f>T1763*参数!$D$3+Z1763</f>
        <v>0</v>
      </c>
      <c r="BM1763" s="16">
        <f>U1763*参数!$D$3+AA1763</f>
        <v>0</v>
      </c>
      <c r="BN1763" s="16">
        <f>V1763*参数!$D$3+AB1763</f>
        <v>0</v>
      </c>
      <c r="BO1763" s="16">
        <f>AC1763*参数!$D$3+AI1763</f>
        <v>0</v>
      </c>
      <c r="BP1763" s="16">
        <f>AD1763*参数!$D$3+AJ1763</f>
        <v>0</v>
      </c>
      <c r="BQ1763" s="16">
        <f>AE1763*参数!$D$3+AK1763</f>
        <v>0</v>
      </c>
      <c r="BR1763" s="16">
        <f>AF1763*参数!$D$3+AL1763</f>
        <v>0</v>
      </c>
      <c r="BS1763" s="16">
        <f>AG1763*参数!$D$3+AM1763</f>
        <v>0</v>
      </c>
      <c r="BT1763" s="16">
        <f>AH1763*参数!$D$3+AN1763</f>
        <v>0</v>
      </c>
      <c r="BU1763" s="10"/>
      <c r="BV1763" s="10"/>
      <c r="BW1763" s="10">
        <f t="shared" si="525"/>
        <v>43</v>
      </c>
      <c r="BX1763" s="10">
        <f t="shared" si="526"/>
        <v>43</v>
      </c>
      <c r="BY1763" s="10">
        <f t="shared" si="527"/>
        <v>43</v>
      </c>
      <c r="BZ1763" s="10">
        <f t="shared" si="528"/>
        <v>0</v>
      </c>
      <c r="CA1763" s="10">
        <f t="shared" si="529"/>
        <v>43</v>
      </c>
      <c r="CB1763" s="10" t="str">
        <f t="shared" si="530"/>
        <v/>
      </c>
      <c r="CC1763" s="10" t="str">
        <f t="shared" si="531"/>
        <v/>
      </c>
      <c r="CD1763" s="10"/>
      <c r="CE1763" s="10"/>
      <c r="CF1763" s="10"/>
      <c r="CG1763" s="10">
        <f t="shared" si="532"/>
        <v>0</v>
      </c>
      <c r="CH1763" s="10">
        <f t="shared" si="533"/>
        <v>0</v>
      </c>
      <c r="CI1763" s="10" t="str">
        <f t="shared" si="534"/>
        <v/>
      </c>
      <c r="CJ1763" s="10" t="str">
        <f t="shared" si="535"/>
        <v/>
      </c>
      <c r="CK1763" s="10" t="str">
        <f t="shared" si="536"/>
        <v/>
      </c>
      <c r="CL1763" s="10" t="str">
        <f t="shared" si="537"/>
        <v/>
      </c>
      <c r="CM1763" s="88" t="str">
        <f t="shared" ref="CM1763:CM1826" si="538">IF(AP1763=AZ1763,
  IF(AU1763=BE1763,
    "",
    IF(AU1763&lt;BE1763,
      IF(P1763=-1,3,0),
      IF(P1763=-1,40,43)
    )
  ),
  ""
)</f>
        <v/>
      </c>
      <c r="CN1763" s="88" t="str">
        <f t="shared" ref="CN1763:CN1826" si="539">IF(AND(AP1763=AZ1763,AR1763=BB1763,AQ1763&lt;&gt;0,BA1763&lt;&gt;0),
  IF(AV1763=BF1763,
    "",
    IF(AV1763&lt;BF1763,
      IF(P1763=-1,3,0),
      IF(P1763=-1,40,43)
    )
  ),
  ""
)</f>
        <v/>
      </c>
      <c r="CO1763" s="88" t="str">
        <f t="shared" ref="CO1763:CO1826" si="540">IF(AP1763=AZ1763,
  IF(AW1763=BG1763,
    "",
    IF(AW1763&lt;BG1763,
      IF(P1763=-1,3,0),
      IF(P1763=-1,40,43)
    )
  ),
  ""
)</f>
        <v/>
      </c>
      <c r="CP1763" s="88" t="str">
        <f t="shared" si="524"/>
        <v/>
      </c>
    </row>
    <row r="1764" spans="2:94">
      <c r="B1764" s="19"/>
      <c r="C1764" s="3"/>
      <c r="D1764" s="3"/>
      <c r="E1764" s="4"/>
      <c r="F1764" s="3"/>
      <c r="G1764" s="3"/>
      <c r="H1764" s="3"/>
      <c r="I1764" s="3"/>
      <c r="J1764" s="6"/>
      <c r="K1764" s="6"/>
      <c r="L1764" s="6"/>
      <c r="M1764" s="10"/>
      <c r="N1764" s="10"/>
      <c r="O1764" s="10"/>
      <c r="P1764" s="15"/>
      <c r="Q1764" s="13"/>
      <c r="R1764" s="13"/>
      <c r="S1764" s="13"/>
      <c r="T1764" s="13"/>
      <c r="U1764" s="13"/>
      <c r="V1764" s="13"/>
      <c r="W1764" s="9"/>
      <c r="X1764" s="9"/>
      <c r="Y1764" s="9"/>
      <c r="Z1764" s="9"/>
      <c r="AA1764" s="9"/>
      <c r="AB1764" s="9"/>
      <c r="AC1764" s="13"/>
      <c r="AD1764" s="13"/>
      <c r="AE1764" s="13"/>
      <c r="AF1764" s="13"/>
      <c r="AG1764" s="13"/>
      <c r="AH1764" s="13"/>
      <c r="AI1764" s="9"/>
      <c r="AJ1764" s="9"/>
      <c r="AK1764" s="9"/>
      <c r="AL1764" s="9"/>
      <c r="AM1764" s="9"/>
      <c r="AN1764" s="9"/>
      <c r="AO1764" s="8"/>
      <c r="AP1764" s="8"/>
      <c r="AQ1764" s="8"/>
      <c r="AR1764" s="8"/>
      <c r="AS1764" s="8"/>
      <c r="AT1764" s="8"/>
      <c r="AU1764" s="8"/>
      <c r="AV1764" s="8"/>
      <c r="AW1764" s="8"/>
      <c r="AX1764" s="8"/>
      <c r="AY1764" s="15"/>
      <c r="AZ1764" s="15"/>
      <c r="BA1764" s="15"/>
      <c r="BB1764" s="15"/>
      <c r="BC1764" s="15"/>
      <c r="BD1764" s="15"/>
      <c r="BE1764" s="15"/>
      <c r="BF1764" s="15"/>
      <c r="BG1764" s="15"/>
      <c r="BH1764" s="15"/>
      <c r="BI1764" s="16">
        <f>Q1764*参数!$D$3+W1764</f>
        <v>0</v>
      </c>
      <c r="BJ1764" s="16">
        <f>R1764*参数!$D$3+X1764</f>
        <v>0</v>
      </c>
      <c r="BK1764" s="16">
        <f>S1764*参数!$D$3+Y1764</f>
        <v>0</v>
      </c>
      <c r="BL1764" s="16">
        <f>T1764*参数!$D$3+Z1764</f>
        <v>0</v>
      </c>
      <c r="BM1764" s="16">
        <f>U1764*参数!$D$3+AA1764</f>
        <v>0</v>
      </c>
      <c r="BN1764" s="16">
        <f>V1764*参数!$D$3+AB1764</f>
        <v>0</v>
      </c>
      <c r="BO1764" s="16">
        <f>AC1764*参数!$D$3+AI1764</f>
        <v>0</v>
      </c>
      <c r="BP1764" s="16">
        <f>AD1764*参数!$D$3+AJ1764</f>
        <v>0</v>
      </c>
      <c r="BQ1764" s="16">
        <f>AE1764*参数!$D$3+AK1764</f>
        <v>0</v>
      </c>
      <c r="BR1764" s="16">
        <f>AF1764*参数!$D$3+AL1764</f>
        <v>0</v>
      </c>
      <c r="BS1764" s="16">
        <f>AG1764*参数!$D$3+AM1764</f>
        <v>0</v>
      </c>
      <c r="BT1764" s="16">
        <f>AH1764*参数!$D$3+AN1764</f>
        <v>0</v>
      </c>
      <c r="BU1764" s="10"/>
      <c r="BV1764" s="10"/>
      <c r="BW1764" s="10">
        <f t="shared" si="525"/>
        <v>43</v>
      </c>
      <c r="BX1764" s="10">
        <f t="shared" si="526"/>
        <v>43</v>
      </c>
      <c r="BY1764" s="10">
        <f t="shared" si="527"/>
        <v>43</v>
      </c>
      <c r="BZ1764" s="10">
        <f t="shared" si="528"/>
        <v>0</v>
      </c>
      <c r="CA1764" s="10">
        <f t="shared" si="529"/>
        <v>43</v>
      </c>
      <c r="CB1764" s="10" t="str">
        <f t="shared" si="530"/>
        <v/>
      </c>
      <c r="CC1764" s="10" t="str">
        <f t="shared" si="531"/>
        <v/>
      </c>
      <c r="CD1764" s="10"/>
      <c r="CE1764" s="10"/>
      <c r="CF1764" s="10"/>
      <c r="CG1764" s="10">
        <f t="shared" si="532"/>
        <v>0</v>
      </c>
      <c r="CH1764" s="10">
        <f t="shared" si="533"/>
        <v>0</v>
      </c>
      <c r="CI1764" s="10" t="str">
        <f t="shared" si="534"/>
        <v/>
      </c>
      <c r="CJ1764" s="10" t="str">
        <f t="shared" si="535"/>
        <v/>
      </c>
      <c r="CK1764" s="10" t="str">
        <f t="shared" si="536"/>
        <v/>
      </c>
      <c r="CL1764" s="10" t="str">
        <f t="shared" si="537"/>
        <v/>
      </c>
      <c r="CM1764" s="88" t="str">
        <f t="shared" si="538"/>
        <v/>
      </c>
      <c r="CN1764" s="88" t="str">
        <f t="shared" si="539"/>
        <v/>
      </c>
      <c r="CO1764" s="88" t="str">
        <f t="shared" si="540"/>
        <v/>
      </c>
      <c r="CP1764" s="88" t="str">
        <f t="shared" ref="CP1764:CP1827" si="541">IF(AND(AP1764=AZ1764,AR1764=BB1764,AQ1764&lt;&gt;0,BA1764&lt;&gt;0),
  IF(AX1764=BH1764,
    "",
    IF(AX1764&lt;BH1764,
      IF(P1764=-1,3,0),
      IF(P1764=-1,40,43)
    )
  ),
  ""
)</f>
        <v/>
      </c>
    </row>
    <row r="1765" spans="2:94">
      <c r="B1765" s="19"/>
      <c r="C1765" s="3"/>
      <c r="D1765" s="3"/>
      <c r="E1765" s="4"/>
      <c r="F1765" s="3"/>
      <c r="G1765" s="3"/>
      <c r="H1765" s="3"/>
      <c r="I1765" s="3"/>
      <c r="J1765" s="6"/>
      <c r="K1765" s="6"/>
      <c r="L1765" s="6"/>
      <c r="M1765" s="10"/>
      <c r="N1765" s="10"/>
      <c r="O1765" s="10"/>
      <c r="P1765" s="15"/>
      <c r="Q1765" s="13"/>
      <c r="R1765" s="13"/>
      <c r="S1765" s="13"/>
      <c r="T1765" s="13"/>
      <c r="U1765" s="13"/>
      <c r="V1765" s="13"/>
      <c r="W1765" s="9"/>
      <c r="X1765" s="9"/>
      <c r="Y1765" s="9"/>
      <c r="Z1765" s="9"/>
      <c r="AA1765" s="9"/>
      <c r="AB1765" s="9"/>
      <c r="AC1765" s="13"/>
      <c r="AD1765" s="13"/>
      <c r="AE1765" s="13"/>
      <c r="AF1765" s="13"/>
      <c r="AG1765" s="13"/>
      <c r="AH1765" s="13"/>
      <c r="AI1765" s="9"/>
      <c r="AJ1765" s="9"/>
      <c r="AK1765" s="9"/>
      <c r="AL1765" s="9"/>
      <c r="AM1765" s="9"/>
      <c r="AN1765" s="9"/>
      <c r="AO1765" s="8"/>
      <c r="AP1765" s="8"/>
      <c r="AQ1765" s="8"/>
      <c r="AR1765" s="8"/>
      <c r="AS1765" s="8"/>
      <c r="AT1765" s="8"/>
      <c r="AU1765" s="8"/>
      <c r="AV1765" s="8"/>
      <c r="AW1765" s="8"/>
      <c r="AX1765" s="8"/>
      <c r="AY1765" s="15"/>
      <c r="AZ1765" s="15"/>
      <c r="BA1765" s="15"/>
      <c r="BB1765" s="15"/>
      <c r="BC1765" s="15"/>
      <c r="BD1765" s="15"/>
      <c r="BE1765" s="15"/>
      <c r="BF1765" s="15"/>
      <c r="BG1765" s="15"/>
      <c r="BH1765" s="15"/>
      <c r="BI1765" s="16">
        <f>Q1765*参数!$D$3+W1765</f>
        <v>0</v>
      </c>
      <c r="BJ1765" s="16">
        <f>R1765*参数!$D$3+X1765</f>
        <v>0</v>
      </c>
      <c r="BK1765" s="16">
        <f>S1765*参数!$D$3+Y1765</f>
        <v>0</v>
      </c>
      <c r="BL1765" s="16">
        <f>T1765*参数!$D$3+Z1765</f>
        <v>0</v>
      </c>
      <c r="BM1765" s="16">
        <f>U1765*参数!$D$3+AA1765</f>
        <v>0</v>
      </c>
      <c r="BN1765" s="16">
        <f>V1765*参数!$D$3+AB1765</f>
        <v>0</v>
      </c>
      <c r="BO1765" s="16">
        <f>AC1765*参数!$D$3+AI1765</f>
        <v>0</v>
      </c>
      <c r="BP1765" s="16">
        <f>AD1765*参数!$D$3+AJ1765</f>
        <v>0</v>
      </c>
      <c r="BQ1765" s="16">
        <f>AE1765*参数!$D$3+AK1765</f>
        <v>0</v>
      </c>
      <c r="BR1765" s="16">
        <f>AF1765*参数!$D$3+AL1765</f>
        <v>0</v>
      </c>
      <c r="BS1765" s="16">
        <f>AG1765*参数!$D$3+AM1765</f>
        <v>0</v>
      </c>
      <c r="BT1765" s="16">
        <f>AH1765*参数!$D$3+AN1765</f>
        <v>0</v>
      </c>
      <c r="BU1765" s="10"/>
      <c r="BV1765" s="10"/>
      <c r="BW1765" s="10">
        <f t="shared" si="525"/>
        <v>43</v>
      </c>
      <c r="BX1765" s="10">
        <f t="shared" si="526"/>
        <v>43</v>
      </c>
      <c r="BY1765" s="10">
        <f t="shared" si="527"/>
        <v>43</v>
      </c>
      <c r="BZ1765" s="10">
        <f t="shared" si="528"/>
        <v>0</v>
      </c>
      <c r="CA1765" s="10">
        <f t="shared" si="529"/>
        <v>43</v>
      </c>
      <c r="CB1765" s="10" t="str">
        <f t="shared" si="530"/>
        <v/>
      </c>
      <c r="CC1765" s="10" t="str">
        <f t="shared" si="531"/>
        <v/>
      </c>
      <c r="CD1765" s="10"/>
      <c r="CE1765" s="10"/>
      <c r="CF1765" s="10"/>
      <c r="CG1765" s="10">
        <f t="shared" si="532"/>
        <v>0</v>
      </c>
      <c r="CH1765" s="10">
        <f t="shared" si="533"/>
        <v>0</v>
      </c>
      <c r="CI1765" s="10" t="str">
        <f t="shared" si="534"/>
        <v/>
      </c>
      <c r="CJ1765" s="10" t="str">
        <f t="shared" si="535"/>
        <v/>
      </c>
      <c r="CK1765" s="10" t="str">
        <f t="shared" si="536"/>
        <v/>
      </c>
      <c r="CL1765" s="10" t="str">
        <f t="shared" si="537"/>
        <v/>
      </c>
      <c r="CM1765" s="88" t="str">
        <f t="shared" si="538"/>
        <v/>
      </c>
      <c r="CN1765" s="88" t="str">
        <f t="shared" si="539"/>
        <v/>
      </c>
      <c r="CO1765" s="88" t="str">
        <f t="shared" si="540"/>
        <v/>
      </c>
      <c r="CP1765" s="88" t="str">
        <f t="shared" si="541"/>
        <v/>
      </c>
    </row>
    <row r="1766" spans="2:94">
      <c r="B1766" s="19"/>
      <c r="C1766" s="3"/>
      <c r="D1766" s="3"/>
      <c r="E1766" s="4"/>
      <c r="F1766" s="3"/>
      <c r="G1766" s="3"/>
      <c r="H1766" s="3"/>
      <c r="I1766" s="3"/>
      <c r="J1766" s="6"/>
      <c r="K1766" s="6"/>
      <c r="L1766" s="6"/>
      <c r="M1766" s="10"/>
      <c r="N1766" s="10"/>
      <c r="O1766" s="10"/>
      <c r="P1766" s="15"/>
      <c r="Q1766" s="13"/>
      <c r="R1766" s="13"/>
      <c r="S1766" s="13"/>
      <c r="T1766" s="13"/>
      <c r="U1766" s="13"/>
      <c r="V1766" s="13"/>
      <c r="W1766" s="9"/>
      <c r="X1766" s="9"/>
      <c r="Y1766" s="9"/>
      <c r="Z1766" s="9"/>
      <c r="AA1766" s="9"/>
      <c r="AB1766" s="9"/>
      <c r="AC1766" s="13"/>
      <c r="AD1766" s="13"/>
      <c r="AE1766" s="13"/>
      <c r="AF1766" s="13"/>
      <c r="AG1766" s="13"/>
      <c r="AH1766" s="13"/>
      <c r="AI1766" s="9"/>
      <c r="AJ1766" s="9"/>
      <c r="AK1766" s="9"/>
      <c r="AL1766" s="9"/>
      <c r="AM1766" s="9"/>
      <c r="AN1766" s="9"/>
      <c r="AO1766" s="8"/>
      <c r="AP1766" s="8"/>
      <c r="AQ1766" s="8"/>
      <c r="AR1766" s="8"/>
      <c r="AS1766" s="8"/>
      <c r="AT1766" s="8"/>
      <c r="AU1766" s="8"/>
      <c r="AV1766" s="8"/>
      <c r="AW1766" s="8"/>
      <c r="AX1766" s="8"/>
      <c r="AY1766" s="15"/>
      <c r="AZ1766" s="15"/>
      <c r="BA1766" s="15"/>
      <c r="BB1766" s="15"/>
      <c r="BC1766" s="15"/>
      <c r="BD1766" s="15"/>
      <c r="BE1766" s="15"/>
      <c r="BF1766" s="15"/>
      <c r="BG1766" s="15"/>
      <c r="BH1766" s="15"/>
      <c r="BI1766" s="16">
        <f>Q1766*参数!$D$3+W1766</f>
        <v>0</v>
      </c>
      <c r="BJ1766" s="16">
        <f>R1766*参数!$D$3+X1766</f>
        <v>0</v>
      </c>
      <c r="BK1766" s="16">
        <f>S1766*参数!$D$3+Y1766</f>
        <v>0</v>
      </c>
      <c r="BL1766" s="16">
        <f>T1766*参数!$D$3+Z1766</f>
        <v>0</v>
      </c>
      <c r="BM1766" s="16">
        <f>U1766*参数!$D$3+AA1766</f>
        <v>0</v>
      </c>
      <c r="BN1766" s="16">
        <f>V1766*参数!$D$3+AB1766</f>
        <v>0</v>
      </c>
      <c r="BO1766" s="16">
        <f>AC1766*参数!$D$3+AI1766</f>
        <v>0</v>
      </c>
      <c r="BP1766" s="16">
        <f>AD1766*参数!$D$3+AJ1766</f>
        <v>0</v>
      </c>
      <c r="BQ1766" s="16">
        <f>AE1766*参数!$D$3+AK1766</f>
        <v>0</v>
      </c>
      <c r="BR1766" s="16">
        <f>AF1766*参数!$D$3+AL1766</f>
        <v>0</v>
      </c>
      <c r="BS1766" s="16">
        <f>AG1766*参数!$D$3+AM1766</f>
        <v>0</v>
      </c>
      <c r="BT1766" s="16">
        <f>AH1766*参数!$D$3+AN1766</f>
        <v>0</v>
      </c>
      <c r="BU1766" s="10"/>
      <c r="BV1766" s="10"/>
      <c r="BW1766" s="10">
        <f t="shared" si="525"/>
        <v>43</v>
      </c>
      <c r="BX1766" s="10">
        <f t="shared" si="526"/>
        <v>43</v>
      </c>
      <c r="BY1766" s="10">
        <f t="shared" si="527"/>
        <v>43</v>
      </c>
      <c r="BZ1766" s="10">
        <f t="shared" si="528"/>
        <v>0</v>
      </c>
      <c r="CA1766" s="10">
        <f t="shared" si="529"/>
        <v>43</v>
      </c>
      <c r="CB1766" s="10" t="str">
        <f t="shared" si="530"/>
        <v/>
      </c>
      <c r="CC1766" s="10" t="str">
        <f t="shared" si="531"/>
        <v/>
      </c>
      <c r="CD1766" s="10"/>
      <c r="CE1766" s="10"/>
      <c r="CF1766" s="10"/>
      <c r="CG1766" s="10">
        <f t="shared" si="532"/>
        <v>0</v>
      </c>
      <c r="CH1766" s="10">
        <f t="shared" si="533"/>
        <v>0</v>
      </c>
      <c r="CI1766" s="10" t="str">
        <f t="shared" si="534"/>
        <v/>
      </c>
      <c r="CJ1766" s="10" t="str">
        <f t="shared" si="535"/>
        <v/>
      </c>
      <c r="CK1766" s="10" t="str">
        <f t="shared" si="536"/>
        <v/>
      </c>
      <c r="CL1766" s="10" t="str">
        <f t="shared" si="537"/>
        <v/>
      </c>
      <c r="CM1766" s="88" t="str">
        <f t="shared" si="538"/>
        <v/>
      </c>
      <c r="CN1766" s="88" t="str">
        <f t="shared" si="539"/>
        <v/>
      </c>
      <c r="CO1766" s="88" t="str">
        <f t="shared" si="540"/>
        <v/>
      </c>
      <c r="CP1766" s="88" t="str">
        <f t="shared" si="541"/>
        <v/>
      </c>
    </row>
    <row r="1767" spans="2:94">
      <c r="B1767" s="19"/>
      <c r="C1767" s="3"/>
      <c r="D1767" s="3"/>
      <c r="E1767" s="4"/>
      <c r="F1767" s="3"/>
      <c r="G1767" s="3"/>
      <c r="H1767" s="3"/>
      <c r="I1767" s="3"/>
      <c r="J1767" s="6"/>
      <c r="K1767" s="6"/>
      <c r="L1767" s="6"/>
      <c r="M1767" s="10"/>
      <c r="N1767" s="10"/>
      <c r="O1767" s="10"/>
      <c r="P1767" s="15"/>
      <c r="Q1767" s="13"/>
      <c r="R1767" s="13"/>
      <c r="S1767" s="13"/>
      <c r="T1767" s="13"/>
      <c r="U1767" s="13"/>
      <c r="V1767" s="13"/>
      <c r="W1767" s="9"/>
      <c r="X1767" s="9"/>
      <c r="Y1767" s="9"/>
      <c r="Z1767" s="9"/>
      <c r="AA1767" s="9"/>
      <c r="AB1767" s="9"/>
      <c r="AC1767" s="13"/>
      <c r="AD1767" s="13"/>
      <c r="AE1767" s="13"/>
      <c r="AF1767" s="13"/>
      <c r="AG1767" s="13"/>
      <c r="AH1767" s="13"/>
      <c r="AI1767" s="9"/>
      <c r="AJ1767" s="9"/>
      <c r="AK1767" s="9"/>
      <c r="AL1767" s="9"/>
      <c r="AM1767" s="9"/>
      <c r="AN1767" s="9"/>
      <c r="AO1767" s="8"/>
      <c r="AP1767" s="8"/>
      <c r="AQ1767" s="8"/>
      <c r="AR1767" s="8"/>
      <c r="AS1767" s="8"/>
      <c r="AT1767" s="8"/>
      <c r="AU1767" s="8"/>
      <c r="AV1767" s="8"/>
      <c r="AW1767" s="8"/>
      <c r="AX1767" s="8"/>
      <c r="AY1767" s="15"/>
      <c r="AZ1767" s="15"/>
      <c r="BA1767" s="15"/>
      <c r="BB1767" s="15"/>
      <c r="BC1767" s="15"/>
      <c r="BD1767" s="15"/>
      <c r="BE1767" s="15"/>
      <c r="BF1767" s="15"/>
      <c r="BG1767" s="15"/>
      <c r="BH1767" s="15"/>
      <c r="BI1767" s="16">
        <f>Q1767*参数!$D$3+W1767</f>
        <v>0</v>
      </c>
      <c r="BJ1767" s="16">
        <f>R1767*参数!$D$3+X1767</f>
        <v>0</v>
      </c>
      <c r="BK1767" s="16">
        <f>S1767*参数!$D$3+Y1767</f>
        <v>0</v>
      </c>
      <c r="BL1767" s="16">
        <f>T1767*参数!$D$3+Z1767</f>
        <v>0</v>
      </c>
      <c r="BM1767" s="16">
        <f>U1767*参数!$D$3+AA1767</f>
        <v>0</v>
      </c>
      <c r="BN1767" s="16">
        <f>V1767*参数!$D$3+AB1767</f>
        <v>0</v>
      </c>
      <c r="BO1767" s="16">
        <f>AC1767*参数!$D$3+AI1767</f>
        <v>0</v>
      </c>
      <c r="BP1767" s="16">
        <f>AD1767*参数!$D$3+AJ1767</f>
        <v>0</v>
      </c>
      <c r="BQ1767" s="16">
        <f>AE1767*参数!$D$3+AK1767</f>
        <v>0</v>
      </c>
      <c r="BR1767" s="16">
        <f>AF1767*参数!$D$3+AL1767</f>
        <v>0</v>
      </c>
      <c r="BS1767" s="16">
        <f>AG1767*参数!$D$3+AM1767</f>
        <v>0</v>
      </c>
      <c r="BT1767" s="16">
        <f>AH1767*参数!$D$3+AN1767</f>
        <v>0</v>
      </c>
      <c r="BU1767" s="10"/>
      <c r="BV1767" s="10"/>
      <c r="BW1767" s="10">
        <f t="shared" si="525"/>
        <v>43</v>
      </c>
      <c r="BX1767" s="10">
        <f t="shared" si="526"/>
        <v>43</v>
      </c>
      <c r="BY1767" s="10">
        <f t="shared" si="527"/>
        <v>43</v>
      </c>
      <c r="BZ1767" s="10">
        <f t="shared" si="528"/>
        <v>0</v>
      </c>
      <c r="CA1767" s="10">
        <f t="shared" si="529"/>
        <v>43</v>
      </c>
      <c r="CB1767" s="10" t="str">
        <f t="shared" si="530"/>
        <v/>
      </c>
      <c r="CC1767" s="10" t="str">
        <f t="shared" si="531"/>
        <v/>
      </c>
      <c r="CD1767" s="10"/>
      <c r="CE1767" s="10"/>
      <c r="CF1767" s="10"/>
      <c r="CG1767" s="10">
        <f t="shared" si="532"/>
        <v>0</v>
      </c>
      <c r="CH1767" s="10">
        <f t="shared" si="533"/>
        <v>0</v>
      </c>
      <c r="CI1767" s="10" t="str">
        <f t="shared" si="534"/>
        <v/>
      </c>
      <c r="CJ1767" s="10" t="str">
        <f t="shared" si="535"/>
        <v/>
      </c>
      <c r="CK1767" s="10" t="str">
        <f t="shared" si="536"/>
        <v/>
      </c>
      <c r="CL1767" s="10" t="str">
        <f t="shared" si="537"/>
        <v/>
      </c>
      <c r="CM1767" s="88" t="str">
        <f t="shared" si="538"/>
        <v/>
      </c>
      <c r="CN1767" s="88" t="str">
        <f t="shared" si="539"/>
        <v/>
      </c>
      <c r="CO1767" s="88" t="str">
        <f t="shared" si="540"/>
        <v/>
      </c>
      <c r="CP1767" s="88" t="str">
        <f t="shared" si="541"/>
        <v/>
      </c>
    </row>
    <row r="1768" spans="2:94">
      <c r="B1768" s="19"/>
      <c r="C1768" s="3"/>
      <c r="D1768" s="3"/>
      <c r="E1768" s="4"/>
      <c r="F1768" s="3"/>
      <c r="G1768" s="3"/>
      <c r="H1768" s="3"/>
      <c r="I1768" s="3"/>
      <c r="J1768" s="6"/>
      <c r="K1768" s="6"/>
      <c r="L1768" s="6"/>
      <c r="M1768" s="10"/>
      <c r="N1768" s="10"/>
      <c r="O1768" s="10"/>
      <c r="P1768" s="15"/>
      <c r="Q1768" s="13"/>
      <c r="R1768" s="13"/>
      <c r="S1768" s="13"/>
      <c r="T1768" s="13"/>
      <c r="U1768" s="13"/>
      <c r="V1768" s="13"/>
      <c r="W1768" s="9"/>
      <c r="X1768" s="9"/>
      <c r="Y1768" s="9"/>
      <c r="Z1768" s="9"/>
      <c r="AA1768" s="9"/>
      <c r="AB1768" s="9"/>
      <c r="AC1768" s="13"/>
      <c r="AD1768" s="13"/>
      <c r="AE1768" s="13"/>
      <c r="AF1768" s="13"/>
      <c r="AG1768" s="13"/>
      <c r="AH1768" s="13"/>
      <c r="AI1768" s="9"/>
      <c r="AJ1768" s="9"/>
      <c r="AK1768" s="9"/>
      <c r="AL1768" s="9"/>
      <c r="AM1768" s="9"/>
      <c r="AN1768" s="9"/>
      <c r="AO1768" s="8"/>
      <c r="AP1768" s="8"/>
      <c r="AQ1768" s="8"/>
      <c r="AR1768" s="8"/>
      <c r="AS1768" s="8"/>
      <c r="AT1768" s="8"/>
      <c r="AU1768" s="8"/>
      <c r="AV1768" s="8"/>
      <c r="AW1768" s="8"/>
      <c r="AX1768" s="8"/>
      <c r="AY1768" s="15"/>
      <c r="AZ1768" s="15"/>
      <c r="BA1768" s="15"/>
      <c r="BB1768" s="15"/>
      <c r="BC1768" s="15"/>
      <c r="BD1768" s="15"/>
      <c r="BE1768" s="15"/>
      <c r="BF1768" s="15"/>
      <c r="BG1768" s="15"/>
      <c r="BH1768" s="15"/>
      <c r="BI1768" s="16">
        <f>Q1768*参数!$D$3+W1768</f>
        <v>0</v>
      </c>
      <c r="BJ1768" s="16">
        <f>R1768*参数!$D$3+X1768</f>
        <v>0</v>
      </c>
      <c r="BK1768" s="16">
        <f>S1768*参数!$D$3+Y1768</f>
        <v>0</v>
      </c>
      <c r="BL1768" s="16">
        <f>T1768*参数!$D$3+Z1768</f>
        <v>0</v>
      </c>
      <c r="BM1768" s="16">
        <f>U1768*参数!$D$3+AA1768</f>
        <v>0</v>
      </c>
      <c r="BN1768" s="16">
        <f>V1768*参数!$D$3+AB1768</f>
        <v>0</v>
      </c>
      <c r="BO1768" s="16">
        <f>AC1768*参数!$D$3+AI1768</f>
        <v>0</v>
      </c>
      <c r="BP1768" s="16">
        <f>AD1768*参数!$D$3+AJ1768</f>
        <v>0</v>
      </c>
      <c r="BQ1768" s="16">
        <f>AE1768*参数!$D$3+AK1768</f>
        <v>0</v>
      </c>
      <c r="BR1768" s="16">
        <f>AF1768*参数!$D$3+AL1768</f>
        <v>0</v>
      </c>
      <c r="BS1768" s="16">
        <f>AG1768*参数!$D$3+AM1768</f>
        <v>0</v>
      </c>
      <c r="BT1768" s="16">
        <f>AH1768*参数!$D$3+AN1768</f>
        <v>0</v>
      </c>
      <c r="BU1768" s="10"/>
      <c r="BV1768" s="10"/>
      <c r="BW1768" s="10">
        <f t="shared" si="525"/>
        <v>43</v>
      </c>
      <c r="BX1768" s="10">
        <f t="shared" si="526"/>
        <v>43</v>
      </c>
      <c r="BY1768" s="10">
        <f t="shared" si="527"/>
        <v>43</v>
      </c>
      <c r="BZ1768" s="10">
        <f t="shared" si="528"/>
        <v>0</v>
      </c>
      <c r="CA1768" s="10">
        <f t="shared" si="529"/>
        <v>43</v>
      </c>
      <c r="CB1768" s="10" t="str">
        <f t="shared" si="530"/>
        <v/>
      </c>
      <c r="CC1768" s="10" t="str">
        <f t="shared" si="531"/>
        <v/>
      </c>
      <c r="CD1768" s="10"/>
      <c r="CE1768" s="10"/>
      <c r="CF1768" s="10"/>
      <c r="CG1768" s="10">
        <f t="shared" si="532"/>
        <v>0</v>
      </c>
      <c r="CH1768" s="10">
        <f t="shared" si="533"/>
        <v>0</v>
      </c>
      <c r="CI1768" s="10" t="str">
        <f t="shared" si="534"/>
        <v/>
      </c>
      <c r="CJ1768" s="10" t="str">
        <f t="shared" si="535"/>
        <v/>
      </c>
      <c r="CK1768" s="10" t="str">
        <f t="shared" si="536"/>
        <v/>
      </c>
      <c r="CL1768" s="10" t="str">
        <f t="shared" si="537"/>
        <v/>
      </c>
      <c r="CM1768" s="88" t="str">
        <f t="shared" si="538"/>
        <v/>
      </c>
      <c r="CN1768" s="88" t="str">
        <f t="shared" si="539"/>
        <v/>
      </c>
      <c r="CO1768" s="88" t="str">
        <f t="shared" si="540"/>
        <v/>
      </c>
      <c r="CP1768" s="88" t="str">
        <f t="shared" si="541"/>
        <v/>
      </c>
    </row>
    <row r="1769" spans="2:94">
      <c r="B1769" s="19"/>
      <c r="C1769" s="3"/>
      <c r="D1769" s="3"/>
      <c r="E1769" s="4"/>
      <c r="F1769" s="3"/>
      <c r="G1769" s="3"/>
      <c r="H1769" s="3"/>
      <c r="I1769" s="3"/>
      <c r="J1769" s="6"/>
      <c r="K1769" s="6"/>
      <c r="L1769" s="6"/>
      <c r="M1769" s="10"/>
      <c r="N1769" s="10"/>
      <c r="O1769" s="10"/>
      <c r="P1769" s="15"/>
      <c r="Q1769" s="13"/>
      <c r="R1769" s="13"/>
      <c r="S1769" s="13"/>
      <c r="T1769" s="13"/>
      <c r="U1769" s="13"/>
      <c r="V1769" s="13"/>
      <c r="W1769" s="9"/>
      <c r="X1769" s="9"/>
      <c r="Y1769" s="9"/>
      <c r="Z1769" s="9"/>
      <c r="AA1769" s="9"/>
      <c r="AB1769" s="9"/>
      <c r="AC1769" s="13"/>
      <c r="AD1769" s="13"/>
      <c r="AE1769" s="13"/>
      <c r="AF1769" s="13"/>
      <c r="AG1769" s="13"/>
      <c r="AH1769" s="13"/>
      <c r="AI1769" s="9"/>
      <c r="AJ1769" s="9"/>
      <c r="AK1769" s="9"/>
      <c r="AL1769" s="9"/>
      <c r="AM1769" s="9"/>
      <c r="AN1769" s="9"/>
      <c r="AO1769" s="8"/>
      <c r="AP1769" s="8"/>
      <c r="AQ1769" s="8"/>
      <c r="AR1769" s="8"/>
      <c r="AS1769" s="8"/>
      <c r="AT1769" s="8"/>
      <c r="AU1769" s="8"/>
      <c r="AV1769" s="8"/>
      <c r="AW1769" s="8"/>
      <c r="AX1769" s="8"/>
      <c r="AY1769" s="15"/>
      <c r="AZ1769" s="15"/>
      <c r="BA1769" s="15"/>
      <c r="BB1769" s="15"/>
      <c r="BC1769" s="15"/>
      <c r="BD1769" s="15"/>
      <c r="BE1769" s="15"/>
      <c r="BF1769" s="15"/>
      <c r="BG1769" s="15"/>
      <c r="BH1769" s="15"/>
      <c r="BI1769" s="16">
        <f>Q1769*参数!$D$3+W1769</f>
        <v>0</v>
      </c>
      <c r="BJ1769" s="16">
        <f>R1769*参数!$D$3+X1769</f>
        <v>0</v>
      </c>
      <c r="BK1769" s="16">
        <f>S1769*参数!$D$3+Y1769</f>
        <v>0</v>
      </c>
      <c r="BL1769" s="16">
        <f>T1769*参数!$D$3+Z1769</f>
        <v>0</v>
      </c>
      <c r="BM1769" s="16">
        <f>U1769*参数!$D$3+AA1769</f>
        <v>0</v>
      </c>
      <c r="BN1769" s="16">
        <f>V1769*参数!$D$3+AB1769</f>
        <v>0</v>
      </c>
      <c r="BO1769" s="16">
        <f>AC1769*参数!$D$3+AI1769</f>
        <v>0</v>
      </c>
      <c r="BP1769" s="16">
        <f>AD1769*参数!$D$3+AJ1769</f>
        <v>0</v>
      </c>
      <c r="BQ1769" s="16">
        <f>AE1769*参数!$D$3+AK1769</f>
        <v>0</v>
      </c>
      <c r="BR1769" s="16">
        <f>AF1769*参数!$D$3+AL1769</f>
        <v>0</v>
      </c>
      <c r="BS1769" s="16">
        <f>AG1769*参数!$D$3+AM1769</f>
        <v>0</v>
      </c>
      <c r="BT1769" s="16">
        <f>AH1769*参数!$D$3+AN1769</f>
        <v>0</v>
      </c>
      <c r="BU1769" s="10"/>
      <c r="BV1769" s="10"/>
      <c r="BW1769" s="10">
        <f t="shared" si="525"/>
        <v>43</v>
      </c>
      <c r="BX1769" s="10">
        <f t="shared" si="526"/>
        <v>43</v>
      </c>
      <c r="BY1769" s="10">
        <f t="shared" si="527"/>
        <v>43</v>
      </c>
      <c r="BZ1769" s="10">
        <f t="shared" si="528"/>
        <v>0</v>
      </c>
      <c r="CA1769" s="10">
        <f t="shared" si="529"/>
        <v>43</v>
      </c>
      <c r="CB1769" s="10" t="str">
        <f t="shared" si="530"/>
        <v/>
      </c>
      <c r="CC1769" s="10" t="str">
        <f t="shared" si="531"/>
        <v/>
      </c>
      <c r="CD1769" s="10"/>
      <c r="CE1769" s="10"/>
      <c r="CF1769" s="10"/>
      <c r="CG1769" s="10">
        <f t="shared" si="532"/>
        <v>0</v>
      </c>
      <c r="CH1769" s="10">
        <f t="shared" si="533"/>
        <v>0</v>
      </c>
      <c r="CI1769" s="10" t="str">
        <f t="shared" si="534"/>
        <v/>
      </c>
      <c r="CJ1769" s="10" t="str">
        <f t="shared" si="535"/>
        <v/>
      </c>
      <c r="CK1769" s="10" t="str">
        <f t="shared" si="536"/>
        <v/>
      </c>
      <c r="CL1769" s="10" t="str">
        <f t="shared" si="537"/>
        <v/>
      </c>
      <c r="CM1769" s="88" t="str">
        <f t="shared" si="538"/>
        <v/>
      </c>
      <c r="CN1769" s="88" t="str">
        <f t="shared" si="539"/>
        <v/>
      </c>
      <c r="CO1769" s="88" t="str">
        <f t="shared" si="540"/>
        <v/>
      </c>
      <c r="CP1769" s="88" t="str">
        <f t="shared" si="541"/>
        <v/>
      </c>
    </row>
    <row r="1770" spans="2:94">
      <c r="B1770" s="19"/>
      <c r="C1770" s="3"/>
      <c r="D1770" s="3"/>
      <c r="E1770" s="4"/>
      <c r="F1770" s="3"/>
      <c r="G1770" s="3"/>
      <c r="H1770" s="3"/>
      <c r="I1770" s="3"/>
      <c r="J1770" s="6"/>
      <c r="K1770" s="6"/>
      <c r="L1770" s="6"/>
      <c r="M1770" s="10"/>
      <c r="N1770" s="10"/>
      <c r="O1770" s="10"/>
      <c r="P1770" s="15"/>
      <c r="Q1770" s="13"/>
      <c r="R1770" s="13"/>
      <c r="S1770" s="13"/>
      <c r="T1770" s="13"/>
      <c r="U1770" s="13"/>
      <c r="V1770" s="13"/>
      <c r="W1770" s="9"/>
      <c r="X1770" s="9"/>
      <c r="Y1770" s="9"/>
      <c r="Z1770" s="9"/>
      <c r="AA1770" s="9"/>
      <c r="AB1770" s="9"/>
      <c r="AC1770" s="13"/>
      <c r="AD1770" s="13"/>
      <c r="AE1770" s="13"/>
      <c r="AF1770" s="13"/>
      <c r="AG1770" s="13"/>
      <c r="AH1770" s="13"/>
      <c r="AI1770" s="9"/>
      <c r="AJ1770" s="9"/>
      <c r="AK1770" s="9"/>
      <c r="AL1770" s="9"/>
      <c r="AM1770" s="9"/>
      <c r="AN1770" s="9"/>
      <c r="AO1770" s="8"/>
      <c r="AP1770" s="8"/>
      <c r="AQ1770" s="8"/>
      <c r="AR1770" s="8"/>
      <c r="AS1770" s="8"/>
      <c r="AT1770" s="8"/>
      <c r="AU1770" s="8"/>
      <c r="AV1770" s="8"/>
      <c r="AW1770" s="8"/>
      <c r="AX1770" s="8"/>
      <c r="AY1770" s="15"/>
      <c r="AZ1770" s="15"/>
      <c r="BA1770" s="15"/>
      <c r="BB1770" s="15"/>
      <c r="BC1770" s="15"/>
      <c r="BD1770" s="15"/>
      <c r="BE1770" s="15"/>
      <c r="BF1770" s="15"/>
      <c r="BG1770" s="15"/>
      <c r="BH1770" s="15"/>
      <c r="BI1770" s="16">
        <f>Q1770*参数!$D$3+W1770</f>
        <v>0</v>
      </c>
      <c r="BJ1770" s="16">
        <f>R1770*参数!$D$3+X1770</f>
        <v>0</v>
      </c>
      <c r="BK1770" s="16">
        <f>S1770*参数!$D$3+Y1770</f>
        <v>0</v>
      </c>
      <c r="BL1770" s="16">
        <f>T1770*参数!$D$3+Z1770</f>
        <v>0</v>
      </c>
      <c r="BM1770" s="16">
        <f>U1770*参数!$D$3+AA1770</f>
        <v>0</v>
      </c>
      <c r="BN1770" s="16">
        <f>V1770*参数!$D$3+AB1770</f>
        <v>0</v>
      </c>
      <c r="BO1770" s="16">
        <f>AC1770*参数!$D$3+AI1770</f>
        <v>0</v>
      </c>
      <c r="BP1770" s="16">
        <f>AD1770*参数!$D$3+AJ1770</f>
        <v>0</v>
      </c>
      <c r="BQ1770" s="16">
        <f>AE1770*参数!$D$3+AK1770</f>
        <v>0</v>
      </c>
      <c r="BR1770" s="16">
        <f>AF1770*参数!$D$3+AL1770</f>
        <v>0</v>
      </c>
      <c r="BS1770" s="16">
        <f>AG1770*参数!$D$3+AM1770</f>
        <v>0</v>
      </c>
      <c r="BT1770" s="16">
        <f>AH1770*参数!$D$3+AN1770</f>
        <v>0</v>
      </c>
      <c r="BU1770" s="10"/>
      <c r="BV1770" s="10"/>
      <c r="BW1770" s="10">
        <f t="shared" si="525"/>
        <v>43</v>
      </c>
      <c r="BX1770" s="10">
        <f t="shared" si="526"/>
        <v>43</v>
      </c>
      <c r="BY1770" s="10">
        <f t="shared" si="527"/>
        <v>43</v>
      </c>
      <c r="BZ1770" s="10">
        <f t="shared" si="528"/>
        <v>0</v>
      </c>
      <c r="CA1770" s="10">
        <f t="shared" si="529"/>
        <v>43</v>
      </c>
      <c r="CB1770" s="10" t="str">
        <f t="shared" si="530"/>
        <v/>
      </c>
      <c r="CC1770" s="10" t="str">
        <f t="shared" si="531"/>
        <v/>
      </c>
      <c r="CD1770" s="10"/>
      <c r="CE1770" s="10"/>
      <c r="CF1770" s="10"/>
      <c r="CG1770" s="10">
        <f t="shared" si="532"/>
        <v>0</v>
      </c>
      <c r="CH1770" s="10">
        <f t="shared" si="533"/>
        <v>0</v>
      </c>
      <c r="CI1770" s="10" t="str">
        <f t="shared" si="534"/>
        <v/>
      </c>
      <c r="CJ1770" s="10" t="str">
        <f t="shared" si="535"/>
        <v/>
      </c>
      <c r="CK1770" s="10" t="str">
        <f t="shared" si="536"/>
        <v/>
      </c>
      <c r="CL1770" s="10" t="str">
        <f t="shared" si="537"/>
        <v/>
      </c>
      <c r="CM1770" s="88" t="str">
        <f t="shared" si="538"/>
        <v/>
      </c>
      <c r="CN1770" s="88" t="str">
        <f t="shared" si="539"/>
        <v/>
      </c>
      <c r="CO1770" s="88" t="str">
        <f t="shared" si="540"/>
        <v/>
      </c>
      <c r="CP1770" s="88" t="str">
        <f t="shared" si="541"/>
        <v/>
      </c>
    </row>
    <row r="1771" spans="2:94">
      <c r="B1771" s="19"/>
      <c r="C1771" s="3"/>
      <c r="D1771" s="3"/>
      <c r="E1771" s="4"/>
      <c r="F1771" s="3"/>
      <c r="G1771" s="3"/>
      <c r="H1771" s="3"/>
      <c r="I1771" s="3"/>
      <c r="J1771" s="6"/>
      <c r="K1771" s="6"/>
      <c r="L1771" s="6"/>
      <c r="M1771" s="10"/>
      <c r="N1771" s="10"/>
      <c r="O1771" s="10"/>
      <c r="P1771" s="15"/>
      <c r="Q1771" s="13"/>
      <c r="R1771" s="13"/>
      <c r="S1771" s="13"/>
      <c r="T1771" s="13"/>
      <c r="U1771" s="13"/>
      <c r="V1771" s="13"/>
      <c r="W1771" s="9"/>
      <c r="X1771" s="9"/>
      <c r="Y1771" s="9"/>
      <c r="Z1771" s="9"/>
      <c r="AA1771" s="9"/>
      <c r="AB1771" s="9"/>
      <c r="AC1771" s="13"/>
      <c r="AD1771" s="13"/>
      <c r="AE1771" s="13"/>
      <c r="AF1771" s="13"/>
      <c r="AG1771" s="13"/>
      <c r="AH1771" s="13"/>
      <c r="AI1771" s="9"/>
      <c r="AJ1771" s="9"/>
      <c r="AK1771" s="9"/>
      <c r="AL1771" s="9"/>
      <c r="AM1771" s="9"/>
      <c r="AN1771" s="9"/>
      <c r="AO1771" s="8"/>
      <c r="AP1771" s="8"/>
      <c r="AQ1771" s="8"/>
      <c r="AR1771" s="8"/>
      <c r="AS1771" s="8"/>
      <c r="AT1771" s="8"/>
      <c r="AU1771" s="8"/>
      <c r="AV1771" s="8"/>
      <c r="AW1771" s="8"/>
      <c r="AX1771" s="8"/>
      <c r="AY1771" s="15"/>
      <c r="AZ1771" s="15"/>
      <c r="BA1771" s="15"/>
      <c r="BB1771" s="15"/>
      <c r="BC1771" s="15"/>
      <c r="BD1771" s="15"/>
      <c r="BE1771" s="15"/>
      <c r="BF1771" s="15"/>
      <c r="BG1771" s="15"/>
      <c r="BH1771" s="15"/>
      <c r="BI1771" s="16">
        <f>Q1771*参数!$D$3+W1771</f>
        <v>0</v>
      </c>
      <c r="BJ1771" s="16">
        <f>R1771*参数!$D$3+X1771</f>
        <v>0</v>
      </c>
      <c r="BK1771" s="16">
        <f>S1771*参数!$D$3+Y1771</f>
        <v>0</v>
      </c>
      <c r="BL1771" s="16">
        <f>T1771*参数!$D$3+Z1771</f>
        <v>0</v>
      </c>
      <c r="BM1771" s="16">
        <f>U1771*参数!$D$3+AA1771</f>
        <v>0</v>
      </c>
      <c r="BN1771" s="16">
        <f>V1771*参数!$D$3+AB1771</f>
        <v>0</v>
      </c>
      <c r="BO1771" s="16">
        <f>AC1771*参数!$D$3+AI1771</f>
        <v>0</v>
      </c>
      <c r="BP1771" s="16">
        <f>AD1771*参数!$D$3+AJ1771</f>
        <v>0</v>
      </c>
      <c r="BQ1771" s="16">
        <f>AE1771*参数!$D$3+AK1771</f>
        <v>0</v>
      </c>
      <c r="BR1771" s="16">
        <f>AF1771*参数!$D$3+AL1771</f>
        <v>0</v>
      </c>
      <c r="BS1771" s="16">
        <f>AG1771*参数!$D$3+AM1771</f>
        <v>0</v>
      </c>
      <c r="BT1771" s="16">
        <f>AH1771*参数!$D$3+AN1771</f>
        <v>0</v>
      </c>
      <c r="BU1771" s="10"/>
      <c r="BV1771" s="10"/>
      <c r="BW1771" s="10">
        <f t="shared" si="525"/>
        <v>43</v>
      </c>
      <c r="BX1771" s="10">
        <f t="shared" si="526"/>
        <v>43</v>
      </c>
      <c r="BY1771" s="10">
        <f t="shared" si="527"/>
        <v>43</v>
      </c>
      <c r="BZ1771" s="10">
        <f t="shared" si="528"/>
        <v>0</v>
      </c>
      <c r="CA1771" s="10">
        <f t="shared" si="529"/>
        <v>43</v>
      </c>
      <c r="CB1771" s="10" t="str">
        <f t="shared" si="530"/>
        <v/>
      </c>
      <c r="CC1771" s="10" t="str">
        <f t="shared" si="531"/>
        <v/>
      </c>
      <c r="CD1771" s="10"/>
      <c r="CE1771" s="10"/>
      <c r="CF1771" s="10"/>
      <c r="CG1771" s="10">
        <f t="shared" si="532"/>
        <v>0</v>
      </c>
      <c r="CH1771" s="10">
        <f t="shared" si="533"/>
        <v>0</v>
      </c>
      <c r="CI1771" s="10" t="str">
        <f t="shared" si="534"/>
        <v/>
      </c>
      <c r="CJ1771" s="10" t="str">
        <f t="shared" si="535"/>
        <v/>
      </c>
      <c r="CK1771" s="10" t="str">
        <f t="shared" si="536"/>
        <v/>
      </c>
      <c r="CL1771" s="10" t="str">
        <f t="shared" si="537"/>
        <v/>
      </c>
      <c r="CM1771" s="88" t="str">
        <f t="shared" si="538"/>
        <v/>
      </c>
      <c r="CN1771" s="88" t="str">
        <f t="shared" si="539"/>
        <v/>
      </c>
      <c r="CO1771" s="88" t="str">
        <f t="shared" si="540"/>
        <v/>
      </c>
      <c r="CP1771" s="88" t="str">
        <f t="shared" si="541"/>
        <v/>
      </c>
    </row>
    <row r="1772" spans="2:94">
      <c r="B1772" s="19"/>
      <c r="C1772" s="3"/>
      <c r="D1772" s="3"/>
      <c r="E1772" s="4"/>
      <c r="F1772" s="3"/>
      <c r="G1772" s="3"/>
      <c r="H1772" s="3"/>
      <c r="I1772" s="3"/>
      <c r="J1772" s="6"/>
      <c r="K1772" s="6"/>
      <c r="L1772" s="6"/>
      <c r="M1772" s="10"/>
      <c r="N1772" s="10"/>
      <c r="O1772" s="10"/>
      <c r="P1772" s="15"/>
      <c r="Q1772" s="13"/>
      <c r="R1772" s="13"/>
      <c r="S1772" s="13"/>
      <c r="T1772" s="13"/>
      <c r="U1772" s="13"/>
      <c r="V1772" s="13"/>
      <c r="W1772" s="9"/>
      <c r="X1772" s="9"/>
      <c r="Y1772" s="9"/>
      <c r="Z1772" s="9"/>
      <c r="AA1772" s="9"/>
      <c r="AB1772" s="9"/>
      <c r="AC1772" s="13"/>
      <c r="AD1772" s="13"/>
      <c r="AE1772" s="13"/>
      <c r="AF1772" s="13"/>
      <c r="AG1772" s="13"/>
      <c r="AH1772" s="13"/>
      <c r="AI1772" s="9"/>
      <c r="AJ1772" s="9"/>
      <c r="AK1772" s="9"/>
      <c r="AL1772" s="9"/>
      <c r="AM1772" s="9"/>
      <c r="AN1772" s="9"/>
      <c r="AO1772" s="8"/>
      <c r="AP1772" s="8"/>
      <c r="AQ1772" s="8"/>
      <c r="AR1772" s="8"/>
      <c r="AS1772" s="8"/>
      <c r="AT1772" s="8"/>
      <c r="AU1772" s="8"/>
      <c r="AV1772" s="8"/>
      <c r="AW1772" s="8"/>
      <c r="AX1772" s="8"/>
      <c r="AY1772" s="15"/>
      <c r="AZ1772" s="15"/>
      <c r="BA1772" s="15"/>
      <c r="BB1772" s="15"/>
      <c r="BC1772" s="15"/>
      <c r="BD1772" s="15"/>
      <c r="BE1772" s="15"/>
      <c r="BF1772" s="15"/>
      <c r="BG1772" s="15"/>
      <c r="BH1772" s="15"/>
      <c r="BI1772" s="16">
        <f>Q1772*参数!$D$3+W1772</f>
        <v>0</v>
      </c>
      <c r="BJ1772" s="16">
        <f>R1772*参数!$D$3+X1772</f>
        <v>0</v>
      </c>
      <c r="BK1772" s="16">
        <f>S1772*参数!$D$3+Y1772</f>
        <v>0</v>
      </c>
      <c r="BL1772" s="16">
        <f>T1772*参数!$D$3+Z1772</f>
        <v>0</v>
      </c>
      <c r="BM1772" s="16">
        <f>U1772*参数!$D$3+AA1772</f>
        <v>0</v>
      </c>
      <c r="BN1772" s="16">
        <f>V1772*参数!$D$3+AB1772</f>
        <v>0</v>
      </c>
      <c r="BO1772" s="16">
        <f>AC1772*参数!$D$3+AI1772</f>
        <v>0</v>
      </c>
      <c r="BP1772" s="16">
        <f>AD1772*参数!$D$3+AJ1772</f>
        <v>0</v>
      </c>
      <c r="BQ1772" s="16">
        <f>AE1772*参数!$D$3+AK1772</f>
        <v>0</v>
      </c>
      <c r="BR1772" s="16">
        <f>AF1772*参数!$D$3+AL1772</f>
        <v>0</v>
      </c>
      <c r="BS1772" s="16">
        <f>AG1772*参数!$D$3+AM1772</f>
        <v>0</v>
      </c>
      <c r="BT1772" s="16">
        <f>AH1772*参数!$D$3+AN1772</f>
        <v>0</v>
      </c>
      <c r="BU1772" s="10"/>
      <c r="BV1772" s="10"/>
      <c r="BW1772" s="10">
        <f t="shared" si="525"/>
        <v>43</v>
      </c>
      <c r="BX1772" s="10">
        <f t="shared" si="526"/>
        <v>43</v>
      </c>
      <c r="BY1772" s="10">
        <f t="shared" si="527"/>
        <v>43</v>
      </c>
      <c r="BZ1772" s="10">
        <f t="shared" si="528"/>
        <v>0</v>
      </c>
      <c r="CA1772" s="10">
        <f t="shared" si="529"/>
        <v>43</v>
      </c>
      <c r="CB1772" s="10" t="str">
        <f t="shared" si="530"/>
        <v/>
      </c>
      <c r="CC1772" s="10" t="str">
        <f t="shared" si="531"/>
        <v/>
      </c>
      <c r="CD1772" s="10"/>
      <c r="CE1772" s="10"/>
      <c r="CF1772" s="10"/>
      <c r="CG1772" s="10">
        <f t="shared" si="532"/>
        <v>0</v>
      </c>
      <c r="CH1772" s="10">
        <f t="shared" si="533"/>
        <v>0</v>
      </c>
      <c r="CI1772" s="10" t="str">
        <f t="shared" si="534"/>
        <v/>
      </c>
      <c r="CJ1772" s="10" t="str">
        <f t="shared" si="535"/>
        <v/>
      </c>
      <c r="CK1772" s="10" t="str">
        <f t="shared" si="536"/>
        <v/>
      </c>
      <c r="CL1772" s="10" t="str">
        <f t="shared" si="537"/>
        <v/>
      </c>
      <c r="CM1772" s="88" t="str">
        <f t="shared" si="538"/>
        <v/>
      </c>
      <c r="CN1772" s="88" t="str">
        <f t="shared" si="539"/>
        <v/>
      </c>
      <c r="CO1772" s="88" t="str">
        <f t="shared" si="540"/>
        <v/>
      </c>
      <c r="CP1772" s="88" t="str">
        <f t="shared" si="541"/>
        <v/>
      </c>
    </row>
    <row r="1773" spans="2:94">
      <c r="B1773" s="19"/>
      <c r="C1773" s="3"/>
      <c r="D1773" s="3"/>
      <c r="E1773" s="4"/>
      <c r="F1773" s="3"/>
      <c r="G1773" s="3"/>
      <c r="H1773" s="3"/>
      <c r="I1773" s="3"/>
      <c r="J1773" s="6"/>
      <c r="K1773" s="6"/>
      <c r="L1773" s="6"/>
      <c r="M1773" s="10"/>
      <c r="N1773" s="10"/>
      <c r="O1773" s="10"/>
      <c r="P1773" s="15"/>
      <c r="Q1773" s="13"/>
      <c r="R1773" s="13"/>
      <c r="S1773" s="13"/>
      <c r="T1773" s="13"/>
      <c r="U1773" s="13"/>
      <c r="V1773" s="13"/>
      <c r="W1773" s="9"/>
      <c r="X1773" s="9"/>
      <c r="Y1773" s="9"/>
      <c r="Z1773" s="9"/>
      <c r="AA1773" s="9"/>
      <c r="AB1773" s="9"/>
      <c r="AC1773" s="13"/>
      <c r="AD1773" s="13"/>
      <c r="AE1773" s="13"/>
      <c r="AF1773" s="13"/>
      <c r="AG1773" s="13"/>
      <c r="AH1773" s="13"/>
      <c r="AI1773" s="9"/>
      <c r="AJ1773" s="9"/>
      <c r="AK1773" s="9"/>
      <c r="AL1773" s="9"/>
      <c r="AM1773" s="9"/>
      <c r="AN1773" s="9"/>
      <c r="AO1773" s="8"/>
      <c r="AP1773" s="8"/>
      <c r="AQ1773" s="8"/>
      <c r="AR1773" s="8"/>
      <c r="AS1773" s="8"/>
      <c r="AT1773" s="8"/>
      <c r="AU1773" s="8"/>
      <c r="AV1773" s="8"/>
      <c r="AW1773" s="8"/>
      <c r="AX1773" s="8"/>
      <c r="AY1773" s="15"/>
      <c r="AZ1773" s="15"/>
      <c r="BA1773" s="15"/>
      <c r="BB1773" s="15"/>
      <c r="BC1773" s="15"/>
      <c r="BD1773" s="15"/>
      <c r="BE1773" s="15"/>
      <c r="BF1773" s="15"/>
      <c r="BG1773" s="15"/>
      <c r="BH1773" s="15"/>
      <c r="BI1773" s="16">
        <f>Q1773*参数!$D$3+W1773</f>
        <v>0</v>
      </c>
      <c r="BJ1773" s="16">
        <f>R1773*参数!$D$3+X1773</f>
        <v>0</v>
      </c>
      <c r="BK1773" s="16">
        <f>S1773*参数!$D$3+Y1773</f>
        <v>0</v>
      </c>
      <c r="BL1773" s="16">
        <f>T1773*参数!$D$3+Z1773</f>
        <v>0</v>
      </c>
      <c r="BM1773" s="16">
        <f>U1773*参数!$D$3+AA1773</f>
        <v>0</v>
      </c>
      <c r="BN1773" s="16">
        <f>V1773*参数!$D$3+AB1773</f>
        <v>0</v>
      </c>
      <c r="BO1773" s="16">
        <f>AC1773*参数!$D$3+AI1773</f>
        <v>0</v>
      </c>
      <c r="BP1773" s="16">
        <f>AD1773*参数!$D$3+AJ1773</f>
        <v>0</v>
      </c>
      <c r="BQ1773" s="16">
        <f>AE1773*参数!$D$3+AK1773</f>
        <v>0</v>
      </c>
      <c r="BR1773" s="16">
        <f>AF1773*参数!$D$3+AL1773</f>
        <v>0</v>
      </c>
      <c r="BS1773" s="16">
        <f>AG1773*参数!$D$3+AM1773</f>
        <v>0</v>
      </c>
      <c r="BT1773" s="16">
        <f>AH1773*参数!$D$3+AN1773</f>
        <v>0</v>
      </c>
      <c r="BU1773" s="10"/>
      <c r="BV1773" s="10"/>
      <c r="BW1773" s="10">
        <f t="shared" si="525"/>
        <v>43</v>
      </c>
      <c r="BX1773" s="10">
        <f t="shared" si="526"/>
        <v>43</v>
      </c>
      <c r="BY1773" s="10">
        <f t="shared" si="527"/>
        <v>43</v>
      </c>
      <c r="BZ1773" s="10">
        <f t="shared" si="528"/>
        <v>0</v>
      </c>
      <c r="CA1773" s="10">
        <f t="shared" si="529"/>
        <v>43</v>
      </c>
      <c r="CB1773" s="10" t="str">
        <f t="shared" si="530"/>
        <v/>
      </c>
      <c r="CC1773" s="10" t="str">
        <f t="shared" si="531"/>
        <v/>
      </c>
      <c r="CD1773" s="10"/>
      <c r="CE1773" s="10"/>
      <c r="CF1773" s="10"/>
      <c r="CG1773" s="10">
        <f t="shared" si="532"/>
        <v>0</v>
      </c>
      <c r="CH1773" s="10">
        <f t="shared" si="533"/>
        <v>0</v>
      </c>
      <c r="CI1773" s="10" t="str">
        <f t="shared" si="534"/>
        <v/>
      </c>
      <c r="CJ1773" s="10" t="str">
        <f t="shared" si="535"/>
        <v/>
      </c>
      <c r="CK1773" s="10" t="str">
        <f t="shared" si="536"/>
        <v/>
      </c>
      <c r="CL1773" s="10" t="str">
        <f t="shared" si="537"/>
        <v/>
      </c>
      <c r="CM1773" s="88" t="str">
        <f t="shared" si="538"/>
        <v/>
      </c>
      <c r="CN1773" s="88" t="str">
        <f t="shared" si="539"/>
        <v/>
      </c>
      <c r="CO1773" s="88" t="str">
        <f t="shared" si="540"/>
        <v/>
      </c>
      <c r="CP1773" s="88" t="str">
        <f t="shared" si="541"/>
        <v/>
      </c>
    </row>
    <row r="1774" spans="2:94">
      <c r="B1774" s="19"/>
      <c r="C1774" s="3"/>
      <c r="D1774" s="3"/>
      <c r="E1774" s="4"/>
      <c r="F1774" s="3"/>
      <c r="G1774" s="3"/>
      <c r="H1774" s="3"/>
      <c r="I1774" s="3"/>
      <c r="J1774" s="6"/>
      <c r="K1774" s="6"/>
      <c r="L1774" s="6"/>
      <c r="M1774" s="10"/>
      <c r="N1774" s="10"/>
      <c r="O1774" s="10"/>
      <c r="P1774" s="15"/>
      <c r="Q1774" s="13"/>
      <c r="R1774" s="13"/>
      <c r="S1774" s="13"/>
      <c r="T1774" s="13"/>
      <c r="U1774" s="13"/>
      <c r="V1774" s="13"/>
      <c r="W1774" s="9"/>
      <c r="X1774" s="9"/>
      <c r="Y1774" s="9"/>
      <c r="Z1774" s="9"/>
      <c r="AA1774" s="9"/>
      <c r="AB1774" s="9"/>
      <c r="AC1774" s="13"/>
      <c r="AD1774" s="13"/>
      <c r="AE1774" s="13"/>
      <c r="AF1774" s="13"/>
      <c r="AG1774" s="13"/>
      <c r="AH1774" s="13"/>
      <c r="AI1774" s="9"/>
      <c r="AJ1774" s="9"/>
      <c r="AK1774" s="9"/>
      <c r="AL1774" s="9"/>
      <c r="AM1774" s="9"/>
      <c r="AN1774" s="9"/>
      <c r="AO1774" s="8"/>
      <c r="AP1774" s="8"/>
      <c r="AQ1774" s="8"/>
      <c r="AR1774" s="8"/>
      <c r="AS1774" s="8"/>
      <c r="AT1774" s="8"/>
      <c r="AU1774" s="8"/>
      <c r="AV1774" s="8"/>
      <c r="AW1774" s="8"/>
      <c r="AX1774" s="8"/>
      <c r="AY1774" s="15"/>
      <c r="AZ1774" s="15"/>
      <c r="BA1774" s="15"/>
      <c r="BB1774" s="15"/>
      <c r="BC1774" s="15"/>
      <c r="BD1774" s="15"/>
      <c r="BE1774" s="15"/>
      <c r="BF1774" s="15"/>
      <c r="BG1774" s="15"/>
      <c r="BH1774" s="15"/>
      <c r="BI1774" s="16">
        <f>Q1774*参数!$D$3+W1774</f>
        <v>0</v>
      </c>
      <c r="BJ1774" s="16">
        <f>R1774*参数!$D$3+X1774</f>
        <v>0</v>
      </c>
      <c r="BK1774" s="16">
        <f>S1774*参数!$D$3+Y1774</f>
        <v>0</v>
      </c>
      <c r="BL1774" s="16">
        <f>T1774*参数!$D$3+Z1774</f>
        <v>0</v>
      </c>
      <c r="BM1774" s="16">
        <f>U1774*参数!$D$3+AA1774</f>
        <v>0</v>
      </c>
      <c r="BN1774" s="16">
        <f>V1774*参数!$D$3+AB1774</f>
        <v>0</v>
      </c>
      <c r="BO1774" s="16">
        <f>AC1774*参数!$D$3+AI1774</f>
        <v>0</v>
      </c>
      <c r="BP1774" s="16">
        <f>AD1774*参数!$D$3+AJ1774</f>
        <v>0</v>
      </c>
      <c r="BQ1774" s="16">
        <f>AE1774*参数!$D$3+AK1774</f>
        <v>0</v>
      </c>
      <c r="BR1774" s="16">
        <f>AF1774*参数!$D$3+AL1774</f>
        <v>0</v>
      </c>
      <c r="BS1774" s="16">
        <f>AG1774*参数!$D$3+AM1774</f>
        <v>0</v>
      </c>
      <c r="BT1774" s="16">
        <f>AH1774*参数!$D$3+AN1774</f>
        <v>0</v>
      </c>
      <c r="BU1774" s="10"/>
      <c r="BV1774" s="10"/>
      <c r="BW1774" s="10">
        <f t="shared" si="525"/>
        <v>43</v>
      </c>
      <c r="BX1774" s="10">
        <f t="shared" si="526"/>
        <v>43</v>
      </c>
      <c r="BY1774" s="10">
        <f t="shared" si="527"/>
        <v>43</v>
      </c>
      <c r="BZ1774" s="10">
        <f t="shared" si="528"/>
        <v>0</v>
      </c>
      <c r="CA1774" s="10">
        <f t="shared" si="529"/>
        <v>43</v>
      </c>
      <c r="CB1774" s="10" t="str">
        <f t="shared" si="530"/>
        <v/>
      </c>
      <c r="CC1774" s="10" t="str">
        <f t="shared" si="531"/>
        <v/>
      </c>
      <c r="CD1774" s="10"/>
      <c r="CE1774" s="10"/>
      <c r="CF1774" s="10"/>
      <c r="CG1774" s="10">
        <f t="shared" si="532"/>
        <v>0</v>
      </c>
      <c r="CH1774" s="10">
        <f t="shared" si="533"/>
        <v>0</v>
      </c>
      <c r="CI1774" s="10" t="str">
        <f t="shared" si="534"/>
        <v/>
      </c>
      <c r="CJ1774" s="10" t="str">
        <f t="shared" si="535"/>
        <v/>
      </c>
      <c r="CK1774" s="10" t="str">
        <f t="shared" si="536"/>
        <v/>
      </c>
      <c r="CL1774" s="10" t="str">
        <f t="shared" si="537"/>
        <v/>
      </c>
      <c r="CM1774" s="88" t="str">
        <f t="shared" si="538"/>
        <v/>
      </c>
      <c r="CN1774" s="88" t="str">
        <f t="shared" si="539"/>
        <v/>
      </c>
      <c r="CO1774" s="88" t="str">
        <f t="shared" si="540"/>
        <v/>
      </c>
      <c r="CP1774" s="88" t="str">
        <f t="shared" si="541"/>
        <v/>
      </c>
    </row>
    <row r="1775" spans="2:94">
      <c r="B1775" s="19"/>
      <c r="C1775" s="3"/>
      <c r="D1775" s="3"/>
      <c r="E1775" s="4"/>
      <c r="F1775" s="3"/>
      <c r="G1775" s="3"/>
      <c r="H1775" s="3"/>
      <c r="I1775" s="3"/>
      <c r="J1775" s="6"/>
      <c r="K1775" s="6"/>
      <c r="L1775" s="6"/>
      <c r="M1775" s="10"/>
      <c r="N1775" s="10"/>
      <c r="O1775" s="10"/>
      <c r="P1775" s="15"/>
      <c r="Q1775" s="13"/>
      <c r="R1775" s="13"/>
      <c r="S1775" s="13"/>
      <c r="T1775" s="13"/>
      <c r="U1775" s="13"/>
      <c r="V1775" s="13"/>
      <c r="W1775" s="9"/>
      <c r="X1775" s="9"/>
      <c r="Y1775" s="9"/>
      <c r="Z1775" s="9"/>
      <c r="AA1775" s="9"/>
      <c r="AB1775" s="9"/>
      <c r="AC1775" s="13"/>
      <c r="AD1775" s="13"/>
      <c r="AE1775" s="13"/>
      <c r="AF1775" s="13"/>
      <c r="AG1775" s="13"/>
      <c r="AH1775" s="13"/>
      <c r="AI1775" s="9"/>
      <c r="AJ1775" s="9"/>
      <c r="AK1775" s="9"/>
      <c r="AL1775" s="9"/>
      <c r="AM1775" s="9"/>
      <c r="AN1775" s="9"/>
      <c r="AO1775" s="8"/>
      <c r="AP1775" s="8"/>
      <c r="AQ1775" s="8"/>
      <c r="AR1775" s="8"/>
      <c r="AS1775" s="8"/>
      <c r="AT1775" s="8"/>
      <c r="AU1775" s="8"/>
      <c r="AV1775" s="8"/>
      <c r="AW1775" s="8"/>
      <c r="AX1775" s="8"/>
      <c r="AY1775" s="15"/>
      <c r="AZ1775" s="15"/>
      <c r="BA1775" s="15"/>
      <c r="BB1775" s="15"/>
      <c r="BC1775" s="15"/>
      <c r="BD1775" s="15"/>
      <c r="BE1775" s="15"/>
      <c r="BF1775" s="15"/>
      <c r="BG1775" s="15"/>
      <c r="BH1775" s="15"/>
      <c r="BI1775" s="16">
        <f>Q1775*参数!$D$3+W1775</f>
        <v>0</v>
      </c>
      <c r="BJ1775" s="16">
        <f>R1775*参数!$D$3+X1775</f>
        <v>0</v>
      </c>
      <c r="BK1775" s="16">
        <f>S1775*参数!$D$3+Y1775</f>
        <v>0</v>
      </c>
      <c r="BL1775" s="16">
        <f>T1775*参数!$D$3+Z1775</f>
        <v>0</v>
      </c>
      <c r="BM1775" s="16">
        <f>U1775*参数!$D$3+AA1775</f>
        <v>0</v>
      </c>
      <c r="BN1775" s="16">
        <f>V1775*参数!$D$3+AB1775</f>
        <v>0</v>
      </c>
      <c r="BO1775" s="16">
        <f>AC1775*参数!$D$3+AI1775</f>
        <v>0</v>
      </c>
      <c r="BP1775" s="16">
        <f>AD1775*参数!$D$3+AJ1775</f>
        <v>0</v>
      </c>
      <c r="BQ1775" s="16">
        <f>AE1775*参数!$D$3+AK1775</f>
        <v>0</v>
      </c>
      <c r="BR1775" s="16">
        <f>AF1775*参数!$D$3+AL1775</f>
        <v>0</v>
      </c>
      <c r="BS1775" s="16">
        <f>AG1775*参数!$D$3+AM1775</f>
        <v>0</v>
      </c>
      <c r="BT1775" s="16">
        <f>AH1775*参数!$D$3+AN1775</f>
        <v>0</v>
      </c>
      <c r="BU1775" s="10"/>
      <c r="BV1775" s="10"/>
      <c r="BW1775" s="10">
        <f t="shared" si="525"/>
        <v>43</v>
      </c>
      <c r="BX1775" s="10">
        <f t="shared" si="526"/>
        <v>43</v>
      </c>
      <c r="BY1775" s="10">
        <f t="shared" si="527"/>
        <v>43</v>
      </c>
      <c r="BZ1775" s="10">
        <f t="shared" si="528"/>
        <v>0</v>
      </c>
      <c r="CA1775" s="10">
        <f t="shared" si="529"/>
        <v>43</v>
      </c>
      <c r="CB1775" s="10" t="str">
        <f t="shared" si="530"/>
        <v/>
      </c>
      <c r="CC1775" s="10" t="str">
        <f t="shared" si="531"/>
        <v/>
      </c>
      <c r="CD1775" s="10"/>
      <c r="CE1775" s="10"/>
      <c r="CF1775" s="10"/>
      <c r="CG1775" s="10">
        <f t="shared" si="532"/>
        <v>0</v>
      </c>
      <c r="CH1775" s="10">
        <f t="shared" si="533"/>
        <v>0</v>
      </c>
      <c r="CI1775" s="10" t="str">
        <f t="shared" si="534"/>
        <v/>
      </c>
      <c r="CJ1775" s="10" t="str">
        <f t="shared" si="535"/>
        <v/>
      </c>
      <c r="CK1775" s="10" t="str">
        <f t="shared" si="536"/>
        <v/>
      </c>
      <c r="CL1775" s="10" t="str">
        <f t="shared" si="537"/>
        <v/>
      </c>
      <c r="CM1775" s="88" t="str">
        <f t="shared" si="538"/>
        <v/>
      </c>
      <c r="CN1775" s="88" t="str">
        <f t="shared" si="539"/>
        <v/>
      </c>
      <c r="CO1775" s="88" t="str">
        <f t="shared" si="540"/>
        <v/>
      </c>
      <c r="CP1775" s="88" t="str">
        <f t="shared" si="541"/>
        <v/>
      </c>
    </row>
    <row r="1776" spans="2:94">
      <c r="B1776" s="19"/>
      <c r="C1776" s="3"/>
      <c r="D1776" s="3"/>
      <c r="E1776" s="4"/>
      <c r="F1776" s="3"/>
      <c r="G1776" s="3"/>
      <c r="H1776" s="3"/>
      <c r="I1776" s="3"/>
      <c r="J1776" s="6"/>
      <c r="K1776" s="6"/>
      <c r="L1776" s="6"/>
      <c r="M1776" s="10"/>
      <c r="N1776" s="10"/>
      <c r="O1776" s="10"/>
      <c r="P1776" s="15"/>
      <c r="Q1776" s="13"/>
      <c r="R1776" s="13"/>
      <c r="S1776" s="13"/>
      <c r="T1776" s="13"/>
      <c r="U1776" s="13"/>
      <c r="V1776" s="13"/>
      <c r="W1776" s="9"/>
      <c r="X1776" s="9"/>
      <c r="Y1776" s="9"/>
      <c r="Z1776" s="9"/>
      <c r="AA1776" s="9"/>
      <c r="AB1776" s="9"/>
      <c r="AC1776" s="13"/>
      <c r="AD1776" s="13"/>
      <c r="AE1776" s="13"/>
      <c r="AF1776" s="13"/>
      <c r="AG1776" s="13"/>
      <c r="AH1776" s="13"/>
      <c r="AI1776" s="9"/>
      <c r="AJ1776" s="9"/>
      <c r="AK1776" s="9"/>
      <c r="AL1776" s="9"/>
      <c r="AM1776" s="9"/>
      <c r="AN1776" s="9"/>
      <c r="AO1776" s="8"/>
      <c r="AP1776" s="8"/>
      <c r="AQ1776" s="8"/>
      <c r="AR1776" s="8"/>
      <c r="AS1776" s="8"/>
      <c r="AT1776" s="8"/>
      <c r="AU1776" s="8"/>
      <c r="AV1776" s="8"/>
      <c r="AW1776" s="8"/>
      <c r="AX1776" s="8"/>
      <c r="AY1776" s="15"/>
      <c r="AZ1776" s="15"/>
      <c r="BA1776" s="15"/>
      <c r="BB1776" s="15"/>
      <c r="BC1776" s="15"/>
      <c r="BD1776" s="15"/>
      <c r="BE1776" s="15"/>
      <c r="BF1776" s="15"/>
      <c r="BG1776" s="15"/>
      <c r="BH1776" s="15"/>
      <c r="BI1776" s="16">
        <f>Q1776*参数!$D$3+W1776</f>
        <v>0</v>
      </c>
      <c r="BJ1776" s="16">
        <f>R1776*参数!$D$3+X1776</f>
        <v>0</v>
      </c>
      <c r="BK1776" s="16">
        <f>S1776*参数!$D$3+Y1776</f>
        <v>0</v>
      </c>
      <c r="BL1776" s="16">
        <f>T1776*参数!$D$3+Z1776</f>
        <v>0</v>
      </c>
      <c r="BM1776" s="16">
        <f>U1776*参数!$D$3+AA1776</f>
        <v>0</v>
      </c>
      <c r="BN1776" s="16">
        <f>V1776*参数!$D$3+AB1776</f>
        <v>0</v>
      </c>
      <c r="BO1776" s="16">
        <f>AC1776*参数!$D$3+AI1776</f>
        <v>0</v>
      </c>
      <c r="BP1776" s="16">
        <f>AD1776*参数!$D$3+AJ1776</f>
        <v>0</v>
      </c>
      <c r="BQ1776" s="16">
        <f>AE1776*参数!$D$3+AK1776</f>
        <v>0</v>
      </c>
      <c r="BR1776" s="16">
        <f>AF1776*参数!$D$3+AL1776</f>
        <v>0</v>
      </c>
      <c r="BS1776" s="16">
        <f>AG1776*参数!$D$3+AM1776</f>
        <v>0</v>
      </c>
      <c r="BT1776" s="16">
        <f>AH1776*参数!$D$3+AN1776</f>
        <v>0</v>
      </c>
      <c r="BU1776" s="10"/>
      <c r="BV1776" s="10"/>
      <c r="BW1776" s="10">
        <f t="shared" si="525"/>
        <v>43</v>
      </c>
      <c r="BX1776" s="10">
        <f t="shared" si="526"/>
        <v>43</v>
      </c>
      <c r="BY1776" s="10">
        <f t="shared" si="527"/>
        <v>43</v>
      </c>
      <c r="BZ1776" s="10">
        <f t="shared" si="528"/>
        <v>0</v>
      </c>
      <c r="CA1776" s="10">
        <f t="shared" si="529"/>
        <v>43</v>
      </c>
      <c r="CB1776" s="10" t="str">
        <f t="shared" si="530"/>
        <v/>
      </c>
      <c r="CC1776" s="10" t="str">
        <f t="shared" si="531"/>
        <v/>
      </c>
      <c r="CD1776" s="10"/>
      <c r="CE1776" s="10"/>
      <c r="CF1776" s="10"/>
      <c r="CG1776" s="10">
        <f t="shared" si="532"/>
        <v>0</v>
      </c>
      <c r="CH1776" s="10">
        <f t="shared" si="533"/>
        <v>0</v>
      </c>
      <c r="CI1776" s="10" t="str">
        <f t="shared" si="534"/>
        <v/>
      </c>
      <c r="CJ1776" s="10" t="str">
        <f t="shared" si="535"/>
        <v/>
      </c>
      <c r="CK1776" s="10" t="str">
        <f t="shared" si="536"/>
        <v/>
      </c>
      <c r="CL1776" s="10" t="str">
        <f t="shared" si="537"/>
        <v/>
      </c>
      <c r="CM1776" s="88" t="str">
        <f t="shared" si="538"/>
        <v/>
      </c>
      <c r="CN1776" s="88" t="str">
        <f t="shared" si="539"/>
        <v/>
      </c>
      <c r="CO1776" s="88" t="str">
        <f t="shared" si="540"/>
        <v/>
      </c>
      <c r="CP1776" s="88" t="str">
        <f t="shared" si="541"/>
        <v/>
      </c>
    </row>
    <row r="1777" spans="2:94">
      <c r="B1777" s="19"/>
      <c r="C1777" s="3"/>
      <c r="D1777" s="3"/>
      <c r="E1777" s="4"/>
      <c r="F1777" s="3"/>
      <c r="G1777" s="3"/>
      <c r="H1777" s="3"/>
      <c r="I1777" s="3"/>
      <c r="J1777" s="6"/>
      <c r="K1777" s="6"/>
      <c r="L1777" s="6"/>
      <c r="M1777" s="10"/>
      <c r="N1777" s="10"/>
      <c r="O1777" s="10"/>
      <c r="P1777" s="15"/>
      <c r="Q1777" s="13"/>
      <c r="R1777" s="13"/>
      <c r="S1777" s="13"/>
      <c r="T1777" s="13"/>
      <c r="U1777" s="13"/>
      <c r="V1777" s="13"/>
      <c r="W1777" s="9"/>
      <c r="X1777" s="9"/>
      <c r="Y1777" s="9"/>
      <c r="Z1777" s="9"/>
      <c r="AA1777" s="9"/>
      <c r="AB1777" s="9"/>
      <c r="AC1777" s="13"/>
      <c r="AD1777" s="13"/>
      <c r="AE1777" s="13"/>
      <c r="AF1777" s="13"/>
      <c r="AG1777" s="13"/>
      <c r="AH1777" s="13"/>
      <c r="AI1777" s="9"/>
      <c r="AJ1777" s="9"/>
      <c r="AK1777" s="9"/>
      <c r="AL1777" s="9"/>
      <c r="AM1777" s="9"/>
      <c r="AN1777" s="9"/>
      <c r="AO1777" s="8"/>
      <c r="AP1777" s="8"/>
      <c r="AQ1777" s="8"/>
      <c r="AR1777" s="8"/>
      <c r="AS1777" s="8"/>
      <c r="AT1777" s="8"/>
      <c r="AU1777" s="8"/>
      <c r="AV1777" s="8"/>
      <c r="AW1777" s="8"/>
      <c r="AX1777" s="8"/>
      <c r="AY1777" s="15"/>
      <c r="AZ1777" s="15"/>
      <c r="BA1777" s="15"/>
      <c r="BB1777" s="15"/>
      <c r="BC1777" s="15"/>
      <c r="BD1777" s="15"/>
      <c r="BE1777" s="15"/>
      <c r="BF1777" s="15"/>
      <c r="BG1777" s="15"/>
      <c r="BH1777" s="15"/>
      <c r="BI1777" s="16">
        <f>Q1777*参数!$D$3+W1777</f>
        <v>0</v>
      </c>
      <c r="BJ1777" s="16">
        <f>R1777*参数!$D$3+X1777</f>
        <v>0</v>
      </c>
      <c r="BK1777" s="16">
        <f>S1777*参数!$D$3+Y1777</f>
        <v>0</v>
      </c>
      <c r="BL1777" s="16">
        <f>T1777*参数!$D$3+Z1777</f>
        <v>0</v>
      </c>
      <c r="BM1777" s="16">
        <f>U1777*参数!$D$3+AA1777</f>
        <v>0</v>
      </c>
      <c r="BN1777" s="16">
        <f>V1777*参数!$D$3+AB1777</f>
        <v>0</v>
      </c>
      <c r="BO1777" s="16">
        <f>AC1777*参数!$D$3+AI1777</f>
        <v>0</v>
      </c>
      <c r="BP1777" s="16">
        <f>AD1777*参数!$D$3+AJ1777</f>
        <v>0</v>
      </c>
      <c r="BQ1777" s="16">
        <f>AE1777*参数!$D$3+AK1777</f>
        <v>0</v>
      </c>
      <c r="BR1777" s="16">
        <f>AF1777*参数!$D$3+AL1777</f>
        <v>0</v>
      </c>
      <c r="BS1777" s="16">
        <f>AG1777*参数!$D$3+AM1777</f>
        <v>0</v>
      </c>
      <c r="BT1777" s="16">
        <f>AH1777*参数!$D$3+AN1777</f>
        <v>0</v>
      </c>
      <c r="BU1777" s="10"/>
      <c r="BV1777" s="10"/>
      <c r="BW1777" s="10">
        <f t="shared" si="525"/>
        <v>43</v>
      </c>
      <c r="BX1777" s="10">
        <f t="shared" si="526"/>
        <v>43</v>
      </c>
      <c r="BY1777" s="10">
        <f t="shared" si="527"/>
        <v>43</v>
      </c>
      <c r="BZ1777" s="10">
        <f t="shared" si="528"/>
        <v>0</v>
      </c>
      <c r="CA1777" s="10">
        <f t="shared" si="529"/>
        <v>43</v>
      </c>
      <c r="CB1777" s="10" t="str">
        <f t="shared" si="530"/>
        <v/>
      </c>
      <c r="CC1777" s="10" t="str">
        <f t="shared" si="531"/>
        <v/>
      </c>
      <c r="CD1777" s="10"/>
      <c r="CE1777" s="10"/>
      <c r="CF1777" s="10"/>
      <c r="CG1777" s="10">
        <f t="shared" si="532"/>
        <v>0</v>
      </c>
      <c r="CH1777" s="10">
        <f t="shared" si="533"/>
        <v>0</v>
      </c>
      <c r="CI1777" s="10" t="str">
        <f t="shared" si="534"/>
        <v/>
      </c>
      <c r="CJ1777" s="10" t="str">
        <f t="shared" si="535"/>
        <v/>
      </c>
      <c r="CK1777" s="10" t="str">
        <f t="shared" si="536"/>
        <v/>
      </c>
      <c r="CL1777" s="10" t="str">
        <f t="shared" si="537"/>
        <v/>
      </c>
      <c r="CM1777" s="88" t="str">
        <f t="shared" si="538"/>
        <v/>
      </c>
      <c r="CN1777" s="88" t="str">
        <f t="shared" si="539"/>
        <v/>
      </c>
      <c r="CO1777" s="88" t="str">
        <f t="shared" si="540"/>
        <v/>
      </c>
      <c r="CP1777" s="88" t="str">
        <f t="shared" si="541"/>
        <v/>
      </c>
    </row>
    <row r="1778" spans="2:94">
      <c r="B1778" s="19"/>
      <c r="C1778" s="3"/>
      <c r="D1778" s="3"/>
      <c r="E1778" s="4"/>
      <c r="F1778" s="3"/>
      <c r="G1778" s="3"/>
      <c r="H1778" s="3"/>
      <c r="I1778" s="3"/>
      <c r="J1778" s="6"/>
      <c r="K1778" s="6"/>
      <c r="L1778" s="6"/>
      <c r="M1778" s="10"/>
      <c r="N1778" s="10"/>
      <c r="O1778" s="10"/>
      <c r="P1778" s="15"/>
      <c r="Q1778" s="13"/>
      <c r="R1778" s="13"/>
      <c r="S1778" s="13"/>
      <c r="T1778" s="13"/>
      <c r="U1778" s="13"/>
      <c r="V1778" s="13"/>
      <c r="W1778" s="9"/>
      <c r="X1778" s="9"/>
      <c r="Y1778" s="9"/>
      <c r="Z1778" s="9"/>
      <c r="AA1778" s="9"/>
      <c r="AB1778" s="9"/>
      <c r="AC1778" s="13"/>
      <c r="AD1778" s="13"/>
      <c r="AE1778" s="13"/>
      <c r="AF1778" s="13"/>
      <c r="AG1778" s="13"/>
      <c r="AH1778" s="13"/>
      <c r="AI1778" s="9"/>
      <c r="AJ1778" s="9"/>
      <c r="AK1778" s="9"/>
      <c r="AL1778" s="9"/>
      <c r="AM1778" s="9"/>
      <c r="AN1778" s="9"/>
      <c r="AO1778" s="8"/>
      <c r="AP1778" s="8"/>
      <c r="AQ1778" s="8"/>
      <c r="AR1778" s="8"/>
      <c r="AS1778" s="8"/>
      <c r="AT1778" s="8"/>
      <c r="AU1778" s="8"/>
      <c r="AV1778" s="8"/>
      <c r="AW1778" s="8"/>
      <c r="AX1778" s="8"/>
      <c r="AY1778" s="15"/>
      <c r="AZ1778" s="15"/>
      <c r="BA1778" s="15"/>
      <c r="BB1778" s="15"/>
      <c r="BC1778" s="15"/>
      <c r="BD1778" s="15"/>
      <c r="BE1778" s="15"/>
      <c r="BF1778" s="15"/>
      <c r="BG1778" s="15"/>
      <c r="BH1778" s="15"/>
      <c r="BI1778" s="16">
        <f>Q1778*参数!$D$3+W1778</f>
        <v>0</v>
      </c>
      <c r="BJ1778" s="16">
        <f>R1778*参数!$D$3+X1778</f>
        <v>0</v>
      </c>
      <c r="BK1778" s="16">
        <f>S1778*参数!$D$3+Y1778</f>
        <v>0</v>
      </c>
      <c r="BL1778" s="16">
        <f>T1778*参数!$D$3+Z1778</f>
        <v>0</v>
      </c>
      <c r="BM1778" s="16">
        <f>U1778*参数!$D$3+AA1778</f>
        <v>0</v>
      </c>
      <c r="BN1778" s="16">
        <f>V1778*参数!$D$3+AB1778</f>
        <v>0</v>
      </c>
      <c r="BO1778" s="16">
        <f>AC1778*参数!$D$3+AI1778</f>
        <v>0</v>
      </c>
      <c r="BP1778" s="16">
        <f>AD1778*参数!$D$3+AJ1778</f>
        <v>0</v>
      </c>
      <c r="BQ1778" s="16">
        <f>AE1778*参数!$D$3+AK1778</f>
        <v>0</v>
      </c>
      <c r="BR1778" s="16">
        <f>AF1778*参数!$D$3+AL1778</f>
        <v>0</v>
      </c>
      <c r="BS1778" s="16">
        <f>AG1778*参数!$D$3+AM1778</f>
        <v>0</v>
      </c>
      <c r="BT1778" s="16">
        <f>AH1778*参数!$D$3+AN1778</f>
        <v>0</v>
      </c>
      <c r="BU1778" s="10"/>
      <c r="BV1778" s="10"/>
      <c r="BW1778" s="10">
        <f t="shared" si="525"/>
        <v>43</v>
      </c>
      <c r="BX1778" s="10">
        <f t="shared" si="526"/>
        <v>43</v>
      </c>
      <c r="BY1778" s="10">
        <f t="shared" si="527"/>
        <v>43</v>
      </c>
      <c r="BZ1778" s="10">
        <f t="shared" si="528"/>
        <v>0</v>
      </c>
      <c r="CA1778" s="10">
        <f t="shared" si="529"/>
        <v>43</v>
      </c>
      <c r="CB1778" s="10" t="str">
        <f t="shared" si="530"/>
        <v/>
      </c>
      <c r="CC1778" s="10" t="str">
        <f t="shared" si="531"/>
        <v/>
      </c>
      <c r="CD1778" s="10"/>
      <c r="CE1778" s="10"/>
      <c r="CF1778" s="10"/>
      <c r="CG1778" s="10">
        <f t="shared" si="532"/>
        <v>0</v>
      </c>
      <c r="CH1778" s="10">
        <f t="shared" si="533"/>
        <v>0</v>
      </c>
      <c r="CI1778" s="10" t="str">
        <f t="shared" si="534"/>
        <v/>
      </c>
      <c r="CJ1778" s="10" t="str">
        <f t="shared" si="535"/>
        <v/>
      </c>
      <c r="CK1778" s="10" t="str">
        <f t="shared" si="536"/>
        <v/>
      </c>
      <c r="CL1778" s="10" t="str">
        <f t="shared" si="537"/>
        <v/>
      </c>
      <c r="CM1778" s="88" t="str">
        <f t="shared" si="538"/>
        <v/>
      </c>
      <c r="CN1778" s="88" t="str">
        <f t="shared" si="539"/>
        <v/>
      </c>
      <c r="CO1778" s="88" t="str">
        <f t="shared" si="540"/>
        <v/>
      </c>
      <c r="CP1778" s="88" t="str">
        <f t="shared" si="541"/>
        <v/>
      </c>
    </row>
    <row r="1779" spans="2:94">
      <c r="B1779" s="19"/>
      <c r="C1779" s="3"/>
      <c r="D1779" s="3"/>
      <c r="E1779" s="4"/>
      <c r="F1779" s="3"/>
      <c r="G1779" s="3"/>
      <c r="H1779" s="3"/>
      <c r="I1779" s="3"/>
      <c r="J1779" s="6"/>
      <c r="K1779" s="6"/>
      <c r="L1779" s="6"/>
      <c r="M1779" s="10"/>
      <c r="N1779" s="10"/>
      <c r="O1779" s="10"/>
      <c r="P1779" s="15"/>
      <c r="Q1779" s="13"/>
      <c r="R1779" s="13"/>
      <c r="S1779" s="13"/>
      <c r="T1779" s="13"/>
      <c r="U1779" s="13"/>
      <c r="V1779" s="13"/>
      <c r="W1779" s="9"/>
      <c r="X1779" s="9"/>
      <c r="Y1779" s="9"/>
      <c r="Z1779" s="9"/>
      <c r="AA1779" s="9"/>
      <c r="AB1779" s="9"/>
      <c r="AC1779" s="13"/>
      <c r="AD1779" s="13"/>
      <c r="AE1779" s="13"/>
      <c r="AF1779" s="13"/>
      <c r="AG1779" s="13"/>
      <c r="AH1779" s="13"/>
      <c r="AI1779" s="9"/>
      <c r="AJ1779" s="9"/>
      <c r="AK1779" s="9"/>
      <c r="AL1779" s="9"/>
      <c r="AM1779" s="9"/>
      <c r="AN1779" s="9"/>
      <c r="AO1779" s="8"/>
      <c r="AP1779" s="8"/>
      <c r="AQ1779" s="8"/>
      <c r="AR1779" s="8"/>
      <c r="AS1779" s="8"/>
      <c r="AT1779" s="8"/>
      <c r="AU1779" s="8"/>
      <c r="AV1779" s="8"/>
      <c r="AW1779" s="8"/>
      <c r="AX1779" s="8"/>
      <c r="AY1779" s="15"/>
      <c r="AZ1779" s="15"/>
      <c r="BA1779" s="15"/>
      <c r="BB1779" s="15"/>
      <c r="BC1779" s="15"/>
      <c r="BD1779" s="15"/>
      <c r="BE1779" s="15"/>
      <c r="BF1779" s="15"/>
      <c r="BG1779" s="15"/>
      <c r="BH1779" s="15"/>
      <c r="BI1779" s="16">
        <f>Q1779*参数!$D$3+W1779</f>
        <v>0</v>
      </c>
      <c r="BJ1779" s="16">
        <f>R1779*参数!$D$3+X1779</f>
        <v>0</v>
      </c>
      <c r="BK1779" s="16">
        <f>S1779*参数!$D$3+Y1779</f>
        <v>0</v>
      </c>
      <c r="BL1779" s="16">
        <f>T1779*参数!$D$3+Z1779</f>
        <v>0</v>
      </c>
      <c r="BM1779" s="16">
        <f>U1779*参数!$D$3+AA1779</f>
        <v>0</v>
      </c>
      <c r="BN1779" s="16">
        <f>V1779*参数!$D$3+AB1779</f>
        <v>0</v>
      </c>
      <c r="BO1779" s="16">
        <f>AC1779*参数!$D$3+AI1779</f>
        <v>0</v>
      </c>
      <c r="BP1779" s="16">
        <f>AD1779*参数!$D$3+AJ1779</f>
        <v>0</v>
      </c>
      <c r="BQ1779" s="16">
        <f>AE1779*参数!$D$3+AK1779</f>
        <v>0</v>
      </c>
      <c r="BR1779" s="16">
        <f>AF1779*参数!$D$3+AL1779</f>
        <v>0</v>
      </c>
      <c r="BS1779" s="16">
        <f>AG1779*参数!$D$3+AM1779</f>
        <v>0</v>
      </c>
      <c r="BT1779" s="16">
        <f>AH1779*参数!$D$3+AN1779</f>
        <v>0</v>
      </c>
      <c r="BU1779" s="10"/>
      <c r="BV1779" s="10"/>
      <c r="BW1779" s="10">
        <f t="shared" si="525"/>
        <v>43</v>
      </c>
      <c r="BX1779" s="10">
        <f t="shared" si="526"/>
        <v>43</v>
      </c>
      <c r="BY1779" s="10">
        <f t="shared" si="527"/>
        <v>43</v>
      </c>
      <c r="BZ1779" s="10">
        <f t="shared" si="528"/>
        <v>0</v>
      </c>
      <c r="CA1779" s="10">
        <f t="shared" si="529"/>
        <v>43</v>
      </c>
      <c r="CB1779" s="10" t="str">
        <f t="shared" si="530"/>
        <v/>
      </c>
      <c r="CC1779" s="10" t="str">
        <f t="shared" si="531"/>
        <v/>
      </c>
      <c r="CD1779" s="10"/>
      <c r="CE1779" s="10"/>
      <c r="CF1779" s="10"/>
      <c r="CG1779" s="10">
        <f t="shared" si="532"/>
        <v>0</v>
      </c>
      <c r="CH1779" s="10">
        <f t="shared" si="533"/>
        <v>0</v>
      </c>
      <c r="CI1779" s="10" t="str">
        <f t="shared" si="534"/>
        <v/>
      </c>
      <c r="CJ1779" s="10" t="str">
        <f t="shared" si="535"/>
        <v/>
      </c>
      <c r="CK1779" s="10" t="str">
        <f t="shared" si="536"/>
        <v/>
      </c>
      <c r="CL1779" s="10" t="str">
        <f t="shared" si="537"/>
        <v/>
      </c>
      <c r="CM1779" s="88" t="str">
        <f t="shared" si="538"/>
        <v/>
      </c>
      <c r="CN1779" s="88" t="str">
        <f t="shared" si="539"/>
        <v/>
      </c>
      <c r="CO1779" s="88" t="str">
        <f t="shared" si="540"/>
        <v/>
      </c>
      <c r="CP1779" s="88" t="str">
        <f t="shared" si="541"/>
        <v/>
      </c>
    </row>
    <row r="1780" spans="2:94">
      <c r="B1780" s="19"/>
      <c r="C1780" s="3"/>
      <c r="D1780" s="3"/>
      <c r="E1780" s="4"/>
      <c r="F1780" s="3"/>
      <c r="G1780" s="3"/>
      <c r="H1780" s="3"/>
      <c r="I1780" s="3"/>
      <c r="J1780" s="6"/>
      <c r="K1780" s="6"/>
      <c r="L1780" s="6"/>
      <c r="M1780" s="10"/>
      <c r="N1780" s="10"/>
      <c r="O1780" s="10"/>
      <c r="P1780" s="15"/>
      <c r="Q1780" s="13"/>
      <c r="R1780" s="13"/>
      <c r="S1780" s="13"/>
      <c r="T1780" s="13"/>
      <c r="U1780" s="13"/>
      <c r="V1780" s="13"/>
      <c r="W1780" s="9"/>
      <c r="X1780" s="9"/>
      <c r="Y1780" s="9"/>
      <c r="Z1780" s="9"/>
      <c r="AA1780" s="9"/>
      <c r="AB1780" s="9"/>
      <c r="AC1780" s="13"/>
      <c r="AD1780" s="13"/>
      <c r="AE1780" s="13"/>
      <c r="AF1780" s="13"/>
      <c r="AG1780" s="13"/>
      <c r="AH1780" s="13"/>
      <c r="AI1780" s="9"/>
      <c r="AJ1780" s="9"/>
      <c r="AK1780" s="9"/>
      <c r="AL1780" s="9"/>
      <c r="AM1780" s="9"/>
      <c r="AN1780" s="9"/>
      <c r="AO1780" s="8"/>
      <c r="AP1780" s="8"/>
      <c r="AQ1780" s="8"/>
      <c r="AR1780" s="8"/>
      <c r="AS1780" s="8"/>
      <c r="AT1780" s="8"/>
      <c r="AU1780" s="8"/>
      <c r="AV1780" s="8"/>
      <c r="AW1780" s="8"/>
      <c r="AX1780" s="8"/>
      <c r="AY1780" s="15"/>
      <c r="AZ1780" s="15"/>
      <c r="BA1780" s="15"/>
      <c r="BB1780" s="15"/>
      <c r="BC1780" s="15"/>
      <c r="BD1780" s="15"/>
      <c r="BE1780" s="15"/>
      <c r="BF1780" s="15"/>
      <c r="BG1780" s="15"/>
      <c r="BH1780" s="15"/>
      <c r="BI1780" s="16">
        <f>Q1780*参数!$D$3+W1780</f>
        <v>0</v>
      </c>
      <c r="BJ1780" s="16">
        <f>R1780*参数!$D$3+X1780</f>
        <v>0</v>
      </c>
      <c r="BK1780" s="16">
        <f>S1780*参数!$D$3+Y1780</f>
        <v>0</v>
      </c>
      <c r="BL1780" s="16">
        <f>T1780*参数!$D$3+Z1780</f>
        <v>0</v>
      </c>
      <c r="BM1780" s="16">
        <f>U1780*参数!$D$3+AA1780</f>
        <v>0</v>
      </c>
      <c r="BN1780" s="16">
        <f>V1780*参数!$D$3+AB1780</f>
        <v>0</v>
      </c>
      <c r="BO1780" s="16">
        <f>AC1780*参数!$D$3+AI1780</f>
        <v>0</v>
      </c>
      <c r="BP1780" s="16">
        <f>AD1780*参数!$D$3+AJ1780</f>
        <v>0</v>
      </c>
      <c r="BQ1780" s="16">
        <f>AE1780*参数!$D$3+AK1780</f>
        <v>0</v>
      </c>
      <c r="BR1780" s="16">
        <f>AF1780*参数!$D$3+AL1780</f>
        <v>0</v>
      </c>
      <c r="BS1780" s="16">
        <f>AG1780*参数!$D$3+AM1780</f>
        <v>0</v>
      </c>
      <c r="BT1780" s="16">
        <f>AH1780*参数!$D$3+AN1780</f>
        <v>0</v>
      </c>
      <c r="BU1780" s="10"/>
      <c r="BV1780" s="10"/>
      <c r="BW1780" s="10">
        <f t="shared" si="525"/>
        <v>43</v>
      </c>
      <c r="BX1780" s="10">
        <f t="shared" si="526"/>
        <v>43</v>
      </c>
      <c r="BY1780" s="10">
        <f t="shared" si="527"/>
        <v>43</v>
      </c>
      <c r="BZ1780" s="10">
        <f t="shared" si="528"/>
        <v>0</v>
      </c>
      <c r="CA1780" s="10">
        <f t="shared" si="529"/>
        <v>43</v>
      </c>
      <c r="CB1780" s="10" t="str">
        <f t="shared" si="530"/>
        <v/>
      </c>
      <c r="CC1780" s="10" t="str">
        <f t="shared" si="531"/>
        <v/>
      </c>
      <c r="CD1780" s="10"/>
      <c r="CE1780" s="10"/>
      <c r="CF1780" s="10"/>
      <c r="CG1780" s="10">
        <f t="shared" si="532"/>
        <v>0</v>
      </c>
      <c r="CH1780" s="10">
        <f t="shared" si="533"/>
        <v>0</v>
      </c>
      <c r="CI1780" s="10" t="str">
        <f t="shared" si="534"/>
        <v/>
      </c>
      <c r="CJ1780" s="10" t="str">
        <f t="shared" si="535"/>
        <v/>
      </c>
      <c r="CK1780" s="10" t="str">
        <f t="shared" si="536"/>
        <v/>
      </c>
      <c r="CL1780" s="10" t="str">
        <f t="shared" si="537"/>
        <v/>
      </c>
      <c r="CM1780" s="88" t="str">
        <f t="shared" si="538"/>
        <v/>
      </c>
      <c r="CN1780" s="88" t="str">
        <f t="shared" si="539"/>
        <v/>
      </c>
      <c r="CO1780" s="88" t="str">
        <f t="shared" si="540"/>
        <v/>
      </c>
      <c r="CP1780" s="88" t="str">
        <f t="shared" si="541"/>
        <v/>
      </c>
    </row>
    <row r="1781" spans="2:94">
      <c r="B1781" s="19"/>
      <c r="C1781" s="3"/>
      <c r="D1781" s="3"/>
      <c r="E1781" s="4"/>
      <c r="F1781" s="3"/>
      <c r="G1781" s="3"/>
      <c r="H1781" s="3"/>
      <c r="I1781" s="3"/>
      <c r="J1781" s="6"/>
      <c r="K1781" s="6"/>
      <c r="L1781" s="6"/>
      <c r="M1781" s="10"/>
      <c r="N1781" s="10"/>
      <c r="O1781" s="10"/>
      <c r="P1781" s="15"/>
      <c r="Q1781" s="13"/>
      <c r="R1781" s="13"/>
      <c r="S1781" s="13"/>
      <c r="T1781" s="13"/>
      <c r="U1781" s="13"/>
      <c r="V1781" s="13"/>
      <c r="W1781" s="9"/>
      <c r="X1781" s="9"/>
      <c r="Y1781" s="9"/>
      <c r="Z1781" s="9"/>
      <c r="AA1781" s="9"/>
      <c r="AB1781" s="9"/>
      <c r="AC1781" s="13"/>
      <c r="AD1781" s="13"/>
      <c r="AE1781" s="13"/>
      <c r="AF1781" s="13"/>
      <c r="AG1781" s="13"/>
      <c r="AH1781" s="13"/>
      <c r="AI1781" s="9"/>
      <c r="AJ1781" s="9"/>
      <c r="AK1781" s="9"/>
      <c r="AL1781" s="9"/>
      <c r="AM1781" s="9"/>
      <c r="AN1781" s="9"/>
      <c r="AO1781" s="8"/>
      <c r="AP1781" s="8"/>
      <c r="AQ1781" s="8"/>
      <c r="AR1781" s="8"/>
      <c r="AS1781" s="8"/>
      <c r="AT1781" s="8"/>
      <c r="AU1781" s="8"/>
      <c r="AV1781" s="8"/>
      <c r="AW1781" s="8"/>
      <c r="AX1781" s="8"/>
      <c r="AY1781" s="15"/>
      <c r="AZ1781" s="15"/>
      <c r="BA1781" s="15"/>
      <c r="BB1781" s="15"/>
      <c r="BC1781" s="15"/>
      <c r="BD1781" s="15"/>
      <c r="BE1781" s="15"/>
      <c r="BF1781" s="15"/>
      <c r="BG1781" s="15"/>
      <c r="BH1781" s="15"/>
      <c r="BI1781" s="16">
        <f>Q1781*参数!$D$3+W1781</f>
        <v>0</v>
      </c>
      <c r="BJ1781" s="16">
        <f>R1781*参数!$D$3+X1781</f>
        <v>0</v>
      </c>
      <c r="BK1781" s="16">
        <f>S1781*参数!$D$3+Y1781</f>
        <v>0</v>
      </c>
      <c r="BL1781" s="16">
        <f>T1781*参数!$D$3+Z1781</f>
        <v>0</v>
      </c>
      <c r="BM1781" s="16">
        <f>U1781*参数!$D$3+AA1781</f>
        <v>0</v>
      </c>
      <c r="BN1781" s="16">
        <f>V1781*参数!$D$3+AB1781</f>
        <v>0</v>
      </c>
      <c r="BO1781" s="16">
        <f>AC1781*参数!$D$3+AI1781</f>
        <v>0</v>
      </c>
      <c r="BP1781" s="16">
        <f>AD1781*参数!$D$3+AJ1781</f>
        <v>0</v>
      </c>
      <c r="BQ1781" s="16">
        <f>AE1781*参数!$D$3+AK1781</f>
        <v>0</v>
      </c>
      <c r="BR1781" s="16">
        <f>AF1781*参数!$D$3+AL1781</f>
        <v>0</v>
      </c>
      <c r="BS1781" s="16">
        <f>AG1781*参数!$D$3+AM1781</f>
        <v>0</v>
      </c>
      <c r="BT1781" s="16">
        <f>AH1781*参数!$D$3+AN1781</f>
        <v>0</v>
      </c>
      <c r="BU1781" s="10"/>
      <c r="BV1781" s="10"/>
      <c r="BW1781" s="10">
        <f t="shared" si="525"/>
        <v>43</v>
      </c>
      <c r="BX1781" s="10">
        <f t="shared" si="526"/>
        <v>43</v>
      </c>
      <c r="BY1781" s="10">
        <f t="shared" si="527"/>
        <v>43</v>
      </c>
      <c r="BZ1781" s="10">
        <f t="shared" si="528"/>
        <v>0</v>
      </c>
      <c r="CA1781" s="10">
        <f t="shared" si="529"/>
        <v>43</v>
      </c>
      <c r="CB1781" s="10" t="str">
        <f t="shared" si="530"/>
        <v/>
      </c>
      <c r="CC1781" s="10" t="str">
        <f t="shared" si="531"/>
        <v/>
      </c>
      <c r="CD1781" s="10"/>
      <c r="CE1781" s="10"/>
      <c r="CF1781" s="10"/>
      <c r="CG1781" s="10">
        <f t="shared" si="532"/>
        <v>0</v>
      </c>
      <c r="CH1781" s="10">
        <f t="shared" si="533"/>
        <v>0</v>
      </c>
      <c r="CI1781" s="10" t="str">
        <f t="shared" si="534"/>
        <v/>
      </c>
      <c r="CJ1781" s="10" t="str">
        <f t="shared" si="535"/>
        <v/>
      </c>
      <c r="CK1781" s="10" t="str">
        <f t="shared" si="536"/>
        <v/>
      </c>
      <c r="CL1781" s="10" t="str">
        <f t="shared" si="537"/>
        <v/>
      </c>
      <c r="CM1781" s="88" t="str">
        <f t="shared" si="538"/>
        <v/>
      </c>
      <c r="CN1781" s="88" t="str">
        <f t="shared" si="539"/>
        <v/>
      </c>
      <c r="CO1781" s="88" t="str">
        <f t="shared" si="540"/>
        <v/>
      </c>
      <c r="CP1781" s="88" t="str">
        <f t="shared" si="541"/>
        <v/>
      </c>
    </row>
    <row r="1782" spans="2:94">
      <c r="B1782" s="19"/>
      <c r="C1782" s="3"/>
      <c r="D1782" s="3"/>
      <c r="E1782" s="4"/>
      <c r="F1782" s="3"/>
      <c r="G1782" s="3"/>
      <c r="H1782" s="3"/>
      <c r="I1782" s="3"/>
      <c r="J1782" s="6"/>
      <c r="K1782" s="6"/>
      <c r="L1782" s="6"/>
      <c r="M1782" s="10"/>
      <c r="N1782" s="10"/>
      <c r="O1782" s="10"/>
      <c r="P1782" s="15"/>
      <c r="Q1782" s="13"/>
      <c r="R1782" s="13"/>
      <c r="S1782" s="13"/>
      <c r="T1782" s="13"/>
      <c r="U1782" s="13"/>
      <c r="V1782" s="13"/>
      <c r="W1782" s="9"/>
      <c r="X1782" s="9"/>
      <c r="Y1782" s="9"/>
      <c r="Z1782" s="9"/>
      <c r="AA1782" s="9"/>
      <c r="AB1782" s="9"/>
      <c r="AC1782" s="13"/>
      <c r="AD1782" s="13"/>
      <c r="AE1782" s="13"/>
      <c r="AF1782" s="13"/>
      <c r="AG1782" s="13"/>
      <c r="AH1782" s="13"/>
      <c r="AI1782" s="9"/>
      <c r="AJ1782" s="9"/>
      <c r="AK1782" s="9"/>
      <c r="AL1782" s="9"/>
      <c r="AM1782" s="9"/>
      <c r="AN1782" s="9"/>
      <c r="AO1782" s="8"/>
      <c r="AP1782" s="8"/>
      <c r="AQ1782" s="8"/>
      <c r="AR1782" s="8"/>
      <c r="AS1782" s="8"/>
      <c r="AT1782" s="8"/>
      <c r="AU1782" s="8"/>
      <c r="AV1782" s="8"/>
      <c r="AW1782" s="8"/>
      <c r="AX1782" s="8"/>
      <c r="AY1782" s="15"/>
      <c r="AZ1782" s="15"/>
      <c r="BA1782" s="15"/>
      <c r="BB1782" s="15"/>
      <c r="BC1782" s="15"/>
      <c r="BD1782" s="15"/>
      <c r="BE1782" s="15"/>
      <c r="BF1782" s="15"/>
      <c r="BG1782" s="15"/>
      <c r="BH1782" s="15"/>
      <c r="BI1782" s="16">
        <f>Q1782*参数!$D$3+W1782</f>
        <v>0</v>
      </c>
      <c r="BJ1782" s="16">
        <f>R1782*参数!$D$3+X1782</f>
        <v>0</v>
      </c>
      <c r="BK1782" s="16">
        <f>S1782*参数!$D$3+Y1782</f>
        <v>0</v>
      </c>
      <c r="BL1782" s="16">
        <f>T1782*参数!$D$3+Z1782</f>
        <v>0</v>
      </c>
      <c r="BM1782" s="16">
        <f>U1782*参数!$D$3+AA1782</f>
        <v>0</v>
      </c>
      <c r="BN1782" s="16">
        <f>V1782*参数!$D$3+AB1782</f>
        <v>0</v>
      </c>
      <c r="BO1782" s="16">
        <f>AC1782*参数!$D$3+AI1782</f>
        <v>0</v>
      </c>
      <c r="BP1782" s="16">
        <f>AD1782*参数!$D$3+AJ1782</f>
        <v>0</v>
      </c>
      <c r="BQ1782" s="16">
        <f>AE1782*参数!$D$3+AK1782</f>
        <v>0</v>
      </c>
      <c r="BR1782" s="16">
        <f>AF1782*参数!$D$3+AL1782</f>
        <v>0</v>
      </c>
      <c r="BS1782" s="16">
        <f>AG1782*参数!$D$3+AM1782</f>
        <v>0</v>
      </c>
      <c r="BT1782" s="16">
        <f>AH1782*参数!$D$3+AN1782</f>
        <v>0</v>
      </c>
      <c r="BU1782" s="10"/>
      <c r="BV1782" s="10"/>
      <c r="BW1782" s="10">
        <f t="shared" si="525"/>
        <v>43</v>
      </c>
      <c r="BX1782" s="10">
        <f t="shared" si="526"/>
        <v>43</v>
      </c>
      <c r="BY1782" s="10">
        <f t="shared" si="527"/>
        <v>43</v>
      </c>
      <c r="BZ1782" s="10">
        <f t="shared" si="528"/>
        <v>0</v>
      </c>
      <c r="CA1782" s="10">
        <f t="shared" si="529"/>
        <v>43</v>
      </c>
      <c r="CB1782" s="10" t="str">
        <f t="shared" si="530"/>
        <v/>
      </c>
      <c r="CC1782" s="10" t="str">
        <f t="shared" si="531"/>
        <v/>
      </c>
      <c r="CD1782" s="10"/>
      <c r="CE1782" s="10"/>
      <c r="CF1782" s="10"/>
      <c r="CG1782" s="10">
        <f t="shared" si="532"/>
        <v>0</v>
      </c>
      <c r="CH1782" s="10">
        <f t="shared" si="533"/>
        <v>0</v>
      </c>
      <c r="CI1782" s="10" t="str">
        <f t="shared" si="534"/>
        <v/>
      </c>
      <c r="CJ1782" s="10" t="str">
        <f t="shared" si="535"/>
        <v/>
      </c>
      <c r="CK1782" s="10" t="str">
        <f t="shared" si="536"/>
        <v/>
      </c>
      <c r="CL1782" s="10" t="str">
        <f t="shared" si="537"/>
        <v/>
      </c>
      <c r="CM1782" s="88" t="str">
        <f t="shared" si="538"/>
        <v/>
      </c>
      <c r="CN1782" s="88" t="str">
        <f t="shared" si="539"/>
        <v/>
      </c>
      <c r="CO1782" s="88" t="str">
        <f t="shared" si="540"/>
        <v/>
      </c>
      <c r="CP1782" s="88" t="str">
        <f t="shared" si="541"/>
        <v/>
      </c>
    </row>
    <row r="1783" spans="2:94">
      <c r="B1783" s="19"/>
      <c r="C1783" s="3"/>
      <c r="D1783" s="3"/>
      <c r="E1783" s="4"/>
      <c r="F1783" s="3"/>
      <c r="G1783" s="3"/>
      <c r="H1783" s="3"/>
      <c r="I1783" s="3"/>
      <c r="J1783" s="6"/>
      <c r="K1783" s="6"/>
      <c r="L1783" s="6"/>
      <c r="M1783" s="10"/>
      <c r="N1783" s="10"/>
      <c r="O1783" s="10"/>
      <c r="P1783" s="15"/>
      <c r="Q1783" s="13"/>
      <c r="R1783" s="13"/>
      <c r="S1783" s="13"/>
      <c r="T1783" s="13"/>
      <c r="U1783" s="13"/>
      <c r="V1783" s="13"/>
      <c r="W1783" s="9"/>
      <c r="X1783" s="9"/>
      <c r="Y1783" s="9"/>
      <c r="Z1783" s="9"/>
      <c r="AA1783" s="9"/>
      <c r="AB1783" s="9"/>
      <c r="AC1783" s="13"/>
      <c r="AD1783" s="13"/>
      <c r="AE1783" s="13"/>
      <c r="AF1783" s="13"/>
      <c r="AG1783" s="13"/>
      <c r="AH1783" s="13"/>
      <c r="AI1783" s="9"/>
      <c r="AJ1783" s="9"/>
      <c r="AK1783" s="9"/>
      <c r="AL1783" s="9"/>
      <c r="AM1783" s="9"/>
      <c r="AN1783" s="9"/>
      <c r="AO1783" s="8"/>
      <c r="AP1783" s="8"/>
      <c r="AQ1783" s="8"/>
      <c r="AR1783" s="8"/>
      <c r="AS1783" s="8"/>
      <c r="AT1783" s="8"/>
      <c r="AU1783" s="8"/>
      <c r="AV1783" s="8"/>
      <c r="AW1783" s="8"/>
      <c r="AX1783" s="8"/>
      <c r="AY1783" s="15"/>
      <c r="AZ1783" s="15"/>
      <c r="BA1783" s="15"/>
      <c r="BB1783" s="15"/>
      <c r="BC1783" s="15"/>
      <c r="BD1783" s="15"/>
      <c r="BE1783" s="15"/>
      <c r="BF1783" s="15"/>
      <c r="BG1783" s="15"/>
      <c r="BH1783" s="15"/>
      <c r="BI1783" s="16">
        <f>Q1783*参数!$D$3+W1783</f>
        <v>0</v>
      </c>
      <c r="BJ1783" s="16">
        <f>R1783*参数!$D$3+X1783</f>
        <v>0</v>
      </c>
      <c r="BK1783" s="16">
        <f>S1783*参数!$D$3+Y1783</f>
        <v>0</v>
      </c>
      <c r="BL1783" s="16">
        <f>T1783*参数!$D$3+Z1783</f>
        <v>0</v>
      </c>
      <c r="BM1783" s="16">
        <f>U1783*参数!$D$3+AA1783</f>
        <v>0</v>
      </c>
      <c r="BN1783" s="16">
        <f>V1783*参数!$D$3+AB1783</f>
        <v>0</v>
      </c>
      <c r="BO1783" s="16">
        <f>AC1783*参数!$D$3+AI1783</f>
        <v>0</v>
      </c>
      <c r="BP1783" s="16">
        <f>AD1783*参数!$D$3+AJ1783</f>
        <v>0</v>
      </c>
      <c r="BQ1783" s="16">
        <f>AE1783*参数!$D$3+AK1783</f>
        <v>0</v>
      </c>
      <c r="BR1783" s="16">
        <f>AF1783*参数!$D$3+AL1783</f>
        <v>0</v>
      </c>
      <c r="BS1783" s="16">
        <f>AG1783*参数!$D$3+AM1783</f>
        <v>0</v>
      </c>
      <c r="BT1783" s="16">
        <f>AH1783*参数!$D$3+AN1783</f>
        <v>0</v>
      </c>
      <c r="BU1783" s="10"/>
      <c r="BV1783" s="10"/>
      <c r="BW1783" s="10">
        <f t="shared" si="525"/>
        <v>43</v>
      </c>
      <c r="BX1783" s="10">
        <f t="shared" si="526"/>
        <v>43</v>
      </c>
      <c r="BY1783" s="10">
        <f t="shared" si="527"/>
        <v>43</v>
      </c>
      <c r="BZ1783" s="10">
        <f t="shared" si="528"/>
        <v>0</v>
      </c>
      <c r="CA1783" s="10">
        <f t="shared" si="529"/>
        <v>43</v>
      </c>
      <c r="CB1783" s="10" t="str">
        <f t="shared" si="530"/>
        <v/>
      </c>
      <c r="CC1783" s="10" t="str">
        <f t="shared" si="531"/>
        <v/>
      </c>
      <c r="CD1783" s="10"/>
      <c r="CE1783" s="10"/>
      <c r="CF1783" s="10"/>
      <c r="CG1783" s="10">
        <f t="shared" si="532"/>
        <v>0</v>
      </c>
      <c r="CH1783" s="10">
        <f t="shared" si="533"/>
        <v>0</v>
      </c>
      <c r="CI1783" s="10" t="str">
        <f t="shared" si="534"/>
        <v/>
      </c>
      <c r="CJ1783" s="10" t="str">
        <f t="shared" si="535"/>
        <v/>
      </c>
      <c r="CK1783" s="10" t="str">
        <f t="shared" si="536"/>
        <v/>
      </c>
      <c r="CL1783" s="10" t="str">
        <f t="shared" si="537"/>
        <v/>
      </c>
      <c r="CM1783" s="88" t="str">
        <f t="shared" si="538"/>
        <v/>
      </c>
      <c r="CN1783" s="88" t="str">
        <f t="shared" si="539"/>
        <v/>
      </c>
      <c r="CO1783" s="88" t="str">
        <f t="shared" si="540"/>
        <v/>
      </c>
      <c r="CP1783" s="88" t="str">
        <f t="shared" si="541"/>
        <v/>
      </c>
    </row>
    <row r="1784" spans="2:94">
      <c r="B1784" s="19"/>
      <c r="C1784" s="3"/>
      <c r="D1784" s="3"/>
      <c r="E1784" s="4"/>
      <c r="F1784" s="3"/>
      <c r="G1784" s="3"/>
      <c r="H1784" s="3"/>
      <c r="I1784" s="3"/>
      <c r="J1784" s="6"/>
      <c r="K1784" s="6"/>
      <c r="L1784" s="6"/>
      <c r="M1784" s="10"/>
      <c r="N1784" s="10"/>
      <c r="O1784" s="10"/>
      <c r="P1784" s="15"/>
      <c r="Q1784" s="13"/>
      <c r="R1784" s="13"/>
      <c r="S1784" s="13"/>
      <c r="T1784" s="13"/>
      <c r="U1784" s="13"/>
      <c r="V1784" s="13"/>
      <c r="W1784" s="9"/>
      <c r="X1784" s="9"/>
      <c r="Y1784" s="9"/>
      <c r="Z1784" s="9"/>
      <c r="AA1784" s="9"/>
      <c r="AB1784" s="9"/>
      <c r="AC1784" s="13"/>
      <c r="AD1784" s="13"/>
      <c r="AE1784" s="13"/>
      <c r="AF1784" s="13"/>
      <c r="AG1784" s="13"/>
      <c r="AH1784" s="13"/>
      <c r="AI1784" s="9"/>
      <c r="AJ1784" s="9"/>
      <c r="AK1784" s="9"/>
      <c r="AL1784" s="9"/>
      <c r="AM1784" s="9"/>
      <c r="AN1784" s="9"/>
      <c r="AO1784" s="8"/>
      <c r="AP1784" s="8"/>
      <c r="AQ1784" s="8"/>
      <c r="AR1784" s="8"/>
      <c r="AS1784" s="8"/>
      <c r="AT1784" s="8"/>
      <c r="AU1784" s="8"/>
      <c r="AV1784" s="8"/>
      <c r="AW1784" s="8"/>
      <c r="AX1784" s="8"/>
      <c r="AY1784" s="15"/>
      <c r="AZ1784" s="15"/>
      <c r="BA1784" s="15"/>
      <c r="BB1784" s="15"/>
      <c r="BC1784" s="15"/>
      <c r="BD1784" s="15"/>
      <c r="BE1784" s="15"/>
      <c r="BF1784" s="15"/>
      <c r="BG1784" s="15"/>
      <c r="BH1784" s="15"/>
      <c r="BI1784" s="16">
        <f>Q1784*参数!$D$3+W1784</f>
        <v>0</v>
      </c>
      <c r="BJ1784" s="16">
        <f>R1784*参数!$D$3+X1784</f>
        <v>0</v>
      </c>
      <c r="BK1784" s="16">
        <f>S1784*参数!$D$3+Y1784</f>
        <v>0</v>
      </c>
      <c r="BL1784" s="16">
        <f>T1784*参数!$D$3+Z1784</f>
        <v>0</v>
      </c>
      <c r="BM1784" s="16">
        <f>U1784*参数!$D$3+AA1784</f>
        <v>0</v>
      </c>
      <c r="BN1784" s="16">
        <f>V1784*参数!$D$3+AB1784</f>
        <v>0</v>
      </c>
      <c r="BO1784" s="16">
        <f>AC1784*参数!$D$3+AI1784</f>
        <v>0</v>
      </c>
      <c r="BP1784" s="16">
        <f>AD1784*参数!$D$3+AJ1784</f>
        <v>0</v>
      </c>
      <c r="BQ1784" s="16">
        <f>AE1784*参数!$D$3+AK1784</f>
        <v>0</v>
      </c>
      <c r="BR1784" s="16">
        <f>AF1784*参数!$D$3+AL1784</f>
        <v>0</v>
      </c>
      <c r="BS1784" s="16">
        <f>AG1784*参数!$D$3+AM1784</f>
        <v>0</v>
      </c>
      <c r="BT1784" s="16">
        <f>AH1784*参数!$D$3+AN1784</f>
        <v>0</v>
      </c>
      <c r="BU1784" s="10"/>
      <c r="BV1784" s="10"/>
      <c r="BW1784" s="10">
        <f t="shared" si="525"/>
        <v>43</v>
      </c>
      <c r="BX1784" s="10">
        <f t="shared" si="526"/>
        <v>43</v>
      </c>
      <c r="BY1784" s="10">
        <f t="shared" si="527"/>
        <v>43</v>
      </c>
      <c r="BZ1784" s="10">
        <f t="shared" si="528"/>
        <v>0</v>
      </c>
      <c r="CA1784" s="10">
        <f t="shared" si="529"/>
        <v>43</v>
      </c>
      <c r="CB1784" s="10" t="str">
        <f t="shared" si="530"/>
        <v/>
      </c>
      <c r="CC1784" s="10" t="str">
        <f t="shared" si="531"/>
        <v/>
      </c>
      <c r="CD1784" s="10"/>
      <c r="CE1784" s="10"/>
      <c r="CF1784" s="10"/>
      <c r="CG1784" s="10">
        <f t="shared" si="532"/>
        <v>0</v>
      </c>
      <c r="CH1784" s="10">
        <f t="shared" si="533"/>
        <v>0</v>
      </c>
      <c r="CI1784" s="10" t="str">
        <f t="shared" si="534"/>
        <v/>
      </c>
      <c r="CJ1784" s="10" t="str">
        <f t="shared" si="535"/>
        <v/>
      </c>
      <c r="CK1784" s="10" t="str">
        <f t="shared" si="536"/>
        <v/>
      </c>
      <c r="CL1784" s="10" t="str">
        <f t="shared" si="537"/>
        <v/>
      </c>
      <c r="CM1784" s="88" t="str">
        <f t="shared" si="538"/>
        <v/>
      </c>
      <c r="CN1784" s="88" t="str">
        <f t="shared" si="539"/>
        <v/>
      </c>
      <c r="CO1784" s="88" t="str">
        <f t="shared" si="540"/>
        <v/>
      </c>
      <c r="CP1784" s="88" t="str">
        <f t="shared" si="541"/>
        <v/>
      </c>
    </row>
    <row r="1785" spans="2:94">
      <c r="B1785" s="19"/>
      <c r="C1785" s="3"/>
      <c r="D1785" s="3"/>
      <c r="E1785" s="4"/>
      <c r="F1785" s="3"/>
      <c r="G1785" s="3"/>
      <c r="H1785" s="3"/>
      <c r="I1785" s="3"/>
      <c r="J1785" s="6"/>
      <c r="K1785" s="6"/>
      <c r="L1785" s="6"/>
      <c r="M1785" s="10"/>
      <c r="N1785" s="10"/>
      <c r="O1785" s="10"/>
      <c r="P1785" s="15"/>
      <c r="Q1785" s="13"/>
      <c r="R1785" s="13"/>
      <c r="S1785" s="13"/>
      <c r="T1785" s="13"/>
      <c r="U1785" s="13"/>
      <c r="V1785" s="13"/>
      <c r="W1785" s="9"/>
      <c r="X1785" s="9"/>
      <c r="Y1785" s="9"/>
      <c r="Z1785" s="9"/>
      <c r="AA1785" s="9"/>
      <c r="AB1785" s="9"/>
      <c r="AC1785" s="13"/>
      <c r="AD1785" s="13"/>
      <c r="AE1785" s="13"/>
      <c r="AF1785" s="13"/>
      <c r="AG1785" s="13"/>
      <c r="AH1785" s="13"/>
      <c r="AI1785" s="9"/>
      <c r="AJ1785" s="9"/>
      <c r="AK1785" s="9"/>
      <c r="AL1785" s="9"/>
      <c r="AM1785" s="9"/>
      <c r="AN1785" s="9"/>
      <c r="AO1785" s="8"/>
      <c r="AP1785" s="8"/>
      <c r="AQ1785" s="8"/>
      <c r="AR1785" s="8"/>
      <c r="AS1785" s="8"/>
      <c r="AT1785" s="8"/>
      <c r="AU1785" s="8"/>
      <c r="AV1785" s="8"/>
      <c r="AW1785" s="8"/>
      <c r="AX1785" s="8"/>
      <c r="AY1785" s="15"/>
      <c r="AZ1785" s="15"/>
      <c r="BA1785" s="15"/>
      <c r="BB1785" s="15"/>
      <c r="BC1785" s="15"/>
      <c r="BD1785" s="15"/>
      <c r="BE1785" s="15"/>
      <c r="BF1785" s="15"/>
      <c r="BG1785" s="15"/>
      <c r="BH1785" s="15"/>
      <c r="BI1785" s="16">
        <f>Q1785*参数!$D$3+W1785</f>
        <v>0</v>
      </c>
      <c r="BJ1785" s="16">
        <f>R1785*参数!$D$3+X1785</f>
        <v>0</v>
      </c>
      <c r="BK1785" s="16">
        <f>S1785*参数!$D$3+Y1785</f>
        <v>0</v>
      </c>
      <c r="BL1785" s="16">
        <f>T1785*参数!$D$3+Z1785</f>
        <v>0</v>
      </c>
      <c r="BM1785" s="16">
        <f>U1785*参数!$D$3+AA1785</f>
        <v>0</v>
      </c>
      <c r="BN1785" s="16">
        <f>V1785*参数!$D$3+AB1785</f>
        <v>0</v>
      </c>
      <c r="BO1785" s="16">
        <f>AC1785*参数!$D$3+AI1785</f>
        <v>0</v>
      </c>
      <c r="BP1785" s="16">
        <f>AD1785*参数!$D$3+AJ1785</f>
        <v>0</v>
      </c>
      <c r="BQ1785" s="16">
        <f>AE1785*参数!$D$3+AK1785</f>
        <v>0</v>
      </c>
      <c r="BR1785" s="16">
        <f>AF1785*参数!$D$3+AL1785</f>
        <v>0</v>
      </c>
      <c r="BS1785" s="16">
        <f>AG1785*参数!$D$3+AM1785</f>
        <v>0</v>
      </c>
      <c r="BT1785" s="16">
        <f>AH1785*参数!$D$3+AN1785</f>
        <v>0</v>
      </c>
      <c r="BU1785" s="10"/>
      <c r="BV1785" s="10"/>
      <c r="BW1785" s="10">
        <f t="shared" si="525"/>
        <v>43</v>
      </c>
      <c r="BX1785" s="10">
        <f t="shared" si="526"/>
        <v>43</v>
      </c>
      <c r="BY1785" s="10">
        <f t="shared" si="527"/>
        <v>43</v>
      </c>
      <c r="BZ1785" s="10">
        <f t="shared" si="528"/>
        <v>0</v>
      </c>
      <c r="CA1785" s="10">
        <f t="shared" si="529"/>
        <v>43</v>
      </c>
      <c r="CB1785" s="10" t="str">
        <f t="shared" si="530"/>
        <v/>
      </c>
      <c r="CC1785" s="10" t="str">
        <f t="shared" si="531"/>
        <v/>
      </c>
      <c r="CD1785" s="10"/>
      <c r="CE1785" s="10"/>
      <c r="CF1785" s="10"/>
      <c r="CG1785" s="10">
        <f t="shared" si="532"/>
        <v>0</v>
      </c>
      <c r="CH1785" s="10">
        <f t="shared" si="533"/>
        <v>0</v>
      </c>
      <c r="CI1785" s="10" t="str">
        <f t="shared" si="534"/>
        <v/>
      </c>
      <c r="CJ1785" s="10" t="str">
        <f t="shared" si="535"/>
        <v/>
      </c>
      <c r="CK1785" s="10" t="str">
        <f t="shared" si="536"/>
        <v/>
      </c>
      <c r="CL1785" s="10" t="str">
        <f t="shared" si="537"/>
        <v/>
      </c>
      <c r="CM1785" s="88" t="str">
        <f t="shared" si="538"/>
        <v/>
      </c>
      <c r="CN1785" s="88" t="str">
        <f t="shared" si="539"/>
        <v/>
      </c>
      <c r="CO1785" s="88" t="str">
        <f t="shared" si="540"/>
        <v/>
      </c>
      <c r="CP1785" s="88" t="str">
        <f t="shared" si="541"/>
        <v/>
      </c>
    </row>
    <row r="1786" spans="2:94">
      <c r="B1786" s="19"/>
      <c r="C1786" s="3"/>
      <c r="D1786" s="3"/>
      <c r="E1786" s="4"/>
      <c r="F1786" s="3"/>
      <c r="G1786" s="3"/>
      <c r="H1786" s="3"/>
      <c r="I1786" s="3"/>
      <c r="J1786" s="6"/>
      <c r="K1786" s="6"/>
      <c r="L1786" s="6"/>
      <c r="M1786" s="10"/>
      <c r="N1786" s="10"/>
      <c r="O1786" s="10"/>
      <c r="P1786" s="15"/>
      <c r="Q1786" s="13"/>
      <c r="R1786" s="13"/>
      <c r="S1786" s="13"/>
      <c r="T1786" s="13"/>
      <c r="U1786" s="13"/>
      <c r="V1786" s="13"/>
      <c r="W1786" s="9"/>
      <c r="X1786" s="9"/>
      <c r="Y1786" s="9"/>
      <c r="Z1786" s="9"/>
      <c r="AA1786" s="9"/>
      <c r="AB1786" s="9"/>
      <c r="AC1786" s="13"/>
      <c r="AD1786" s="13"/>
      <c r="AE1786" s="13"/>
      <c r="AF1786" s="13"/>
      <c r="AG1786" s="13"/>
      <c r="AH1786" s="13"/>
      <c r="AI1786" s="9"/>
      <c r="AJ1786" s="9"/>
      <c r="AK1786" s="9"/>
      <c r="AL1786" s="9"/>
      <c r="AM1786" s="9"/>
      <c r="AN1786" s="9"/>
      <c r="AO1786" s="8"/>
      <c r="AP1786" s="8"/>
      <c r="AQ1786" s="8"/>
      <c r="AR1786" s="8"/>
      <c r="AS1786" s="8"/>
      <c r="AT1786" s="8"/>
      <c r="AU1786" s="8"/>
      <c r="AV1786" s="8"/>
      <c r="AW1786" s="8"/>
      <c r="AX1786" s="8"/>
      <c r="AY1786" s="15"/>
      <c r="AZ1786" s="15"/>
      <c r="BA1786" s="15"/>
      <c r="BB1786" s="15"/>
      <c r="BC1786" s="15"/>
      <c r="BD1786" s="15"/>
      <c r="BE1786" s="15"/>
      <c r="BF1786" s="15"/>
      <c r="BG1786" s="15"/>
      <c r="BH1786" s="15"/>
      <c r="BI1786" s="16">
        <f>Q1786*参数!$D$3+W1786</f>
        <v>0</v>
      </c>
      <c r="BJ1786" s="16">
        <f>R1786*参数!$D$3+X1786</f>
        <v>0</v>
      </c>
      <c r="BK1786" s="16">
        <f>S1786*参数!$D$3+Y1786</f>
        <v>0</v>
      </c>
      <c r="BL1786" s="16">
        <f>T1786*参数!$D$3+Z1786</f>
        <v>0</v>
      </c>
      <c r="BM1786" s="16">
        <f>U1786*参数!$D$3+AA1786</f>
        <v>0</v>
      </c>
      <c r="BN1786" s="16">
        <f>V1786*参数!$D$3+AB1786</f>
        <v>0</v>
      </c>
      <c r="BO1786" s="16">
        <f>AC1786*参数!$D$3+AI1786</f>
        <v>0</v>
      </c>
      <c r="BP1786" s="16">
        <f>AD1786*参数!$D$3+AJ1786</f>
        <v>0</v>
      </c>
      <c r="BQ1786" s="16">
        <f>AE1786*参数!$D$3+AK1786</f>
        <v>0</v>
      </c>
      <c r="BR1786" s="16">
        <f>AF1786*参数!$D$3+AL1786</f>
        <v>0</v>
      </c>
      <c r="BS1786" s="16">
        <f>AG1786*参数!$D$3+AM1786</f>
        <v>0</v>
      </c>
      <c r="BT1786" s="16">
        <f>AH1786*参数!$D$3+AN1786</f>
        <v>0</v>
      </c>
      <c r="BU1786" s="10"/>
      <c r="BV1786" s="10"/>
      <c r="BW1786" s="10">
        <f t="shared" ref="BW1786:BW1842" si="542">IF(ABS(MAX(BI1786:BN1786))&gt;ABS(MIN(BI1786:BN1786)),IF(P1786&lt;0,IF(BI1786=MAX(BI1786:BN1786),3,IF(BN1786=MAX(BI1786:BN1786),40,"")),IF(BK1786=MAX(BI1786:BN1786),0,IF(BL1786=MAX(BI1786:BN1786),43,""))),IF(P1786&lt;0,IF(BI1786=MIN(BI1786:BN1786),40,IF(BN1786=MIN(BI1786:BN1786),3,"")),IF(BK1786=MIN(BI1786:BN1786),43,IF(BL1786=MIN(BI1786:BN1786),0,""))))</f>
        <v>43</v>
      </c>
      <c r="BX1786" s="10">
        <f t="shared" ref="BX1786:BX1842" si="543" xml:space="preserve">
IF(P1786&lt;0,
 IF(BI1786&gt;BN1786,3,40),
 IF(BK1786&gt;BL1786,0,43)
)</f>
        <v>43</v>
      </c>
      <c r="BY1786" s="10">
        <f t="shared" ref="BY1786:BY1842" si="544" xml:space="preserve">
IF(P1786&lt;0,
 IF(OR(BI1786=MAX(BI1786:BN1786),BL1786=MAX(BI1786:BN1786),BM1786=MAX(BI1786:BN1786)),
  3,40),
 IF(OR(BI1786=MAX(BI1786:BN1786),BJ1786=MAX(BI1786:BN1786),BL1786=MAX(BI1786:BN1786)),
  43,0)
)</f>
        <v>43</v>
      </c>
      <c r="BZ1786" s="10">
        <f t="shared" ref="BZ1786:BZ1842" si="545" xml:space="preserve">
IF(P1786&lt;0,
 IF(OR(BI1786=MIN(BI1786:BN1786),BL1786=MIN(BI1786:BN1786),BM1786=MIN(BI1786:BN1786)),
  40,3),
 IF(OR(BI1786=MIN(BI1786:BN1786),BJ1786=MIN(BI1786:BN1786),BL1786=MIN(BI1786:BN1786)),
  0,43)
)</f>
        <v>0</v>
      </c>
      <c r="CA1786" s="10">
        <f t="shared" ref="CA1786:CA1842" si="546" xml:space="preserve">
IF(P1786&lt;0,
 IF(BI1786=MIN(BI1786:BN1786),
  40,
  IF(BN1786=MIN(BI1786:BN1786),
  3,"")),
 IF(BK1786=MIN(BI1786:BN1786),
  43,
  IF(BL1786=MIN(BI1786:BN1786),
  0,""))
)</f>
        <v>43</v>
      </c>
      <c r="CB1786" s="10" t="str">
        <f t="shared" ref="CB1786:CB1842" si="547">IF(COUNTIF(BX1786:BZ1786,"="&amp;BX1786)=3,BX1786,"")</f>
        <v/>
      </c>
      <c r="CC1786" s="10" t="str">
        <f t="shared" ref="CC1786:CC1842" si="548">IF(COUNTIF(BX1786:CA1786,"="&amp;BX1786)=4,BX1786,"")</f>
        <v/>
      </c>
      <c r="CD1786" s="10"/>
      <c r="CE1786" s="10"/>
      <c r="CF1786" s="10"/>
      <c r="CG1786" s="10">
        <f t="shared" ref="CG1786:CG1842" si="549">IF(AND(AO1786&gt;=AY1786,AP1786&gt;=AZ1786,OR(AND(AQ1786&gt;=BA1786,AR1786=BB1786),AR1786&gt;BB1786),AS1786&lt;=BC1786,AT1786&lt;=BD1786),IF(P1786=-1,3,0),IF(AND(AO1786&lt;=AY1786,AP1786&lt;=AZ1786,OR(AND(AQ1786&lt;=BA1786,AR1786=BB1786),AR1786&lt;BB1786),AS1786&gt;=BC1786,AT1786&gt;=BD1786),IF(P1786=-1,40,43),""))</f>
        <v>0</v>
      </c>
      <c r="CH1786" s="10">
        <f t="shared" ref="CH1786:CH1842" si="550">IF(AND(AO1786&gt;=AY1786,AP1786&gt;=AZ1786,OR(AND(AQ1786&gt;=BA1786,AR1786=BB1786),AR1786&gt;BB1786),AS1786&lt;=BC1786,AT1786&lt;=BD1786),IF(P1786=-1,3,0),IF(AND(AO1786&lt;=AY1786,AP1786&lt;=AZ1786,OR(AND(AQ1786&lt;=BA1786,AR1786=BB1786),AR1786&lt;BB1786),AS1786&gt;=BC1786,AT1786&gt;=BD1786),IF(P1786=-1,40,43),""))</f>
        <v>0</v>
      </c>
      <c r="CI1786" s="10" t="str">
        <f t="shared" ref="CI1786:CI1842" si="551">IF(AP1786=AZ1786,
  IF(AO1786=AY1786,
    "",
    IF(AO1786&gt;AY1786,
      IF(P1786=-1,3,0),
      IF(P1786=-1,40,43)
    )
  ),
  IF(AP1786&gt;AZ1786,
    IF(P1786=-1,3,0),
    IF(P1786=-1,40,43)
  )
)</f>
        <v/>
      </c>
      <c r="CJ1786" s="10" t="str">
        <f t="shared" ref="CJ1786:CJ1842" si="552">IF(AR1786=BB1786,
  IF(AQ1786=BA1786,
    "",
    IF(AQ1786&gt;BA1786,
      IF(P1786=-1,3,0),
      IF(P1786=-1,40,43)
    )
  ),
  IF(AR1786&gt;BB1786,
    IF(P1786=-1,3,0),
    IF(P1786=-1,40,43)
  )
)</f>
        <v/>
      </c>
      <c r="CK1786" s="10" t="str">
        <f t="shared" ref="CK1786:CK1842" si="553">IF(AP1786=AZ1786,
  IF(AS1786=BC1786,
    "",
    IF(AS1786&lt;BC1786,
      IF(P1786=-1,3,0),
      IF(P1786=-1,40,43)
    )
  ),
  ""
)</f>
        <v/>
      </c>
      <c r="CL1786" s="10" t="str">
        <f t="shared" ref="CL1786:CL1842" si="554">IF(AND(AP1786=AZ1786,AR1786=BB1786,AQ1786&lt;&gt;0,BA1786&lt;&gt;0),
  IF(AT1786=BD1786,
    "",
    IF(AT1786&lt;BD1786,
      IF(P1786=-1,3,0),
      IF(P1786=-1,40,43)
    )
  ),
  ""
)</f>
        <v/>
      </c>
      <c r="CM1786" s="88" t="str">
        <f t="shared" si="538"/>
        <v/>
      </c>
      <c r="CN1786" s="88" t="str">
        <f t="shared" si="539"/>
        <v/>
      </c>
      <c r="CO1786" s="88" t="str">
        <f t="shared" si="540"/>
        <v/>
      </c>
      <c r="CP1786" s="88" t="str">
        <f t="shared" si="541"/>
        <v/>
      </c>
    </row>
    <row r="1787" spans="2:94">
      <c r="B1787" s="19"/>
      <c r="C1787" s="3"/>
      <c r="D1787" s="3"/>
      <c r="E1787" s="4"/>
      <c r="F1787" s="3"/>
      <c r="G1787" s="3"/>
      <c r="H1787" s="3"/>
      <c r="I1787" s="3"/>
      <c r="J1787" s="6"/>
      <c r="K1787" s="6"/>
      <c r="L1787" s="6"/>
      <c r="M1787" s="10"/>
      <c r="N1787" s="10"/>
      <c r="O1787" s="10"/>
      <c r="P1787" s="15"/>
      <c r="Q1787" s="13"/>
      <c r="R1787" s="13"/>
      <c r="S1787" s="13"/>
      <c r="T1787" s="13"/>
      <c r="U1787" s="13"/>
      <c r="V1787" s="13"/>
      <c r="W1787" s="9"/>
      <c r="X1787" s="9"/>
      <c r="Y1787" s="9"/>
      <c r="Z1787" s="9"/>
      <c r="AA1787" s="9"/>
      <c r="AB1787" s="9"/>
      <c r="AC1787" s="13"/>
      <c r="AD1787" s="13"/>
      <c r="AE1787" s="13"/>
      <c r="AF1787" s="13"/>
      <c r="AG1787" s="13"/>
      <c r="AH1787" s="13"/>
      <c r="AI1787" s="9"/>
      <c r="AJ1787" s="9"/>
      <c r="AK1787" s="9"/>
      <c r="AL1787" s="9"/>
      <c r="AM1787" s="9"/>
      <c r="AN1787" s="9"/>
      <c r="AO1787" s="8"/>
      <c r="AP1787" s="8"/>
      <c r="AQ1787" s="8"/>
      <c r="AR1787" s="8"/>
      <c r="AS1787" s="8"/>
      <c r="AT1787" s="8"/>
      <c r="AU1787" s="8"/>
      <c r="AV1787" s="8"/>
      <c r="AW1787" s="8"/>
      <c r="AX1787" s="8"/>
      <c r="AY1787" s="15"/>
      <c r="AZ1787" s="15"/>
      <c r="BA1787" s="15"/>
      <c r="BB1787" s="15"/>
      <c r="BC1787" s="15"/>
      <c r="BD1787" s="15"/>
      <c r="BE1787" s="15"/>
      <c r="BF1787" s="15"/>
      <c r="BG1787" s="15"/>
      <c r="BH1787" s="15"/>
      <c r="BI1787" s="16">
        <f>Q1787*参数!$D$3+W1787</f>
        <v>0</v>
      </c>
      <c r="BJ1787" s="16">
        <f>R1787*参数!$D$3+X1787</f>
        <v>0</v>
      </c>
      <c r="BK1787" s="16">
        <f>S1787*参数!$D$3+Y1787</f>
        <v>0</v>
      </c>
      <c r="BL1787" s="16">
        <f>T1787*参数!$D$3+Z1787</f>
        <v>0</v>
      </c>
      <c r="BM1787" s="16">
        <f>U1787*参数!$D$3+AA1787</f>
        <v>0</v>
      </c>
      <c r="BN1787" s="16">
        <f>V1787*参数!$D$3+AB1787</f>
        <v>0</v>
      </c>
      <c r="BO1787" s="16">
        <f>AC1787*参数!$D$3+AI1787</f>
        <v>0</v>
      </c>
      <c r="BP1787" s="16">
        <f>AD1787*参数!$D$3+AJ1787</f>
        <v>0</v>
      </c>
      <c r="BQ1787" s="16">
        <f>AE1787*参数!$D$3+AK1787</f>
        <v>0</v>
      </c>
      <c r="BR1787" s="16">
        <f>AF1787*参数!$D$3+AL1787</f>
        <v>0</v>
      </c>
      <c r="BS1787" s="16">
        <f>AG1787*参数!$D$3+AM1787</f>
        <v>0</v>
      </c>
      <c r="BT1787" s="16">
        <f>AH1787*参数!$D$3+AN1787</f>
        <v>0</v>
      </c>
      <c r="BU1787" s="10"/>
      <c r="BV1787" s="10"/>
      <c r="BW1787" s="10">
        <f t="shared" si="542"/>
        <v>43</v>
      </c>
      <c r="BX1787" s="10">
        <f t="shared" si="543"/>
        <v>43</v>
      </c>
      <c r="BY1787" s="10">
        <f t="shared" si="544"/>
        <v>43</v>
      </c>
      <c r="BZ1787" s="10">
        <f t="shared" si="545"/>
        <v>0</v>
      </c>
      <c r="CA1787" s="10">
        <f t="shared" si="546"/>
        <v>43</v>
      </c>
      <c r="CB1787" s="10" t="str">
        <f t="shared" si="547"/>
        <v/>
      </c>
      <c r="CC1787" s="10" t="str">
        <f t="shared" si="548"/>
        <v/>
      </c>
      <c r="CD1787" s="10"/>
      <c r="CE1787" s="10"/>
      <c r="CF1787" s="10"/>
      <c r="CG1787" s="10">
        <f t="shared" si="549"/>
        <v>0</v>
      </c>
      <c r="CH1787" s="10">
        <f t="shared" si="550"/>
        <v>0</v>
      </c>
      <c r="CI1787" s="10" t="str">
        <f t="shared" si="551"/>
        <v/>
      </c>
      <c r="CJ1787" s="10" t="str">
        <f t="shared" si="552"/>
        <v/>
      </c>
      <c r="CK1787" s="10" t="str">
        <f t="shared" si="553"/>
        <v/>
      </c>
      <c r="CL1787" s="10" t="str">
        <f t="shared" si="554"/>
        <v/>
      </c>
      <c r="CM1787" s="88" t="str">
        <f t="shared" si="538"/>
        <v/>
      </c>
      <c r="CN1787" s="88" t="str">
        <f t="shared" si="539"/>
        <v/>
      </c>
      <c r="CO1787" s="88" t="str">
        <f t="shared" si="540"/>
        <v/>
      </c>
      <c r="CP1787" s="88" t="str">
        <f t="shared" si="541"/>
        <v/>
      </c>
    </row>
    <row r="1788" spans="2:94">
      <c r="B1788" s="19"/>
      <c r="C1788" s="3"/>
      <c r="D1788" s="3"/>
      <c r="E1788" s="4"/>
      <c r="F1788" s="3"/>
      <c r="G1788" s="3"/>
      <c r="H1788" s="3"/>
      <c r="I1788" s="3"/>
      <c r="J1788" s="6"/>
      <c r="K1788" s="6"/>
      <c r="L1788" s="6"/>
      <c r="M1788" s="10"/>
      <c r="N1788" s="10"/>
      <c r="O1788" s="10"/>
      <c r="P1788" s="15"/>
      <c r="Q1788" s="13"/>
      <c r="R1788" s="13"/>
      <c r="S1788" s="13"/>
      <c r="T1788" s="13"/>
      <c r="U1788" s="13"/>
      <c r="V1788" s="13"/>
      <c r="W1788" s="9"/>
      <c r="X1788" s="9"/>
      <c r="Y1788" s="9"/>
      <c r="Z1788" s="9"/>
      <c r="AA1788" s="9"/>
      <c r="AB1788" s="9"/>
      <c r="AC1788" s="13"/>
      <c r="AD1788" s="13"/>
      <c r="AE1788" s="13"/>
      <c r="AF1788" s="13"/>
      <c r="AG1788" s="13"/>
      <c r="AH1788" s="13"/>
      <c r="AI1788" s="9"/>
      <c r="AJ1788" s="9"/>
      <c r="AK1788" s="9"/>
      <c r="AL1788" s="9"/>
      <c r="AM1788" s="9"/>
      <c r="AN1788" s="9"/>
      <c r="AO1788" s="8"/>
      <c r="AP1788" s="8"/>
      <c r="AQ1788" s="8"/>
      <c r="AR1788" s="8"/>
      <c r="AS1788" s="8"/>
      <c r="AT1788" s="8"/>
      <c r="AU1788" s="8"/>
      <c r="AV1788" s="8"/>
      <c r="AW1788" s="8"/>
      <c r="AX1788" s="8"/>
      <c r="AY1788" s="15"/>
      <c r="AZ1788" s="15"/>
      <c r="BA1788" s="15"/>
      <c r="BB1788" s="15"/>
      <c r="BC1788" s="15"/>
      <c r="BD1788" s="15"/>
      <c r="BE1788" s="15"/>
      <c r="BF1788" s="15"/>
      <c r="BG1788" s="15"/>
      <c r="BH1788" s="15"/>
      <c r="BI1788" s="16">
        <f>Q1788*参数!$D$3+W1788</f>
        <v>0</v>
      </c>
      <c r="BJ1788" s="16">
        <f>R1788*参数!$D$3+X1788</f>
        <v>0</v>
      </c>
      <c r="BK1788" s="16">
        <f>S1788*参数!$D$3+Y1788</f>
        <v>0</v>
      </c>
      <c r="BL1788" s="16">
        <f>T1788*参数!$D$3+Z1788</f>
        <v>0</v>
      </c>
      <c r="BM1788" s="16">
        <f>U1788*参数!$D$3+AA1788</f>
        <v>0</v>
      </c>
      <c r="BN1788" s="16">
        <f>V1788*参数!$D$3+AB1788</f>
        <v>0</v>
      </c>
      <c r="BO1788" s="16">
        <f>AC1788*参数!$D$3+AI1788</f>
        <v>0</v>
      </c>
      <c r="BP1788" s="16">
        <f>AD1788*参数!$D$3+AJ1788</f>
        <v>0</v>
      </c>
      <c r="BQ1788" s="16">
        <f>AE1788*参数!$D$3+AK1788</f>
        <v>0</v>
      </c>
      <c r="BR1788" s="16">
        <f>AF1788*参数!$D$3+AL1788</f>
        <v>0</v>
      </c>
      <c r="BS1788" s="16">
        <f>AG1788*参数!$D$3+AM1788</f>
        <v>0</v>
      </c>
      <c r="BT1788" s="16">
        <f>AH1788*参数!$D$3+AN1788</f>
        <v>0</v>
      </c>
      <c r="BU1788" s="10"/>
      <c r="BV1788" s="10"/>
      <c r="BW1788" s="10">
        <f t="shared" si="542"/>
        <v>43</v>
      </c>
      <c r="BX1788" s="10">
        <f t="shared" si="543"/>
        <v>43</v>
      </c>
      <c r="BY1788" s="10">
        <f t="shared" si="544"/>
        <v>43</v>
      </c>
      <c r="BZ1788" s="10">
        <f t="shared" si="545"/>
        <v>0</v>
      </c>
      <c r="CA1788" s="10">
        <f t="shared" si="546"/>
        <v>43</v>
      </c>
      <c r="CB1788" s="10" t="str">
        <f t="shared" si="547"/>
        <v/>
      </c>
      <c r="CC1788" s="10" t="str">
        <f t="shared" si="548"/>
        <v/>
      </c>
      <c r="CD1788" s="10"/>
      <c r="CE1788" s="10"/>
      <c r="CF1788" s="10"/>
      <c r="CG1788" s="10">
        <f t="shared" si="549"/>
        <v>0</v>
      </c>
      <c r="CH1788" s="10">
        <f t="shared" si="550"/>
        <v>0</v>
      </c>
      <c r="CI1788" s="10" t="str">
        <f t="shared" si="551"/>
        <v/>
      </c>
      <c r="CJ1788" s="10" t="str">
        <f t="shared" si="552"/>
        <v/>
      </c>
      <c r="CK1788" s="10" t="str">
        <f t="shared" si="553"/>
        <v/>
      </c>
      <c r="CL1788" s="10" t="str">
        <f t="shared" si="554"/>
        <v/>
      </c>
      <c r="CM1788" s="88" t="str">
        <f t="shared" si="538"/>
        <v/>
      </c>
      <c r="CN1788" s="88" t="str">
        <f t="shared" si="539"/>
        <v/>
      </c>
      <c r="CO1788" s="88" t="str">
        <f t="shared" si="540"/>
        <v/>
      </c>
      <c r="CP1788" s="88" t="str">
        <f t="shared" si="541"/>
        <v/>
      </c>
    </row>
    <row r="1789" spans="2:94">
      <c r="B1789" s="19"/>
      <c r="C1789" s="3"/>
      <c r="D1789" s="3"/>
      <c r="E1789" s="4"/>
      <c r="F1789" s="3"/>
      <c r="G1789" s="3"/>
      <c r="H1789" s="3"/>
      <c r="I1789" s="3"/>
      <c r="J1789" s="6"/>
      <c r="K1789" s="6"/>
      <c r="L1789" s="6"/>
      <c r="M1789" s="10"/>
      <c r="N1789" s="10"/>
      <c r="O1789" s="10"/>
      <c r="P1789" s="15"/>
      <c r="Q1789" s="13"/>
      <c r="R1789" s="13"/>
      <c r="S1789" s="13"/>
      <c r="T1789" s="13"/>
      <c r="U1789" s="13"/>
      <c r="V1789" s="13"/>
      <c r="W1789" s="9"/>
      <c r="X1789" s="9"/>
      <c r="Y1789" s="9"/>
      <c r="Z1789" s="9"/>
      <c r="AA1789" s="9"/>
      <c r="AB1789" s="9"/>
      <c r="AC1789" s="13"/>
      <c r="AD1789" s="13"/>
      <c r="AE1789" s="13"/>
      <c r="AF1789" s="13"/>
      <c r="AG1789" s="13"/>
      <c r="AH1789" s="13"/>
      <c r="AI1789" s="9"/>
      <c r="AJ1789" s="9"/>
      <c r="AK1789" s="9"/>
      <c r="AL1789" s="9"/>
      <c r="AM1789" s="9"/>
      <c r="AN1789" s="9"/>
      <c r="AO1789" s="8"/>
      <c r="AP1789" s="8"/>
      <c r="AQ1789" s="8"/>
      <c r="AR1789" s="8"/>
      <c r="AS1789" s="8"/>
      <c r="AT1789" s="8"/>
      <c r="AU1789" s="8"/>
      <c r="AV1789" s="8"/>
      <c r="AW1789" s="8"/>
      <c r="AX1789" s="8"/>
      <c r="AY1789" s="15"/>
      <c r="AZ1789" s="15"/>
      <c r="BA1789" s="15"/>
      <c r="BB1789" s="15"/>
      <c r="BC1789" s="15"/>
      <c r="BD1789" s="15"/>
      <c r="BE1789" s="15"/>
      <c r="BF1789" s="15"/>
      <c r="BG1789" s="15"/>
      <c r="BH1789" s="15"/>
      <c r="BI1789" s="16">
        <f>Q1789*参数!$D$3+W1789</f>
        <v>0</v>
      </c>
      <c r="BJ1789" s="16">
        <f>R1789*参数!$D$3+X1789</f>
        <v>0</v>
      </c>
      <c r="BK1789" s="16">
        <f>S1789*参数!$D$3+Y1789</f>
        <v>0</v>
      </c>
      <c r="BL1789" s="16">
        <f>T1789*参数!$D$3+Z1789</f>
        <v>0</v>
      </c>
      <c r="BM1789" s="16">
        <f>U1789*参数!$D$3+AA1789</f>
        <v>0</v>
      </c>
      <c r="BN1789" s="16">
        <f>V1789*参数!$D$3+AB1789</f>
        <v>0</v>
      </c>
      <c r="BO1789" s="16">
        <f>AC1789*参数!$D$3+AI1789</f>
        <v>0</v>
      </c>
      <c r="BP1789" s="16">
        <f>AD1789*参数!$D$3+AJ1789</f>
        <v>0</v>
      </c>
      <c r="BQ1789" s="16">
        <f>AE1789*参数!$D$3+AK1789</f>
        <v>0</v>
      </c>
      <c r="BR1789" s="16">
        <f>AF1789*参数!$D$3+AL1789</f>
        <v>0</v>
      </c>
      <c r="BS1789" s="16">
        <f>AG1789*参数!$D$3+AM1789</f>
        <v>0</v>
      </c>
      <c r="BT1789" s="16">
        <f>AH1789*参数!$D$3+AN1789</f>
        <v>0</v>
      </c>
      <c r="BU1789" s="10"/>
      <c r="BV1789" s="10"/>
      <c r="BW1789" s="10">
        <f t="shared" si="542"/>
        <v>43</v>
      </c>
      <c r="BX1789" s="10">
        <f t="shared" si="543"/>
        <v>43</v>
      </c>
      <c r="BY1789" s="10">
        <f t="shared" si="544"/>
        <v>43</v>
      </c>
      <c r="BZ1789" s="10">
        <f t="shared" si="545"/>
        <v>0</v>
      </c>
      <c r="CA1789" s="10">
        <f t="shared" si="546"/>
        <v>43</v>
      </c>
      <c r="CB1789" s="10" t="str">
        <f t="shared" si="547"/>
        <v/>
      </c>
      <c r="CC1789" s="10" t="str">
        <f t="shared" si="548"/>
        <v/>
      </c>
      <c r="CD1789" s="10"/>
      <c r="CE1789" s="10"/>
      <c r="CF1789" s="10"/>
      <c r="CG1789" s="10">
        <f t="shared" si="549"/>
        <v>0</v>
      </c>
      <c r="CH1789" s="10">
        <f t="shared" si="550"/>
        <v>0</v>
      </c>
      <c r="CI1789" s="10" t="str">
        <f t="shared" si="551"/>
        <v/>
      </c>
      <c r="CJ1789" s="10" t="str">
        <f t="shared" si="552"/>
        <v/>
      </c>
      <c r="CK1789" s="10" t="str">
        <f t="shared" si="553"/>
        <v/>
      </c>
      <c r="CL1789" s="10" t="str">
        <f t="shared" si="554"/>
        <v/>
      </c>
      <c r="CM1789" s="88" t="str">
        <f t="shared" si="538"/>
        <v/>
      </c>
      <c r="CN1789" s="88" t="str">
        <f t="shared" si="539"/>
        <v/>
      </c>
      <c r="CO1789" s="88" t="str">
        <f t="shared" si="540"/>
        <v/>
      </c>
      <c r="CP1789" s="88" t="str">
        <f t="shared" si="541"/>
        <v/>
      </c>
    </row>
    <row r="1790" spans="2:94">
      <c r="B1790" s="19"/>
      <c r="C1790" s="3"/>
      <c r="D1790" s="3"/>
      <c r="E1790" s="4"/>
      <c r="F1790" s="3"/>
      <c r="G1790" s="3"/>
      <c r="H1790" s="3"/>
      <c r="I1790" s="3"/>
      <c r="J1790" s="6"/>
      <c r="K1790" s="6"/>
      <c r="L1790" s="6"/>
      <c r="M1790" s="10"/>
      <c r="N1790" s="10"/>
      <c r="O1790" s="10"/>
      <c r="P1790" s="15"/>
      <c r="Q1790" s="13"/>
      <c r="R1790" s="13"/>
      <c r="S1790" s="13"/>
      <c r="T1790" s="13"/>
      <c r="U1790" s="13"/>
      <c r="V1790" s="13"/>
      <c r="W1790" s="9"/>
      <c r="X1790" s="9"/>
      <c r="Y1790" s="9"/>
      <c r="Z1790" s="9"/>
      <c r="AA1790" s="9"/>
      <c r="AB1790" s="9"/>
      <c r="AC1790" s="13"/>
      <c r="AD1790" s="13"/>
      <c r="AE1790" s="13"/>
      <c r="AF1790" s="13"/>
      <c r="AG1790" s="13"/>
      <c r="AH1790" s="13"/>
      <c r="AI1790" s="9"/>
      <c r="AJ1790" s="9"/>
      <c r="AK1790" s="9"/>
      <c r="AL1790" s="9"/>
      <c r="AM1790" s="9"/>
      <c r="AN1790" s="9"/>
      <c r="AO1790" s="8"/>
      <c r="AP1790" s="8"/>
      <c r="AQ1790" s="8"/>
      <c r="AR1790" s="8"/>
      <c r="AS1790" s="8"/>
      <c r="AT1790" s="8"/>
      <c r="AU1790" s="8"/>
      <c r="AV1790" s="8"/>
      <c r="AW1790" s="8"/>
      <c r="AX1790" s="8"/>
      <c r="AY1790" s="15"/>
      <c r="AZ1790" s="15"/>
      <c r="BA1790" s="15"/>
      <c r="BB1790" s="15"/>
      <c r="BC1790" s="15"/>
      <c r="BD1790" s="15"/>
      <c r="BE1790" s="15"/>
      <c r="BF1790" s="15"/>
      <c r="BG1790" s="15"/>
      <c r="BH1790" s="15"/>
      <c r="BI1790" s="16">
        <f>Q1790*参数!$D$3+W1790</f>
        <v>0</v>
      </c>
      <c r="BJ1790" s="16">
        <f>R1790*参数!$D$3+X1790</f>
        <v>0</v>
      </c>
      <c r="BK1790" s="16">
        <f>S1790*参数!$D$3+Y1790</f>
        <v>0</v>
      </c>
      <c r="BL1790" s="16">
        <f>T1790*参数!$D$3+Z1790</f>
        <v>0</v>
      </c>
      <c r="BM1790" s="16">
        <f>U1790*参数!$D$3+AA1790</f>
        <v>0</v>
      </c>
      <c r="BN1790" s="16">
        <f>V1790*参数!$D$3+AB1790</f>
        <v>0</v>
      </c>
      <c r="BO1790" s="16">
        <f>AC1790*参数!$D$3+AI1790</f>
        <v>0</v>
      </c>
      <c r="BP1790" s="16">
        <f>AD1790*参数!$D$3+AJ1790</f>
        <v>0</v>
      </c>
      <c r="BQ1790" s="16">
        <f>AE1790*参数!$D$3+AK1790</f>
        <v>0</v>
      </c>
      <c r="BR1790" s="16">
        <f>AF1790*参数!$D$3+AL1790</f>
        <v>0</v>
      </c>
      <c r="BS1790" s="16">
        <f>AG1790*参数!$D$3+AM1790</f>
        <v>0</v>
      </c>
      <c r="BT1790" s="16">
        <f>AH1790*参数!$D$3+AN1790</f>
        <v>0</v>
      </c>
      <c r="BU1790" s="10"/>
      <c r="BV1790" s="10"/>
      <c r="BW1790" s="10">
        <f t="shared" si="542"/>
        <v>43</v>
      </c>
      <c r="BX1790" s="10">
        <f t="shared" si="543"/>
        <v>43</v>
      </c>
      <c r="BY1790" s="10">
        <f t="shared" si="544"/>
        <v>43</v>
      </c>
      <c r="BZ1790" s="10">
        <f t="shared" si="545"/>
        <v>0</v>
      </c>
      <c r="CA1790" s="10">
        <f t="shared" si="546"/>
        <v>43</v>
      </c>
      <c r="CB1790" s="10" t="str">
        <f t="shared" si="547"/>
        <v/>
      </c>
      <c r="CC1790" s="10" t="str">
        <f t="shared" si="548"/>
        <v/>
      </c>
      <c r="CD1790" s="10"/>
      <c r="CE1790" s="10"/>
      <c r="CF1790" s="10"/>
      <c r="CG1790" s="10">
        <f t="shared" si="549"/>
        <v>0</v>
      </c>
      <c r="CH1790" s="10">
        <f t="shared" si="550"/>
        <v>0</v>
      </c>
      <c r="CI1790" s="10" t="str">
        <f t="shared" si="551"/>
        <v/>
      </c>
      <c r="CJ1790" s="10" t="str">
        <f t="shared" si="552"/>
        <v/>
      </c>
      <c r="CK1790" s="10" t="str">
        <f t="shared" si="553"/>
        <v/>
      </c>
      <c r="CL1790" s="10" t="str">
        <f t="shared" si="554"/>
        <v/>
      </c>
      <c r="CM1790" s="88" t="str">
        <f t="shared" si="538"/>
        <v/>
      </c>
      <c r="CN1790" s="88" t="str">
        <f t="shared" si="539"/>
        <v/>
      </c>
      <c r="CO1790" s="88" t="str">
        <f t="shared" si="540"/>
        <v/>
      </c>
      <c r="CP1790" s="88" t="str">
        <f t="shared" si="541"/>
        <v/>
      </c>
    </row>
    <row r="1791" spans="2:94">
      <c r="B1791" s="19"/>
      <c r="C1791" s="3"/>
      <c r="D1791" s="3"/>
      <c r="E1791" s="4"/>
      <c r="F1791" s="3"/>
      <c r="G1791" s="3"/>
      <c r="H1791" s="3"/>
      <c r="I1791" s="3"/>
      <c r="J1791" s="6"/>
      <c r="K1791" s="6"/>
      <c r="L1791" s="6"/>
      <c r="M1791" s="10"/>
      <c r="N1791" s="10"/>
      <c r="O1791" s="10"/>
      <c r="P1791" s="15"/>
      <c r="Q1791" s="13"/>
      <c r="R1791" s="13"/>
      <c r="S1791" s="13"/>
      <c r="T1791" s="13"/>
      <c r="U1791" s="13"/>
      <c r="V1791" s="13"/>
      <c r="W1791" s="9"/>
      <c r="X1791" s="9"/>
      <c r="Y1791" s="9"/>
      <c r="Z1791" s="9"/>
      <c r="AA1791" s="9"/>
      <c r="AB1791" s="9"/>
      <c r="AC1791" s="13"/>
      <c r="AD1791" s="13"/>
      <c r="AE1791" s="13"/>
      <c r="AF1791" s="13"/>
      <c r="AG1791" s="13"/>
      <c r="AH1791" s="13"/>
      <c r="AI1791" s="9"/>
      <c r="AJ1791" s="9"/>
      <c r="AK1791" s="9"/>
      <c r="AL1791" s="9"/>
      <c r="AM1791" s="9"/>
      <c r="AN1791" s="9"/>
      <c r="AO1791" s="8"/>
      <c r="AP1791" s="8"/>
      <c r="AQ1791" s="8"/>
      <c r="AR1791" s="8"/>
      <c r="AS1791" s="8"/>
      <c r="AT1791" s="8"/>
      <c r="AU1791" s="8"/>
      <c r="AV1791" s="8"/>
      <c r="AW1791" s="8"/>
      <c r="AX1791" s="8"/>
      <c r="AY1791" s="15"/>
      <c r="AZ1791" s="15"/>
      <c r="BA1791" s="15"/>
      <c r="BB1791" s="15"/>
      <c r="BC1791" s="15"/>
      <c r="BD1791" s="15"/>
      <c r="BE1791" s="15"/>
      <c r="BF1791" s="15"/>
      <c r="BG1791" s="15"/>
      <c r="BH1791" s="15"/>
      <c r="BI1791" s="16">
        <f>Q1791*参数!$D$3+W1791</f>
        <v>0</v>
      </c>
      <c r="BJ1791" s="16">
        <f>R1791*参数!$D$3+X1791</f>
        <v>0</v>
      </c>
      <c r="BK1791" s="16">
        <f>S1791*参数!$D$3+Y1791</f>
        <v>0</v>
      </c>
      <c r="BL1791" s="16">
        <f>T1791*参数!$D$3+Z1791</f>
        <v>0</v>
      </c>
      <c r="BM1791" s="16">
        <f>U1791*参数!$D$3+AA1791</f>
        <v>0</v>
      </c>
      <c r="BN1791" s="16">
        <f>V1791*参数!$D$3+AB1791</f>
        <v>0</v>
      </c>
      <c r="BO1791" s="16">
        <f>AC1791*参数!$D$3+AI1791</f>
        <v>0</v>
      </c>
      <c r="BP1791" s="16">
        <f>AD1791*参数!$D$3+AJ1791</f>
        <v>0</v>
      </c>
      <c r="BQ1791" s="16">
        <f>AE1791*参数!$D$3+AK1791</f>
        <v>0</v>
      </c>
      <c r="BR1791" s="16">
        <f>AF1791*参数!$D$3+AL1791</f>
        <v>0</v>
      </c>
      <c r="BS1791" s="16">
        <f>AG1791*参数!$D$3+AM1791</f>
        <v>0</v>
      </c>
      <c r="BT1791" s="16">
        <f>AH1791*参数!$D$3+AN1791</f>
        <v>0</v>
      </c>
      <c r="BU1791" s="10"/>
      <c r="BV1791" s="10"/>
      <c r="BW1791" s="10">
        <f t="shared" si="542"/>
        <v>43</v>
      </c>
      <c r="BX1791" s="10">
        <f t="shared" si="543"/>
        <v>43</v>
      </c>
      <c r="BY1791" s="10">
        <f t="shared" si="544"/>
        <v>43</v>
      </c>
      <c r="BZ1791" s="10">
        <f t="shared" si="545"/>
        <v>0</v>
      </c>
      <c r="CA1791" s="10">
        <f t="shared" si="546"/>
        <v>43</v>
      </c>
      <c r="CB1791" s="10" t="str">
        <f t="shared" si="547"/>
        <v/>
      </c>
      <c r="CC1791" s="10" t="str">
        <f t="shared" si="548"/>
        <v/>
      </c>
      <c r="CD1791" s="10"/>
      <c r="CE1791" s="10"/>
      <c r="CF1791" s="10"/>
      <c r="CG1791" s="10">
        <f t="shared" si="549"/>
        <v>0</v>
      </c>
      <c r="CH1791" s="10">
        <f t="shared" si="550"/>
        <v>0</v>
      </c>
      <c r="CI1791" s="10" t="str">
        <f t="shared" si="551"/>
        <v/>
      </c>
      <c r="CJ1791" s="10" t="str">
        <f t="shared" si="552"/>
        <v/>
      </c>
      <c r="CK1791" s="10" t="str">
        <f t="shared" si="553"/>
        <v/>
      </c>
      <c r="CL1791" s="10" t="str">
        <f t="shared" si="554"/>
        <v/>
      </c>
      <c r="CM1791" s="88" t="str">
        <f t="shared" si="538"/>
        <v/>
      </c>
      <c r="CN1791" s="88" t="str">
        <f t="shared" si="539"/>
        <v/>
      </c>
      <c r="CO1791" s="88" t="str">
        <f t="shared" si="540"/>
        <v/>
      </c>
      <c r="CP1791" s="88" t="str">
        <f t="shared" si="541"/>
        <v/>
      </c>
    </row>
    <row r="1792" spans="2:94">
      <c r="B1792" s="19"/>
      <c r="C1792" s="3"/>
      <c r="D1792" s="3"/>
      <c r="E1792" s="4"/>
      <c r="F1792" s="3"/>
      <c r="G1792" s="3"/>
      <c r="H1792" s="3"/>
      <c r="I1792" s="3"/>
      <c r="J1792" s="6"/>
      <c r="K1792" s="6"/>
      <c r="L1792" s="6"/>
      <c r="M1792" s="10"/>
      <c r="N1792" s="10"/>
      <c r="O1792" s="10"/>
      <c r="P1792" s="15"/>
      <c r="Q1792" s="13"/>
      <c r="R1792" s="13"/>
      <c r="S1792" s="13"/>
      <c r="T1792" s="13"/>
      <c r="U1792" s="13"/>
      <c r="V1792" s="13"/>
      <c r="W1792" s="9"/>
      <c r="X1792" s="9"/>
      <c r="Y1792" s="9"/>
      <c r="Z1792" s="9"/>
      <c r="AA1792" s="9"/>
      <c r="AB1792" s="9"/>
      <c r="AC1792" s="13"/>
      <c r="AD1792" s="13"/>
      <c r="AE1792" s="13"/>
      <c r="AF1792" s="13"/>
      <c r="AG1792" s="13"/>
      <c r="AH1792" s="13"/>
      <c r="AI1792" s="9"/>
      <c r="AJ1792" s="9"/>
      <c r="AK1792" s="9"/>
      <c r="AL1792" s="9"/>
      <c r="AM1792" s="9"/>
      <c r="AN1792" s="9"/>
      <c r="AO1792" s="8"/>
      <c r="AP1792" s="8"/>
      <c r="AQ1792" s="8"/>
      <c r="AR1792" s="8"/>
      <c r="AS1792" s="8"/>
      <c r="AT1792" s="8"/>
      <c r="AU1792" s="8"/>
      <c r="AV1792" s="8"/>
      <c r="AW1792" s="8"/>
      <c r="AX1792" s="8"/>
      <c r="AY1792" s="15"/>
      <c r="AZ1792" s="15"/>
      <c r="BA1792" s="15"/>
      <c r="BB1792" s="15"/>
      <c r="BC1792" s="15"/>
      <c r="BD1792" s="15"/>
      <c r="BE1792" s="15"/>
      <c r="BF1792" s="15"/>
      <c r="BG1792" s="15"/>
      <c r="BH1792" s="15"/>
      <c r="BI1792" s="16">
        <f>Q1792*参数!$D$3+W1792</f>
        <v>0</v>
      </c>
      <c r="BJ1792" s="16">
        <f>R1792*参数!$D$3+X1792</f>
        <v>0</v>
      </c>
      <c r="BK1792" s="16">
        <f>S1792*参数!$D$3+Y1792</f>
        <v>0</v>
      </c>
      <c r="BL1792" s="16">
        <f>T1792*参数!$D$3+Z1792</f>
        <v>0</v>
      </c>
      <c r="BM1792" s="16">
        <f>U1792*参数!$D$3+AA1792</f>
        <v>0</v>
      </c>
      <c r="BN1792" s="16">
        <f>V1792*参数!$D$3+AB1792</f>
        <v>0</v>
      </c>
      <c r="BO1792" s="16">
        <f>AC1792*参数!$D$3+AI1792</f>
        <v>0</v>
      </c>
      <c r="BP1792" s="16">
        <f>AD1792*参数!$D$3+AJ1792</f>
        <v>0</v>
      </c>
      <c r="BQ1792" s="16">
        <f>AE1792*参数!$D$3+AK1792</f>
        <v>0</v>
      </c>
      <c r="BR1792" s="16">
        <f>AF1792*参数!$D$3+AL1792</f>
        <v>0</v>
      </c>
      <c r="BS1792" s="16">
        <f>AG1792*参数!$D$3+AM1792</f>
        <v>0</v>
      </c>
      <c r="BT1792" s="16">
        <f>AH1792*参数!$D$3+AN1792</f>
        <v>0</v>
      </c>
      <c r="BU1792" s="10"/>
      <c r="BV1792" s="10"/>
      <c r="BW1792" s="10">
        <f t="shared" si="542"/>
        <v>43</v>
      </c>
      <c r="BX1792" s="10">
        <f t="shared" si="543"/>
        <v>43</v>
      </c>
      <c r="BY1792" s="10">
        <f t="shared" si="544"/>
        <v>43</v>
      </c>
      <c r="BZ1792" s="10">
        <f t="shared" si="545"/>
        <v>0</v>
      </c>
      <c r="CA1792" s="10">
        <f t="shared" si="546"/>
        <v>43</v>
      </c>
      <c r="CB1792" s="10" t="str">
        <f t="shared" si="547"/>
        <v/>
      </c>
      <c r="CC1792" s="10" t="str">
        <f t="shared" si="548"/>
        <v/>
      </c>
      <c r="CD1792" s="10"/>
      <c r="CE1792" s="10"/>
      <c r="CF1792" s="10"/>
      <c r="CG1792" s="10">
        <f t="shared" si="549"/>
        <v>0</v>
      </c>
      <c r="CH1792" s="10">
        <f t="shared" si="550"/>
        <v>0</v>
      </c>
      <c r="CI1792" s="10" t="str">
        <f t="shared" si="551"/>
        <v/>
      </c>
      <c r="CJ1792" s="10" t="str">
        <f t="shared" si="552"/>
        <v/>
      </c>
      <c r="CK1792" s="10" t="str">
        <f t="shared" si="553"/>
        <v/>
      </c>
      <c r="CL1792" s="10" t="str">
        <f t="shared" si="554"/>
        <v/>
      </c>
      <c r="CM1792" s="88" t="str">
        <f t="shared" si="538"/>
        <v/>
      </c>
      <c r="CN1792" s="88" t="str">
        <f t="shared" si="539"/>
        <v/>
      </c>
      <c r="CO1792" s="88" t="str">
        <f t="shared" si="540"/>
        <v/>
      </c>
      <c r="CP1792" s="88" t="str">
        <f t="shared" si="541"/>
        <v/>
      </c>
    </row>
    <row r="1793" spans="2:94">
      <c r="B1793" s="19"/>
      <c r="C1793" s="3"/>
      <c r="D1793" s="3"/>
      <c r="E1793" s="4"/>
      <c r="F1793" s="3"/>
      <c r="G1793" s="3"/>
      <c r="H1793" s="3"/>
      <c r="I1793" s="3"/>
      <c r="J1793" s="6"/>
      <c r="K1793" s="6"/>
      <c r="L1793" s="6"/>
      <c r="M1793" s="10"/>
      <c r="N1793" s="10"/>
      <c r="O1793" s="10"/>
      <c r="P1793" s="15"/>
      <c r="Q1793" s="13"/>
      <c r="R1793" s="13"/>
      <c r="S1793" s="13"/>
      <c r="T1793" s="13"/>
      <c r="U1793" s="13"/>
      <c r="V1793" s="13"/>
      <c r="W1793" s="9"/>
      <c r="X1793" s="9"/>
      <c r="Y1793" s="9"/>
      <c r="Z1793" s="9"/>
      <c r="AA1793" s="9"/>
      <c r="AB1793" s="9"/>
      <c r="AC1793" s="13"/>
      <c r="AD1793" s="13"/>
      <c r="AE1793" s="13"/>
      <c r="AF1793" s="13"/>
      <c r="AG1793" s="13"/>
      <c r="AH1793" s="13"/>
      <c r="AI1793" s="9"/>
      <c r="AJ1793" s="9"/>
      <c r="AK1793" s="9"/>
      <c r="AL1793" s="9"/>
      <c r="AM1793" s="9"/>
      <c r="AN1793" s="9"/>
      <c r="AO1793" s="8"/>
      <c r="AP1793" s="8"/>
      <c r="AQ1793" s="8"/>
      <c r="AR1793" s="8"/>
      <c r="AS1793" s="8"/>
      <c r="AT1793" s="8"/>
      <c r="AU1793" s="8"/>
      <c r="AV1793" s="8"/>
      <c r="AW1793" s="8"/>
      <c r="AX1793" s="8"/>
      <c r="AY1793" s="15"/>
      <c r="AZ1793" s="15"/>
      <c r="BA1793" s="15"/>
      <c r="BB1793" s="15"/>
      <c r="BC1793" s="15"/>
      <c r="BD1793" s="15"/>
      <c r="BE1793" s="15"/>
      <c r="BF1793" s="15"/>
      <c r="BG1793" s="15"/>
      <c r="BH1793" s="15"/>
      <c r="BI1793" s="16">
        <f>Q1793*参数!$D$3+W1793</f>
        <v>0</v>
      </c>
      <c r="BJ1793" s="16">
        <f>R1793*参数!$D$3+X1793</f>
        <v>0</v>
      </c>
      <c r="BK1793" s="16">
        <f>S1793*参数!$D$3+Y1793</f>
        <v>0</v>
      </c>
      <c r="BL1793" s="16">
        <f>T1793*参数!$D$3+Z1793</f>
        <v>0</v>
      </c>
      <c r="BM1793" s="16">
        <f>U1793*参数!$D$3+AA1793</f>
        <v>0</v>
      </c>
      <c r="BN1793" s="16">
        <f>V1793*参数!$D$3+AB1793</f>
        <v>0</v>
      </c>
      <c r="BO1793" s="16">
        <f>AC1793*参数!$D$3+AI1793</f>
        <v>0</v>
      </c>
      <c r="BP1793" s="16">
        <f>AD1793*参数!$D$3+AJ1793</f>
        <v>0</v>
      </c>
      <c r="BQ1793" s="16">
        <f>AE1793*参数!$D$3+AK1793</f>
        <v>0</v>
      </c>
      <c r="BR1793" s="16">
        <f>AF1793*参数!$D$3+AL1793</f>
        <v>0</v>
      </c>
      <c r="BS1793" s="16">
        <f>AG1793*参数!$D$3+AM1793</f>
        <v>0</v>
      </c>
      <c r="BT1793" s="16">
        <f>AH1793*参数!$D$3+AN1793</f>
        <v>0</v>
      </c>
      <c r="BU1793" s="10"/>
      <c r="BV1793" s="10"/>
      <c r="BW1793" s="10">
        <f t="shared" si="542"/>
        <v>43</v>
      </c>
      <c r="BX1793" s="10">
        <f t="shared" si="543"/>
        <v>43</v>
      </c>
      <c r="BY1793" s="10">
        <f t="shared" si="544"/>
        <v>43</v>
      </c>
      <c r="BZ1793" s="10">
        <f t="shared" si="545"/>
        <v>0</v>
      </c>
      <c r="CA1793" s="10">
        <f t="shared" si="546"/>
        <v>43</v>
      </c>
      <c r="CB1793" s="10" t="str">
        <f t="shared" si="547"/>
        <v/>
      </c>
      <c r="CC1793" s="10" t="str">
        <f t="shared" si="548"/>
        <v/>
      </c>
      <c r="CD1793" s="10"/>
      <c r="CE1793" s="10"/>
      <c r="CF1793" s="10"/>
      <c r="CG1793" s="10">
        <f t="shared" si="549"/>
        <v>0</v>
      </c>
      <c r="CH1793" s="10">
        <f t="shared" si="550"/>
        <v>0</v>
      </c>
      <c r="CI1793" s="10" t="str">
        <f t="shared" si="551"/>
        <v/>
      </c>
      <c r="CJ1793" s="10" t="str">
        <f t="shared" si="552"/>
        <v/>
      </c>
      <c r="CK1793" s="10" t="str">
        <f t="shared" si="553"/>
        <v/>
      </c>
      <c r="CL1793" s="10" t="str">
        <f t="shared" si="554"/>
        <v/>
      </c>
      <c r="CM1793" s="88" t="str">
        <f t="shared" si="538"/>
        <v/>
      </c>
      <c r="CN1793" s="88" t="str">
        <f t="shared" si="539"/>
        <v/>
      </c>
      <c r="CO1793" s="88" t="str">
        <f t="shared" si="540"/>
        <v/>
      </c>
      <c r="CP1793" s="88" t="str">
        <f t="shared" si="541"/>
        <v/>
      </c>
    </row>
    <row r="1794" spans="2:94">
      <c r="B1794" s="19"/>
      <c r="C1794" s="3"/>
      <c r="D1794" s="3"/>
      <c r="E1794" s="4"/>
      <c r="F1794" s="3"/>
      <c r="G1794" s="3"/>
      <c r="H1794" s="3"/>
      <c r="I1794" s="3"/>
      <c r="J1794" s="6"/>
      <c r="K1794" s="6"/>
      <c r="L1794" s="6"/>
      <c r="M1794" s="10"/>
      <c r="N1794" s="10"/>
      <c r="O1794" s="10"/>
      <c r="P1794" s="15"/>
      <c r="Q1794" s="13"/>
      <c r="R1794" s="13"/>
      <c r="S1794" s="13"/>
      <c r="T1794" s="13"/>
      <c r="U1794" s="13"/>
      <c r="V1794" s="13"/>
      <c r="W1794" s="9"/>
      <c r="X1794" s="9"/>
      <c r="Y1794" s="9"/>
      <c r="Z1794" s="9"/>
      <c r="AA1794" s="9"/>
      <c r="AB1794" s="9"/>
      <c r="AC1794" s="13"/>
      <c r="AD1794" s="13"/>
      <c r="AE1794" s="13"/>
      <c r="AF1794" s="13"/>
      <c r="AG1794" s="13"/>
      <c r="AH1794" s="13"/>
      <c r="AI1794" s="9"/>
      <c r="AJ1794" s="9"/>
      <c r="AK1794" s="9"/>
      <c r="AL1794" s="9"/>
      <c r="AM1794" s="9"/>
      <c r="AN1794" s="9"/>
      <c r="AO1794" s="8"/>
      <c r="AP1794" s="8"/>
      <c r="AQ1794" s="8"/>
      <c r="AR1794" s="8"/>
      <c r="AS1794" s="8"/>
      <c r="AT1794" s="8"/>
      <c r="AU1794" s="8"/>
      <c r="AV1794" s="8"/>
      <c r="AW1794" s="8"/>
      <c r="AX1794" s="8"/>
      <c r="AY1794" s="15"/>
      <c r="AZ1794" s="15"/>
      <c r="BA1794" s="15"/>
      <c r="BB1794" s="15"/>
      <c r="BC1794" s="15"/>
      <c r="BD1794" s="15"/>
      <c r="BE1794" s="15"/>
      <c r="BF1794" s="15"/>
      <c r="BG1794" s="15"/>
      <c r="BH1794" s="15"/>
      <c r="BI1794" s="16">
        <f>Q1794*参数!$D$3+W1794</f>
        <v>0</v>
      </c>
      <c r="BJ1794" s="16">
        <f>R1794*参数!$D$3+X1794</f>
        <v>0</v>
      </c>
      <c r="BK1794" s="16">
        <f>S1794*参数!$D$3+Y1794</f>
        <v>0</v>
      </c>
      <c r="BL1794" s="16">
        <f>T1794*参数!$D$3+Z1794</f>
        <v>0</v>
      </c>
      <c r="BM1794" s="16">
        <f>U1794*参数!$D$3+AA1794</f>
        <v>0</v>
      </c>
      <c r="BN1794" s="16">
        <f>V1794*参数!$D$3+AB1794</f>
        <v>0</v>
      </c>
      <c r="BO1794" s="16">
        <f>AC1794*参数!$D$3+AI1794</f>
        <v>0</v>
      </c>
      <c r="BP1794" s="16">
        <f>AD1794*参数!$D$3+AJ1794</f>
        <v>0</v>
      </c>
      <c r="BQ1794" s="16">
        <f>AE1794*参数!$D$3+AK1794</f>
        <v>0</v>
      </c>
      <c r="BR1794" s="16">
        <f>AF1794*参数!$D$3+AL1794</f>
        <v>0</v>
      </c>
      <c r="BS1794" s="16">
        <f>AG1794*参数!$D$3+AM1794</f>
        <v>0</v>
      </c>
      <c r="BT1794" s="16">
        <f>AH1794*参数!$D$3+AN1794</f>
        <v>0</v>
      </c>
      <c r="BU1794" s="10"/>
      <c r="BV1794" s="10"/>
      <c r="BW1794" s="10">
        <f t="shared" si="542"/>
        <v>43</v>
      </c>
      <c r="BX1794" s="10">
        <f t="shared" si="543"/>
        <v>43</v>
      </c>
      <c r="BY1794" s="10">
        <f t="shared" si="544"/>
        <v>43</v>
      </c>
      <c r="BZ1794" s="10">
        <f t="shared" si="545"/>
        <v>0</v>
      </c>
      <c r="CA1794" s="10">
        <f t="shared" si="546"/>
        <v>43</v>
      </c>
      <c r="CB1794" s="10" t="str">
        <f t="shared" si="547"/>
        <v/>
      </c>
      <c r="CC1794" s="10" t="str">
        <f t="shared" si="548"/>
        <v/>
      </c>
      <c r="CD1794" s="10"/>
      <c r="CE1794" s="10"/>
      <c r="CF1794" s="10"/>
      <c r="CG1794" s="10">
        <f t="shared" si="549"/>
        <v>0</v>
      </c>
      <c r="CH1794" s="10">
        <f t="shared" si="550"/>
        <v>0</v>
      </c>
      <c r="CI1794" s="10" t="str">
        <f t="shared" si="551"/>
        <v/>
      </c>
      <c r="CJ1794" s="10" t="str">
        <f t="shared" si="552"/>
        <v/>
      </c>
      <c r="CK1794" s="10" t="str">
        <f t="shared" si="553"/>
        <v/>
      </c>
      <c r="CL1794" s="10" t="str">
        <f t="shared" si="554"/>
        <v/>
      </c>
      <c r="CM1794" s="88" t="str">
        <f t="shared" si="538"/>
        <v/>
      </c>
      <c r="CN1794" s="88" t="str">
        <f t="shared" si="539"/>
        <v/>
      </c>
      <c r="CO1794" s="88" t="str">
        <f t="shared" si="540"/>
        <v/>
      </c>
      <c r="CP1794" s="88" t="str">
        <f t="shared" si="541"/>
        <v/>
      </c>
    </row>
    <row r="1795" spans="2:94">
      <c r="B1795" s="19"/>
      <c r="C1795" s="3"/>
      <c r="D1795" s="3"/>
      <c r="E1795" s="4"/>
      <c r="F1795" s="3"/>
      <c r="G1795" s="3"/>
      <c r="H1795" s="3"/>
      <c r="I1795" s="3"/>
      <c r="J1795" s="6"/>
      <c r="K1795" s="6"/>
      <c r="L1795" s="6"/>
      <c r="M1795" s="10"/>
      <c r="N1795" s="10"/>
      <c r="O1795" s="10"/>
      <c r="P1795" s="15"/>
      <c r="Q1795" s="13"/>
      <c r="R1795" s="13"/>
      <c r="S1795" s="13"/>
      <c r="T1795" s="13"/>
      <c r="U1795" s="13"/>
      <c r="V1795" s="13"/>
      <c r="W1795" s="9"/>
      <c r="X1795" s="9"/>
      <c r="Y1795" s="9"/>
      <c r="Z1795" s="9"/>
      <c r="AA1795" s="9"/>
      <c r="AB1795" s="9"/>
      <c r="AC1795" s="13"/>
      <c r="AD1795" s="13"/>
      <c r="AE1795" s="13"/>
      <c r="AF1795" s="13"/>
      <c r="AG1795" s="13"/>
      <c r="AH1795" s="13"/>
      <c r="AI1795" s="9"/>
      <c r="AJ1795" s="9"/>
      <c r="AK1795" s="9"/>
      <c r="AL1795" s="9"/>
      <c r="AM1795" s="9"/>
      <c r="AN1795" s="9"/>
      <c r="AO1795" s="8"/>
      <c r="AP1795" s="8"/>
      <c r="AQ1795" s="8"/>
      <c r="AR1795" s="8"/>
      <c r="AS1795" s="8"/>
      <c r="AT1795" s="8"/>
      <c r="AU1795" s="8"/>
      <c r="AV1795" s="8"/>
      <c r="AW1795" s="8"/>
      <c r="AX1795" s="8"/>
      <c r="AY1795" s="15"/>
      <c r="AZ1795" s="15"/>
      <c r="BA1795" s="15"/>
      <c r="BB1795" s="15"/>
      <c r="BC1795" s="15"/>
      <c r="BD1795" s="15"/>
      <c r="BE1795" s="15"/>
      <c r="BF1795" s="15"/>
      <c r="BG1795" s="15"/>
      <c r="BH1795" s="15"/>
      <c r="BI1795" s="16">
        <f>Q1795*参数!$D$3+W1795</f>
        <v>0</v>
      </c>
      <c r="BJ1795" s="16">
        <f>R1795*参数!$D$3+X1795</f>
        <v>0</v>
      </c>
      <c r="BK1795" s="16">
        <f>S1795*参数!$D$3+Y1795</f>
        <v>0</v>
      </c>
      <c r="BL1795" s="16">
        <f>T1795*参数!$D$3+Z1795</f>
        <v>0</v>
      </c>
      <c r="BM1795" s="16">
        <f>U1795*参数!$D$3+AA1795</f>
        <v>0</v>
      </c>
      <c r="BN1795" s="16">
        <f>V1795*参数!$D$3+AB1795</f>
        <v>0</v>
      </c>
      <c r="BO1795" s="16">
        <f>AC1795*参数!$D$3+AI1795</f>
        <v>0</v>
      </c>
      <c r="BP1795" s="16">
        <f>AD1795*参数!$D$3+AJ1795</f>
        <v>0</v>
      </c>
      <c r="BQ1795" s="16">
        <f>AE1795*参数!$D$3+AK1795</f>
        <v>0</v>
      </c>
      <c r="BR1795" s="16">
        <f>AF1795*参数!$D$3+AL1795</f>
        <v>0</v>
      </c>
      <c r="BS1795" s="16">
        <f>AG1795*参数!$D$3+AM1795</f>
        <v>0</v>
      </c>
      <c r="BT1795" s="16">
        <f>AH1795*参数!$D$3+AN1795</f>
        <v>0</v>
      </c>
      <c r="BU1795" s="10"/>
      <c r="BV1795" s="10"/>
      <c r="BW1795" s="10">
        <f t="shared" si="542"/>
        <v>43</v>
      </c>
      <c r="BX1795" s="10">
        <f t="shared" si="543"/>
        <v>43</v>
      </c>
      <c r="BY1795" s="10">
        <f t="shared" si="544"/>
        <v>43</v>
      </c>
      <c r="BZ1795" s="10">
        <f t="shared" si="545"/>
        <v>0</v>
      </c>
      <c r="CA1795" s="10">
        <f t="shared" si="546"/>
        <v>43</v>
      </c>
      <c r="CB1795" s="10" t="str">
        <f t="shared" si="547"/>
        <v/>
      </c>
      <c r="CC1795" s="10" t="str">
        <f t="shared" si="548"/>
        <v/>
      </c>
      <c r="CD1795" s="10"/>
      <c r="CE1795" s="10"/>
      <c r="CF1795" s="10"/>
      <c r="CG1795" s="10">
        <f t="shared" si="549"/>
        <v>0</v>
      </c>
      <c r="CH1795" s="10">
        <f t="shared" si="550"/>
        <v>0</v>
      </c>
      <c r="CI1795" s="10" t="str">
        <f t="shared" si="551"/>
        <v/>
      </c>
      <c r="CJ1795" s="10" t="str">
        <f t="shared" si="552"/>
        <v/>
      </c>
      <c r="CK1795" s="10" t="str">
        <f t="shared" si="553"/>
        <v/>
      </c>
      <c r="CL1795" s="10" t="str">
        <f t="shared" si="554"/>
        <v/>
      </c>
      <c r="CM1795" s="88" t="str">
        <f t="shared" si="538"/>
        <v/>
      </c>
      <c r="CN1795" s="88" t="str">
        <f t="shared" si="539"/>
        <v/>
      </c>
      <c r="CO1795" s="88" t="str">
        <f t="shared" si="540"/>
        <v/>
      </c>
      <c r="CP1795" s="88" t="str">
        <f t="shared" si="541"/>
        <v/>
      </c>
    </row>
    <row r="1796" spans="2:94">
      <c r="B1796" s="19"/>
      <c r="C1796" s="3"/>
      <c r="D1796" s="3"/>
      <c r="E1796" s="4"/>
      <c r="F1796" s="3"/>
      <c r="G1796" s="3"/>
      <c r="H1796" s="3"/>
      <c r="I1796" s="3"/>
      <c r="J1796" s="6"/>
      <c r="K1796" s="6"/>
      <c r="L1796" s="6"/>
      <c r="M1796" s="10"/>
      <c r="N1796" s="10"/>
      <c r="O1796" s="10"/>
      <c r="P1796" s="15"/>
      <c r="Q1796" s="13"/>
      <c r="R1796" s="13"/>
      <c r="S1796" s="13"/>
      <c r="T1796" s="13"/>
      <c r="U1796" s="13"/>
      <c r="V1796" s="13"/>
      <c r="W1796" s="9"/>
      <c r="X1796" s="9"/>
      <c r="Y1796" s="9"/>
      <c r="Z1796" s="9"/>
      <c r="AA1796" s="9"/>
      <c r="AB1796" s="9"/>
      <c r="AC1796" s="13"/>
      <c r="AD1796" s="13"/>
      <c r="AE1796" s="13"/>
      <c r="AF1796" s="13"/>
      <c r="AG1796" s="13"/>
      <c r="AH1796" s="13"/>
      <c r="AI1796" s="9"/>
      <c r="AJ1796" s="9"/>
      <c r="AK1796" s="9"/>
      <c r="AL1796" s="9"/>
      <c r="AM1796" s="9"/>
      <c r="AN1796" s="9"/>
      <c r="AO1796" s="8"/>
      <c r="AP1796" s="8"/>
      <c r="AQ1796" s="8"/>
      <c r="AR1796" s="8"/>
      <c r="AS1796" s="8"/>
      <c r="AT1796" s="8"/>
      <c r="AU1796" s="8"/>
      <c r="AV1796" s="8"/>
      <c r="AW1796" s="8"/>
      <c r="AX1796" s="8"/>
      <c r="AY1796" s="15"/>
      <c r="AZ1796" s="15"/>
      <c r="BA1796" s="15"/>
      <c r="BB1796" s="15"/>
      <c r="BC1796" s="15"/>
      <c r="BD1796" s="15"/>
      <c r="BE1796" s="15"/>
      <c r="BF1796" s="15"/>
      <c r="BG1796" s="15"/>
      <c r="BH1796" s="15"/>
      <c r="BI1796" s="16">
        <f>Q1796*参数!$D$3+W1796</f>
        <v>0</v>
      </c>
      <c r="BJ1796" s="16">
        <f>R1796*参数!$D$3+X1796</f>
        <v>0</v>
      </c>
      <c r="BK1796" s="16">
        <f>S1796*参数!$D$3+Y1796</f>
        <v>0</v>
      </c>
      <c r="BL1796" s="16">
        <f>T1796*参数!$D$3+Z1796</f>
        <v>0</v>
      </c>
      <c r="BM1796" s="16">
        <f>U1796*参数!$D$3+AA1796</f>
        <v>0</v>
      </c>
      <c r="BN1796" s="16">
        <f>V1796*参数!$D$3+AB1796</f>
        <v>0</v>
      </c>
      <c r="BO1796" s="16">
        <f>AC1796*参数!$D$3+AI1796</f>
        <v>0</v>
      </c>
      <c r="BP1796" s="16">
        <f>AD1796*参数!$D$3+AJ1796</f>
        <v>0</v>
      </c>
      <c r="BQ1796" s="16">
        <f>AE1796*参数!$D$3+AK1796</f>
        <v>0</v>
      </c>
      <c r="BR1796" s="16">
        <f>AF1796*参数!$D$3+AL1796</f>
        <v>0</v>
      </c>
      <c r="BS1796" s="16">
        <f>AG1796*参数!$D$3+AM1796</f>
        <v>0</v>
      </c>
      <c r="BT1796" s="16">
        <f>AH1796*参数!$D$3+AN1796</f>
        <v>0</v>
      </c>
      <c r="BU1796" s="10"/>
      <c r="BV1796" s="10"/>
      <c r="BW1796" s="10">
        <f t="shared" si="542"/>
        <v>43</v>
      </c>
      <c r="BX1796" s="10">
        <f t="shared" si="543"/>
        <v>43</v>
      </c>
      <c r="BY1796" s="10">
        <f t="shared" si="544"/>
        <v>43</v>
      </c>
      <c r="BZ1796" s="10">
        <f t="shared" si="545"/>
        <v>0</v>
      </c>
      <c r="CA1796" s="10">
        <f t="shared" si="546"/>
        <v>43</v>
      </c>
      <c r="CB1796" s="10" t="str">
        <f t="shared" si="547"/>
        <v/>
      </c>
      <c r="CC1796" s="10" t="str">
        <f t="shared" si="548"/>
        <v/>
      </c>
      <c r="CD1796" s="10"/>
      <c r="CE1796" s="10"/>
      <c r="CF1796" s="10"/>
      <c r="CG1796" s="10">
        <f t="shared" si="549"/>
        <v>0</v>
      </c>
      <c r="CH1796" s="10">
        <f t="shared" si="550"/>
        <v>0</v>
      </c>
      <c r="CI1796" s="10" t="str">
        <f t="shared" si="551"/>
        <v/>
      </c>
      <c r="CJ1796" s="10" t="str">
        <f t="shared" si="552"/>
        <v/>
      </c>
      <c r="CK1796" s="10" t="str">
        <f t="shared" si="553"/>
        <v/>
      </c>
      <c r="CL1796" s="10" t="str">
        <f t="shared" si="554"/>
        <v/>
      </c>
      <c r="CM1796" s="88" t="str">
        <f t="shared" si="538"/>
        <v/>
      </c>
      <c r="CN1796" s="88" t="str">
        <f t="shared" si="539"/>
        <v/>
      </c>
      <c r="CO1796" s="88" t="str">
        <f t="shared" si="540"/>
        <v/>
      </c>
      <c r="CP1796" s="88" t="str">
        <f t="shared" si="541"/>
        <v/>
      </c>
    </row>
    <row r="1797" spans="2:94">
      <c r="B1797" s="19"/>
      <c r="C1797" s="3"/>
      <c r="D1797" s="3"/>
      <c r="E1797" s="4"/>
      <c r="F1797" s="3"/>
      <c r="G1797" s="3"/>
      <c r="H1797" s="3"/>
      <c r="I1797" s="3"/>
      <c r="J1797" s="6"/>
      <c r="K1797" s="6"/>
      <c r="L1797" s="6"/>
      <c r="M1797" s="10"/>
      <c r="N1797" s="10"/>
      <c r="O1797" s="10"/>
      <c r="P1797" s="15"/>
      <c r="Q1797" s="13"/>
      <c r="R1797" s="13"/>
      <c r="S1797" s="13"/>
      <c r="T1797" s="13"/>
      <c r="U1797" s="13"/>
      <c r="V1797" s="13"/>
      <c r="W1797" s="9"/>
      <c r="X1797" s="9"/>
      <c r="Y1797" s="9"/>
      <c r="Z1797" s="9"/>
      <c r="AA1797" s="9"/>
      <c r="AB1797" s="9"/>
      <c r="AC1797" s="13"/>
      <c r="AD1797" s="13"/>
      <c r="AE1797" s="13"/>
      <c r="AF1797" s="13"/>
      <c r="AG1797" s="13"/>
      <c r="AH1797" s="13"/>
      <c r="AI1797" s="9"/>
      <c r="AJ1797" s="9"/>
      <c r="AK1797" s="9"/>
      <c r="AL1797" s="9"/>
      <c r="AM1797" s="9"/>
      <c r="AN1797" s="9"/>
      <c r="AO1797" s="8"/>
      <c r="AP1797" s="8"/>
      <c r="AQ1797" s="8"/>
      <c r="AR1797" s="8"/>
      <c r="AS1797" s="8"/>
      <c r="AT1797" s="8"/>
      <c r="AU1797" s="8"/>
      <c r="AV1797" s="8"/>
      <c r="AW1797" s="8"/>
      <c r="AX1797" s="8"/>
      <c r="AY1797" s="15"/>
      <c r="AZ1797" s="15"/>
      <c r="BA1797" s="15"/>
      <c r="BB1797" s="15"/>
      <c r="BC1797" s="15"/>
      <c r="BD1797" s="15"/>
      <c r="BE1797" s="15"/>
      <c r="BF1797" s="15"/>
      <c r="BG1797" s="15"/>
      <c r="BH1797" s="15"/>
      <c r="BI1797" s="16">
        <f>Q1797*参数!$D$3+W1797</f>
        <v>0</v>
      </c>
      <c r="BJ1797" s="16">
        <f>R1797*参数!$D$3+X1797</f>
        <v>0</v>
      </c>
      <c r="BK1797" s="16">
        <f>S1797*参数!$D$3+Y1797</f>
        <v>0</v>
      </c>
      <c r="BL1797" s="16">
        <f>T1797*参数!$D$3+Z1797</f>
        <v>0</v>
      </c>
      <c r="BM1797" s="16">
        <f>U1797*参数!$D$3+AA1797</f>
        <v>0</v>
      </c>
      <c r="BN1797" s="16">
        <f>V1797*参数!$D$3+AB1797</f>
        <v>0</v>
      </c>
      <c r="BO1797" s="16">
        <f>AC1797*参数!$D$3+AI1797</f>
        <v>0</v>
      </c>
      <c r="BP1797" s="16">
        <f>AD1797*参数!$D$3+AJ1797</f>
        <v>0</v>
      </c>
      <c r="BQ1797" s="16">
        <f>AE1797*参数!$D$3+AK1797</f>
        <v>0</v>
      </c>
      <c r="BR1797" s="16">
        <f>AF1797*参数!$D$3+AL1797</f>
        <v>0</v>
      </c>
      <c r="BS1797" s="16">
        <f>AG1797*参数!$D$3+AM1797</f>
        <v>0</v>
      </c>
      <c r="BT1797" s="16">
        <f>AH1797*参数!$D$3+AN1797</f>
        <v>0</v>
      </c>
      <c r="BU1797" s="10"/>
      <c r="BV1797" s="10"/>
      <c r="BW1797" s="10">
        <f t="shared" si="542"/>
        <v>43</v>
      </c>
      <c r="BX1797" s="10">
        <f t="shared" si="543"/>
        <v>43</v>
      </c>
      <c r="BY1797" s="10">
        <f t="shared" si="544"/>
        <v>43</v>
      </c>
      <c r="BZ1797" s="10">
        <f t="shared" si="545"/>
        <v>0</v>
      </c>
      <c r="CA1797" s="10">
        <f t="shared" si="546"/>
        <v>43</v>
      </c>
      <c r="CB1797" s="10" t="str">
        <f t="shared" si="547"/>
        <v/>
      </c>
      <c r="CC1797" s="10" t="str">
        <f t="shared" si="548"/>
        <v/>
      </c>
      <c r="CD1797" s="10"/>
      <c r="CE1797" s="10"/>
      <c r="CF1797" s="10"/>
      <c r="CG1797" s="10">
        <f t="shared" si="549"/>
        <v>0</v>
      </c>
      <c r="CH1797" s="10">
        <f t="shared" si="550"/>
        <v>0</v>
      </c>
      <c r="CI1797" s="10" t="str">
        <f t="shared" si="551"/>
        <v/>
      </c>
      <c r="CJ1797" s="10" t="str">
        <f t="shared" si="552"/>
        <v/>
      </c>
      <c r="CK1797" s="10" t="str">
        <f t="shared" si="553"/>
        <v/>
      </c>
      <c r="CL1797" s="10" t="str">
        <f t="shared" si="554"/>
        <v/>
      </c>
      <c r="CM1797" s="88" t="str">
        <f t="shared" si="538"/>
        <v/>
      </c>
      <c r="CN1797" s="88" t="str">
        <f t="shared" si="539"/>
        <v/>
      </c>
      <c r="CO1797" s="88" t="str">
        <f t="shared" si="540"/>
        <v/>
      </c>
      <c r="CP1797" s="88" t="str">
        <f t="shared" si="541"/>
        <v/>
      </c>
    </row>
    <row r="1798" spans="2:94">
      <c r="B1798" s="19"/>
      <c r="C1798" s="3"/>
      <c r="D1798" s="3"/>
      <c r="E1798" s="4"/>
      <c r="F1798" s="3"/>
      <c r="G1798" s="3"/>
      <c r="H1798" s="3"/>
      <c r="I1798" s="3"/>
      <c r="J1798" s="6"/>
      <c r="K1798" s="6"/>
      <c r="L1798" s="6"/>
      <c r="M1798" s="10"/>
      <c r="N1798" s="10"/>
      <c r="O1798" s="10"/>
      <c r="P1798" s="15"/>
      <c r="Q1798" s="13"/>
      <c r="R1798" s="13"/>
      <c r="S1798" s="13"/>
      <c r="T1798" s="13"/>
      <c r="U1798" s="13"/>
      <c r="V1798" s="13"/>
      <c r="W1798" s="9"/>
      <c r="X1798" s="9"/>
      <c r="Y1798" s="9"/>
      <c r="Z1798" s="9"/>
      <c r="AA1798" s="9"/>
      <c r="AB1798" s="9"/>
      <c r="AC1798" s="13"/>
      <c r="AD1798" s="13"/>
      <c r="AE1798" s="13"/>
      <c r="AF1798" s="13"/>
      <c r="AG1798" s="13"/>
      <c r="AH1798" s="13"/>
      <c r="AI1798" s="9"/>
      <c r="AJ1798" s="9"/>
      <c r="AK1798" s="9"/>
      <c r="AL1798" s="9"/>
      <c r="AM1798" s="9"/>
      <c r="AN1798" s="9"/>
      <c r="AO1798" s="8"/>
      <c r="AP1798" s="8"/>
      <c r="AQ1798" s="8"/>
      <c r="AR1798" s="8"/>
      <c r="AS1798" s="8"/>
      <c r="AT1798" s="8"/>
      <c r="AU1798" s="8"/>
      <c r="AV1798" s="8"/>
      <c r="AW1798" s="8"/>
      <c r="AX1798" s="8"/>
      <c r="AY1798" s="15"/>
      <c r="AZ1798" s="15"/>
      <c r="BA1798" s="15"/>
      <c r="BB1798" s="15"/>
      <c r="BC1798" s="15"/>
      <c r="BD1798" s="15"/>
      <c r="BE1798" s="15"/>
      <c r="BF1798" s="15"/>
      <c r="BG1798" s="15"/>
      <c r="BH1798" s="15"/>
      <c r="BI1798" s="16">
        <f>Q1798*参数!$D$3+W1798</f>
        <v>0</v>
      </c>
      <c r="BJ1798" s="16">
        <f>R1798*参数!$D$3+X1798</f>
        <v>0</v>
      </c>
      <c r="BK1798" s="16">
        <f>S1798*参数!$D$3+Y1798</f>
        <v>0</v>
      </c>
      <c r="BL1798" s="16">
        <f>T1798*参数!$D$3+Z1798</f>
        <v>0</v>
      </c>
      <c r="BM1798" s="16">
        <f>U1798*参数!$D$3+AA1798</f>
        <v>0</v>
      </c>
      <c r="BN1798" s="16">
        <f>V1798*参数!$D$3+AB1798</f>
        <v>0</v>
      </c>
      <c r="BO1798" s="16">
        <f>AC1798*参数!$D$3+AI1798</f>
        <v>0</v>
      </c>
      <c r="BP1798" s="16">
        <f>AD1798*参数!$D$3+AJ1798</f>
        <v>0</v>
      </c>
      <c r="BQ1798" s="16">
        <f>AE1798*参数!$D$3+AK1798</f>
        <v>0</v>
      </c>
      <c r="BR1798" s="16">
        <f>AF1798*参数!$D$3+AL1798</f>
        <v>0</v>
      </c>
      <c r="BS1798" s="16">
        <f>AG1798*参数!$D$3+AM1798</f>
        <v>0</v>
      </c>
      <c r="BT1798" s="16">
        <f>AH1798*参数!$D$3+AN1798</f>
        <v>0</v>
      </c>
      <c r="BU1798" s="10"/>
      <c r="BV1798" s="10"/>
      <c r="BW1798" s="10">
        <f t="shared" si="542"/>
        <v>43</v>
      </c>
      <c r="BX1798" s="10">
        <f t="shared" si="543"/>
        <v>43</v>
      </c>
      <c r="BY1798" s="10">
        <f t="shared" si="544"/>
        <v>43</v>
      </c>
      <c r="BZ1798" s="10">
        <f t="shared" si="545"/>
        <v>0</v>
      </c>
      <c r="CA1798" s="10">
        <f t="shared" si="546"/>
        <v>43</v>
      </c>
      <c r="CB1798" s="10" t="str">
        <f t="shared" si="547"/>
        <v/>
      </c>
      <c r="CC1798" s="10" t="str">
        <f t="shared" si="548"/>
        <v/>
      </c>
      <c r="CD1798" s="10"/>
      <c r="CE1798" s="10"/>
      <c r="CF1798" s="10"/>
      <c r="CG1798" s="10">
        <f t="shared" si="549"/>
        <v>0</v>
      </c>
      <c r="CH1798" s="10">
        <f t="shared" si="550"/>
        <v>0</v>
      </c>
      <c r="CI1798" s="10" t="str">
        <f t="shared" si="551"/>
        <v/>
      </c>
      <c r="CJ1798" s="10" t="str">
        <f t="shared" si="552"/>
        <v/>
      </c>
      <c r="CK1798" s="10" t="str">
        <f t="shared" si="553"/>
        <v/>
      </c>
      <c r="CL1798" s="10" t="str">
        <f t="shared" si="554"/>
        <v/>
      </c>
      <c r="CM1798" s="88" t="str">
        <f t="shared" si="538"/>
        <v/>
      </c>
      <c r="CN1798" s="88" t="str">
        <f t="shared" si="539"/>
        <v/>
      </c>
      <c r="CO1798" s="88" t="str">
        <f t="shared" si="540"/>
        <v/>
      </c>
      <c r="CP1798" s="88" t="str">
        <f t="shared" si="541"/>
        <v/>
      </c>
    </row>
    <row r="1799" spans="2:94">
      <c r="B1799" s="19"/>
      <c r="C1799" s="3"/>
      <c r="D1799" s="3"/>
      <c r="E1799" s="4"/>
      <c r="F1799" s="3"/>
      <c r="G1799" s="3"/>
      <c r="H1799" s="3"/>
      <c r="I1799" s="3"/>
      <c r="J1799" s="6"/>
      <c r="K1799" s="6"/>
      <c r="L1799" s="6"/>
      <c r="M1799" s="10"/>
      <c r="N1799" s="10"/>
      <c r="O1799" s="10"/>
      <c r="P1799" s="15"/>
      <c r="Q1799" s="13"/>
      <c r="R1799" s="13"/>
      <c r="S1799" s="13"/>
      <c r="T1799" s="13"/>
      <c r="U1799" s="13"/>
      <c r="V1799" s="13"/>
      <c r="W1799" s="9"/>
      <c r="X1799" s="9"/>
      <c r="Y1799" s="9"/>
      <c r="Z1799" s="9"/>
      <c r="AA1799" s="9"/>
      <c r="AB1799" s="9"/>
      <c r="AC1799" s="13"/>
      <c r="AD1799" s="13"/>
      <c r="AE1799" s="13"/>
      <c r="AF1799" s="13"/>
      <c r="AG1799" s="13"/>
      <c r="AH1799" s="13"/>
      <c r="AI1799" s="9"/>
      <c r="AJ1799" s="9"/>
      <c r="AK1799" s="9"/>
      <c r="AL1799" s="9"/>
      <c r="AM1799" s="9"/>
      <c r="AN1799" s="9"/>
      <c r="AO1799" s="8"/>
      <c r="AP1799" s="8"/>
      <c r="AQ1799" s="8"/>
      <c r="AR1799" s="8"/>
      <c r="AS1799" s="8"/>
      <c r="AT1799" s="8"/>
      <c r="AU1799" s="8"/>
      <c r="AV1799" s="8"/>
      <c r="AW1799" s="8"/>
      <c r="AX1799" s="8"/>
      <c r="AY1799" s="15"/>
      <c r="AZ1799" s="15"/>
      <c r="BA1799" s="15"/>
      <c r="BB1799" s="15"/>
      <c r="BC1799" s="15"/>
      <c r="BD1799" s="15"/>
      <c r="BE1799" s="15"/>
      <c r="BF1799" s="15"/>
      <c r="BG1799" s="15"/>
      <c r="BH1799" s="15"/>
      <c r="BI1799" s="16">
        <f>Q1799*参数!$D$3+W1799</f>
        <v>0</v>
      </c>
      <c r="BJ1799" s="16">
        <f>R1799*参数!$D$3+X1799</f>
        <v>0</v>
      </c>
      <c r="BK1799" s="16">
        <f>S1799*参数!$D$3+Y1799</f>
        <v>0</v>
      </c>
      <c r="BL1799" s="16">
        <f>T1799*参数!$D$3+Z1799</f>
        <v>0</v>
      </c>
      <c r="BM1799" s="16">
        <f>U1799*参数!$D$3+AA1799</f>
        <v>0</v>
      </c>
      <c r="BN1799" s="16">
        <f>V1799*参数!$D$3+AB1799</f>
        <v>0</v>
      </c>
      <c r="BO1799" s="16">
        <f>AC1799*参数!$D$3+AI1799</f>
        <v>0</v>
      </c>
      <c r="BP1799" s="16">
        <f>AD1799*参数!$D$3+AJ1799</f>
        <v>0</v>
      </c>
      <c r="BQ1799" s="16">
        <f>AE1799*参数!$D$3+AK1799</f>
        <v>0</v>
      </c>
      <c r="BR1799" s="16">
        <f>AF1799*参数!$D$3+AL1799</f>
        <v>0</v>
      </c>
      <c r="BS1799" s="16">
        <f>AG1799*参数!$D$3+AM1799</f>
        <v>0</v>
      </c>
      <c r="BT1799" s="16">
        <f>AH1799*参数!$D$3+AN1799</f>
        <v>0</v>
      </c>
      <c r="BU1799" s="10"/>
      <c r="BV1799" s="10"/>
      <c r="BW1799" s="10">
        <f t="shared" si="542"/>
        <v>43</v>
      </c>
      <c r="BX1799" s="10">
        <f t="shared" si="543"/>
        <v>43</v>
      </c>
      <c r="BY1799" s="10">
        <f t="shared" si="544"/>
        <v>43</v>
      </c>
      <c r="BZ1799" s="10">
        <f t="shared" si="545"/>
        <v>0</v>
      </c>
      <c r="CA1799" s="10">
        <f t="shared" si="546"/>
        <v>43</v>
      </c>
      <c r="CB1799" s="10" t="str">
        <f t="shared" si="547"/>
        <v/>
      </c>
      <c r="CC1799" s="10" t="str">
        <f t="shared" si="548"/>
        <v/>
      </c>
      <c r="CD1799" s="10"/>
      <c r="CE1799" s="10"/>
      <c r="CF1799" s="10"/>
      <c r="CG1799" s="10">
        <f t="shared" si="549"/>
        <v>0</v>
      </c>
      <c r="CH1799" s="10">
        <f t="shared" si="550"/>
        <v>0</v>
      </c>
      <c r="CI1799" s="10" t="str">
        <f t="shared" si="551"/>
        <v/>
      </c>
      <c r="CJ1799" s="10" t="str">
        <f t="shared" si="552"/>
        <v/>
      </c>
      <c r="CK1799" s="10" t="str">
        <f t="shared" si="553"/>
        <v/>
      </c>
      <c r="CL1799" s="10" t="str">
        <f t="shared" si="554"/>
        <v/>
      </c>
      <c r="CM1799" s="88" t="str">
        <f t="shared" si="538"/>
        <v/>
      </c>
      <c r="CN1799" s="88" t="str">
        <f t="shared" si="539"/>
        <v/>
      </c>
      <c r="CO1799" s="88" t="str">
        <f t="shared" si="540"/>
        <v/>
      </c>
      <c r="CP1799" s="88" t="str">
        <f t="shared" si="541"/>
        <v/>
      </c>
    </row>
    <row r="1800" spans="2:94">
      <c r="B1800" s="19"/>
      <c r="C1800" s="3"/>
      <c r="D1800" s="3"/>
      <c r="E1800" s="4"/>
      <c r="F1800" s="3"/>
      <c r="G1800" s="3"/>
      <c r="H1800" s="3"/>
      <c r="I1800" s="3"/>
      <c r="J1800" s="6"/>
      <c r="K1800" s="6"/>
      <c r="L1800" s="6"/>
      <c r="M1800" s="10"/>
      <c r="N1800" s="10"/>
      <c r="O1800" s="10"/>
      <c r="P1800" s="15"/>
      <c r="Q1800" s="13"/>
      <c r="R1800" s="13"/>
      <c r="S1800" s="13"/>
      <c r="T1800" s="13"/>
      <c r="U1800" s="13"/>
      <c r="V1800" s="13"/>
      <c r="W1800" s="9"/>
      <c r="X1800" s="9"/>
      <c r="Y1800" s="9"/>
      <c r="Z1800" s="9"/>
      <c r="AA1800" s="9"/>
      <c r="AB1800" s="9"/>
      <c r="AC1800" s="13"/>
      <c r="AD1800" s="13"/>
      <c r="AE1800" s="13"/>
      <c r="AF1800" s="13"/>
      <c r="AG1800" s="13"/>
      <c r="AH1800" s="13"/>
      <c r="AI1800" s="9"/>
      <c r="AJ1800" s="9"/>
      <c r="AK1800" s="9"/>
      <c r="AL1800" s="9"/>
      <c r="AM1800" s="9"/>
      <c r="AN1800" s="9"/>
      <c r="AO1800" s="8"/>
      <c r="AP1800" s="8"/>
      <c r="AQ1800" s="8"/>
      <c r="AR1800" s="8"/>
      <c r="AS1800" s="8"/>
      <c r="AT1800" s="8"/>
      <c r="AU1800" s="8"/>
      <c r="AV1800" s="8"/>
      <c r="AW1800" s="8"/>
      <c r="AX1800" s="8"/>
      <c r="AY1800" s="15"/>
      <c r="AZ1800" s="15"/>
      <c r="BA1800" s="15"/>
      <c r="BB1800" s="15"/>
      <c r="BC1800" s="15"/>
      <c r="BD1800" s="15"/>
      <c r="BE1800" s="15"/>
      <c r="BF1800" s="15"/>
      <c r="BG1800" s="15"/>
      <c r="BH1800" s="15"/>
      <c r="BI1800" s="16">
        <f>Q1800*参数!$D$3+W1800</f>
        <v>0</v>
      </c>
      <c r="BJ1800" s="16">
        <f>R1800*参数!$D$3+X1800</f>
        <v>0</v>
      </c>
      <c r="BK1800" s="16">
        <f>S1800*参数!$D$3+Y1800</f>
        <v>0</v>
      </c>
      <c r="BL1800" s="16">
        <f>T1800*参数!$D$3+Z1800</f>
        <v>0</v>
      </c>
      <c r="BM1800" s="16">
        <f>U1800*参数!$D$3+AA1800</f>
        <v>0</v>
      </c>
      <c r="BN1800" s="16">
        <f>V1800*参数!$D$3+AB1800</f>
        <v>0</v>
      </c>
      <c r="BO1800" s="16">
        <f>AC1800*参数!$D$3+AI1800</f>
        <v>0</v>
      </c>
      <c r="BP1800" s="16">
        <f>AD1800*参数!$D$3+AJ1800</f>
        <v>0</v>
      </c>
      <c r="BQ1800" s="16">
        <f>AE1800*参数!$D$3+AK1800</f>
        <v>0</v>
      </c>
      <c r="BR1800" s="16">
        <f>AF1800*参数!$D$3+AL1800</f>
        <v>0</v>
      </c>
      <c r="BS1800" s="16">
        <f>AG1800*参数!$D$3+AM1800</f>
        <v>0</v>
      </c>
      <c r="BT1800" s="16">
        <f>AH1800*参数!$D$3+AN1800</f>
        <v>0</v>
      </c>
      <c r="BU1800" s="10"/>
      <c r="BV1800" s="10"/>
      <c r="BW1800" s="10">
        <f t="shared" si="542"/>
        <v>43</v>
      </c>
      <c r="BX1800" s="10">
        <f t="shared" si="543"/>
        <v>43</v>
      </c>
      <c r="BY1800" s="10">
        <f t="shared" si="544"/>
        <v>43</v>
      </c>
      <c r="BZ1800" s="10">
        <f t="shared" si="545"/>
        <v>0</v>
      </c>
      <c r="CA1800" s="10">
        <f t="shared" si="546"/>
        <v>43</v>
      </c>
      <c r="CB1800" s="10" t="str">
        <f t="shared" si="547"/>
        <v/>
      </c>
      <c r="CC1800" s="10" t="str">
        <f t="shared" si="548"/>
        <v/>
      </c>
      <c r="CD1800" s="10"/>
      <c r="CE1800" s="10"/>
      <c r="CF1800" s="10"/>
      <c r="CG1800" s="10">
        <f t="shared" si="549"/>
        <v>0</v>
      </c>
      <c r="CH1800" s="10">
        <f t="shared" si="550"/>
        <v>0</v>
      </c>
      <c r="CI1800" s="10" t="str">
        <f t="shared" si="551"/>
        <v/>
      </c>
      <c r="CJ1800" s="10" t="str">
        <f t="shared" si="552"/>
        <v/>
      </c>
      <c r="CK1800" s="10" t="str">
        <f t="shared" si="553"/>
        <v/>
      </c>
      <c r="CL1800" s="10" t="str">
        <f t="shared" si="554"/>
        <v/>
      </c>
      <c r="CM1800" s="88" t="str">
        <f t="shared" si="538"/>
        <v/>
      </c>
      <c r="CN1800" s="88" t="str">
        <f t="shared" si="539"/>
        <v/>
      </c>
      <c r="CO1800" s="88" t="str">
        <f t="shared" si="540"/>
        <v/>
      </c>
      <c r="CP1800" s="88" t="str">
        <f t="shared" si="541"/>
        <v/>
      </c>
    </row>
    <row r="1801" spans="2:94">
      <c r="B1801" s="19"/>
      <c r="C1801" s="3"/>
      <c r="D1801" s="3"/>
      <c r="E1801" s="4"/>
      <c r="F1801" s="3"/>
      <c r="G1801" s="3"/>
      <c r="H1801" s="3"/>
      <c r="I1801" s="3"/>
      <c r="J1801" s="6"/>
      <c r="K1801" s="6"/>
      <c r="L1801" s="6"/>
      <c r="M1801" s="10"/>
      <c r="N1801" s="10"/>
      <c r="O1801" s="10"/>
      <c r="P1801" s="15"/>
      <c r="Q1801" s="13"/>
      <c r="R1801" s="13"/>
      <c r="S1801" s="13"/>
      <c r="T1801" s="13"/>
      <c r="U1801" s="13"/>
      <c r="V1801" s="13"/>
      <c r="W1801" s="9"/>
      <c r="X1801" s="9"/>
      <c r="Y1801" s="9"/>
      <c r="Z1801" s="9"/>
      <c r="AA1801" s="9"/>
      <c r="AB1801" s="9"/>
      <c r="AC1801" s="13"/>
      <c r="AD1801" s="13"/>
      <c r="AE1801" s="13"/>
      <c r="AF1801" s="13"/>
      <c r="AG1801" s="13"/>
      <c r="AH1801" s="13"/>
      <c r="AI1801" s="9"/>
      <c r="AJ1801" s="9"/>
      <c r="AK1801" s="9"/>
      <c r="AL1801" s="9"/>
      <c r="AM1801" s="9"/>
      <c r="AN1801" s="9"/>
      <c r="AO1801" s="8"/>
      <c r="AP1801" s="8"/>
      <c r="AQ1801" s="8"/>
      <c r="AR1801" s="8"/>
      <c r="AS1801" s="8"/>
      <c r="AT1801" s="8"/>
      <c r="AU1801" s="8"/>
      <c r="AV1801" s="8"/>
      <c r="AW1801" s="8"/>
      <c r="AX1801" s="8"/>
      <c r="AY1801" s="15"/>
      <c r="AZ1801" s="15"/>
      <c r="BA1801" s="15"/>
      <c r="BB1801" s="15"/>
      <c r="BC1801" s="15"/>
      <c r="BD1801" s="15"/>
      <c r="BE1801" s="15"/>
      <c r="BF1801" s="15"/>
      <c r="BG1801" s="15"/>
      <c r="BH1801" s="15"/>
      <c r="BI1801" s="16">
        <f>Q1801*参数!$D$3+W1801</f>
        <v>0</v>
      </c>
      <c r="BJ1801" s="16">
        <f>R1801*参数!$D$3+X1801</f>
        <v>0</v>
      </c>
      <c r="BK1801" s="16">
        <f>S1801*参数!$D$3+Y1801</f>
        <v>0</v>
      </c>
      <c r="BL1801" s="16">
        <f>T1801*参数!$D$3+Z1801</f>
        <v>0</v>
      </c>
      <c r="BM1801" s="16">
        <f>U1801*参数!$D$3+AA1801</f>
        <v>0</v>
      </c>
      <c r="BN1801" s="16">
        <f>V1801*参数!$D$3+AB1801</f>
        <v>0</v>
      </c>
      <c r="BO1801" s="16">
        <f>AC1801*参数!$D$3+AI1801</f>
        <v>0</v>
      </c>
      <c r="BP1801" s="16">
        <f>AD1801*参数!$D$3+AJ1801</f>
        <v>0</v>
      </c>
      <c r="BQ1801" s="16">
        <f>AE1801*参数!$D$3+AK1801</f>
        <v>0</v>
      </c>
      <c r="BR1801" s="16">
        <f>AF1801*参数!$D$3+AL1801</f>
        <v>0</v>
      </c>
      <c r="BS1801" s="16">
        <f>AG1801*参数!$D$3+AM1801</f>
        <v>0</v>
      </c>
      <c r="BT1801" s="16">
        <f>AH1801*参数!$D$3+AN1801</f>
        <v>0</v>
      </c>
      <c r="BU1801" s="10"/>
      <c r="BV1801" s="10"/>
      <c r="BW1801" s="10">
        <f t="shared" si="542"/>
        <v>43</v>
      </c>
      <c r="BX1801" s="10">
        <f t="shared" si="543"/>
        <v>43</v>
      </c>
      <c r="BY1801" s="10">
        <f t="shared" si="544"/>
        <v>43</v>
      </c>
      <c r="BZ1801" s="10">
        <f t="shared" si="545"/>
        <v>0</v>
      </c>
      <c r="CA1801" s="10">
        <f t="shared" si="546"/>
        <v>43</v>
      </c>
      <c r="CB1801" s="10" t="str">
        <f t="shared" si="547"/>
        <v/>
      </c>
      <c r="CC1801" s="10" t="str">
        <f t="shared" si="548"/>
        <v/>
      </c>
      <c r="CD1801" s="10"/>
      <c r="CE1801" s="10"/>
      <c r="CF1801" s="10"/>
      <c r="CG1801" s="10">
        <f t="shared" si="549"/>
        <v>0</v>
      </c>
      <c r="CH1801" s="10">
        <f t="shared" si="550"/>
        <v>0</v>
      </c>
      <c r="CI1801" s="10" t="str">
        <f t="shared" si="551"/>
        <v/>
      </c>
      <c r="CJ1801" s="10" t="str">
        <f t="shared" si="552"/>
        <v/>
      </c>
      <c r="CK1801" s="10" t="str">
        <f t="shared" si="553"/>
        <v/>
      </c>
      <c r="CL1801" s="10" t="str">
        <f t="shared" si="554"/>
        <v/>
      </c>
      <c r="CM1801" s="88" t="str">
        <f t="shared" si="538"/>
        <v/>
      </c>
      <c r="CN1801" s="88" t="str">
        <f t="shared" si="539"/>
        <v/>
      </c>
      <c r="CO1801" s="88" t="str">
        <f t="shared" si="540"/>
        <v/>
      </c>
      <c r="CP1801" s="88" t="str">
        <f t="shared" si="541"/>
        <v/>
      </c>
    </row>
    <row r="1802" spans="2:94">
      <c r="B1802" s="19"/>
      <c r="C1802" s="3"/>
      <c r="D1802" s="3"/>
      <c r="E1802" s="4"/>
      <c r="F1802" s="3"/>
      <c r="G1802" s="3"/>
      <c r="H1802" s="3"/>
      <c r="I1802" s="3"/>
      <c r="J1802" s="6"/>
      <c r="K1802" s="6"/>
      <c r="L1802" s="6"/>
      <c r="M1802" s="10"/>
      <c r="N1802" s="10"/>
      <c r="O1802" s="10"/>
      <c r="P1802" s="15"/>
      <c r="Q1802" s="13"/>
      <c r="R1802" s="13"/>
      <c r="S1802" s="13"/>
      <c r="T1802" s="13"/>
      <c r="U1802" s="13"/>
      <c r="V1802" s="13"/>
      <c r="W1802" s="9"/>
      <c r="X1802" s="9"/>
      <c r="Y1802" s="9"/>
      <c r="Z1802" s="9"/>
      <c r="AA1802" s="9"/>
      <c r="AB1802" s="9"/>
      <c r="AC1802" s="13"/>
      <c r="AD1802" s="13"/>
      <c r="AE1802" s="13"/>
      <c r="AF1802" s="13"/>
      <c r="AG1802" s="13"/>
      <c r="AH1802" s="13"/>
      <c r="AI1802" s="9"/>
      <c r="AJ1802" s="9"/>
      <c r="AK1802" s="9"/>
      <c r="AL1802" s="9"/>
      <c r="AM1802" s="9"/>
      <c r="AN1802" s="9"/>
      <c r="AO1802" s="8"/>
      <c r="AP1802" s="8"/>
      <c r="AQ1802" s="8"/>
      <c r="AR1802" s="8"/>
      <c r="AS1802" s="8"/>
      <c r="AT1802" s="8"/>
      <c r="AU1802" s="8"/>
      <c r="AV1802" s="8"/>
      <c r="AW1802" s="8"/>
      <c r="AX1802" s="8"/>
      <c r="AY1802" s="15"/>
      <c r="AZ1802" s="15"/>
      <c r="BA1802" s="15"/>
      <c r="BB1802" s="15"/>
      <c r="BC1802" s="15"/>
      <c r="BD1802" s="15"/>
      <c r="BE1802" s="15"/>
      <c r="BF1802" s="15"/>
      <c r="BG1802" s="15"/>
      <c r="BH1802" s="15"/>
      <c r="BI1802" s="16">
        <f>Q1802*参数!$D$3+W1802</f>
        <v>0</v>
      </c>
      <c r="BJ1802" s="16">
        <f>R1802*参数!$D$3+X1802</f>
        <v>0</v>
      </c>
      <c r="BK1802" s="16">
        <f>S1802*参数!$D$3+Y1802</f>
        <v>0</v>
      </c>
      <c r="BL1802" s="16">
        <f>T1802*参数!$D$3+Z1802</f>
        <v>0</v>
      </c>
      <c r="BM1802" s="16">
        <f>U1802*参数!$D$3+AA1802</f>
        <v>0</v>
      </c>
      <c r="BN1802" s="16">
        <f>V1802*参数!$D$3+AB1802</f>
        <v>0</v>
      </c>
      <c r="BO1802" s="16">
        <f>AC1802*参数!$D$3+AI1802</f>
        <v>0</v>
      </c>
      <c r="BP1802" s="16">
        <f>AD1802*参数!$D$3+AJ1802</f>
        <v>0</v>
      </c>
      <c r="BQ1802" s="16">
        <f>AE1802*参数!$D$3+AK1802</f>
        <v>0</v>
      </c>
      <c r="BR1802" s="16">
        <f>AF1802*参数!$D$3+AL1802</f>
        <v>0</v>
      </c>
      <c r="BS1802" s="16">
        <f>AG1802*参数!$D$3+AM1802</f>
        <v>0</v>
      </c>
      <c r="BT1802" s="16">
        <f>AH1802*参数!$D$3+AN1802</f>
        <v>0</v>
      </c>
      <c r="BU1802" s="10"/>
      <c r="BV1802" s="10"/>
      <c r="BW1802" s="10">
        <f t="shared" si="542"/>
        <v>43</v>
      </c>
      <c r="BX1802" s="10">
        <f t="shared" si="543"/>
        <v>43</v>
      </c>
      <c r="BY1802" s="10">
        <f t="shared" si="544"/>
        <v>43</v>
      </c>
      <c r="BZ1802" s="10">
        <f t="shared" si="545"/>
        <v>0</v>
      </c>
      <c r="CA1802" s="10">
        <f t="shared" si="546"/>
        <v>43</v>
      </c>
      <c r="CB1802" s="10" t="str">
        <f t="shared" si="547"/>
        <v/>
      </c>
      <c r="CC1802" s="10" t="str">
        <f t="shared" si="548"/>
        <v/>
      </c>
      <c r="CD1802" s="10"/>
      <c r="CE1802" s="10"/>
      <c r="CF1802" s="10"/>
      <c r="CG1802" s="10">
        <f t="shared" si="549"/>
        <v>0</v>
      </c>
      <c r="CH1802" s="10">
        <f t="shared" si="550"/>
        <v>0</v>
      </c>
      <c r="CI1802" s="10" t="str">
        <f t="shared" si="551"/>
        <v/>
      </c>
      <c r="CJ1802" s="10" t="str">
        <f t="shared" si="552"/>
        <v/>
      </c>
      <c r="CK1802" s="10" t="str">
        <f t="shared" si="553"/>
        <v/>
      </c>
      <c r="CL1802" s="10" t="str">
        <f t="shared" si="554"/>
        <v/>
      </c>
      <c r="CM1802" s="88" t="str">
        <f t="shared" si="538"/>
        <v/>
      </c>
      <c r="CN1802" s="88" t="str">
        <f t="shared" si="539"/>
        <v/>
      </c>
      <c r="CO1802" s="88" t="str">
        <f t="shared" si="540"/>
        <v/>
      </c>
      <c r="CP1802" s="88" t="str">
        <f t="shared" si="541"/>
        <v/>
      </c>
    </row>
    <row r="1803" spans="2:94">
      <c r="B1803" s="19"/>
      <c r="C1803" s="3"/>
      <c r="D1803" s="3"/>
      <c r="E1803" s="4"/>
      <c r="F1803" s="3"/>
      <c r="G1803" s="3"/>
      <c r="H1803" s="3"/>
      <c r="I1803" s="3"/>
      <c r="J1803" s="6"/>
      <c r="K1803" s="6"/>
      <c r="L1803" s="6"/>
      <c r="M1803" s="10"/>
      <c r="N1803" s="10"/>
      <c r="O1803" s="10"/>
      <c r="P1803" s="15"/>
      <c r="Q1803" s="13"/>
      <c r="R1803" s="13"/>
      <c r="S1803" s="13"/>
      <c r="T1803" s="13"/>
      <c r="U1803" s="13"/>
      <c r="V1803" s="13"/>
      <c r="W1803" s="9"/>
      <c r="X1803" s="9"/>
      <c r="Y1803" s="9"/>
      <c r="Z1803" s="9"/>
      <c r="AA1803" s="9"/>
      <c r="AB1803" s="9"/>
      <c r="AC1803" s="13"/>
      <c r="AD1803" s="13"/>
      <c r="AE1803" s="13"/>
      <c r="AF1803" s="13"/>
      <c r="AG1803" s="13"/>
      <c r="AH1803" s="13"/>
      <c r="AI1803" s="9"/>
      <c r="AJ1803" s="9"/>
      <c r="AK1803" s="9"/>
      <c r="AL1803" s="9"/>
      <c r="AM1803" s="9"/>
      <c r="AN1803" s="9"/>
      <c r="AO1803" s="8"/>
      <c r="AP1803" s="8"/>
      <c r="AQ1803" s="8"/>
      <c r="AR1803" s="8"/>
      <c r="AS1803" s="8"/>
      <c r="AT1803" s="8"/>
      <c r="AU1803" s="8"/>
      <c r="AV1803" s="8"/>
      <c r="AW1803" s="8"/>
      <c r="AX1803" s="8"/>
      <c r="AY1803" s="15"/>
      <c r="AZ1803" s="15"/>
      <c r="BA1803" s="15"/>
      <c r="BB1803" s="15"/>
      <c r="BC1803" s="15"/>
      <c r="BD1803" s="15"/>
      <c r="BE1803" s="15"/>
      <c r="BF1803" s="15"/>
      <c r="BG1803" s="15"/>
      <c r="BH1803" s="15"/>
      <c r="BI1803" s="16">
        <f>Q1803*参数!$D$3+W1803</f>
        <v>0</v>
      </c>
      <c r="BJ1803" s="16">
        <f>R1803*参数!$D$3+X1803</f>
        <v>0</v>
      </c>
      <c r="BK1803" s="16">
        <f>S1803*参数!$D$3+Y1803</f>
        <v>0</v>
      </c>
      <c r="BL1803" s="16">
        <f>T1803*参数!$D$3+Z1803</f>
        <v>0</v>
      </c>
      <c r="BM1803" s="16">
        <f>U1803*参数!$D$3+AA1803</f>
        <v>0</v>
      </c>
      <c r="BN1803" s="16">
        <f>V1803*参数!$D$3+AB1803</f>
        <v>0</v>
      </c>
      <c r="BO1803" s="16">
        <f>AC1803*参数!$D$3+AI1803</f>
        <v>0</v>
      </c>
      <c r="BP1803" s="16">
        <f>AD1803*参数!$D$3+AJ1803</f>
        <v>0</v>
      </c>
      <c r="BQ1803" s="16">
        <f>AE1803*参数!$D$3+AK1803</f>
        <v>0</v>
      </c>
      <c r="BR1803" s="16">
        <f>AF1803*参数!$D$3+AL1803</f>
        <v>0</v>
      </c>
      <c r="BS1803" s="16">
        <f>AG1803*参数!$D$3+AM1803</f>
        <v>0</v>
      </c>
      <c r="BT1803" s="16">
        <f>AH1803*参数!$D$3+AN1803</f>
        <v>0</v>
      </c>
      <c r="BU1803" s="10"/>
      <c r="BV1803" s="10"/>
      <c r="BW1803" s="10">
        <f t="shared" si="542"/>
        <v>43</v>
      </c>
      <c r="BX1803" s="10">
        <f t="shared" si="543"/>
        <v>43</v>
      </c>
      <c r="BY1803" s="10">
        <f t="shared" si="544"/>
        <v>43</v>
      </c>
      <c r="BZ1803" s="10">
        <f t="shared" si="545"/>
        <v>0</v>
      </c>
      <c r="CA1803" s="10">
        <f t="shared" si="546"/>
        <v>43</v>
      </c>
      <c r="CB1803" s="10" t="str">
        <f t="shared" si="547"/>
        <v/>
      </c>
      <c r="CC1803" s="10" t="str">
        <f t="shared" si="548"/>
        <v/>
      </c>
      <c r="CD1803" s="10"/>
      <c r="CE1803" s="10"/>
      <c r="CF1803" s="10"/>
      <c r="CG1803" s="10">
        <f t="shared" si="549"/>
        <v>0</v>
      </c>
      <c r="CH1803" s="10">
        <f t="shared" si="550"/>
        <v>0</v>
      </c>
      <c r="CI1803" s="10" t="str">
        <f t="shared" si="551"/>
        <v/>
      </c>
      <c r="CJ1803" s="10" t="str">
        <f t="shared" si="552"/>
        <v/>
      </c>
      <c r="CK1803" s="10" t="str">
        <f t="shared" si="553"/>
        <v/>
      </c>
      <c r="CL1803" s="10" t="str">
        <f t="shared" si="554"/>
        <v/>
      </c>
      <c r="CM1803" s="88" t="str">
        <f t="shared" si="538"/>
        <v/>
      </c>
      <c r="CN1803" s="88" t="str">
        <f t="shared" si="539"/>
        <v/>
      </c>
      <c r="CO1803" s="88" t="str">
        <f t="shared" si="540"/>
        <v/>
      </c>
      <c r="CP1803" s="88" t="str">
        <f t="shared" si="541"/>
        <v/>
      </c>
    </row>
    <row r="1804" spans="2:94">
      <c r="B1804" s="19"/>
      <c r="C1804" s="3"/>
      <c r="D1804" s="3"/>
      <c r="E1804" s="4"/>
      <c r="F1804" s="3"/>
      <c r="G1804" s="3"/>
      <c r="H1804" s="3"/>
      <c r="I1804" s="3"/>
      <c r="J1804" s="6"/>
      <c r="K1804" s="6"/>
      <c r="L1804" s="6"/>
      <c r="M1804" s="10"/>
      <c r="N1804" s="10"/>
      <c r="O1804" s="10"/>
      <c r="P1804" s="15"/>
      <c r="Q1804" s="13"/>
      <c r="R1804" s="13"/>
      <c r="S1804" s="13"/>
      <c r="T1804" s="13"/>
      <c r="U1804" s="13"/>
      <c r="V1804" s="13"/>
      <c r="W1804" s="9"/>
      <c r="X1804" s="9"/>
      <c r="Y1804" s="9"/>
      <c r="Z1804" s="9"/>
      <c r="AA1804" s="9"/>
      <c r="AB1804" s="9"/>
      <c r="AC1804" s="13"/>
      <c r="AD1804" s="13"/>
      <c r="AE1804" s="13"/>
      <c r="AF1804" s="13"/>
      <c r="AG1804" s="13"/>
      <c r="AH1804" s="13"/>
      <c r="AI1804" s="9"/>
      <c r="AJ1804" s="9"/>
      <c r="AK1804" s="9"/>
      <c r="AL1804" s="9"/>
      <c r="AM1804" s="9"/>
      <c r="AN1804" s="9"/>
      <c r="AO1804" s="8"/>
      <c r="AP1804" s="8"/>
      <c r="AQ1804" s="8"/>
      <c r="AR1804" s="8"/>
      <c r="AS1804" s="8"/>
      <c r="AT1804" s="8"/>
      <c r="AU1804" s="8"/>
      <c r="AV1804" s="8"/>
      <c r="AW1804" s="8"/>
      <c r="AX1804" s="8"/>
      <c r="AY1804" s="15"/>
      <c r="AZ1804" s="15"/>
      <c r="BA1804" s="15"/>
      <c r="BB1804" s="15"/>
      <c r="BC1804" s="15"/>
      <c r="BD1804" s="15"/>
      <c r="BE1804" s="15"/>
      <c r="BF1804" s="15"/>
      <c r="BG1804" s="15"/>
      <c r="BH1804" s="15"/>
      <c r="BI1804" s="16">
        <f>Q1804*参数!$D$3+W1804</f>
        <v>0</v>
      </c>
      <c r="BJ1804" s="16">
        <f>R1804*参数!$D$3+X1804</f>
        <v>0</v>
      </c>
      <c r="BK1804" s="16">
        <f>S1804*参数!$D$3+Y1804</f>
        <v>0</v>
      </c>
      <c r="BL1804" s="16">
        <f>T1804*参数!$D$3+Z1804</f>
        <v>0</v>
      </c>
      <c r="BM1804" s="16">
        <f>U1804*参数!$D$3+AA1804</f>
        <v>0</v>
      </c>
      <c r="BN1804" s="16">
        <f>V1804*参数!$D$3+AB1804</f>
        <v>0</v>
      </c>
      <c r="BO1804" s="16">
        <f>AC1804*参数!$D$3+AI1804</f>
        <v>0</v>
      </c>
      <c r="BP1804" s="16">
        <f>AD1804*参数!$D$3+AJ1804</f>
        <v>0</v>
      </c>
      <c r="BQ1804" s="16">
        <f>AE1804*参数!$D$3+AK1804</f>
        <v>0</v>
      </c>
      <c r="BR1804" s="16">
        <f>AF1804*参数!$D$3+AL1804</f>
        <v>0</v>
      </c>
      <c r="BS1804" s="16">
        <f>AG1804*参数!$D$3+AM1804</f>
        <v>0</v>
      </c>
      <c r="BT1804" s="16">
        <f>AH1804*参数!$D$3+AN1804</f>
        <v>0</v>
      </c>
      <c r="BU1804" s="10"/>
      <c r="BV1804" s="10"/>
      <c r="BW1804" s="10">
        <f t="shared" si="542"/>
        <v>43</v>
      </c>
      <c r="BX1804" s="10">
        <f t="shared" si="543"/>
        <v>43</v>
      </c>
      <c r="BY1804" s="10">
        <f t="shared" si="544"/>
        <v>43</v>
      </c>
      <c r="BZ1804" s="10">
        <f t="shared" si="545"/>
        <v>0</v>
      </c>
      <c r="CA1804" s="10">
        <f t="shared" si="546"/>
        <v>43</v>
      </c>
      <c r="CB1804" s="10" t="str">
        <f t="shared" si="547"/>
        <v/>
      </c>
      <c r="CC1804" s="10" t="str">
        <f t="shared" si="548"/>
        <v/>
      </c>
      <c r="CD1804" s="10"/>
      <c r="CE1804" s="10"/>
      <c r="CF1804" s="10"/>
      <c r="CG1804" s="10">
        <f t="shared" si="549"/>
        <v>0</v>
      </c>
      <c r="CH1804" s="10">
        <f t="shared" si="550"/>
        <v>0</v>
      </c>
      <c r="CI1804" s="10" t="str">
        <f t="shared" si="551"/>
        <v/>
      </c>
      <c r="CJ1804" s="10" t="str">
        <f t="shared" si="552"/>
        <v/>
      </c>
      <c r="CK1804" s="10" t="str">
        <f t="shared" si="553"/>
        <v/>
      </c>
      <c r="CL1804" s="10" t="str">
        <f t="shared" si="554"/>
        <v/>
      </c>
      <c r="CM1804" s="88" t="str">
        <f t="shared" si="538"/>
        <v/>
      </c>
      <c r="CN1804" s="88" t="str">
        <f t="shared" si="539"/>
        <v/>
      </c>
      <c r="CO1804" s="88" t="str">
        <f t="shared" si="540"/>
        <v/>
      </c>
      <c r="CP1804" s="88" t="str">
        <f t="shared" si="541"/>
        <v/>
      </c>
    </row>
    <row r="1805" spans="2:94">
      <c r="B1805" s="19"/>
      <c r="C1805" s="3"/>
      <c r="D1805" s="3"/>
      <c r="E1805" s="4"/>
      <c r="F1805" s="3"/>
      <c r="G1805" s="3"/>
      <c r="H1805" s="3"/>
      <c r="I1805" s="3"/>
      <c r="J1805" s="6"/>
      <c r="K1805" s="6"/>
      <c r="L1805" s="6"/>
      <c r="M1805" s="10"/>
      <c r="N1805" s="10"/>
      <c r="O1805" s="10"/>
      <c r="P1805" s="15"/>
      <c r="Q1805" s="13"/>
      <c r="R1805" s="13"/>
      <c r="S1805" s="13"/>
      <c r="T1805" s="13"/>
      <c r="U1805" s="13"/>
      <c r="V1805" s="13"/>
      <c r="W1805" s="9"/>
      <c r="X1805" s="9"/>
      <c r="Y1805" s="9"/>
      <c r="Z1805" s="9"/>
      <c r="AA1805" s="9"/>
      <c r="AB1805" s="9"/>
      <c r="AC1805" s="13"/>
      <c r="AD1805" s="13"/>
      <c r="AE1805" s="13"/>
      <c r="AF1805" s="13"/>
      <c r="AG1805" s="13"/>
      <c r="AH1805" s="13"/>
      <c r="AI1805" s="9"/>
      <c r="AJ1805" s="9"/>
      <c r="AK1805" s="9"/>
      <c r="AL1805" s="9"/>
      <c r="AM1805" s="9"/>
      <c r="AN1805" s="9"/>
      <c r="AO1805" s="8"/>
      <c r="AP1805" s="8"/>
      <c r="AQ1805" s="8"/>
      <c r="AR1805" s="8"/>
      <c r="AS1805" s="8"/>
      <c r="AT1805" s="8"/>
      <c r="AU1805" s="8"/>
      <c r="AV1805" s="8"/>
      <c r="AW1805" s="8"/>
      <c r="AX1805" s="8"/>
      <c r="AY1805" s="15"/>
      <c r="AZ1805" s="15"/>
      <c r="BA1805" s="15"/>
      <c r="BB1805" s="15"/>
      <c r="BC1805" s="15"/>
      <c r="BD1805" s="15"/>
      <c r="BE1805" s="15"/>
      <c r="BF1805" s="15"/>
      <c r="BG1805" s="15"/>
      <c r="BH1805" s="15"/>
      <c r="BI1805" s="16">
        <f>Q1805*参数!$D$3+W1805</f>
        <v>0</v>
      </c>
      <c r="BJ1805" s="16">
        <f>R1805*参数!$D$3+X1805</f>
        <v>0</v>
      </c>
      <c r="BK1805" s="16">
        <f>S1805*参数!$D$3+Y1805</f>
        <v>0</v>
      </c>
      <c r="BL1805" s="16">
        <f>T1805*参数!$D$3+Z1805</f>
        <v>0</v>
      </c>
      <c r="BM1805" s="16">
        <f>U1805*参数!$D$3+AA1805</f>
        <v>0</v>
      </c>
      <c r="BN1805" s="16">
        <f>V1805*参数!$D$3+AB1805</f>
        <v>0</v>
      </c>
      <c r="BO1805" s="16">
        <f>AC1805*参数!$D$3+AI1805</f>
        <v>0</v>
      </c>
      <c r="BP1805" s="16">
        <f>AD1805*参数!$D$3+AJ1805</f>
        <v>0</v>
      </c>
      <c r="BQ1805" s="16">
        <f>AE1805*参数!$D$3+AK1805</f>
        <v>0</v>
      </c>
      <c r="BR1805" s="16">
        <f>AF1805*参数!$D$3+AL1805</f>
        <v>0</v>
      </c>
      <c r="BS1805" s="16">
        <f>AG1805*参数!$D$3+AM1805</f>
        <v>0</v>
      </c>
      <c r="BT1805" s="16">
        <f>AH1805*参数!$D$3+AN1805</f>
        <v>0</v>
      </c>
      <c r="BU1805" s="10"/>
      <c r="BV1805" s="10"/>
      <c r="BW1805" s="10">
        <f t="shared" si="542"/>
        <v>43</v>
      </c>
      <c r="BX1805" s="10">
        <f t="shared" si="543"/>
        <v>43</v>
      </c>
      <c r="BY1805" s="10">
        <f t="shared" si="544"/>
        <v>43</v>
      </c>
      <c r="BZ1805" s="10">
        <f t="shared" si="545"/>
        <v>0</v>
      </c>
      <c r="CA1805" s="10">
        <f t="shared" si="546"/>
        <v>43</v>
      </c>
      <c r="CB1805" s="10" t="str">
        <f t="shared" si="547"/>
        <v/>
      </c>
      <c r="CC1805" s="10" t="str">
        <f t="shared" si="548"/>
        <v/>
      </c>
      <c r="CD1805" s="10"/>
      <c r="CE1805" s="10"/>
      <c r="CF1805" s="10"/>
      <c r="CG1805" s="10">
        <f t="shared" si="549"/>
        <v>0</v>
      </c>
      <c r="CH1805" s="10">
        <f t="shared" si="550"/>
        <v>0</v>
      </c>
      <c r="CI1805" s="10" t="str">
        <f t="shared" si="551"/>
        <v/>
      </c>
      <c r="CJ1805" s="10" t="str">
        <f t="shared" si="552"/>
        <v/>
      </c>
      <c r="CK1805" s="10" t="str">
        <f t="shared" si="553"/>
        <v/>
      </c>
      <c r="CL1805" s="10" t="str">
        <f t="shared" si="554"/>
        <v/>
      </c>
      <c r="CM1805" s="88" t="str">
        <f t="shared" si="538"/>
        <v/>
      </c>
      <c r="CN1805" s="88" t="str">
        <f t="shared" si="539"/>
        <v/>
      </c>
      <c r="CO1805" s="88" t="str">
        <f t="shared" si="540"/>
        <v/>
      </c>
      <c r="CP1805" s="88" t="str">
        <f t="shared" si="541"/>
        <v/>
      </c>
    </row>
    <row r="1806" spans="2:94">
      <c r="B1806" s="19"/>
      <c r="C1806" s="3"/>
      <c r="D1806" s="3"/>
      <c r="E1806" s="4"/>
      <c r="F1806" s="3"/>
      <c r="G1806" s="3"/>
      <c r="H1806" s="3"/>
      <c r="I1806" s="3"/>
      <c r="J1806" s="6"/>
      <c r="K1806" s="6"/>
      <c r="L1806" s="6"/>
      <c r="M1806" s="10"/>
      <c r="N1806" s="10"/>
      <c r="O1806" s="10"/>
      <c r="P1806" s="15"/>
      <c r="Q1806" s="13"/>
      <c r="R1806" s="13"/>
      <c r="S1806" s="13"/>
      <c r="T1806" s="13"/>
      <c r="U1806" s="13"/>
      <c r="V1806" s="13"/>
      <c r="W1806" s="9"/>
      <c r="X1806" s="9"/>
      <c r="Y1806" s="9"/>
      <c r="Z1806" s="9"/>
      <c r="AA1806" s="9"/>
      <c r="AB1806" s="9"/>
      <c r="AC1806" s="13"/>
      <c r="AD1806" s="13"/>
      <c r="AE1806" s="13"/>
      <c r="AF1806" s="13"/>
      <c r="AG1806" s="13"/>
      <c r="AH1806" s="13"/>
      <c r="AI1806" s="9"/>
      <c r="AJ1806" s="9"/>
      <c r="AK1806" s="9"/>
      <c r="AL1806" s="9"/>
      <c r="AM1806" s="9"/>
      <c r="AN1806" s="9"/>
      <c r="AO1806" s="8"/>
      <c r="AP1806" s="8"/>
      <c r="AQ1806" s="8"/>
      <c r="AR1806" s="8"/>
      <c r="AS1806" s="8"/>
      <c r="AT1806" s="8"/>
      <c r="AU1806" s="8"/>
      <c r="AV1806" s="8"/>
      <c r="AW1806" s="8"/>
      <c r="AX1806" s="8"/>
      <c r="AY1806" s="15"/>
      <c r="AZ1806" s="15"/>
      <c r="BA1806" s="15"/>
      <c r="BB1806" s="15"/>
      <c r="BC1806" s="15"/>
      <c r="BD1806" s="15"/>
      <c r="BE1806" s="15"/>
      <c r="BF1806" s="15"/>
      <c r="BG1806" s="15"/>
      <c r="BH1806" s="15"/>
      <c r="BI1806" s="16">
        <f>Q1806*参数!$D$3+W1806</f>
        <v>0</v>
      </c>
      <c r="BJ1806" s="16">
        <f>R1806*参数!$D$3+X1806</f>
        <v>0</v>
      </c>
      <c r="BK1806" s="16">
        <f>S1806*参数!$D$3+Y1806</f>
        <v>0</v>
      </c>
      <c r="BL1806" s="16">
        <f>T1806*参数!$D$3+Z1806</f>
        <v>0</v>
      </c>
      <c r="BM1806" s="16">
        <f>U1806*参数!$D$3+AA1806</f>
        <v>0</v>
      </c>
      <c r="BN1806" s="16">
        <f>V1806*参数!$D$3+AB1806</f>
        <v>0</v>
      </c>
      <c r="BO1806" s="16">
        <f>AC1806*参数!$D$3+AI1806</f>
        <v>0</v>
      </c>
      <c r="BP1806" s="16">
        <f>AD1806*参数!$D$3+AJ1806</f>
        <v>0</v>
      </c>
      <c r="BQ1806" s="16">
        <f>AE1806*参数!$D$3+AK1806</f>
        <v>0</v>
      </c>
      <c r="BR1806" s="16">
        <f>AF1806*参数!$D$3+AL1806</f>
        <v>0</v>
      </c>
      <c r="BS1806" s="16">
        <f>AG1806*参数!$D$3+AM1806</f>
        <v>0</v>
      </c>
      <c r="BT1806" s="16">
        <f>AH1806*参数!$D$3+AN1806</f>
        <v>0</v>
      </c>
      <c r="BU1806" s="10"/>
      <c r="BV1806" s="10"/>
      <c r="BW1806" s="10">
        <f t="shared" si="542"/>
        <v>43</v>
      </c>
      <c r="BX1806" s="10">
        <f t="shared" si="543"/>
        <v>43</v>
      </c>
      <c r="BY1806" s="10">
        <f t="shared" si="544"/>
        <v>43</v>
      </c>
      <c r="BZ1806" s="10">
        <f t="shared" si="545"/>
        <v>0</v>
      </c>
      <c r="CA1806" s="10">
        <f t="shared" si="546"/>
        <v>43</v>
      </c>
      <c r="CB1806" s="10" t="str">
        <f t="shared" si="547"/>
        <v/>
      </c>
      <c r="CC1806" s="10" t="str">
        <f t="shared" si="548"/>
        <v/>
      </c>
      <c r="CD1806" s="10"/>
      <c r="CE1806" s="10"/>
      <c r="CF1806" s="10"/>
      <c r="CG1806" s="10">
        <f t="shared" si="549"/>
        <v>0</v>
      </c>
      <c r="CH1806" s="10">
        <f t="shared" si="550"/>
        <v>0</v>
      </c>
      <c r="CI1806" s="10" t="str">
        <f t="shared" si="551"/>
        <v/>
      </c>
      <c r="CJ1806" s="10" t="str">
        <f t="shared" si="552"/>
        <v/>
      </c>
      <c r="CK1806" s="10" t="str">
        <f t="shared" si="553"/>
        <v/>
      </c>
      <c r="CL1806" s="10" t="str">
        <f t="shared" si="554"/>
        <v/>
      </c>
      <c r="CM1806" s="88" t="str">
        <f t="shared" si="538"/>
        <v/>
      </c>
      <c r="CN1806" s="88" t="str">
        <f t="shared" si="539"/>
        <v/>
      </c>
      <c r="CO1806" s="88" t="str">
        <f t="shared" si="540"/>
        <v/>
      </c>
      <c r="CP1806" s="88" t="str">
        <f t="shared" si="541"/>
        <v/>
      </c>
    </row>
    <row r="1807" spans="2:94">
      <c r="B1807" s="19"/>
      <c r="C1807" s="3"/>
      <c r="D1807" s="3"/>
      <c r="E1807" s="4"/>
      <c r="F1807" s="3"/>
      <c r="G1807" s="3"/>
      <c r="H1807" s="3"/>
      <c r="I1807" s="3"/>
      <c r="J1807" s="6"/>
      <c r="K1807" s="6"/>
      <c r="L1807" s="6"/>
      <c r="M1807" s="10"/>
      <c r="N1807" s="10"/>
      <c r="O1807" s="10"/>
      <c r="P1807" s="15"/>
      <c r="Q1807" s="13"/>
      <c r="R1807" s="13"/>
      <c r="S1807" s="13"/>
      <c r="T1807" s="13"/>
      <c r="U1807" s="13"/>
      <c r="V1807" s="13"/>
      <c r="W1807" s="9"/>
      <c r="X1807" s="9"/>
      <c r="Y1807" s="9"/>
      <c r="Z1807" s="9"/>
      <c r="AA1807" s="9"/>
      <c r="AB1807" s="9"/>
      <c r="AC1807" s="13"/>
      <c r="AD1807" s="13"/>
      <c r="AE1807" s="13"/>
      <c r="AF1807" s="13"/>
      <c r="AG1807" s="13"/>
      <c r="AH1807" s="13"/>
      <c r="AI1807" s="9"/>
      <c r="AJ1807" s="9"/>
      <c r="AK1807" s="9"/>
      <c r="AL1807" s="9"/>
      <c r="AM1807" s="9"/>
      <c r="AN1807" s="9"/>
      <c r="AO1807" s="8"/>
      <c r="AP1807" s="8"/>
      <c r="AQ1807" s="8"/>
      <c r="AR1807" s="8"/>
      <c r="AS1807" s="8"/>
      <c r="AT1807" s="8"/>
      <c r="AU1807" s="8"/>
      <c r="AV1807" s="8"/>
      <c r="AW1807" s="8"/>
      <c r="AX1807" s="8"/>
      <c r="AY1807" s="15"/>
      <c r="AZ1807" s="15"/>
      <c r="BA1807" s="15"/>
      <c r="BB1807" s="15"/>
      <c r="BC1807" s="15"/>
      <c r="BD1807" s="15"/>
      <c r="BE1807" s="15"/>
      <c r="BF1807" s="15"/>
      <c r="BG1807" s="15"/>
      <c r="BH1807" s="15"/>
      <c r="BI1807" s="16">
        <f>Q1807*参数!$D$3+W1807</f>
        <v>0</v>
      </c>
      <c r="BJ1807" s="16">
        <f>R1807*参数!$D$3+X1807</f>
        <v>0</v>
      </c>
      <c r="BK1807" s="16">
        <f>S1807*参数!$D$3+Y1807</f>
        <v>0</v>
      </c>
      <c r="BL1807" s="16">
        <f>T1807*参数!$D$3+Z1807</f>
        <v>0</v>
      </c>
      <c r="BM1807" s="16">
        <f>U1807*参数!$D$3+AA1807</f>
        <v>0</v>
      </c>
      <c r="BN1807" s="16">
        <f>V1807*参数!$D$3+AB1807</f>
        <v>0</v>
      </c>
      <c r="BO1807" s="16">
        <f>AC1807*参数!$D$3+AI1807</f>
        <v>0</v>
      </c>
      <c r="BP1807" s="16">
        <f>AD1807*参数!$D$3+AJ1807</f>
        <v>0</v>
      </c>
      <c r="BQ1807" s="16">
        <f>AE1807*参数!$D$3+AK1807</f>
        <v>0</v>
      </c>
      <c r="BR1807" s="16">
        <f>AF1807*参数!$D$3+AL1807</f>
        <v>0</v>
      </c>
      <c r="BS1807" s="16">
        <f>AG1807*参数!$D$3+AM1807</f>
        <v>0</v>
      </c>
      <c r="BT1807" s="16">
        <f>AH1807*参数!$D$3+AN1807</f>
        <v>0</v>
      </c>
      <c r="BU1807" s="10"/>
      <c r="BV1807" s="10"/>
      <c r="BW1807" s="10">
        <f t="shared" si="542"/>
        <v>43</v>
      </c>
      <c r="BX1807" s="10">
        <f t="shared" si="543"/>
        <v>43</v>
      </c>
      <c r="BY1807" s="10">
        <f t="shared" si="544"/>
        <v>43</v>
      </c>
      <c r="BZ1807" s="10">
        <f t="shared" si="545"/>
        <v>0</v>
      </c>
      <c r="CA1807" s="10">
        <f t="shared" si="546"/>
        <v>43</v>
      </c>
      <c r="CB1807" s="10" t="str">
        <f t="shared" si="547"/>
        <v/>
      </c>
      <c r="CC1807" s="10" t="str">
        <f t="shared" si="548"/>
        <v/>
      </c>
      <c r="CD1807" s="10"/>
      <c r="CE1807" s="10"/>
      <c r="CF1807" s="10"/>
      <c r="CG1807" s="10">
        <f t="shared" si="549"/>
        <v>0</v>
      </c>
      <c r="CH1807" s="10">
        <f t="shared" si="550"/>
        <v>0</v>
      </c>
      <c r="CI1807" s="10" t="str">
        <f t="shared" si="551"/>
        <v/>
      </c>
      <c r="CJ1807" s="10" t="str">
        <f t="shared" si="552"/>
        <v/>
      </c>
      <c r="CK1807" s="10" t="str">
        <f t="shared" si="553"/>
        <v/>
      </c>
      <c r="CL1807" s="10" t="str">
        <f t="shared" si="554"/>
        <v/>
      </c>
      <c r="CM1807" s="88" t="str">
        <f t="shared" si="538"/>
        <v/>
      </c>
      <c r="CN1807" s="88" t="str">
        <f t="shared" si="539"/>
        <v/>
      </c>
      <c r="CO1807" s="88" t="str">
        <f t="shared" si="540"/>
        <v/>
      </c>
      <c r="CP1807" s="88" t="str">
        <f t="shared" si="541"/>
        <v/>
      </c>
    </row>
    <row r="1808" spans="2:94">
      <c r="B1808" s="19"/>
      <c r="C1808" s="3"/>
      <c r="D1808" s="3"/>
      <c r="E1808" s="4"/>
      <c r="F1808" s="3"/>
      <c r="G1808" s="3"/>
      <c r="H1808" s="3"/>
      <c r="I1808" s="3"/>
      <c r="J1808" s="6"/>
      <c r="K1808" s="6"/>
      <c r="L1808" s="6"/>
      <c r="M1808" s="10"/>
      <c r="N1808" s="10"/>
      <c r="O1808" s="10"/>
      <c r="P1808" s="15"/>
      <c r="Q1808" s="13"/>
      <c r="R1808" s="13"/>
      <c r="S1808" s="13"/>
      <c r="T1808" s="13"/>
      <c r="U1808" s="13"/>
      <c r="V1808" s="13"/>
      <c r="W1808" s="9"/>
      <c r="X1808" s="9"/>
      <c r="Y1808" s="9"/>
      <c r="Z1808" s="9"/>
      <c r="AA1808" s="9"/>
      <c r="AB1808" s="9"/>
      <c r="AC1808" s="13"/>
      <c r="AD1808" s="13"/>
      <c r="AE1808" s="13"/>
      <c r="AF1808" s="13"/>
      <c r="AG1808" s="13"/>
      <c r="AH1808" s="13"/>
      <c r="AI1808" s="9"/>
      <c r="AJ1808" s="9"/>
      <c r="AK1808" s="9"/>
      <c r="AL1808" s="9"/>
      <c r="AM1808" s="9"/>
      <c r="AN1808" s="9"/>
      <c r="AO1808" s="8"/>
      <c r="AP1808" s="8"/>
      <c r="AQ1808" s="8"/>
      <c r="AR1808" s="8"/>
      <c r="AS1808" s="8"/>
      <c r="AT1808" s="8"/>
      <c r="AU1808" s="8"/>
      <c r="AV1808" s="8"/>
      <c r="AW1808" s="8"/>
      <c r="AX1808" s="8"/>
      <c r="AY1808" s="15"/>
      <c r="AZ1808" s="15"/>
      <c r="BA1808" s="15"/>
      <c r="BB1808" s="15"/>
      <c r="BC1808" s="15"/>
      <c r="BD1808" s="15"/>
      <c r="BE1808" s="15"/>
      <c r="BF1808" s="15"/>
      <c r="BG1808" s="15"/>
      <c r="BH1808" s="15"/>
      <c r="BI1808" s="16">
        <f>Q1808*参数!$D$3+W1808</f>
        <v>0</v>
      </c>
      <c r="BJ1808" s="16">
        <f>R1808*参数!$D$3+X1808</f>
        <v>0</v>
      </c>
      <c r="BK1808" s="16">
        <f>S1808*参数!$D$3+Y1808</f>
        <v>0</v>
      </c>
      <c r="BL1808" s="16">
        <f>T1808*参数!$D$3+Z1808</f>
        <v>0</v>
      </c>
      <c r="BM1808" s="16">
        <f>U1808*参数!$D$3+AA1808</f>
        <v>0</v>
      </c>
      <c r="BN1808" s="16">
        <f>V1808*参数!$D$3+AB1808</f>
        <v>0</v>
      </c>
      <c r="BO1808" s="16">
        <f>AC1808*参数!$D$3+AI1808</f>
        <v>0</v>
      </c>
      <c r="BP1808" s="16">
        <f>AD1808*参数!$D$3+AJ1808</f>
        <v>0</v>
      </c>
      <c r="BQ1808" s="16">
        <f>AE1808*参数!$D$3+AK1808</f>
        <v>0</v>
      </c>
      <c r="BR1808" s="16">
        <f>AF1808*参数!$D$3+AL1808</f>
        <v>0</v>
      </c>
      <c r="BS1808" s="16">
        <f>AG1808*参数!$D$3+AM1808</f>
        <v>0</v>
      </c>
      <c r="BT1808" s="16">
        <f>AH1808*参数!$D$3+AN1808</f>
        <v>0</v>
      </c>
      <c r="BU1808" s="10"/>
      <c r="BV1808" s="10"/>
      <c r="BW1808" s="10">
        <f t="shared" si="542"/>
        <v>43</v>
      </c>
      <c r="BX1808" s="10">
        <f t="shared" si="543"/>
        <v>43</v>
      </c>
      <c r="BY1808" s="10">
        <f t="shared" si="544"/>
        <v>43</v>
      </c>
      <c r="BZ1808" s="10">
        <f t="shared" si="545"/>
        <v>0</v>
      </c>
      <c r="CA1808" s="10">
        <f t="shared" si="546"/>
        <v>43</v>
      </c>
      <c r="CB1808" s="10" t="str">
        <f t="shared" si="547"/>
        <v/>
      </c>
      <c r="CC1808" s="10" t="str">
        <f t="shared" si="548"/>
        <v/>
      </c>
      <c r="CD1808" s="10"/>
      <c r="CE1808" s="10"/>
      <c r="CF1808" s="10"/>
      <c r="CG1808" s="10">
        <f t="shared" si="549"/>
        <v>0</v>
      </c>
      <c r="CH1808" s="10">
        <f t="shared" si="550"/>
        <v>0</v>
      </c>
      <c r="CI1808" s="10" t="str">
        <f t="shared" si="551"/>
        <v/>
      </c>
      <c r="CJ1808" s="10" t="str">
        <f t="shared" si="552"/>
        <v/>
      </c>
      <c r="CK1808" s="10" t="str">
        <f t="shared" si="553"/>
        <v/>
      </c>
      <c r="CL1808" s="10" t="str">
        <f t="shared" si="554"/>
        <v/>
      </c>
      <c r="CM1808" s="88" t="str">
        <f t="shared" si="538"/>
        <v/>
      </c>
      <c r="CN1808" s="88" t="str">
        <f t="shared" si="539"/>
        <v/>
      </c>
      <c r="CO1808" s="88" t="str">
        <f t="shared" si="540"/>
        <v/>
      </c>
      <c r="CP1808" s="88" t="str">
        <f t="shared" si="541"/>
        <v/>
      </c>
    </row>
    <row r="1809" spans="2:94">
      <c r="B1809" s="19"/>
      <c r="C1809" s="3"/>
      <c r="D1809" s="3"/>
      <c r="E1809" s="4"/>
      <c r="F1809" s="3"/>
      <c r="G1809" s="3"/>
      <c r="H1809" s="3"/>
      <c r="I1809" s="3"/>
      <c r="J1809" s="6"/>
      <c r="K1809" s="6"/>
      <c r="L1809" s="6"/>
      <c r="M1809" s="10"/>
      <c r="N1809" s="10"/>
      <c r="O1809" s="10"/>
      <c r="P1809" s="15"/>
      <c r="Q1809" s="13"/>
      <c r="R1809" s="13"/>
      <c r="S1809" s="13"/>
      <c r="T1809" s="13"/>
      <c r="U1809" s="13"/>
      <c r="V1809" s="13"/>
      <c r="W1809" s="9"/>
      <c r="X1809" s="9"/>
      <c r="Y1809" s="9"/>
      <c r="Z1809" s="9"/>
      <c r="AA1809" s="9"/>
      <c r="AB1809" s="9"/>
      <c r="AC1809" s="13"/>
      <c r="AD1809" s="13"/>
      <c r="AE1809" s="13"/>
      <c r="AF1809" s="13"/>
      <c r="AG1809" s="13"/>
      <c r="AH1809" s="13"/>
      <c r="AI1809" s="9"/>
      <c r="AJ1809" s="9"/>
      <c r="AK1809" s="9"/>
      <c r="AL1809" s="9"/>
      <c r="AM1809" s="9"/>
      <c r="AN1809" s="9"/>
      <c r="AO1809" s="8"/>
      <c r="AP1809" s="8"/>
      <c r="AQ1809" s="8"/>
      <c r="AR1809" s="8"/>
      <c r="AS1809" s="8"/>
      <c r="AT1809" s="8"/>
      <c r="AU1809" s="8"/>
      <c r="AV1809" s="8"/>
      <c r="AW1809" s="8"/>
      <c r="AX1809" s="8"/>
      <c r="AY1809" s="15"/>
      <c r="AZ1809" s="15"/>
      <c r="BA1809" s="15"/>
      <c r="BB1809" s="15"/>
      <c r="BC1809" s="15"/>
      <c r="BD1809" s="15"/>
      <c r="BE1809" s="15"/>
      <c r="BF1809" s="15"/>
      <c r="BG1809" s="15"/>
      <c r="BH1809" s="15"/>
      <c r="BI1809" s="16">
        <f>Q1809*参数!$D$3+W1809</f>
        <v>0</v>
      </c>
      <c r="BJ1809" s="16">
        <f>R1809*参数!$D$3+X1809</f>
        <v>0</v>
      </c>
      <c r="BK1809" s="16">
        <f>S1809*参数!$D$3+Y1809</f>
        <v>0</v>
      </c>
      <c r="BL1809" s="16">
        <f>T1809*参数!$D$3+Z1809</f>
        <v>0</v>
      </c>
      <c r="BM1809" s="16">
        <f>U1809*参数!$D$3+AA1809</f>
        <v>0</v>
      </c>
      <c r="BN1809" s="16">
        <f>V1809*参数!$D$3+AB1809</f>
        <v>0</v>
      </c>
      <c r="BO1809" s="16">
        <f>AC1809*参数!$D$3+AI1809</f>
        <v>0</v>
      </c>
      <c r="BP1809" s="16">
        <f>AD1809*参数!$D$3+AJ1809</f>
        <v>0</v>
      </c>
      <c r="BQ1809" s="16">
        <f>AE1809*参数!$D$3+AK1809</f>
        <v>0</v>
      </c>
      <c r="BR1809" s="16">
        <f>AF1809*参数!$D$3+AL1809</f>
        <v>0</v>
      </c>
      <c r="BS1809" s="16">
        <f>AG1809*参数!$D$3+AM1809</f>
        <v>0</v>
      </c>
      <c r="BT1809" s="16">
        <f>AH1809*参数!$D$3+AN1809</f>
        <v>0</v>
      </c>
      <c r="BU1809" s="10"/>
      <c r="BV1809" s="10"/>
      <c r="BW1809" s="10">
        <f t="shared" si="542"/>
        <v>43</v>
      </c>
      <c r="BX1809" s="10">
        <f t="shared" si="543"/>
        <v>43</v>
      </c>
      <c r="BY1809" s="10">
        <f t="shared" si="544"/>
        <v>43</v>
      </c>
      <c r="BZ1809" s="10">
        <f t="shared" si="545"/>
        <v>0</v>
      </c>
      <c r="CA1809" s="10">
        <f t="shared" si="546"/>
        <v>43</v>
      </c>
      <c r="CB1809" s="10" t="str">
        <f t="shared" si="547"/>
        <v/>
      </c>
      <c r="CC1809" s="10" t="str">
        <f t="shared" si="548"/>
        <v/>
      </c>
      <c r="CD1809" s="10"/>
      <c r="CE1809" s="10"/>
      <c r="CF1809" s="10"/>
      <c r="CG1809" s="10">
        <f t="shared" si="549"/>
        <v>0</v>
      </c>
      <c r="CH1809" s="10">
        <f t="shared" si="550"/>
        <v>0</v>
      </c>
      <c r="CI1809" s="10" t="str">
        <f t="shared" si="551"/>
        <v/>
      </c>
      <c r="CJ1809" s="10" t="str">
        <f t="shared" si="552"/>
        <v/>
      </c>
      <c r="CK1809" s="10" t="str">
        <f t="shared" si="553"/>
        <v/>
      </c>
      <c r="CL1809" s="10" t="str">
        <f t="shared" si="554"/>
        <v/>
      </c>
      <c r="CM1809" s="88" t="str">
        <f t="shared" si="538"/>
        <v/>
      </c>
      <c r="CN1809" s="88" t="str">
        <f t="shared" si="539"/>
        <v/>
      </c>
      <c r="CO1809" s="88" t="str">
        <f t="shared" si="540"/>
        <v/>
      </c>
      <c r="CP1809" s="88" t="str">
        <f t="shared" si="541"/>
        <v/>
      </c>
    </row>
    <row r="1810" spans="2:94">
      <c r="B1810" s="19"/>
      <c r="C1810" s="3"/>
      <c r="D1810" s="3"/>
      <c r="E1810" s="4"/>
      <c r="F1810" s="3"/>
      <c r="G1810" s="3"/>
      <c r="H1810" s="3"/>
      <c r="I1810" s="3"/>
      <c r="J1810" s="6"/>
      <c r="K1810" s="6"/>
      <c r="L1810" s="6"/>
      <c r="M1810" s="10"/>
      <c r="N1810" s="10"/>
      <c r="O1810" s="10"/>
      <c r="P1810" s="15"/>
      <c r="Q1810" s="13"/>
      <c r="R1810" s="13"/>
      <c r="S1810" s="13"/>
      <c r="T1810" s="13"/>
      <c r="U1810" s="13"/>
      <c r="V1810" s="13"/>
      <c r="W1810" s="9"/>
      <c r="X1810" s="9"/>
      <c r="Y1810" s="9"/>
      <c r="Z1810" s="9"/>
      <c r="AA1810" s="9"/>
      <c r="AB1810" s="9"/>
      <c r="AC1810" s="13"/>
      <c r="AD1810" s="13"/>
      <c r="AE1810" s="13"/>
      <c r="AF1810" s="13"/>
      <c r="AG1810" s="13"/>
      <c r="AH1810" s="13"/>
      <c r="AI1810" s="9"/>
      <c r="AJ1810" s="9"/>
      <c r="AK1810" s="9"/>
      <c r="AL1810" s="9"/>
      <c r="AM1810" s="9"/>
      <c r="AN1810" s="9"/>
      <c r="AO1810" s="8"/>
      <c r="AP1810" s="8"/>
      <c r="AQ1810" s="8"/>
      <c r="AR1810" s="8"/>
      <c r="AS1810" s="8"/>
      <c r="AT1810" s="8"/>
      <c r="AU1810" s="8"/>
      <c r="AV1810" s="8"/>
      <c r="AW1810" s="8"/>
      <c r="AX1810" s="8"/>
      <c r="AY1810" s="15"/>
      <c r="AZ1810" s="15"/>
      <c r="BA1810" s="15"/>
      <c r="BB1810" s="15"/>
      <c r="BC1810" s="15"/>
      <c r="BD1810" s="15"/>
      <c r="BE1810" s="15"/>
      <c r="BF1810" s="15"/>
      <c r="BG1810" s="15"/>
      <c r="BH1810" s="15"/>
      <c r="BI1810" s="16">
        <f>Q1810*参数!$D$3+W1810</f>
        <v>0</v>
      </c>
      <c r="BJ1810" s="16">
        <f>R1810*参数!$D$3+X1810</f>
        <v>0</v>
      </c>
      <c r="BK1810" s="16">
        <f>S1810*参数!$D$3+Y1810</f>
        <v>0</v>
      </c>
      <c r="BL1810" s="16">
        <f>T1810*参数!$D$3+Z1810</f>
        <v>0</v>
      </c>
      <c r="BM1810" s="16">
        <f>U1810*参数!$D$3+AA1810</f>
        <v>0</v>
      </c>
      <c r="BN1810" s="16">
        <f>V1810*参数!$D$3+AB1810</f>
        <v>0</v>
      </c>
      <c r="BO1810" s="16">
        <f>AC1810*参数!$D$3+AI1810</f>
        <v>0</v>
      </c>
      <c r="BP1810" s="16">
        <f>AD1810*参数!$D$3+AJ1810</f>
        <v>0</v>
      </c>
      <c r="BQ1810" s="16">
        <f>AE1810*参数!$D$3+AK1810</f>
        <v>0</v>
      </c>
      <c r="BR1810" s="16">
        <f>AF1810*参数!$D$3+AL1810</f>
        <v>0</v>
      </c>
      <c r="BS1810" s="16">
        <f>AG1810*参数!$D$3+AM1810</f>
        <v>0</v>
      </c>
      <c r="BT1810" s="16">
        <f>AH1810*参数!$D$3+AN1810</f>
        <v>0</v>
      </c>
      <c r="BU1810" s="10"/>
      <c r="BV1810" s="10"/>
      <c r="BW1810" s="10">
        <f t="shared" si="542"/>
        <v>43</v>
      </c>
      <c r="BX1810" s="10">
        <f t="shared" si="543"/>
        <v>43</v>
      </c>
      <c r="BY1810" s="10">
        <f t="shared" si="544"/>
        <v>43</v>
      </c>
      <c r="BZ1810" s="10">
        <f t="shared" si="545"/>
        <v>0</v>
      </c>
      <c r="CA1810" s="10">
        <f t="shared" si="546"/>
        <v>43</v>
      </c>
      <c r="CB1810" s="10" t="str">
        <f t="shared" si="547"/>
        <v/>
      </c>
      <c r="CC1810" s="10" t="str">
        <f t="shared" si="548"/>
        <v/>
      </c>
      <c r="CD1810" s="10"/>
      <c r="CE1810" s="10"/>
      <c r="CF1810" s="10"/>
      <c r="CG1810" s="10">
        <f t="shared" si="549"/>
        <v>0</v>
      </c>
      <c r="CH1810" s="10">
        <f t="shared" si="550"/>
        <v>0</v>
      </c>
      <c r="CI1810" s="10" t="str">
        <f t="shared" si="551"/>
        <v/>
      </c>
      <c r="CJ1810" s="10" t="str">
        <f t="shared" si="552"/>
        <v/>
      </c>
      <c r="CK1810" s="10" t="str">
        <f t="shared" si="553"/>
        <v/>
      </c>
      <c r="CL1810" s="10" t="str">
        <f t="shared" si="554"/>
        <v/>
      </c>
      <c r="CM1810" s="88" t="str">
        <f t="shared" si="538"/>
        <v/>
      </c>
      <c r="CN1810" s="88" t="str">
        <f t="shared" si="539"/>
        <v/>
      </c>
      <c r="CO1810" s="88" t="str">
        <f t="shared" si="540"/>
        <v/>
      </c>
      <c r="CP1810" s="88" t="str">
        <f t="shared" si="541"/>
        <v/>
      </c>
    </row>
    <row r="1811" spans="2:94">
      <c r="B1811" s="19"/>
      <c r="C1811" s="3"/>
      <c r="D1811" s="3"/>
      <c r="E1811" s="4"/>
      <c r="F1811" s="3"/>
      <c r="G1811" s="3"/>
      <c r="H1811" s="3"/>
      <c r="I1811" s="3"/>
      <c r="J1811" s="6"/>
      <c r="K1811" s="6"/>
      <c r="L1811" s="6"/>
      <c r="M1811" s="10"/>
      <c r="N1811" s="10"/>
      <c r="O1811" s="10"/>
      <c r="P1811" s="15"/>
      <c r="Q1811" s="13"/>
      <c r="R1811" s="13"/>
      <c r="S1811" s="13"/>
      <c r="T1811" s="13"/>
      <c r="U1811" s="13"/>
      <c r="V1811" s="13"/>
      <c r="W1811" s="9"/>
      <c r="X1811" s="9"/>
      <c r="Y1811" s="9"/>
      <c r="Z1811" s="9"/>
      <c r="AA1811" s="9"/>
      <c r="AB1811" s="9"/>
      <c r="AC1811" s="13"/>
      <c r="AD1811" s="13"/>
      <c r="AE1811" s="13"/>
      <c r="AF1811" s="13"/>
      <c r="AG1811" s="13"/>
      <c r="AH1811" s="13"/>
      <c r="AI1811" s="9"/>
      <c r="AJ1811" s="9"/>
      <c r="AK1811" s="9"/>
      <c r="AL1811" s="9"/>
      <c r="AM1811" s="9"/>
      <c r="AN1811" s="9"/>
      <c r="AO1811" s="8"/>
      <c r="AP1811" s="8"/>
      <c r="AQ1811" s="8"/>
      <c r="AR1811" s="8"/>
      <c r="AS1811" s="8"/>
      <c r="AT1811" s="8"/>
      <c r="AU1811" s="8"/>
      <c r="AV1811" s="8"/>
      <c r="AW1811" s="8"/>
      <c r="AX1811" s="8"/>
      <c r="AY1811" s="15"/>
      <c r="AZ1811" s="15"/>
      <c r="BA1811" s="15"/>
      <c r="BB1811" s="15"/>
      <c r="BC1811" s="15"/>
      <c r="BD1811" s="15"/>
      <c r="BE1811" s="15"/>
      <c r="BF1811" s="15"/>
      <c r="BG1811" s="15"/>
      <c r="BH1811" s="15"/>
      <c r="BI1811" s="16">
        <f>Q1811*参数!$D$3+W1811</f>
        <v>0</v>
      </c>
      <c r="BJ1811" s="16">
        <f>R1811*参数!$D$3+X1811</f>
        <v>0</v>
      </c>
      <c r="BK1811" s="16">
        <f>S1811*参数!$D$3+Y1811</f>
        <v>0</v>
      </c>
      <c r="BL1811" s="16">
        <f>T1811*参数!$D$3+Z1811</f>
        <v>0</v>
      </c>
      <c r="BM1811" s="16">
        <f>U1811*参数!$D$3+AA1811</f>
        <v>0</v>
      </c>
      <c r="BN1811" s="16">
        <f>V1811*参数!$D$3+AB1811</f>
        <v>0</v>
      </c>
      <c r="BO1811" s="16">
        <f>AC1811*参数!$D$3+AI1811</f>
        <v>0</v>
      </c>
      <c r="BP1811" s="16">
        <f>AD1811*参数!$D$3+AJ1811</f>
        <v>0</v>
      </c>
      <c r="BQ1811" s="16">
        <f>AE1811*参数!$D$3+AK1811</f>
        <v>0</v>
      </c>
      <c r="BR1811" s="16">
        <f>AF1811*参数!$D$3+AL1811</f>
        <v>0</v>
      </c>
      <c r="BS1811" s="16">
        <f>AG1811*参数!$D$3+AM1811</f>
        <v>0</v>
      </c>
      <c r="BT1811" s="16">
        <f>AH1811*参数!$D$3+AN1811</f>
        <v>0</v>
      </c>
      <c r="BU1811" s="10"/>
      <c r="BV1811" s="10"/>
      <c r="BW1811" s="10">
        <f t="shared" si="542"/>
        <v>43</v>
      </c>
      <c r="BX1811" s="10">
        <f t="shared" si="543"/>
        <v>43</v>
      </c>
      <c r="BY1811" s="10">
        <f t="shared" si="544"/>
        <v>43</v>
      </c>
      <c r="BZ1811" s="10">
        <f t="shared" si="545"/>
        <v>0</v>
      </c>
      <c r="CA1811" s="10">
        <f t="shared" si="546"/>
        <v>43</v>
      </c>
      <c r="CB1811" s="10" t="str">
        <f t="shared" si="547"/>
        <v/>
      </c>
      <c r="CC1811" s="10" t="str">
        <f t="shared" si="548"/>
        <v/>
      </c>
      <c r="CD1811" s="10"/>
      <c r="CE1811" s="10"/>
      <c r="CF1811" s="10"/>
      <c r="CG1811" s="10">
        <f t="shared" si="549"/>
        <v>0</v>
      </c>
      <c r="CH1811" s="10">
        <f t="shared" si="550"/>
        <v>0</v>
      </c>
      <c r="CI1811" s="10" t="str">
        <f t="shared" si="551"/>
        <v/>
      </c>
      <c r="CJ1811" s="10" t="str">
        <f t="shared" si="552"/>
        <v/>
      </c>
      <c r="CK1811" s="10" t="str">
        <f t="shared" si="553"/>
        <v/>
      </c>
      <c r="CL1811" s="10" t="str">
        <f t="shared" si="554"/>
        <v/>
      </c>
      <c r="CM1811" s="88" t="str">
        <f t="shared" si="538"/>
        <v/>
      </c>
      <c r="CN1811" s="88" t="str">
        <f t="shared" si="539"/>
        <v/>
      </c>
      <c r="CO1811" s="88" t="str">
        <f t="shared" si="540"/>
        <v/>
      </c>
      <c r="CP1811" s="88" t="str">
        <f t="shared" si="541"/>
        <v/>
      </c>
    </row>
    <row r="1812" spans="2:94">
      <c r="B1812" s="19"/>
      <c r="C1812" s="3"/>
      <c r="D1812" s="3"/>
      <c r="E1812" s="4"/>
      <c r="F1812" s="3"/>
      <c r="G1812" s="3"/>
      <c r="H1812" s="3"/>
      <c r="I1812" s="3"/>
      <c r="J1812" s="6"/>
      <c r="K1812" s="6"/>
      <c r="L1812" s="6"/>
      <c r="M1812" s="10"/>
      <c r="N1812" s="10"/>
      <c r="O1812" s="10"/>
      <c r="P1812" s="15"/>
      <c r="Q1812" s="13"/>
      <c r="R1812" s="13"/>
      <c r="S1812" s="13"/>
      <c r="T1812" s="13"/>
      <c r="U1812" s="13"/>
      <c r="V1812" s="13"/>
      <c r="W1812" s="9"/>
      <c r="X1812" s="9"/>
      <c r="Y1812" s="9"/>
      <c r="Z1812" s="9"/>
      <c r="AA1812" s="9"/>
      <c r="AB1812" s="9"/>
      <c r="AC1812" s="13"/>
      <c r="AD1812" s="13"/>
      <c r="AE1812" s="13"/>
      <c r="AF1812" s="13"/>
      <c r="AG1812" s="13"/>
      <c r="AH1812" s="13"/>
      <c r="AI1812" s="9"/>
      <c r="AJ1812" s="9"/>
      <c r="AK1812" s="9"/>
      <c r="AL1812" s="9"/>
      <c r="AM1812" s="9"/>
      <c r="AN1812" s="9"/>
      <c r="AO1812" s="8"/>
      <c r="AP1812" s="8"/>
      <c r="AQ1812" s="8"/>
      <c r="AR1812" s="8"/>
      <c r="AS1812" s="8"/>
      <c r="AT1812" s="8"/>
      <c r="AU1812" s="8"/>
      <c r="AV1812" s="8"/>
      <c r="AW1812" s="8"/>
      <c r="AX1812" s="8"/>
      <c r="AY1812" s="15"/>
      <c r="AZ1812" s="15"/>
      <c r="BA1812" s="15"/>
      <c r="BB1812" s="15"/>
      <c r="BC1812" s="15"/>
      <c r="BD1812" s="15"/>
      <c r="BE1812" s="15"/>
      <c r="BF1812" s="15"/>
      <c r="BG1812" s="15"/>
      <c r="BH1812" s="15"/>
      <c r="BI1812" s="16">
        <f>Q1812*参数!$D$3+W1812</f>
        <v>0</v>
      </c>
      <c r="BJ1812" s="16">
        <f>R1812*参数!$D$3+X1812</f>
        <v>0</v>
      </c>
      <c r="BK1812" s="16">
        <f>S1812*参数!$D$3+Y1812</f>
        <v>0</v>
      </c>
      <c r="BL1812" s="16">
        <f>T1812*参数!$D$3+Z1812</f>
        <v>0</v>
      </c>
      <c r="BM1812" s="16">
        <f>U1812*参数!$D$3+AA1812</f>
        <v>0</v>
      </c>
      <c r="BN1812" s="16">
        <f>V1812*参数!$D$3+AB1812</f>
        <v>0</v>
      </c>
      <c r="BO1812" s="16">
        <f>AC1812*参数!$D$3+AI1812</f>
        <v>0</v>
      </c>
      <c r="BP1812" s="16">
        <f>AD1812*参数!$D$3+AJ1812</f>
        <v>0</v>
      </c>
      <c r="BQ1812" s="16">
        <f>AE1812*参数!$D$3+AK1812</f>
        <v>0</v>
      </c>
      <c r="BR1812" s="16">
        <f>AF1812*参数!$D$3+AL1812</f>
        <v>0</v>
      </c>
      <c r="BS1812" s="16">
        <f>AG1812*参数!$D$3+AM1812</f>
        <v>0</v>
      </c>
      <c r="BT1812" s="16">
        <f>AH1812*参数!$D$3+AN1812</f>
        <v>0</v>
      </c>
      <c r="BU1812" s="10"/>
      <c r="BV1812" s="10"/>
      <c r="BW1812" s="10">
        <f t="shared" si="542"/>
        <v>43</v>
      </c>
      <c r="BX1812" s="10">
        <f t="shared" si="543"/>
        <v>43</v>
      </c>
      <c r="BY1812" s="10">
        <f t="shared" si="544"/>
        <v>43</v>
      </c>
      <c r="BZ1812" s="10">
        <f t="shared" si="545"/>
        <v>0</v>
      </c>
      <c r="CA1812" s="10">
        <f t="shared" si="546"/>
        <v>43</v>
      </c>
      <c r="CB1812" s="10" t="str">
        <f t="shared" si="547"/>
        <v/>
      </c>
      <c r="CC1812" s="10" t="str">
        <f t="shared" si="548"/>
        <v/>
      </c>
      <c r="CD1812" s="10"/>
      <c r="CE1812" s="10"/>
      <c r="CF1812" s="10"/>
      <c r="CG1812" s="10">
        <f t="shared" si="549"/>
        <v>0</v>
      </c>
      <c r="CH1812" s="10">
        <f t="shared" si="550"/>
        <v>0</v>
      </c>
      <c r="CI1812" s="10" t="str">
        <f t="shared" si="551"/>
        <v/>
      </c>
      <c r="CJ1812" s="10" t="str">
        <f t="shared" si="552"/>
        <v/>
      </c>
      <c r="CK1812" s="10" t="str">
        <f t="shared" si="553"/>
        <v/>
      </c>
      <c r="CL1812" s="10" t="str">
        <f t="shared" si="554"/>
        <v/>
      </c>
      <c r="CM1812" s="88" t="str">
        <f t="shared" si="538"/>
        <v/>
      </c>
      <c r="CN1812" s="88" t="str">
        <f t="shared" si="539"/>
        <v/>
      </c>
      <c r="CO1812" s="88" t="str">
        <f t="shared" si="540"/>
        <v/>
      </c>
      <c r="CP1812" s="88" t="str">
        <f t="shared" si="541"/>
        <v/>
      </c>
    </row>
    <row r="1813" spans="2:94">
      <c r="B1813" s="19"/>
      <c r="C1813" s="3"/>
      <c r="D1813" s="3"/>
      <c r="E1813" s="4"/>
      <c r="F1813" s="3"/>
      <c r="G1813" s="3"/>
      <c r="H1813" s="3"/>
      <c r="I1813" s="3"/>
      <c r="J1813" s="6"/>
      <c r="K1813" s="6"/>
      <c r="L1813" s="6"/>
      <c r="M1813" s="10"/>
      <c r="N1813" s="10"/>
      <c r="O1813" s="10"/>
      <c r="P1813" s="15"/>
      <c r="Q1813" s="13"/>
      <c r="R1813" s="13"/>
      <c r="S1813" s="13"/>
      <c r="T1813" s="13"/>
      <c r="U1813" s="13"/>
      <c r="V1813" s="13"/>
      <c r="W1813" s="9"/>
      <c r="X1813" s="9"/>
      <c r="Y1813" s="9"/>
      <c r="Z1813" s="9"/>
      <c r="AA1813" s="9"/>
      <c r="AB1813" s="9"/>
      <c r="AC1813" s="13"/>
      <c r="AD1813" s="13"/>
      <c r="AE1813" s="13"/>
      <c r="AF1813" s="13"/>
      <c r="AG1813" s="13"/>
      <c r="AH1813" s="13"/>
      <c r="AI1813" s="9"/>
      <c r="AJ1813" s="9"/>
      <c r="AK1813" s="9"/>
      <c r="AL1813" s="9"/>
      <c r="AM1813" s="9"/>
      <c r="AN1813" s="9"/>
      <c r="AO1813" s="8"/>
      <c r="AP1813" s="8"/>
      <c r="AQ1813" s="8"/>
      <c r="AR1813" s="8"/>
      <c r="AS1813" s="8"/>
      <c r="AT1813" s="8"/>
      <c r="AU1813" s="8"/>
      <c r="AV1813" s="8"/>
      <c r="AW1813" s="8"/>
      <c r="AX1813" s="8"/>
      <c r="AY1813" s="15"/>
      <c r="AZ1813" s="15"/>
      <c r="BA1813" s="15"/>
      <c r="BB1813" s="15"/>
      <c r="BC1813" s="15"/>
      <c r="BD1813" s="15"/>
      <c r="BE1813" s="15"/>
      <c r="BF1813" s="15"/>
      <c r="BG1813" s="15"/>
      <c r="BH1813" s="15"/>
      <c r="BI1813" s="16">
        <f>Q1813*参数!$D$3+W1813</f>
        <v>0</v>
      </c>
      <c r="BJ1813" s="16">
        <f>R1813*参数!$D$3+X1813</f>
        <v>0</v>
      </c>
      <c r="BK1813" s="16">
        <f>S1813*参数!$D$3+Y1813</f>
        <v>0</v>
      </c>
      <c r="BL1813" s="16">
        <f>T1813*参数!$D$3+Z1813</f>
        <v>0</v>
      </c>
      <c r="BM1813" s="16">
        <f>U1813*参数!$D$3+AA1813</f>
        <v>0</v>
      </c>
      <c r="BN1813" s="16">
        <f>V1813*参数!$D$3+AB1813</f>
        <v>0</v>
      </c>
      <c r="BO1813" s="16">
        <f>AC1813*参数!$D$3+AI1813</f>
        <v>0</v>
      </c>
      <c r="BP1813" s="16">
        <f>AD1813*参数!$D$3+AJ1813</f>
        <v>0</v>
      </c>
      <c r="BQ1813" s="16">
        <f>AE1813*参数!$D$3+AK1813</f>
        <v>0</v>
      </c>
      <c r="BR1813" s="16">
        <f>AF1813*参数!$D$3+AL1813</f>
        <v>0</v>
      </c>
      <c r="BS1813" s="16">
        <f>AG1813*参数!$D$3+AM1813</f>
        <v>0</v>
      </c>
      <c r="BT1813" s="16">
        <f>AH1813*参数!$D$3+AN1813</f>
        <v>0</v>
      </c>
      <c r="BU1813" s="10"/>
      <c r="BV1813" s="10"/>
      <c r="BW1813" s="10">
        <f t="shared" si="542"/>
        <v>43</v>
      </c>
      <c r="BX1813" s="10">
        <f t="shared" si="543"/>
        <v>43</v>
      </c>
      <c r="BY1813" s="10">
        <f t="shared" si="544"/>
        <v>43</v>
      </c>
      <c r="BZ1813" s="10">
        <f t="shared" si="545"/>
        <v>0</v>
      </c>
      <c r="CA1813" s="10">
        <f t="shared" si="546"/>
        <v>43</v>
      </c>
      <c r="CB1813" s="10" t="str">
        <f t="shared" si="547"/>
        <v/>
      </c>
      <c r="CC1813" s="10" t="str">
        <f t="shared" si="548"/>
        <v/>
      </c>
      <c r="CD1813" s="10"/>
      <c r="CE1813" s="10"/>
      <c r="CF1813" s="10"/>
      <c r="CG1813" s="10">
        <f t="shared" si="549"/>
        <v>0</v>
      </c>
      <c r="CH1813" s="10">
        <f t="shared" si="550"/>
        <v>0</v>
      </c>
      <c r="CI1813" s="10" t="str">
        <f t="shared" si="551"/>
        <v/>
      </c>
      <c r="CJ1813" s="10" t="str">
        <f t="shared" si="552"/>
        <v/>
      </c>
      <c r="CK1813" s="10" t="str">
        <f t="shared" si="553"/>
        <v/>
      </c>
      <c r="CL1813" s="10" t="str">
        <f t="shared" si="554"/>
        <v/>
      </c>
      <c r="CM1813" s="88" t="str">
        <f t="shared" si="538"/>
        <v/>
      </c>
      <c r="CN1813" s="88" t="str">
        <f t="shared" si="539"/>
        <v/>
      </c>
      <c r="CO1813" s="88" t="str">
        <f t="shared" si="540"/>
        <v/>
      </c>
      <c r="CP1813" s="88" t="str">
        <f t="shared" si="541"/>
        <v/>
      </c>
    </row>
    <row r="1814" spans="2:94">
      <c r="B1814" s="19"/>
      <c r="C1814" s="3"/>
      <c r="D1814" s="3"/>
      <c r="E1814" s="4"/>
      <c r="F1814" s="3"/>
      <c r="G1814" s="3"/>
      <c r="H1814" s="3"/>
      <c r="I1814" s="3"/>
      <c r="J1814" s="6"/>
      <c r="K1814" s="6"/>
      <c r="L1814" s="6"/>
      <c r="M1814" s="10"/>
      <c r="N1814" s="10"/>
      <c r="O1814" s="10"/>
      <c r="P1814" s="15"/>
      <c r="Q1814" s="13"/>
      <c r="R1814" s="13"/>
      <c r="S1814" s="13"/>
      <c r="T1814" s="13"/>
      <c r="U1814" s="13"/>
      <c r="V1814" s="13"/>
      <c r="W1814" s="9"/>
      <c r="X1814" s="9"/>
      <c r="Y1814" s="9"/>
      <c r="Z1814" s="9"/>
      <c r="AA1814" s="9"/>
      <c r="AB1814" s="9"/>
      <c r="AC1814" s="13"/>
      <c r="AD1814" s="13"/>
      <c r="AE1814" s="13"/>
      <c r="AF1814" s="13"/>
      <c r="AG1814" s="13"/>
      <c r="AH1814" s="13"/>
      <c r="AI1814" s="9"/>
      <c r="AJ1814" s="9"/>
      <c r="AK1814" s="9"/>
      <c r="AL1814" s="9"/>
      <c r="AM1814" s="9"/>
      <c r="AN1814" s="9"/>
      <c r="AO1814" s="8"/>
      <c r="AP1814" s="8"/>
      <c r="AQ1814" s="8"/>
      <c r="AR1814" s="8"/>
      <c r="AS1814" s="8"/>
      <c r="AT1814" s="8"/>
      <c r="AU1814" s="8"/>
      <c r="AV1814" s="8"/>
      <c r="AW1814" s="8"/>
      <c r="AX1814" s="8"/>
      <c r="AY1814" s="15"/>
      <c r="AZ1814" s="15"/>
      <c r="BA1814" s="15"/>
      <c r="BB1814" s="15"/>
      <c r="BC1814" s="15"/>
      <c r="BD1814" s="15"/>
      <c r="BE1814" s="15"/>
      <c r="BF1814" s="15"/>
      <c r="BG1814" s="15"/>
      <c r="BH1814" s="15"/>
      <c r="BI1814" s="16">
        <f>Q1814*参数!$D$3+W1814</f>
        <v>0</v>
      </c>
      <c r="BJ1814" s="16">
        <f>R1814*参数!$D$3+X1814</f>
        <v>0</v>
      </c>
      <c r="BK1814" s="16">
        <f>S1814*参数!$D$3+Y1814</f>
        <v>0</v>
      </c>
      <c r="BL1814" s="16">
        <f>T1814*参数!$D$3+Z1814</f>
        <v>0</v>
      </c>
      <c r="BM1814" s="16">
        <f>U1814*参数!$D$3+AA1814</f>
        <v>0</v>
      </c>
      <c r="BN1814" s="16">
        <f>V1814*参数!$D$3+AB1814</f>
        <v>0</v>
      </c>
      <c r="BO1814" s="16">
        <f>AC1814*参数!$D$3+AI1814</f>
        <v>0</v>
      </c>
      <c r="BP1814" s="16">
        <f>AD1814*参数!$D$3+AJ1814</f>
        <v>0</v>
      </c>
      <c r="BQ1814" s="16">
        <f>AE1814*参数!$D$3+AK1814</f>
        <v>0</v>
      </c>
      <c r="BR1814" s="16">
        <f>AF1814*参数!$D$3+AL1814</f>
        <v>0</v>
      </c>
      <c r="BS1814" s="16">
        <f>AG1814*参数!$D$3+AM1814</f>
        <v>0</v>
      </c>
      <c r="BT1814" s="16">
        <f>AH1814*参数!$D$3+AN1814</f>
        <v>0</v>
      </c>
      <c r="BU1814" s="10"/>
      <c r="BV1814" s="10"/>
      <c r="BW1814" s="10">
        <f t="shared" si="542"/>
        <v>43</v>
      </c>
      <c r="BX1814" s="10">
        <f t="shared" si="543"/>
        <v>43</v>
      </c>
      <c r="BY1814" s="10">
        <f t="shared" si="544"/>
        <v>43</v>
      </c>
      <c r="BZ1814" s="10">
        <f t="shared" si="545"/>
        <v>0</v>
      </c>
      <c r="CA1814" s="10">
        <f t="shared" si="546"/>
        <v>43</v>
      </c>
      <c r="CB1814" s="10" t="str">
        <f t="shared" si="547"/>
        <v/>
      </c>
      <c r="CC1814" s="10" t="str">
        <f t="shared" si="548"/>
        <v/>
      </c>
      <c r="CD1814" s="10"/>
      <c r="CE1814" s="10"/>
      <c r="CF1814" s="10"/>
      <c r="CG1814" s="10">
        <f t="shared" si="549"/>
        <v>0</v>
      </c>
      <c r="CH1814" s="10">
        <f t="shared" si="550"/>
        <v>0</v>
      </c>
      <c r="CI1814" s="10" t="str">
        <f t="shared" si="551"/>
        <v/>
      </c>
      <c r="CJ1814" s="10" t="str">
        <f t="shared" si="552"/>
        <v/>
      </c>
      <c r="CK1814" s="10" t="str">
        <f t="shared" si="553"/>
        <v/>
      </c>
      <c r="CL1814" s="10" t="str">
        <f t="shared" si="554"/>
        <v/>
      </c>
      <c r="CM1814" s="88" t="str">
        <f t="shared" si="538"/>
        <v/>
      </c>
      <c r="CN1814" s="88" t="str">
        <f t="shared" si="539"/>
        <v/>
      </c>
      <c r="CO1814" s="88" t="str">
        <f t="shared" si="540"/>
        <v/>
      </c>
      <c r="CP1814" s="88" t="str">
        <f t="shared" si="541"/>
        <v/>
      </c>
    </row>
    <row r="1815" spans="2:94">
      <c r="B1815" s="19"/>
      <c r="C1815" s="3"/>
      <c r="D1815" s="3"/>
      <c r="E1815" s="4"/>
      <c r="F1815" s="3"/>
      <c r="G1815" s="3"/>
      <c r="H1815" s="3"/>
      <c r="I1815" s="3"/>
      <c r="J1815" s="6"/>
      <c r="K1815" s="6"/>
      <c r="L1815" s="6"/>
      <c r="M1815" s="10"/>
      <c r="N1815" s="10"/>
      <c r="O1815" s="10"/>
      <c r="P1815" s="15"/>
      <c r="Q1815" s="13"/>
      <c r="R1815" s="13"/>
      <c r="S1815" s="13"/>
      <c r="T1815" s="13"/>
      <c r="U1815" s="13"/>
      <c r="V1815" s="13"/>
      <c r="W1815" s="9"/>
      <c r="X1815" s="9"/>
      <c r="Y1815" s="9"/>
      <c r="Z1815" s="9"/>
      <c r="AA1815" s="9"/>
      <c r="AB1815" s="9"/>
      <c r="AC1815" s="13"/>
      <c r="AD1815" s="13"/>
      <c r="AE1815" s="13"/>
      <c r="AF1815" s="13"/>
      <c r="AG1815" s="13"/>
      <c r="AH1815" s="13"/>
      <c r="AI1815" s="9"/>
      <c r="AJ1815" s="9"/>
      <c r="AK1815" s="9"/>
      <c r="AL1815" s="9"/>
      <c r="AM1815" s="9"/>
      <c r="AN1815" s="9"/>
      <c r="AO1815" s="8"/>
      <c r="AP1815" s="8"/>
      <c r="AQ1815" s="8"/>
      <c r="AR1815" s="8"/>
      <c r="AS1815" s="8"/>
      <c r="AT1815" s="8"/>
      <c r="AU1815" s="8"/>
      <c r="AV1815" s="8"/>
      <c r="AW1815" s="8"/>
      <c r="AX1815" s="8"/>
      <c r="AY1815" s="15"/>
      <c r="AZ1815" s="15"/>
      <c r="BA1815" s="15"/>
      <c r="BB1815" s="15"/>
      <c r="BC1815" s="15"/>
      <c r="BD1815" s="15"/>
      <c r="BE1815" s="15"/>
      <c r="BF1815" s="15"/>
      <c r="BG1815" s="15"/>
      <c r="BH1815" s="15"/>
      <c r="BI1815" s="16">
        <f>Q1815*参数!$D$3+W1815</f>
        <v>0</v>
      </c>
      <c r="BJ1815" s="16">
        <f>R1815*参数!$D$3+X1815</f>
        <v>0</v>
      </c>
      <c r="BK1815" s="16">
        <f>S1815*参数!$D$3+Y1815</f>
        <v>0</v>
      </c>
      <c r="BL1815" s="16">
        <f>T1815*参数!$D$3+Z1815</f>
        <v>0</v>
      </c>
      <c r="BM1815" s="16">
        <f>U1815*参数!$D$3+AA1815</f>
        <v>0</v>
      </c>
      <c r="BN1815" s="16">
        <f>V1815*参数!$D$3+AB1815</f>
        <v>0</v>
      </c>
      <c r="BO1815" s="16">
        <f>AC1815*参数!$D$3+AI1815</f>
        <v>0</v>
      </c>
      <c r="BP1815" s="16">
        <f>AD1815*参数!$D$3+AJ1815</f>
        <v>0</v>
      </c>
      <c r="BQ1815" s="16">
        <f>AE1815*参数!$D$3+AK1815</f>
        <v>0</v>
      </c>
      <c r="BR1815" s="16">
        <f>AF1815*参数!$D$3+AL1815</f>
        <v>0</v>
      </c>
      <c r="BS1815" s="16">
        <f>AG1815*参数!$D$3+AM1815</f>
        <v>0</v>
      </c>
      <c r="BT1815" s="16">
        <f>AH1815*参数!$D$3+AN1815</f>
        <v>0</v>
      </c>
      <c r="BU1815" s="10"/>
      <c r="BV1815" s="10"/>
      <c r="BW1815" s="10">
        <f t="shared" si="542"/>
        <v>43</v>
      </c>
      <c r="BX1815" s="10">
        <f t="shared" si="543"/>
        <v>43</v>
      </c>
      <c r="BY1815" s="10">
        <f t="shared" si="544"/>
        <v>43</v>
      </c>
      <c r="BZ1815" s="10">
        <f t="shared" si="545"/>
        <v>0</v>
      </c>
      <c r="CA1815" s="10">
        <f t="shared" si="546"/>
        <v>43</v>
      </c>
      <c r="CB1815" s="10" t="str">
        <f t="shared" si="547"/>
        <v/>
      </c>
      <c r="CC1815" s="10" t="str">
        <f t="shared" si="548"/>
        <v/>
      </c>
      <c r="CD1815" s="10"/>
      <c r="CE1815" s="10"/>
      <c r="CF1815" s="10"/>
      <c r="CG1815" s="10">
        <f t="shared" si="549"/>
        <v>0</v>
      </c>
      <c r="CH1815" s="10">
        <f t="shared" si="550"/>
        <v>0</v>
      </c>
      <c r="CI1815" s="10" t="str">
        <f t="shared" si="551"/>
        <v/>
      </c>
      <c r="CJ1815" s="10" t="str">
        <f t="shared" si="552"/>
        <v/>
      </c>
      <c r="CK1815" s="10" t="str">
        <f t="shared" si="553"/>
        <v/>
      </c>
      <c r="CL1815" s="10" t="str">
        <f t="shared" si="554"/>
        <v/>
      </c>
      <c r="CM1815" s="88" t="str">
        <f t="shared" si="538"/>
        <v/>
      </c>
      <c r="CN1815" s="88" t="str">
        <f t="shared" si="539"/>
        <v/>
      </c>
      <c r="CO1815" s="88" t="str">
        <f t="shared" si="540"/>
        <v/>
      </c>
      <c r="CP1815" s="88" t="str">
        <f t="shared" si="541"/>
        <v/>
      </c>
    </row>
    <row r="1816" spans="2:94">
      <c r="B1816" s="19"/>
      <c r="C1816" s="3"/>
      <c r="D1816" s="3"/>
      <c r="E1816" s="4"/>
      <c r="F1816" s="3"/>
      <c r="G1816" s="3"/>
      <c r="H1816" s="3"/>
      <c r="I1816" s="3"/>
      <c r="J1816" s="6"/>
      <c r="K1816" s="6"/>
      <c r="L1816" s="6"/>
      <c r="M1816" s="10"/>
      <c r="N1816" s="10"/>
      <c r="O1816" s="10"/>
      <c r="P1816" s="15"/>
      <c r="Q1816" s="13"/>
      <c r="R1816" s="13"/>
      <c r="S1816" s="13"/>
      <c r="T1816" s="13"/>
      <c r="U1816" s="13"/>
      <c r="V1816" s="13"/>
      <c r="W1816" s="9"/>
      <c r="X1816" s="9"/>
      <c r="Y1816" s="9"/>
      <c r="Z1816" s="9"/>
      <c r="AA1816" s="9"/>
      <c r="AB1816" s="9"/>
      <c r="AC1816" s="13"/>
      <c r="AD1816" s="13"/>
      <c r="AE1816" s="13"/>
      <c r="AF1816" s="13"/>
      <c r="AG1816" s="13"/>
      <c r="AH1816" s="13"/>
      <c r="AI1816" s="9"/>
      <c r="AJ1816" s="9"/>
      <c r="AK1816" s="9"/>
      <c r="AL1816" s="9"/>
      <c r="AM1816" s="9"/>
      <c r="AN1816" s="9"/>
      <c r="AO1816" s="8"/>
      <c r="AP1816" s="8"/>
      <c r="AQ1816" s="8"/>
      <c r="AR1816" s="8"/>
      <c r="AS1816" s="8"/>
      <c r="AT1816" s="8"/>
      <c r="AU1816" s="8"/>
      <c r="AV1816" s="8"/>
      <c r="AW1816" s="8"/>
      <c r="AX1816" s="8"/>
      <c r="AY1816" s="15"/>
      <c r="AZ1816" s="15"/>
      <c r="BA1816" s="15"/>
      <c r="BB1816" s="15"/>
      <c r="BC1816" s="15"/>
      <c r="BD1816" s="15"/>
      <c r="BE1816" s="15"/>
      <c r="BF1816" s="15"/>
      <c r="BG1816" s="15"/>
      <c r="BH1816" s="15"/>
      <c r="BI1816" s="16">
        <f>Q1816*参数!$D$3+W1816</f>
        <v>0</v>
      </c>
      <c r="BJ1816" s="16">
        <f>R1816*参数!$D$3+X1816</f>
        <v>0</v>
      </c>
      <c r="BK1816" s="16">
        <f>S1816*参数!$D$3+Y1816</f>
        <v>0</v>
      </c>
      <c r="BL1816" s="16">
        <f>T1816*参数!$D$3+Z1816</f>
        <v>0</v>
      </c>
      <c r="BM1816" s="16">
        <f>U1816*参数!$D$3+AA1816</f>
        <v>0</v>
      </c>
      <c r="BN1816" s="16">
        <f>V1816*参数!$D$3+AB1816</f>
        <v>0</v>
      </c>
      <c r="BO1816" s="16">
        <f>AC1816*参数!$D$3+AI1816</f>
        <v>0</v>
      </c>
      <c r="BP1816" s="16">
        <f>AD1816*参数!$D$3+AJ1816</f>
        <v>0</v>
      </c>
      <c r="BQ1816" s="16">
        <f>AE1816*参数!$D$3+AK1816</f>
        <v>0</v>
      </c>
      <c r="BR1816" s="16">
        <f>AF1816*参数!$D$3+AL1816</f>
        <v>0</v>
      </c>
      <c r="BS1816" s="16">
        <f>AG1816*参数!$D$3+AM1816</f>
        <v>0</v>
      </c>
      <c r="BT1816" s="16">
        <f>AH1816*参数!$D$3+AN1816</f>
        <v>0</v>
      </c>
      <c r="BU1816" s="10"/>
      <c r="BV1816" s="10"/>
      <c r="BW1816" s="10">
        <f t="shared" si="542"/>
        <v>43</v>
      </c>
      <c r="BX1816" s="10">
        <f t="shared" si="543"/>
        <v>43</v>
      </c>
      <c r="BY1816" s="10">
        <f t="shared" si="544"/>
        <v>43</v>
      </c>
      <c r="BZ1816" s="10">
        <f t="shared" si="545"/>
        <v>0</v>
      </c>
      <c r="CA1816" s="10">
        <f t="shared" si="546"/>
        <v>43</v>
      </c>
      <c r="CB1816" s="10" t="str">
        <f t="shared" si="547"/>
        <v/>
      </c>
      <c r="CC1816" s="10" t="str">
        <f t="shared" si="548"/>
        <v/>
      </c>
      <c r="CD1816" s="10"/>
      <c r="CE1816" s="10"/>
      <c r="CF1816" s="10"/>
      <c r="CG1816" s="10">
        <f t="shared" si="549"/>
        <v>0</v>
      </c>
      <c r="CH1816" s="10">
        <f t="shared" si="550"/>
        <v>0</v>
      </c>
      <c r="CI1816" s="10" t="str">
        <f t="shared" si="551"/>
        <v/>
      </c>
      <c r="CJ1816" s="10" t="str">
        <f t="shared" si="552"/>
        <v/>
      </c>
      <c r="CK1816" s="10" t="str">
        <f t="shared" si="553"/>
        <v/>
      </c>
      <c r="CL1816" s="10" t="str">
        <f t="shared" si="554"/>
        <v/>
      </c>
      <c r="CM1816" s="88" t="str">
        <f t="shared" si="538"/>
        <v/>
      </c>
      <c r="CN1816" s="88" t="str">
        <f t="shared" si="539"/>
        <v/>
      </c>
      <c r="CO1816" s="88" t="str">
        <f t="shared" si="540"/>
        <v/>
      </c>
      <c r="CP1816" s="88" t="str">
        <f t="shared" si="541"/>
        <v/>
      </c>
    </row>
    <row r="1817" spans="2:94">
      <c r="B1817" s="19"/>
      <c r="C1817" s="3"/>
      <c r="D1817" s="3"/>
      <c r="E1817" s="4"/>
      <c r="F1817" s="3"/>
      <c r="G1817" s="3"/>
      <c r="H1817" s="3"/>
      <c r="I1817" s="3"/>
      <c r="J1817" s="6"/>
      <c r="K1817" s="6"/>
      <c r="L1817" s="6"/>
      <c r="M1817" s="10"/>
      <c r="N1817" s="10"/>
      <c r="O1817" s="10"/>
      <c r="P1817" s="15"/>
      <c r="Q1817" s="13"/>
      <c r="R1817" s="13"/>
      <c r="S1817" s="13"/>
      <c r="T1817" s="13"/>
      <c r="U1817" s="13"/>
      <c r="V1817" s="13"/>
      <c r="W1817" s="9"/>
      <c r="X1817" s="9"/>
      <c r="Y1817" s="9"/>
      <c r="Z1817" s="9"/>
      <c r="AA1817" s="9"/>
      <c r="AB1817" s="9"/>
      <c r="AC1817" s="13"/>
      <c r="AD1817" s="13"/>
      <c r="AE1817" s="13"/>
      <c r="AF1817" s="13"/>
      <c r="AG1817" s="13"/>
      <c r="AH1817" s="13"/>
      <c r="AI1817" s="9"/>
      <c r="AJ1817" s="9"/>
      <c r="AK1817" s="9"/>
      <c r="AL1817" s="9"/>
      <c r="AM1817" s="9"/>
      <c r="AN1817" s="9"/>
      <c r="AO1817" s="8"/>
      <c r="AP1817" s="8"/>
      <c r="AQ1817" s="8"/>
      <c r="AR1817" s="8"/>
      <c r="AS1817" s="8"/>
      <c r="AT1817" s="8"/>
      <c r="AU1817" s="8"/>
      <c r="AV1817" s="8"/>
      <c r="AW1817" s="8"/>
      <c r="AX1817" s="8"/>
      <c r="AY1817" s="15"/>
      <c r="AZ1817" s="15"/>
      <c r="BA1817" s="15"/>
      <c r="BB1817" s="15"/>
      <c r="BC1817" s="15"/>
      <c r="BD1817" s="15"/>
      <c r="BE1817" s="15"/>
      <c r="BF1817" s="15"/>
      <c r="BG1817" s="15"/>
      <c r="BH1817" s="15"/>
      <c r="BI1817" s="16">
        <f>Q1817*参数!$D$3+W1817</f>
        <v>0</v>
      </c>
      <c r="BJ1817" s="16">
        <f>R1817*参数!$D$3+X1817</f>
        <v>0</v>
      </c>
      <c r="BK1817" s="16">
        <f>S1817*参数!$D$3+Y1817</f>
        <v>0</v>
      </c>
      <c r="BL1817" s="16">
        <f>T1817*参数!$D$3+Z1817</f>
        <v>0</v>
      </c>
      <c r="BM1817" s="16">
        <f>U1817*参数!$D$3+AA1817</f>
        <v>0</v>
      </c>
      <c r="BN1817" s="16">
        <f>V1817*参数!$D$3+AB1817</f>
        <v>0</v>
      </c>
      <c r="BO1817" s="16">
        <f>AC1817*参数!$D$3+AI1817</f>
        <v>0</v>
      </c>
      <c r="BP1817" s="16">
        <f>AD1817*参数!$D$3+AJ1817</f>
        <v>0</v>
      </c>
      <c r="BQ1817" s="16">
        <f>AE1817*参数!$D$3+AK1817</f>
        <v>0</v>
      </c>
      <c r="BR1817" s="16">
        <f>AF1817*参数!$D$3+AL1817</f>
        <v>0</v>
      </c>
      <c r="BS1817" s="16">
        <f>AG1817*参数!$D$3+AM1817</f>
        <v>0</v>
      </c>
      <c r="BT1817" s="16">
        <f>AH1817*参数!$D$3+AN1817</f>
        <v>0</v>
      </c>
      <c r="BU1817" s="10"/>
      <c r="BV1817" s="10"/>
      <c r="BW1817" s="10">
        <f t="shared" si="542"/>
        <v>43</v>
      </c>
      <c r="BX1817" s="10">
        <f t="shared" si="543"/>
        <v>43</v>
      </c>
      <c r="BY1817" s="10">
        <f t="shared" si="544"/>
        <v>43</v>
      </c>
      <c r="BZ1817" s="10">
        <f t="shared" si="545"/>
        <v>0</v>
      </c>
      <c r="CA1817" s="10">
        <f t="shared" si="546"/>
        <v>43</v>
      </c>
      <c r="CB1817" s="10" t="str">
        <f t="shared" si="547"/>
        <v/>
      </c>
      <c r="CC1817" s="10" t="str">
        <f t="shared" si="548"/>
        <v/>
      </c>
      <c r="CD1817" s="10"/>
      <c r="CE1817" s="10"/>
      <c r="CF1817" s="10"/>
      <c r="CG1817" s="10">
        <f t="shared" si="549"/>
        <v>0</v>
      </c>
      <c r="CH1817" s="10">
        <f t="shared" si="550"/>
        <v>0</v>
      </c>
      <c r="CI1817" s="10" t="str">
        <f t="shared" si="551"/>
        <v/>
      </c>
      <c r="CJ1817" s="10" t="str">
        <f t="shared" si="552"/>
        <v/>
      </c>
      <c r="CK1817" s="10" t="str">
        <f t="shared" si="553"/>
        <v/>
      </c>
      <c r="CL1817" s="10" t="str">
        <f t="shared" si="554"/>
        <v/>
      </c>
      <c r="CM1817" s="88" t="str">
        <f t="shared" si="538"/>
        <v/>
      </c>
      <c r="CN1817" s="88" t="str">
        <f t="shared" si="539"/>
        <v/>
      </c>
      <c r="CO1817" s="88" t="str">
        <f t="shared" si="540"/>
        <v/>
      </c>
      <c r="CP1817" s="88" t="str">
        <f t="shared" si="541"/>
        <v/>
      </c>
    </row>
    <row r="1818" spans="2:94">
      <c r="B1818" s="19"/>
      <c r="C1818" s="3"/>
      <c r="D1818" s="3"/>
      <c r="E1818" s="4"/>
      <c r="F1818" s="3"/>
      <c r="G1818" s="3"/>
      <c r="H1818" s="3"/>
      <c r="I1818" s="3"/>
      <c r="J1818" s="6"/>
      <c r="K1818" s="6"/>
      <c r="L1818" s="6"/>
      <c r="M1818" s="10"/>
      <c r="N1818" s="10"/>
      <c r="O1818" s="10"/>
      <c r="P1818" s="15"/>
      <c r="Q1818" s="13"/>
      <c r="R1818" s="13"/>
      <c r="S1818" s="13"/>
      <c r="T1818" s="13"/>
      <c r="U1818" s="13"/>
      <c r="V1818" s="13"/>
      <c r="W1818" s="9"/>
      <c r="X1818" s="9"/>
      <c r="Y1818" s="9"/>
      <c r="Z1818" s="9"/>
      <c r="AA1818" s="9"/>
      <c r="AB1818" s="9"/>
      <c r="AC1818" s="13"/>
      <c r="AD1818" s="13"/>
      <c r="AE1818" s="13"/>
      <c r="AF1818" s="13"/>
      <c r="AG1818" s="13"/>
      <c r="AH1818" s="13"/>
      <c r="AI1818" s="9"/>
      <c r="AJ1818" s="9"/>
      <c r="AK1818" s="9"/>
      <c r="AL1818" s="9"/>
      <c r="AM1818" s="9"/>
      <c r="AN1818" s="9"/>
      <c r="AO1818" s="8"/>
      <c r="AP1818" s="8"/>
      <c r="AQ1818" s="8"/>
      <c r="AR1818" s="8"/>
      <c r="AS1818" s="8"/>
      <c r="AT1818" s="8"/>
      <c r="AU1818" s="8"/>
      <c r="AV1818" s="8"/>
      <c r="AW1818" s="8"/>
      <c r="AX1818" s="8"/>
      <c r="AY1818" s="15"/>
      <c r="AZ1818" s="15"/>
      <c r="BA1818" s="15"/>
      <c r="BB1818" s="15"/>
      <c r="BC1818" s="15"/>
      <c r="BD1818" s="15"/>
      <c r="BE1818" s="15"/>
      <c r="BF1818" s="15"/>
      <c r="BG1818" s="15"/>
      <c r="BH1818" s="15"/>
      <c r="BI1818" s="16">
        <f>Q1818*参数!$D$3+W1818</f>
        <v>0</v>
      </c>
      <c r="BJ1818" s="16">
        <f>R1818*参数!$D$3+X1818</f>
        <v>0</v>
      </c>
      <c r="BK1818" s="16">
        <f>S1818*参数!$D$3+Y1818</f>
        <v>0</v>
      </c>
      <c r="BL1818" s="16">
        <f>T1818*参数!$D$3+Z1818</f>
        <v>0</v>
      </c>
      <c r="BM1818" s="16">
        <f>U1818*参数!$D$3+AA1818</f>
        <v>0</v>
      </c>
      <c r="BN1818" s="16">
        <f>V1818*参数!$D$3+AB1818</f>
        <v>0</v>
      </c>
      <c r="BO1818" s="16">
        <f>AC1818*参数!$D$3+AI1818</f>
        <v>0</v>
      </c>
      <c r="BP1818" s="16">
        <f>AD1818*参数!$D$3+AJ1818</f>
        <v>0</v>
      </c>
      <c r="BQ1818" s="16">
        <f>AE1818*参数!$D$3+AK1818</f>
        <v>0</v>
      </c>
      <c r="BR1818" s="16">
        <f>AF1818*参数!$D$3+AL1818</f>
        <v>0</v>
      </c>
      <c r="BS1818" s="16">
        <f>AG1818*参数!$D$3+AM1818</f>
        <v>0</v>
      </c>
      <c r="BT1818" s="16">
        <f>AH1818*参数!$D$3+AN1818</f>
        <v>0</v>
      </c>
      <c r="BU1818" s="10"/>
      <c r="BV1818" s="10"/>
      <c r="BW1818" s="10">
        <f t="shared" si="542"/>
        <v>43</v>
      </c>
      <c r="BX1818" s="10">
        <f t="shared" si="543"/>
        <v>43</v>
      </c>
      <c r="BY1818" s="10">
        <f t="shared" si="544"/>
        <v>43</v>
      </c>
      <c r="BZ1818" s="10">
        <f t="shared" si="545"/>
        <v>0</v>
      </c>
      <c r="CA1818" s="10">
        <f t="shared" si="546"/>
        <v>43</v>
      </c>
      <c r="CB1818" s="10" t="str">
        <f t="shared" si="547"/>
        <v/>
      </c>
      <c r="CC1818" s="10" t="str">
        <f t="shared" si="548"/>
        <v/>
      </c>
      <c r="CD1818" s="10"/>
      <c r="CE1818" s="10"/>
      <c r="CF1818" s="10"/>
      <c r="CG1818" s="10">
        <f t="shared" si="549"/>
        <v>0</v>
      </c>
      <c r="CH1818" s="10">
        <f t="shared" si="550"/>
        <v>0</v>
      </c>
      <c r="CI1818" s="10" t="str">
        <f t="shared" si="551"/>
        <v/>
      </c>
      <c r="CJ1818" s="10" t="str">
        <f t="shared" si="552"/>
        <v/>
      </c>
      <c r="CK1818" s="10" t="str">
        <f t="shared" si="553"/>
        <v/>
      </c>
      <c r="CL1818" s="10" t="str">
        <f t="shared" si="554"/>
        <v/>
      </c>
      <c r="CM1818" s="88" t="str">
        <f t="shared" si="538"/>
        <v/>
      </c>
      <c r="CN1818" s="88" t="str">
        <f t="shared" si="539"/>
        <v/>
      </c>
      <c r="CO1818" s="88" t="str">
        <f t="shared" si="540"/>
        <v/>
      </c>
      <c r="CP1818" s="88" t="str">
        <f t="shared" si="541"/>
        <v/>
      </c>
    </row>
    <row r="1819" spans="2:94">
      <c r="B1819" s="19"/>
      <c r="C1819" s="3"/>
      <c r="D1819" s="3"/>
      <c r="E1819" s="4"/>
      <c r="F1819" s="3"/>
      <c r="G1819" s="3"/>
      <c r="H1819" s="3"/>
      <c r="I1819" s="3"/>
      <c r="J1819" s="6"/>
      <c r="K1819" s="6"/>
      <c r="L1819" s="6"/>
      <c r="M1819" s="10"/>
      <c r="N1819" s="10"/>
      <c r="O1819" s="10"/>
      <c r="P1819" s="15"/>
      <c r="Q1819" s="13"/>
      <c r="R1819" s="13"/>
      <c r="S1819" s="13"/>
      <c r="T1819" s="13"/>
      <c r="U1819" s="13"/>
      <c r="V1819" s="13"/>
      <c r="W1819" s="9"/>
      <c r="X1819" s="9"/>
      <c r="Y1819" s="9"/>
      <c r="Z1819" s="9"/>
      <c r="AA1819" s="9"/>
      <c r="AB1819" s="9"/>
      <c r="AC1819" s="13"/>
      <c r="AD1819" s="13"/>
      <c r="AE1819" s="13"/>
      <c r="AF1819" s="13"/>
      <c r="AG1819" s="13"/>
      <c r="AH1819" s="13"/>
      <c r="AI1819" s="9"/>
      <c r="AJ1819" s="9"/>
      <c r="AK1819" s="9"/>
      <c r="AL1819" s="9"/>
      <c r="AM1819" s="9"/>
      <c r="AN1819" s="9"/>
      <c r="AO1819" s="8"/>
      <c r="AP1819" s="8"/>
      <c r="AQ1819" s="8"/>
      <c r="AR1819" s="8"/>
      <c r="AS1819" s="8"/>
      <c r="AT1819" s="8"/>
      <c r="AU1819" s="8"/>
      <c r="AV1819" s="8"/>
      <c r="AW1819" s="8"/>
      <c r="AX1819" s="8"/>
      <c r="AY1819" s="15"/>
      <c r="AZ1819" s="15"/>
      <c r="BA1819" s="15"/>
      <c r="BB1819" s="15"/>
      <c r="BC1819" s="15"/>
      <c r="BD1819" s="15"/>
      <c r="BE1819" s="15"/>
      <c r="BF1819" s="15"/>
      <c r="BG1819" s="15"/>
      <c r="BH1819" s="15"/>
      <c r="BI1819" s="16">
        <f>Q1819*参数!$D$3+W1819</f>
        <v>0</v>
      </c>
      <c r="BJ1819" s="16">
        <f>R1819*参数!$D$3+X1819</f>
        <v>0</v>
      </c>
      <c r="BK1819" s="16">
        <f>S1819*参数!$D$3+Y1819</f>
        <v>0</v>
      </c>
      <c r="BL1819" s="16">
        <f>T1819*参数!$D$3+Z1819</f>
        <v>0</v>
      </c>
      <c r="BM1819" s="16">
        <f>U1819*参数!$D$3+AA1819</f>
        <v>0</v>
      </c>
      <c r="BN1819" s="16">
        <f>V1819*参数!$D$3+AB1819</f>
        <v>0</v>
      </c>
      <c r="BO1819" s="16">
        <f>AC1819*参数!$D$3+AI1819</f>
        <v>0</v>
      </c>
      <c r="BP1819" s="16">
        <f>AD1819*参数!$D$3+AJ1819</f>
        <v>0</v>
      </c>
      <c r="BQ1819" s="16">
        <f>AE1819*参数!$D$3+AK1819</f>
        <v>0</v>
      </c>
      <c r="BR1819" s="16">
        <f>AF1819*参数!$D$3+AL1819</f>
        <v>0</v>
      </c>
      <c r="BS1819" s="16">
        <f>AG1819*参数!$D$3+AM1819</f>
        <v>0</v>
      </c>
      <c r="BT1819" s="16">
        <f>AH1819*参数!$D$3+AN1819</f>
        <v>0</v>
      </c>
      <c r="BU1819" s="10"/>
      <c r="BV1819" s="10"/>
      <c r="BW1819" s="10">
        <f t="shared" si="542"/>
        <v>43</v>
      </c>
      <c r="BX1819" s="10">
        <f t="shared" si="543"/>
        <v>43</v>
      </c>
      <c r="BY1819" s="10">
        <f t="shared" si="544"/>
        <v>43</v>
      </c>
      <c r="BZ1819" s="10">
        <f t="shared" si="545"/>
        <v>0</v>
      </c>
      <c r="CA1819" s="10">
        <f t="shared" si="546"/>
        <v>43</v>
      </c>
      <c r="CB1819" s="10" t="str">
        <f t="shared" si="547"/>
        <v/>
      </c>
      <c r="CC1819" s="10" t="str">
        <f t="shared" si="548"/>
        <v/>
      </c>
      <c r="CD1819" s="10"/>
      <c r="CE1819" s="10"/>
      <c r="CF1819" s="10"/>
      <c r="CG1819" s="10">
        <f t="shared" si="549"/>
        <v>0</v>
      </c>
      <c r="CH1819" s="10">
        <f t="shared" si="550"/>
        <v>0</v>
      </c>
      <c r="CI1819" s="10" t="str">
        <f t="shared" si="551"/>
        <v/>
      </c>
      <c r="CJ1819" s="10" t="str">
        <f t="shared" si="552"/>
        <v/>
      </c>
      <c r="CK1819" s="10" t="str">
        <f t="shared" si="553"/>
        <v/>
      </c>
      <c r="CL1819" s="10" t="str">
        <f t="shared" si="554"/>
        <v/>
      </c>
      <c r="CM1819" s="88" t="str">
        <f t="shared" si="538"/>
        <v/>
      </c>
      <c r="CN1819" s="88" t="str">
        <f t="shared" si="539"/>
        <v/>
      </c>
      <c r="CO1819" s="88" t="str">
        <f t="shared" si="540"/>
        <v/>
      </c>
      <c r="CP1819" s="88" t="str">
        <f t="shared" si="541"/>
        <v/>
      </c>
    </row>
    <row r="1820" spans="2:94">
      <c r="B1820" s="19"/>
      <c r="C1820" s="3"/>
      <c r="D1820" s="3"/>
      <c r="E1820" s="4"/>
      <c r="F1820" s="3"/>
      <c r="G1820" s="3"/>
      <c r="H1820" s="3"/>
      <c r="I1820" s="3"/>
      <c r="J1820" s="6"/>
      <c r="K1820" s="6"/>
      <c r="L1820" s="6"/>
      <c r="M1820" s="10"/>
      <c r="N1820" s="10"/>
      <c r="O1820" s="10"/>
      <c r="P1820" s="15"/>
      <c r="Q1820" s="13"/>
      <c r="R1820" s="13"/>
      <c r="S1820" s="13"/>
      <c r="T1820" s="13"/>
      <c r="U1820" s="13"/>
      <c r="V1820" s="13"/>
      <c r="W1820" s="9"/>
      <c r="X1820" s="9"/>
      <c r="Y1820" s="9"/>
      <c r="Z1820" s="9"/>
      <c r="AA1820" s="9"/>
      <c r="AB1820" s="9"/>
      <c r="AC1820" s="13"/>
      <c r="AD1820" s="13"/>
      <c r="AE1820" s="13"/>
      <c r="AF1820" s="13"/>
      <c r="AG1820" s="13"/>
      <c r="AH1820" s="13"/>
      <c r="AI1820" s="9"/>
      <c r="AJ1820" s="9"/>
      <c r="AK1820" s="9"/>
      <c r="AL1820" s="9"/>
      <c r="AM1820" s="9"/>
      <c r="AN1820" s="9"/>
      <c r="AO1820" s="8"/>
      <c r="AP1820" s="8"/>
      <c r="AQ1820" s="8"/>
      <c r="AR1820" s="8"/>
      <c r="AS1820" s="8"/>
      <c r="AT1820" s="8"/>
      <c r="AU1820" s="8"/>
      <c r="AV1820" s="8"/>
      <c r="AW1820" s="8"/>
      <c r="AX1820" s="8"/>
      <c r="AY1820" s="15"/>
      <c r="AZ1820" s="15"/>
      <c r="BA1820" s="15"/>
      <c r="BB1820" s="15"/>
      <c r="BC1820" s="15"/>
      <c r="BD1820" s="15"/>
      <c r="BE1820" s="15"/>
      <c r="BF1820" s="15"/>
      <c r="BG1820" s="15"/>
      <c r="BH1820" s="15"/>
      <c r="BI1820" s="16">
        <f>Q1820*参数!$D$3+W1820</f>
        <v>0</v>
      </c>
      <c r="BJ1820" s="16">
        <f>R1820*参数!$D$3+X1820</f>
        <v>0</v>
      </c>
      <c r="BK1820" s="16">
        <f>S1820*参数!$D$3+Y1820</f>
        <v>0</v>
      </c>
      <c r="BL1820" s="16">
        <f>T1820*参数!$D$3+Z1820</f>
        <v>0</v>
      </c>
      <c r="BM1820" s="16">
        <f>U1820*参数!$D$3+AA1820</f>
        <v>0</v>
      </c>
      <c r="BN1820" s="16">
        <f>V1820*参数!$D$3+AB1820</f>
        <v>0</v>
      </c>
      <c r="BO1820" s="16">
        <f>AC1820*参数!$D$3+AI1820</f>
        <v>0</v>
      </c>
      <c r="BP1820" s="16">
        <f>AD1820*参数!$D$3+AJ1820</f>
        <v>0</v>
      </c>
      <c r="BQ1820" s="16">
        <f>AE1820*参数!$D$3+AK1820</f>
        <v>0</v>
      </c>
      <c r="BR1820" s="16">
        <f>AF1820*参数!$D$3+AL1820</f>
        <v>0</v>
      </c>
      <c r="BS1820" s="16">
        <f>AG1820*参数!$D$3+AM1820</f>
        <v>0</v>
      </c>
      <c r="BT1820" s="16">
        <f>AH1820*参数!$D$3+AN1820</f>
        <v>0</v>
      </c>
      <c r="BU1820" s="10"/>
      <c r="BV1820" s="10"/>
      <c r="BW1820" s="10">
        <f t="shared" si="542"/>
        <v>43</v>
      </c>
      <c r="BX1820" s="10">
        <f t="shared" si="543"/>
        <v>43</v>
      </c>
      <c r="BY1820" s="10">
        <f t="shared" si="544"/>
        <v>43</v>
      </c>
      <c r="BZ1820" s="10">
        <f t="shared" si="545"/>
        <v>0</v>
      </c>
      <c r="CA1820" s="10">
        <f t="shared" si="546"/>
        <v>43</v>
      </c>
      <c r="CB1820" s="10" t="str">
        <f t="shared" si="547"/>
        <v/>
      </c>
      <c r="CC1820" s="10" t="str">
        <f t="shared" si="548"/>
        <v/>
      </c>
      <c r="CD1820" s="10"/>
      <c r="CE1820" s="10"/>
      <c r="CF1820" s="10"/>
      <c r="CG1820" s="10">
        <f t="shared" si="549"/>
        <v>0</v>
      </c>
      <c r="CH1820" s="10">
        <f t="shared" si="550"/>
        <v>0</v>
      </c>
      <c r="CI1820" s="10" t="str">
        <f t="shared" si="551"/>
        <v/>
      </c>
      <c r="CJ1820" s="10" t="str">
        <f t="shared" si="552"/>
        <v/>
      </c>
      <c r="CK1820" s="10" t="str">
        <f t="shared" si="553"/>
        <v/>
      </c>
      <c r="CL1820" s="10" t="str">
        <f t="shared" si="554"/>
        <v/>
      </c>
      <c r="CM1820" s="88" t="str">
        <f t="shared" si="538"/>
        <v/>
      </c>
      <c r="CN1820" s="88" t="str">
        <f t="shared" si="539"/>
        <v/>
      </c>
      <c r="CO1820" s="88" t="str">
        <f t="shared" si="540"/>
        <v/>
      </c>
      <c r="CP1820" s="88" t="str">
        <f t="shared" si="541"/>
        <v/>
      </c>
    </row>
    <row r="1821" spans="2:94">
      <c r="B1821" s="19"/>
      <c r="C1821" s="3"/>
      <c r="D1821" s="3"/>
      <c r="E1821" s="4"/>
      <c r="F1821" s="3"/>
      <c r="G1821" s="3"/>
      <c r="H1821" s="3"/>
      <c r="I1821" s="3"/>
      <c r="J1821" s="6"/>
      <c r="K1821" s="6"/>
      <c r="L1821" s="6"/>
      <c r="M1821" s="10"/>
      <c r="N1821" s="10"/>
      <c r="O1821" s="10"/>
      <c r="P1821" s="15"/>
      <c r="Q1821" s="13"/>
      <c r="R1821" s="13"/>
      <c r="S1821" s="13"/>
      <c r="T1821" s="13"/>
      <c r="U1821" s="13"/>
      <c r="V1821" s="13"/>
      <c r="W1821" s="9"/>
      <c r="X1821" s="9"/>
      <c r="Y1821" s="9"/>
      <c r="Z1821" s="9"/>
      <c r="AA1821" s="9"/>
      <c r="AB1821" s="9"/>
      <c r="AC1821" s="13"/>
      <c r="AD1821" s="13"/>
      <c r="AE1821" s="13"/>
      <c r="AF1821" s="13"/>
      <c r="AG1821" s="13"/>
      <c r="AH1821" s="13"/>
      <c r="AI1821" s="9"/>
      <c r="AJ1821" s="9"/>
      <c r="AK1821" s="9"/>
      <c r="AL1821" s="9"/>
      <c r="AM1821" s="9"/>
      <c r="AN1821" s="9"/>
      <c r="AO1821" s="8"/>
      <c r="AP1821" s="8"/>
      <c r="AQ1821" s="8"/>
      <c r="AR1821" s="8"/>
      <c r="AS1821" s="8"/>
      <c r="AT1821" s="8"/>
      <c r="AU1821" s="8"/>
      <c r="AV1821" s="8"/>
      <c r="AW1821" s="8"/>
      <c r="AX1821" s="8"/>
      <c r="AY1821" s="15"/>
      <c r="AZ1821" s="15"/>
      <c r="BA1821" s="15"/>
      <c r="BB1821" s="15"/>
      <c r="BC1821" s="15"/>
      <c r="BD1821" s="15"/>
      <c r="BE1821" s="15"/>
      <c r="BF1821" s="15"/>
      <c r="BG1821" s="15"/>
      <c r="BH1821" s="15"/>
      <c r="BI1821" s="16">
        <f>Q1821*参数!$D$3+W1821</f>
        <v>0</v>
      </c>
      <c r="BJ1821" s="16">
        <f>R1821*参数!$D$3+X1821</f>
        <v>0</v>
      </c>
      <c r="BK1821" s="16">
        <f>S1821*参数!$D$3+Y1821</f>
        <v>0</v>
      </c>
      <c r="BL1821" s="16">
        <f>T1821*参数!$D$3+Z1821</f>
        <v>0</v>
      </c>
      <c r="BM1821" s="16">
        <f>U1821*参数!$D$3+AA1821</f>
        <v>0</v>
      </c>
      <c r="BN1821" s="16">
        <f>V1821*参数!$D$3+AB1821</f>
        <v>0</v>
      </c>
      <c r="BO1821" s="16">
        <f>AC1821*参数!$D$3+AI1821</f>
        <v>0</v>
      </c>
      <c r="BP1821" s="16">
        <f>AD1821*参数!$D$3+AJ1821</f>
        <v>0</v>
      </c>
      <c r="BQ1821" s="16">
        <f>AE1821*参数!$D$3+AK1821</f>
        <v>0</v>
      </c>
      <c r="BR1821" s="16">
        <f>AF1821*参数!$D$3+AL1821</f>
        <v>0</v>
      </c>
      <c r="BS1821" s="16">
        <f>AG1821*参数!$D$3+AM1821</f>
        <v>0</v>
      </c>
      <c r="BT1821" s="16">
        <f>AH1821*参数!$D$3+AN1821</f>
        <v>0</v>
      </c>
      <c r="BU1821" s="10"/>
      <c r="BV1821" s="10"/>
      <c r="BW1821" s="10">
        <f t="shared" si="542"/>
        <v>43</v>
      </c>
      <c r="BX1821" s="10">
        <f t="shared" si="543"/>
        <v>43</v>
      </c>
      <c r="BY1821" s="10">
        <f t="shared" si="544"/>
        <v>43</v>
      </c>
      <c r="BZ1821" s="10">
        <f t="shared" si="545"/>
        <v>0</v>
      </c>
      <c r="CA1821" s="10">
        <f t="shared" si="546"/>
        <v>43</v>
      </c>
      <c r="CB1821" s="10" t="str">
        <f t="shared" si="547"/>
        <v/>
      </c>
      <c r="CC1821" s="10" t="str">
        <f t="shared" si="548"/>
        <v/>
      </c>
      <c r="CD1821" s="10"/>
      <c r="CE1821" s="10"/>
      <c r="CF1821" s="10"/>
      <c r="CG1821" s="10">
        <f t="shared" si="549"/>
        <v>0</v>
      </c>
      <c r="CH1821" s="10">
        <f t="shared" si="550"/>
        <v>0</v>
      </c>
      <c r="CI1821" s="10" t="str">
        <f t="shared" si="551"/>
        <v/>
      </c>
      <c r="CJ1821" s="10" t="str">
        <f t="shared" si="552"/>
        <v/>
      </c>
      <c r="CK1821" s="10" t="str">
        <f t="shared" si="553"/>
        <v/>
      </c>
      <c r="CL1821" s="10" t="str">
        <f t="shared" si="554"/>
        <v/>
      </c>
      <c r="CM1821" s="88" t="str">
        <f t="shared" si="538"/>
        <v/>
      </c>
      <c r="CN1821" s="88" t="str">
        <f t="shared" si="539"/>
        <v/>
      </c>
      <c r="CO1821" s="88" t="str">
        <f t="shared" si="540"/>
        <v/>
      </c>
      <c r="CP1821" s="88" t="str">
        <f t="shared" si="541"/>
        <v/>
      </c>
    </row>
    <row r="1822" spans="2:94">
      <c r="B1822" s="19"/>
      <c r="C1822" s="3"/>
      <c r="D1822" s="3"/>
      <c r="E1822" s="4"/>
      <c r="F1822" s="3"/>
      <c r="G1822" s="3"/>
      <c r="H1822" s="3"/>
      <c r="I1822" s="3"/>
      <c r="J1822" s="6"/>
      <c r="K1822" s="6"/>
      <c r="L1822" s="6"/>
      <c r="M1822" s="10"/>
      <c r="N1822" s="10"/>
      <c r="O1822" s="10"/>
      <c r="P1822" s="15"/>
      <c r="Q1822" s="13"/>
      <c r="R1822" s="13"/>
      <c r="S1822" s="13"/>
      <c r="T1822" s="13"/>
      <c r="U1822" s="13"/>
      <c r="V1822" s="13"/>
      <c r="W1822" s="9"/>
      <c r="X1822" s="9"/>
      <c r="Y1822" s="9"/>
      <c r="Z1822" s="9"/>
      <c r="AA1822" s="9"/>
      <c r="AB1822" s="9"/>
      <c r="AC1822" s="13"/>
      <c r="AD1822" s="13"/>
      <c r="AE1822" s="13"/>
      <c r="AF1822" s="13"/>
      <c r="AG1822" s="13"/>
      <c r="AH1822" s="13"/>
      <c r="AI1822" s="9"/>
      <c r="AJ1822" s="9"/>
      <c r="AK1822" s="9"/>
      <c r="AL1822" s="9"/>
      <c r="AM1822" s="9"/>
      <c r="AN1822" s="9"/>
      <c r="AO1822" s="8"/>
      <c r="AP1822" s="8"/>
      <c r="AQ1822" s="8"/>
      <c r="AR1822" s="8"/>
      <c r="AS1822" s="8"/>
      <c r="AT1822" s="8"/>
      <c r="AU1822" s="8"/>
      <c r="AV1822" s="8"/>
      <c r="AW1822" s="8"/>
      <c r="AX1822" s="8"/>
      <c r="AY1822" s="15"/>
      <c r="AZ1822" s="15"/>
      <c r="BA1822" s="15"/>
      <c r="BB1822" s="15"/>
      <c r="BC1822" s="15"/>
      <c r="BD1822" s="15"/>
      <c r="BE1822" s="15"/>
      <c r="BF1822" s="15"/>
      <c r="BG1822" s="15"/>
      <c r="BH1822" s="15"/>
      <c r="BI1822" s="16">
        <f>Q1822*参数!$D$3+W1822</f>
        <v>0</v>
      </c>
      <c r="BJ1822" s="16">
        <f>R1822*参数!$D$3+X1822</f>
        <v>0</v>
      </c>
      <c r="BK1822" s="16">
        <f>S1822*参数!$D$3+Y1822</f>
        <v>0</v>
      </c>
      <c r="BL1822" s="16">
        <f>T1822*参数!$D$3+Z1822</f>
        <v>0</v>
      </c>
      <c r="BM1822" s="16">
        <f>U1822*参数!$D$3+AA1822</f>
        <v>0</v>
      </c>
      <c r="BN1822" s="16">
        <f>V1822*参数!$D$3+AB1822</f>
        <v>0</v>
      </c>
      <c r="BO1822" s="16">
        <f>AC1822*参数!$D$3+AI1822</f>
        <v>0</v>
      </c>
      <c r="BP1822" s="16">
        <f>AD1822*参数!$D$3+AJ1822</f>
        <v>0</v>
      </c>
      <c r="BQ1822" s="16">
        <f>AE1822*参数!$D$3+AK1822</f>
        <v>0</v>
      </c>
      <c r="BR1822" s="16">
        <f>AF1822*参数!$D$3+AL1822</f>
        <v>0</v>
      </c>
      <c r="BS1822" s="16">
        <f>AG1822*参数!$D$3+AM1822</f>
        <v>0</v>
      </c>
      <c r="BT1822" s="16">
        <f>AH1822*参数!$D$3+AN1822</f>
        <v>0</v>
      </c>
      <c r="BU1822" s="10"/>
      <c r="BV1822" s="10"/>
      <c r="BW1822" s="10">
        <f t="shared" si="542"/>
        <v>43</v>
      </c>
      <c r="BX1822" s="10">
        <f t="shared" si="543"/>
        <v>43</v>
      </c>
      <c r="BY1822" s="10">
        <f t="shared" si="544"/>
        <v>43</v>
      </c>
      <c r="BZ1822" s="10">
        <f t="shared" si="545"/>
        <v>0</v>
      </c>
      <c r="CA1822" s="10">
        <f t="shared" si="546"/>
        <v>43</v>
      </c>
      <c r="CB1822" s="10" t="str">
        <f t="shared" si="547"/>
        <v/>
      </c>
      <c r="CC1822" s="10" t="str">
        <f t="shared" si="548"/>
        <v/>
      </c>
      <c r="CD1822" s="10"/>
      <c r="CE1822" s="10"/>
      <c r="CF1822" s="10"/>
      <c r="CG1822" s="10">
        <f t="shared" si="549"/>
        <v>0</v>
      </c>
      <c r="CH1822" s="10">
        <f t="shared" si="550"/>
        <v>0</v>
      </c>
      <c r="CI1822" s="10" t="str">
        <f t="shared" si="551"/>
        <v/>
      </c>
      <c r="CJ1822" s="10" t="str">
        <f t="shared" si="552"/>
        <v/>
      </c>
      <c r="CK1822" s="10" t="str">
        <f t="shared" si="553"/>
        <v/>
      </c>
      <c r="CL1822" s="10" t="str">
        <f t="shared" si="554"/>
        <v/>
      </c>
      <c r="CM1822" s="88" t="str">
        <f t="shared" si="538"/>
        <v/>
      </c>
      <c r="CN1822" s="88" t="str">
        <f t="shared" si="539"/>
        <v/>
      </c>
      <c r="CO1822" s="88" t="str">
        <f t="shared" si="540"/>
        <v/>
      </c>
      <c r="CP1822" s="88" t="str">
        <f t="shared" si="541"/>
        <v/>
      </c>
    </row>
    <row r="1823" spans="2:94">
      <c r="B1823" s="19"/>
      <c r="C1823" s="3"/>
      <c r="D1823" s="3"/>
      <c r="E1823" s="4"/>
      <c r="F1823" s="3"/>
      <c r="G1823" s="3"/>
      <c r="H1823" s="3"/>
      <c r="I1823" s="3"/>
      <c r="J1823" s="6"/>
      <c r="K1823" s="6"/>
      <c r="L1823" s="6"/>
      <c r="M1823" s="10"/>
      <c r="N1823" s="10"/>
      <c r="O1823" s="10"/>
      <c r="P1823" s="15"/>
      <c r="Q1823" s="13"/>
      <c r="R1823" s="13"/>
      <c r="S1823" s="13"/>
      <c r="T1823" s="13"/>
      <c r="U1823" s="13"/>
      <c r="V1823" s="13"/>
      <c r="W1823" s="9"/>
      <c r="X1823" s="9"/>
      <c r="Y1823" s="9"/>
      <c r="Z1823" s="9"/>
      <c r="AA1823" s="9"/>
      <c r="AB1823" s="9"/>
      <c r="AC1823" s="13"/>
      <c r="AD1823" s="13"/>
      <c r="AE1823" s="13"/>
      <c r="AF1823" s="13"/>
      <c r="AG1823" s="13"/>
      <c r="AH1823" s="13"/>
      <c r="AI1823" s="9"/>
      <c r="AJ1823" s="9"/>
      <c r="AK1823" s="9"/>
      <c r="AL1823" s="9"/>
      <c r="AM1823" s="9"/>
      <c r="AN1823" s="9"/>
      <c r="AO1823" s="8"/>
      <c r="AP1823" s="8"/>
      <c r="AQ1823" s="8"/>
      <c r="AR1823" s="8"/>
      <c r="AS1823" s="8"/>
      <c r="AT1823" s="8"/>
      <c r="AU1823" s="8"/>
      <c r="AV1823" s="8"/>
      <c r="AW1823" s="8"/>
      <c r="AX1823" s="8"/>
      <c r="AY1823" s="15"/>
      <c r="AZ1823" s="15"/>
      <c r="BA1823" s="15"/>
      <c r="BB1823" s="15"/>
      <c r="BC1823" s="15"/>
      <c r="BD1823" s="15"/>
      <c r="BE1823" s="15"/>
      <c r="BF1823" s="15"/>
      <c r="BG1823" s="15"/>
      <c r="BH1823" s="15"/>
      <c r="BI1823" s="16">
        <f>Q1823*参数!$D$3+W1823</f>
        <v>0</v>
      </c>
      <c r="BJ1823" s="16">
        <f>R1823*参数!$D$3+X1823</f>
        <v>0</v>
      </c>
      <c r="BK1823" s="16">
        <f>S1823*参数!$D$3+Y1823</f>
        <v>0</v>
      </c>
      <c r="BL1823" s="16">
        <f>T1823*参数!$D$3+Z1823</f>
        <v>0</v>
      </c>
      <c r="BM1823" s="16">
        <f>U1823*参数!$D$3+AA1823</f>
        <v>0</v>
      </c>
      <c r="BN1823" s="16">
        <f>V1823*参数!$D$3+AB1823</f>
        <v>0</v>
      </c>
      <c r="BO1823" s="16">
        <f>AC1823*参数!$D$3+AI1823</f>
        <v>0</v>
      </c>
      <c r="BP1823" s="16">
        <f>AD1823*参数!$D$3+AJ1823</f>
        <v>0</v>
      </c>
      <c r="BQ1823" s="16">
        <f>AE1823*参数!$D$3+AK1823</f>
        <v>0</v>
      </c>
      <c r="BR1823" s="16">
        <f>AF1823*参数!$D$3+AL1823</f>
        <v>0</v>
      </c>
      <c r="BS1823" s="16">
        <f>AG1823*参数!$D$3+AM1823</f>
        <v>0</v>
      </c>
      <c r="BT1823" s="16">
        <f>AH1823*参数!$D$3+AN1823</f>
        <v>0</v>
      </c>
      <c r="BU1823" s="10"/>
      <c r="BV1823" s="10"/>
      <c r="BW1823" s="10">
        <f t="shared" si="542"/>
        <v>43</v>
      </c>
      <c r="BX1823" s="10">
        <f t="shared" si="543"/>
        <v>43</v>
      </c>
      <c r="BY1823" s="10">
        <f t="shared" si="544"/>
        <v>43</v>
      </c>
      <c r="BZ1823" s="10">
        <f t="shared" si="545"/>
        <v>0</v>
      </c>
      <c r="CA1823" s="10">
        <f t="shared" si="546"/>
        <v>43</v>
      </c>
      <c r="CB1823" s="10" t="str">
        <f t="shared" si="547"/>
        <v/>
      </c>
      <c r="CC1823" s="10" t="str">
        <f t="shared" si="548"/>
        <v/>
      </c>
      <c r="CD1823" s="10"/>
      <c r="CE1823" s="10"/>
      <c r="CF1823" s="10"/>
      <c r="CG1823" s="10">
        <f t="shared" si="549"/>
        <v>0</v>
      </c>
      <c r="CH1823" s="10">
        <f t="shared" si="550"/>
        <v>0</v>
      </c>
      <c r="CI1823" s="10" t="str">
        <f t="shared" si="551"/>
        <v/>
      </c>
      <c r="CJ1823" s="10" t="str">
        <f t="shared" si="552"/>
        <v/>
      </c>
      <c r="CK1823" s="10" t="str">
        <f t="shared" si="553"/>
        <v/>
      </c>
      <c r="CL1823" s="10" t="str">
        <f t="shared" si="554"/>
        <v/>
      </c>
      <c r="CM1823" s="88" t="str">
        <f t="shared" si="538"/>
        <v/>
      </c>
      <c r="CN1823" s="88" t="str">
        <f t="shared" si="539"/>
        <v/>
      </c>
      <c r="CO1823" s="88" t="str">
        <f t="shared" si="540"/>
        <v/>
      </c>
      <c r="CP1823" s="88" t="str">
        <f t="shared" si="541"/>
        <v/>
      </c>
    </row>
    <row r="1824" spans="2:94">
      <c r="B1824" s="19"/>
      <c r="C1824" s="3"/>
      <c r="D1824" s="3"/>
      <c r="E1824" s="4"/>
      <c r="F1824" s="3"/>
      <c r="G1824" s="3"/>
      <c r="H1824" s="3"/>
      <c r="I1824" s="3"/>
      <c r="J1824" s="6"/>
      <c r="K1824" s="6"/>
      <c r="L1824" s="6"/>
      <c r="M1824" s="10"/>
      <c r="N1824" s="10"/>
      <c r="O1824" s="10"/>
      <c r="P1824" s="15"/>
      <c r="Q1824" s="13"/>
      <c r="R1824" s="13"/>
      <c r="S1824" s="13"/>
      <c r="T1824" s="13"/>
      <c r="U1824" s="13"/>
      <c r="V1824" s="13"/>
      <c r="W1824" s="9"/>
      <c r="X1824" s="9"/>
      <c r="Y1824" s="9"/>
      <c r="Z1824" s="9"/>
      <c r="AA1824" s="9"/>
      <c r="AB1824" s="9"/>
      <c r="AC1824" s="13"/>
      <c r="AD1824" s="13"/>
      <c r="AE1824" s="13"/>
      <c r="AF1824" s="13"/>
      <c r="AG1824" s="13"/>
      <c r="AH1824" s="13"/>
      <c r="AI1824" s="9"/>
      <c r="AJ1824" s="9"/>
      <c r="AK1824" s="9"/>
      <c r="AL1824" s="9"/>
      <c r="AM1824" s="9"/>
      <c r="AN1824" s="9"/>
      <c r="AO1824" s="8"/>
      <c r="AP1824" s="8"/>
      <c r="AQ1824" s="8"/>
      <c r="AR1824" s="8"/>
      <c r="AS1824" s="8"/>
      <c r="AT1824" s="8"/>
      <c r="AU1824" s="8"/>
      <c r="AV1824" s="8"/>
      <c r="AW1824" s="8"/>
      <c r="AX1824" s="8"/>
      <c r="AY1824" s="15"/>
      <c r="AZ1824" s="15"/>
      <c r="BA1824" s="15"/>
      <c r="BB1824" s="15"/>
      <c r="BC1824" s="15"/>
      <c r="BD1824" s="15"/>
      <c r="BE1824" s="15"/>
      <c r="BF1824" s="15"/>
      <c r="BG1824" s="15"/>
      <c r="BH1824" s="15"/>
      <c r="BI1824" s="16">
        <f>Q1824*参数!$D$3+W1824</f>
        <v>0</v>
      </c>
      <c r="BJ1824" s="16">
        <f>R1824*参数!$D$3+X1824</f>
        <v>0</v>
      </c>
      <c r="BK1824" s="16">
        <f>S1824*参数!$D$3+Y1824</f>
        <v>0</v>
      </c>
      <c r="BL1824" s="16">
        <f>T1824*参数!$D$3+Z1824</f>
        <v>0</v>
      </c>
      <c r="BM1824" s="16">
        <f>U1824*参数!$D$3+AA1824</f>
        <v>0</v>
      </c>
      <c r="BN1824" s="16">
        <f>V1824*参数!$D$3+AB1824</f>
        <v>0</v>
      </c>
      <c r="BO1824" s="16">
        <f>AC1824*参数!$D$3+AI1824</f>
        <v>0</v>
      </c>
      <c r="BP1824" s="16">
        <f>AD1824*参数!$D$3+AJ1824</f>
        <v>0</v>
      </c>
      <c r="BQ1824" s="16">
        <f>AE1824*参数!$D$3+AK1824</f>
        <v>0</v>
      </c>
      <c r="BR1824" s="16">
        <f>AF1824*参数!$D$3+AL1824</f>
        <v>0</v>
      </c>
      <c r="BS1824" s="16">
        <f>AG1824*参数!$D$3+AM1824</f>
        <v>0</v>
      </c>
      <c r="BT1824" s="16">
        <f>AH1824*参数!$D$3+AN1824</f>
        <v>0</v>
      </c>
      <c r="BU1824" s="10"/>
      <c r="BV1824" s="10"/>
      <c r="BW1824" s="10">
        <f t="shared" si="542"/>
        <v>43</v>
      </c>
      <c r="BX1824" s="10">
        <f t="shared" si="543"/>
        <v>43</v>
      </c>
      <c r="BY1824" s="10">
        <f t="shared" si="544"/>
        <v>43</v>
      </c>
      <c r="BZ1824" s="10">
        <f t="shared" si="545"/>
        <v>0</v>
      </c>
      <c r="CA1824" s="10">
        <f t="shared" si="546"/>
        <v>43</v>
      </c>
      <c r="CB1824" s="10" t="str">
        <f t="shared" si="547"/>
        <v/>
      </c>
      <c r="CC1824" s="10" t="str">
        <f t="shared" si="548"/>
        <v/>
      </c>
      <c r="CD1824" s="10"/>
      <c r="CE1824" s="10"/>
      <c r="CF1824" s="10"/>
      <c r="CG1824" s="10">
        <f t="shared" si="549"/>
        <v>0</v>
      </c>
      <c r="CH1824" s="10">
        <f t="shared" si="550"/>
        <v>0</v>
      </c>
      <c r="CI1824" s="10" t="str">
        <f t="shared" si="551"/>
        <v/>
      </c>
      <c r="CJ1824" s="10" t="str">
        <f t="shared" si="552"/>
        <v/>
      </c>
      <c r="CK1824" s="10" t="str">
        <f t="shared" si="553"/>
        <v/>
      </c>
      <c r="CL1824" s="10" t="str">
        <f t="shared" si="554"/>
        <v/>
      </c>
      <c r="CM1824" s="88" t="str">
        <f t="shared" si="538"/>
        <v/>
      </c>
      <c r="CN1824" s="88" t="str">
        <f t="shared" si="539"/>
        <v/>
      </c>
      <c r="CO1824" s="88" t="str">
        <f t="shared" si="540"/>
        <v/>
      </c>
      <c r="CP1824" s="88" t="str">
        <f t="shared" si="541"/>
        <v/>
      </c>
    </row>
    <row r="1825" spans="2:94">
      <c r="B1825" s="19"/>
      <c r="C1825" s="3"/>
      <c r="D1825" s="3"/>
      <c r="E1825" s="4"/>
      <c r="F1825" s="3"/>
      <c r="G1825" s="3"/>
      <c r="H1825" s="3"/>
      <c r="I1825" s="3"/>
      <c r="J1825" s="6"/>
      <c r="K1825" s="6"/>
      <c r="L1825" s="6"/>
      <c r="M1825" s="10"/>
      <c r="N1825" s="10"/>
      <c r="O1825" s="10"/>
      <c r="P1825" s="15"/>
      <c r="Q1825" s="13"/>
      <c r="R1825" s="13"/>
      <c r="S1825" s="13"/>
      <c r="T1825" s="13"/>
      <c r="U1825" s="13"/>
      <c r="V1825" s="13"/>
      <c r="W1825" s="9"/>
      <c r="X1825" s="9"/>
      <c r="Y1825" s="9"/>
      <c r="Z1825" s="9"/>
      <c r="AA1825" s="9"/>
      <c r="AB1825" s="9"/>
      <c r="AC1825" s="13"/>
      <c r="AD1825" s="13"/>
      <c r="AE1825" s="13"/>
      <c r="AF1825" s="13"/>
      <c r="AG1825" s="13"/>
      <c r="AH1825" s="13"/>
      <c r="AI1825" s="9"/>
      <c r="AJ1825" s="9"/>
      <c r="AK1825" s="9"/>
      <c r="AL1825" s="9"/>
      <c r="AM1825" s="9"/>
      <c r="AN1825" s="9"/>
      <c r="AO1825" s="8"/>
      <c r="AP1825" s="8"/>
      <c r="AQ1825" s="8"/>
      <c r="AR1825" s="8"/>
      <c r="AS1825" s="8"/>
      <c r="AT1825" s="8"/>
      <c r="AU1825" s="8"/>
      <c r="AV1825" s="8"/>
      <c r="AW1825" s="8"/>
      <c r="AX1825" s="8"/>
      <c r="AY1825" s="15"/>
      <c r="AZ1825" s="15"/>
      <c r="BA1825" s="15"/>
      <c r="BB1825" s="15"/>
      <c r="BC1825" s="15"/>
      <c r="BD1825" s="15"/>
      <c r="BE1825" s="15"/>
      <c r="BF1825" s="15"/>
      <c r="BG1825" s="15"/>
      <c r="BH1825" s="15"/>
      <c r="BI1825" s="16">
        <f>Q1825*参数!$D$3+W1825</f>
        <v>0</v>
      </c>
      <c r="BJ1825" s="16">
        <f>R1825*参数!$D$3+X1825</f>
        <v>0</v>
      </c>
      <c r="BK1825" s="16">
        <f>S1825*参数!$D$3+Y1825</f>
        <v>0</v>
      </c>
      <c r="BL1825" s="16">
        <f>T1825*参数!$D$3+Z1825</f>
        <v>0</v>
      </c>
      <c r="BM1825" s="16">
        <f>U1825*参数!$D$3+AA1825</f>
        <v>0</v>
      </c>
      <c r="BN1825" s="16">
        <f>V1825*参数!$D$3+AB1825</f>
        <v>0</v>
      </c>
      <c r="BO1825" s="16">
        <f>AC1825*参数!$D$3+AI1825</f>
        <v>0</v>
      </c>
      <c r="BP1825" s="16">
        <f>AD1825*参数!$D$3+AJ1825</f>
        <v>0</v>
      </c>
      <c r="BQ1825" s="16">
        <f>AE1825*参数!$D$3+AK1825</f>
        <v>0</v>
      </c>
      <c r="BR1825" s="16">
        <f>AF1825*参数!$D$3+AL1825</f>
        <v>0</v>
      </c>
      <c r="BS1825" s="16">
        <f>AG1825*参数!$D$3+AM1825</f>
        <v>0</v>
      </c>
      <c r="BT1825" s="16">
        <f>AH1825*参数!$D$3+AN1825</f>
        <v>0</v>
      </c>
      <c r="BU1825" s="10"/>
      <c r="BV1825" s="10"/>
      <c r="BW1825" s="10">
        <f t="shared" si="542"/>
        <v>43</v>
      </c>
      <c r="BX1825" s="10">
        <f t="shared" si="543"/>
        <v>43</v>
      </c>
      <c r="BY1825" s="10">
        <f t="shared" si="544"/>
        <v>43</v>
      </c>
      <c r="BZ1825" s="10">
        <f t="shared" si="545"/>
        <v>0</v>
      </c>
      <c r="CA1825" s="10">
        <f t="shared" si="546"/>
        <v>43</v>
      </c>
      <c r="CB1825" s="10" t="str">
        <f t="shared" si="547"/>
        <v/>
      </c>
      <c r="CC1825" s="10" t="str">
        <f t="shared" si="548"/>
        <v/>
      </c>
      <c r="CD1825" s="10"/>
      <c r="CE1825" s="10"/>
      <c r="CF1825" s="10"/>
      <c r="CG1825" s="10">
        <f t="shared" si="549"/>
        <v>0</v>
      </c>
      <c r="CH1825" s="10">
        <f t="shared" si="550"/>
        <v>0</v>
      </c>
      <c r="CI1825" s="10" t="str">
        <f t="shared" si="551"/>
        <v/>
      </c>
      <c r="CJ1825" s="10" t="str">
        <f t="shared" si="552"/>
        <v/>
      </c>
      <c r="CK1825" s="10" t="str">
        <f t="shared" si="553"/>
        <v/>
      </c>
      <c r="CL1825" s="10" t="str">
        <f t="shared" si="554"/>
        <v/>
      </c>
      <c r="CM1825" s="88" t="str">
        <f t="shared" si="538"/>
        <v/>
      </c>
      <c r="CN1825" s="88" t="str">
        <f t="shared" si="539"/>
        <v/>
      </c>
      <c r="CO1825" s="88" t="str">
        <f t="shared" si="540"/>
        <v/>
      </c>
      <c r="CP1825" s="88" t="str">
        <f t="shared" si="541"/>
        <v/>
      </c>
    </row>
    <row r="1826" spans="2:94">
      <c r="B1826" s="19"/>
      <c r="C1826" s="3"/>
      <c r="D1826" s="3"/>
      <c r="E1826" s="4"/>
      <c r="F1826" s="3"/>
      <c r="G1826" s="3"/>
      <c r="H1826" s="3"/>
      <c r="I1826" s="3"/>
      <c r="J1826" s="6"/>
      <c r="K1826" s="6"/>
      <c r="L1826" s="6"/>
      <c r="M1826" s="10"/>
      <c r="N1826" s="10"/>
      <c r="O1826" s="10"/>
      <c r="P1826" s="15"/>
      <c r="Q1826" s="13"/>
      <c r="R1826" s="13"/>
      <c r="S1826" s="13"/>
      <c r="T1826" s="13"/>
      <c r="U1826" s="13"/>
      <c r="V1826" s="13"/>
      <c r="W1826" s="9"/>
      <c r="X1826" s="9"/>
      <c r="Y1826" s="9"/>
      <c r="Z1826" s="9"/>
      <c r="AA1826" s="9"/>
      <c r="AB1826" s="9"/>
      <c r="AC1826" s="13"/>
      <c r="AD1826" s="13"/>
      <c r="AE1826" s="13"/>
      <c r="AF1826" s="13"/>
      <c r="AG1826" s="13"/>
      <c r="AH1826" s="13"/>
      <c r="AI1826" s="9"/>
      <c r="AJ1826" s="9"/>
      <c r="AK1826" s="9"/>
      <c r="AL1826" s="9"/>
      <c r="AM1826" s="9"/>
      <c r="AN1826" s="9"/>
      <c r="AO1826" s="8"/>
      <c r="AP1826" s="8"/>
      <c r="AQ1826" s="8"/>
      <c r="AR1826" s="8"/>
      <c r="AS1826" s="8"/>
      <c r="AT1826" s="8"/>
      <c r="AU1826" s="8"/>
      <c r="AV1826" s="8"/>
      <c r="AW1826" s="8"/>
      <c r="AX1826" s="8"/>
      <c r="AY1826" s="15"/>
      <c r="AZ1826" s="15"/>
      <c r="BA1826" s="15"/>
      <c r="BB1826" s="15"/>
      <c r="BC1826" s="15"/>
      <c r="BD1826" s="15"/>
      <c r="BE1826" s="15"/>
      <c r="BF1826" s="15"/>
      <c r="BG1826" s="15"/>
      <c r="BH1826" s="15"/>
      <c r="BI1826" s="16">
        <f>Q1826*参数!$D$3+W1826</f>
        <v>0</v>
      </c>
      <c r="BJ1826" s="16">
        <f>R1826*参数!$D$3+X1826</f>
        <v>0</v>
      </c>
      <c r="BK1826" s="16">
        <f>S1826*参数!$D$3+Y1826</f>
        <v>0</v>
      </c>
      <c r="BL1826" s="16">
        <f>T1826*参数!$D$3+Z1826</f>
        <v>0</v>
      </c>
      <c r="BM1826" s="16">
        <f>U1826*参数!$D$3+AA1826</f>
        <v>0</v>
      </c>
      <c r="BN1826" s="16">
        <f>V1826*参数!$D$3+AB1826</f>
        <v>0</v>
      </c>
      <c r="BO1826" s="16">
        <f>AC1826*参数!$D$3+AI1826</f>
        <v>0</v>
      </c>
      <c r="BP1826" s="16">
        <f>AD1826*参数!$D$3+AJ1826</f>
        <v>0</v>
      </c>
      <c r="BQ1826" s="16">
        <f>AE1826*参数!$D$3+AK1826</f>
        <v>0</v>
      </c>
      <c r="BR1826" s="16">
        <f>AF1826*参数!$D$3+AL1826</f>
        <v>0</v>
      </c>
      <c r="BS1826" s="16">
        <f>AG1826*参数!$D$3+AM1826</f>
        <v>0</v>
      </c>
      <c r="BT1826" s="16">
        <f>AH1826*参数!$D$3+AN1826</f>
        <v>0</v>
      </c>
      <c r="BU1826" s="10"/>
      <c r="BV1826" s="10"/>
      <c r="BW1826" s="10">
        <f t="shared" si="542"/>
        <v>43</v>
      </c>
      <c r="BX1826" s="10">
        <f t="shared" si="543"/>
        <v>43</v>
      </c>
      <c r="BY1826" s="10">
        <f t="shared" si="544"/>
        <v>43</v>
      </c>
      <c r="BZ1826" s="10">
        <f t="shared" si="545"/>
        <v>0</v>
      </c>
      <c r="CA1826" s="10">
        <f t="shared" si="546"/>
        <v>43</v>
      </c>
      <c r="CB1826" s="10" t="str">
        <f t="shared" si="547"/>
        <v/>
      </c>
      <c r="CC1826" s="10" t="str">
        <f t="shared" si="548"/>
        <v/>
      </c>
      <c r="CD1826" s="10"/>
      <c r="CE1826" s="10"/>
      <c r="CF1826" s="10"/>
      <c r="CG1826" s="10">
        <f t="shared" si="549"/>
        <v>0</v>
      </c>
      <c r="CH1826" s="10">
        <f t="shared" si="550"/>
        <v>0</v>
      </c>
      <c r="CI1826" s="10" t="str">
        <f t="shared" si="551"/>
        <v/>
      </c>
      <c r="CJ1826" s="10" t="str">
        <f t="shared" si="552"/>
        <v/>
      </c>
      <c r="CK1826" s="10" t="str">
        <f t="shared" si="553"/>
        <v/>
      </c>
      <c r="CL1826" s="10" t="str">
        <f t="shared" si="554"/>
        <v/>
      </c>
      <c r="CM1826" s="88" t="str">
        <f t="shared" si="538"/>
        <v/>
      </c>
      <c r="CN1826" s="88" t="str">
        <f t="shared" si="539"/>
        <v/>
      </c>
      <c r="CO1826" s="88" t="str">
        <f t="shared" si="540"/>
        <v/>
      </c>
      <c r="CP1826" s="88" t="str">
        <f t="shared" si="541"/>
        <v/>
      </c>
    </row>
    <row r="1827" spans="2:94">
      <c r="B1827" s="19"/>
      <c r="C1827" s="3"/>
      <c r="D1827" s="3"/>
      <c r="E1827" s="4"/>
      <c r="F1827" s="3"/>
      <c r="G1827" s="3"/>
      <c r="H1827" s="3"/>
      <c r="I1827" s="3"/>
      <c r="J1827" s="6"/>
      <c r="K1827" s="6"/>
      <c r="L1827" s="6"/>
      <c r="M1827" s="10"/>
      <c r="N1827" s="10"/>
      <c r="O1827" s="10"/>
      <c r="P1827" s="15"/>
      <c r="Q1827" s="13"/>
      <c r="R1827" s="13"/>
      <c r="S1827" s="13"/>
      <c r="T1827" s="13"/>
      <c r="U1827" s="13"/>
      <c r="V1827" s="13"/>
      <c r="W1827" s="9"/>
      <c r="X1827" s="9"/>
      <c r="Y1827" s="9"/>
      <c r="Z1827" s="9"/>
      <c r="AA1827" s="9"/>
      <c r="AB1827" s="9"/>
      <c r="AC1827" s="13"/>
      <c r="AD1827" s="13"/>
      <c r="AE1827" s="13"/>
      <c r="AF1827" s="13"/>
      <c r="AG1827" s="13"/>
      <c r="AH1827" s="13"/>
      <c r="AI1827" s="9"/>
      <c r="AJ1827" s="9"/>
      <c r="AK1827" s="9"/>
      <c r="AL1827" s="9"/>
      <c r="AM1827" s="9"/>
      <c r="AN1827" s="9"/>
      <c r="AO1827" s="8"/>
      <c r="AP1827" s="8"/>
      <c r="AQ1827" s="8"/>
      <c r="AR1827" s="8"/>
      <c r="AS1827" s="8"/>
      <c r="AT1827" s="8"/>
      <c r="AU1827" s="8"/>
      <c r="AV1827" s="8"/>
      <c r="AW1827" s="8"/>
      <c r="AX1827" s="8"/>
      <c r="AY1827" s="15"/>
      <c r="AZ1827" s="15"/>
      <c r="BA1827" s="15"/>
      <c r="BB1827" s="15"/>
      <c r="BC1827" s="15"/>
      <c r="BD1827" s="15"/>
      <c r="BE1827" s="15"/>
      <c r="BF1827" s="15"/>
      <c r="BG1827" s="15"/>
      <c r="BH1827" s="15"/>
      <c r="BI1827" s="16">
        <f>Q1827*参数!$D$3+W1827</f>
        <v>0</v>
      </c>
      <c r="BJ1827" s="16">
        <f>R1827*参数!$D$3+X1827</f>
        <v>0</v>
      </c>
      <c r="BK1827" s="16">
        <f>S1827*参数!$D$3+Y1827</f>
        <v>0</v>
      </c>
      <c r="BL1827" s="16">
        <f>T1827*参数!$D$3+Z1827</f>
        <v>0</v>
      </c>
      <c r="BM1827" s="16">
        <f>U1827*参数!$D$3+AA1827</f>
        <v>0</v>
      </c>
      <c r="BN1827" s="16">
        <f>V1827*参数!$D$3+AB1827</f>
        <v>0</v>
      </c>
      <c r="BO1827" s="16">
        <f>AC1827*参数!$D$3+AI1827</f>
        <v>0</v>
      </c>
      <c r="BP1827" s="16">
        <f>AD1827*参数!$D$3+AJ1827</f>
        <v>0</v>
      </c>
      <c r="BQ1827" s="16">
        <f>AE1827*参数!$D$3+AK1827</f>
        <v>0</v>
      </c>
      <c r="BR1827" s="16">
        <f>AF1827*参数!$D$3+AL1827</f>
        <v>0</v>
      </c>
      <c r="BS1827" s="16">
        <f>AG1827*参数!$D$3+AM1827</f>
        <v>0</v>
      </c>
      <c r="BT1827" s="16">
        <f>AH1827*参数!$D$3+AN1827</f>
        <v>0</v>
      </c>
      <c r="BU1827" s="10"/>
      <c r="BV1827" s="10"/>
      <c r="BW1827" s="10">
        <f t="shared" si="542"/>
        <v>43</v>
      </c>
      <c r="BX1827" s="10">
        <f t="shared" si="543"/>
        <v>43</v>
      </c>
      <c r="BY1827" s="10">
        <f t="shared" si="544"/>
        <v>43</v>
      </c>
      <c r="BZ1827" s="10">
        <f t="shared" si="545"/>
        <v>0</v>
      </c>
      <c r="CA1827" s="10">
        <f t="shared" si="546"/>
        <v>43</v>
      </c>
      <c r="CB1827" s="10" t="str">
        <f t="shared" si="547"/>
        <v/>
      </c>
      <c r="CC1827" s="10" t="str">
        <f t="shared" si="548"/>
        <v/>
      </c>
      <c r="CD1827" s="10"/>
      <c r="CE1827" s="10"/>
      <c r="CF1827" s="10"/>
      <c r="CG1827" s="10">
        <f t="shared" si="549"/>
        <v>0</v>
      </c>
      <c r="CH1827" s="10">
        <f t="shared" si="550"/>
        <v>0</v>
      </c>
      <c r="CI1827" s="10" t="str">
        <f t="shared" si="551"/>
        <v/>
      </c>
      <c r="CJ1827" s="10" t="str">
        <f t="shared" si="552"/>
        <v/>
      </c>
      <c r="CK1827" s="10" t="str">
        <f t="shared" si="553"/>
        <v/>
      </c>
      <c r="CL1827" s="10" t="str">
        <f t="shared" si="554"/>
        <v/>
      </c>
      <c r="CM1827" s="88" t="str">
        <f t="shared" ref="CM1827:CM1842" si="555">IF(AP1827=AZ1827,
  IF(AU1827=BE1827,
    "",
    IF(AU1827&lt;BE1827,
      IF(P1827=-1,3,0),
      IF(P1827=-1,40,43)
    )
  ),
  ""
)</f>
        <v/>
      </c>
      <c r="CN1827" s="88" t="str">
        <f t="shared" ref="CN1827:CN1842" si="556">IF(AND(AP1827=AZ1827,AR1827=BB1827,AQ1827&lt;&gt;0,BA1827&lt;&gt;0),
  IF(AV1827=BF1827,
    "",
    IF(AV1827&lt;BF1827,
      IF(P1827=-1,3,0),
      IF(P1827=-1,40,43)
    )
  ),
  ""
)</f>
        <v/>
      </c>
      <c r="CO1827" s="88" t="str">
        <f t="shared" ref="CO1827:CO1842" si="557">IF(AP1827=AZ1827,
  IF(AW1827=BG1827,
    "",
    IF(AW1827&lt;BG1827,
      IF(P1827=-1,3,0),
      IF(P1827=-1,40,43)
    )
  ),
  ""
)</f>
        <v/>
      </c>
      <c r="CP1827" s="88" t="str">
        <f t="shared" si="541"/>
        <v/>
      </c>
    </row>
    <row r="1828" spans="2:94">
      <c r="B1828" s="19"/>
      <c r="C1828" s="3"/>
      <c r="D1828" s="3"/>
      <c r="E1828" s="4"/>
      <c r="F1828" s="3"/>
      <c r="G1828" s="3"/>
      <c r="H1828" s="3"/>
      <c r="I1828" s="3"/>
      <c r="J1828" s="6"/>
      <c r="K1828" s="6"/>
      <c r="L1828" s="6"/>
      <c r="M1828" s="10"/>
      <c r="N1828" s="10"/>
      <c r="O1828" s="10"/>
      <c r="P1828" s="15"/>
      <c r="Q1828" s="13"/>
      <c r="R1828" s="13"/>
      <c r="S1828" s="13"/>
      <c r="T1828" s="13"/>
      <c r="U1828" s="13"/>
      <c r="V1828" s="13"/>
      <c r="W1828" s="9"/>
      <c r="X1828" s="9"/>
      <c r="Y1828" s="9"/>
      <c r="Z1828" s="9"/>
      <c r="AA1828" s="9"/>
      <c r="AB1828" s="9"/>
      <c r="AC1828" s="13"/>
      <c r="AD1828" s="13"/>
      <c r="AE1828" s="13"/>
      <c r="AF1828" s="13"/>
      <c r="AG1828" s="13"/>
      <c r="AH1828" s="13"/>
      <c r="AI1828" s="9"/>
      <c r="AJ1828" s="9"/>
      <c r="AK1828" s="9"/>
      <c r="AL1828" s="9"/>
      <c r="AM1828" s="9"/>
      <c r="AN1828" s="9"/>
      <c r="AO1828" s="8"/>
      <c r="AP1828" s="8"/>
      <c r="AQ1828" s="8"/>
      <c r="AR1828" s="8"/>
      <c r="AS1828" s="8"/>
      <c r="AT1828" s="8"/>
      <c r="AU1828" s="8"/>
      <c r="AV1828" s="8"/>
      <c r="AW1828" s="8"/>
      <c r="AX1828" s="8"/>
      <c r="AY1828" s="15"/>
      <c r="AZ1828" s="15"/>
      <c r="BA1828" s="15"/>
      <c r="BB1828" s="15"/>
      <c r="BC1828" s="15"/>
      <c r="BD1828" s="15"/>
      <c r="BE1828" s="15"/>
      <c r="BF1828" s="15"/>
      <c r="BG1828" s="15"/>
      <c r="BH1828" s="15"/>
      <c r="BI1828" s="16">
        <f>Q1828*参数!$D$3+W1828</f>
        <v>0</v>
      </c>
      <c r="BJ1828" s="16">
        <f>R1828*参数!$D$3+X1828</f>
        <v>0</v>
      </c>
      <c r="BK1828" s="16">
        <f>S1828*参数!$D$3+Y1828</f>
        <v>0</v>
      </c>
      <c r="BL1828" s="16">
        <f>T1828*参数!$D$3+Z1828</f>
        <v>0</v>
      </c>
      <c r="BM1828" s="16">
        <f>U1828*参数!$D$3+AA1828</f>
        <v>0</v>
      </c>
      <c r="BN1828" s="16">
        <f>V1828*参数!$D$3+AB1828</f>
        <v>0</v>
      </c>
      <c r="BO1828" s="16">
        <f>AC1828*参数!$D$3+AI1828</f>
        <v>0</v>
      </c>
      <c r="BP1828" s="16">
        <f>AD1828*参数!$D$3+AJ1828</f>
        <v>0</v>
      </c>
      <c r="BQ1828" s="16">
        <f>AE1828*参数!$D$3+AK1828</f>
        <v>0</v>
      </c>
      <c r="BR1828" s="16">
        <f>AF1828*参数!$D$3+AL1828</f>
        <v>0</v>
      </c>
      <c r="BS1828" s="16">
        <f>AG1828*参数!$D$3+AM1828</f>
        <v>0</v>
      </c>
      <c r="BT1828" s="16">
        <f>AH1828*参数!$D$3+AN1828</f>
        <v>0</v>
      </c>
      <c r="BU1828" s="10"/>
      <c r="BV1828" s="10"/>
      <c r="BW1828" s="10">
        <f t="shared" si="542"/>
        <v>43</v>
      </c>
      <c r="BX1828" s="10">
        <f t="shared" si="543"/>
        <v>43</v>
      </c>
      <c r="BY1828" s="10">
        <f t="shared" si="544"/>
        <v>43</v>
      </c>
      <c r="BZ1828" s="10">
        <f t="shared" si="545"/>
        <v>0</v>
      </c>
      <c r="CA1828" s="10">
        <f t="shared" si="546"/>
        <v>43</v>
      </c>
      <c r="CB1828" s="10" t="str">
        <f t="shared" si="547"/>
        <v/>
      </c>
      <c r="CC1828" s="10" t="str">
        <f t="shared" si="548"/>
        <v/>
      </c>
      <c r="CD1828" s="10"/>
      <c r="CE1828" s="10"/>
      <c r="CF1828" s="10"/>
      <c r="CG1828" s="10">
        <f t="shared" si="549"/>
        <v>0</v>
      </c>
      <c r="CH1828" s="10">
        <f t="shared" si="550"/>
        <v>0</v>
      </c>
      <c r="CI1828" s="10" t="str">
        <f t="shared" si="551"/>
        <v/>
      </c>
      <c r="CJ1828" s="10" t="str">
        <f t="shared" si="552"/>
        <v/>
      </c>
      <c r="CK1828" s="10" t="str">
        <f t="shared" si="553"/>
        <v/>
      </c>
      <c r="CL1828" s="10" t="str">
        <f t="shared" si="554"/>
        <v/>
      </c>
      <c r="CM1828" s="88" t="str">
        <f t="shared" si="555"/>
        <v/>
      </c>
      <c r="CN1828" s="88" t="str">
        <f t="shared" si="556"/>
        <v/>
      </c>
      <c r="CO1828" s="88" t="str">
        <f t="shared" si="557"/>
        <v/>
      </c>
      <c r="CP1828" s="88" t="str">
        <f t="shared" ref="CP1828:CP1842" si="558">IF(AND(AP1828=AZ1828,AR1828=BB1828,AQ1828&lt;&gt;0,BA1828&lt;&gt;0),
  IF(AX1828=BH1828,
    "",
    IF(AX1828&lt;BH1828,
      IF(P1828=-1,3,0),
      IF(P1828=-1,40,43)
    )
  ),
  ""
)</f>
        <v/>
      </c>
    </row>
    <row r="1829" spans="2:94">
      <c r="B1829" s="19"/>
      <c r="C1829" s="3"/>
      <c r="D1829" s="3"/>
      <c r="E1829" s="4"/>
      <c r="F1829" s="3"/>
      <c r="G1829" s="3"/>
      <c r="H1829" s="3"/>
      <c r="I1829" s="3"/>
      <c r="J1829" s="6"/>
      <c r="K1829" s="6"/>
      <c r="L1829" s="6"/>
      <c r="M1829" s="10"/>
      <c r="N1829" s="10"/>
      <c r="O1829" s="10"/>
      <c r="P1829" s="15"/>
      <c r="Q1829" s="13"/>
      <c r="R1829" s="13"/>
      <c r="S1829" s="13"/>
      <c r="T1829" s="13"/>
      <c r="U1829" s="13"/>
      <c r="V1829" s="13"/>
      <c r="W1829" s="9"/>
      <c r="X1829" s="9"/>
      <c r="Y1829" s="9"/>
      <c r="Z1829" s="9"/>
      <c r="AA1829" s="9"/>
      <c r="AB1829" s="9"/>
      <c r="AC1829" s="13"/>
      <c r="AD1829" s="13"/>
      <c r="AE1829" s="13"/>
      <c r="AF1829" s="13"/>
      <c r="AG1829" s="13"/>
      <c r="AH1829" s="13"/>
      <c r="AI1829" s="9"/>
      <c r="AJ1829" s="9"/>
      <c r="AK1829" s="9"/>
      <c r="AL1829" s="9"/>
      <c r="AM1829" s="9"/>
      <c r="AN1829" s="9"/>
      <c r="AO1829" s="8"/>
      <c r="AP1829" s="8"/>
      <c r="AQ1829" s="8"/>
      <c r="AR1829" s="8"/>
      <c r="AS1829" s="8"/>
      <c r="AT1829" s="8"/>
      <c r="AU1829" s="8"/>
      <c r="AV1829" s="8"/>
      <c r="AW1829" s="8"/>
      <c r="AX1829" s="8"/>
      <c r="AY1829" s="15"/>
      <c r="AZ1829" s="15"/>
      <c r="BA1829" s="15"/>
      <c r="BB1829" s="15"/>
      <c r="BC1829" s="15"/>
      <c r="BD1829" s="15"/>
      <c r="BE1829" s="15"/>
      <c r="BF1829" s="15"/>
      <c r="BG1829" s="15"/>
      <c r="BH1829" s="15"/>
      <c r="BI1829" s="16">
        <f>Q1829*参数!$D$3+W1829</f>
        <v>0</v>
      </c>
      <c r="BJ1829" s="16">
        <f>R1829*参数!$D$3+X1829</f>
        <v>0</v>
      </c>
      <c r="BK1829" s="16">
        <f>S1829*参数!$D$3+Y1829</f>
        <v>0</v>
      </c>
      <c r="BL1829" s="16">
        <f>T1829*参数!$D$3+Z1829</f>
        <v>0</v>
      </c>
      <c r="BM1829" s="16">
        <f>U1829*参数!$D$3+AA1829</f>
        <v>0</v>
      </c>
      <c r="BN1829" s="16">
        <f>V1829*参数!$D$3+AB1829</f>
        <v>0</v>
      </c>
      <c r="BO1829" s="16">
        <f>AC1829*参数!$D$3+AI1829</f>
        <v>0</v>
      </c>
      <c r="BP1829" s="16">
        <f>AD1829*参数!$D$3+AJ1829</f>
        <v>0</v>
      </c>
      <c r="BQ1829" s="16">
        <f>AE1829*参数!$D$3+AK1829</f>
        <v>0</v>
      </c>
      <c r="BR1829" s="16">
        <f>AF1829*参数!$D$3+AL1829</f>
        <v>0</v>
      </c>
      <c r="BS1829" s="16">
        <f>AG1829*参数!$D$3+AM1829</f>
        <v>0</v>
      </c>
      <c r="BT1829" s="16">
        <f>AH1829*参数!$D$3+AN1829</f>
        <v>0</v>
      </c>
      <c r="BU1829" s="10"/>
      <c r="BV1829" s="10"/>
      <c r="BW1829" s="10">
        <f t="shared" si="542"/>
        <v>43</v>
      </c>
      <c r="BX1829" s="10">
        <f t="shared" si="543"/>
        <v>43</v>
      </c>
      <c r="BY1829" s="10">
        <f t="shared" si="544"/>
        <v>43</v>
      </c>
      <c r="BZ1829" s="10">
        <f t="shared" si="545"/>
        <v>0</v>
      </c>
      <c r="CA1829" s="10">
        <f t="shared" si="546"/>
        <v>43</v>
      </c>
      <c r="CB1829" s="10" t="str">
        <f t="shared" si="547"/>
        <v/>
      </c>
      <c r="CC1829" s="10" t="str">
        <f t="shared" si="548"/>
        <v/>
      </c>
      <c r="CD1829" s="10"/>
      <c r="CE1829" s="10"/>
      <c r="CF1829" s="10"/>
      <c r="CG1829" s="10">
        <f t="shared" si="549"/>
        <v>0</v>
      </c>
      <c r="CH1829" s="10">
        <f t="shared" si="550"/>
        <v>0</v>
      </c>
      <c r="CI1829" s="10" t="str">
        <f t="shared" si="551"/>
        <v/>
      </c>
      <c r="CJ1829" s="10" t="str">
        <f t="shared" si="552"/>
        <v/>
      </c>
      <c r="CK1829" s="10" t="str">
        <f t="shared" si="553"/>
        <v/>
      </c>
      <c r="CL1829" s="10" t="str">
        <f t="shared" si="554"/>
        <v/>
      </c>
      <c r="CM1829" s="88" t="str">
        <f t="shared" si="555"/>
        <v/>
      </c>
      <c r="CN1829" s="88" t="str">
        <f t="shared" si="556"/>
        <v/>
      </c>
      <c r="CO1829" s="88" t="str">
        <f t="shared" si="557"/>
        <v/>
      </c>
      <c r="CP1829" s="88" t="str">
        <f t="shared" si="558"/>
        <v/>
      </c>
    </row>
    <row r="1830" spans="2:94">
      <c r="B1830" s="19"/>
      <c r="C1830" s="3"/>
      <c r="D1830" s="3"/>
      <c r="E1830" s="4"/>
      <c r="F1830" s="3"/>
      <c r="G1830" s="3"/>
      <c r="H1830" s="3"/>
      <c r="I1830" s="3"/>
      <c r="J1830" s="6"/>
      <c r="K1830" s="6"/>
      <c r="L1830" s="6"/>
      <c r="M1830" s="10"/>
      <c r="N1830" s="10"/>
      <c r="O1830" s="10"/>
      <c r="P1830" s="15"/>
      <c r="Q1830" s="13"/>
      <c r="R1830" s="13"/>
      <c r="S1830" s="13"/>
      <c r="T1830" s="13"/>
      <c r="U1830" s="13"/>
      <c r="V1830" s="13"/>
      <c r="W1830" s="9"/>
      <c r="X1830" s="9"/>
      <c r="Y1830" s="9"/>
      <c r="Z1830" s="9"/>
      <c r="AA1830" s="9"/>
      <c r="AB1830" s="9"/>
      <c r="AC1830" s="13"/>
      <c r="AD1830" s="13"/>
      <c r="AE1830" s="13"/>
      <c r="AF1830" s="13"/>
      <c r="AG1830" s="13"/>
      <c r="AH1830" s="13"/>
      <c r="AI1830" s="9"/>
      <c r="AJ1830" s="9"/>
      <c r="AK1830" s="9"/>
      <c r="AL1830" s="9"/>
      <c r="AM1830" s="9"/>
      <c r="AN1830" s="9"/>
      <c r="AO1830" s="8"/>
      <c r="AP1830" s="8"/>
      <c r="AQ1830" s="8"/>
      <c r="AR1830" s="8"/>
      <c r="AS1830" s="8"/>
      <c r="AT1830" s="8"/>
      <c r="AU1830" s="8"/>
      <c r="AV1830" s="8"/>
      <c r="AW1830" s="8"/>
      <c r="AX1830" s="8"/>
      <c r="AY1830" s="15"/>
      <c r="AZ1830" s="15"/>
      <c r="BA1830" s="15"/>
      <c r="BB1830" s="15"/>
      <c r="BC1830" s="15"/>
      <c r="BD1830" s="15"/>
      <c r="BE1830" s="15"/>
      <c r="BF1830" s="15"/>
      <c r="BG1830" s="15"/>
      <c r="BH1830" s="15"/>
      <c r="BI1830" s="16">
        <f>Q1830*参数!$D$3+W1830</f>
        <v>0</v>
      </c>
      <c r="BJ1830" s="16">
        <f>R1830*参数!$D$3+X1830</f>
        <v>0</v>
      </c>
      <c r="BK1830" s="16">
        <f>S1830*参数!$D$3+Y1830</f>
        <v>0</v>
      </c>
      <c r="BL1830" s="16">
        <f>T1830*参数!$D$3+Z1830</f>
        <v>0</v>
      </c>
      <c r="BM1830" s="16">
        <f>U1830*参数!$D$3+AA1830</f>
        <v>0</v>
      </c>
      <c r="BN1830" s="16">
        <f>V1830*参数!$D$3+AB1830</f>
        <v>0</v>
      </c>
      <c r="BO1830" s="16">
        <f>AC1830*参数!$D$3+AI1830</f>
        <v>0</v>
      </c>
      <c r="BP1830" s="16">
        <f>AD1830*参数!$D$3+AJ1830</f>
        <v>0</v>
      </c>
      <c r="BQ1830" s="16">
        <f>AE1830*参数!$D$3+AK1830</f>
        <v>0</v>
      </c>
      <c r="BR1830" s="16">
        <f>AF1830*参数!$D$3+AL1830</f>
        <v>0</v>
      </c>
      <c r="BS1830" s="16">
        <f>AG1830*参数!$D$3+AM1830</f>
        <v>0</v>
      </c>
      <c r="BT1830" s="16">
        <f>AH1830*参数!$D$3+AN1830</f>
        <v>0</v>
      </c>
      <c r="BU1830" s="10"/>
      <c r="BV1830" s="10"/>
      <c r="BW1830" s="10">
        <f t="shared" si="542"/>
        <v>43</v>
      </c>
      <c r="BX1830" s="10">
        <f t="shared" si="543"/>
        <v>43</v>
      </c>
      <c r="BY1830" s="10">
        <f t="shared" si="544"/>
        <v>43</v>
      </c>
      <c r="BZ1830" s="10">
        <f t="shared" si="545"/>
        <v>0</v>
      </c>
      <c r="CA1830" s="10">
        <f t="shared" si="546"/>
        <v>43</v>
      </c>
      <c r="CB1830" s="10" t="str">
        <f t="shared" si="547"/>
        <v/>
      </c>
      <c r="CC1830" s="10" t="str">
        <f t="shared" si="548"/>
        <v/>
      </c>
      <c r="CD1830" s="10"/>
      <c r="CE1830" s="10"/>
      <c r="CF1830" s="10"/>
      <c r="CG1830" s="10">
        <f t="shared" si="549"/>
        <v>0</v>
      </c>
      <c r="CH1830" s="10">
        <f t="shared" si="550"/>
        <v>0</v>
      </c>
      <c r="CI1830" s="10" t="str">
        <f t="shared" si="551"/>
        <v/>
      </c>
      <c r="CJ1830" s="10" t="str">
        <f t="shared" si="552"/>
        <v/>
      </c>
      <c r="CK1830" s="10" t="str">
        <f t="shared" si="553"/>
        <v/>
      </c>
      <c r="CL1830" s="10" t="str">
        <f t="shared" si="554"/>
        <v/>
      </c>
      <c r="CM1830" s="88" t="str">
        <f t="shared" si="555"/>
        <v/>
      </c>
      <c r="CN1830" s="88" t="str">
        <f t="shared" si="556"/>
        <v/>
      </c>
      <c r="CO1830" s="88" t="str">
        <f t="shared" si="557"/>
        <v/>
      </c>
      <c r="CP1830" s="88" t="str">
        <f t="shared" si="558"/>
        <v/>
      </c>
    </row>
    <row r="1831" spans="2:94">
      <c r="B1831" s="19"/>
      <c r="C1831" s="3"/>
      <c r="D1831" s="3"/>
      <c r="E1831" s="4"/>
      <c r="F1831" s="3"/>
      <c r="G1831" s="3"/>
      <c r="H1831" s="3"/>
      <c r="I1831" s="3"/>
      <c r="J1831" s="6"/>
      <c r="K1831" s="6"/>
      <c r="L1831" s="6"/>
      <c r="M1831" s="10"/>
      <c r="N1831" s="10"/>
      <c r="O1831" s="10"/>
      <c r="P1831" s="15"/>
      <c r="Q1831" s="13"/>
      <c r="R1831" s="13"/>
      <c r="S1831" s="13"/>
      <c r="T1831" s="13"/>
      <c r="U1831" s="13"/>
      <c r="V1831" s="13"/>
      <c r="W1831" s="9"/>
      <c r="X1831" s="9"/>
      <c r="Y1831" s="9"/>
      <c r="Z1831" s="9"/>
      <c r="AA1831" s="9"/>
      <c r="AB1831" s="9"/>
      <c r="AC1831" s="13"/>
      <c r="AD1831" s="13"/>
      <c r="AE1831" s="13"/>
      <c r="AF1831" s="13"/>
      <c r="AG1831" s="13"/>
      <c r="AH1831" s="13"/>
      <c r="AI1831" s="9"/>
      <c r="AJ1831" s="9"/>
      <c r="AK1831" s="9"/>
      <c r="AL1831" s="9"/>
      <c r="AM1831" s="9"/>
      <c r="AN1831" s="9"/>
      <c r="AO1831" s="8"/>
      <c r="AP1831" s="8"/>
      <c r="AQ1831" s="8"/>
      <c r="AR1831" s="8"/>
      <c r="AS1831" s="8"/>
      <c r="AT1831" s="8"/>
      <c r="AU1831" s="8"/>
      <c r="AV1831" s="8"/>
      <c r="AW1831" s="8"/>
      <c r="AX1831" s="8"/>
      <c r="AY1831" s="15"/>
      <c r="AZ1831" s="15"/>
      <c r="BA1831" s="15"/>
      <c r="BB1831" s="15"/>
      <c r="BC1831" s="15"/>
      <c r="BD1831" s="15"/>
      <c r="BE1831" s="15"/>
      <c r="BF1831" s="15"/>
      <c r="BG1831" s="15"/>
      <c r="BH1831" s="15"/>
      <c r="BI1831" s="16">
        <f>Q1831*参数!$D$3+W1831</f>
        <v>0</v>
      </c>
      <c r="BJ1831" s="16">
        <f>R1831*参数!$D$3+X1831</f>
        <v>0</v>
      </c>
      <c r="BK1831" s="16">
        <f>S1831*参数!$D$3+Y1831</f>
        <v>0</v>
      </c>
      <c r="BL1831" s="16">
        <f>T1831*参数!$D$3+Z1831</f>
        <v>0</v>
      </c>
      <c r="BM1831" s="16">
        <f>U1831*参数!$D$3+AA1831</f>
        <v>0</v>
      </c>
      <c r="BN1831" s="16">
        <f>V1831*参数!$D$3+AB1831</f>
        <v>0</v>
      </c>
      <c r="BO1831" s="16">
        <f>AC1831*参数!$D$3+AI1831</f>
        <v>0</v>
      </c>
      <c r="BP1831" s="16">
        <f>AD1831*参数!$D$3+AJ1831</f>
        <v>0</v>
      </c>
      <c r="BQ1831" s="16">
        <f>AE1831*参数!$D$3+AK1831</f>
        <v>0</v>
      </c>
      <c r="BR1831" s="16">
        <f>AF1831*参数!$D$3+AL1831</f>
        <v>0</v>
      </c>
      <c r="BS1831" s="16">
        <f>AG1831*参数!$D$3+AM1831</f>
        <v>0</v>
      </c>
      <c r="BT1831" s="16">
        <f>AH1831*参数!$D$3+AN1831</f>
        <v>0</v>
      </c>
      <c r="BU1831" s="10"/>
      <c r="BV1831" s="10"/>
      <c r="BW1831" s="10">
        <f t="shared" si="542"/>
        <v>43</v>
      </c>
      <c r="BX1831" s="10">
        <f t="shared" si="543"/>
        <v>43</v>
      </c>
      <c r="BY1831" s="10">
        <f t="shared" si="544"/>
        <v>43</v>
      </c>
      <c r="BZ1831" s="10">
        <f t="shared" si="545"/>
        <v>0</v>
      </c>
      <c r="CA1831" s="10">
        <f t="shared" si="546"/>
        <v>43</v>
      </c>
      <c r="CB1831" s="10" t="str">
        <f t="shared" si="547"/>
        <v/>
      </c>
      <c r="CC1831" s="10" t="str">
        <f t="shared" si="548"/>
        <v/>
      </c>
      <c r="CD1831" s="10"/>
      <c r="CE1831" s="10"/>
      <c r="CF1831" s="10"/>
      <c r="CG1831" s="10">
        <f t="shared" si="549"/>
        <v>0</v>
      </c>
      <c r="CH1831" s="10">
        <f t="shared" si="550"/>
        <v>0</v>
      </c>
      <c r="CI1831" s="10" t="str">
        <f t="shared" si="551"/>
        <v/>
      </c>
      <c r="CJ1831" s="10" t="str">
        <f t="shared" si="552"/>
        <v/>
      </c>
      <c r="CK1831" s="10" t="str">
        <f t="shared" si="553"/>
        <v/>
      </c>
      <c r="CL1831" s="10" t="str">
        <f t="shared" si="554"/>
        <v/>
      </c>
      <c r="CM1831" s="88" t="str">
        <f t="shared" si="555"/>
        <v/>
      </c>
      <c r="CN1831" s="88" t="str">
        <f t="shared" si="556"/>
        <v/>
      </c>
      <c r="CO1831" s="88" t="str">
        <f t="shared" si="557"/>
        <v/>
      </c>
      <c r="CP1831" s="88" t="str">
        <f t="shared" si="558"/>
        <v/>
      </c>
    </row>
    <row r="1832" spans="2:94">
      <c r="B1832" s="19"/>
      <c r="C1832" s="3"/>
      <c r="D1832" s="3"/>
      <c r="E1832" s="4"/>
      <c r="F1832" s="3"/>
      <c r="G1832" s="3"/>
      <c r="H1832" s="3"/>
      <c r="I1832" s="3"/>
      <c r="J1832" s="6"/>
      <c r="K1832" s="6"/>
      <c r="L1832" s="6"/>
      <c r="M1832" s="10"/>
      <c r="N1832" s="10"/>
      <c r="O1832" s="10"/>
      <c r="P1832" s="15"/>
      <c r="Q1832" s="13"/>
      <c r="R1832" s="13"/>
      <c r="S1832" s="13"/>
      <c r="T1832" s="13"/>
      <c r="U1832" s="13"/>
      <c r="V1832" s="13"/>
      <c r="W1832" s="9"/>
      <c r="X1832" s="9"/>
      <c r="Y1832" s="9"/>
      <c r="Z1832" s="9"/>
      <c r="AA1832" s="9"/>
      <c r="AB1832" s="9"/>
      <c r="AC1832" s="13"/>
      <c r="AD1832" s="13"/>
      <c r="AE1832" s="13"/>
      <c r="AF1832" s="13"/>
      <c r="AG1832" s="13"/>
      <c r="AH1832" s="13"/>
      <c r="AI1832" s="9"/>
      <c r="AJ1832" s="9"/>
      <c r="AK1832" s="9"/>
      <c r="AL1832" s="9"/>
      <c r="AM1832" s="9"/>
      <c r="AN1832" s="9"/>
      <c r="AO1832" s="8"/>
      <c r="AP1832" s="8"/>
      <c r="AQ1832" s="8"/>
      <c r="AR1832" s="8"/>
      <c r="AS1832" s="8"/>
      <c r="AT1832" s="8"/>
      <c r="AU1832" s="8"/>
      <c r="AV1832" s="8"/>
      <c r="AW1832" s="8"/>
      <c r="AX1832" s="8"/>
      <c r="AY1832" s="15"/>
      <c r="AZ1832" s="15"/>
      <c r="BA1832" s="15"/>
      <c r="BB1832" s="15"/>
      <c r="BC1832" s="15"/>
      <c r="BD1832" s="15"/>
      <c r="BE1832" s="15"/>
      <c r="BF1832" s="15"/>
      <c r="BG1832" s="15"/>
      <c r="BH1832" s="15"/>
      <c r="BI1832" s="16">
        <f>Q1832*参数!$D$3+W1832</f>
        <v>0</v>
      </c>
      <c r="BJ1832" s="16">
        <f>R1832*参数!$D$3+X1832</f>
        <v>0</v>
      </c>
      <c r="BK1832" s="16">
        <f>S1832*参数!$D$3+Y1832</f>
        <v>0</v>
      </c>
      <c r="BL1832" s="16">
        <f>T1832*参数!$D$3+Z1832</f>
        <v>0</v>
      </c>
      <c r="BM1832" s="16">
        <f>U1832*参数!$D$3+AA1832</f>
        <v>0</v>
      </c>
      <c r="BN1832" s="16">
        <f>V1832*参数!$D$3+AB1832</f>
        <v>0</v>
      </c>
      <c r="BO1832" s="16">
        <f>AC1832*参数!$D$3+AI1832</f>
        <v>0</v>
      </c>
      <c r="BP1832" s="16">
        <f>AD1832*参数!$D$3+AJ1832</f>
        <v>0</v>
      </c>
      <c r="BQ1832" s="16">
        <f>AE1832*参数!$D$3+AK1832</f>
        <v>0</v>
      </c>
      <c r="BR1832" s="16">
        <f>AF1832*参数!$D$3+AL1832</f>
        <v>0</v>
      </c>
      <c r="BS1832" s="16">
        <f>AG1832*参数!$D$3+AM1832</f>
        <v>0</v>
      </c>
      <c r="BT1832" s="16">
        <f>AH1832*参数!$D$3+AN1832</f>
        <v>0</v>
      </c>
      <c r="BU1832" s="10"/>
      <c r="BV1832" s="10"/>
      <c r="BW1832" s="10">
        <f t="shared" si="542"/>
        <v>43</v>
      </c>
      <c r="BX1832" s="10">
        <f t="shared" si="543"/>
        <v>43</v>
      </c>
      <c r="BY1832" s="10">
        <f t="shared" si="544"/>
        <v>43</v>
      </c>
      <c r="BZ1832" s="10">
        <f t="shared" si="545"/>
        <v>0</v>
      </c>
      <c r="CA1832" s="10">
        <f t="shared" si="546"/>
        <v>43</v>
      </c>
      <c r="CB1832" s="10" t="str">
        <f t="shared" si="547"/>
        <v/>
      </c>
      <c r="CC1832" s="10" t="str">
        <f t="shared" si="548"/>
        <v/>
      </c>
      <c r="CD1832" s="10"/>
      <c r="CE1832" s="10"/>
      <c r="CF1832" s="10"/>
      <c r="CG1832" s="10">
        <f t="shared" si="549"/>
        <v>0</v>
      </c>
      <c r="CH1832" s="10">
        <f t="shared" si="550"/>
        <v>0</v>
      </c>
      <c r="CI1832" s="10" t="str">
        <f t="shared" si="551"/>
        <v/>
      </c>
      <c r="CJ1832" s="10" t="str">
        <f t="shared" si="552"/>
        <v/>
      </c>
      <c r="CK1832" s="10" t="str">
        <f t="shared" si="553"/>
        <v/>
      </c>
      <c r="CL1832" s="10" t="str">
        <f t="shared" si="554"/>
        <v/>
      </c>
      <c r="CM1832" s="88" t="str">
        <f t="shared" si="555"/>
        <v/>
      </c>
      <c r="CN1832" s="88" t="str">
        <f t="shared" si="556"/>
        <v/>
      </c>
      <c r="CO1832" s="88" t="str">
        <f t="shared" si="557"/>
        <v/>
      </c>
      <c r="CP1832" s="88" t="str">
        <f t="shared" si="558"/>
        <v/>
      </c>
    </row>
    <row r="1833" spans="2:94">
      <c r="B1833" s="19"/>
      <c r="C1833" s="3"/>
      <c r="D1833" s="3"/>
      <c r="E1833" s="4"/>
      <c r="F1833" s="3"/>
      <c r="G1833" s="3"/>
      <c r="H1833" s="3"/>
      <c r="I1833" s="3"/>
      <c r="J1833" s="6"/>
      <c r="K1833" s="6"/>
      <c r="L1833" s="6"/>
      <c r="M1833" s="10"/>
      <c r="N1833" s="10"/>
      <c r="O1833" s="10"/>
      <c r="P1833" s="15"/>
      <c r="Q1833" s="13"/>
      <c r="R1833" s="13"/>
      <c r="S1833" s="13"/>
      <c r="T1833" s="13"/>
      <c r="U1833" s="13"/>
      <c r="V1833" s="13"/>
      <c r="W1833" s="9"/>
      <c r="X1833" s="9"/>
      <c r="Y1833" s="9"/>
      <c r="Z1833" s="9"/>
      <c r="AA1833" s="9"/>
      <c r="AB1833" s="9"/>
      <c r="AC1833" s="13"/>
      <c r="AD1833" s="13"/>
      <c r="AE1833" s="13"/>
      <c r="AF1833" s="13"/>
      <c r="AG1833" s="13"/>
      <c r="AH1833" s="13"/>
      <c r="AI1833" s="9"/>
      <c r="AJ1833" s="9"/>
      <c r="AK1833" s="9"/>
      <c r="AL1833" s="9"/>
      <c r="AM1833" s="9"/>
      <c r="AN1833" s="9"/>
      <c r="AO1833" s="8"/>
      <c r="AP1833" s="8"/>
      <c r="AQ1833" s="8"/>
      <c r="AR1833" s="8"/>
      <c r="AS1833" s="8"/>
      <c r="AT1833" s="8"/>
      <c r="AU1833" s="8"/>
      <c r="AV1833" s="8"/>
      <c r="AW1833" s="8"/>
      <c r="AX1833" s="8"/>
      <c r="AY1833" s="15"/>
      <c r="AZ1833" s="15"/>
      <c r="BA1833" s="15"/>
      <c r="BB1833" s="15"/>
      <c r="BC1833" s="15"/>
      <c r="BD1833" s="15"/>
      <c r="BE1833" s="15"/>
      <c r="BF1833" s="15"/>
      <c r="BG1833" s="15"/>
      <c r="BH1833" s="15"/>
      <c r="BI1833" s="16">
        <f>Q1833*参数!$D$3+W1833</f>
        <v>0</v>
      </c>
      <c r="BJ1833" s="16">
        <f>R1833*参数!$D$3+X1833</f>
        <v>0</v>
      </c>
      <c r="BK1833" s="16">
        <f>S1833*参数!$D$3+Y1833</f>
        <v>0</v>
      </c>
      <c r="BL1833" s="16">
        <f>T1833*参数!$D$3+Z1833</f>
        <v>0</v>
      </c>
      <c r="BM1833" s="16">
        <f>U1833*参数!$D$3+AA1833</f>
        <v>0</v>
      </c>
      <c r="BN1833" s="16">
        <f>V1833*参数!$D$3+AB1833</f>
        <v>0</v>
      </c>
      <c r="BO1833" s="16">
        <f>AC1833*参数!$D$3+AI1833</f>
        <v>0</v>
      </c>
      <c r="BP1833" s="16">
        <f>AD1833*参数!$D$3+AJ1833</f>
        <v>0</v>
      </c>
      <c r="BQ1833" s="16">
        <f>AE1833*参数!$D$3+AK1833</f>
        <v>0</v>
      </c>
      <c r="BR1833" s="16">
        <f>AF1833*参数!$D$3+AL1833</f>
        <v>0</v>
      </c>
      <c r="BS1833" s="16">
        <f>AG1833*参数!$D$3+AM1833</f>
        <v>0</v>
      </c>
      <c r="BT1833" s="16">
        <f>AH1833*参数!$D$3+AN1833</f>
        <v>0</v>
      </c>
      <c r="BU1833" s="10"/>
      <c r="BV1833" s="10"/>
      <c r="BW1833" s="10">
        <f t="shared" si="542"/>
        <v>43</v>
      </c>
      <c r="BX1833" s="10">
        <f t="shared" si="543"/>
        <v>43</v>
      </c>
      <c r="BY1833" s="10">
        <f t="shared" si="544"/>
        <v>43</v>
      </c>
      <c r="BZ1833" s="10">
        <f t="shared" si="545"/>
        <v>0</v>
      </c>
      <c r="CA1833" s="10">
        <f t="shared" si="546"/>
        <v>43</v>
      </c>
      <c r="CB1833" s="10" t="str">
        <f t="shared" si="547"/>
        <v/>
      </c>
      <c r="CC1833" s="10" t="str">
        <f t="shared" si="548"/>
        <v/>
      </c>
      <c r="CD1833" s="10"/>
      <c r="CE1833" s="10"/>
      <c r="CF1833" s="10"/>
      <c r="CG1833" s="10">
        <f t="shared" si="549"/>
        <v>0</v>
      </c>
      <c r="CH1833" s="10">
        <f t="shared" si="550"/>
        <v>0</v>
      </c>
      <c r="CI1833" s="10" t="str">
        <f t="shared" si="551"/>
        <v/>
      </c>
      <c r="CJ1833" s="10" t="str">
        <f t="shared" si="552"/>
        <v/>
      </c>
      <c r="CK1833" s="10" t="str">
        <f t="shared" si="553"/>
        <v/>
      </c>
      <c r="CL1833" s="10" t="str">
        <f t="shared" si="554"/>
        <v/>
      </c>
      <c r="CM1833" s="88" t="str">
        <f t="shared" si="555"/>
        <v/>
      </c>
      <c r="CN1833" s="88" t="str">
        <f t="shared" si="556"/>
        <v/>
      </c>
      <c r="CO1833" s="88" t="str">
        <f t="shared" si="557"/>
        <v/>
      </c>
      <c r="CP1833" s="88" t="str">
        <f t="shared" si="558"/>
        <v/>
      </c>
    </row>
    <row r="1834" spans="2:94">
      <c r="B1834" s="19"/>
      <c r="C1834" s="3"/>
      <c r="D1834" s="3"/>
      <c r="E1834" s="4"/>
      <c r="F1834" s="3"/>
      <c r="G1834" s="3"/>
      <c r="H1834" s="3"/>
      <c r="I1834" s="3"/>
      <c r="J1834" s="6"/>
      <c r="K1834" s="6"/>
      <c r="L1834" s="6"/>
      <c r="M1834" s="10"/>
      <c r="N1834" s="10"/>
      <c r="O1834" s="10"/>
      <c r="P1834" s="15"/>
      <c r="Q1834" s="13"/>
      <c r="R1834" s="13"/>
      <c r="S1834" s="13"/>
      <c r="T1834" s="13"/>
      <c r="U1834" s="13"/>
      <c r="V1834" s="13"/>
      <c r="W1834" s="9"/>
      <c r="X1834" s="9"/>
      <c r="Y1834" s="9"/>
      <c r="Z1834" s="9"/>
      <c r="AA1834" s="9"/>
      <c r="AB1834" s="9"/>
      <c r="AC1834" s="13"/>
      <c r="AD1834" s="13"/>
      <c r="AE1834" s="13"/>
      <c r="AF1834" s="13"/>
      <c r="AG1834" s="13"/>
      <c r="AH1834" s="13"/>
      <c r="AI1834" s="9"/>
      <c r="AJ1834" s="9"/>
      <c r="AK1834" s="9"/>
      <c r="AL1834" s="9"/>
      <c r="AM1834" s="9"/>
      <c r="AN1834" s="9"/>
      <c r="AO1834" s="8"/>
      <c r="AP1834" s="8"/>
      <c r="AQ1834" s="8"/>
      <c r="AR1834" s="8"/>
      <c r="AS1834" s="8"/>
      <c r="AT1834" s="8"/>
      <c r="AU1834" s="8"/>
      <c r="AV1834" s="8"/>
      <c r="AW1834" s="8"/>
      <c r="AX1834" s="8"/>
      <c r="AY1834" s="15"/>
      <c r="AZ1834" s="15"/>
      <c r="BA1834" s="15"/>
      <c r="BB1834" s="15"/>
      <c r="BC1834" s="15"/>
      <c r="BD1834" s="15"/>
      <c r="BE1834" s="15"/>
      <c r="BF1834" s="15"/>
      <c r="BG1834" s="15"/>
      <c r="BH1834" s="15"/>
      <c r="BI1834" s="16">
        <f>Q1834*参数!$D$3+W1834</f>
        <v>0</v>
      </c>
      <c r="BJ1834" s="16">
        <f>R1834*参数!$D$3+X1834</f>
        <v>0</v>
      </c>
      <c r="BK1834" s="16">
        <f>S1834*参数!$D$3+Y1834</f>
        <v>0</v>
      </c>
      <c r="BL1834" s="16">
        <f>T1834*参数!$D$3+Z1834</f>
        <v>0</v>
      </c>
      <c r="BM1834" s="16">
        <f>U1834*参数!$D$3+AA1834</f>
        <v>0</v>
      </c>
      <c r="BN1834" s="16">
        <f>V1834*参数!$D$3+AB1834</f>
        <v>0</v>
      </c>
      <c r="BO1834" s="16">
        <f>AC1834*参数!$D$3+AI1834</f>
        <v>0</v>
      </c>
      <c r="BP1834" s="16">
        <f>AD1834*参数!$D$3+AJ1834</f>
        <v>0</v>
      </c>
      <c r="BQ1834" s="16">
        <f>AE1834*参数!$D$3+AK1834</f>
        <v>0</v>
      </c>
      <c r="BR1834" s="16">
        <f>AF1834*参数!$D$3+AL1834</f>
        <v>0</v>
      </c>
      <c r="BS1834" s="16">
        <f>AG1834*参数!$D$3+AM1834</f>
        <v>0</v>
      </c>
      <c r="BT1834" s="16">
        <f>AH1834*参数!$D$3+AN1834</f>
        <v>0</v>
      </c>
      <c r="BU1834" s="10"/>
      <c r="BV1834" s="10"/>
      <c r="BW1834" s="10">
        <f t="shared" si="542"/>
        <v>43</v>
      </c>
      <c r="BX1834" s="10">
        <f t="shared" si="543"/>
        <v>43</v>
      </c>
      <c r="BY1834" s="10">
        <f t="shared" si="544"/>
        <v>43</v>
      </c>
      <c r="BZ1834" s="10">
        <f t="shared" si="545"/>
        <v>0</v>
      </c>
      <c r="CA1834" s="10">
        <f t="shared" si="546"/>
        <v>43</v>
      </c>
      <c r="CB1834" s="10" t="str">
        <f t="shared" si="547"/>
        <v/>
      </c>
      <c r="CC1834" s="10" t="str">
        <f t="shared" si="548"/>
        <v/>
      </c>
      <c r="CD1834" s="10"/>
      <c r="CE1834" s="10"/>
      <c r="CF1834" s="10"/>
      <c r="CG1834" s="10">
        <f t="shared" si="549"/>
        <v>0</v>
      </c>
      <c r="CH1834" s="10">
        <f t="shared" si="550"/>
        <v>0</v>
      </c>
      <c r="CI1834" s="10" t="str">
        <f t="shared" si="551"/>
        <v/>
      </c>
      <c r="CJ1834" s="10" t="str">
        <f t="shared" si="552"/>
        <v/>
      </c>
      <c r="CK1834" s="10" t="str">
        <f t="shared" si="553"/>
        <v/>
      </c>
      <c r="CL1834" s="10" t="str">
        <f t="shared" si="554"/>
        <v/>
      </c>
      <c r="CM1834" s="88" t="str">
        <f t="shared" si="555"/>
        <v/>
      </c>
      <c r="CN1834" s="88" t="str">
        <f t="shared" si="556"/>
        <v/>
      </c>
      <c r="CO1834" s="88" t="str">
        <f t="shared" si="557"/>
        <v/>
      </c>
      <c r="CP1834" s="88" t="str">
        <f t="shared" si="558"/>
        <v/>
      </c>
    </row>
    <row r="1835" spans="2:94">
      <c r="B1835" s="19"/>
      <c r="C1835" s="3"/>
      <c r="D1835" s="3"/>
      <c r="E1835" s="4"/>
      <c r="F1835" s="3"/>
      <c r="G1835" s="3"/>
      <c r="H1835" s="3"/>
      <c r="I1835" s="3"/>
      <c r="J1835" s="6"/>
      <c r="K1835" s="6"/>
      <c r="L1835" s="6"/>
      <c r="M1835" s="10"/>
      <c r="N1835" s="10"/>
      <c r="O1835" s="10"/>
      <c r="P1835" s="15"/>
      <c r="Q1835" s="13"/>
      <c r="R1835" s="13"/>
      <c r="S1835" s="13"/>
      <c r="T1835" s="13"/>
      <c r="U1835" s="13"/>
      <c r="V1835" s="13"/>
      <c r="W1835" s="9"/>
      <c r="X1835" s="9"/>
      <c r="Y1835" s="9"/>
      <c r="Z1835" s="9"/>
      <c r="AA1835" s="9"/>
      <c r="AB1835" s="9"/>
      <c r="AC1835" s="13"/>
      <c r="AD1835" s="13"/>
      <c r="AE1835" s="13"/>
      <c r="AF1835" s="13"/>
      <c r="AG1835" s="13"/>
      <c r="AH1835" s="13"/>
      <c r="AI1835" s="9"/>
      <c r="AJ1835" s="9"/>
      <c r="AK1835" s="9"/>
      <c r="AL1835" s="9"/>
      <c r="AM1835" s="9"/>
      <c r="AN1835" s="9"/>
      <c r="AO1835" s="8"/>
      <c r="AP1835" s="8"/>
      <c r="AQ1835" s="8"/>
      <c r="AR1835" s="8"/>
      <c r="AS1835" s="8"/>
      <c r="AT1835" s="8"/>
      <c r="AU1835" s="8"/>
      <c r="AV1835" s="8"/>
      <c r="AW1835" s="8"/>
      <c r="AX1835" s="8"/>
      <c r="AY1835" s="15"/>
      <c r="AZ1835" s="15"/>
      <c r="BA1835" s="15"/>
      <c r="BB1835" s="15"/>
      <c r="BC1835" s="15"/>
      <c r="BD1835" s="15"/>
      <c r="BE1835" s="15"/>
      <c r="BF1835" s="15"/>
      <c r="BG1835" s="15"/>
      <c r="BH1835" s="15"/>
      <c r="BI1835" s="16">
        <f>Q1835*参数!$D$3+W1835</f>
        <v>0</v>
      </c>
      <c r="BJ1835" s="16">
        <f>R1835*参数!$D$3+X1835</f>
        <v>0</v>
      </c>
      <c r="BK1835" s="16">
        <f>S1835*参数!$D$3+Y1835</f>
        <v>0</v>
      </c>
      <c r="BL1835" s="16">
        <f>T1835*参数!$D$3+Z1835</f>
        <v>0</v>
      </c>
      <c r="BM1835" s="16">
        <f>U1835*参数!$D$3+AA1835</f>
        <v>0</v>
      </c>
      <c r="BN1835" s="16">
        <f>V1835*参数!$D$3+AB1835</f>
        <v>0</v>
      </c>
      <c r="BO1835" s="16">
        <f>AC1835*参数!$D$3+AI1835</f>
        <v>0</v>
      </c>
      <c r="BP1835" s="16">
        <f>AD1835*参数!$D$3+AJ1835</f>
        <v>0</v>
      </c>
      <c r="BQ1835" s="16">
        <f>AE1835*参数!$D$3+AK1835</f>
        <v>0</v>
      </c>
      <c r="BR1835" s="16">
        <f>AF1835*参数!$D$3+AL1835</f>
        <v>0</v>
      </c>
      <c r="BS1835" s="16">
        <f>AG1835*参数!$D$3+AM1835</f>
        <v>0</v>
      </c>
      <c r="BT1835" s="16">
        <f>AH1835*参数!$D$3+AN1835</f>
        <v>0</v>
      </c>
      <c r="BU1835" s="10"/>
      <c r="BV1835" s="10"/>
      <c r="BW1835" s="10">
        <f t="shared" si="542"/>
        <v>43</v>
      </c>
      <c r="BX1835" s="10">
        <f t="shared" si="543"/>
        <v>43</v>
      </c>
      <c r="BY1835" s="10">
        <f t="shared" si="544"/>
        <v>43</v>
      </c>
      <c r="BZ1835" s="10">
        <f t="shared" si="545"/>
        <v>0</v>
      </c>
      <c r="CA1835" s="10">
        <f t="shared" si="546"/>
        <v>43</v>
      </c>
      <c r="CB1835" s="10" t="str">
        <f t="shared" si="547"/>
        <v/>
      </c>
      <c r="CC1835" s="10" t="str">
        <f t="shared" si="548"/>
        <v/>
      </c>
      <c r="CD1835" s="10"/>
      <c r="CE1835" s="10"/>
      <c r="CF1835" s="10"/>
      <c r="CG1835" s="10">
        <f t="shared" si="549"/>
        <v>0</v>
      </c>
      <c r="CH1835" s="10">
        <f t="shared" si="550"/>
        <v>0</v>
      </c>
      <c r="CI1835" s="10" t="str">
        <f t="shared" si="551"/>
        <v/>
      </c>
      <c r="CJ1835" s="10" t="str">
        <f t="shared" si="552"/>
        <v/>
      </c>
      <c r="CK1835" s="10" t="str">
        <f t="shared" si="553"/>
        <v/>
      </c>
      <c r="CL1835" s="10" t="str">
        <f t="shared" si="554"/>
        <v/>
      </c>
      <c r="CM1835" s="88" t="str">
        <f t="shared" si="555"/>
        <v/>
      </c>
      <c r="CN1835" s="88" t="str">
        <f t="shared" si="556"/>
        <v/>
      </c>
      <c r="CO1835" s="88" t="str">
        <f t="shared" si="557"/>
        <v/>
      </c>
      <c r="CP1835" s="88" t="str">
        <f t="shared" si="558"/>
        <v/>
      </c>
    </row>
    <row r="1836" spans="2:94">
      <c r="B1836" s="19"/>
      <c r="C1836" s="3"/>
      <c r="D1836" s="3"/>
      <c r="E1836" s="4"/>
      <c r="F1836" s="3"/>
      <c r="G1836" s="3"/>
      <c r="H1836" s="3"/>
      <c r="I1836" s="3"/>
      <c r="J1836" s="6"/>
      <c r="K1836" s="6"/>
      <c r="L1836" s="6"/>
      <c r="M1836" s="10"/>
      <c r="N1836" s="10"/>
      <c r="O1836" s="10"/>
      <c r="P1836" s="15"/>
      <c r="Q1836" s="13"/>
      <c r="R1836" s="13"/>
      <c r="S1836" s="13"/>
      <c r="T1836" s="13"/>
      <c r="U1836" s="13"/>
      <c r="V1836" s="13"/>
      <c r="W1836" s="9"/>
      <c r="X1836" s="9"/>
      <c r="Y1836" s="9"/>
      <c r="Z1836" s="9"/>
      <c r="AA1836" s="9"/>
      <c r="AB1836" s="9"/>
      <c r="AC1836" s="13"/>
      <c r="AD1836" s="13"/>
      <c r="AE1836" s="13"/>
      <c r="AF1836" s="13"/>
      <c r="AG1836" s="13"/>
      <c r="AH1836" s="13"/>
      <c r="AI1836" s="9"/>
      <c r="AJ1836" s="9"/>
      <c r="AK1836" s="9"/>
      <c r="AL1836" s="9"/>
      <c r="AM1836" s="9"/>
      <c r="AN1836" s="9"/>
      <c r="AO1836" s="8"/>
      <c r="AP1836" s="8"/>
      <c r="AQ1836" s="8"/>
      <c r="AR1836" s="8"/>
      <c r="AS1836" s="8"/>
      <c r="AT1836" s="8"/>
      <c r="AU1836" s="8"/>
      <c r="AV1836" s="8"/>
      <c r="AW1836" s="8"/>
      <c r="AX1836" s="8"/>
      <c r="AY1836" s="15"/>
      <c r="AZ1836" s="15"/>
      <c r="BA1836" s="15"/>
      <c r="BB1836" s="15"/>
      <c r="BC1836" s="15"/>
      <c r="BD1836" s="15"/>
      <c r="BE1836" s="15"/>
      <c r="BF1836" s="15"/>
      <c r="BG1836" s="15"/>
      <c r="BH1836" s="15"/>
      <c r="BI1836" s="16">
        <f>Q1836*参数!$D$3+W1836</f>
        <v>0</v>
      </c>
      <c r="BJ1836" s="16">
        <f>R1836*参数!$D$3+X1836</f>
        <v>0</v>
      </c>
      <c r="BK1836" s="16">
        <f>S1836*参数!$D$3+Y1836</f>
        <v>0</v>
      </c>
      <c r="BL1836" s="16">
        <f>T1836*参数!$D$3+Z1836</f>
        <v>0</v>
      </c>
      <c r="BM1836" s="16">
        <f>U1836*参数!$D$3+AA1836</f>
        <v>0</v>
      </c>
      <c r="BN1836" s="16">
        <f>V1836*参数!$D$3+AB1836</f>
        <v>0</v>
      </c>
      <c r="BO1836" s="16">
        <f>AC1836*参数!$D$3+AI1836</f>
        <v>0</v>
      </c>
      <c r="BP1836" s="16">
        <f>AD1836*参数!$D$3+AJ1836</f>
        <v>0</v>
      </c>
      <c r="BQ1836" s="16">
        <f>AE1836*参数!$D$3+AK1836</f>
        <v>0</v>
      </c>
      <c r="BR1836" s="16">
        <f>AF1836*参数!$D$3+AL1836</f>
        <v>0</v>
      </c>
      <c r="BS1836" s="16">
        <f>AG1836*参数!$D$3+AM1836</f>
        <v>0</v>
      </c>
      <c r="BT1836" s="16">
        <f>AH1836*参数!$D$3+AN1836</f>
        <v>0</v>
      </c>
      <c r="BU1836" s="10"/>
      <c r="BV1836" s="10"/>
      <c r="BW1836" s="10">
        <f t="shared" si="542"/>
        <v>43</v>
      </c>
      <c r="BX1836" s="10">
        <f t="shared" si="543"/>
        <v>43</v>
      </c>
      <c r="BY1836" s="10">
        <f t="shared" si="544"/>
        <v>43</v>
      </c>
      <c r="BZ1836" s="10">
        <f t="shared" si="545"/>
        <v>0</v>
      </c>
      <c r="CA1836" s="10">
        <f t="shared" si="546"/>
        <v>43</v>
      </c>
      <c r="CB1836" s="10" t="str">
        <f t="shared" si="547"/>
        <v/>
      </c>
      <c r="CC1836" s="10" t="str">
        <f t="shared" si="548"/>
        <v/>
      </c>
      <c r="CD1836" s="10"/>
      <c r="CE1836" s="10"/>
      <c r="CF1836" s="10"/>
      <c r="CG1836" s="10">
        <f t="shared" si="549"/>
        <v>0</v>
      </c>
      <c r="CH1836" s="10">
        <f t="shared" si="550"/>
        <v>0</v>
      </c>
      <c r="CI1836" s="10" t="str">
        <f t="shared" si="551"/>
        <v/>
      </c>
      <c r="CJ1836" s="10" t="str">
        <f t="shared" si="552"/>
        <v/>
      </c>
      <c r="CK1836" s="10" t="str">
        <f t="shared" si="553"/>
        <v/>
      </c>
      <c r="CL1836" s="10" t="str">
        <f t="shared" si="554"/>
        <v/>
      </c>
      <c r="CM1836" s="88" t="str">
        <f t="shared" si="555"/>
        <v/>
      </c>
      <c r="CN1836" s="88" t="str">
        <f t="shared" si="556"/>
        <v/>
      </c>
      <c r="CO1836" s="88" t="str">
        <f t="shared" si="557"/>
        <v/>
      </c>
      <c r="CP1836" s="88" t="str">
        <f t="shared" si="558"/>
        <v/>
      </c>
    </row>
    <row r="1837" spans="2:94">
      <c r="B1837" s="19"/>
      <c r="C1837" s="3"/>
      <c r="D1837" s="3"/>
      <c r="E1837" s="4"/>
      <c r="F1837" s="3"/>
      <c r="G1837" s="3"/>
      <c r="H1837" s="3"/>
      <c r="I1837" s="3"/>
      <c r="J1837" s="6"/>
      <c r="K1837" s="6"/>
      <c r="L1837" s="6"/>
      <c r="M1837" s="10"/>
      <c r="N1837" s="10"/>
      <c r="O1837" s="10"/>
      <c r="P1837" s="15"/>
      <c r="Q1837" s="13"/>
      <c r="R1837" s="13"/>
      <c r="S1837" s="13"/>
      <c r="T1837" s="13"/>
      <c r="U1837" s="13"/>
      <c r="V1837" s="13"/>
      <c r="W1837" s="9"/>
      <c r="X1837" s="9"/>
      <c r="Y1837" s="9"/>
      <c r="Z1837" s="9"/>
      <c r="AA1837" s="9"/>
      <c r="AB1837" s="9"/>
      <c r="AC1837" s="13"/>
      <c r="AD1837" s="13"/>
      <c r="AE1837" s="13"/>
      <c r="AF1837" s="13"/>
      <c r="AG1837" s="13"/>
      <c r="AH1837" s="13"/>
      <c r="AI1837" s="9"/>
      <c r="AJ1837" s="9"/>
      <c r="AK1837" s="9"/>
      <c r="AL1837" s="9"/>
      <c r="AM1837" s="9"/>
      <c r="AN1837" s="9"/>
      <c r="AO1837" s="8"/>
      <c r="AP1837" s="8"/>
      <c r="AQ1837" s="8"/>
      <c r="AR1837" s="8"/>
      <c r="AS1837" s="8"/>
      <c r="AT1837" s="8"/>
      <c r="AU1837" s="8"/>
      <c r="AV1837" s="8"/>
      <c r="AW1837" s="8"/>
      <c r="AX1837" s="8"/>
      <c r="AY1837" s="15"/>
      <c r="AZ1837" s="15"/>
      <c r="BA1837" s="15"/>
      <c r="BB1837" s="15"/>
      <c r="BC1837" s="15"/>
      <c r="BD1837" s="15"/>
      <c r="BE1837" s="15"/>
      <c r="BF1837" s="15"/>
      <c r="BG1837" s="15"/>
      <c r="BH1837" s="15"/>
      <c r="BI1837" s="16">
        <f>Q1837*参数!$D$3+W1837</f>
        <v>0</v>
      </c>
      <c r="BJ1837" s="16">
        <f>R1837*参数!$D$3+X1837</f>
        <v>0</v>
      </c>
      <c r="BK1837" s="16">
        <f>S1837*参数!$D$3+Y1837</f>
        <v>0</v>
      </c>
      <c r="BL1837" s="16">
        <f>T1837*参数!$D$3+Z1837</f>
        <v>0</v>
      </c>
      <c r="BM1837" s="16">
        <f>U1837*参数!$D$3+AA1837</f>
        <v>0</v>
      </c>
      <c r="BN1837" s="16">
        <f>V1837*参数!$D$3+AB1837</f>
        <v>0</v>
      </c>
      <c r="BO1837" s="16">
        <f>AC1837*参数!$D$3+AI1837</f>
        <v>0</v>
      </c>
      <c r="BP1837" s="16">
        <f>AD1837*参数!$D$3+AJ1837</f>
        <v>0</v>
      </c>
      <c r="BQ1837" s="16">
        <f>AE1837*参数!$D$3+AK1837</f>
        <v>0</v>
      </c>
      <c r="BR1837" s="16">
        <f>AF1837*参数!$D$3+AL1837</f>
        <v>0</v>
      </c>
      <c r="BS1837" s="16">
        <f>AG1837*参数!$D$3+AM1837</f>
        <v>0</v>
      </c>
      <c r="BT1837" s="16">
        <f>AH1837*参数!$D$3+AN1837</f>
        <v>0</v>
      </c>
      <c r="BU1837" s="10"/>
      <c r="BV1837" s="10"/>
      <c r="BW1837" s="10">
        <f t="shared" si="542"/>
        <v>43</v>
      </c>
      <c r="BX1837" s="10">
        <f t="shared" si="543"/>
        <v>43</v>
      </c>
      <c r="BY1837" s="10">
        <f t="shared" si="544"/>
        <v>43</v>
      </c>
      <c r="BZ1837" s="10">
        <f t="shared" si="545"/>
        <v>0</v>
      </c>
      <c r="CA1837" s="10">
        <f t="shared" si="546"/>
        <v>43</v>
      </c>
      <c r="CB1837" s="10" t="str">
        <f t="shared" si="547"/>
        <v/>
      </c>
      <c r="CC1837" s="10" t="str">
        <f t="shared" si="548"/>
        <v/>
      </c>
      <c r="CD1837" s="10"/>
      <c r="CE1837" s="10"/>
      <c r="CF1837" s="10"/>
      <c r="CG1837" s="10">
        <f t="shared" si="549"/>
        <v>0</v>
      </c>
      <c r="CH1837" s="10">
        <f t="shared" si="550"/>
        <v>0</v>
      </c>
      <c r="CI1837" s="10" t="str">
        <f t="shared" si="551"/>
        <v/>
      </c>
      <c r="CJ1837" s="10" t="str">
        <f t="shared" si="552"/>
        <v/>
      </c>
      <c r="CK1837" s="10" t="str">
        <f t="shared" si="553"/>
        <v/>
      </c>
      <c r="CL1837" s="10" t="str">
        <f t="shared" si="554"/>
        <v/>
      </c>
      <c r="CM1837" s="88" t="str">
        <f t="shared" si="555"/>
        <v/>
      </c>
      <c r="CN1837" s="88" t="str">
        <f t="shared" si="556"/>
        <v/>
      </c>
      <c r="CO1837" s="88" t="str">
        <f t="shared" si="557"/>
        <v/>
      </c>
      <c r="CP1837" s="88" t="str">
        <f t="shared" si="558"/>
        <v/>
      </c>
    </row>
    <row r="1838" spans="2:94">
      <c r="B1838" s="19"/>
      <c r="C1838" s="3"/>
      <c r="D1838" s="3"/>
      <c r="E1838" s="4"/>
      <c r="F1838" s="3"/>
      <c r="G1838" s="3"/>
      <c r="H1838" s="3"/>
      <c r="I1838" s="3"/>
      <c r="J1838" s="6"/>
      <c r="K1838" s="6"/>
      <c r="L1838" s="6"/>
      <c r="M1838" s="10"/>
      <c r="N1838" s="10"/>
      <c r="O1838" s="10"/>
      <c r="P1838" s="15"/>
      <c r="Q1838" s="13"/>
      <c r="R1838" s="13"/>
      <c r="S1838" s="13"/>
      <c r="T1838" s="13"/>
      <c r="U1838" s="13"/>
      <c r="V1838" s="13"/>
      <c r="W1838" s="9"/>
      <c r="X1838" s="9"/>
      <c r="Y1838" s="9"/>
      <c r="Z1838" s="9"/>
      <c r="AA1838" s="9"/>
      <c r="AB1838" s="9"/>
      <c r="AC1838" s="13"/>
      <c r="AD1838" s="13"/>
      <c r="AE1838" s="13"/>
      <c r="AF1838" s="13"/>
      <c r="AG1838" s="13"/>
      <c r="AH1838" s="13"/>
      <c r="AI1838" s="9"/>
      <c r="AJ1838" s="9"/>
      <c r="AK1838" s="9"/>
      <c r="AL1838" s="9"/>
      <c r="AM1838" s="9"/>
      <c r="AN1838" s="9"/>
      <c r="AO1838" s="8"/>
      <c r="AP1838" s="8"/>
      <c r="AQ1838" s="8"/>
      <c r="AR1838" s="8"/>
      <c r="AS1838" s="8"/>
      <c r="AT1838" s="8"/>
      <c r="AU1838" s="8"/>
      <c r="AV1838" s="8"/>
      <c r="AW1838" s="8"/>
      <c r="AX1838" s="8"/>
      <c r="AY1838" s="15"/>
      <c r="AZ1838" s="15"/>
      <c r="BA1838" s="15"/>
      <c r="BB1838" s="15"/>
      <c r="BC1838" s="15"/>
      <c r="BD1838" s="15"/>
      <c r="BE1838" s="15"/>
      <c r="BF1838" s="15"/>
      <c r="BG1838" s="15"/>
      <c r="BH1838" s="15"/>
      <c r="BI1838" s="16">
        <f>Q1838*参数!$D$3+W1838</f>
        <v>0</v>
      </c>
      <c r="BJ1838" s="16">
        <f>R1838*参数!$D$3+X1838</f>
        <v>0</v>
      </c>
      <c r="BK1838" s="16">
        <f>S1838*参数!$D$3+Y1838</f>
        <v>0</v>
      </c>
      <c r="BL1838" s="16">
        <f>T1838*参数!$D$3+Z1838</f>
        <v>0</v>
      </c>
      <c r="BM1838" s="16">
        <f>U1838*参数!$D$3+AA1838</f>
        <v>0</v>
      </c>
      <c r="BN1838" s="16">
        <f>V1838*参数!$D$3+AB1838</f>
        <v>0</v>
      </c>
      <c r="BO1838" s="16">
        <f>AC1838*参数!$D$3+AI1838</f>
        <v>0</v>
      </c>
      <c r="BP1838" s="16">
        <f>AD1838*参数!$D$3+AJ1838</f>
        <v>0</v>
      </c>
      <c r="BQ1838" s="16">
        <f>AE1838*参数!$D$3+AK1838</f>
        <v>0</v>
      </c>
      <c r="BR1838" s="16">
        <f>AF1838*参数!$D$3+AL1838</f>
        <v>0</v>
      </c>
      <c r="BS1838" s="16">
        <f>AG1838*参数!$D$3+AM1838</f>
        <v>0</v>
      </c>
      <c r="BT1838" s="16">
        <f>AH1838*参数!$D$3+AN1838</f>
        <v>0</v>
      </c>
      <c r="BU1838" s="10"/>
      <c r="BV1838" s="10"/>
      <c r="BW1838" s="10">
        <f t="shared" si="542"/>
        <v>43</v>
      </c>
      <c r="BX1838" s="10">
        <f t="shared" si="543"/>
        <v>43</v>
      </c>
      <c r="BY1838" s="10">
        <f t="shared" si="544"/>
        <v>43</v>
      </c>
      <c r="BZ1838" s="10">
        <f t="shared" si="545"/>
        <v>0</v>
      </c>
      <c r="CA1838" s="10">
        <f t="shared" si="546"/>
        <v>43</v>
      </c>
      <c r="CB1838" s="10" t="str">
        <f t="shared" si="547"/>
        <v/>
      </c>
      <c r="CC1838" s="10" t="str">
        <f t="shared" si="548"/>
        <v/>
      </c>
      <c r="CD1838" s="10"/>
      <c r="CE1838" s="10"/>
      <c r="CF1838" s="10"/>
      <c r="CG1838" s="10">
        <f t="shared" si="549"/>
        <v>0</v>
      </c>
      <c r="CH1838" s="10">
        <f t="shared" si="550"/>
        <v>0</v>
      </c>
      <c r="CI1838" s="10" t="str">
        <f t="shared" si="551"/>
        <v/>
      </c>
      <c r="CJ1838" s="10" t="str">
        <f t="shared" si="552"/>
        <v/>
      </c>
      <c r="CK1838" s="10" t="str">
        <f t="shared" si="553"/>
        <v/>
      </c>
      <c r="CL1838" s="10" t="str">
        <f t="shared" si="554"/>
        <v/>
      </c>
      <c r="CM1838" s="88" t="str">
        <f t="shared" si="555"/>
        <v/>
      </c>
      <c r="CN1838" s="88" t="str">
        <f t="shared" si="556"/>
        <v/>
      </c>
      <c r="CO1838" s="88" t="str">
        <f t="shared" si="557"/>
        <v/>
      </c>
      <c r="CP1838" s="88" t="str">
        <f t="shared" si="558"/>
        <v/>
      </c>
    </row>
    <row r="1839" spans="2:94">
      <c r="B1839" s="19"/>
      <c r="C1839" s="3"/>
      <c r="D1839" s="3"/>
      <c r="E1839" s="4"/>
      <c r="F1839" s="3"/>
      <c r="G1839" s="3"/>
      <c r="H1839" s="3"/>
      <c r="I1839" s="3"/>
      <c r="J1839" s="6"/>
      <c r="K1839" s="6"/>
      <c r="L1839" s="6"/>
      <c r="M1839" s="10"/>
      <c r="N1839" s="10"/>
      <c r="O1839" s="10"/>
      <c r="P1839" s="15"/>
      <c r="Q1839" s="13"/>
      <c r="R1839" s="13"/>
      <c r="S1839" s="13"/>
      <c r="T1839" s="13"/>
      <c r="U1839" s="13"/>
      <c r="V1839" s="13"/>
      <c r="W1839" s="9"/>
      <c r="X1839" s="9"/>
      <c r="Y1839" s="9"/>
      <c r="Z1839" s="9"/>
      <c r="AA1839" s="9"/>
      <c r="AB1839" s="9"/>
      <c r="AC1839" s="13"/>
      <c r="AD1839" s="13"/>
      <c r="AE1839" s="13"/>
      <c r="AF1839" s="13"/>
      <c r="AG1839" s="13"/>
      <c r="AH1839" s="13"/>
      <c r="AI1839" s="9"/>
      <c r="AJ1839" s="9"/>
      <c r="AK1839" s="9"/>
      <c r="AL1839" s="9"/>
      <c r="AM1839" s="9"/>
      <c r="AN1839" s="9"/>
      <c r="AO1839" s="8"/>
      <c r="AP1839" s="8"/>
      <c r="AQ1839" s="8"/>
      <c r="AR1839" s="8"/>
      <c r="AS1839" s="8"/>
      <c r="AT1839" s="8"/>
      <c r="AU1839" s="8"/>
      <c r="AV1839" s="8"/>
      <c r="AW1839" s="8"/>
      <c r="AX1839" s="8"/>
      <c r="AY1839" s="15"/>
      <c r="AZ1839" s="15"/>
      <c r="BA1839" s="15"/>
      <c r="BB1839" s="15"/>
      <c r="BC1839" s="15"/>
      <c r="BD1839" s="15"/>
      <c r="BE1839" s="15"/>
      <c r="BF1839" s="15"/>
      <c r="BG1839" s="15"/>
      <c r="BH1839" s="15"/>
      <c r="BI1839" s="16">
        <f>Q1839*参数!$D$3+W1839</f>
        <v>0</v>
      </c>
      <c r="BJ1839" s="16">
        <f>R1839*参数!$D$3+X1839</f>
        <v>0</v>
      </c>
      <c r="BK1839" s="16">
        <f>S1839*参数!$D$3+Y1839</f>
        <v>0</v>
      </c>
      <c r="BL1839" s="16">
        <f>T1839*参数!$D$3+Z1839</f>
        <v>0</v>
      </c>
      <c r="BM1839" s="16">
        <f>U1839*参数!$D$3+AA1839</f>
        <v>0</v>
      </c>
      <c r="BN1839" s="16">
        <f>V1839*参数!$D$3+AB1839</f>
        <v>0</v>
      </c>
      <c r="BO1839" s="16">
        <f>AC1839*参数!$D$3+AI1839</f>
        <v>0</v>
      </c>
      <c r="BP1839" s="16">
        <f>AD1839*参数!$D$3+AJ1839</f>
        <v>0</v>
      </c>
      <c r="BQ1839" s="16">
        <f>AE1839*参数!$D$3+AK1839</f>
        <v>0</v>
      </c>
      <c r="BR1839" s="16">
        <f>AF1839*参数!$D$3+AL1839</f>
        <v>0</v>
      </c>
      <c r="BS1839" s="16">
        <f>AG1839*参数!$D$3+AM1839</f>
        <v>0</v>
      </c>
      <c r="BT1839" s="16">
        <f>AH1839*参数!$D$3+AN1839</f>
        <v>0</v>
      </c>
      <c r="BU1839" s="10"/>
      <c r="BV1839" s="10"/>
      <c r="BW1839" s="10">
        <f t="shared" si="542"/>
        <v>43</v>
      </c>
      <c r="BX1839" s="10">
        <f t="shared" si="543"/>
        <v>43</v>
      </c>
      <c r="BY1839" s="10">
        <f t="shared" si="544"/>
        <v>43</v>
      </c>
      <c r="BZ1839" s="10">
        <f t="shared" si="545"/>
        <v>0</v>
      </c>
      <c r="CA1839" s="10">
        <f t="shared" si="546"/>
        <v>43</v>
      </c>
      <c r="CB1839" s="10" t="str">
        <f t="shared" si="547"/>
        <v/>
      </c>
      <c r="CC1839" s="10" t="str">
        <f t="shared" si="548"/>
        <v/>
      </c>
      <c r="CD1839" s="10"/>
      <c r="CE1839" s="10"/>
      <c r="CF1839" s="10"/>
      <c r="CG1839" s="10">
        <f t="shared" si="549"/>
        <v>0</v>
      </c>
      <c r="CH1839" s="10">
        <f t="shared" si="550"/>
        <v>0</v>
      </c>
      <c r="CI1839" s="10" t="str">
        <f t="shared" si="551"/>
        <v/>
      </c>
      <c r="CJ1839" s="10" t="str">
        <f t="shared" si="552"/>
        <v/>
      </c>
      <c r="CK1839" s="10" t="str">
        <f t="shared" si="553"/>
        <v/>
      </c>
      <c r="CL1839" s="10" t="str">
        <f t="shared" si="554"/>
        <v/>
      </c>
      <c r="CM1839" s="88" t="str">
        <f t="shared" si="555"/>
        <v/>
      </c>
      <c r="CN1839" s="88" t="str">
        <f t="shared" si="556"/>
        <v/>
      </c>
      <c r="CO1839" s="88" t="str">
        <f t="shared" si="557"/>
        <v/>
      </c>
      <c r="CP1839" s="88" t="str">
        <f t="shared" si="558"/>
        <v/>
      </c>
    </row>
    <row r="1840" spans="2:94">
      <c r="B1840" s="19"/>
      <c r="C1840" s="3"/>
      <c r="D1840" s="3"/>
      <c r="E1840" s="4"/>
      <c r="F1840" s="3"/>
      <c r="G1840" s="3"/>
      <c r="H1840" s="3"/>
      <c r="I1840" s="3"/>
      <c r="J1840" s="6"/>
      <c r="K1840" s="6"/>
      <c r="L1840" s="6"/>
      <c r="M1840" s="10"/>
      <c r="N1840" s="10"/>
      <c r="O1840" s="10"/>
      <c r="P1840" s="15"/>
      <c r="Q1840" s="13"/>
      <c r="R1840" s="13"/>
      <c r="S1840" s="13"/>
      <c r="T1840" s="13"/>
      <c r="U1840" s="13"/>
      <c r="V1840" s="13"/>
      <c r="W1840" s="9"/>
      <c r="X1840" s="9"/>
      <c r="Y1840" s="9"/>
      <c r="Z1840" s="9"/>
      <c r="AA1840" s="9"/>
      <c r="AB1840" s="9"/>
      <c r="AC1840" s="13"/>
      <c r="AD1840" s="13"/>
      <c r="AE1840" s="13"/>
      <c r="AF1840" s="13"/>
      <c r="AG1840" s="13"/>
      <c r="AH1840" s="13"/>
      <c r="AI1840" s="9"/>
      <c r="AJ1840" s="9"/>
      <c r="AK1840" s="9"/>
      <c r="AL1840" s="9"/>
      <c r="AM1840" s="9"/>
      <c r="AN1840" s="9"/>
      <c r="AO1840" s="8"/>
      <c r="AP1840" s="8"/>
      <c r="AQ1840" s="8"/>
      <c r="AR1840" s="8"/>
      <c r="AS1840" s="8"/>
      <c r="AT1840" s="8"/>
      <c r="AU1840" s="8"/>
      <c r="AV1840" s="8"/>
      <c r="AW1840" s="8"/>
      <c r="AX1840" s="8"/>
      <c r="AY1840" s="15"/>
      <c r="AZ1840" s="15"/>
      <c r="BA1840" s="15"/>
      <c r="BB1840" s="15"/>
      <c r="BC1840" s="15"/>
      <c r="BD1840" s="15"/>
      <c r="BE1840" s="15"/>
      <c r="BF1840" s="15"/>
      <c r="BG1840" s="15"/>
      <c r="BH1840" s="15"/>
      <c r="BI1840" s="16">
        <f>Q1840*参数!$D$3+W1840</f>
        <v>0</v>
      </c>
      <c r="BJ1840" s="16">
        <f>R1840*参数!$D$3+X1840</f>
        <v>0</v>
      </c>
      <c r="BK1840" s="16">
        <f>S1840*参数!$D$3+Y1840</f>
        <v>0</v>
      </c>
      <c r="BL1840" s="16">
        <f>T1840*参数!$D$3+Z1840</f>
        <v>0</v>
      </c>
      <c r="BM1840" s="16">
        <f>U1840*参数!$D$3+AA1840</f>
        <v>0</v>
      </c>
      <c r="BN1840" s="16">
        <f>V1840*参数!$D$3+AB1840</f>
        <v>0</v>
      </c>
      <c r="BO1840" s="16">
        <f>AC1840*参数!$D$3+AI1840</f>
        <v>0</v>
      </c>
      <c r="BP1840" s="16">
        <f>AD1840*参数!$D$3+AJ1840</f>
        <v>0</v>
      </c>
      <c r="BQ1840" s="16">
        <f>AE1840*参数!$D$3+AK1840</f>
        <v>0</v>
      </c>
      <c r="BR1840" s="16">
        <f>AF1840*参数!$D$3+AL1840</f>
        <v>0</v>
      </c>
      <c r="BS1840" s="16">
        <f>AG1840*参数!$D$3+AM1840</f>
        <v>0</v>
      </c>
      <c r="BT1840" s="16">
        <f>AH1840*参数!$D$3+AN1840</f>
        <v>0</v>
      </c>
      <c r="BU1840" s="10"/>
      <c r="BV1840" s="10"/>
      <c r="BW1840" s="10">
        <f t="shared" si="542"/>
        <v>43</v>
      </c>
      <c r="BX1840" s="10">
        <f t="shared" si="543"/>
        <v>43</v>
      </c>
      <c r="BY1840" s="10">
        <f t="shared" si="544"/>
        <v>43</v>
      </c>
      <c r="BZ1840" s="10">
        <f t="shared" si="545"/>
        <v>0</v>
      </c>
      <c r="CA1840" s="10">
        <f t="shared" si="546"/>
        <v>43</v>
      </c>
      <c r="CB1840" s="10" t="str">
        <f t="shared" si="547"/>
        <v/>
      </c>
      <c r="CC1840" s="10" t="str">
        <f t="shared" si="548"/>
        <v/>
      </c>
      <c r="CD1840" s="10"/>
      <c r="CE1840" s="10"/>
      <c r="CF1840" s="10"/>
      <c r="CG1840" s="10">
        <f t="shared" si="549"/>
        <v>0</v>
      </c>
      <c r="CH1840" s="10">
        <f t="shared" si="550"/>
        <v>0</v>
      </c>
      <c r="CI1840" s="10" t="str">
        <f t="shared" si="551"/>
        <v/>
      </c>
      <c r="CJ1840" s="10" t="str">
        <f t="shared" si="552"/>
        <v/>
      </c>
      <c r="CK1840" s="10" t="str">
        <f t="shared" si="553"/>
        <v/>
      </c>
      <c r="CL1840" s="10" t="str">
        <f t="shared" si="554"/>
        <v/>
      </c>
      <c r="CM1840" s="88" t="str">
        <f t="shared" si="555"/>
        <v/>
      </c>
      <c r="CN1840" s="88" t="str">
        <f t="shared" si="556"/>
        <v/>
      </c>
      <c r="CO1840" s="88" t="str">
        <f t="shared" si="557"/>
        <v/>
      </c>
      <c r="CP1840" s="88" t="str">
        <f t="shared" si="558"/>
        <v/>
      </c>
    </row>
    <row r="1841" spans="2:94">
      <c r="B1841" s="19"/>
      <c r="C1841" s="3"/>
      <c r="D1841" s="3"/>
      <c r="E1841" s="4"/>
      <c r="F1841" s="3"/>
      <c r="G1841" s="3"/>
      <c r="H1841" s="3"/>
      <c r="I1841" s="3"/>
      <c r="J1841" s="6"/>
      <c r="K1841" s="6"/>
      <c r="L1841" s="6"/>
      <c r="M1841" s="10"/>
      <c r="N1841" s="10"/>
      <c r="O1841" s="10"/>
      <c r="P1841" s="15"/>
      <c r="Q1841" s="13"/>
      <c r="R1841" s="13"/>
      <c r="S1841" s="13"/>
      <c r="T1841" s="13"/>
      <c r="U1841" s="13"/>
      <c r="V1841" s="13"/>
      <c r="W1841" s="9"/>
      <c r="X1841" s="9"/>
      <c r="Y1841" s="9"/>
      <c r="Z1841" s="9"/>
      <c r="AA1841" s="9"/>
      <c r="AB1841" s="9"/>
      <c r="AC1841" s="13"/>
      <c r="AD1841" s="13"/>
      <c r="AE1841" s="13"/>
      <c r="AF1841" s="13"/>
      <c r="AG1841" s="13"/>
      <c r="AH1841" s="13"/>
      <c r="AI1841" s="9"/>
      <c r="AJ1841" s="9"/>
      <c r="AK1841" s="9"/>
      <c r="AL1841" s="9"/>
      <c r="AM1841" s="9"/>
      <c r="AN1841" s="9"/>
      <c r="AO1841" s="8"/>
      <c r="AP1841" s="8"/>
      <c r="AQ1841" s="8"/>
      <c r="AR1841" s="8"/>
      <c r="AS1841" s="8"/>
      <c r="AT1841" s="8"/>
      <c r="AU1841" s="8"/>
      <c r="AV1841" s="8"/>
      <c r="AW1841" s="8"/>
      <c r="AX1841" s="8"/>
      <c r="AY1841" s="15"/>
      <c r="AZ1841" s="15"/>
      <c r="BA1841" s="15"/>
      <c r="BB1841" s="15"/>
      <c r="BC1841" s="15"/>
      <c r="BD1841" s="15"/>
      <c r="BE1841" s="15"/>
      <c r="BF1841" s="15"/>
      <c r="BG1841" s="15"/>
      <c r="BH1841" s="15"/>
      <c r="BI1841" s="16">
        <f>Q1841*参数!$D$3+W1841</f>
        <v>0</v>
      </c>
      <c r="BJ1841" s="16">
        <f>R1841*参数!$D$3+X1841</f>
        <v>0</v>
      </c>
      <c r="BK1841" s="16">
        <f>S1841*参数!$D$3+Y1841</f>
        <v>0</v>
      </c>
      <c r="BL1841" s="16">
        <f>T1841*参数!$D$3+Z1841</f>
        <v>0</v>
      </c>
      <c r="BM1841" s="16">
        <f>U1841*参数!$D$3+AA1841</f>
        <v>0</v>
      </c>
      <c r="BN1841" s="16">
        <f>V1841*参数!$D$3+AB1841</f>
        <v>0</v>
      </c>
      <c r="BO1841" s="16">
        <f>AC1841*参数!$D$3+AI1841</f>
        <v>0</v>
      </c>
      <c r="BP1841" s="16">
        <f>AD1841*参数!$D$3+AJ1841</f>
        <v>0</v>
      </c>
      <c r="BQ1841" s="16">
        <f>AE1841*参数!$D$3+AK1841</f>
        <v>0</v>
      </c>
      <c r="BR1841" s="16">
        <f>AF1841*参数!$D$3+AL1841</f>
        <v>0</v>
      </c>
      <c r="BS1841" s="16">
        <f>AG1841*参数!$D$3+AM1841</f>
        <v>0</v>
      </c>
      <c r="BT1841" s="16">
        <f>AH1841*参数!$D$3+AN1841</f>
        <v>0</v>
      </c>
      <c r="BU1841" s="10"/>
      <c r="BV1841" s="10"/>
      <c r="BW1841" s="10">
        <f t="shared" si="542"/>
        <v>43</v>
      </c>
      <c r="BX1841" s="10">
        <f t="shared" si="543"/>
        <v>43</v>
      </c>
      <c r="BY1841" s="10">
        <f t="shared" si="544"/>
        <v>43</v>
      </c>
      <c r="BZ1841" s="10">
        <f t="shared" si="545"/>
        <v>0</v>
      </c>
      <c r="CA1841" s="10">
        <f t="shared" si="546"/>
        <v>43</v>
      </c>
      <c r="CB1841" s="10" t="str">
        <f t="shared" si="547"/>
        <v/>
      </c>
      <c r="CC1841" s="10" t="str">
        <f t="shared" si="548"/>
        <v/>
      </c>
      <c r="CD1841" s="10"/>
      <c r="CE1841" s="10"/>
      <c r="CF1841" s="10"/>
      <c r="CG1841" s="10">
        <f t="shared" si="549"/>
        <v>0</v>
      </c>
      <c r="CH1841" s="10">
        <f t="shared" si="550"/>
        <v>0</v>
      </c>
      <c r="CI1841" s="10" t="str">
        <f t="shared" si="551"/>
        <v/>
      </c>
      <c r="CJ1841" s="10" t="str">
        <f t="shared" si="552"/>
        <v/>
      </c>
      <c r="CK1841" s="10" t="str">
        <f t="shared" si="553"/>
        <v/>
      </c>
      <c r="CL1841" s="10" t="str">
        <f t="shared" si="554"/>
        <v/>
      </c>
      <c r="CM1841" s="88" t="str">
        <f t="shared" si="555"/>
        <v/>
      </c>
      <c r="CN1841" s="88" t="str">
        <f t="shared" si="556"/>
        <v/>
      </c>
      <c r="CO1841" s="88" t="str">
        <f t="shared" si="557"/>
        <v/>
      </c>
      <c r="CP1841" s="88" t="str">
        <f t="shared" si="558"/>
        <v/>
      </c>
    </row>
    <row r="1842" spans="2:94">
      <c r="B1842" s="19"/>
      <c r="C1842" s="3"/>
      <c r="D1842" s="3"/>
      <c r="E1842" s="4"/>
      <c r="F1842" s="3"/>
      <c r="G1842" s="3"/>
      <c r="H1842" s="3"/>
      <c r="I1842" s="3"/>
      <c r="J1842" s="6"/>
      <c r="K1842" s="6"/>
      <c r="L1842" s="6"/>
      <c r="M1842" s="10"/>
      <c r="N1842" s="10"/>
      <c r="O1842" s="10"/>
      <c r="P1842" s="15"/>
      <c r="Q1842" s="13"/>
      <c r="R1842" s="13"/>
      <c r="S1842" s="13"/>
      <c r="T1842" s="13"/>
      <c r="U1842" s="13"/>
      <c r="V1842" s="13"/>
      <c r="W1842" s="9"/>
      <c r="X1842" s="9"/>
      <c r="Y1842" s="9"/>
      <c r="Z1842" s="9"/>
      <c r="AA1842" s="9"/>
      <c r="AB1842" s="9"/>
      <c r="AC1842" s="13"/>
      <c r="AD1842" s="13"/>
      <c r="AE1842" s="13"/>
      <c r="AF1842" s="13"/>
      <c r="AG1842" s="13"/>
      <c r="AH1842" s="13"/>
      <c r="AI1842" s="9"/>
      <c r="AJ1842" s="9"/>
      <c r="AK1842" s="9"/>
      <c r="AL1842" s="9"/>
      <c r="AM1842" s="9"/>
      <c r="AN1842" s="9"/>
      <c r="AO1842" s="8"/>
      <c r="AP1842" s="8"/>
      <c r="AQ1842" s="8"/>
      <c r="AR1842" s="8"/>
      <c r="AS1842" s="8"/>
      <c r="AT1842" s="8"/>
      <c r="AU1842" s="8"/>
      <c r="AV1842" s="8"/>
      <c r="AW1842" s="8"/>
      <c r="AX1842" s="8"/>
      <c r="AY1842" s="15"/>
      <c r="AZ1842" s="15"/>
      <c r="BA1842" s="15"/>
      <c r="BB1842" s="15"/>
      <c r="BC1842" s="15"/>
      <c r="BD1842" s="15"/>
      <c r="BE1842" s="15"/>
      <c r="BF1842" s="15"/>
      <c r="BG1842" s="15"/>
      <c r="BH1842" s="15"/>
      <c r="BI1842" s="16">
        <f>Q1842*参数!$D$3+W1842</f>
        <v>0</v>
      </c>
      <c r="BJ1842" s="16">
        <f>R1842*参数!$D$3+X1842</f>
        <v>0</v>
      </c>
      <c r="BK1842" s="16">
        <f>S1842*参数!$D$3+Y1842</f>
        <v>0</v>
      </c>
      <c r="BL1842" s="16">
        <f>T1842*参数!$D$3+Z1842</f>
        <v>0</v>
      </c>
      <c r="BM1842" s="16">
        <f>U1842*参数!$D$3+AA1842</f>
        <v>0</v>
      </c>
      <c r="BN1842" s="16">
        <f>V1842*参数!$D$3+AB1842</f>
        <v>0</v>
      </c>
      <c r="BO1842" s="16">
        <f>AC1842*参数!$D$3+AI1842</f>
        <v>0</v>
      </c>
      <c r="BP1842" s="16">
        <f>AD1842*参数!$D$3+AJ1842</f>
        <v>0</v>
      </c>
      <c r="BQ1842" s="16">
        <f>AE1842*参数!$D$3+AK1842</f>
        <v>0</v>
      </c>
      <c r="BR1842" s="16">
        <f>AF1842*参数!$D$3+AL1842</f>
        <v>0</v>
      </c>
      <c r="BS1842" s="16">
        <f>AG1842*参数!$D$3+AM1842</f>
        <v>0</v>
      </c>
      <c r="BT1842" s="16">
        <f>AH1842*参数!$D$3+AN1842</f>
        <v>0</v>
      </c>
      <c r="BU1842" s="10"/>
      <c r="BV1842" s="10"/>
      <c r="BW1842" s="10">
        <f t="shared" si="542"/>
        <v>43</v>
      </c>
      <c r="BX1842" s="10">
        <f t="shared" si="543"/>
        <v>43</v>
      </c>
      <c r="BY1842" s="10">
        <f t="shared" si="544"/>
        <v>43</v>
      </c>
      <c r="BZ1842" s="10">
        <f t="shared" si="545"/>
        <v>0</v>
      </c>
      <c r="CA1842" s="10">
        <f t="shared" si="546"/>
        <v>43</v>
      </c>
      <c r="CB1842" s="10" t="str">
        <f t="shared" si="547"/>
        <v/>
      </c>
      <c r="CC1842" s="10" t="str">
        <f t="shared" si="548"/>
        <v/>
      </c>
      <c r="CD1842" s="10"/>
      <c r="CE1842" s="10"/>
      <c r="CF1842" s="10"/>
      <c r="CG1842" s="10">
        <f t="shared" si="549"/>
        <v>0</v>
      </c>
      <c r="CH1842" s="10">
        <f t="shared" si="550"/>
        <v>0</v>
      </c>
      <c r="CI1842" s="10" t="str">
        <f t="shared" si="551"/>
        <v/>
      </c>
      <c r="CJ1842" s="10" t="str">
        <f t="shared" si="552"/>
        <v/>
      </c>
      <c r="CK1842" s="10" t="str">
        <f t="shared" si="553"/>
        <v/>
      </c>
      <c r="CL1842" s="10" t="str">
        <f t="shared" si="554"/>
        <v/>
      </c>
      <c r="CM1842" s="88" t="str">
        <f t="shared" si="555"/>
        <v/>
      </c>
      <c r="CN1842" s="88" t="str">
        <f t="shared" si="556"/>
        <v/>
      </c>
      <c r="CO1842" s="88" t="str">
        <f t="shared" si="557"/>
        <v/>
      </c>
      <c r="CP1842" s="88" t="str">
        <f t="shared" si="558"/>
        <v/>
      </c>
    </row>
  </sheetData>
  <mergeCells count="18">
    <mergeCell ref="CQ3:DY3"/>
    <mergeCell ref="B2:AB2"/>
    <mergeCell ref="BI2:BN2"/>
    <mergeCell ref="BO2:BT2"/>
    <mergeCell ref="CQ2:DY2"/>
    <mergeCell ref="B3:I3"/>
    <mergeCell ref="J3:P3"/>
    <mergeCell ref="Q3:V3"/>
    <mergeCell ref="W3:AB3"/>
    <mergeCell ref="AC3:AH3"/>
    <mergeCell ref="AI3:AN3"/>
    <mergeCell ref="BU2:CL2"/>
    <mergeCell ref="BU3:CL3"/>
    <mergeCell ref="AO4:AT4"/>
    <mergeCell ref="AY4:BD4"/>
    <mergeCell ref="AO3:BD3"/>
    <mergeCell ref="BI3:BN3"/>
    <mergeCell ref="BO3:BT3"/>
  </mergeCells>
  <phoneticPr fontId="11" type="noConversion"/>
  <conditionalFormatting sqref="CT8:CT15 CR21:CR46 CT17:CT46 CV21:CV46 DJ21:DJ46 DN21:DN46 DP21:DP46 DR21:DR46 DT21:DT46 DV21:DV46 CX21:CX46 DX21:DX46 CZ21:CZ46 DB21:DB46">
    <cfRule type="cellIs" dxfId="6625" priority="5833" operator="equal">
      <formula>1</formula>
    </cfRule>
  </conditionalFormatting>
  <conditionalFormatting sqref="CR8:CR15 CR17:CR20">
    <cfRule type="cellIs" dxfId="6624" priority="5834" operator="equal">
      <formula>1</formula>
    </cfRule>
  </conditionalFormatting>
  <conditionalFormatting sqref="DT8:DT20">
    <cfRule type="cellIs" dxfId="6623" priority="5827" operator="equal">
      <formula>1</formula>
    </cfRule>
  </conditionalFormatting>
  <conditionalFormatting sqref="CV8:CV15 CV17:CV20">
    <cfRule type="cellIs" dxfId="6622" priority="5832" operator="equal">
      <formula>1</formula>
    </cfRule>
  </conditionalFormatting>
  <conditionalFormatting sqref="DJ8:DJ15 DJ17:DJ20">
    <cfRule type="cellIs" dxfId="6621" priority="5831" operator="equal">
      <formula>1</formula>
    </cfRule>
  </conditionalFormatting>
  <conditionalFormatting sqref="DN8:DN15 DN17:DN20">
    <cfRule type="cellIs" dxfId="6620" priority="5830" operator="equal">
      <formula>1</formula>
    </cfRule>
  </conditionalFormatting>
  <conditionalFormatting sqref="DP8:DP20">
    <cfRule type="cellIs" dxfId="6619" priority="5829" operator="equal">
      <formula>1</formula>
    </cfRule>
  </conditionalFormatting>
  <conditionalFormatting sqref="DR8:DR20">
    <cfRule type="cellIs" dxfId="6618" priority="5828" operator="equal">
      <formula>1</formula>
    </cfRule>
  </conditionalFormatting>
  <conditionalFormatting sqref="DV8:DV20">
    <cfRule type="cellIs" dxfId="6617" priority="5826" operator="equal">
      <formula>1</formula>
    </cfRule>
  </conditionalFormatting>
  <conditionalFormatting sqref="CT7:CT15 CT17:CT20">
    <cfRule type="cellIs" dxfId="6616" priority="5824" operator="equal">
      <formula>1</formula>
    </cfRule>
  </conditionalFormatting>
  <conditionalFormatting sqref="CR7:CR15 CR17:CR20">
    <cfRule type="cellIs" dxfId="6615" priority="5825" operator="equal">
      <formula>1</formula>
    </cfRule>
  </conditionalFormatting>
  <conditionalFormatting sqref="DT7:DT20">
    <cfRule type="cellIs" dxfId="6614" priority="5818" operator="equal">
      <formula>1</formula>
    </cfRule>
  </conditionalFormatting>
  <conditionalFormatting sqref="CV7:CV15 CV17:CV20">
    <cfRule type="cellIs" dxfId="6613" priority="5823" operator="equal">
      <formula>1</formula>
    </cfRule>
  </conditionalFormatting>
  <conditionalFormatting sqref="DJ7:DJ15 DJ17:DJ20">
    <cfRule type="cellIs" dxfId="6612" priority="5822" operator="equal">
      <formula>1</formula>
    </cfRule>
  </conditionalFormatting>
  <conditionalFormatting sqref="DN7:DN15 DN17:DN20">
    <cfRule type="cellIs" dxfId="6611" priority="5821" operator="equal">
      <formula>1</formula>
    </cfRule>
  </conditionalFormatting>
  <conditionalFormatting sqref="DP7:DP20">
    <cfRule type="cellIs" dxfId="6610" priority="5820" operator="equal">
      <formula>1</formula>
    </cfRule>
  </conditionalFormatting>
  <conditionalFormatting sqref="DR7:DR20">
    <cfRule type="cellIs" dxfId="6609" priority="5819" operator="equal">
      <formula>1</formula>
    </cfRule>
  </conditionalFormatting>
  <conditionalFormatting sqref="DV7:DV20">
    <cfRule type="cellIs" dxfId="6608" priority="5817" operator="equal">
      <formula>1</formula>
    </cfRule>
  </conditionalFormatting>
  <conditionalFormatting sqref="CR7:CR15 CR17:CR20">
    <cfRule type="cellIs" dxfId="6607" priority="5816" operator="equal">
      <formula>1</formula>
    </cfRule>
  </conditionalFormatting>
  <conditionalFormatting sqref="CT7:CT15 CT17:CT20">
    <cfRule type="cellIs" dxfId="6606" priority="5815" operator="equal">
      <formula>1</formula>
    </cfRule>
  </conditionalFormatting>
  <conditionalFormatting sqref="CV7:CV15 CV17:CV20">
    <cfRule type="cellIs" dxfId="6605" priority="5814" operator="equal">
      <formula>1</formula>
    </cfRule>
  </conditionalFormatting>
  <conditionalFormatting sqref="DJ7:DJ15 DJ17:DJ20">
    <cfRule type="cellIs" dxfId="6604" priority="5813" operator="equal">
      <formula>1</formula>
    </cfRule>
  </conditionalFormatting>
  <conditionalFormatting sqref="DN7:DN15 DN17:DN20">
    <cfRule type="cellIs" dxfId="6603" priority="5812" operator="equal">
      <formula>1</formula>
    </cfRule>
  </conditionalFormatting>
  <conditionalFormatting sqref="DP7:DP20">
    <cfRule type="cellIs" dxfId="6602" priority="5811" operator="equal">
      <formula>1</formula>
    </cfRule>
  </conditionalFormatting>
  <conditionalFormatting sqref="DR7:DR20">
    <cfRule type="cellIs" dxfId="6601" priority="5810" operator="equal">
      <formula>1</formula>
    </cfRule>
  </conditionalFormatting>
  <conditionalFormatting sqref="DT7:DT20">
    <cfRule type="cellIs" dxfId="6600" priority="5809" operator="equal">
      <formula>1</formula>
    </cfRule>
  </conditionalFormatting>
  <conditionalFormatting sqref="DV7:DV20">
    <cfRule type="cellIs" dxfId="6599" priority="5808" operator="equal">
      <formula>1</formula>
    </cfRule>
  </conditionalFormatting>
  <conditionalFormatting sqref="BI6:BI20 BI21:BN46 BP21:BT46">
    <cfRule type="expression" dxfId="6598" priority="5807">
      <formula>BI6=MAX($BI6:$BN6)</formula>
    </cfRule>
  </conditionalFormatting>
  <conditionalFormatting sqref="BI6:BI20 BI21:BN46 BP21:BT46">
    <cfRule type="expression" dxfId="6597" priority="5806">
      <formula>BI6=MIN($BI6:$BN6)</formula>
    </cfRule>
  </conditionalFormatting>
  <conditionalFormatting sqref="BJ6:BN20">
    <cfRule type="expression" dxfId="6596" priority="5805">
      <formula>BJ6=MAX($BI6:$BN6)</formula>
    </cfRule>
  </conditionalFormatting>
  <conditionalFormatting sqref="BJ6:BN20">
    <cfRule type="expression" dxfId="6595" priority="5804">
      <formula>BJ6=MIN($BI6:$BN6)</formula>
    </cfRule>
  </conditionalFormatting>
  <conditionalFormatting sqref="BO6:BO20 BO21:BT46">
    <cfRule type="expression" dxfId="6594" priority="5803">
      <formula>BO6=MAX($BO6:$BT6)</formula>
    </cfRule>
  </conditionalFormatting>
  <conditionalFormatting sqref="BO6:BO20 BO21:BT46">
    <cfRule type="expression" dxfId="6593" priority="5802">
      <formula>BO6=MIN($BO6:$BT6)</formula>
    </cfRule>
  </conditionalFormatting>
  <conditionalFormatting sqref="BP7:BT20">
    <cfRule type="expression" dxfId="6592" priority="5801">
      <formula>BP7=MAX($BI7:$BN7)</formula>
    </cfRule>
  </conditionalFormatting>
  <conditionalFormatting sqref="BP7:BT20">
    <cfRule type="expression" dxfId="6591" priority="5800">
      <formula>BP7=MIN($BI7:$BN7)</formula>
    </cfRule>
  </conditionalFormatting>
  <conditionalFormatting sqref="BP7:BT20">
    <cfRule type="expression" dxfId="6590" priority="5799">
      <formula>BP7=MAX($BI7:$BN7)</formula>
    </cfRule>
  </conditionalFormatting>
  <conditionalFormatting sqref="BP7:BT20">
    <cfRule type="expression" dxfId="6589" priority="5798">
      <formula>BP7=MIN($BI7:$BN7)</formula>
    </cfRule>
  </conditionalFormatting>
  <conditionalFormatting sqref="BP6:BP20">
    <cfRule type="expression" dxfId="6588" priority="5797">
      <formula>BP6=MAX($BO6:$BT6)</formula>
    </cfRule>
  </conditionalFormatting>
  <conditionalFormatting sqref="BP6:BP20">
    <cfRule type="expression" dxfId="6587" priority="5796">
      <formula>BP6=MIN($BO6:$BT6)</formula>
    </cfRule>
  </conditionalFormatting>
  <conditionalFormatting sqref="BQ6:BQ20">
    <cfRule type="expression" dxfId="6586" priority="5795">
      <formula>BQ6=MAX($BO6:$BT6)</formula>
    </cfRule>
  </conditionalFormatting>
  <conditionalFormatting sqref="BQ6:BQ20">
    <cfRule type="expression" dxfId="6585" priority="5794">
      <formula>BQ6=MIN($BO6:$BT6)</formula>
    </cfRule>
  </conditionalFormatting>
  <conditionalFormatting sqref="BR6:BR20">
    <cfRule type="expression" dxfId="6584" priority="5793">
      <formula>BR6=MAX($BO6:$BT6)</formula>
    </cfRule>
  </conditionalFormatting>
  <conditionalFormatting sqref="BR6:BR20">
    <cfRule type="expression" dxfId="6583" priority="5792">
      <formula>BR6=MIN($BO6:$BT6)</formula>
    </cfRule>
  </conditionalFormatting>
  <conditionalFormatting sqref="BS6:BS20">
    <cfRule type="expression" dxfId="6582" priority="5791">
      <formula>BS6=MAX($BO6:$BT6)</formula>
    </cfRule>
  </conditionalFormatting>
  <conditionalFormatting sqref="BS6:BS20">
    <cfRule type="expression" dxfId="6581" priority="5790">
      <formula>BS6=MIN($BO6:$BT6)</formula>
    </cfRule>
  </conditionalFormatting>
  <conditionalFormatting sqref="BT6:BT20">
    <cfRule type="expression" dxfId="6580" priority="5789">
      <formula>BT6=MAX($BO6:$BT6)</formula>
    </cfRule>
  </conditionalFormatting>
  <conditionalFormatting sqref="BT6:BT20">
    <cfRule type="expression" dxfId="6579" priority="5788">
      <formula>BT6=MIN($BO6:$BT6)</formula>
    </cfRule>
  </conditionalFormatting>
  <conditionalFormatting sqref="CT16">
    <cfRule type="cellIs" dxfId="6578" priority="5786" operator="equal">
      <formula>1</formula>
    </cfRule>
  </conditionalFormatting>
  <conditionalFormatting sqref="CR16">
    <cfRule type="cellIs" dxfId="6577" priority="5787" operator="equal">
      <formula>1</formula>
    </cfRule>
  </conditionalFormatting>
  <conditionalFormatting sqref="CV16">
    <cfRule type="cellIs" dxfId="6576" priority="5785" operator="equal">
      <formula>1</formula>
    </cfRule>
  </conditionalFormatting>
  <conditionalFormatting sqref="DJ16">
    <cfRule type="cellIs" dxfId="6575" priority="5784" operator="equal">
      <formula>1</formula>
    </cfRule>
  </conditionalFormatting>
  <conditionalFormatting sqref="DN16">
    <cfRule type="cellIs" dxfId="6574" priority="5783" operator="equal">
      <formula>1</formula>
    </cfRule>
  </conditionalFormatting>
  <conditionalFormatting sqref="CT16">
    <cfRule type="cellIs" dxfId="6573" priority="5781" operator="equal">
      <formula>1</formula>
    </cfRule>
  </conditionalFormatting>
  <conditionalFormatting sqref="CR16">
    <cfRule type="cellIs" dxfId="6572" priority="5782" operator="equal">
      <formula>1</formula>
    </cfRule>
  </conditionalFormatting>
  <conditionalFormatting sqref="CV16">
    <cfRule type="cellIs" dxfId="6571" priority="5780" operator="equal">
      <formula>1</formula>
    </cfRule>
  </conditionalFormatting>
  <conditionalFormatting sqref="DJ16">
    <cfRule type="cellIs" dxfId="6570" priority="5779" operator="equal">
      <formula>1</formula>
    </cfRule>
  </conditionalFormatting>
  <conditionalFormatting sqref="DN16">
    <cfRule type="cellIs" dxfId="6569" priority="5778" operator="equal">
      <formula>1</formula>
    </cfRule>
  </conditionalFormatting>
  <conditionalFormatting sqref="CR16">
    <cfRule type="cellIs" dxfId="6568" priority="5777" operator="equal">
      <formula>1</formula>
    </cfRule>
  </conditionalFormatting>
  <conditionalFormatting sqref="CT16">
    <cfRule type="cellIs" dxfId="6567" priority="5776" operator="equal">
      <formula>1</formula>
    </cfRule>
  </conditionalFormatting>
  <conditionalFormatting sqref="CV16">
    <cfRule type="cellIs" dxfId="6566" priority="5775" operator="equal">
      <formula>1</formula>
    </cfRule>
  </conditionalFormatting>
  <conditionalFormatting sqref="DJ16">
    <cfRule type="cellIs" dxfId="6565" priority="5774" operator="equal">
      <formula>1</formula>
    </cfRule>
  </conditionalFormatting>
  <conditionalFormatting sqref="DN16">
    <cfRule type="cellIs" dxfId="6564" priority="5773" operator="equal">
      <formula>1</formula>
    </cfRule>
  </conditionalFormatting>
  <conditionalFormatting sqref="CX8:CX15 CX17:CX20">
    <cfRule type="cellIs" dxfId="6563" priority="5772" operator="equal">
      <formula>1</formula>
    </cfRule>
  </conditionalFormatting>
  <conditionalFormatting sqref="CX7:CX15 CX17:CX20">
    <cfRule type="cellIs" dxfId="6562" priority="5771" operator="equal">
      <formula>1</formula>
    </cfRule>
  </conditionalFormatting>
  <conditionalFormatting sqref="CX7:CX15 CX17:CX20">
    <cfRule type="cellIs" dxfId="6561" priority="5770" operator="equal">
      <formula>1</formula>
    </cfRule>
  </conditionalFormatting>
  <conditionalFormatting sqref="CX16">
    <cfRule type="cellIs" dxfId="6560" priority="5769" operator="equal">
      <formula>1</formula>
    </cfRule>
  </conditionalFormatting>
  <conditionalFormatting sqref="CX16">
    <cfRule type="cellIs" dxfId="6559" priority="5768" operator="equal">
      <formula>1</formula>
    </cfRule>
  </conditionalFormatting>
  <conditionalFormatting sqref="CX16">
    <cfRule type="cellIs" dxfId="6558" priority="5767" operator="equal">
      <formula>1</formula>
    </cfRule>
  </conditionalFormatting>
  <conditionalFormatting sqref="DX8:DX20">
    <cfRule type="cellIs" dxfId="6557" priority="5766" operator="equal">
      <formula>1</formula>
    </cfRule>
  </conditionalFormatting>
  <conditionalFormatting sqref="DX7:DX20">
    <cfRule type="cellIs" dxfId="6556" priority="5765" operator="equal">
      <formula>1</formula>
    </cfRule>
  </conditionalFormatting>
  <conditionalFormatting sqref="DX7:DX20">
    <cfRule type="cellIs" dxfId="6555" priority="5764" operator="equal">
      <formula>1</formula>
    </cfRule>
  </conditionalFormatting>
  <conditionalFormatting sqref="CZ8:CZ15 CZ17:CZ20">
    <cfRule type="cellIs" dxfId="6554" priority="5763" operator="equal">
      <formula>1</formula>
    </cfRule>
  </conditionalFormatting>
  <conditionalFormatting sqref="CZ7:CZ15 CZ17:CZ20">
    <cfRule type="cellIs" dxfId="6553" priority="5762" operator="equal">
      <formula>1</formula>
    </cfRule>
  </conditionalFormatting>
  <conditionalFormatting sqref="CZ7:CZ15 CZ17:CZ20">
    <cfRule type="cellIs" dxfId="6552" priority="5761" operator="equal">
      <formula>1</formula>
    </cfRule>
  </conditionalFormatting>
  <conditionalFormatting sqref="CZ16">
    <cfRule type="cellIs" dxfId="6551" priority="5760" operator="equal">
      <formula>1</formula>
    </cfRule>
  </conditionalFormatting>
  <conditionalFormatting sqref="CZ16">
    <cfRule type="cellIs" dxfId="6550" priority="5759" operator="equal">
      <formula>1</formula>
    </cfRule>
  </conditionalFormatting>
  <conditionalFormatting sqref="CZ16">
    <cfRule type="cellIs" dxfId="6549" priority="5758" operator="equal">
      <formula>1</formula>
    </cfRule>
  </conditionalFormatting>
  <conditionalFormatting sqref="CT47:CT54">
    <cfRule type="cellIs" dxfId="6548" priority="5756" operator="equal">
      <formula>1</formula>
    </cfRule>
  </conditionalFormatting>
  <conditionalFormatting sqref="CR47:CR54">
    <cfRule type="cellIs" dxfId="6547" priority="5757" operator="equal">
      <formula>1</formula>
    </cfRule>
  </conditionalFormatting>
  <conditionalFormatting sqref="DT47:DT54">
    <cfRule type="cellIs" dxfId="6546" priority="5750" operator="equal">
      <formula>1</formula>
    </cfRule>
  </conditionalFormatting>
  <conditionalFormatting sqref="CV47:CV54">
    <cfRule type="cellIs" dxfId="6545" priority="5755" operator="equal">
      <formula>1</formula>
    </cfRule>
  </conditionalFormatting>
  <conditionalFormatting sqref="DJ47:DJ54">
    <cfRule type="cellIs" dxfId="6544" priority="5754" operator="equal">
      <formula>1</formula>
    </cfRule>
  </conditionalFormatting>
  <conditionalFormatting sqref="DN47:DN54">
    <cfRule type="cellIs" dxfId="6543" priority="5753" operator="equal">
      <formula>1</formula>
    </cfRule>
  </conditionalFormatting>
  <conditionalFormatting sqref="DP47:DP54">
    <cfRule type="cellIs" dxfId="6542" priority="5752" operator="equal">
      <formula>1</formula>
    </cfRule>
  </conditionalFormatting>
  <conditionalFormatting sqref="DR47:DR54">
    <cfRule type="cellIs" dxfId="6541" priority="5751" operator="equal">
      <formula>1</formula>
    </cfRule>
  </conditionalFormatting>
  <conditionalFormatting sqref="DV47:DV54">
    <cfRule type="cellIs" dxfId="6540" priority="5749" operator="equal">
      <formula>1</formula>
    </cfRule>
  </conditionalFormatting>
  <conditionalFormatting sqref="CT47:CT54">
    <cfRule type="cellIs" dxfId="6539" priority="5747" operator="equal">
      <formula>1</formula>
    </cfRule>
  </conditionalFormatting>
  <conditionalFormatting sqref="CR47:CR54">
    <cfRule type="cellIs" dxfId="6538" priority="5748" operator="equal">
      <formula>1</formula>
    </cfRule>
  </conditionalFormatting>
  <conditionalFormatting sqref="DT47:DT54">
    <cfRule type="cellIs" dxfId="6537" priority="5741" operator="equal">
      <formula>1</formula>
    </cfRule>
  </conditionalFormatting>
  <conditionalFormatting sqref="CV47:CV54">
    <cfRule type="cellIs" dxfId="6536" priority="5746" operator="equal">
      <formula>1</formula>
    </cfRule>
  </conditionalFormatting>
  <conditionalFormatting sqref="DJ47:DJ54">
    <cfRule type="cellIs" dxfId="6535" priority="5745" operator="equal">
      <formula>1</formula>
    </cfRule>
  </conditionalFormatting>
  <conditionalFormatting sqref="DN47:DN54">
    <cfRule type="cellIs" dxfId="6534" priority="5744" operator="equal">
      <formula>1</formula>
    </cfRule>
  </conditionalFormatting>
  <conditionalFormatting sqref="DP47:DP54">
    <cfRule type="cellIs" dxfId="6533" priority="5743" operator="equal">
      <formula>1</formula>
    </cfRule>
  </conditionalFormatting>
  <conditionalFormatting sqref="DR47:DR54">
    <cfRule type="cellIs" dxfId="6532" priority="5742" operator="equal">
      <formula>1</formula>
    </cfRule>
  </conditionalFormatting>
  <conditionalFormatting sqref="DV47:DV54">
    <cfRule type="cellIs" dxfId="6531" priority="5740" operator="equal">
      <formula>1</formula>
    </cfRule>
  </conditionalFormatting>
  <conditionalFormatting sqref="CR47:CR54">
    <cfRule type="cellIs" dxfId="6530" priority="5739" operator="equal">
      <formula>1</formula>
    </cfRule>
  </conditionalFormatting>
  <conditionalFormatting sqref="CT47:CT54">
    <cfRule type="cellIs" dxfId="6529" priority="5738" operator="equal">
      <formula>1</formula>
    </cfRule>
  </conditionalFormatting>
  <conditionalFormatting sqref="CV47:CV54">
    <cfRule type="cellIs" dxfId="6528" priority="5737" operator="equal">
      <formula>1</formula>
    </cfRule>
  </conditionalFormatting>
  <conditionalFormatting sqref="DJ47:DJ54">
    <cfRule type="cellIs" dxfId="6527" priority="5736" operator="equal">
      <formula>1</formula>
    </cfRule>
  </conditionalFormatting>
  <conditionalFormatting sqref="DN47:DN54">
    <cfRule type="cellIs" dxfId="6526" priority="5735" operator="equal">
      <formula>1</formula>
    </cfRule>
  </conditionalFormatting>
  <conditionalFormatting sqref="DP47:DP54">
    <cfRule type="cellIs" dxfId="6525" priority="5734" operator="equal">
      <formula>1</formula>
    </cfRule>
  </conditionalFormatting>
  <conditionalFormatting sqref="DR47:DR54">
    <cfRule type="cellIs" dxfId="6524" priority="5733" operator="equal">
      <formula>1</formula>
    </cfRule>
  </conditionalFormatting>
  <conditionalFormatting sqref="DT47:DT54">
    <cfRule type="cellIs" dxfId="6523" priority="5732" operator="equal">
      <formula>1</formula>
    </cfRule>
  </conditionalFormatting>
  <conditionalFormatting sqref="DV47:DV54">
    <cfRule type="cellIs" dxfId="6522" priority="5731" operator="equal">
      <formula>1</formula>
    </cfRule>
  </conditionalFormatting>
  <conditionalFormatting sqref="BI47:BI54">
    <cfRule type="expression" dxfId="6521" priority="5730">
      <formula>BI47=MAX($BI47:$BN47)</formula>
    </cfRule>
  </conditionalFormatting>
  <conditionalFormatting sqref="BI47:BI54">
    <cfRule type="expression" dxfId="6520" priority="5729">
      <formula>BI47=MIN($BI47:$BN47)</formula>
    </cfRule>
  </conditionalFormatting>
  <conditionalFormatting sqref="BJ47:BN54">
    <cfRule type="expression" dxfId="6519" priority="5728">
      <formula>BJ47=MAX($BI47:$BN47)</formula>
    </cfRule>
  </conditionalFormatting>
  <conditionalFormatting sqref="BJ47:BN54">
    <cfRule type="expression" dxfId="6518" priority="5727">
      <formula>BJ47=MIN($BI47:$BN47)</formula>
    </cfRule>
  </conditionalFormatting>
  <conditionalFormatting sqref="BO47:BO54">
    <cfRule type="expression" dxfId="6517" priority="5726">
      <formula>BO47=MAX($BO47:$BT47)</formula>
    </cfRule>
  </conditionalFormatting>
  <conditionalFormatting sqref="BO47:BO54">
    <cfRule type="expression" dxfId="6516" priority="5725">
      <formula>BO47=MIN($BO47:$BT47)</formula>
    </cfRule>
  </conditionalFormatting>
  <conditionalFormatting sqref="BP47:BT54">
    <cfRule type="expression" dxfId="6515" priority="5724">
      <formula>BP47=MAX($BI47:$BN47)</formula>
    </cfRule>
  </conditionalFormatting>
  <conditionalFormatting sqref="BP47:BT54">
    <cfRule type="expression" dxfId="6514" priority="5723">
      <formula>BP47=MIN($BI47:$BN47)</formula>
    </cfRule>
  </conditionalFormatting>
  <conditionalFormatting sqref="BP47:BT54">
    <cfRule type="expression" dxfId="6513" priority="5722">
      <formula>BP47=MAX($BI47:$BN47)</formula>
    </cfRule>
  </conditionalFormatting>
  <conditionalFormatting sqref="BP47:BT54">
    <cfRule type="expression" dxfId="6512" priority="5721">
      <formula>BP47=MIN($BI47:$BN47)</formula>
    </cfRule>
  </conditionalFormatting>
  <conditionalFormatting sqref="BP47:BP54">
    <cfRule type="expression" dxfId="6511" priority="5720">
      <formula>BP47=MAX($BO47:$BT47)</formula>
    </cfRule>
  </conditionalFormatting>
  <conditionalFormatting sqref="BP47:BP54">
    <cfRule type="expression" dxfId="6510" priority="5719">
      <formula>BP47=MIN($BO47:$BT47)</formula>
    </cfRule>
  </conditionalFormatting>
  <conditionalFormatting sqref="BQ47:BQ54">
    <cfRule type="expression" dxfId="6509" priority="5718">
      <formula>BQ47=MAX($BO47:$BT47)</formula>
    </cfRule>
  </conditionalFormatting>
  <conditionalFormatting sqref="BQ47:BQ54">
    <cfRule type="expression" dxfId="6508" priority="5717">
      <formula>BQ47=MIN($BO47:$BT47)</formula>
    </cfRule>
  </conditionalFormatting>
  <conditionalFormatting sqref="BR47:BR54">
    <cfRule type="expression" dxfId="6507" priority="5716">
      <formula>BR47=MAX($BO47:$BT47)</formula>
    </cfRule>
  </conditionalFormatting>
  <conditionalFormatting sqref="BR47:BR54">
    <cfRule type="expression" dxfId="6506" priority="5715">
      <formula>BR47=MIN($BO47:$BT47)</formula>
    </cfRule>
  </conditionalFormatting>
  <conditionalFormatting sqref="BS47:BS54">
    <cfRule type="expression" dxfId="6505" priority="5714">
      <formula>BS47=MAX($BO47:$BT47)</formula>
    </cfRule>
  </conditionalFormatting>
  <conditionalFormatting sqref="BS47:BS54">
    <cfRule type="expression" dxfId="6504" priority="5713">
      <formula>BS47=MIN($BO47:$BT47)</formula>
    </cfRule>
  </conditionalFormatting>
  <conditionalFormatting sqref="BT47:BT54">
    <cfRule type="expression" dxfId="6503" priority="5712">
      <formula>BT47=MAX($BO47:$BT47)</formula>
    </cfRule>
  </conditionalFormatting>
  <conditionalFormatting sqref="BT47:BT54">
    <cfRule type="expression" dxfId="6502" priority="5711">
      <formula>BT47=MIN($BO47:$BT47)</formula>
    </cfRule>
  </conditionalFormatting>
  <conditionalFormatting sqref="CX47:CX54">
    <cfRule type="cellIs" dxfId="6501" priority="5710" operator="equal">
      <formula>1</formula>
    </cfRule>
  </conditionalFormatting>
  <conditionalFormatting sqref="CX47:CX54">
    <cfRule type="cellIs" dxfId="6500" priority="5709" operator="equal">
      <formula>1</formula>
    </cfRule>
  </conditionalFormatting>
  <conditionalFormatting sqref="CX47:CX54">
    <cfRule type="cellIs" dxfId="6499" priority="5708" operator="equal">
      <formula>1</formula>
    </cfRule>
  </conditionalFormatting>
  <conditionalFormatting sqref="DX47:DX54">
    <cfRule type="cellIs" dxfId="6498" priority="5707" operator="equal">
      <formula>1</formula>
    </cfRule>
  </conditionalFormatting>
  <conditionalFormatting sqref="DX47:DX54">
    <cfRule type="cellIs" dxfId="6497" priority="5706" operator="equal">
      <formula>1</formula>
    </cfRule>
  </conditionalFormatting>
  <conditionalFormatting sqref="DX47:DX54">
    <cfRule type="cellIs" dxfId="6496" priority="5705" operator="equal">
      <formula>1</formula>
    </cfRule>
  </conditionalFormatting>
  <conditionalFormatting sqref="CZ47:CZ54">
    <cfRule type="cellIs" dxfId="6495" priority="5704" operator="equal">
      <formula>1</formula>
    </cfRule>
  </conditionalFormatting>
  <conditionalFormatting sqref="CZ47:CZ54">
    <cfRule type="cellIs" dxfId="6494" priority="5703" operator="equal">
      <formula>1</formula>
    </cfRule>
  </conditionalFormatting>
  <conditionalFormatting sqref="CZ47:CZ54">
    <cfRule type="cellIs" dxfId="6493" priority="5702" operator="equal">
      <formula>1</formula>
    </cfRule>
  </conditionalFormatting>
  <conditionalFormatting sqref="CT55:CT62">
    <cfRule type="cellIs" dxfId="6492" priority="5700" operator="equal">
      <formula>1</formula>
    </cfRule>
  </conditionalFormatting>
  <conditionalFormatting sqref="CR55:CR62">
    <cfRule type="cellIs" dxfId="6491" priority="5701" operator="equal">
      <formula>1</formula>
    </cfRule>
  </conditionalFormatting>
  <conditionalFormatting sqref="DT55:DT62">
    <cfRule type="cellIs" dxfId="6490" priority="5694" operator="equal">
      <formula>1</formula>
    </cfRule>
  </conditionalFormatting>
  <conditionalFormatting sqref="CV55:CV62">
    <cfRule type="cellIs" dxfId="6489" priority="5699" operator="equal">
      <formula>1</formula>
    </cfRule>
  </conditionalFormatting>
  <conditionalFormatting sqref="DJ55:DJ62">
    <cfRule type="cellIs" dxfId="6488" priority="5698" operator="equal">
      <formula>1</formula>
    </cfRule>
  </conditionalFormatting>
  <conditionalFormatting sqref="DN55:DN62">
    <cfRule type="cellIs" dxfId="6487" priority="5697" operator="equal">
      <formula>1</formula>
    </cfRule>
  </conditionalFormatting>
  <conditionalFormatting sqref="DP55:DP62">
    <cfRule type="cellIs" dxfId="6486" priority="5696" operator="equal">
      <formula>1</formula>
    </cfRule>
  </conditionalFormatting>
  <conditionalFormatting sqref="DR55:DR62">
    <cfRule type="cellIs" dxfId="6485" priority="5695" operator="equal">
      <formula>1</formula>
    </cfRule>
  </conditionalFormatting>
  <conditionalFormatting sqref="DV55:DV62">
    <cfRule type="cellIs" dxfId="6484" priority="5693" operator="equal">
      <formula>1</formula>
    </cfRule>
  </conditionalFormatting>
  <conditionalFormatting sqref="CT55:CT62">
    <cfRule type="cellIs" dxfId="6483" priority="5691" operator="equal">
      <formula>1</formula>
    </cfRule>
  </conditionalFormatting>
  <conditionalFormatting sqref="CR55:CR62">
    <cfRule type="cellIs" dxfId="6482" priority="5692" operator="equal">
      <formula>1</formula>
    </cfRule>
  </conditionalFormatting>
  <conditionalFormatting sqref="DT55:DT62">
    <cfRule type="cellIs" dxfId="6481" priority="5685" operator="equal">
      <formula>1</formula>
    </cfRule>
  </conditionalFormatting>
  <conditionalFormatting sqref="CV55:CV62">
    <cfRule type="cellIs" dxfId="6480" priority="5690" operator="equal">
      <formula>1</formula>
    </cfRule>
  </conditionalFormatting>
  <conditionalFormatting sqref="DJ55:DJ62">
    <cfRule type="cellIs" dxfId="6479" priority="5689" operator="equal">
      <formula>1</formula>
    </cfRule>
  </conditionalFormatting>
  <conditionalFormatting sqref="DN55:DN62">
    <cfRule type="cellIs" dxfId="6478" priority="5688" operator="equal">
      <formula>1</formula>
    </cfRule>
  </conditionalFormatting>
  <conditionalFormatting sqref="DP55:DP62">
    <cfRule type="cellIs" dxfId="6477" priority="5687" operator="equal">
      <formula>1</formula>
    </cfRule>
  </conditionalFormatting>
  <conditionalFormatting sqref="DR55:DR62">
    <cfRule type="cellIs" dxfId="6476" priority="5686" operator="equal">
      <formula>1</formula>
    </cfRule>
  </conditionalFormatting>
  <conditionalFormatting sqref="DV55:DV62">
    <cfRule type="cellIs" dxfId="6475" priority="5684" operator="equal">
      <formula>1</formula>
    </cfRule>
  </conditionalFormatting>
  <conditionalFormatting sqref="CR55:CR62">
    <cfRule type="cellIs" dxfId="6474" priority="5683" operator="equal">
      <formula>1</formula>
    </cfRule>
  </conditionalFormatting>
  <conditionalFormatting sqref="CT55:CT62">
    <cfRule type="cellIs" dxfId="6473" priority="5682" operator="equal">
      <formula>1</formula>
    </cfRule>
  </conditionalFormatting>
  <conditionalFormatting sqref="CV55:CV62">
    <cfRule type="cellIs" dxfId="6472" priority="5681" operator="equal">
      <formula>1</formula>
    </cfRule>
  </conditionalFormatting>
  <conditionalFormatting sqref="DJ55:DJ62">
    <cfRule type="cellIs" dxfId="6471" priority="5680" operator="equal">
      <formula>1</formula>
    </cfRule>
  </conditionalFormatting>
  <conditionalFormatting sqref="DN55:DN62">
    <cfRule type="cellIs" dxfId="6470" priority="5679" operator="equal">
      <formula>1</formula>
    </cfRule>
  </conditionalFormatting>
  <conditionalFormatting sqref="DP55:DP62">
    <cfRule type="cellIs" dxfId="6469" priority="5678" operator="equal">
      <formula>1</formula>
    </cfRule>
  </conditionalFormatting>
  <conditionalFormatting sqref="DR55:DR62">
    <cfRule type="cellIs" dxfId="6468" priority="5677" operator="equal">
      <formula>1</formula>
    </cfRule>
  </conditionalFormatting>
  <conditionalFormatting sqref="DT55:DT62">
    <cfRule type="cellIs" dxfId="6467" priority="5676" operator="equal">
      <formula>1</formula>
    </cfRule>
  </conditionalFormatting>
  <conditionalFormatting sqref="DV55:DV62">
    <cfRule type="cellIs" dxfId="6466" priority="5675" operator="equal">
      <formula>1</formula>
    </cfRule>
  </conditionalFormatting>
  <conditionalFormatting sqref="BI55:BI62">
    <cfRule type="expression" dxfId="6465" priority="5674">
      <formula>BI55=MAX($BI55:$BN55)</formula>
    </cfRule>
  </conditionalFormatting>
  <conditionalFormatting sqref="BI55:BI62">
    <cfRule type="expression" dxfId="6464" priority="5673">
      <formula>BI55=MIN($BI55:$BN55)</formula>
    </cfRule>
  </conditionalFormatting>
  <conditionalFormatting sqref="BJ55:BN62">
    <cfRule type="expression" dxfId="6463" priority="5672">
      <formula>BJ55=MAX($BI55:$BN55)</formula>
    </cfRule>
  </conditionalFormatting>
  <conditionalFormatting sqref="BJ55:BN62">
    <cfRule type="expression" dxfId="6462" priority="5671">
      <formula>BJ55=MIN($BI55:$BN55)</formula>
    </cfRule>
  </conditionalFormatting>
  <conditionalFormatting sqref="BO55:BO62">
    <cfRule type="expression" dxfId="6461" priority="5670">
      <formula>BO55=MAX($BO55:$BT55)</formula>
    </cfRule>
  </conditionalFormatting>
  <conditionalFormatting sqref="BO55:BO62">
    <cfRule type="expression" dxfId="6460" priority="5669">
      <formula>BO55=MIN($BO55:$BT55)</formula>
    </cfRule>
  </conditionalFormatting>
  <conditionalFormatting sqref="BP55:BT62">
    <cfRule type="expression" dxfId="6459" priority="5668">
      <formula>BP55=MAX($BI55:$BN55)</formula>
    </cfRule>
  </conditionalFormatting>
  <conditionalFormatting sqref="BP55:BT62">
    <cfRule type="expression" dxfId="6458" priority="5667">
      <formula>BP55=MIN($BI55:$BN55)</formula>
    </cfRule>
  </conditionalFormatting>
  <conditionalFormatting sqref="BP55:BT62">
    <cfRule type="expression" dxfId="6457" priority="5666">
      <formula>BP55=MAX($BI55:$BN55)</formula>
    </cfRule>
  </conditionalFormatting>
  <conditionalFormatting sqref="BP55:BT62">
    <cfRule type="expression" dxfId="6456" priority="5665">
      <formula>BP55=MIN($BI55:$BN55)</formula>
    </cfRule>
  </conditionalFormatting>
  <conditionalFormatting sqref="BP55:BP62">
    <cfRule type="expression" dxfId="6455" priority="5664">
      <formula>BP55=MAX($BO55:$BT55)</formula>
    </cfRule>
  </conditionalFormatting>
  <conditionalFormatting sqref="BP55:BP62">
    <cfRule type="expression" dxfId="6454" priority="5663">
      <formula>BP55=MIN($BO55:$BT55)</formula>
    </cfRule>
  </conditionalFormatting>
  <conditionalFormatting sqref="BQ55:BQ62">
    <cfRule type="expression" dxfId="6453" priority="5662">
      <formula>BQ55=MAX($BO55:$BT55)</formula>
    </cfRule>
  </conditionalFormatting>
  <conditionalFormatting sqref="BQ55:BQ62">
    <cfRule type="expression" dxfId="6452" priority="5661">
      <formula>BQ55=MIN($BO55:$BT55)</formula>
    </cfRule>
  </conditionalFormatting>
  <conditionalFormatting sqref="BR55:BR62">
    <cfRule type="expression" dxfId="6451" priority="5660">
      <formula>BR55=MAX($BO55:$BT55)</formula>
    </cfRule>
  </conditionalFormatting>
  <conditionalFormatting sqref="BR55:BR62">
    <cfRule type="expression" dxfId="6450" priority="5659">
      <formula>BR55=MIN($BO55:$BT55)</formula>
    </cfRule>
  </conditionalFormatting>
  <conditionalFormatting sqref="BS55:BS62">
    <cfRule type="expression" dxfId="6449" priority="5658">
      <formula>BS55=MAX($BO55:$BT55)</formula>
    </cfRule>
  </conditionalFormatting>
  <conditionalFormatting sqref="BS55:BS62">
    <cfRule type="expression" dxfId="6448" priority="5657">
      <formula>BS55=MIN($BO55:$BT55)</formula>
    </cfRule>
  </conditionalFormatting>
  <conditionalFormatting sqref="BT55:BT62">
    <cfRule type="expression" dxfId="6447" priority="5656">
      <formula>BT55=MAX($BO55:$BT55)</formula>
    </cfRule>
  </conditionalFormatting>
  <conditionalFormatting sqref="BT55:BT62">
    <cfRule type="expression" dxfId="6446" priority="5655">
      <formula>BT55=MIN($BO55:$BT55)</formula>
    </cfRule>
  </conditionalFormatting>
  <conditionalFormatting sqref="CX55:CX62">
    <cfRule type="cellIs" dxfId="6445" priority="5654" operator="equal">
      <formula>1</formula>
    </cfRule>
  </conditionalFormatting>
  <conditionalFormatting sqref="CX55:CX62">
    <cfRule type="cellIs" dxfId="6444" priority="5653" operator="equal">
      <formula>1</formula>
    </cfRule>
  </conditionalFormatting>
  <conditionalFormatting sqref="CX55:CX62">
    <cfRule type="cellIs" dxfId="6443" priority="5652" operator="equal">
      <formula>1</formula>
    </cfRule>
  </conditionalFormatting>
  <conditionalFormatting sqref="DX55:DX62">
    <cfRule type="cellIs" dxfId="6442" priority="5651" operator="equal">
      <formula>1</formula>
    </cfRule>
  </conditionalFormatting>
  <conditionalFormatting sqref="DX55:DX62">
    <cfRule type="cellIs" dxfId="6441" priority="5650" operator="equal">
      <formula>1</formula>
    </cfRule>
  </conditionalFormatting>
  <conditionalFormatting sqref="DX55:DX62">
    <cfRule type="cellIs" dxfId="6440" priority="5649" operator="equal">
      <formula>1</formula>
    </cfRule>
  </conditionalFormatting>
  <conditionalFormatting sqref="CZ55:CZ62">
    <cfRule type="cellIs" dxfId="6439" priority="5648" operator="equal">
      <formula>1</formula>
    </cfRule>
  </conditionalFormatting>
  <conditionalFormatting sqref="CZ55:CZ62">
    <cfRule type="cellIs" dxfId="6438" priority="5647" operator="equal">
      <formula>1</formula>
    </cfRule>
  </conditionalFormatting>
  <conditionalFormatting sqref="CZ55:CZ62">
    <cfRule type="cellIs" dxfId="6437" priority="5646" operator="equal">
      <formula>1</formula>
    </cfRule>
  </conditionalFormatting>
  <conditionalFormatting sqref="CT63:CT70">
    <cfRule type="cellIs" dxfId="6436" priority="5644" operator="equal">
      <formula>1</formula>
    </cfRule>
  </conditionalFormatting>
  <conditionalFormatting sqref="CR63:CR70">
    <cfRule type="cellIs" dxfId="6435" priority="5645" operator="equal">
      <formula>1</formula>
    </cfRule>
  </conditionalFormatting>
  <conditionalFormatting sqref="DT63:DT70">
    <cfRule type="cellIs" dxfId="6434" priority="5638" operator="equal">
      <formula>1</formula>
    </cfRule>
  </conditionalFormatting>
  <conditionalFormatting sqref="CV63:CV70">
    <cfRule type="cellIs" dxfId="6433" priority="5643" operator="equal">
      <formula>1</formula>
    </cfRule>
  </conditionalFormatting>
  <conditionalFormatting sqref="DJ63:DJ70">
    <cfRule type="cellIs" dxfId="6432" priority="5642" operator="equal">
      <formula>1</formula>
    </cfRule>
  </conditionalFormatting>
  <conditionalFormatting sqref="DN63:DN70">
    <cfRule type="cellIs" dxfId="6431" priority="5641" operator="equal">
      <formula>1</formula>
    </cfRule>
  </conditionalFormatting>
  <conditionalFormatting sqref="DP63:DP70">
    <cfRule type="cellIs" dxfId="6430" priority="5640" operator="equal">
      <formula>1</formula>
    </cfRule>
  </conditionalFormatting>
  <conditionalFormatting sqref="DR63:DR70">
    <cfRule type="cellIs" dxfId="6429" priority="5639" operator="equal">
      <formula>1</formula>
    </cfRule>
  </conditionalFormatting>
  <conditionalFormatting sqref="DV63:DV70">
    <cfRule type="cellIs" dxfId="6428" priority="5637" operator="equal">
      <formula>1</formula>
    </cfRule>
  </conditionalFormatting>
  <conditionalFormatting sqref="CT63:CT70">
    <cfRule type="cellIs" dxfId="6427" priority="5635" operator="equal">
      <formula>1</formula>
    </cfRule>
  </conditionalFormatting>
  <conditionalFormatting sqref="CR63:CR70">
    <cfRule type="cellIs" dxfId="6426" priority="5636" operator="equal">
      <formula>1</formula>
    </cfRule>
  </conditionalFormatting>
  <conditionalFormatting sqref="DT63:DT70">
    <cfRule type="cellIs" dxfId="6425" priority="5629" operator="equal">
      <formula>1</formula>
    </cfRule>
  </conditionalFormatting>
  <conditionalFormatting sqref="CV63:CV70">
    <cfRule type="cellIs" dxfId="6424" priority="5634" operator="equal">
      <formula>1</formula>
    </cfRule>
  </conditionalFormatting>
  <conditionalFormatting sqref="DJ63:DJ70">
    <cfRule type="cellIs" dxfId="6423" priority="5633" operator="equal">
      <formula>1</formula>
    </cfRule>
  </conditionalFormatting>
  <conditionalFormatting sqref="DN63:DN70">
    <cfRule type="cellIs" dxfId="6422" priority="5632" operator="equal">
      <formula>1</formula>
    </cfRule>
  </conditionalFormatting>
  <conditionalFormatting sqref="DP63:DP70">
    <cfRule type="cellIs" dxfId="6421" priority="5631" operator="equal">
      <formula>1</formula>
    </cfRule>
  </conditionalFormatting>
  <conditionalFormatting sqref="DR63:DR70">
    <cfRule type="cellIs" dxfId="6420" priority="5630" operator="equal">
      <formula>1</formula>
    </cfRule>
  </conditionalFormatting>
  <conditionalFormatting sqref="DV63:DV70">
    <cfRule type="cellIs" dxfId="6419" priority="5628" operator="equal">
      <formula>1</formula>
    </cfRule>
  </conditionalFormatting>
  <conditionalFormatting sqref="CR63:CR70">
    <cfRule type="cellIs" dxfId="6418" priority="5627" operator="equal">
      <formula>1</formula>
    </cfRule>
  </conditionalFormatting>
  <conditionalFormatting sqref="CT63:CT70">
    <cfRule type="cellIs" dxfId="6417" priority="5626" operator="equal">
      <formula>1</formula>
    </cfRule>
  </conditionalFormatting>
  <conditionalFormatting sqref="CV63:CV70">
    <cfRule type="cellIs" dxfId="6416" priority="5625" operator="equal">
      <formula>1</formula>
    </cfRule>
  </conditionalFormatting>
  <conditionalFormatting sqref="DJ63:DJ70">
    <cfRule type="cellIs" dxfId="6415" priority="5624" operator="equal">
      <formula>1</formula>
    </cfRule>
  </conditionalFormatting>
  <conditionalFormatting sqref="DN63:DN70">
    <cfRule type="cellIs" dxfId="6414" priority="5623" operator="equal">
      <formula>1</formula>
    </cfRule>
  </conditionalFormatting>
  <conditionalFormatting sqref="DP63:DP70">
    <cfRule type="cellIs" dxfId="6413" priority="5622" operator="equal">
      <formula>1</formula>
    </cfRule>
  </conditionalFormatting>
  <conditionalFormatting sqref="DR63:DR70">
    <cfRule type="cellIs" dxfId="6412" priority="5621" operator="equal">
      <formula>1</formula>
    </cfRule>
  </conditionalFormatting>
  <conditionalFormatting sqref="DT63:DT70">
    <cfRule type="cellIs" dxfId="6411" priority="5620" operator="equal">
      <formula>1</formula>
    </cfRule>
  </conditionalFormatting>
  <conditionalFormatting sqref="DV63:DV70">
    <cfRule type="cellIs" dxfId="6410" priority="5619" operator="equal">
      <formula>1</formula>
    </cfRule>
  </conditionalFormatting>
  <conditionalFormatting sqref="BI63:BI70">
    <cfRule type="expression" dxfId="6409" priority="5618">
      <formula>BI63=MAX($BI63:$BN63)</formula>
    </cfRule>
  </conditionalFormatting>
  <conditionalFormatting sqref="BI63:BI70">
    <cfRule type="expression" dxfId="6408" priority="5617">
      <formula>BI63=MIN($BI63:$BN63)</formula>
    </cfRule>
  </conditionalFormatting>
  <conditionalFormatting sqref="BJ63:BN70">
    <cfRule type="expression" dxfId="6407" priority="5616">
      <formula>BJ63=MAX($BI63:$BN63)</formula>
    </cfRule>
  </conditionalFormatting>
  <conditionalFormatting sqref="BJ63:BN70">
    <cfRule type="expression" dxfId="6406" priority="5615">
      <formula>BJ63=MIN($BI63:$BN63)</formula>
    </cfRule>
  </conditionalFormatting>
  <conditionalFormatting sqref="BO63:BO70">
    <cfRule type="expression" dxfId="6405" priority="5614">
      <formula>BO63=MAX($BO63:$BT63)</formula>
    </cfRule>
  </conditionalFormatting>
  <conditionalFormatting sqref="BO63:BO70">
    <cfRule type="expression" dxfId="6404" priority="5613">
      <formula>BO63=MIN($BO63:$BT63)</formula>
    </cfRule>
  </conditionalFormatting>
  <conditionalFormatting sqref="BP63:BT70">
    <cfRule type="expression" dxfId="6403" priority="5612">
      <formula>BP63=MAX($BI63:$BN63)</formula>
    </cfRule>
  </conditionalFormatting>
  <conditionalFormatting sqref="BP63:BT70">
    <cfRule type="expression" dxfId="6402" priority="5611">
      <formula>BP63=MIN($BI63:$BN63)</formula>
    </cfRule>
  </conditionalFormatting>
  <conditionalFormatting sqref="BP63:BT70">
    <cfRule type="expression" dxfId="6401" priority="5610">
      <formula>BP63=MAX($BI63:$BN63)</formula>
    </cfRule>
  </conditionalFormatting>
  <conditionalFormatting sqref="BP63:BT70">
    <cfRule type="expression" dxfId="6400" priority="5609">
      <formula>BP63=MIN($BI63:$BN63)</formula>
    </cfRule>
  </conditionalFormatting>
  <conditionalFormatting sqref="BP63:BP70">
    <cfRule type="expression" dxfId="6399" priority="5608">
      <formula>BP63=MAX($BO63:$BT63)</formula>
    </cfRule>
  </conditionalFormatting>
  <conditionalFormatting sqref="BP63:BP70">
    <cfRule type="expression" dxfId="6398" priority="5607">
      <formula>BP63=MIN($BO63:$BT63)</formula>
    </cfRule>
  </conditionalFormatting>
  <conditionalFormatting sqref="BQ63:BQ70">
    <cfRule type="expression" dxfId="6397" priority="5606">
      <formula>BQ63=MAX($BO63:$BT63)</formula>
    </cfRule>
  </conditionalFormatting>
  <conditionalFormatting sqref="BQ63:BQ70">
    <cfRule type="expression" dxfId="6396" priority="5605">
      <formula>BQ63=MIN($BO63:$BT63)</formula>
    </cfRule>
  </conditionalFormatting>
  <conditionalFormatting sqref="BR63:BR70">
    <cfRule type="expression" dxfId="6395" priority="5604">
      <formula>BR63=MAX($BO63:$BT63)</formula>
    </cfRule>
  </conditionalFormatting>
  <conditionalFormatting sqref="BR63:BR70">
    <cfRule type="expression" dxfId="6394" priority="5603">
      <formula>BR63=MIN($BO63:$BT63)</formula>
    </cfRule>
  </conditionalFormatting>
  <conditionalFormatting sqref="BS63:BS70">
    <cfRule type="expression" dxfId="6393" priority="5602">
      <formula>BS63=MAX($BO63:$BT63)</formula>
    </cfRule>
  </conditionalFormatting>
  <conditionalFormatting sqref="BS63:BS70">
    <cfRule type="expression" dxfId="6392" priority="5601">
      <formula>BS63=MIN($BO63:$BT63)</formula>
    </cfRule>
  </conditionalFormatting>
  <conditionalFormatting sqref="BT63:BT70">
    <cfRule type="expression" dxfId="6391" priority="5600">
      <formula>BT63=MAX($BO63:$BT63)</formula>
    </cfRule>
  </conditionalFormatting>
  <conditionalFormatting sqref="BT63:BT70">
    <cfRule type="expression" dxfId="6390" priority="5599">
      <formula>BT63=MIN($BO63:$BT63)</formula>
    </cfRule>
  </conditionalFormatting>
  <conditionalFormatting sqref="CX63:CX70">
    <cfRule type="cellIs" dxfId="6389" priority="5598" operator="equal">
      <formula>1</formula>
    </cfRule>
  </conditionalFormatting>
  <conditionalFormatting sqref="CX63:CX70">
    <cfRule type="cellIs" dxfId="6388" priority="5597" operator="equal">
      <formula>1</formula>
    </cfRule>
  </conditionalFormatting>
  <conditionalFormatting sqref="CX63:CX70">
    <cfRule type="cellIs" dxfId="6387" priority="5596" operator="equal">
      <formula>1</formula>
    </cfRule>
  </conditionalFormatting>
  <conditionalFormatting sqref="DX63:DX70">
    <cfRule type="cellIs" dxfId="6386" priority="5595" operator="equal">
      <formula>1</formula>
    </cfRule>
  </conditionalFormatting>
  <conditionalFormatting sqref="DX63:DX70">
    <cfRule type="cellIs" dxfId="6385" priority="5594" operator="equal">
      <formula>1</formula>
    </cfRule>
  </conditionalFormatting>
  <conditionalFormatting sqref="DX63:DX70">
    <cfRule type="cellIs" dxfId="6384" priority="5593" operator="equal">
      <formula>1</formula>
    </cfRule>
  </conditionalFormatting>
  <conditionalFormatting sqref="CZ63:CZ70">
    <cfRule type="cellIs" dxfId="6383" priority="5592" operator="equal">
      <formula>1</formula>
    </cfRule>
  </conditionalFormatting>
  <conditionalFormatting sqref="CZ63:CZ70">
    <cfRule type="cellIs" dxfId="6382" priority="5591" operator="equal">
      <formula>1</formula>
    </cfRule>
  </conditionalFormatting>
  <conditionalFormatting sqref="CZ63:CZ70">
    <cfRule type="cellIs" dxfId="6381" priority="5590" operator="equal">
      <formula>1</formula>
    </cfRule>
  </conditionalFormatting>
  <conditionalFormatting sqref="CT71:CT78">
    <cfRule type="cellIs" dxfId="6380" priority="5588" operator="equal">
      <formula>1</formula>
    </cfRule>
  </conditionalFormatting>
  <conditionalFormatting sqref="CR71:CR78">
    <cfRule type="cellIs" dxfId="6379" priority="5589" operator="equal">
      <formula>1</formula>
    </cfRule>
  </conditionalFormatting>
  <conditionalFormatting sqref="DT71:DT78">
    <cfRule type="cellIs" dxfId="6378" priority="5582" operator="equal">
      <formula>1</formula>
    </cfRule>
  </conditionalFormatting>
  <conditionalFormatting sqref="CV71:CV78">
    <cfRule type="cellIs" dxfId="6377" priority="5587" operator="equal">
      <formula>1</formula>
    </cfRule>
  </conditionalFormatting>
  <conditionalFormatting sqref="DJ71:DJ78">
    <cfRule type="cellIs" dxfId="6376" priority="5586" operator="equal">
      <formula>1</formula>
    </cfRule>
  </conditionalFormatting>
  <conditionalFormatting sqref="DN71:DN78">
    <cfRule type="cellIs" dxfId="6375" priority="5585" operator="equal">
      <formula>1</formula>
    </cfRule>
  </conditionalFormatting>
  <conditionalFormatting sqref="DP71:DP78">
    <cfRule type="cellIs" dxfId="6374" priority="5584" operator="equal">
      <formula>1</formula>
    </cfRule>
  </conditionalFormatting>
  <conditionalFormatting sqref="DR71:DR78">
    <cfRule type="cellIs" dxfId="6373" priority="5583" operator="equal">
      <formula>1</formula>
    </cfRule>
  </conditionalFormatting>
  <conditionalFormatting sqref="DV71:DV78">
    <cfRule type="cellIs" dxfId="6372" priority="5581" operator="equal">
      <formula>1</formula>
    </cfRule>
  </conditionalFormatting>
  <conditionalFormatting sqref="CT71:CT78">
    <cfRule type="cellIs" dxfId="6371" priority="5579" operator="equal">
      <formula>1</formula>
    </cfRule>
  </conditionalFormatting>
  <conditionalFormatting sqref="CR71:CR78">
    <cfRule type="cellIs" dxfId="6370" priority="5580" operator="equal">
      <formula>1</formula>
    </cfRule>
  </conditionalFormatting>
  <conditionalFormatting sqref="DT71:DT78">
    <cfRule type="cellIs" dxfId="6369" priority="5573" operator="equal">
      <formula>1</formula>
    </cfRule>
  </conditionalFormatting>
  <conditionalFormatting sqref="CV71:CV78">
    <cfRule type="cellIs" dxfId="6368" priority="5578" operator="equal">
      <formula>1</formula>
    </cfRule>
  </conditionalFormatting>
  <conditionalFormatting sqref="DJ71:DJ78">
    <cfRule type="cellIs" dxfId="6367" priority="5577" operator="equal">
      <formula>1</formula>
    </cfRule>
  </conditionalFormatting>
  <conditionalFormatting sqref="DN71:DN78">
    <cfRule type="cellIs" dxfId="6366" priority="5576" operator="equal">
      <formula>1</formula>
    </cfRule>
  </conditionalFormatting>
  <conditionalFormatting sqref="DP71:DP78">
    <cfRule type="cellIs" dxfId="6365" priority="5575" operator="equal">
      <formula>1</formula>
    </cfRule>
  </conditionalFormatting>
  <conditionalFormatting sqref="DR71:DR78">
    <cfRule type="cellIs" dxfId="6364" priority="5574" operator="equal">
      <formula>1</formula>
    </cfRule>
  </conditionalFormatting>
  <conditionalFormatting sqref="DV71:DV78">
    <cfRule type="cellIs" dxfId="6363" priority="5572" operator="equal">
      <formula>1</formula>
    </cfRule>
  </conditionalFormatting>
  <conditionalFormatting sqref="CR71:CR78">
    <cfRule type="cellIs" dxfId="6362" priority="5571" operator="equal">
      <formula>1</formula>
    </cfRule>
  </conditionalFormatting>
  <conditionalFormatting sqref="CT71:CT78">
    <cfRule type="cellIs" dxfId="6361" priority="5570" operator="equal">
      <formula>1</formula>
    </cfRule>
  </conditionalFormatting>
  <conditionalFormatting sqref="CV71:CV78">
    <cfRule type="cellIs" dxfId="6360" priority="5569" operator="equal">
      <formula>1</formula>
    </cfRule>
  </conditionalFormatting>
  <conditionalFormatting sqref="DJ71:DJ78">
    <cfRule type="cellIs" dxfId="6359" priority="5568" operator="equal">
      <formula>1</formula>
    </cfRule>
  </conditionalFormatting>
  <conditionalFormatting sqref="DN71:DN78">
    <cfRule type="cellIs" dxfId="6358" priority="5567" operator="equal">
      <formula>1</formula>
    </cfRule>
  </conditionalFormatting>
  <conditionalFormatting sqref="DP71:DP78">
    <cfRule type="cellIs" dxfId="6357" priority="5566" operator="equal">
      <formula>1</formula>
    </cfRule>
  </conditionalFormatting>
  <conditionalFormatting sqref="DR71:DR78">
    <cfRule type="cellIs" dxfId="6356" priority="5565" operator="equal">
      <formula>1</formula>
    </cfRule>
  </conditionalFormatting>
  <conditionalFormatting sqref="DT71:DT78">
    <cfRule type="cellIs" dxfId="6355" priority="5564" operator="equal">
      <formula>1</formula>
    </cfRule>
  </conditionalFormatting>
  <conditionalFormatting sqref="DV71:DV78">
    <cfRule type="cellIs" dxfId="6354" priority="5563" operator="equal">
      <formula>1</formula>
    </cfRule>
  </conditionalFormatting>
  <conditionalFormatting sqref="BI71:BI78">
    <cfRule type="expression" dxfId="6353" priority="5562">
      <formula>BI71=MAX($BI71:$BN71)</formula>
    </cfRule>
  </conditionalFormatting>
  <conditionalFormatting sqref="BI71:BI78">
    <cfRule type="expression" dxfId="6352" priority="5561">
      <formula>BI71=MIN($BI71:$BN71)</formula>
    </cfRule>
  </conditionalFormatting>
  <conditionalFormatting sqref="BJ71:BN78">
    <cfRule type="expression" dxfId="6351" priority="5560">
      <formula>BJ71=MAX($BI71:$BN71)</formula>
    </cfRule>
  </conditionalFormatting>
  <conditionalFormatting sqref="BJ71:BN78">
    <cfRule type="expression" dxfId="6350" priority="5559">
      <formula>BJ71=MIN($BI71:$BN71)</formula>
    </cfRule>
  </conditionalFormatting>
  <conditionalFormatting sqref="BO71:BO78">
    <cfRule type="expression" dxfId="6349" priority="5558">
      <formula>BO71=MAX($BO71:$BT71)</formula>
    </cfRule>
  </conditionalFormatting>
  <conditionalFormatting sqref="BO71:BO78">
    <cfRule type="expression" dxfId="6348" priority="5557">
      <formula>BO71=MIN($BO71:$BT71)</formula>
    </cfRule>
  </conditionalFormatting>
  <conditionalFormatting sqref="BP71:BT78">
    <cfRule type="expression" dxfId="6347" priority="5556">
      <formula>BP71=MAX($BI71:$BN71)</formula>
    </cfRule>
  </conditionalFormatting>
  <conditionalFormatting sqref="BP71:BT78">
    <cfRule type="expression" dxfId="6346" priority="5555">
      <formula>BP71=MIN($BI71:$BN71)</formula>
    </cfRule>
  </conditionalFormatting>
  <conditionalFormatting sqref="BP71:BT78">
    <cfRule type="expression" dxfId="6345" priority="5554">
      <formula>BP71=MAX($BI71:$BN71)</formula>
    </cfRule>
  </conditionalFormatting>
  <conditionalFormatting sqref="BP71:BT78">
    <cfRule type="expression" dxfId="6344" priority="5553">
      <formula>BP71=MIN($BI71:$BN71)</formula>
    </cfRule>
  </conditionalFormatting>
  <conditionalFormatting sqref="BP71:BP78">
    <cfRule type="expression" dxfId="6343" priority="5552">
      <formula>BP71=MAX($BO71:$BT71)</formula>
    </cfRule>
  </conditionalFormatting>
  <conditionalFormatting sqref="BP71:BP78">
    <cfRule type="expression" dxfId="6342" priority="5551">
      <formula>BP71=MIN($BO71:$BT71)</formula>
    </cfRule>
  </conditionalFormatting>
  <conditionalFormatting sqref="BQ71:BQ78">
    <cfRule type="expression" dxfId="6341" priority="5550">
      <formula>BQ71=MAX($BO71:$BT71)</formula>
    </cfRule>
  </conditionalFormatting>
  <conditionalFormatting sqref="BQ71:BQ78">
    <cfRule type="expression" dxfId="6340" priority="5549">
      <formula>BQ71=MIN($BO71:$BT71)</formula>
    </cfRule>
  </conditionalFormatting>
  <conditionalFormatting sqref="BR71:BR78">
    <cfRule type="expression" dxfId="6339" priority="5548">
      <formula>BR71=MAX($BO71:$BT71)</formula>
    </cfRule>
  </conditionalFormatting>
  <conditionalFormatting sqref="BR71:BR78">
    <cfRule type="expression" dxfId="6338" priority="5547">
      <formula>BR71=MIN($BO71:$BT71)</formula>
    </cfRule>
  </conditionalFormatting>
  <conditionalFormatting sqref="BS71:BS78">
    <cfRule type="expression" dxfId="6337" priority="5546">
      <formula>BS71=MAX($BO71:$BT71)</formula>
    </cfRule>
  </conditionalFormatting>
  <conditionalFormatting sqref="BS71:BS78">
    <cfRule type="expression" dxfId="6336" priority="5545">
      <formula>BS71=MIN($BO71:$BT71)</formula>
    </cfRule>
  </conditionalFormatting>
  <conditionalFormatting sqref="BT71:BT78">
    <cfRule type="expression" dxfId="6335" priority="5544">
      <formula>BT71=MAX($BO71:$BT71)</formula>
    </cfRule>
  </conditionalFormatting>
  <conditionalFormatting sqref="BT71:BT78">
    <cfRule type="expression" dxfId="6334" priority="5543">
      <formula>BT71=MIN($BO71:$BT71)</formula>
    </cfRule>
  </conditionalFormatting>
  <conditionalFormatting sqref="CX71:CX78">
    <cfRule type="cellIs" dxfId="6333" priority="5542" operator="equal">
      <formula>1</formula>
    </cfRule>
  </conditionalFormatting>
  <conditionalFormatting sqref="CX71:CX78">
    <cfRule type="cellIs" dxfId="6332" priority="5541" operator="equal">
      <formula>1</formula>
    </cfRule>
  </conditionalFormatting>
  <conditionalFormatting sqref="CX71:CX78">
    <cfRule type="cellIs" dxfId="6331" priority="5540" operator="equal">
      <formula>1</formula>
    </cfRule>
  </conditionalFormatting>
  <conditionalFormatting sqref="DX71:DX78">
    <cfRule type="cellIs" dxfId="6330" priority="5539" operator="equal">
      <formula>1</formula>
    </cfRule>
  </conditionalFormatting>
  <conditionalFormatting sqref="DX71:DX78">
    <cfRule type="cellIs" dxfId="6329" priority="5538" operator="equal">
      <formula>1</formula>
    </cfRule>
  </conditionalFormatting>
  <conditionalFormatting sqref="DX71:DX78">
    <cfRule type="cellIs" dxfId="6328" priority="5537" operator="equal">
      <formula>1</formula>
    </cfRule>
  </conditionalFormatting>
  <conditionalFormatting sqref="CZ71:CZ78">
    <cfRule type="cellIs" dxfId="6327" priority="5536" operator="equal">
      <formula>1</formula>
    </cfRule>
  </conditionalFormatting>
  <conditionalFormatting sqref="CZ71:CZ78">
    <cfRule type="cellIs" dxfId="6326" priority="5535" operator="equal">
      <formula>1</formula>
    </cfRule>
  </conditionalFormatting>
  <conditionalFormatting sqref="CZ71:CZ78">
    <cfRule type="cellIs" dxfId="6325" priority="5534" operator="equal">
      <formula>1</formula>
    </cfRule>
  </conditionalFormatting>
  <conditionalFormatting sqref="CT79:CT84">
    <cfRule type="cellIs" dxfId="6324" priority="5532" operator="equal">
      <formula>1</formula>
    </cfRule>
  </conditionalFormatting>
  <conditionalFormatting sqref="CR79:CR84">
    <cfRule type="cellIs" dxfId="6323" priority="5533" operator="equal">
      <formula>1</formula>
    </cfRule>
  </conditionalFormatting>
  <conditionalFormatting sqref="DT79:DT84">
    <cfRule type="cellIs" dxfId="6322" priority="5526" operator="equal">
      <formula>1</formula>
    </cfRule>
  </conditionalFormatting>
  <conditionalFormatting sqref="CV79:CV84">
    <cfRule type="cellIs" dxfId="6321" priority="5531" operator="equal">
      <formula>1</formula>
    </cfRule>
  </conditionalFormatting>
  <conditionalFormatting sqref="DJ79:DJ84">
    <cfRule type="cellIs" dxfId="6320" priority="5530" operator="equal">
      <formula>1</formula>
    </cfRule>
  </conditionalFormatting>
  <conditionalFormatting sqref="DN79:DN84">
    <cfRule type="cellIs" dxfId="6319" priority="5529" operator="equal">
      <formula>1</formula>
    </cfRule>
  </conditionalFormatting>
  <conditionalFormatting sqref="DP79:DP84">
    <cfRule type="cellIs" dxfId="6318" priority="5528" operator="equal">
      <formula>1</formula>
    </cfRule>
  </conditionalFormatting>
  <conditionalFormatting sqref="DR79:DR84">
    <cfRule type="cellIs" dxfId="6317" priority="5527" operator="equal">
      <formula>1</formula>
    </cfRule>
  </conditionalFormatting>
  <conditionalFormatting sqref="DV79:DV84">
    <cfRule type="cellIs" dxfId="6316" priority="5525" operator="equal">
      <formula>1</formula>
    </cfRule>
  </conditionalFormatting>
  <conditionalFormatting sqref="CT79:CT84">
    <cfRule type="cellIs" dxfId="6315" priority="5523" operator="equal">
      <formula>1</formula>
    </cfRule>
  </conditionalFormatting>
  <conditionalFormatting sqref="CR79:CR84">
    <cfRule type="cellIs" dxfId="6314" priority="5524" operator="equal">
      <formula>1</formula>
    </cfRule>
  </conditionalFormatting>
  <conditionalFormatting sqref="DT79:DT84">
    <cfRule type="cellIs" dxfId="6313" priority="5517" operator="equal">
      <formula>1</formula>
    </cfRule>
  </conditionalFormatting>
  <conditionalFormatting sqref="CV79:CV84">
    <cfRule type="cellIs" dxfId="6312" priority="5522" operator="equal">
      <formula>1</formula>
    </cfRule>
  </conditionalFormatting>
  <conditionalFormatting sqref="DJ79:DJ84">
    <cfRule type="cellIs" dxfId="6311" priority="5521" operator="equal">
      <formula>1</formula>
    </cfRule>
  </conditionalFormatting>
  <conditionalFormatting sqref="DN79:DN84">
    <cfRule type="cellIs" dxfId="6310" priority="5520" operator="equal">
      <formula>1</formula>
    </cfRule>
  </conditionalFormatting>
  <conditionalFormatting sqref="DP79:DP84">
    <cfRule type="cellIs" dxfId="6309" priority="5519" operator="equal">
      <formula>1</formula>
    </cfRule>
  </conditionalFormatting>
  <conditionalFormatting sqref="DR79:DR84">
    <cfRule type="cellIs" dxfId="6308" priority="5518" operator="equal">
      <formula>1</formula>
    </cfRule>
  </conditionalFormatting>
  <conditionalFormatting sqref="DV79:DV84">
    <cfRule type="cellIs" dxfId="6307" priority="5516" operator="equal">
      <formula>1</formula>
    </cfRule>
  </conditionalFormatting>
  <conditionalFormatting sqref="CR79:CR84">
    <cfRule type="cellIs" dxfId="6306" priority="5515" operator="equal">
      <formula>1</formula>
    </cfRule>
  </conditionalFormatting>
  <conditionalFormatting sqref="CT79:CT84">
    <cfRule type="cellIs" dxfId="6305" priority="5514" operator="equal">
      <formula>1</formula>
    </cfRule>
  </conditionalFormatting>
  <conditionalFormatting sqref="CV79:CV84">
    <cfRule type="cellIs" dxfId="6304" priority="5513" operator="equal">
      <formula>1</formula>
    </cfRule>
  </conditionalFormatting>
  <conditionalFormatting sqref="DJ79:DJ84">
    <cfRule type="cellIs" dxfId="6303" priority="5512" operator="equal">
      <formula>1</formula>
    </cfRule>
  </conditionalFormatting>
  <conditionalFormatting sqref="DN79:DN84">
    <cfRule type="cellIs" dxfId="6302" priority="5511" operator="equal">
      <formula>1</formula>
    </cfRule>
  </conditionalFormatting>
  <conditionalFormatting sqref="DP79:DP84">
    <cfRule type="cellIs" dxfId="6301" priority="5510" operator="equal">
      <formula>1</formula>
    </cfRule>
  </conditionalFormatting>
  <conditionalFormatting sqref="DR79:DR84">
    <cfRule type="cellIs" dxfId="6300" priority="5509" operator="equal">
      <formula>1</formula>
    </cfRule>
  </conditionalFormatting>
  <conditionalFormatting sqref="DT79:DT84">
    <cfRule type="cellIs" dxfId="6299" priority="5508" operator="equal">
      <formula>1</formula>
    </cfRule>
  </conditionalFormatting>
  <conditionalFormatting sqref="DV79:DV84">
    <cfRule type="cellIs" dxfId="6298" priority="5507" operator="equal">
      <formula>1</formula>
    </cfRule>
  </conditionalFormatting>
  <conditionalFormatting sqref="BI79:BI86">
    <cfRule type="expression" dxfId="6297" priority="5506">
      <formula>BI79=MAX($BI79:$BN79)</formula>
    </cfRule>
  </conditionalFormatting>
  <conditionalFormatting sqref="BI79:BI86">
    <cfRule type="expression" dxfId="6296" priority="5505">
      <formula>BI79=MIN($BI79:$BN79)</formula>
    </cfRule>
  </conditionalFormatting>
  <conditionalFormatting sqref="BJ79:BN86">
    <cfRule type="expression" dxfId="6295" priority="5504">
      <formula>BJ79=MAX($BI79:$BN79)</formula>
    </cfRule>
  </conditionalFormatting>
  <conditionalFormatting sqref="BJ79:BN86">
    <cfRule type="expression" dxfId="6294" priority="5503">
      <formula>BJ79=MIN($BI79:$BN79)</formula>
    </cfRule>
  </conditionalFormatting>
  <conditionalFormatting sqref="BO79:BO86">
    <cfRule type="expression" dxfId="6293" priority="5502">
      <formula>BO79=MAX($BO79:$BT79)</formula>
    </cfRule>
  </conditionalFormatting>
  <conditionalFormatting sqref="BO79:BO86">
    <cfRule type="expression" dxfId="6292" priority="5501">
      <formula>BO79=MIN($BO79:$BT79)</formula>
    </cfRule>
  </conditionalFormatting>
  <conditionalFormatting sqref="BP79:BT86">
    <cfRule type="expression" dxfId="6291" priority="5500">
      <formula>BP79=MAX($BI79:$BN79)</formula>
    </cfRule>
  </conditionalFormatting>
  <conditionalFormatting sqref="BP79:BT86">
    <cfRule type="expression" dxfId="6290" priority="5499">
      <formula>BP79=MIN($BI79:$BN79)</formula>
    </cfRule>
  </conditionalFormatting>
  <conditionalFormatting sqref="BP79:BT86">
    <cfRule type="expression" dxfId="6289" priority="5498">
      <formula>BP79=MAX($BI79:$BN79)</formula>
    </cfRule>
  </conditionalFormatting>
  <conditionalFormatting sqref="BP79:BT86">
    <cfRule type="expression" dxfId="6288" priority="5497">
      <formula>BP79=MIN($BI79:$BN79)</formula>
    </cfRule>
  </conditionalFormatting>
  <conditionalFormatting sqref="BP79:BP86">
    <cfRule type="expression" dxfId="6287" priority="5496">
      <formula>BP79=MAX($BO79:$BT79)</formula>
    </cfRule>
  </conditionalFormatting>
  <conditionalFormatting sqref="BP79:BP86">
    <cfRule type="expression" dxfId="6286" priority="5495">
      <formula>BP79=MIN($BO79:$BT79)</formula>
    </cfRule>
  </conditionalFormatting>
  <conditionalFormatting sqref="BQ79:BQ86">
    <cfRule type="expression" dxfId="6285" priority="5494">
      <formula>BQ79=MAX($BO79:$BT79)</formula>
    </cfRule>
  </conditionalFormatting>
  <conditionalFormatting sqref="BQ79:BQ86">
    <cfRule type="expression" dxfId="6284" priority="5493">
      <formula>BQ79=MIN($BO79:$BT79)</formula>
    </cfRule>
  </conditionalFormatting>
  <conditionalFormatting sqref="BR79:BR86">
    <cfRule type="expression" dxfId="6283" priority="5492">
      <formula>BR79=MAX($BO79:$BT79)</formula>
    </cfRule>
  </conditionalFormatting>
  <conditionalFormatting sqref="BR79:BR86">
    <cfRule type="expression" dxfId="6282" priority="5491">
      <formula>BR79=MIN($BO79:$BT79)</formula>
    </cfRule>
  </conditionalFormatting>
  <conditionalFormatting sqref="BS79:BS86">
    <cfRule type="expression" dxfId="6281" priority="5490">
      <formula>BS79=MAX($BO79:$BT79)</formula>
    </cfRule>
  </conditionalFormatting>
  <conditionalFormatting sqref="BS79:BS86">
    <cfRule type="expression" dxfId="6280" priority="5489">
      <formula>BS79=MIN($BO79:$BT79)</formula>
    </cfRule>
  </conditionalFormatting>
  <conditionalFormatting sqref="BT79:BT86">
    <cfRule type="expression" dxfId="6279" priority="5488">
      <formula>BT79=MAX($BO79:$BT79)</formula>
    </cfRule>
  </conditionalFormatting>
  <conditionalFormatting sqref="BT79:BT86">
    <cfRule type="expression" dxfId="6278" priority="5487">
      <formula>BT79=MIN($BO79:$BT79)</formula>
    </cfRule>
  </conditionalFormatting>
  <conditionalFormatting sqref="CX79:CX84">
    <cfRule type="cellIs" dxfId="6277" priority="5486" operator="equal">
      <formula>1</formula>
    </cfRule>
  </conditionalFormatting>
  <conditionalFormatting sqref="CX79:CX84">
    <cfRule type="cellIs" dxfId="6276" priority="5485" operator="equal">
      <formula>1</formula>
    </cfRule>
  </conditionalFormatting>
  <conditionalFormatting sqref="CX79:CX84">
    <cfRule type="cellIs" dxfId="6275" priority="5484" operator="equal">
      <formula>1</formula>
    </cfRule>
  </conditionalFormatting>
  <conditionalFormatting sqref="DX79:DX84">
    <cfRule type="cellIs" dxfId="6274" priority="5483" operator="equal">
      <formula>1</formula>
    </cfRule>
  </conditionalFormatting>
  <conditionalFormatting sqref="DX79:DX84">
    <cfRule type="cellIs" dxfId="6273" priority="5482" operator="equal">
      <formula>1</formula>
    </cfRule>
  </conditionalFormatting>
  <conditionalFormatting sqref="DX79:DX84">
    <cfRule type="cellIs" dxfId="6272" priority="5481" operator="equal">
      <formula>1</formula>
    </cfRule>
  </conditionalFormatting>
  <conditionalFormatting sqref="CZ79:CZ84">
    <cfRule type="cellIs" dxfId="6271" priority="5480" operator="equal">
      <formula>1</formula>
    </cfRule>
  </conditionalFormatting>
  <conditionalFormatting sqref="CZ79:CZ84">
    <cfRule type="cellIs" dxfId="6270" priority="5479" operator="equal">
      <formula>1</formula>
    </cfRule>
  </conditionalFormatting>
  <conditionalFormatting sqref="CZ79:CZ84">
    <cfRule type="cellIs" dxfId="6269" priority="5478" operator="equal">
      <formula>1</formula>
    </cfRule>
  </conditionalFormatting>
  <conditionalFormatting sqref="CT91:CT94">
    <cfRule type="cellIs" dxfId="6268" priority="5476" operator="equal">
      <formula>1</formula>
    </cfRule>
  </conditionalFormatting>
  <conditionalFormatting sqref="CR91:CR94">
    <cfRule type="cellIs" dxfId="6267" priority="5477" operator="equal">
      <formula>1</formula>
    </cfRule>
  </conditionalFormatting>
  <conditionalFormatting sqref="DT91:DT94">
    <cfRule type="cellIs" dxfId="6266" priority="5470" operator="equal">
      <formula>1</formula>
    </cfRule>
  </conditionalFormatting>
  <conditionalFormatting sqref="CV91:CV94">
    <cfRule type="cellIs" dxfId="6265" priority="5475" operator="equal">
      <formula>1</formula>
    </cfRule>
  </conditionalFormatting>
  <conditionalFormatting sqref="DJ91:DJ94">
    <cfRule type="cellIs" dxfId="6264" priority="5474" operator="equal">
      <formula>1</formula>
    </cfRule>
  </conditionalFormatting>
  <conditionalFormatting sqref="DN91:DN94">
    <cfRule type="cellIs" dxfId="6263" priority="5473" operator="equal">
      <formula>1</formula>
    </cfRule>
  </conditionalFormatting>
  <conditionalFormatting sqref="DP91:DP94">
    <cfRule type="cellIs" dxfId="6262" priority="5472" operator="equal">
      <formula>1</formula>
    </cfRule>
  </conditionalFormatting>
  <conditionalFormatting sqref="DR91:DR94">
    <cfRule type="cellIs" dxfId="6261" priority="5471" operator="equal">
      <formula>1</formula>
    </cfRule>
  </conditionalFormatting>
  <conditionalFormatting sqref="DV91:DV94">
    <cfRule type="cellIs" dxfId="6260" priority="5469" operator="equal">
      <formula>1</formula>
    </cfRule>
  </conditionalFormatting>
  <conditionalFormatting sqref="CT91:CT94">
    <cfRule type="cellIs" dxfId="6259" priority="5467" operator="equal">
      <formula>1</formula>
    </cfRule>
  </conditionalFormatting>
  <conditionalFormatting sqref="CR91:CR94">
    <cfRule type="cellIs" dxfId="6258" priority="5468" operator="equal">
      <formula>1</formula>
    </cfRule>
  </conditionalFormatting>
  <conditionalFormatting sqref="DT91:DT94">
    <cfRule type="cellIs" dxfId="6257" priority="5461" operator="equal">
      <formula>1</formula>
    </cfRule>
  </conditionalFormatting>
  <conditionalFormatting sqref="CV91:CV94">
    <cfRule type="cellIs" dxfId="6256" priority="5466" operator="equal">
      <formula>1</formula>
    </cfRule>
  </conditionalFormatting>
  <conditionalFormatting sqref="DJ91:DJ94">
    <cfRule type="cellIs" dxfId="6255" priority="5465" operator="equal">
      <formula>1</formula>
    </cfRule>
  </conditionalFormatting>
  <conditionalFormatting sqref="DN91:DN94">
    <cfRule type="cellIs" dxfId="6254" priority="5464" operator="equal">
      <formula>1</formula>
    </cfRule>
  </conditionalFormatting>
  <conditionalFormatting sqref="DP91:DP94">
    <cfRule type="cellIs" dxfId="6253" priority="5463" operator="equal">
      <formula>1</formula>
    </cfRule>
  </conditionalFormatting>
  <conditionalFormatting sqref="DR91:DR94">
    <cfRule type="cellIs" dxfId="6252" priority="5462" operator="equal">
      <formula>1</formula>
    </cfRule>
  </conditionalFormatting>
  <conditionalFormatting sqref="DV91:DV94">
    <cfRule type="cellIs" dxfId="6251" priority="5460" operator="equal">
      <formula>1</formula>
    </cfRule>
  </conditionalFormatting>
  <conditionalFormatting sqref="CR91:CR94">
    <cfRule type="cellIs" dxfId="6250" priority="5459" operator="equal">
      <formula>1</formula>
    </cfRule>
  </conditionalFormatting>
  <conditionalFormatting sqref="CT91:CT94">
    <cfRule type="cellIs" dxfId="6249" priority="5458" operator="equal">
      <formula>1</formula>
    </cfRule>
  </conditionalFormatting>
  <conditionalFormatting sqref="CV91:CV94">
    <cfRule type="cellIs" dxfId="6248" priority="5457" operator="equal">
      <formula>1</formula>
    </cfRule>
  </conditionalFormatting>
  <conditionalFormatting sqref="DJ91:DJ94">
    <cfRule type="cellIs" dxfId="6247" priority="5456" operator="equal">
      <formula>1</formula>
    </cfRule>
  </conditionalFormatting>
  <conditionalFormatting sqref="DN91:DN94">
    <cfRule type="cellIs" dxfId="6246" priority="5455" operator="equal">
      <formula>1</formula>
    </cfRule>
  </conditionalFormatting>
  <conditionalFormatting sqref="DP91:DP94">
    <cfRule type="cellIs" dxfId="6245" priority="5454" operator="equal">
      <formula>1</formula>
    </cfRule>
  </conditionalFormatting>
  <conditionalFormatting sqref="DR91:DR94">
    <cfRule type="cellIs" dxfId="6244" priority="5453" operator="equal">
      <formula>1</formula>
    </cfRule>
  </conditionalFormatting>
  <conditionalFormatting sqref="DT91:DT94">
    <cfRule type="cellIs" dxfId="6243" priority="5452" operator="equal">
      <formula>1</formula>
    </cfRule>
  </conditionalFormatting>
  <conditionalFormatting sqref="DV91:DV94">
    <cfRule type="cellIs" dxfId="6242" priority="5451" operator="equal">
      <formula>1</formula>
    </cfRule>
  </conditionalFormatting>
  <conditionalFormatting sqref="BI87:BI94">
    <cfRule type="expression" dxfId="6241" priority="5450">
      <formula>BI87=MAX($BI87:$BN87)</formula>
    </cfRule>
  </conditionalFormatting>
  <conditionalFormatting sqref="BI87:BI94">
    <cfRule type="expression" dxfId="6240" priority="5449">
      <formula>BI87=MIN($BI87:$BN87)</formula>
    </cfRule>
  </conditionalFormatting>
  <conditionalFormatting sqref="BJ87:BN94">
    <cfRule type="expression" dxfId="6239" priority="5448">
      <formula>BJ87=MAX($BI87:$BN87)</formula>
    </cfRule>
  </conditionalFormatting>
  <conditionalFormatting sqref="BJ87:BN94">
    <cfRule type="expression" dxfId="6238" priority="5447">
      <formula>BJ87=MIN($BI87:$BN87)</formula>
    </cfRule>
  </conditionalFormatting>
  <conditionalFormatting sqref="BO87:BO94">
    <cfRule type="expression" dxfId="6237" priority="5446">
      <formula>BO87=MAX($BO87:$BT87)</formula>
    </cfRule>
  </conditionalFormatting>
  <conditionalFormatting sqref="BO87:BO94">
    <cfRule type="expression" dxfId="6236" priority="5445">
      <formula>BO87=MIN($BO87:$BT87)</formula>
    </cfRule>
  </conditionalFormatting>
  <conditionalFormatting sqref="BP87:BT94">
    <cfRule type="expression" dxfId="6235" priority="5444">
      <formula>BP87=MAX($BI87:$BN87)</formula>
    </cfRule>
  </conditionalFormatting>
  <conditionalFormatting sqref="BP87:BT94">
    <cfRule type="expression" dxfId="6234" priority="5443">
      <formula>BP87=MIN($BI87:$BN87)</formula>
    </cfRule>
  </conditionalFormatting>
  <conditionalFormatting sqref="BP87:BT94">
    <cfRule type="expression" dxfId="6233" priority="5442">
      <formula>BP87=MAX($BI87:$BN87)</formula>
    </cfRule>
  </conditionalFormatting>
  <conditionalFormatting sqref="BP87:BT94">
    <cfRule type="expression" dxfId="6232" priority="5441">
      <formula>BP87=MIN($BI87:$BN87)</formula>
    </cfRule>
  </conditionalFormatting>
  <conditionalFormatting sqref="BP87:BP94">
    <cfRule type="expression" dxfId="6231" priority="5440">
      <formula>BP87=MAX($BO87:$BT87)</formula>
    </cfRule>
  </conditionalFormatting>
  <conditionalFormatting sqref="BP87:BP94">
    <cfRule type="expression" dxfId="6230" priority="5439">
      <formula>BP87=MIN($BO87:$BT87)</formula>
    </cfRule>
  </conditionalFormatting>
  <conditionalFormatting sqref="BQ87:BQ94">
    <cfRule type="expression" dxfId="6229" priority="5438">
      <formula>BQ87=MAX($BO87:$BT87)</formula>
    </cfRule>
  </conditionalFormatting>
  <conditionalFormatting sqref="BQ87:BQ94">
    <cfRule type="expression" dxfId="6228" priority="5437">
      <formula>BQ87=MIN($BO87:$BT87)</formula>
    </cfRule>
  </conditionalFormatting>
  <conditionalFormatting sqref="BR87:BR94">
    <cfRule type="expression" dxfId="6227" priority="5436">
      <formula>BR87=MAX($BO87:$BT87)</formula>
    </cfRule>
  </conditionalFormatting>
  <conditionalFormatting sqref="BR87:BR94">
    <cfRule type="expression" dxfId="6226" priority="5435">
      <formula>BR87=MIN($BO87:$BT87)</formula>
    </cfRule>
  </conditionalFormatting>
  <conditionalFormatting sqref="BS87:BS94">
    <cfRule type="expression" dxfId="6225" priority="5434">
      <formula>BS87=MAX($BO87:$BT87)</formula>
    </cfRule>
  </conditionalFormatting>
  <conditionalFormatting sqref="BS87:BS94">
    <cfRule type="expression" dxfId="6224" priority="5433">
      <formula>BS87=MIN($BO87:$BT87)</formula>
    </cfRule>
  </conditionalFormatting>
  <conditionalFormatting sqref="BT87:BT94">
    <cfRule type="expression" dxfId="6223" priority="5432">
      <formula>BT87=MAX($BO87:$BT87)</formula>
    </cfRule>
  </conditionalFormatting>
  <conditionalFormatting sqref="BT87:BT94">
    <cfRule type="expression" dxfId="6222" priority="5431">
      <formula>BT87=MIN($BO87:$BT87)</formula>
    </cfRule>
  </conditionalFormatting>
  <conditionalFormatting sqref="CX91:CX94">
    <cfRule type="cellIs" dxfId="6221" priority="5430" operator="equal">
      <formula>1</formula>
    </cfRule>
  </conditionalFormatting>
  <conditionalFormatting sqref="CX91:CX94">
    <cfRule type="cellIs" dxfId="6220" priority="5429" operator="equal">
      <formula>1</formula>
    </cfRule>
  </conditionalFormatting>
  <conditionalFormatting sqref="CX91:CX94">
    <cfRule type="cellIs" dxfId="6219" priority="5428" operator="equal">
      <formula>1</formula>
    </cfRule>
  </conditionalFormatting>
  <conditionalFormatting sqref="DX91:DX94">
    <cfRule type="cellIs" dxfId="6218" priority="5427" operator="equal">
      <formula>1</formula>
    </cfRule>
  </conditionalFormatting>
  <conditionalFormatting sqref="DX91:DX94">
    <cfRule type="cellIs" dxfId="6217" priority="5426" operator="equal">
      <formula>1</formula>
    </cfRule>
  </conditionalFormatting>
  <conditionalFormatting sqref="DX91:DX94">
    <cfRule type="cellIs" dxfId="6216" priority="5425" operator="equal">
      <formula>1</formula>
    </cfRule>
  </conditionalFormatting>
  <conditionalFormatting sqref="CZ91:CZ94">
    <cfRule type="cellIs" dxfId="6215" priority="5424" operator="equal">
      <formula>1</formula>
    </cfRule>
  </conditionalFormatting>
  <conditionalFormatting sqref="CZ91:CZ94">
    <cfRule type="cellIs" dxfId="6214" priority="5423" operator="equal">
      <formula>1</formula>
    </cfRule>
  </conditionalFormatting>
  <conditionalFormatting sqref="CZ91:CZ94">
    <cfRule type="cellIs" dxfId="6213" priority="5422" operator="equal">
      <formula>1</formula>
    </cfRule>
  </conditionalFormatting>
  <conditionalFormatting sqref="CT95:CT102">
    <cfRule type="cellIs" dxfId="6212" priority="5420" operator="equal">
      <formula>1</formula>
    </cfRule>
  </conditionalFormatting>
  <conditionalFormatting sqref="CR95:CR102">
    <cfRule type="cellIs" dxfId="6211" priority="5421" operator="equal">
      <formula>1</formula>
    </cfRule>
  </conditionalFormatting>
  <conditionalFormatting sqref="DT95:DT102">
    <cfRule type="cellIs" dxfId="6210" priority="5414" operator="equal">
      <formula>1</formula>
    </cfRule>
  </conditionalFormatting>
  <conditionalFormatting sqref="CV95:CV102">
    <cfRule type="cellIs" dxfId="6209" priority="5419" operator="equal">
      <formula>1</formula>
    </cfRule>
  </conditionalFormatting>
  <conditionalFormatting sqref="DJ95:DJ102">
    <cfRule type="cellIs" dxfId="6208" priority="5418" operator="equal">
      <formula>1</formula>
    </cfRule>
  </conditionalFormatting>
  <conditionalFormatting sqref="DN95:DN102">
    <cfRule type="cellIs" dxfId="6207" priority="5417" operator="equal">
      <formula>1</formula>
    </cfRule>
  </conditionalFormatting>
  <conditionalFormatting sqref="DP95:DP102">
    <cfRule type="cellIs" dxfId="6206" priority="5416" operator="equal">
      <formula>1</formula>
    </cfRule>
  </conditionalFormatting>
  <conditionalFormatting sqref="DR95:DR102">
    <cfRule type="cellIs" dxfId="6205" priority="5415" operator="equal">
      <formula>1</formula>
    </cfRule>
  </conditionalFormatting>
  <conditionalFormatting sqref="DV95:DV102">
    <cfRule type="cellIs" dxfId="6204" priority="5413" operator="equal">
      <formula>1</formula>
    </cfRule>
  </conditionalFormatting>
  <conditionalFormatting sqref="CT95:CT102">
    <cfRule type="cellIs" dxfId="6203" priority="5411" operator="equal">
      <formula>1</formula>
    </cfRule>
  </conditionalFormatting>
  <conditionalFormatting sqref="CR95:CR102">
    <cfRule type="cellIs" dxfId="6202" priority="5412" operator="equal">
      <formula>1</formula>
    </cfRule>
  </conditionalFormatting>
  <conditionalFormatting sqref="DT95:DT102">
    <cfRule type="cellIs" dxfId="6201" priority="5405" operator="equal">
      <formula>1</formula>
    </cfRule>
  </conditionalFormatting>
  <conditionalFormatting sqref="CV95:CV102">
    <cfRule type="cellIs" dxfId="6200" priority="5410" operator="equal">
      <formula>1</formula>
    </cfRule>
  </conditionalFormatting>
  <conditionalFormatting sqref="DJ95:DJ102">
    <cfRule type="cellIs" dxfId="6199" priority="5409" operator="equal">
      <formula>1</formula>
    </cfRule>
  </conditionalFormatting>
  <conditionalFormatting sqref="DN95:DN102">
    <cfRule type="cellIs" dxfId="6198" priority="5408" operator="equal">
      <formula>1</formula>
    </cfRule>
  </conditionalFormatting>
  <conditionalFormatting sqref="DP95:DP102">
    <cfRule type="cellIs" dxfId="6197" priority="5407" operator="equal">
      <formula>1</formula>
    </cfRule>
  </conditionalFormatting>
  <conditionalFormatting sqref="DR95:DR102">
    <cfRule type="cellIs" dxfId="6196" priority="5406" operator="equal">
      <formula>1</formula>
    </cfRule>
  </conditionalFormatting>
  <conditionalFormatting sqref="DV95:DV102">
    <cfRule type="cellIs" dxfId="6195" priority="5404" operator="equal">
      <formula>1</formula>
    </cfRule>
  </conditionalFormatting>
  <conditionalFormatting sqref="CR95:CR102">
    <cfRule type="cellIs" dxfId="6194" priority="5403" operator="equal">
      <formula>1</formula>
    </cfRule>
  </conditionalFormatting>
  <conditionalFormatting sqref="CT95:CT102">
    <cfRule type="cellIs" dxfId="6193" priority="5402" operator="equal">
      <formula>1</formula>
    </cfRule>
  </conditionalFormatting>
  <conditionalFormatting sqref="CV95:CV102">
    <cfRule type="cellIs" dxfId="6192" priority="5401" operator="equal">
      <formula>1</formula>
    </cfRule>
  </conditionalFormatting>
  <conditionalFormatting sqref="DJ95:DJ102">
    <cfRule type="cellIs" dxfId="6191" priority="5400" operator="equal">
      <formula>1</formula>
    </cfRule>
  </conditionalFormatting>
  <conditionalFormatting sqref="DN95:DN102">
    <cfRule type="cellIs" dxfId="6190" priority="5399" operator="equal">
      <formula>1</formula>
    </cfRule>
  </conditionalFormatting>
  <conditionalFormatting sqref="DP95:DP102">
    <cfRule type="cellIs" dxfId="6189" priority="5398" operator="equal">
      <formula>1</formula>
    </cfRule>
  </conditionalFormatting>
  <conditionalFormatting sqref="DR95:DR102">
    <cfRule type="cellIs" dxfId="6188" priority="5397" operator="equal">
      <formula>1</formula>
    </cfRule>
  </conditionalFormatting>
  <conditionalFormatting sqref="DT95:DT102">
    <cfRule type="cellIs" dxfId="6187" priority="5396" operator="equal">
      <formula>1</formula>
    </cfRule>
  </conditionalFormatting>
  <conditionalFormatting sqref="DV95:DV102">
    <cfRule type="cellIs" dxfId="6186" priority="5395" operator="equal">
      <formula>1</formula>
    </cfRule>
  </conditionalFormatting>
  <conditionalFormatting sqref="BI95:BI102">
    <cfRule type="expression" dxfId="6185" priority="5394">
      <formula>BI95=MAX($BI95:$BN95)</formula>
    </cfRule>
  </conditionalFormatting>
  <conditionalFormatting sqref="BI95:BI102">
    <cfRule type="expression" dxfId="6184" priority="5393">
      <formula>BI95=MIN($BI95:$BN95)</formula>
    </cfRule>
  </conditionalFormatting>
  <conditionalFormatting sqref="BJ95:BN102">
    <cfRule type="expression" dxfId="6183" priority="5392">
      <formula>BJ95=MAX($BI95:$BN95)</formula>
    </cfRule>
  </conditionalFormatting>
  <conditionalFormatting sqref="BJ95:BN102">
    <cfRule type="expression" dxfId="6182" priority="5391">
      <formula>BJ95=MIN($BI95:$BN95)</formula>
    </cfRule>
  </conditionalFormatting>
  <conditionalFormatting sqref="BO95:BO102">
    <cfRule type="expression" dxfId="6181" priority="5390">
      <formula>BO95=MAX($BO95:$BT95)</formula>
    </cfRule>
  </conditionalFormatting>
  <conditionalFormatting sqref="BO95:BO102">
    <cfRule type="expression" dxfId="6180" priority="5389">
      <formula>BO95=MIN($BO95:$BT95)</formula>
    </cfRule>
  </conditionalFormatting>
  <conditionalFormatting sqref="BP95:BT102">
    <cfRule type="expression" dxfId="6179" priority="5388">
      <formula>BP95=MAX($BI95:$BN95)</formula>
    </cfRule>
  </conditionalFormatting>
  <conditionalFormatting sqref="BP95:BT102">
    <cfRule type="expression" dxfId="6178" priority="5387">
      <formula>BP95=MIN($BI95:$BN95)</formula>
    </cfRule>
  </conditionalFormatting>
  <conditionalFormatting sqref="BP95:BT102">
    <cfRule type="expression" dxfId="6177" priority="5386">
      <formula>BP95=MAX($BI95:$BN95)</formula>
    </cfRule>
  </conditionalFormatting>
  <conditionalFormatting sqref="BP95:BT102">
    <cfRule type="expression" dxfId="6176" priority="5385">
      <formula>BP95=MIN($BI95:$BN95)</formula>
    </cfRule>
  </conditionalFormatting>
  <conditionalFormatting sqref="BP95:BP102">
    <cfRule type="expression" dxfId="6175" priority="5384">
      <formula>BP95=MAX($BO95:$BT95)</formula>
    </cfRule>
  </conditionalFormatting>
  <conditionalFormatting sqref="BP95:BP102">
    <cfRule type="expression" dxfId="6174" priority="5383">
      <formula>BP95=MIN($BO95:$BT95)</formula>
    </cfRule>
  </conditionalFormatting>
  <conditionalFormatting sqref="BQ95:BQ102">
    <cfRule type="expression" dxfId="6173" priority="5382">
      <formula>BQ95=MAX($BO95:$BT95)</formula>
    </cfRule>
  </conditionalFormatting>
  <conditionalFormatting sqref="BQ95:BQ102">
    <cfRule type="expression" dxfId="6172" priority="5381">
      <formula>BQ95=MIN($BO95:$BT95)</formula>
    </cfRule>
  </conditionalFormatting>
  <conditionalFormatting sqref="BR95:BR102">
    <cfRule type="expression" dxfId="6171" priority="5380">
      <formula>BR95=MAX($BO95:$BT95)</formula>
    </cfRule>
  </conditionalFormatting>
  <conditionalFormatting sqref="BR95:BR102">
    <cfRule type="expression" dxfId="6170" priority="5379">
      <formula>BR95=MIN($BO95:$BT95)</formula>
    </cfRule>
  </conditionalFormatting>
  <conditionalFormatting sqref="BS95:BS102">
    <cfRule type="expression" dxfId="6169" priority="5378">
      <formula>BS95=MAX($BO95:$BT95)</formula>
    </cfRule>
  </conditionalFormatting>
  <conditionalFormatting sqref="BS95:BS102">
    <cfRule type="expression" dxfId="6168" priority="5377">
      <formula>BS95=MIN($BO95:$BT95)</formula>
    </cfRule>
  </conditionalFormatting>
  <conditionalFormatting sqref="BT95:BT102">
    <cfRule type="expression" dxfId="6167" priority="5376">
      <formula>BT95=MAX($BO95:$BT95)</formula>
    </cfRule>
  </conditionalFormatting>
  <conditionalFormatting sqref="BT95:BT102">
    <cfRule type="expression" dxfId="6166" priority="5375">
      <formula>BT95=MIN($BO95:$BT95)</formula>
    </cfRule>
  </conditionalFormatting>
  <conditionalFormatting sqref="CX95:CX102">
    <cfRule type="cellIs" dxfId="6165" priority="5374" operator="equal">
      <formula>1</formula>
    </cfRule>
  </conditionalFormatting>
  <conditionalFormatting sqref="CX95:CX102">
    <cfRule type="cellIs" dxfId="6164" priority="5373" operator="equal">
      <formula>1</formula>
    </cfRule>
  </conditionalFormatting>
  <conditionalFormatting sqref="CX95:CX102">
    <cfRule type="cellIs" dxfId="6163" priority="5372" operator="equal">
      <formula>1</formula>
    </cfRule>
  </conditionalFormatting>
  <conditionalFormatting sqref="DX95:DX102">
    <cfRule type="cellIs" dxfId="6162" priority="5371" operator="equal">
      <formula>1</formula>
    </cfRule>
  </conditionalFormatting>
  <conditionalFormatting sqref="DX95:DX102">
    <cfRule type="cellIs" dxfId="6161" priority="5370" operator="equal">
      <formula>1</formula>
    </cfRule>
  </conditionalFormatting>
  <conditionalFormatting sqref="DX95:DX102">
    <cfRule type="cellIs" dxfId="6160" priority="5369" operator="equal">
      <formula>1</formula>
    </cfRule>
  </conditionalFormatting>
  <conditionalFormatting sqref="CZ95:CZ102">
    <cfRule type="cellIs" dxfId="6159" priority="5368" operator="equal">
      <formula>1</formula>
    </cfRule>
  </conditionalFormatting>
  <conditionalFormatting sqref="CZ95:CZ102">
    <cfRule type="cellIs" dxfId="6158" priority="5367" operator="equal">
      <formula>1</formula>
    </cfRule>
  </conditionalFormatting>
  <conditionalFormatting sqref="CZ95:CZ102">
    <cfRule type="cellIs" dxfId="6157" priority="5366" operator="equal">
      <formula>1</formula>
    </cfRule>
  </conditionalFormatting>
  <conditionalFormatting sqref="DB8:DB15 DB17:DB20">
    <cfRule type="cellIs" dxfId="6156" priority="5365" operator="equal">
      <formula>1</formula>
    </cfRule>
  </conditionalFormatting>
  <conditionalFormatting sqref="DB7:DB15 DB17:DB20">
    <cfRule type="cellIs" dxfId="6155" priority="5364" operator="equal">
      <formula>1</formula>
    </cfRule>
  </conditionalFormatting>
  <conditionalFormatting sqref="DB7:DB15 DB17:DB20">
    <cfRule type="cellIs" dxfId="6154" priority="5363" operator="equal">
      <formula>1</formula>
    </cfRule>
  </conditionalFormatting>
  <conditionalFormatting sqref="DB16">
    <cfRule type="cellIs" dxfId="6153" priority="5362" operator="equal">
      <formula>1</formula>
    </cfRule>
  </conditionalFormatting>
  <conditionalFormatting sqref="DB16">
    <cfRule type="cellIs" dxfId="6152" priority="5361" operator="equal">
      <formula>1</formula>
    </cfRule>
  </conditionalFormatting>
  <conditionalFormatting sqref="DB16">
    <cfRule type="cellIs" dxfId="6151" priority="5360" operator="equal">
      <formula>1</formula>
    </cfRule>
  </conditionalFormatting>
  <conditionalFormatting sqref="DB47:DB54">
    <cfRule type="cellIs" dxfId="6150" priority="5359" operator="equal">
      <formula>1</formula>
    </cfRule>
  </conditionalFormatting>
  <conditionalFormatting sqref="DB47:DB54">
    <cfRule type="cellIs" dxfId="6149" priority="5358" operator="equal">
      <formula>1</formula>
    </cfRule>
  </conditionalFormatting>
  <conditionalFormatting sqref="DB47:DB54">
    <cfRule type="cellIs" dxfId="6148" priority="5357" operator="equal">
      <formula>1</formula>
    </cfRule>
  </conditionalFormatting>
  <conditionalFormatting sqref="DB55:DB62">
    <cfRule type="cellIs" dxfId="6147" priority="5356" operator="equal">
      <formula>1</formula>
    </cfRule>
  </conditionalFormatting>
  <conditionalFormatting sqref="DB55:DB62">
    <cfRule type="cellIs" dxfId="6146" priority="5355" operator="equal">
      <formula>1</formula>
    </cfRule>
  </conditionalFormatting>
  <conditionalFormatting sqref="DB55:DB62">
    <cfRule type="cellIs" dxfId="6145" priority="5354" operator="equal">
      <formula>1</formula>
    </cfRule>
  </conditionalFormatting>
  <conditionalFormatting sqref="DB63:DB70">
    <cfRule type="cellIs" dxfId="6144" priority="5353" operator="equal">
      <formula>1</formula>
    </cfRule>
  </conditionalFormatting>
  <conditionalFormatting sqref="DB63:DB70">
    <cfRule type="cellIs" dxfId="6143" priority="5352" operator="equal">
      <formula>1</formula>
    </cfRule>
  </conditionalFormatting>
  <conditionalFormatting sqref="DB63:DB70">
    <cfRule type="cellIs" dxfId="6142" priority="5351" operator="equal">
      <formula>1</formula>
    </cfRule>
  </conditionalFormatting>
  <conditionalFormatting sqref="DB71:DB78">
    <cfRule type="cellIs" dxfId="6141" priority="5350" operator="equal">
      <formula>1</formula>
    </cfRule>
  </conditionalFormatting>
  <conditionalFormatting sqref="DB71:DB78">
    <cfRule type="cellIs" dxfId="6140" priority="5349" operator="equal">
      <formula>1</formula>
    </cfRule>
  </conditionalFormatting>
  <conditionalFormatting sqref="DB71:DB78">
    <cfRule type="cellIs" dxfId="6139" priority="5348" operator="equal">
      <formula>1</formula>
    </cfRule>
  </conditionalFormatting>
  <conditionalFormatting sqref="DB79:DB84">
    <cfRule type="cellIs" dxfId="6138" priority="5347" operator="equal">
      <formula>1</formula>
    </cfRule>
  </conditionalFormatting>
  <conditionalFormatting sqref="DB79:DB84">
    <cfRule type="cellIs" dxfId="6137" priority="5346" operator="equal">
      <formula>1</formula>
    </cfRule>
  </conditionalFormatting>
  <conditionalFormatting sqref="DB79:DB84">
    <cfRule type="cellIs" dxfId="6136" priority="5345" operator="equal">
      <formula>1</formula>
    </cfRule>
  </conditionalFormatting>
  <conditionalFormatting sqref="DB91:DB94">
    <cfRule type="cellIs" dxfId="6135" priority="5344" operator="equal">
      <formula>1</formula>
    </cfRule>
  </conditionalFormatting>
  <conditionalFormatting sqref="DB91:DB94">
    <cfRule type="cellIs" dxfId="6134" priority="5343" operator="equal">
      <formula>1</formula>
    </cfRule>
  </conditionalFormatting>
  <conditionalFormatting sqref="DB91:DB94">
    <cfRule type="cellIs" dxfId="6133" priority="5342" operator="equal">
      <formula>1</formula>
    </cfRule>
  </conditionalFormatting>
  <conditionalFormatting sqref="DB95:DB102">
    <cfRule type="cellIs" dxfId="6132" priority="5341" operator="equal">
      <formula>1</formula>
    </cfRule>
  </conditionalFormatting>
  <conditionalFormatting sqref="DB95:DB102">
    <cfRule type="cellIs" dxfId="6131" priority="5340" operator="equal">
      <formula>1</formula>
    </cfRule>
  </conditionalFormatting>
  <conditionalFormatting sqref="DB95:DB102">
    <cfRule type="cellIs" dxfId="6130" priority="5339" operator="equal">
      <formula>1</formula>
    </cfRule>
  </conditionalFormatting>
  <conditionalFormatting sqref="DH8:DH15">
    <cfRule type="cellIs" dxfId="6129" priority="5338" operator="equal">
      <formula>1</formula>
    </cfRule>
  </conditionalFormatting>
  <conditionalFormatting sqref="DH7:DH15">
    <cfRule type="cellIs" dxfId="6128" priority="5337" operator="equal">
      <formula>1</formula>
    </cfRule>
  </conditionalFormatting>
  <conditionalFormatting sqref="DH7:DH15">
    <cfRule type="cellIs" dxfId="6127" priority="5336" operator="equal">
      <formula>1</formula>
    </cfRule>
  </conditionalFormatting>
  <conditionalFormatting sqref="DH16">
    <cfRule type="cellIs" dxfId="6126" priority="5335" operator="equal">
      <formula>1</formula>
    </cfRule>
  </conditionalFormatting>
  <conditionalFormatting sqref="DH16">
    <cfRule type="cellIs" dxfId="6125" priority="5334" operator="equal">
      <formula>1</formula>
    </cfRule>
  </conditionalFormatting>
  <conditionalFormatting sqref="DH16">
    <cfRule type="cellIs" dxfId="6124" priority="5333" operator="equal">
      <formula>1</formula>
    </cfRule>
  </conditionalFormatting>
  <conditionalFormatting sqref="DH65:DH70">
    <cfRule type="cellIs" dxfId="6123" priority="5332" operator="equal">
      <formula>1</formula>
    </cfRule>
  </conditionalFormatting>
  <conditionalFormatting sqref="DH65:DH70">
    <cfRule type="cellIs" dxfId="6122" priority="5331" operator="equal">
      <formula>1</formula>
    </cfRule>
  </conditionalFormatting>
  <conditionalFormatting sqref="DH65:DH70">
    <cfRule type="cellIs" dxfId="6121" priority="5330" operator="equal">
      <formula>1</formula>
    </cfRule>
  </conditionalFormatting>
  <conditionalFormatting sqref="DH71:DH78">
    <cfRule type="cellIs" dxfId="6120" priority="5329" operator="equal">
      <formula>1</formula>
    </cfRule>
  </conditionalFormatting>
  <conditionalFormatting sqref="DH71:DH78">
    <cfRule type="cellIs" dxfId="6119" priority="5328" operator="equal">
      <formula>1</formula>
    </cfRule>
  </conditionalFormatting>
  <conditionalFormatting sqref="DH71:DH78">
    <cfRule type="cellIs" dxfId="6118" priority="5327" operator="equal">
      <formula>1</formula>
    </cfRule>
  </conditionalFormatting>
  <conditionalFormatting sqref="DH79:DH84">
    <cfRule type="cellIs" dxfId="6117" priority="5326" operator="equal">
      <formula>1</formula>
    </cfRule>
  </conditionalFormatting>
  <conditionalFormatting sqref="DH79:DH84">
    <cfRule type="cellIs" dxfId="6116" priority="5325" operator="equal">
      <formula>1</formula>
    </cfRule>
  </conditionalFormatting>
  <conditionalFormatting sqref="DH79:DH84">
    <cfRule type="cellIs" dxfId="6115" priority="5324" operator="equal">
      <formula>1</formula>
    </cfRule>
  </conditionalFormatting>
  <conditionalFormatting sqref="DH91:DH94">
    <cfRule type="cellIs" dxfId="6114" priority="5323" operator="equal">
      <formula>1</formula>
    </cfRule>
  </conditionalFormatting>
  <conditionalFormatting sqref="DH91:DH94">
    <cfRule type="cellIs" dxfId="6113" priority="5322" operator="equal">
      <formula>1</formula>
    </cfRule>
  </conditionalFormatting>
  <conditionalFormatting sqref="DH91:DH94">
    <cfRule type="cellIs" dxfId="6112" priority="5321" operator="equal">
      <formula>1</formula>
    </cfRule>
  </conditionalFormatting>
  <conditionalFormatting sqref="DH95:DH102">
    <cfRule type="cellIs" dxfId="6111" priority="5320" operator="equal">
      <formula>1</formula>
    </cfRule>
  </conditionalFormatting>
  <conditionalFormatting sqref="DH95:DH102">
    <cfRule type="cellIs" dxfId="6110" priority="5319" operator="equal">
      <formula>1</formula>
    </cfRule>
  </conditionalFormatting>
  <conditionalFormatting sqref="DH95:DH102">
    <cfRule type="cellIs" dxfId="6109" priority="5318" operator="equal">
      <formula>1</formula>
    </cfRule>
  </conditionalFormatting>
  <conditionalFormatting sqref="DH21:DH46">
    <cfRule type="cellIs" dxfId="6108" priority="5317" operator="equal">
      <formula>1</formula>
    </cfRule>
  </conditionalFormatting>
  <conditionalFormatting sqref="DH17:DH20">
    <cfRule type="cellIs" dxfId="6107" priority="5316" operator="equal">
      <formula>1</formula>
    </cfRule>
  </conditionalFormatting>
  <conditionalFormatting sqref="DH17:DH20">
    <cfRule type="cellIs" dxfId="6106" priority="5315" operator="equal">
      <formula>1</formula>
    </cfRule>
  </conditionalFormatting>
  <conditionalFormatting sqref="DH17:DH20">
    <cfRule type="cellIs" dxfId="6105" priority="5314" operator="equal">
      <formula>1</formula>
    </cfRule>
  </conditionalFormatting>
  <conditionalFormatting sqref="DH47:DH54">
    <cfRule type="cellIs" dxfId="6104" priority="5313" operator="equal">
      <formula>1</formula>
    </cfRule>
  </conditionalFormatting>
  <conditionalFormatting sqref="DH47:DH54">
    <cfRule type="cellIs" dxfId="6103" priority="5312" operator="equal">
      <formula>1</formula>
    </cfRule>
  </conditionalFormatting>
  <conditionalFormatting sqref="DH47:DH54">
    <cfRule type="cellIs" dxfId="6102" priority="5311" operator="equal">
      <formula>1</formula>
    </cfRule>
  </conditionalFormatting>
  <conditionalFormatting sqref="DH55:DH62">
    <cfRule type="cellIs" dxfId="6101" priority="5310" operator="equal">
      <formula>1</formula>
    </cfRule>
  </conditionalFormatting>
  <conditionalFormatting sqref="DH55:DH62">
    <cfRule type="cellIs" dxfId="6100" priority="5309" operator="equal">
      <formula>1</formula>
    </cfRule>
  </conditionalFormatting>
  <conditionalFormatting sqref="DH55:DH62">
    <cfRule type="cellIs" dxfId="6099" priority="5308" operator="equal">
      <formula>1</formula>
    </cfRule>
  </conditionalFormatting>
  <conditionalFormatting sqref="DH63:DH64">
    <cfRule type="cellIs" dxfId="6098" priority="5307" operator="equal">
      <formula>1</formula>
    </cfRule>
  </conditionalFormatting>
  <conditionalFormatting sqref="DH63:DH64">
    <cfRule type="cellIs" dxfId="6097" priority="5306" operator="equal">
      <formula>1</formula>
    </cfRule>
  </conditionalFormatting>
  <conditionalFormatting sqref="DH63:DH64">
    <cfRule type="cellIs" dxfId="6096" priority="5305" operator="equal">
      <formula>1</formula>
    </cfRule>
  </conditionalFormatting>
  <conditionalFormatting sqref="DD21:DD46">
    <cfRule type="cellIs" dxfId="6095" priority="5304" operator="equal">
      <formula>1</formula>
    </cfRule>
  </conditionalFormatting>
  <conditionalFormatting sqref="DD8:DD15 DD17:DD20">
    <cfRule type="cellIs" dxfId="6094" priority="5303" operator="equal">
      <formula>1</formula>
    </cfRule>
  </conditionalFormatting>
  <conditionalFormatting sqref="DD7:DD15 DD17:DD20">
    <cfRule type="cellIs" dxfId="6093" priority="5302" operator="equal">
      <formula>1</formula>
    </cfRule>
  </conditionalFormatting>
  <conditionalFormatting sqref="DD7:DD15 DD17:DD20">
    <cfRule type="cellIs" dxfId="6092" priority="5301" operator="equal">
      <formula>1</formula>
    </cfRule>
  </conditionalFormatting>
  <conditionalFormatting sqref="DD16">
    <cfRule type="cellIs" dxfId="6091" priority="5300" operator="equal">
      <formula>1</formula>
    </cfRule>
  </conditionalFormatting>
  <conditionalFormatting sqref="DD16">
    <cfRule type="cellIs" dxfId="6090" priority="5299" operator="equal">
      <formula>1</formula>
    </cfRule>
  </conditionalFormatting>
  <conditionalFormatting sqref="DD16">
    <cfRule type="cellIs" dxfId="6089" priority="5298" operator="equal">
      <formula>1</formula>
    </cfRule>
  </conditionalFormatting>
  <conditionalFormatting sqref="DD47:DD54">
    <cfRule type="cellIs" dxfId="6088" priority="5297" operator="equal">
      <formula>1</formula>
    </cfRule>
  </conditionalFormatting>
  <conditionalFormatting sqref="DD47:DD54">
    <cfRule type="cellIs" dxfId="6087" priority="5296" operator="equal">
      <formula>1</formula>
    </cfRule>
  </conditionalFormatting>
  <conditionalFormatting sqref="DD47:DD54">
    <cfRule type="cellIs" dxfId="6086" priority="5295" operator="equal">
      <formula>1</formula>
    </cfRule>
  </conditionalFormatting>
  <conditionalFormatting sqref="DD55:DD62">
    <cfRule type="cellIs" dxfId="6085" priority="5294" operator="equal">
      <formula>1</formula>
    </cfRule>
  </conditionalFormatting>
  <conditionalFormatting sqref="DD55:DD62">
    <cfRule type="cellIs" dxfId="6084" priority="5293" operator="equal">
      <formula>1</formula>
    </cfRule>
  </conditionalFormatting>
  <conditionalFormatting sqref="DD55:DD62">
    <cfRule type="cellIs" dxfId="6083" priority="5292" operator="equal">
      <formula>1</formula>
    </cfRule>
  </conditionalFormatting>
  <conditionalFormatting sqref="DD63:DD70">
    <cfRule type="cellIs" dxfId="6082" priority="5291" operator="equal">
      <formula>1</formula>
    </cfRule>
  </conditionalFormatting>
  <conditionalFormatting sqref="DD63:DD70">
    <cfRule type="cellIs" dxfId="6081" priority="5290" operator="equal">
      <formula>1</formula>
    </cfRule>
  </conditionalFormatting>
  <conditionalFormatting sqref="DD63:DD70">
    <cfRule type="cellIs" dxfId="6080" priority="5289" operator="equal">
      <formula>1</formula>
    </cfRule>
  </conditionalFormatting>
  <conditionalFormatting sqref="DD71:DD78">
    <cfRule type="cellIs" dxfId="6079" priority="5288" operator="equal">
      <formula>1</formula>
    </cfRule>
  </conditionalFormatting>
  <conditionalFormatting sqref="DD71:DD78">
    <cfRule type="cellIs" dxfId="6078" priority="5287" operator="equal">
      <formula>1</formula>
    </cfRule>
  </conditionalFormatting>
  <conditionalFormatting sqref="DD71:DD78">
    <cfRule type="cellIs" dxfId="6077" priority="5286" operator="equal">
      <formula>1</formula>
    </cfRule>
  </conditionalFormatting>
  <conditionalFormatting sqref="DD79:DD84">
    <cfRule type="cellIs" dxfId="6076" priority="5285" operator="equal">
      <formula>1</formula>
    </cfRule>
  </conditionalFormatting>
  <conditionalFormatting sqref="DD79:DD84">
    <cfRule type="cellIs" dxfId="6075" priority="5284" operator="equal">
      <formula>1</formula>
    </cfRule>
  </conditionalFormatting>
  <conditionalFormatting sqref="DD79:DD84">
    <cfRule type="cellIs" dxfId="6074" priority="5283" operator="equal">
      <formula>1</formula>
    </cfRule>
  </conditionalFormatting>
  <conditionalFormatting sqref="DD91:DD94">
    <cfRule type="cellIs" dxfId="6073" priority="5282" operator="equal">
      <formula>1</formula>
    </cfRule>
  </conditionalFormatting>
  <conditionalFormatting sqref="DD91:DD94">
    <cfRule type="cellIs" dxfId="6072" priority="5281" operator="equal">
      <formula>1</formula>
    </cfRule>
  </conditionalFormatting>
  <conditionalFormatting sqref="DD91:DD94">
    <cfRule type="cellIs" dxfId="6071" priority="5280" operator="equal">
      <formula>1</formula>
    </cfRule>
  </conditionalFormatting>
  <conditionalFormatting sqref="DD95:DD102">
    <cfRule type="cellIs" dxfId="6070" priority="5279" operator="equal">
      <formula>1</formula>
    </cfRule>
  </conditionalFormatting>
  <conditionalFormatting sqref="DD95:DD102">
    <cfRule type="cellIs" dxfId="6069" priority="5278" operator="equal">
      <formula>1</formula>
    </cfRule>
  </conditionalFormatting>
  <conditionalFormatting sqref="DD95:DD102">
    <cfRule type="cellIs" dxfId="6068" priority="5277" operator="equal">
      <formula>1</formula>
    </cfRule>
  </conditionalFormatting>
  <conditionalFormatting sqref="DF21:DF46">
    <cfRule type="cellIs" dxfId="6067" priority="5276" operator="equal">
      <formula>1</formula>
    </cfRule>
  </conditionalFormatting>
  <conditionalFormatting sqref="DF8:DF15 DF17:DF20">
    <cfRule type="cellIs" dxfId="6066" priority="5275" operator="equal">
      <formula>1</formula>
    </cfRule>
  </conditionalFormatting>
  <conditionalFormatting sqref="DF7:DF15 DF17:DF20">
    <cfRule type="cellIs" dxfId="6065" priority="5274" operator="equal">
      <formula>1</formula>
    </cfRule>
  </conditionalFormatting>
  <conditionalFormatting sqref="DF7:DF15 DF17:DF20">
    <cfRule type="cellIs" dxfId="6064" priority="5273" operator="equal">
      <formula>1</formula>
    </cfRule>
  </conditionalFormatting>
  <conditionalFormatting sqref="DF16">
    <cfRule type="cellIs" dxfId="6063" priority="5272" operator="equal">
      <formula>1</formula>
    </cfRule>
  </conditionalFormatting>
  <conditionalFormatting sqref="DF16">
    <cfRule type="cellIs" dxfId="6062" priority="5271" operator="equal">
      <formula>1</formula>
    </cfRule>
  </conditionalFormatting>
  <conditionalFormatting sqref="DF16">
    <cfRule type="cellIs" dxfId="6061" priority="5270" operator="equal">
      <formula>1</formula>
    </cfRule>
  </conditionalFormatting>
  <conditionalFormatting sqref="DF47:DF54">
    <cfRule type="cellIs" dxfId="6060" priority="5269" operator="equal">
      <formula>1</formula>
    </cfRule>
  </conditionalFormatting>
  <conditionalFormatting sqref="DF47:DF54">
    <cfRule type="cellIs" dxfId="6059" priority="5268" operator="equal">
      <formula>1</formula>
    </cfRule>
  </conditionalFormatting>
  <conditionalFormatting sqref="DF47:DF54">
    <cfRule type="cellIs" dxfId="6058" priority="5267" operator="equal">
      <formula>1</formula>
    </cfRule>
  </conditionalFormatting>
  <conditionalFormatting sqref="DF55:DF62">
    <cfRule type="cellIs" dxfId="6057" priority="5266" operator="equal">
      <formula>1</formula>
    </cfRule>
  </conditionalFormatting>
  <conditionalFormatting sqref="DF55:DF62">
    <cfRule type="cellIs" dxfId="6056" priority="5265" operator="equal">
      <formula>1</formula>
    </cfRule>
  </conditionalFormatting>
  <conditionalFormatting sqref="DF55:DF62">
    <cfRule type="cellIs" dxfId="6055" priority="5264" operator="equal">
      <formula>1</formula>
    </cfRule>
  </conditionalFormatting>
  <conditionalFormatting sqref="DF63:DF70">
    <cfRule type="cellIs" dxfId="6054" priority="5263" operator="equal">
      <formula>1</formula>
    </cfRule>
  </conditionalFormatting>
  <conditionalFormatting sqref="DF63:DF70">
    <cfRule type="cellIs" dxfId="6053" priority="5262" operator="equal">
      <formula>1</formula>
    </cfRule>
  </conditionalFormatting>
  <conditionalFormatting sqref="DF63:DF70">
    <cfRule type="cellIs" dxfId="6052" priority="5261" operator="equal">
      <formula>1</formula>
    </cfRule>
  </conditionalFormatting>
  <conditionalFormatting sqref="DF71:DF78">
    <cfRule type="cellIs" dxfId="6051" priority="5260" operator="equal">
      <formula>1</formula>
    </cfRule>
  </conditionalFormatting>
  <conditionalFormatting sqref="DF71:DF78">
    <cfRule type="cellIs" dxfId="6050" priority="5259" operator="equal">
      <formula>1</formula>
    </cfRule>
  </conditionalFormatting>
  <conditionalFormatting sqref="DF71:DF78">
    <cfRule type="cellIs" dxfId="6049" priority="5258" operator="equal">
      <formula>1</formula>
    </cfRule>
  </conditionalFormatting>
  <conditionalFormatting sqref="DF79:DF84">
    <cfRule type="cellIs" dxfId="6048" priority="5257" operator="equal">
      <formula>1</formula>
    </cfRule>
  </conditionalFormatting>
  <conditionalFormatting sqref="DF79:DF84">
    <cfRule type="cellIs" dxfId="6047" priority="5256" operator="equal">
      <formula>1</formula>
    </cfRule>
  </conditionalFormatting>
  <conditionalFormatting sqref="DF79:DF84">
    <cfRule type="cellIs" dxfId="6046" priority="5255" operator="equal">
      <formula>1</formula>
    </cfRule>
  </conditionalFormatting>
  <conditionalFormatting sqref="DF91:DF94">
    <cfRule type="cellIs" dxfId="6045" priority="5254" operator="equal">
      <formula>1</formula>
    </cfRule>
  </conditionalFormatting>
  <conditionalFormatting sqref="DF91:DF94">
    <cfRule type="cellIs" dxfId="6044" priority="5253" operator="equal">
      <formula>1</formula>
    </cfRule>
  </conditionalFormatting>
  <conditionalFormatting sqref="DF91:DF94">
    <cfRule type="cellIs" dxfId="6043" priority="5252" operator="equal">
      <formula>1</formula>
    </cfRule>
  </conditionalFormatting>
  <conditionalFormatting sqref="DF95:DF102">
    <cfRule type="cellIs" dxfId="6042" priority="5251" operator="equal">
      <formula>1</formula>
    </cfRule>
  </conditionalFormatting>
  <conditionalFormatting sqref="DF95:DF102">
    <cfRule type="cellIs" dxfId="6041" priority="5250" operator="equal">
      <formula>1</formula>
    </cfRule>
  </conditionalFormatting>
  <conditionalFormatting sqref="DF95:DF102">
    <cfRule type="cellIs" dxfId="6040" priority="5249" operator="equal">
      <formula>1</formula>
    </cfRule>
  </conditionalFormatting>
  <conditionalFormatting sqref="DL8:DL15">
    <cfRule type="cellIs" dxfId="6039" priority="5248" operator="equal">
      <formula>1</formula>
    </cfRule>
  </conditionalFormatting>
  <conditionalFormatting sqref="DL7:DL15">
    <cfRule type="cellIs" dxfId="6038" priority="5247" operator="equal">
      <formula>1</formula>
    </cfRule>
  </conditionalFormatting>
  <conditionalFormatting sqref="DL7:DL15">
    <cfRule type="cellIs" dxfId="6037" priority="5246" operator="equal">
      <formula>1</formula>
    </cfRule>
  </conditionalFormatting>
  <conditionalFormatting sqref="DL16">
    <cfRule type="cellIs" dxfId="6036" priority="5245" operator="equal">
      <formula>1</formula>
    </cfRule>
  </conditionalFormatting>
  <conditionalFormatting sqref="DL16">
    <cfRule type="cellIs" dxfId="6035" priority="5244" operator="equal">
      <formula>1</formula>
    </cfRule>
  </conditionalFormatting>
  <conditionalFormatting sqref="DL16">
    <cfRule type="cellIs" dxfId="6034" priority="5243" operator="equal">
      <formula>1</formula>
    </cfRule>
  </conditionalFormatting>
  <conditionalFormatting sqref="DL65:DL70">
    <cfRule type="cellIs" dxfId="6033" priority="5242" operator="equal">
      <formula>1</formula>
    </cfRule>
  </conditionalFormatting>
  <conditionalFormatting sqref="DL65:DL70">
    <cfRule type="cellIs" dxfId="6032" priority="5241" operator="equal">
      <formula>1</formula>
    </cfRule>
  </conditionalFormatting>
  <conditionalFormatting sqref="DL65:DL70">
    <cfRule type="cellIs" dxfId="6031" priority="5240" operator="equal">
      <formula>1</formula>
    </cfRule>
  </conditionalFormatting>
  <conditionalFormatting sqref="DL71:DL78">
    <cfRule type="cellIs" dxfId="6030" priority="5239" operator="equal">
      <formula>1</formula>
    </cfRule>
  </conditionalFormatting>
  <conditionalFormatting sqref="DL71:DL78">
    <cfRule type="cellIs" dxfId="6029" priority="5238" operator="equal">
      <formula>1</formula>
    </cfRule>
  </conditionalFormatting>
  <conditionalFormatting sqref="DL71:DL78">
    <cfRule type="cellIs" dxfId="6028" priority="5237" operator="equal">
      <formula>1</formula>
    </cfRule>
  </conditionalFormatting>
  <conditionalFormatting sqref="DL79:DL84">
    <cfRule type="cellIs" dxfId="6027" priority="5236" operator="equal">
      <formula>1</formula>
    </cfRule>
  </conditionalFormatting>
  <conditionalFormatting sqref="DL79:DL84">
    <cfRule type="cellIs" dxfId="6026" priority="5235" operator="equal">
      <formula>1</formula>
    </cfRule>
  </conditionalFormatting>
  <conditionalFormatting sqref="DL79:DL84">
    <cfRule type="cellIs" dxfId="6025" priority="5234" operator="equal">
      <formula>1</formula>
    </cfRule>
  </conditionalFormatting>
  <conditionalFormatting sqref="DL91:DL94">
    <cfRule type="cellIs" dxfId="6024" priority="5233" operator="equal">
      <formula>1</formula>
    </cfRule>
  </conditionalFormatting>
  <conditionalFormatting sqref="DL91:DL94">
    <cfRule type="cellIs" dxfId="6023" priority="5232" operator="equal">
      <formula>1</formula>
    </cfRule>
  </conditionalFormatting>
  <conditionalFormatting sqref="DL91:DL94">
    <cfRule type="cellIs" dxfId="6022" priority="5231" operator="equal">
      <formula>1</formula>
    </cfRule>
  </conditionalFormatting>
  <conditionalFormatting sqref="DL95:DL102">
    <cfRule type="cellIs" dxfId="6021" priority="5230" operator="equal">
      <formula>1</formula>
    </cfRule>
  </conditionalFormatting>
  <conditionalFormatting sqref="DL95:DL102">
    <cfRule type="cellIs" dxfId="6020" priority="5229" operator="equal">
      <formula>1</formula>
    </cfRule>
  </conditionalFormatting>
  <conditionalFormatting sqref="DL95:DL102">
    <cfRule type="cellIs" dxfId="6019" priority="5228" operator="equal">
      <formula>1</formula>
    </cfRule>
  </conditionalFormatting>
  <conditionalFormatting sqref="DL21:DL46">
    <cfRule type="cellIs" dxfId="6018" priority="5227" operator="equal">
      <formula>1</formula>
    </cfRule>
  </conditionalFormatting>
  <conditionalFormatting sqref="DL17:DL20">
    <cfRule type="cellIs" dxfId="6017" priority="5226" operator="equal">
      <formula>1</formula>
    </cfRule>
  </conditionalFormatting>
  <conditionalFormatting sqref="DL17:DL20">
    <cfRule type="cellIs" dxfId="6016" priority="5225" operator="equal">
      <formula>1</formula>
    </cfRule>
  </conditionalFormatting>
  <conditionalFormatting sqref="DL17:DL20">
    <cfRule type="cellIs" dxfId="6015" priority="5224" operator="equal">
      <formula>1</formula>
    </cfRule>
  </conditionalFormatting>
  <conditionalFormatting sqref="DL47:DL54">
    <cfRule type="cellIs" dxfId="6014" priority="5223" operator="equal">
      <formula>1</formula>
    </cfRule>
  </conditionalFormatting>
  <conditionalFormatting sqref="DL47:DL54">
    <cfRule type="cellIs" dxfId="6013" priority="5222" operator="equal">
      <formula>1</formula>
    </cfRule>
  </conditionalFormatting>
  <conditionalFormatting sqref="DL47:DL54">
    <cfRule type="cellIs" dxfId="6012" priority="5221" operator="equal">
      <formula>1</formula>
    </cfRule>
  </conditionalFormatting>
  <conditionalFormatting sqref="DL55:DL62">
    <cfRule type="cellIs" dxfId="6011" priority="5220" operator="equal">
      <formula>1</formula>
    </cfRule>
  </conditionalFormatting>
  <conditionalFormatting sqref="DL55:DL62">
    <cfRule type="cellIs" dxfId="6010" priority="5219" operator="equal">
      <formula>1</formula>
    </cfRule>
  </conditionalFormatting>
  <conditionalFormatting sqref="DL55:DL62">
    <cfRule type="cellIs" dxfId="6009" priority="5218" operator="equal">
      <formula>1</formula>
    </cfRule>
  </conditionalFormatting>
  <conditionalFormatting sqref="DL63:DL64">
    <cfRule type="cellIs" dxfId="6008" priority="5217" operator="equal">
      <formula>1</formula>
    </cfRule>
  </conditionalFormatting>
  <conditionalFormatting sqref="DL63:DL64">
    <cfRule type="cellIs" dxfId="6007" priority="5216" operator="equal">
      <formula>1</formula>
    </cfRule>
  </conditionalFormatting>
  <conditionalFormatting sqref="DL63:DL64">
    <cfRule type="cellIs" dxfId="6006" priority="5215" operator="equal">
      <formula>1</formula>
    </cfRule>
  </conditionalFormatting>
  <conditionalFormatting sqref="CT103:CT104">
    <cfRule type="cellIs" dxfId="6005" priority="5213" operator="equal">
      <formula>1</formula>
    </cfRule>
  </conditionalFormatting>
  <conditionalFormatting sqref="CR103:CR104">
    <cfRule type="cellIs" dxfId="6004" priority="5214" operator="equal">
      <formula>1</formula>
    </cfRule>
  </conditionalFormatting>
  <conditionalFormatting sqref="DT103:DT104">
    <cfRule type="cellIs" dxfId="6003" priority="5207" operator="equal">
      <formula>1</formula>
    </cfRule>
  </conditionalFormatting>
  <conditionalFormatting sqref="CV103:CV104">
    <cfRule type="cellIs" dxfId="6002" priority="5212" operator="equal">
      <formula>1</formula>
    </cfRule>
  </conditionalFormatting>
  <conditionalFormatting sqref="DJ103:DJ104">
    <cfRule type="cellIs" dxfId="6001" priority="5211" operator="equal">
      <formula>1</formula>
    </cfRule>
  </conditionalFormatting>
  <conditionalFormatting sqref="DN103:DN104">
    <cfRule type="cellIs" dxfId="6000" priority="5210" operator="equal">
      <formula>1</formula>
    </cfRule>
  </conditionalFormatting>
  <conditionalFormatting sqref="DP103:DP104">
    <cfRule type="cellIs" dxfId="5999" priority="5209" operator="equal">
      <formula>1</formula>
    </cfRule>
  </conditionalFormatting>
  <conditionalFormatting sqref="DR103:DR104">
    <cfRule type="cellIs" dxfId="5998" priority="5208" operator="equal">
      <formula>1</formula>
    </cfRule>
  </conditionalFormatting>
  <conditionalFormatting sqref="DV103:DV104">
    <cfRule type="cellIs" dxfId="5997" priority="5206" operator="equal">
      <formula>1</formula>
    </cfRule>
  </conditionalFormatting>
  <conditionalFormatting sqref="CT103:CT104">
    <cfRule type="cellIs" dxfId="5996" priority="5204" operator="equal">
      <formula>1</formula>
    </cfRule>
  </conditionalFormatting>
  <conditionalFormatting sqref="CR103:CR104">
    <cfRule type="cellIs" dxfId="5995" priority="5205" operator="equal">
      <formula>1</formula>
    </cfRule>
  </conditionalFormatting>
  <conditionalFormatting sqref="DT103:DT104">
    <cfRule type="cellIs" dxfId="5994" priority="5198" operator="equal">
      <formula>1</formula>
    </cfRule>
  </conditionalFormatting>
  <conditionalFormatting sqref="CV103:CV104">
    <cfRule type="cellIs" dxfId="5993" priority="5203" operator="equal">
      <formula>1</formula>
    </cfRule>
  </conditionalFormatting>
  <conditionalFormatting sqref="DJ103:DJ104">
    <cfRule type="cellIs" dxfId="5992" priority="5202" operator="equal">
      <formula>1</formula>
    </cfRule>
  </conditionalFormatting>
  <conditionalFormatting sqref="DN103:DN104">
    <cfRule type="cellIs" dxfId="5991" priority="5201" operator="equal">
      <formula>1</formula>
    </cfRule>
  </conditionalFormatting>
  <conditionalFormatting sqref="DP103:DP104">
    <cfRule type="cellIs" dxfId="5990" priority="5200" operator="equal">
      <formula>1</formula>
    </cfRule>
  </conditionalFormatting>
  <conditionalFormatting sqref="DR103:DR104">
    <cfRule type="cellIs" dxfId="5989" priority="5199" operator="equal">
      <formula>1</formula>
    </cfRule>
  </conditionalFormatting>
  <conditionalFormatting sqref="DV103:DV104">
    <cfRule type="cellIs" dxfId="5988" priority="5197" operator="equal">
      <formula>1</formula>
    </cfRule>
  </conditionalFormatting>
  <conditionalFormatting sqref="CR103:CR104">
    <cfRule type="cellIs" dxfId="5987" priority="5196" operator="equal">
      <formula>1</formula>
    </cfRule>
  </conditionalFormatting>
  <conditionalFormatting sqref="CT103:CT104">
    <cfRule type="cellIs" dxfId="5986" priority="5195" operator="equal">
      <formula>1</formula>
    </cfRule>
  </conditionalFormatting>
  <conditionalFormatting sqref="CV103:CV104">
    <cfRule type="cellIs" dxfId="5985" priority="5194" operator="equal">
      <formula>1</formula>
    </cfRule>
  </conditionalFormatting>
  <conditionalFormatting sqref="DJ103:DJ104">
    <cfRule type="cellIs" dxfId="5984" priority="5193" operator="equal">
      <formula>1</formula>
    </cfRule>
  </conditionalFormatting>
  <conditionalFormatting sqref="DN103:DN104">
    <cfRule type="cellIs" dxfId="5983" priority="5192" operator="equal">
      <formula>1</formula>
    </cfRule>
  </conditionalFormatting>
  <conditionalFormatting sqref="DP103:DP104">
    <cfRule type="cellIs" dxfId="5982" priority="5191" operator="equal">
      <formula>1</formula>
    </cfRule>
  </conditionalFormatting>
  <conditionalFormatting sqref="DR103:DR104">
    <cfRule type="cellIs" dxfId="5981" priority="5190" operator="equal">
      <formula>1</formula>
    </cfRule>
  </conditionalFormatting>
  <conditionalFormatting sqref="DT103:DT104">
    <cfRule type="cellIs" dxfId="5980" priority="5189" operator="equal">
      <formula>1</formula>
    </cfRule>
  </conditionalFormatting>
  <conditionalFormatting sqref="DV103:DV104">
    <cfRule type="cellIs" dxfId="5979" priority="5188" operator="equal">
      <formula>1</formula>
    </cfRule>
  </conditionalFormatting>
  <conditionalFormatting sqref="BI103:BI104">
    <cfRule type="expression" dxfId="5978" priority="5187">
      <formula>BI103=MAX($BI103:$BN103)</formula>
    </cfRule>
  </conditionalFormatting>
  <conditionalFormatting sqref="BI103:BI104">
    <cfRule type="expression" dxfId="5977" priority="5186">
      <formula>BI103=MIN($BI103:$BN103)</formula>
    </cfRule>
  </conditionalFormatting>
  <conditionalFormatting sqref="BJ103:BN104">
    <cfRule type="expression" dxfId="5976" priority="5185">
      <formula>BJ103=MAX($BI103:$BN103)</formula>
    </cfRule>
  </conditionalFormatting>
  <conditionalFormatting sqref="BJ103:BN104">
    <cfRule type="expression" dxfId="5975" priority="5184">
      <formula>BJ103=MIN($BI103:$BN103)</formula>
    </cfRule>
  </conditionalFormatting>
  <conditionalFormatting sqref="BO103:BO104">
    <cfRule type="expression" dxfId="5974" priority="5183">
      <formula>BO103=MAX($BO103:$BT103)</formula>
    </cfRule>
  </conditionalFormatting>
  <conditionalFormatting sqref="BO103:BO104">
    <cfRule type="expression" dxfId="5973" priority="5182">
      <formula>BO103=MIN($BO103:$BT103)</formula>
    </cfRule>
  </conditionalFormatting>
  <conditionalFormatting sqref="BP103:BT104">
    <cfRule type="expression" dxfId="5972" priority="5181">
      <formula>BP103=MAX($BI103:$BN103)</formula>
    </cfRule>
  </conditionalFormatting>
  <conditionalFormatting sqref="BP103:BT104">
    <cfRule type="expression" dxfId="5971" priority="5180">
      <formula>BP103=MIN($BI103:$BN103)</formula>
    </cfRule>
  </conditionalFormatting>
  <conditionalFormatting sqref="BP103:BT104">
    <cfRule type="expression" dxfId="5970" priority="5179">
      <formula>BP103=MAX($BI103:$BN103)</formula>
    </cfRule>
  </conditionalFormatting>
  <conditionalFormatting sqref="BP103:BT104">
    <cfRule type="expression" dxfId="5969" priority="5178">
      <formula>BP103=MIN($BI103:$BN103)</formula>
    </cfRule>
  </conditionalFormatting>
  <conditionalFormatting sqref="BP103:BP104">
    <cfRule type="expression" dxfId="5968" priority="5177">
      <formula>BP103=MAX($BO103:$BT103)</formula>
    </cfRule>
  </conditionalFormatting>
  <conditionalFormatting sqref="BP103:BP104">
    <cfRule type="expression" dxfId="5967" priority="5176">
      <formula>BP103=MIN($BO103:$BT103)</formula>
    </cfRule>
  </conditionalFormatting>
  <conditionalFormatting sqref="BQ103:BQ104">
    <cfRule type="expression" dxfId="5966" priority="5175">
      <formula>BQ103=MAX($BO103:$BT103)</formula>
    </cfRule>
  </conditionalFormatting>
  <conditionalFormatting sqref="BQ103:BQ104">
    <cfRule type="expression" dxfId="5965" priority="5174">
      <formula>BQ103=MIN($BO103:$BT103)</formula>
    </cfRule>
  </conditionalFormatting>
  <conditionalFormatting sqref="BR103:BR104">
    <cfRule type="expression" dxfId="5964" priority="5173">
      <formula>BR103=MAX($BO103:$BT103)</formula>
    </cfRule>
  </conditionalFormatting>
  <conditionalFormatting sqref="BR103:BR104">
    <cfRule type="expression" dxfId="5963" priority="5172">
      <formula>BR103=MIN($BO103:$BT103)</formula>
    </cfRule>
  </conditionalFormatting>
  <conditionalFormatting sqref="BS103:BS104">
    <cfRule type="expression" dxfId="5962" priority="5171">
      <formula>BS103=MAX($BO103:$BT103)</formula>
    </cfRule>
  </conditionalFormatting>
  <conditionalFormatting sqref="BS103:BS104">
    <cfRule type="expression" dxfId="5961" priority="5170">
      <formula>BS103=MIN($BO103:$BT103)</formula>
    </cfRule>
  </conditionalFormatting>
  <conditionalFormatting sqref="BT103:BT104">
    <cfRule type="expression" dxfId="5960" priority="5169">
      <formula>BT103=MAX($BO103:$BT103)</formula>
    </cfRule>
  </conditionalFormatting>
  <conditionalFormatting sqref="BT103:BT104">
    <cfRule type="expression" dxfId="5959" priority="5168">
      <formula>BT103=MIN($BO103:$BT103)</formula>
    </cfRule>
  </conditionalFormatting>
  <conditionalFormatting sqref="CX103:CX104">
    <cfRule type="cellIs" dxfId="5958" priority="5167" operator="equal">
      <formula>1</formula>
    </cfRule>
  </conditionalFormatting>
  <conditionalFormatting sqref="CX103:CX104">
    <cfRule type="cellIs" dxfId="5957" priority="5166" operator="equal">
      <formula>1</formula>
    </cfRule>
  </conditionalFormatting>
  <conditionalFormatting sqref="CX103:CX104">
    <cfRule type="cellIs" dxfId="5956" priority="5165" operator="equal">
      <formula>1</formula>
    </cfRule>
  </conditionalFormatting>
  <conditionalFormatting sqref="DX103:DX104">
    <cfRule type="cellIs" dxfId="5955" priority="5164" operator="equal">
      <formula>1</formula>
    </cfRule>
  </conditionalFormatting>
  <conditionalFormatting sqref="DX103:DX104">
    <cfRule type="cellIs" dxfId="5954" priority="5163" operator="equal">
      <formula>1</formula>
    </cfRule>
  </conditionalFormatting>
  <conditionalFormatting sqref="DX103:DX104">
    <cfRule type="cellIs" dxfId="5953" priority="5162" operator="equal">
      <formula>1</formula>
    </cfRule>
  </conditionalFormatting>
  <conditionalFormatting sqref="CZ103:CZ104">
    <cfRule type="cellIs" dxfId="5952" priority="5161" operator="equal">
      <formula>1</formula>
    </cfRule>
  </conditionalFormatting>
  <conditionalFormatting sqref="CZ103:CZ104">
    <cfRule type="cellIs" dxfId="5951" priority="5160" operator="equal">
      <formula>1</formula>
    </cfRule>
  </conditionalFormatting>
  <conditionalFormatting sqref="CZ103:CZ104">
    <cfRule type="cellIs" dxfId="5950" priority="5159" operator="equal">
      <formula>1</formula>
    </cfRule>
  </conditionalFormatting>
  <conditionalFormatting sqref="CT105:CT112">
    <cfRule type="cellIs" dxfId="5949" priority="5157" operator="equal">
      <formula>1</formula>
    </cfRule>
  </conditionalFormatting>
  <conditionalFormatting sqref="CR105:CR112">
    <cfRule type="cellIs" dxfId="5948" priority="5158" operator="equal">
      <formula>1</formula>
    </cfRule>
  </conditionalFormatting>
  <conditionalFormatting sqref="DT105:DT112">
    <cfRule type="cellIs" dxfId="5947" priority="5151" operator="equal">
      <formula>1</formula>
    </cfRule>
  </conditionalFormatting>
  <conditionalFormatting sqref="CV105:CV112">
    <cfRule type="cellIs" dxfId="5946" priority="5156" operator="equal">
      <formula>1</formula>
    </cfRule>
  </conditionalFormatting>
  <conditionalFormatting sqref="DJ105:DJ112">
    <cfRule type="cellIs" dxfId="5945" priority="5155" operator="equal">
      <formula>1</formula>
    </cfRule>
  </conditionalFormatting>
  <conditionalFormatting sqref="DN105:DN112">
    <cfRule type="cellIs" dxfId="5944" priority="5154" operator="equal">
      <formula>1</formula>
    </cfRule>
  </conditionalFormatting>
  <conditionalFormatting sqref="DP105:DP112">
    <cfRule type="cellIs" dxfId="5943" priority="5153" operator="equal">
      <formula>1</formula>
    </cfRule>
  </conditionalFormatting>
  <conditionalFormatting sqref="DR105:DR112">
    <cfRule type="cellIs" dxfId="5942" priority="5152" operator="equal">
      <formula>1</formula>
    </cfRule>
  </conditionalFormatting>
  <conditionalFormatting sqref="DV105:DV112">
    <cfRule type="cellIs" dxfId="5941" priority="5150" operator="equal">
      <formula>1</formula>
    </cfRule>
  </conditionalFormatting>
  <conditionalFormatting sqref="CT105:CT112">
    <cfRule type="cellIs" dxfId="5940" priority="5148" operator="equal">
      <formula>1</formula>
    </cfRule>
  </conditionalFormatting>
  <conditionalFormatting sqref="CR105:CR112">
    <cfRule type="cellIs" dxfId="5939" priority="5149" operator="equal">
      <formula>1</formula>
    </cfRule>
  </conditionalFormatting>
  <conditionalFormatting sqref="DT105:DT112">
    <cfRule type="cellIs" dxfId="5938" priority="5142" operator="equal">
      <formula>1</formula>
    </cfRule>
  </conditionalFormatting>
  <conditionalFormatting sqref="CV105:CV112">
    <cfRule type="cellIs" dxfId="5937" priority="5147" operator="equal">
      <formula>1</formula>
    </cfRule>
  </conditionalFormatting>
  <conditionalFormatting sqref="DJ105:DJ112">
    <cfRule type="cellIs" dxfId="5936" priority="5146" operator="equal">
      <formula>1</formula>
    </cfRule>
  </conditionalFormatting>
  <conditionalFormatting sqref="DN105:DN112">
    <cfRule type="cellIs" dxfId="5935" priority="5145" operator="equal">
      <formula>1</formula>
    </cfRule>
  </conditionalFormatting>
  <conditionalFormatting sqref="DP105:DP112">
    <cfRule type="cellIs" dxfId="5934" priority="5144" operator="equal">
      <formula>1</formula>
    </cfRule>
  </conditionalFormatting>
  <conditionalFormatting sqref="DR105:DR112">
    <cfRule type="cellIs" dxfId="5933" priority="5143" operator="equal">
      <formula>1</formula>
    </cfRule>
  </conditionalFormatting>
  <conditionalFormatting sqref="DV105:DV112">
    <cfRule type="cellIs" dxfId="5932" priority="5141" operator="equal">
      <formula>1</formula>
    </cfRule>
  </conditionalFormatting>
  <conditionalFormatting sqref="CR105:CR112">
    <cfRule type="cellIs" dxfId="5931" priority="5140" operator="equal">
      <formula>1</formula>
    </cfRule>
  </conditionalFormatting>
  <conditionalFormatting sqref="CT105:CT112">
    <cfRule type="cellIs" dxfId="5930" priority="5139" operator="equal">
      <formula>1</formula>
    </cfRule>
  </conditionalFormatting>
  <conditionalFormatting sqref="CV105:CV112">
    <cfRule type="cellIs" dxfId="5929" priority="5138" operator="equal">
      <formula>1</formula>
    </cfRule>
  </conditionalFormatting>
  <conditionalFormatting sqref="DJ105:DJ112">
    <cfRule type="cellIs" dxfId="5928" priority="5137" operator="equal">
      <formula>1</formula>
    </cfRule>
  </conditionalFormatting>
  <conditionalFormatting sqref="DN105:DN112">
    <cfRule type="cellIs" dxfId="5927" priority="5136" operator="equal">
      <formula>1</formula>
    </cfRule>
  </conditionalFormatting>
  <conditionalFormatting sqref="DP105:DP112">
    <cfRule type="cellIs" dxfId="5926" priority="5135" operator="equal">
      <formula>1</formula>
    </cfRule>
  </conditionalFormatting>
  <conditionalFormatting sqref="DR105:DR112">
    <cfRule type="cellIs" dxfId="5925" priority="5134" operator="equal">
      <formula>1</formula>
    </cfRule>
  </conditionalFormatting>
  <conditionalFormatting sqref="DT105:DT112">
    <cfRule type="cellIs" dxfId="5924" priority="5133" operator="equal">
      <formula>1</formula>
    </cfRule>
  </conditionalFormatting>
  <conditionalFormatting sqref="DV105:DV112">
    <cfRule type="cellIs" dxfId="5923" priority="5132" operator="equal">
      <formula>1</formula>
    </cfRule>
  </conditionalFormatting>
  <conditionalFormatting sqref="BI105:BI112">
    <cfRule type="expression" dxfId="5922" priority="5131">
      <formula>BI105=MAX($BI105:$BN105)</formula>
    </cfRule>
  </conditionalFormatting>
  <conditionalFormatting sqref="BI105:BI112">
    <cfRule type="expression" dxfId="5921" priority="5130">
      <formula>BI105=MIN($BI105:$BN105)</formula>
    </cfRule>
  </conditionalFormatting>
  <conditionalFormatting sqref="BJ105:BN112">
    <cfRule type="expression" dxfId="5920" priority="5129">
      <formula>BJ105=MAX($BI105:$BN105)</formula>
    </cfRule>
  </conditionalFormatting>
  <conditionalFormatting sqref="BJ105:BN112">
    <cfRule type="expression" dxfId="5919" priority="5128">
      <formula>BJ105=MIN($BI105:$BN105)</formula>
    </cfRule>
  </conditionalFormatting>
  <conditionalFormatting sqref="BO105:BO112">
    <cfRule type="expression" dxfId="5918" priority="5127">
      <formula>BO105=MAX($BO105:$BT105)</formula>
    </cfRule>
  </conditionalFormatting>
  <conditionalFormatting sqref="BO105:BO112">
    <cfRule type="expression" dxfId="5917" priority="5126">
      <formula>BO105=MIN($BO105:$BT105)</formula>
    </cfRule>
  </conditionalFormatting>
  <conditionalFormatting sqref="BP105:BT112">
    <cfRule type="expression" dxfId="5916" priority="5125">
      <formula>BP105=MAX($BI105:$BN105)</formula>
    </cfRule>
  </conditionalFormatting>
  <conditionalFormatting sqref="BP105:BT112">
    <cfRule type="expression" dxfId="5915" priority="5124">
      <formula>BP105=MIN($BI105:$BN105)</formula>
    </cfRule>
  </conditionalFormatting>
  <conditionalFormatting sqref="BP105:BT112">
    <cfRule type="expression" dxfId="5914" priority="5123">
      <formula>BP105=MAX($BI105:$BN105)</formula>
    </cfRule>
  </conditionalFormatting>
  <conditionalFormatting sqref="BP105:BT112">
    <cfRule type="expression" dxfId="5913" priority="5122">
      <formula>BP105=MIN($BI105:$BN105)</formula>
    </cfRule>
  </conditionalFormatting>
  <conditionalFormatting sqref="BP105:BP112">
    <cfRule type="expression" dxfId="5912" priority="5121">
      <formula>BP105=MAX($BO105:$BT105)</formula>
    </cfRule>
  </conditionalFormatting>
  <conditionalFormatting sqref="BP105:BP112">
    <cfRule type="expression" dxfId="5911" priority="5120">
      <formula>BP105=MIN($BO105:$BT105)</formula>
    </cfRule>
  </conditionalFormatting>
  <conditionalFormatting sqref="BQ105:BQ112">
    <cfRule type="expression" dxfId="5910" priority="5119">
      <formula>BQ105=MAX($BO105:$BT105)</formula>
    </cfRule>
  </conditionalFormatting>
  <conditionalFormatting sqref="BQ105:BQ112">
    <cfRule type="expression" dxfId="5909" priority="5118">
      <formula>BQ105=MIN($BO105:$BT105)</formula>
    </cfRule>
  </conditionalFormatting>
  <conditionalFormatting sqref="BR105:BR112">
    <cfRule type="expression" dxfId="5908" priority="5117">
      <formula>BR105=MAX($BO105:$BT105)</formula>
    </cfRule>
  </conditionalFormatting>
  <conditionalFormatting sqref="BR105:BR112">
    <cfRule type="expression" dxfId="5907" priority="5116">
      <formula>BR105=MIN($BO105:$BT105)</formula>
    </cfRule>
  </conditionalFormatting>
  <conditionalFormatting sqref="BS105:BS112">
    <cfRule type="expression" dxfId="5906" priority="5115">
      <formula>BS105=MAX($BO105:$BT105)</formula>
    </cfRule>
  </conditionalFormatting>
  <conditionalFormatting sqref="BS105:BS112">
    <cfRule type="expression" dxfId="5905" priority="5114">
      <formula>BS105=MIN($BO105:$BT105)</formula>
    </cfRule>
  </conditionalFormatting>
  <conditionalFormatting sqref="BT105:BT112">
    <cfRule type="expression" dxfId="5904" priority="5113">
      <formula>BT105=MAX($BO105:$BT105)</formula>
    </cfRule>
  </conditionalFormatting>
  <conditionalFormatting sqref="BT105:BT112">
    <cfRule type="expression" dxfId="5903" priority="5112">
      <formula>BT105=MIN($BO105:$BT105)</formula>
    </cfRule>
  </conditionalFormatting>
  <conditionalFormatting sqref="CX105:CX112">
    <cfRule type="cellIs" dxfId="5902" priority="5111" operator="equal">
      <formula>1</formula>
    </cfRule>
  </conditionalFormatting>
  <conditionalFormatting sqref="CX105:CX112">
    <cfRule type="cellIs" dxfId="5901" priority="5110" operator="equal">
      <formula>1</formula>
    </cfRule>
  </conditionalFormatting>
  <conditionalFormatting sqref="CX105:CX112">
    <cfRule type="cellIs" dxfId="5900" priority="5109" operator="equal">
      <formula>1</formula>
    </cfRule>
  </conditionalFormatting>
  <conditionalFormatting sqref="DX105:DX112">
    <cfRule type="cellIs" dxfId="5899" priority="5108" operator="equal">
      <formula>1</formula>
    </cfRule>
  </conditionalFormatting>
  <conditionalFormatting sqref="DX105:DX112">
    <cfRule type="cellIs" dxfId="5898" priority="5107" operator="equal">
      <formula>1</formula>
    </cfRule>
  </conditionalFormatting>
  <conditionalFormatting sqref="DX105:DX112">
    <cfRule type="cellIs" dxfId="5897" priority="5106" operator="equal">
      <formula>1</formula>
    </cfRule>
  </conditionalFormatting>
  <conditionalFormatting sqref="CZ105:CZ112">
    <cfRule type="cellIs" dxfId="5896" priority="5105" operator="equal">
      <formula>1</formula>
    </cfRule>
  </conditionalFormatting>
  <conditionalFormatting sqref="CZ105:CZ112">
    <cfRule type="cellIs" dxfId="5895" priority="5104" operator="equal">
      <formula>1</formula>
    </cfRule>
  </conditionalFormatting>
  <conditionalFormatting sqref="CZ105:CZ112">
    <cfRule type="cellIs" dxfId="5894" priority="5103" operator="equal">
      <formula>1</formula>
    </cfRule>
  </conditionalFormatting>
  <conditionalFormatting sqref="CT113:CT120">
    <cfRule type="cellIs" dxfId="5893" priority="5101" operator="equal">
      <formula>1</formula>
    </cfRule>
  </conditionalFormatting>
  <conditionalFormatting sqref="CR113:CR120">
    <cfRule type="cellIs" dxfId="5892" priority="5102" operator="equal">
      <formula>1</formula>
    </cfRule>
  </conditionalFormatting>
  <conditionalFormatting sqref="DT113:DT120">
    <cfRule type="cellIs" dxfId="5891" priority="5095" operator="equal">
      <formula>1</formula>
    </cfRule>
  </conditionalFormatting>
  <conditionalFormatting sqref="CV113:CV120">
    <cfRule type="cellIs" dxfId="5890" priority="5100" operator="equal">
      <formula>1</formula>
    </cfRule>
  </conditionalFormatting>
  <conditionalFormatting sqref="DJ113:DJ120">
    <cfRule type="cellIs" dxfId="5889" priority="5099" operator="equal">
      <formula>1</formula>
    </cfRule>
  </conditionalFormatting>
  <conditionalFormatting sqref="DN113:DN120">
    <cfRule type="cellIs" dxfId="5888" priority="5098" operator="equal">
      <formula>1</formula>
    </cfRule>
  </conditionalFormatting>
  <conditionalFormatting sqref="DP113:DP120">
    <cfRule type="cellIs" dxfId="5887" priority="5097" operator="equal">
      <formula>1</formula>
    </cfRule>
  </conditionalFormatting>
  <conditionalFormatting sqref="DR113:DR120">
    <cfRule type="cellIs" dxfId="5886" priority="5096" operator="equal">
      <formula>1</formula>
    </cfRule>
  </conditionalFormatting>
  <conditionalFormatting sqref="DV113:DV120">
    <cfRule type="cellIs" dxfId="5885" priority="5094" operator="equal">
      <formula>1</formula>
    </cfRule>
  </conditionalFormatting>
  <conditionalFormatting sqref="CT113:CT120">
    <cfRule type="cellIs" dxfId="5884" priority="5092" operator="equal">
      <formula>1</formula>
    </cfRule>
  </conditionalFormatting>
  <conditionalFormatting sqref="CR113:CR120">
    <cfRule type="cellIs" dxfId="5883" priority="5093" operator="equal">
      <formula>1</formula>
    </cfRule>
  </conditionalFormatting>
  <conditionalFormatting sqref="DT113:DT120">
    <cfRule type="cellIs" dxfId="5882" priority="5086" operator="equal">
      <formula>1</formula>
    </cfRule>
  </conditionalFormatting>
  <conditionalFormatting sqref="CV113:CV120">
    <cfRule type="cellIs" dxfId="5881" priority="5091" operator="equal">
      <formula>1</formula>
    </cfRule>
  </conditionalFormatting>
  <conditionalFormatting sqref="DJ113:DJ120">
    <cfRule type="cellIs" dxfId="5880" priority="5090" operator="equal">
      <formula>1</formula>
    </cfRule>
  </conditionalFormatting>
  <conditionalFormatting sqref="DN113:DN120">
    <cfRule type="cellIs" dxfId="5879" priority="5089" operator="equal">
      <formula>1</formula>
    </cfRule>
  </conditionalFormatting>
  <conditionalFormatting sqref="DP113:DP120">
    <cfRule type="cellIs" dxfId="5878" priority="5088" operator="equal">
      <formula>1</formula>
    </cfRule>
  </conditionalFormatting>
  <conditionalFormatting sqref="DR113:DR120">
    <cfRule type="cellIs" dxfId="5877" priority="5087" operator="equal">
      <formula>1</formula>
    </cfRule>
  </conditionalFormatting>
  <conditionalFormatting sqref="DV113:DV120">
    <cfRule type="cellIs" dxfId="5876" priority="5085" operator="equal">
      <formula>1</formula>
    </cfRule>
  </conditionalFormatting>
  <conditionalFormatting sqref="CR113:CR120">
    <cfRule type="cellIs" dxfId="5875" priority="5084" operator="equal">
      <formula>1</formula>
    </cfRule>
  </conditionalFormatting>
  <conditionalFormatting sqref="CT113:CT120">
    <cfRule type="cellIs" dxfId="5874" priority="5083" operator="equal">
      <formula>1</formula>
    </cfRule>
  </conditionalFormatting>
  <conditionalFormatting sqref="CV113:CV120">
    <cfRule type="cellIs" dxfId="5873" priority="5082" operator="equal">
      <formula>1</formula>
    </cfRule>
  </conditionalFormatting>
  <conditionalFormatting sqref="DJ113:DJ120">
    <cfRule type="cellIs" dxfId="5872" priority="5081" operator="equal">
      <formula>1</formula>
    </cfRule>
  </conditionalFormatting>
  <conditionalFormatting sqref="DN113:DN120">
    <cfRule type="cellIs" dxfId="5871" priority="5080" operator="equal">
      <formula>1</formula>
    </cfRule>
  </conditionalFormatting>
  <conditionalFormatting sqref="DP113:DP120">
    <cfRule type="cellIs" dxfId="5870" priority="5079" operator="equal">
      <formula>1</formula>
    </cfRule>
  </conditionalFormatting>
  <conditionalFormatting sqref="DR113:DR120">
    <cfRule type="cellIs" dxfId="5869" priority="5078" operator="equal">
      <formula>1</formula>
    </cfRule>
  </conditionalFormatting>
  <conditionalFormatting sqref="DT113:DT120">
    <cfRule type="cellIs" dxfId="5868" priority="5077" operator="equal">
      <formula>1</formula>
    </cfRule>
  </conditionalFormatting>
  <conditionalFormatting sqref="DV113:DV120">
    <cfRule type="cellIs" dxfId="5867" priority="5076" operator="equal">
      <formula>1</formula>
    </cfRule>
  </conditionalFormatting>
  <conditionalFormatting sqref="BI113:BI120">
    <cfRule type="expression" dxfId="5866" priority="5075">
      <formula>BI113=MAX($BI113:$BN113)</formula>
    </cfRule>
  </conditionalFormatting>
  <conditionalFormatting sqref="BI113:BI120">
    <cfRule type="expression" dxfId="5865" priority="5074">
      <formula>BI113=MIN($BI113:$BN113)</formula>
    </cfRule>
  </conditionalFormatting>
  <conditionalFormatting sqref="BJ113:BN120">
    <cfRule type="expression" dxfId="5864" priority="5073">
      <formula>BJ113=MAX($BI113:$BN113)</formula>
    </cfRule>
  </conditionalFormatting>
  <conditionalFormatting sqref="BJ113:BN120">
    <cfRule type="expression" dxfId="5863" priority="5072">
      <formula>BJ113=MIN($BI113:$BN113)</formula>
    </cfRule>
  </conditionalFormatting>
  <conditionalFormatting sqref="BO113:BO120">
    <cfRule type="expression" dxfId="5862" priority="5071">
      <formula>BO113=MAX($BO113:$BT113)</formula>
    </cfRule>
  </conditionalFormatting>
  <conditionalFormatting sqref="BO113:BO120">
    <cfRule type="expression" dxfId="5861" priority="5070">
      <formula>BO113=MIN($BO113:$BT113)</formula>
    </cfRule>
  </conditionalFormatting>
  <conditionalFormatting sqref="BP113:BT120">
    <cfRule type="expression" dxfId="5860" priority="5069">
      <formula>BP113=MAX($BI113:$BN113)</formula>
    </cfRule>
  </conditionalFormatting>
  <conditionalFormatting sqref="BP113:BT120">
    <cfRule type="expression" dxfId="5859" priority="5068">
      <formula>BP113=MIN($BI113:$BN113)</formula>
    </cfRule>
  </conditionalFormatting>
  <conditionalFormatting sqref="BP113:BT120">
    <cfRule type="expression" dxfId="5858" priority="5067">
      <formula>BP113=MAX($BI113:$BN113)</formula>
    </cfRule>
  </conditionalFormatting>
  <conditionalFormatting sqref="BP113:BT120">
    <cfRule type="expression" dxfId="5857" priority="5066">
      <formula>BP113=MIN($BI113:$BN113)</formula>
    </cfRule>
  </conditionalFormatting>
  <conditionalFormatting sqref="BP113:BP120">
    <cfRule type="expression" dxfId="5856" priority="5065">
      <formula>BP113=MAX($BO113:$BT113)</formula>
    </cfRule>
  </conditionalFormatting>
  <conditionalFormatting sqref="BP113:BP120">
    <cfRule type="expression" dxfId="5855" priority="5064">
      <formula>BP113=MIN($BO113:$BT113)</formula>
    </cfRule>
  </conditionalFormatting>
  <conditionalFormatting sqref="BQ113:BQ120">
    <cfRule type="expression" dxfId="5854" priority="5063">
      <formula>BQ113=MAX($BO113:$BT113)</formula>
    </cfRule>
  </conditionalFormatting>
  <conditionalFormatting sqref="BQ113:BQ120">
    <cfRule type="expression" dxfId="5853" priority="5062">
      <formula>BQ113=MIN($BO113:$BT113)</formula>
    </cfRule>
  </conditionalFormatting>
  <conditionalFormatting sqref="BR113:BR120">
    <cfRule type="expression" dxfId="5852" priority="5061">
      <formula>BR113=MAX($BO113:$BT113)</formula>
    </cfRule>
  </conditionalFormatting>
  <conditionalFormatting sqref="BR113:BR120">
    <cfRule type="expression" dxfId="5851" priority="5060">
      <formula>BR113=MIN($BO113:$BT113)</formula>
    </cfRule>
  </conditionalFormatting>
  <conditionalFormatting sqref="BS113:BS120">
    <cfRule type="expression" dxfId="5850" priority="5059">
      <formula>BS113=MAX($BO113:$BT113)</formula>
    </cfRule>
  </conditionalFormatting>
  <conditionalFormatting sqref="BS113:BS120">
    <cfRule type="expression" dxfId="5849" priority="5058">
      <formula>BS113=MIN($BO113:$BT113)</formula>
    </cfRule>
  </conditionalFormatting>
  <conditionalFormatting sqref="BT113:BT120">
    <cfRule type="expression" dxfId="5848" priority="5057">
      <formula>BT113=MAX($BO113:$BT113)</formula>
    </cfRule>
  </conditionalFormatting>
  <conditionalFormatting sqref="BT113:BT120">
    <cfRule type="expression" dxfId="5847" priority="5056">
      <formula>BT113=MIN($BO113:$BT113)</formula>
    </cfRule>
  </conditionalFormatting>
  <conditionalFormatting sqref="CX113:CX120">
    <cfRule type="cellIs" dxfId="5846" priority="5055" operator="equal">
      <formula>1</formula>
    </cfRule>
  </conditionalFormatting>
  <conditionalFormatting sqref="CX113:CX120">
    <cfRule type="cellIs" dxfId="5845" priority="5054" operator="equal">
      <formula>1</formula>
    </cfRule>
  </conditionalFormatting>
  <conditionalFormatting sqref="CX113:CX120">
    <cfRule type="cellIs" dxfId="5844" priority="5053" operator="equal">
      <formula>1</formula>
    </cfRule>
  </conditionalFormatting>
  <conditionalFormatting sqref="DX113:DX120">
    <cfRule type="cellIs" dxfId="5843" priority="5052" operator="equal">
      <formula>1</formula>
    </cfRule>
  </conditionalFormatting>
  <conditionalFormatting sqref="DX113:DX120">
    <cfRule type="cellIs" dxfId="5842" priority="5051" operator="equal">
      <formula>1</formula>
    </cfRule>
  </conditionalFormatting>
  <conditionalFormatting sqref="DX113:DX120">
    <cfRule type="cellIs" dxfId="5841" priority="5050" operator="equal">
      <formula>1</formula>
    </cfRule>
  </conditionalFormatting>
  <conditionalFormatting sqref="CZ113:CZ120">
    <cfRule type="cellIs" dxfId="5840" priority="5049" operator="equal">
      <formula>1</formula>
    </cfRule>
  </conditionalFormatting>
  <conditionalFormatting sqref="CZ113:CZ120">
    <cfRule type="cellIs" dxfId="5839" priority="5048" operator="equal">
      <formula>1</formula>
    </cfRule>
  </conditionalFormatting>
  <conditionalFormatting sqref="CZ113:CZ120">
    <cfRule type="cellIs" dxfId="5838" priority="5047" operator="equal">
      <formula>1</formula>
    </cfRule>
  </conditionalFormatting>
  <conditionalFormatting sqref="DB103:DB104">
    <cfRule type="cellIs" dxfId="5837" priority="5046" operator="equal">
      <formula>1</formula>
    </cfRule>
  </conditionalFormatting>
  <conditionalFormatting sqref="DB103:DB104">
    <cfRule type="cellIs" dxfId="5836" priority="5045" operator="equal">
      <formula>1</formula>
    </cfRule>
  </conditionalFormatting>
  <conditionalFormatting sqref="DB103:DB104">
    <cfRule type="cellIs" dxfId="5835" priority="5044" operator="equal">
      <formula>1</formula>
    </cfRule>
  </conditionalFormatting>
  <conditionalFormatting sqref="DB105:DB112">
    <cfRule type="cellIs" dxfId="5834" priority="5043" operator="equal">
      <formula>1</formula>
    </cfRule>
  </conditionalFormatting>
  <conditionalFormatting sqref="DB105:DB112">
    <cfRule type="cellIs" dxfId="5833" priority="5042" operator="equal">
      <formula>1</formula>
    </cfRule>
  </conditionalFormatting>
  <conditionalFormatting sqref="DB105:DB112">
    <cfRule type="cellIs" dxfId="5832" priority="5041" operator="equal">
      <formula>1</formula>
    </cfRule>
  </conditionalFormatting>
  <conditionalFormatting sqref="DB113:DB120">
    <cfRule type="cellIs" dxfId="5831" priority="5040" operator="equal">
      <formula>1</formula>
    </cfRule>
  </conditionalFormatting>
  <conditionalFormatting sqref="DB113:DB120">
    <cfRule type="cellIs" dxfId="5830" priority="5039" operator="equal">
      <formula>1</formula>
    </cfRule>
  </conditionalFormatting>
  <conditionalFormatting sqref="DB113:DB120">
    <cfRule type="cellIs" dxfId="5829" priority="5038" operator="equal">
      <formula>1</formula>
    </cfRule>
  </conditionalFormatting>
  <conditionalFormatting sqref="DH103:DH104">
    <cfRule type="cellIs" dxfId="5828" priority="5037" operator="equal">
      <formula>1</formula>
    </cfRule>
  </conditionalFormatting>
  <conditionalFormatting sqref="DH103:DH104">
    <cfRule type="cellIs" dxfId="5827" priority="5036" operator="equal">
      <formula>1</formula>
    </cfRule>
  </conditionalFormatting>
  <conditionalFormatting sqref="DH103:DH104">
    <cfRule type="cellIs" dxfId="5826" priority="5035" operator="equal">
      <formula>1</formula>
    </cfRule>
  </conditionalFormatting>
  <conditionalFormatting sqref="DH105:DH112">
    <cfRule type="cellIs" dxfId="5825" priority="5034" operator="equal">
      <formula>1</formula>
    </cfRule>
  </conditionalFormatting>
  <conditionalFormatting sqref="DH105:DH112">
    <cfRule type="cellIs" dxfId="5824" priority="5033" operator="equal">
      <formula>1</formula>
    </cfRule>
  </conditionalFormatting>
  <conditionalFormatting sqref="DH105:DH112">
    <cfRule type="cellIs" dxfId="5823" priority="5032" operator="equal">
      <formula>1</formula>
    </cfRule>
  </conditionalFormatting>
  <conditionalFormatting sqref="DH113:DH120">
    <cfRule type="cellIs" dxfId="5822" priority="5031" operator="equal">
      <formula>1</formula>
    </cfRule>
  </conditionalFormatting>
  <conditionalFormatting sqref="DH113:DH120">
    <cfRule type="cellIs" dxfId="5821" priority="5030" operator="equal">
      <formula>1</formula>
    </cfRule>
  </conditionalFormatting>
  <conditionalFormatting sqref="DH113:DH120">
    <cfRule type="cellIs" dxfId="5820" priority="5029" operator="equal">
      <formula>1</formula>
    </cfRule>
  </conditionalFormatting>
  <conditionalFormatting sqref="DD103:DD104">
    <cfRule type="cellIs" dxfId="5819" priority="5028" operator="equal">
      <formula>1</formula>
    </cfRule>
  </conditionalFormatting>
  <conditionalFormatting sqref="DD103:DD104">
    <cfRule type="cellIs" dxfId="5818" priority="5027" operator="equal">
      <formula>1</formula>
    </cfRule>
  </conditionalFormatting>
  <conditionalFormatting sqref="DD103:DD104">
    <cfRule type="cellIs" dxfId="5817" priority="5026" operator="equal">
      <formula>1</formula>
    </cfRule>
  </conditionalFormatting>
  <conditionalFormatting sqref="DD105:DD112">
    <cfRule type="cellIs" dxfId="5816" priority="5025" operator="equal">
      <formula>1</formula>
    </cfRule>
  </conditionalFormatting>
  <conditionalFormatting sqref="DD105:DD112">
    <cfRule type="cellIs" dxfId="5815" priority="5024" operator="equal">
      <formula>1</formula>
    </cfRule>
  </conditionalFormatting>
  <conditionalFormatting sqref="DD105:DD112">
    <cfRule type="cellIs" dxfId="5814" priority="5023" operator="equal">
      <formula>1</formula>
    </cfRule>
  </conditionalFormatting>
  <conditionalFormatting sqref="DD113:DD120">
    <cfRule type="cellIs" dxfId="5813" priority="5022" operator="equal">
      <formula>1</formula>
    </cfRule>
  </conditionalFormatting>
  <conditionalFormatting sqref="DD113:DD120">
    <cfRule type="cellIs" dxfId="5812" priority="5021" operator="equal">
      <formula>1</formula>
    </cfRule>
  </conditionalFormatting>
  <conditionalFormatting sqref="DD113:DD120">
    <cfRule type="cellIs" dxfId="5811" priority="5020" operator="equal">
      <formula>1</formula>
    </cfRule>
  </conditionalFormatting>
  <conditionalFormatting sqref="DF103:DF104">
    <cfRule type="cellIs" dxfId="5810" priority="5019" operator="equal">
      <formula>1</formula>
    </cfRule>
  </conditionalFormatting>
  <conditionalFormatting sqref="DF103:DF104">
    <cfRule type="cellIs" dxfId="5809" priority="5018" operator="equal">
      <formula>1</formula>
    </cfRule>
  </conditionalFormatting>
  <conditionalFormatting sqref="DF103:DF104">
    <cfRule type="cellIs" dxfId="5808" priority="5017" operator="equal">
      <formula>1</formula>
    </cfRule>
  </conditionalFormatting>
  <conditionalFormatting sqref="DF105:DF112">
    <cfRule type="cellIs" dxfId="5807" priority="5016" operator="equal">
      <formula>1</formula>
    </cfRule>
  </conditionalFormatting>
  <conditionalFormatting sqref="DF105:DF112">
    <cfRule type="cellIs" dxfId="5806" priority="5015" operator="equal">
      <formula>1</formula>
    </cfRule>
  </conditionalFormatting>
  <conditionalFormatting sqref="DF105:DF112">
    <cfRule type="cellIs" dxfId="5805" priority="5014" operator="equal">
      <formula>1</formula>
    </cfRule>
  </conditionalFormatting>
  <conditionalFormatting sqref="DF113:DF120">
    <cfRule type="cellIs" dxfId="5804" priority="5013" operator="equal">
      <formula>1</formula>
    </cfRule>
  </conditionalFormatting>
  <conditionalFormatting sqref="DF113:DF120">
    <cfRule type="cellIs" dxfId="5803" priority="5012" operator="equal">
      <formula>1</formula>
    </cfRule>
  </conditionalFormatting>
  <conditionalFormatting sqref="DF113:DF120">
    <cfRule type="cellIs" dxfId="5802" priority="5011" operator="equal">
      <formula>1</formula>
    </cfRule>
  </conditionalFormatting>
  <conditionalFormatting sqref="DL103:DL104">
    <cfRule type="cellIs" dxfId="5801" priority="5010" operator="equal">
      <formula>1</formula>
    </cfRule>
  </conditionalFormatting>
  <conditionalFormatting sqref="DL103:DL104">
    <cfRule type="cellIs" dxfId="5800" priority="5009" operator="equal">
      <formula>1</formula>
    </cfRule>
  </conditionalFormatting>
  <conditionalFormatting sqref="DL103:DL104">
    <cfRule type="cellIs" dxfId="5799" priority="5008" operator="equal">
      <formula>1</formula>
    </cfRule>
  </conditionalFormatting>
  <conditionalFormatting sqref="DL105:DL112">
    <cfRule type="cellIs" dxfId="5798" priority="5007" operator="equal">
      <formula>1</formula>
    </cfRule>
  </conditionalFormatting>
  <conditionalFormatting sqref="DL105:DL112">
    <cfRule type="cellIs" dxfId="5797" priority="5006" operator="equal">
      <formula>1</formula>
    </cfRule>
  </conditionalFormatting>
  <conditionalFormatting sqref="DL105:DL112">
    <cfRule type="cellIs" dxfId="5796" priority="5005" operator="equal">
      <formula>1</formula>
    </cfRule>
  </conditionalFormatting>
  <conditionalFormatting sqref="DL113:DL120">
    <cfRule type="cellIs" dxfId="5795" priority="5004" operator="equal">
      <formula>1</formula>
    </cfRule>
  </conditionalFormatting>
  <conditionalFormatting sqref="DL113:DL120">
    <cfRule type="cellIs" dxfId="5794" priority="5003" operator="equal">
      <formula>1</formula>
    </cfRule>
  </conditionalFormatting>
  <conditionalFormatting sqref="DL113:DL120">
    <cfRule type="cellIs" dxfId="5793" priority="5002" operator="equal">
      <formula>1</formula>
    </cfRule>
  </conditionalFormatting>
  <conditionalFormatting sqref="CT121:CT122">
    <cfRule type="cellIs" dxfId="5792" priority="5000" operator="equal">
      <formula>1</formula>
    </cfRule>
  </conditionalFormatting>
  <conditionalFormatting sqref="CR121:CR122">
    <cfRule type="cellIs" dxfId="5791" priority="5001" operator="equal">
      <formula>1</formula>
    </cfRule>
  </conditionalFormatting>
  <conditionalFormatting sqref="DT121:DT122">
    <cfRule type="cellIs" dxfId="5790" priority="4994" operator="equal">
      <formula>1</formula>
    </cfRule>
  </conditionalFormatting>
  <conditionalFormatting sqref="CV121:CV122">
    <cfRule type="cellIs" dxfId="5789" priority="4999" operator="equal">
      <formula>1</formula>
    </cfRule>
  </conditionalFormatting>
  <conditionalFormatting sqref="DJ121:DJ122">
    <cfRule type="cellIs" dxfId="5788" priority="4998" operator="equal">
      <formula>1</formula>
    </cfRule>
  </conditionalFormatting>
  <conditionalFormatting sqref="DN121:DN122">
    <cfRule type="cellIs" dxfId="5787" priority="4997" operator="equal">
      <formula>1</formula>
    </cfRule>
  </conditionalFormatting>
  <conditionalFormatting sqref="DP121:DP122">
    <cfRule type="cellIs" dxfId="5786" priority="4996" operator="equal">
      <formula>1</formula>
    </cfRule>
  </conditionalFormatting>
  <conditionalFormatting sqref="DR121:DR122">
    <cfRule type="cellIs" dxfId="5785" priority="4995" operator="equal">
      <formula>1</formula>
    </cfRule>
  </conditionalFormatting>
  <conditionalFormatting sqref="DV121:DV122">
    <cfRule type="cellIs" dxfId="5784" priority="4993" operator="equal">
      <formula>1</formula>
    </cfRule>
  </conditionalFormatting>
  <conditionalFormatting sqref="CT121:CT122">
    <cfRule type="cellIs" dxfId="5783" priority="4991" operator="equal">
      <formula>1</formula>
    </cfRule>
  </conditionalFormatting>
  <conditionalFormatting sqref="CR121:CR122">
    <cfRule type="cellIs" dxfId="5782" priority="4992" operator="equal">
      <formula>1</formula>
    </cfRule>
  </conditionalFormatting>
  <conditionalFormatting sqref="DT121:DT122">
    <cfRule type="cellIs" dxfId="5781" priority="4985" operator="equal">
      <formula>1</formula>
    </cfRule>
  </conditionalFormatting>
  <conditionalFormatting sqref="CV121:CV122">
    <cfRule type="cellIs" dxfId="5780" priority="4990" operator="equal">
      <formula>1</formula>
    </cfRule>
  </conditionalFormatting>
  <conditionalFormatting sqref="DJ121:DJ122">
    <cfRule type="cellIs" dxfId="5779" priority="4989" operator="equal">
      <formula>1</formula>
    </cfRule>
  </conditionalFormatting>
  <conditionalFormatting sqref="DN121:DN122">
    <cfRule type="cellIs" dxfId="5778" priority="4988" operator="equal">
      <formula>1</formula>
    </cfRule>
  </conditionalFormatting>
  <conditionalFormatting sqref="DP121:DP122">
    <cfRule type="cellIs" dxfId="5777" priority="4987" operator="equal">
      <formula>1</formula>
    </cfRule>
  </conditionalFormatting>
  <conditionalFormatting sqref="DR121:DR122">
    <cfRule type="cellIs" dxfId="5776" priority="4986" operator="equal">
      <formula>1</formula>
    </cfRule>
  </conditionalFormatting>
  <conditionalFormatting sqref="DV121:DV122">
    <cfRule type="cellIs" dxfId="5775" priority="4984" operator="equal">
      <formula>1</formula>
    </cfRule>
  </conditionalFormatting>
  <conditionalFormatting sqref="CR121:CR122">
    <cfRule type="cellIs" dxfId="5774" priority="4983" operator="equal">
      <formula>1</formula>
    </cfRule>
  </conditionalFormatting>
  <conditionalFormatting sqref="CT121:CT122">
    <cfRule type="cellIs" dxfId="5773" priority="4982" operator="equal">
      <formula>1</formula>
    </cfRule>
  </conditionalFormatting>
  <conditionalFormatting sqref="CV121:CV122">
    <cfRule type="cellIs" dxfId="5772" priority="4981" operator="equal">
      <formula>1</formula>
    </cfRule>
  </conditionalFormatting>
  <conditionalFormatting sqref="DJ121:DJ122">
    <cfRule type="cellIs" dxfId="5771" priority="4980" operator="equal">
      <formula>1</formula>
    </cfRule>
  </conditionalFormatting>
  <conditionalFormatting sqref="DN121:DN122">
    <cfRule type="cellIs" dxfId="5770" priority="4979" operator="equal">
      <formula>1</formula>
    </cfRule>
  </conditionalFormatting>
  <conditionalFormatting sqref="DP121:DP122">
    <cfRule type="cellIs" dxfId="5769" priority="4978" operator="equal">
      <formula>1</formula>
    </cfRule>
  </conditionalFormatting>
  <conditionalFormatting sqref="DR121:DR122">
    <cfRule type="cellIs" dxfId="5768" priority="4977" operator="equal">
      <formula>1</formula>
    </cfRule>
  </conditionalFormatting>
  <conditionalFormatting sqref="DT121:DT122">
    <cfRule type="cellIs" dxfId="5767" priority="4976" operator="equal">
      <formula>1</formula>
    </cfRule>
  </conditionalFormatting>
  <conditionalFormatting sqref="DV121:DV122">
    <cfRule type="cellIs" dxfId="5766" priority="4975" operator="equal">
      <formula>1</formula>
    </cfRule>
  </conditionalFormatting>
  <conditionalFormatting sqref="BI121:BI122">
    <cfRule type="expression" dxfId="5765" priority="4974">
      <formula>BI121=MAX($BI121:$BN121)</formula>
    </cfRule>
  </conditionalFormatting>
  <conditionalFormatting sqref="BI121:BI122">
    <cfRule type="expression" dxfId="5764" priority="4973">
      <formula>BI121=MIN($BI121:$BN121)</formula>
    </cfRule>
  </conditionalFormatting>
  <conditionalFormatting sqref="BJ121:BN122">
    <cfRule type="expression" dxfId="5763" priority="4972">
      <formula>BJ121=MAX($BI121:$BN121)</formula>
    </cfRule>
  </conditionalFormatting>
  <conditionalFormatting sqref="BJ121:BN122">
    <cfRule type="expression" dxfId="5762" priority="4971">
      <formula>BJ121=MIN($BI121:$BN121)</formula>
    </cfRule>
  </conditionalFormatting>
  <conditionalFormatting sqref="BO121:BO122">
    <cfRule type="expression" dxfId="5761" priority="4970">
      <formula>BO121=MAX($BO121:$BT121)</formula>
    </cfRule>
  </conditionalFormatting>
  <conditionalFormatting sqref="BO121:BO122">
    <cfRule type="expression" dxfId="5760" priority="4969">
      <formula>BO121=MIN($BO121:$BT121)</formula>
    </cfRule>
  </conditionalFormatting>
  <conditionalFormatting sqref="BP121:BT122">
    <cfRule type="expression" dxfId="5759" priority="4968">
      <formula>BP121=MAX($BI121:$BN121)</formula>
    </cfRule>
  </conditionalFormatting>
  <conditionalFormatting sqref="BP121:BT122">
    <cfRule type="expression" dxfId="5758" priority="4967">
      <formula>BP121=MIN($BI121:$BN121)</formula>
    </cfRule>
  </conditionalFormatting>
  <conditionalFormatting sqref="BP121:BT122">
    <cfRule type="expression" dxfId="5757" priority="4966">
      <formula>BP121=MAX($BI121:$BN121)</formula>
    </cfRule>
  </conditionalFormatting>
  <conditionalFormatting sqref="BP121:BT122">
    <cfRule type="expression" dxfId="5756" priority="4965">
      <formula>BP121=MIN($BI121:$BN121)</formula>
    </cfRule>
  </conditionalFormatting>
  <conditionalFormatting sqref="BP121:BP122">
    <cfRule type="expression" dxfId="5755" priority="4964">
      <formula>BP121=MAX($BO121:$BT121)</formula>
    </cfRule>
  </conditionalFormatting>
  <conditionalFormatting sqref="BP121:BP122">
    <cfRule type="expression" dxfId="5754" priority="4963">
      <formula>BP121=MIN($BO121:$BT121)</formula>
    </cfRule>
  </conditionalFormatting>
  <conditionalFormatting sqref="BQ121:BQ122">
    <cfRule type="expression" dxfId="5753" priority="4962">
      <formula>BQ121=MAX($BO121:$BT121)</formula>
    </cfRule>
  </conditionalFormatting>
  <conditionalFormatting sqref="BQ121:BQ122">
    <cfRule type="expression" dxfId="5752" priority="4961">
      <formula>BQ121=MIN($BO121:$BT121)</formula>
    </cfRule>
  </conditionalFormatting>
  <conditionalFormatting sqref="BR121:BR122">
    <cfRule type="expression" dxfId="5751" priority="4960">
      <formula>BR121=MAX($BO121:$BT121)</formula>
    </cfRule>
  </conditionalFormatting>
  <conditionalFormatting sqref="BR121:BR122">
    <cfRule type="expression" dxfId="5750" priority="4959">
      <formula>BR121=MIN($BO121:$BT121)</formula>
    </cfRule>
  </conditionalFormatting>
  <conditionalFormatting sqref="BS121:BS122">
    <cfRule type="expression" dxfId="5749" priority="4958">
      <formula>BS121=MAX($BO121:$BT121)</formula>
    </cfRule>
  </conditionalFormatting>
  <conditionalFormatting sqref="BS121:BS122">
    <cfRule type="expression" dxfId="5748" priority="4957">
      <formula>BS121=MIN($BO121:$BT121)</formula>
    </cfRule>
  </conditionalFormatting>
  <conditionalFormatting sqref="BT121:BT122">
    <cfRule type="expression" dxfId="5747" priority="4956">
      <formula>BT121=MAX($BO121:$BT121)</formula>
    </cfRule>
  </conditionalFormatting>
  <conditionalFormatting sqref="BT121:BT122">
    <cfRule type="expression" dxfId="5746" priority="4955">
      <formula>BT121=MIN($BO121:$BT121)</formula>
    </cfRule>
  </conditionalFormatting>
  <conditionalFormatting sqref="CX121:CX122">
    <cfRule type="cellIs" dxfId="5745" priority="4954" operator="equal">
      <formula>1</formula>
    </cfRule>
  </conditionalFormatting>
  <conditionalFormatting sqref="CX121:CX122">
    <cfRule type="cellIs" dxfId="5744" priority="4953" operator="equal">
      <formula>1</formula>
    </cfRule>
  </conditionalFormatting>
  <conditionalFormatting sqref="CX121:CX122">
    <cfRule type="cellIs" dxfId="5743" priority="4952" operator="equal">
      <formula>1</formula>
    </cfRule>
  </conditionalFormatting>
  <conditionalFormatting sqref="DX121:DX122">
    <cfRule type="cellIs" dxfId="5742" priority="4951" operator="equal">
      <formula>1</formula>
    </cfRule>
  </conditionalFormatting>
  <conditionalFormatting sqref="DX121:DX122">
    <cfRule type="cellIs" dxfId="5741" priority="4950" operator="equal">
      <formula>1</formula>
    </cfRule>
  </conditionalFormatting>
  <conditionalFormatting sqref="DX121:DX122">
    <cfRule type="cellIs" dxfId="5740" priority="4949" operator="equal">
      <formula>1</formula>
    </cfRule>
  </conditionalFormatting>
  <conditionalFormatting sqref="CZ121:CZ122">
    <cfRule type="cellIs" dxfId="5739" priority="4948" operator="equal">
      <formula>1</formula>
    </cfRule>
  </conditionalFormatting>
  <conditionalFormatting sqref="CZ121:CZ122">
    <cfRule type="cellIs" dxfId="5738" priority="4947" operator="equal">
      <formula>1</formula>
    </cfRule>
  </conditionalFormatting>
  <conditionalFormatting sqref="CZ121:CZ122">
    <cfRule type="cellIs" dxfId="5737" priority="4946" operator="equal">
      <formula>1</formula>
    </cfRule>
  </conditionalFormatting>
  <conditionalFormatting sqref="CT123:CT130">
    <cfRule type="cellIs" dxfId="5736" priority="4944" operator="equal">
      <formula>1</formula>
    </cfRule>
  </conditionalFormatting>
  <conditionalFormatting sqref="CR123:CR130">
    <cfRule type="cellIs" dxfId="5735" priority="4945" operator="equal">
      <formula>1</formula>
    </cfRule>
  </conditionalFormatting>
  <conditionalFormatting sqref="DT123:DT130">
    <cfRule type="cellIs" dxfId="5734" priority="4938" operator="equal">
      <formula>1</formula>
    </cfRule>
  </conditionalFormatting>
  <conditionalFormatting sqref="CV123:CV130">
    <cfRule type="cellIs" dxfId="5733" priority="4943" operator="equal">
      <formula>1</formula>
    </cfRule>
  </conditionalFormatting>
  <conditionalFormatting sqref="DJ123:DJ130">
    <cfRule type="cellIs" dxfId="5732" priority="4942" operator="equal">
      <formula>1</formula>
    </cfRule>
  </conditionalFormatting>
  <conditionalFormatting sqref="DN123:DN130">
    <cfRule type="cellIs" dxfId="5731" priority="4941" operator="equal">
      <formula>1</formula>
    </cfRule>
  </conditionalFormatting>
  <conditionalFormatting sqref="DP123:DP130">
    <cfRule type="cellIs" dxfId="5730" priority="4940" operator="equal">
      <formula>1</formula>
    </cfRule>
  </conditionalFormatting>
  <conditionalFormatting sqref="DR123:DR130">
    <cfRule type="cellIs" dxfId="5729" priority="4939" operator="equal">
      <formula>1</formula>
    </cfRule>
  </conditionalFormatting>
  <conditionalFormatting sqref="DV123:DV130">
    <cfRule type="cellIs" dxfId="5728" priority="4937" operator="equal">
      <formula>1</formula>
    </cfRule>
  </conditionalFormatting>
  <conditionalFormatting sqref="CT123:CT130">
    <cfRule type="cellIs" dxfId="5727" priority="4935" operator="equal">
      <formula>1</formula>
    </cfRule>
  </conditionalFormatting>
  <conditionalFormatting sqref="CR123:CR130">
    <cfRule type="cellIs" dxfId="5726" priority="4936" operator="equal">
      <formula>1</formula>
    </cfRule>
  </conditionalFormatting>
  <conditionalFormatting sqref="DT123:DT130">
    <cfRule type="cellIs" dxfId="5725" priority="4929" operator="equal">
      <formula>1</formula>
    </cfRule>
  </conditionalFormatting>
  <conditionalFormatting sqref="CV123:CV130">
    <cfRule type="cellIs" dxfId="5724" priority="4934" operator="equal">
      <formula>1</formula>
    </cfRule>
  </conditionalFormatting>
  <conditionalFormatting sqref="DJ123:DJ130">
    <cfRule type="cellIs" dxfId="5723" priority="4933" operator="equal">
      <formula>1</formula>
    </cfRule>
  </conditionalFormatting>
  <conditionalFormatting sqref="DN123:DN130">
    <cfRule type="cellIs" dxfId="5722" priority="4932" operator="equal">
      <formula>1</formula>
    </cfRule>
  </conditionalFormatting>
  <conditionalFormatting sqref="DP123:DP130">
    <cfRule type="cellIs" dxfId="5721" priority="4931" operator="equal">
      <formula>1</formula>
    </cfRule>
  </conditionalFormatting>
  <conditionalFormatting sqref="DR123:DR130">
    <cfRule type="cellIs" dxfId="5720" priority="4930" operator="equal">
      <formula>1</formula>
    </cfRule>
  </conditionalFormatting>
  <conditionalFormatting sqref="DV123:DV130">
    <cfRule type="cellIs" dxfId="5719" priority="4928" operator="equal">
      <formula>1</formula>
    </cfRule>
  </conditionalFormatting>
  <conditionalFormatting sqref="CR123:CR130">
    <cfRule type="cellIs" dxfId="5718" priority="4927" operator="equal">
      <formula>1</formula>
    </cfRule>
  </conditionalFormatting>
  <conditionalFormatting sqref="CT123:CT130">
    <cfRule type="cellIs" dxfId="5717" priority="4926" operator="equal">
      <formula>1</formula>
    </cfRule>
  </conditionalFormatting>
  <conditionalFormatting sqref="CV123:CV130">
    <cfRule type="cellIs" dxfId="5716" priority="4925" operator="equal">
      <formula>1</formula>
    </cfRule>
  </conditionalFormatting>
  <conditionalFormatting sqref="DJ123:DJ130">
    <cfRule type="cellIs" dxfId="5715" priority="4924" operator="equal">
      <formula>1</formula>
    </cfRule>
  </conditionalFormatting>
  <conditionalFormatting sqref="DN123:DN130">
    <cfRule type="cellIs" dxfId="5714" priority="4923" operator="equal">
      <formula>1</formula>
    </cfRule>
  </conditionalFormatting>
  <conditionalFormatting sqref="DP123:DP130">
    <cfRule type="cellIs" dxfId="5713" priority="4922" operator="equal">
      <formula>1</formula>
    </cfRule>
  </conditionalFormatting>
  <conditionalFormatting sqref="DR123:DR130">
    <cfRule type="cellIs" dxfId="5712" priority="4921" operator="equal">
      <formula>1</formula>
    </cfRule>
  </conditionalFormatting>
  <conditionalFormatting sqref="DT123:DT130">
    <cfRule type="cellIs" dxfId="5711" priority="4920" operator="equal">
      <formula>1</formula>
    </cfRule>
  </conditionalFormatting>
  <conditionalFormatting sqref="DV123:DV130">
    <cfRule type="cellIs" dxfId="5710" priority="4919" operator="equal">
      <formula>1</formula>
    </cfRule>
  </conditionalFormatting>
  <conditionalFormatting sqref="BI123:BI130">
    <cfRule type="expression" dxfId="5709" priority="4918">
      <formula>BI123=MAX($BI123:$BN123)</formula>
    </cfRule>
  </conditionalFormatting>
  <conditionalFormatting sqref="BI123:BI130">
    <cfRule type="expression" dxfId="5708" priority="4917">
      <formula>BI123=MIN($BI123:$BN123)</formula>
    </cfRule>
  </conditionalFormatting>
  <conditionalFormatting sqref="BJ123:BN130">
    <cfRule type="expression" dxfId="5707" priority="4916">
      <formula>BJ123=MAX($BI123:$BN123)</formula>
    </cfRule>
  </conditionalFormatting>
  <conditionalFormatting sqref="BJ123:BN130">
    <cfRule type="expression" dxfId="5706" priority="4915">
      <formula>BJ123=MIN($BI123:$BN123)</formula>
    </cfRule>
  </conditionalFormatting>
  <conditionalFormatting sqref="BO123:BO130">
    <cfRule type="expression" dxfId="5705" priority="4914">
      <formula>BO123=MAX($BO123:$BT123)</formula>
    </cfRule>
  </conditionalFormatting>
  <conditionalFormatting sqref="BO123:BO130">
    <cfRule type="expression" dxfId="5704" priority="4913">
      <formula>BO123=MIN($BO123:$BT123)</formula>
    </cfRule>
  </conditionalFormatting>
  <conditionalFormatting sqref="BP123:BT130">
    <cfRule type="expression" dxfId="5703" priority="4912">
      <formula>BP123=MAX($BI123:$BN123)</formula>
    </cfRule>
  </conditionalFormatting>
  <conditionalFormatting sqref="BP123:BT130">
    <cfRule type="expression" dxfId="5702" priority="4911">
      <formula>BP123=MIN($BI123:$BN123)</formula>
    </cfRule>
  </conditionalFormatting>
  <conditionalFormatting sqref="BP123:BT130">
    <cfRule type="expression" dxfId="5701" priority="4910">
      <formula>BP123=MAX($BI123:$BN123)</formula>
    </cfRule>
  </conditionalFormatting>
  <conditionalFormatting sqref="BP123:BT130">
    <cfRule type="expression" dxfId="5700" priority="4909">
      <formula>BP123=MIN($BI123:$BN123)</formula>
    </cfRule>
  </conditionalFormatting>
  <conditionalFormatting sqref="BP123:BP130">
    <cfRule type="expression" dxfId="5699" priority="4908">
      <formula>BP123=MAX($BO123:$BT123)</formula>
    </cfRule>
  </conditionalFormatting>
  <conditionalFormatting sqref="BP123:BP130">
    <cfRule type="expression" dxfId="5698" priority="4907">
      <formula>BP123=MIN($BO123:$BT123)</formula>
    </cfRule>
  </conditionalFormatting>
  <conditionalFormatting sqref="BQ123:BQ130">
    <cfRule type="expression" dxfId="5697" priority="4906">
      <formula>BQ123=MAX($BO123:$BT123)</formula>
    </cfRule>
  </conditionalFormatting>
  <conditionalFormatting sqref="BQ123:BQ130">
    <cfRule type="expression" dxfId="5696" priority="4905">
      <formula>BQ123=MIN($BO123:$BT123)</formula>
    </cfRule>
  </conditionalFormatting>
  <conditionalFormatting sqref="BR123:BR130">
    <cfRule type="expression" dxfId="5695" priority="4904">
      <formula>BR123=MAX($BO123:$BT123)</formula>
    </cfRule>
  </conditionalFormatting>
  <conditionalFormatting sqref="BR123:BR130">
    <cfRule type="expression" dxfId="5694" priority="4903">
      <formula>BR123=MIN($BO123:$BT123)</formula>
    </cfRule>
  </conditionalFormatting>
  <conditionalFormatting sqref="BS123:BS130">
    <cfRule type="expression" dxfId="5693" priority="4902">
      <formula>BS123=MAX($BO123:$BT123)</formula>
    </cfRule>
  </conditionalFormatting>
  <conditionalFormatting sqref="BS123:BS130">
    <cfRule type="expression" dxfId="5692" priority="4901">
      <formula>BS123=MIN($BO123:$BT123)</formula>
    </cfRule>
  </conditionalFormatting>
  <conditionalFormatting sqref="BT123:BT130">
    <cfRule type="expression" dxfId="5691" priority="4900">
      <formula>BT123=MAX($BO123:$BT123)</formula>
    </cfRule>
  </conditionalFormatting>
  <conditionalFormatting sqref="BT123:BT130">
    <cfRule type="expression" dxfId="5690" priority="4899">
      <formula>BT123=MIN($BO123:$BT123)</formula>
    </cfRule>
  </conditionalFormatting>
  <conditionalFormatting sqref="CX123:CX130">
    <cfRule type="cellIs" dxfId="5689" priority="4898" operator="equal">
      <formula>1</formula>
    </cfRule>
  </conditionalFormatting>
  <conditionalFormatting sqref="CX123:CX130">
    <cfRule type="cellIs" dxfId="5688" priority="4897" operator="equal">
      <formula>1</formula>
    </cfRule>
  </conditionalFormatting>
  <conditionalFormatting sqref="CX123:CX130">
    <cfRule type="cellIs" dxfId="5687" priority="4896" operator="equal">
      <formula>1</formula>
    </cfRule>
  </conditionalFormatting>
  <conditionalFormatting sqref="DX123:DX130">
    <cfRule type="cellIs" dxfId="5686" priority="4895" operator="equal">
      <formula>1</formula>
    </cfRule>
  </conditionalFormatting>
  <conditionalFormatting sqref="DX123:DX130">
    <cfRule type="cellIs" dxfId="5685" priority="4894" operator="equal">
      <formula>1</formula>
    </cfRule>
  </conditionalFormatting>
  <conditionalFormatting sqref="DX123:DX130">
    <cfRule type="cellIs" dxfId="5684" priority="4893" operator="equal">
      <formula>1</formula>
    </cfRule>
  </conditionalFormatting>
  <conditionalFormatting sqref="CZ123:CZ130">
    <cfRule type="cellIs" dxfId="5683" priority="4892" operator="equal">
      <formula>1</formula>
    </cfRule>
  </conditionalFormatting>
  <conditionalFormatting sqref="CZ123:CZ130">
    <cfRule type="cellIs" dxfId="5682" priority="4891" operator="equal">
      <formula>1</formula>
    </cfRule>
  </conditionalFormatting>
  <conditionalFormatting sqref="CZ123:CZ130">
    <cfRule type="cellIs" dxfId="5681" priority="4890" operator="equal">
      <formula>1</formula>
    </cfRule>
  </conditionalFormatting>
  <conditionalFormatting sqref="CT131:CT138">
    <cfRule type="cellIs" dxfId="5680" priority="4888" operator="equal">
      <formula>1</formula>
    </cfRule>
  </conditionalFormatting>
  <conditionalFormatting sqref="CR131:CR138">
    <cfRule type="cellIs" dxfId="5679" priority="4889" operator="equal">
      <formula>1</formula>
    </cfRule>
  </conditionalFormatting>
  <conditionalFormatting sqref="DT131:DT138">
    <cfRule type="cellIs" dxfId="5678" priority="4882" operator="equal">
      <formula>1</formula>
    </cfRule>
  </conditionalFormatting>
  <conditionalFormatting sqref="CV131:CV138">
    <cfRule type="cellIs" dxfId="5677" priority="4887" operator="equal">
      <formula>1</formula>
    </cfRule>
  </conditionalFormatting>
  <conditionalFormatting sqref="DJ131:DJ138">
    <cfRule type="cellIs" dxfId="5676" priority="4886" operator="equal">
      <formula>1</formula>
    </cfRule>
  </conditionalFormatting>
  <conditionalFormatting sqref="DN131:DN138">
    <cfRule type="cellIs" dxfId="5675" priority="4885" operator="equal">
      <formula>1</formula>
    </cfRule>
  </conditionalFormatting>
  <conditionalFormatting sqref="DP131:DP138">
    <cfRule type="cellIs" dxfId="5674" priority="4884" operator="equal">
      <formula>1</formula>
    </cfRule>
  </conditionalFormatting>
  <conditionalFormatting sqref="DR131:DR138">
    <cfRule type="cellIs" dxfId="5673" priority="4883" operator="equal">
      <formula>1</formula>
    </cfRule>
  </conditionalFormatting>
  <conditionalFormatting sqref="DV131:DV138">
    <cfRule type="cellIs" dxfId="5672" priority="4881" operator="equal">
      <formula>1</formula>
    </cfRule>
  </conditionalFormatting>
  <conditionalFormatting sqref="CT131:CT138">
    <cfRule type="cellIs" dxfId="5671" priority="4879" operator="equal">
      <formula>1</formula>
    </cfRule>
  </conditionalFormatting>
  <conditionalFormatting sqref="CR131:CR138">
    <cfRule type="cellIs" dxfId="5670" priority="4880" operator="equal">
      <formula>1</formula>
    </cfRule>
  </conditionalFormatting>
  <conditionalFormatting sqref="DT131:DT138">
    <cfRule type="cellIs" dxfId="5669" priority="4873" operator="equal">
      <formula>1</formula>
    </cfRule>
  </conditionalFormatting>
  <conditionalFormatting sqref="CV131:CV138">
    <cfRule type="cellIs" dxfId="5668" priority="4878" operator="equal">
      <formula>1</formula>
    </cfRule>
  </conditionalFormatting>
  <conditionalFormatting sqref="DJ131:DJ138">
    <cfRule type="cellIs" dxfId="5667" priority="4877" operator="equal">
      <formula>1</formula>
    </cfRule>
  </conditionalFormatting>
  <conditionalFormatting sqref="DN131:DN138">
    <cfRule type="cellIs" dxfId="5666" priority="4876" operator="equal">
      <formula>1</formula>
    </cfRule>
  </conditionalFormatting>
  <conditionalFormatting sqref="DP131:DP138">
    <cfRule type="cellIs" dxfId="5665" priority="4875" operator="equal">
      <formula>1</formula>
    </cfRule>
  </conditionalFormatting>
  <conditionalFormatting sqref="DR131:DR138">
    <cfRule type="cellIs" dxfId="5664" priority="4874" operator="equal">
      <formula>1</formula>
    </cfRule>
  </conditionalFormatting>
  <conditionalFormatting sqref="DV131:DV138">
    <cfRule type="cellIs" dxfId="5663" priority="4872" operator="equal">
      <formula>1</formula>
    </cfRule>
  </conditionalFormatting>
  <conditionalFormatting sqref="CR131:CR138">
    <cfRule type="cellIs" dxfId="5662" priority="4871" operator="equal">
      <formula>1</formula>
    </cfRule>
  </conditionalFormatting>
  <conditionalFormatting sqref="CT131:CT138">
    <cfRule type="cellIs" dxfId="5661" priority="4870" operator="equal">
      <formula>1</formula>
    </cfRule>
  </conditionalFormatting>
  <conditionalFormatting sqref="CV131:CV138">
    <cfRule type="cellIs" dxfId="5660" priority="4869" operator="equal">
      <formula>1</formula>
    </cfRule>
  </conditionalFormatting>
  <conditionalFormatting sqref="DJ131:DJ138">
    <cfRule type="cellIs" dxfId="5659" priority="4868" operator="equal">
      <formula>1</formula>
    </cfRule>
  </conditionalFormatting>
  <conditionalFormatting sqref="DN131:DN138">
    <cfRule type="cellIs" dxfId="5658" priority="4867" operator="equal">
      <formula>1</formula>
    </cfRule>
  </conditionalFormatting>
  <conditionalFormatting sqref="DP131:DP138">
    <cfRule type="cellIs" dxfId="5657" priority="4866" operator="equal">
      <formula>1</formula>
    </cfRule>
  </conditionalFormatting>
  <conditionalFormatting sqref="DR131:DR138">
    <cfRule type="cellIs" dxfId="5656" priority="4865" operator="equal">
      <formula>1</formula>
    </cfRule>
  </conditionalFormatting>
  <conditionalFormatting sqref="DT131:DT138">
    <cfRule type="cellIs" dxfId="5655" priority="4864" operator="equal">
      <formula>1</formula>
    </cfRule>
  </conditionalFormatting>
  <conditionalFormatting sqref="DV131:DV138">
    <cfRule type="cellIs" dxfId="5654" priority="4863" operator="equal">
      <formula>1</formula>
    </cfRule>
  </conditionalFormatting>
  <conditionalFormatting sqref="BI131:BI138">
    <cfRule type="expression" dxfId="5653" priority="4862">
      <formula>BI131=MAX($BI131:$BN131)</formula>
    </cfRule>
  </conditionalFormatting>
  <conditionalFormatting sqref="BI131:BI138">
    <cfRule type="expression" dxfId="5652" priority="4861">
      <formula>BI131=MIN($BI131:$BN131)</formula>
    </cfRule>
  </conditionalFormatting>
  <conditionalFormatting sqref="BJ131:BN138">
    <cfRule type="expression" dxfId="5651" priority="4860">
      <formula>BJ131=MAX($BI131:$BN131)</formula>
    </cfRule>
  </conditionalFormatting>
  <conditionalFormatting sqref="BJ131:BN138">
    <cfRule type="expression" dxfId="5650" priority="4859">
      <formula>BJ131=MIN($BI131:$BN131)</formula>
    </cfRule>
  </conditionalFormatting>
  <conditionalFormatting sqref="BO131:BO138">
    <cfRule type="expression" dxfId="5649" priority="4858">
      <formula>BO131=MAX($BO131:$BT131)</formula>
    </cfRule>
  </conditionalFormatting>
  <conditionalFormatting sqref="BO131:BO138">
    <cfRule type="expression" dxfId="5648" priority="4857">
      <formula>BO131=MIN($BO131:$BT131)</formula>
    </cfRule>
  </conditionalFormatting>
  <conditionalFormatting sqref="BP131:BT138">
    <cfRule type="expression" dxfId="5647" priority="4856">
      <formula>BP131=MAX($BI131:$BN131)</formula>
    </cfRule>
  </conditionalFormatting>
  <conditionalFormatting sqref="BP131:BT138">
    <cfRule type="expression" dxfId="5646" priority="4855">
      <formula>BP131=MIN($BI131:$BN131)</formula>
    </cfRule>
  </conditionalFormatting>
  <conditionalFormatting sqref="BP131:BT138">
    <cfRule type="expression" dxfId="5645" priority="4854">
      <formula>BP131=MAX($BI131:$BN131)</formula>
    </cfRule>
  </conditionalFormatting>
  <conditionalFormatting sqref="BP131:BT138">
    <cfRule type="expression" dxfId="5644" priority="4853">
      <formula>BP131=MIN($BI131:$BN131)</formula>
    </cfRule>
  </conditionalFormatting>
  <conditionalFormatting sqref="BP131:BP138">
    <cfRule type="expression" dxfId="5643" priority="4852">
      <formula>BP131=MAX($BO131:$BT131)</formula>
    </cfRule>
  </conditionalFormatting>
  <conditionalFormatting sqref="BP131:BP138">
    <cfRule type="expression" dxfId="5642" priority="4851">
      <formula>BP131=MIN($BO131:$BT131)</formula>
    </cfRule>
  </conditionalFormatting>
  <conditionalFormatting sqref="BQ131:BQ138">
    <cfRule type="expression" dxfId="5641" priority="4850">
      <formula>BQ131=MAX($BO131:$BT131)</formula>
    </cfRule>
  </conditionalFormatting>
  <conditionalFormatting sqref="BQ131:BQ138">
    <cfRule type="expression" dxfId="5640" priority="4849">
      <formula>BQ131=MIN($BO131:$BT131)</formula>
    </cfRule>
  </conditionalFormatting>
  <conditionalFormatting sqref="BR131:BR138">
    <cfRule type="expression" dxfId="5639" priority="4848">
      <formula>BR131=MAX($BO131:$BT131)</formula>
    </cfRule>
  </conditionalFormatting>
  <conditionalFormatting sqref="BR131:BR138">
    <cfRule type="expression" dxfId="5638" priority="4847">
      <formula>BR131=MIN($BO131:$BT131)</formula>
    </cfRule>
  </conditionalFormatting>
  <conditionalFormatting sqref="BS131:BS138">
    <cfRule type="expression" dxfId="5637" priority="4846">
      <formula>BS131=MAX($BO131:$BT131)</formula>
    </cfRule>
  </conditionalFormatting>
  <conditionalFormatting sqref="BS131:BS138">
    <cfRule type="expression" dxfId="5636" priority="4845">
      <formula>BS131=MIN($BO131:$BT131)</formula>
    </cfRule>
  </conditionalFormatting>
  <conditionalFormatting sqref="BT131:BT138">
    <cfRule type="expression" dxfId="5635" priority="4844">
      <formula>BT131=MAX($BO131:$BT131)</formula>
    </cfRule>
  </conditionalFormatting>
  <conditionalFormatting sqref="BT131:BT138">
    <cfRule type="expression" dxfId="5634" priority="4843">
      <formula>BT131=MIN($BO131:$BT131)</formula>
    </cfRule>
  </conditionalFormatting>
  <conditionalFormatting sqref="CX131:CX138">
    <cfRule type="cellIs" dxfId="5633" priority="4842" operator="equal">
      <formula>1</formula>
    </cfRule>
  </conditionalFormatting>
  <conditionalFormatting sqref="CX131:CX138">
    <cfRule type="cellIs" dxfId="5632" priority="4841" operator="equal">
      <formula>1</formula>
    </cfRule>
  </conditionalFormatting>
  <conditionalFormatting sqref="CX131:CX138">
    <cfRule type="cellIs" dxfId="5631" priority="4840" operator="equal">
      <formula>1</formula>
    </cfRule>
  </conditionalFormatting>
  <conditionalFormatting sqref="DX131:DX138">
    <cfRule type="cellIs" dxfId="5630" priority="4839" operator="equal">
      <formula>1</formula>
    </cfRule>
  </conditionalFormatting>
  <conditionalFormatting sqref="DX131:DX138">
    <cfRule type="cellIs" dxfId="5629" priority="4838" operator="equal">
      <formula>1</formula>
    </cfRule>
  </conditionalFormatting>
  <conditionalFormatting sqref="DX131:DX138">
    <cfRule type="cellIs" dxfId="5628" priority="4837" operator="equal">
      <formula>1</formula>
    </cfRule>
  </conditionalFormatting>
  <conditionalFormatting sqref="CZ131:CZ138">
    <cfRule type="cellIs" dxfId="5627" priority="4836" operator="equal">
      <formula>1</formula>
    </cfRule>
  </conditionalFormatting>
  <conditionalFormatting sqref="CZ131:CZ138">
    <cfRule type="cellIs" dxfId="5626" priority="4835" operator="equal">
      <formula>1</formula>
    </cfRule>
  </conditionalFormatting>
  <conditionalFormatting sqref="CZ131:CZ138">
    <cfRule type="cellIs" dxfId="5625" priority="4834" operator="equal">
      <formula>1</formula>
    </cfRule>
  </conditionalFormatting>
  <conditionalFormatting sqref="DB121:DB122">
    <cfRule type="cellIs" dxfId="5624" priority="4833" operator="equal">
      <formula>1</formula>
    </cfRule>
  </conditionalFormatting>
  <conditionalFormatting sqref="DB121:DB122">
    <cfRule type="cellIs" dxfId="5623" priority="4832" operator="equal">
      <formula>1</formula>
    </cfRule>
  </conditionalFormatting>
  <conditionalFormatting sqref="DB121:DB122">
    <cfRule type="cellIs" dxfId="5622" priority="4831" operator="equal">
      <formula>1</formula>
    </cfRule>
  </conditionalFormatting>
  <conditionalFormatting sqref="DB123:DB130">
    <cfRule type="cellIs" dxfId="5621" priority="4830" operator="equal">
      <formula>1</formula>
    </cfRule>
  </conditionalFormatting>
  <conditionalFormatting sqref="DB123:DB130">
    <cfRule type="cellIs" dxfId="5620" priority="4829" operator="equal">
      <formula>1</formula>
    </cfRule>
  </conditionalFormatting>
  <conditionalFormatting sqref="DB123:DB130">
    <cfRule type="cellIs" dxfId="5619" priority="4828" operator="equal">
      <formula>1</formula>
    </cfRule>
  </conditionalFormatting>
  <conditionalFormatting sqref="DB131:DB138">
    <cfRule type="cellIs" dxfId="5618" priority="4827" operator="equal">
      <formula>1</formula>
    </cfRule>
  </conditionalFormatting>
  <conditionalFormatting sqref="DB131:DB138">
    <cfRule type="cellIs" dxfId="5617" priority="4826" operator="equal">
      <formula>1</formula>
    </cfRule>
  </conditionalFormatting>
  <conditionalFormatting sqref="DB131:DB138">
    <cfRule type="cellIs" dxfId="5616" priority="4825" operator="equal">
      <formula>1</formula>
    </cfRule>
  </conditionalFormatting>
  <conditionalFormatting sqref="DH121:DH122">
    <cfRule type="cellIs" dxfId="5615" priority="4824" operator="equal">
      <formula>1</formula>
    </cfRule>
  </conditionalFormatting>
  <conditionalFormatting sqref="DH121:DH122">
    <cfRule type="cellIs" dxfId="5614" priority="4823" operator="equal">
      <formula>1</formula>
    </cfRule>
  </conditionalFormatting>
  <conditionalFormatting sqref="DH121:DH122">
    <cfRule type="cellIs" dxfId="5613" priority="4822" operator="equal">
      <formula>1</formula>
    </cfRule>
  </conditionalFormatting>
  <conditionalFormatting sqref="DH123:DH130">
    <cfRule type="cellIs" dxfId="5612" priority="4821" operator="equal">
      <formula>1</formula>
    </cfRule>
  </conditionalFormatting>
  <conditionalFormatting sqref="DH123:DH130">
    <cfRule type="cellIs" dxfId="5611" priority="4820" operator="equal">
      <formula>1</formula>
    </cfRule>
  </conditionalFormatting>
  <conditionalFormatting sqref="DH123:DH130">
    <cfRule type="cellIs" dxfId="5610" priority="4819" operator="equal">
      <formula>1</formula>
    </cfRule>
  </conditionalFormatting>
  <conditionalFormatting sqref="DH131:DH138">
    <cfRule type="cellIs" dxfId="5609" priority="4818" operator="equal">
      <formula>1</formula>
    </cfRule>
  </conditionalFormatting>
  <conditionalFormatting sqref="DH131:DH138">
    <cfRule type="cellIs" dxfId="5608" priority="4817" operator="equal">
      <formula>1</formula>
    </cfRule>
  </conditionalFormatting>
  <conditionalFormatting sqref="DH131:DH138">
    <cfRule type="cellIs" dxfId="5607" priority="4816" operator="equal">
      <formula>1</formula>
    </cfRule>
  </conditionalFormatting>
  <conditionalFormatting sqref="DD121:DD122">
    <cfRule type="cellIs" dxfId="5606" priority="4815" operator="equal">
      <formula>1</formula>
    </cfRule>
  </conditionalFormatting>
  <conditionalFormatting sqref="DD121:DD122">
    <cfRule type="cellIs" dxfId="5605" priority="4814" operator="equal">
      <formula>1</formula>
    </cfRule>
  </conditionalFormatting>
  <conditionalFormatting sqref="DD121:DD122">
    <cfRule type="cellIs" dxfId="5604" priority="4813" operator="equal">
      <formula>1</formula>
    </cfRule>
  </conditionalFormatting>
  <conditionalFormatting sqref="DD123:DD130">
    <cfRule type="cellIs" dxfId="5603" priority="4812" operator="equal">
      <formula>1</formula>
    </cfRule>
  </conditionalFormatting>
  <conditionalFormatting sqref="DD123:DD130">
    <cfRule type="cellIs" dxfId="5602" priority="4811" operator="equal">
      <formula>1</formula>
    </cfRule>
  </conditionalFormatting>
  <conditionalFormatting sqref="DD123:DD130">
    <cfRule type="cellIs" dxfId="5601" priority="4810" operator="equal">
      <formula>1</formula>
    </cfRule>
  </conditionalFormatting>
  <conditionalFormatting sqref="DD131:DD138">
    <cfRule type="cellIs" dxfId="5600" priority="4809" operator="equal">
      <formula>1</formula>
    </cfRule>
  </conditionalFormatting>
  <conditionalFormatting sqref="DD131:DD138">
    <cfRule type="cellIs" dxfId="5599" priority="4808" operator="equal">
      <formula>1</formula>
    </cfRule>
  </conditionalFormatting>
  <conditionalFormatting sqref="DD131:DD138">
    <cfRule type="cellIs" dxfId="5598" priority="4807" operator="equal">
      <formula>1</formula>
    </cfRule>
  </conditionalFormatting>
  <conditionalFormatting sqref="DF121:DF122">
    <cfRule type="cellIs" dxfId="5597" priority="4806" operator="equal">
      <formula>1</formula>
    </cfRule>
  </conditionalFormatting>
  <conditionalFormatting sqref="DF121:DF122">
    <cfRule type="cellIs" dxfId="5596" priority="4805" operator="equal">
      <formula>1</formula>
    </cfRule>
  </conditionalFormatting>
  <conditionalFormatting sqref="DF121:DF122">
    <cfRule type="cellIs" dxfId="5595" priority="4804" operator="equal">
      <formula>1</formula>
    </cfRule>
  </conditionalFormatting>
  <conditionalFormatting sqref="DF123:DF130">
    <cfRule type="cellIs" dxfId="5594" priority="4803" operator="equal">
      <formula>1</formula>
    </cfRule>
  </conditionalFormatting>
  <conditionalFormatting sqref="DF123:DF130">
    <cfRule type="cellIs" dxfId="5593" priority="4802" operator="equal">
      <formula>1</formula>
    </cfRule>
  </conditionalFormatting>
  <conditionalFormatting sqref="DF123:DF130">
    <cfRule type="cellIs" dxfId="5592" priority="4801" operator="equal">
      <formula>1</formula>
    </cfRule>
  </conditionalFormatting>
  <conditionalFormatting sqref="DF131:DF138">
    <cfRule type="cellIs" dxfId="5591" priority="4800" operator="equal">
      <formula>1</formula>
    </cfRule>
  </conditionalFormatting>
  <conditionalFormatting sqref="DF131:DF138">
    <cfRule type="cellIs" dxfId="5590" priority="4799" operator="equal">
      <formula>1</formula>
    </cfRule>
  </conditionalFormatting>
  <conditionalFormatting sqref="DF131:DF138">
    <cfRule type="cellIs" dxfId="5589" priority="4798" operator="equal">
      <formula>1</formula>
    </cfRule>
  </conditionalFormatting>
  <conditionalFormatting sqref="DL121:DL122">
    <cfRule type="cellIs" dxfId="5588" priority="4797" operator="equal">
      <formula>1</formula>
    </cfRule>
  </conditionalFormatting>
  <conditionalFormatting sqref="DL121:DL122">
    <cfRule type="cellIs" dxfId="5587" priority="4796" operator="equal">
      <formula>1</formula>
    </cfRule>
  </conditionalFormatting>
  <conditionalFormatting sqref="DL121:DL122">
    <cfRule type="cellIs" dxfId="5586" priority="4795" operator="equal">
      <formula>1</formula>
    </cfRule>
  </conditionalFormatting>
  <conditionalFormatting sqref="DL123:DL130">
    <cfRule type="cellIs" dxfId="5585" priority="4794" operator="equal">
      <formula>1</formula>
    </cfRule>
  </conditionalFormatting>
  <conditionalFormatting sqref="DL123:DL130">
    <cfRule type="cellIs" dxfId="5584" priority="4793" operator="equal">
      <formula>1</formula>
    </cfRule>
  </conditionalFormatting>
  <conditionalFormatting sqref="DL123:DL130">
    <cfRule type="cellIs" dxfId="5583" priority="4792" operator="equal">
      <formula>1</formula>
    </cfRule>
  </conditionalFormatting>
  <conditionalFormatting sqref="DL131:DL138">
    <cfRule type="cellIs" dxfId="5582" priority="4791" operator="equal">
      <formula>1</formula>
    </cfRule>
  </conditionalFormatting>
  <conditionalFormatting sqref="DL131:DL138">
    <cfRule type="cellIs" dxfId="5581" priority="4790" operator="equal">
      <formula>1</formula>
    </cfRule>
  </conditionalFormatting>
  <conditionalFormatting sqref="DL131:DL138">
    <cfRule type="cellIs" dxfId="5580" priority="4789" operator="equal">
      <formula>1</formula>
    </cfRule>
  </conditionalFormatting>
  <conditionalFormatting sqref="CT139:CT140">
    <cfRule type="cellIs" dxfId="5579" priority="4787" operator="equal">
      <formula>1</formula>
    </cfRule>
  </conditionalFormatting>
  <conditionalFormatting sqref="CR139:CR140">
    <cfRule type="cellIs" dxfId="5578" priority="4788" operator="equal">
      <formula>1</formula>
    </cfRule>
  </conditionalFormatting>
  <conditionalFormatting sqref="DT139:DT140">
    <cfRule type="cellIs" dxfId="5577" priority="4781" operator="equal">
      <formula>1</formula>
    </cfRule>
  </conditionalFormatting>
  <conditionalFormatting sqref="CV139:CV140">
    <cfRule type="cellIs" dxfId="5576" priority="4786" operator="equal">
      <formula>1</formula>
    </cfRule>
  </conditionalFormatting>
  <conditionalFormatting sqref="DJ139:DJ140">
    <cfRule type="cellIs" dxfId="5575" priority="4785" operator="equal">
      <formula>1</formula>
    </cfRule>
  </conditionalFormatting>
  <conditionalFormatting sqref="DN139:DN140">
    <cfRule type="cellIs" dxfId="5574" priority="4784" operator="equal">
      <formula>1</formula>
    </cfRule>
  </conditionalFormatting>
  <conditionalFormatting sqref="DP139:DP140">
    <cfRule type="cellIs" dxfId="5573" priority="4783" operator="equal">
      <formula>1</formula>
    </cfRule>
  </conditionalFormatting>
  <conditionalFormatting sqref="DR139:DR140">
    <cfRule type="cellIs" dxfId="5572" priority="4782" operator="equal">
      <formula>1</formula>
    </cfRule>
  </conditionalFormatting>
  <conditionalFormatting sqref="DV139:DV140">
    <cfRule type="cellIs" dxfId="5571" priority="4780" operator="equal">
      <formula>1</formula>
    </cfRule>
  </conditionalFormatting>
  <conditionalFormatting sqref="CT139:CT140">
    <cfRule type="cellIs" dxfId="5570" priority="4778" operator="equal">
      <formula>1</formula>
    </cfRule>
  </conditionalFormatting>
  <conditionalFormatting sqref="CR139:CR140">
    <cfRule type="cellIs" dxfId="5569" priority="4779" operator="equal">
      <formula>1</formula>
    </cfRule>
  </conditionalFormatting>
  <conditionalFormatting sqref="DT139:DT140">
    <cfRule type="cellIs" dxfId="5568" priority="4772" operator="equal">
      <formula>1</formula>
    </cfRule>
  </conditionalFormatting>
  <conditionalFormatting sqref="CV139:CV140">
    <cfRule type="cellIs" dxfId="5567" priority="4777" operator="equal">
      <formula>1</formula>
    </cfRule>
  </conditionalFormatting>
  <conditionalFormatting sqref="DJ139:DJ140">
    <cfRule type="cellIs" dxfId="5566" priority="4776" operator="equal">
      <formula>1</formula>
    </cfRule>
  </conditionalFormatting>
  <conditionalFormatting sqref="DN139:DN140">
    <cfRule type="cellIs" dxfId="5565" priority="4775" operator="equal">
      <formula>1</formula>
    </cfRule>
  </conditionalFormatting>
  <conditionalFormatting sqref="DP139:DP140">
    <cfRule type="cellIs" dxfId="5564" priority="4774" operator="equal">
      <formula>1</formula>
    </cfRule>
  </conditionalFormatting>
  <conditionalFormatting sqref="DR139:DR140">
    <cfRule type="cellIs" dxfId="5563" priority="4773" operator="equal">
      <formula>1</formula>
    </cfRule>
  </conditionalFormatting>
  <conditionalFormatting sqref="DV139:DV140">
    <cfRule type="cellIs" dxfId="5562" priority="4771" operator="equal">
      <formula>1</formula>
    </cfRule>
  </conditionalFormatting>
  <conditionalFormatting sqref="CR139:CR140">
    <cfRule type="cellIs" dxfId="5561" priority="4770" operator="equal">
      <formula>1</formula>
    </cfRule>
  </conditionalFormatting>
  <conditionalFormatting sqref="CT139:CT140">
    <cfRule type="cellIs" dxfId="5560" priority="4769" operator="equal">
      <formula>1</formula>
    </cfRule>
  </conditionalFormatting>
  <conditionalFormatting sqref="CV139:CV140">
    <cfRule type="cellIs" dxfId="5559" priority="4768" operator="equal">
      <formula>1</formula>
    </cfRule>
  </conditionalFormatting>
  <conditionalFormatting sqref="DJ139:DJ140">
    <cfRule type="cellIs" dxfId="5558" priority="4767" operator="equal">
      <formula>1</formula>
    </cfRule>
  </conditionalFormatting>
  <conditionalFormatting sqref="DN139:DN140">
    <cfRule type="cellIs" dxfId="5557" priority="4766" operator="equal">
      <formula>1</formula>
    </cfRule>
  </conditionalFormatting>
  <conditionalFormatting sqref="DP139:DP140">
    <cfRule type="cellIs" dxfId="5556" priority="4765" operator="equal">
      <formula>1</formula>
    </cfRule>
  </conditionalFormatting>
  <conditionalFormatting sqref="DR139:DR140">
    <cfRule type="cellIs" dxfId="5555" priority="4764" operator="equal">
      <formula>1</formula>
    </cfRule>
  </conditionalFormatting>
  <conditionalFormatting sqref="DT139:DT140">
    <cfRule type="cellIs" dxfId="5554" priority="4763" operator="equal">
      <formula>1</formula>
    </cfRule>
  </conditionalFormatting>
  <conditionalFormatting sqref="DV139:DV140">
    <cfRule type="cellIs" dxfId="5553" priority="4762" operator="equal">
      <formula>1</formula>
    </cfRule>
  </conditionalFormatting>
  <conditionalFormatting sqref="BI139:BI140">
    <cfRule type="expression" dxfId="5552" priority="4761">
      <formula>BI139=MAX($BI139:$BN139)</formula>
    </cfRule>
  </conditionalFormatting>
  <conditionalFormatting sqref="BI139:BI140">
    <cfRule type="expression" dxfId="5551" priority="4760">
      <formula>BI139=MIN($BI139:$BN139)</formula>
    </cfRule>
  </conditionalFormatting>
  <conditionalFormatting sqref="BJ139:BN140">
    <cfRule type="expression" dxfId="5550" priority="4759">
      <formula>BJ139=MAX($BI139:$BN139)</formula>
    </cfRule>
  </conditionalFormatting>
  <conditionalFormatting sqref="BJ139:BN140">
    <cfRule type="expression" dxfId="5549" priority="4758">
      <formula>BJ139=MIN($BI139:$BN139)</formula>
    </cfRule>
  </conditionalFormatting>
  <conditionalFormatting sqref="BO139:BO140">
    <cfRule type="expression" dxfId="5548" priority="4757">
      <formula>BO139=MAX($BO139:$BT139)</formula>
    </cfRule>
  </conditionalFormatting>
  <conditionalFormatting sqref="BO139:BO140">
    <cfRule type="expression" dxfId="5547" priority="4756">
      <formula>BO139=MIN($BO139:$BT139)</formula>
    </cfRule>
  </conditionalFormatting>
  <conditionalFormatting sqref="BP139:BT140">
    <cfRule type="expression" dxfId="5546" priority="4755">
      <formula>BP139=MAX($BI139:$BN139)</formula>
    </cfRule>
  </conditionalFormatting>
  <conditionalFormatting sqref="BP139:BT140">
    <cfRule type="expression" dxfId="5545" priority="4754">
      <formula>BP139=MIN($BI139:$BN139)</formula>
    </cfRule>
  </conditionalFormatting>
  <conditionalFormatting sqref="BP139:BT140">
    <cfRule type="expression" dxfId="5544" priority="4753">
      <formula>BP139=MAX($BI139:$BN139)</formula>
    </cfRule>
  </conditionalFormatting>
  <conditionalFormatting sqref="BP139:BT140">
    <cfRule type="expression" dxfId="5543" priority="4752">
      <formula>BP139=MIN($BI139:$BN139)</formula>
    </cfRule>
  </conditionalFormatting>
  <conditionalFormatting sqref="BP139:BP140">
    <cfRule type="expression" dxfId="5542" priority="4751">
      <formula>BP139=MAX($BO139:$BT139)</formula>
    </cfRule>
  </conditionalFormatting>
  <conditionalFormatting sqref="BP139:BP140">
    <cfRule type="expression" dxfId="5541" priority="4750">
      <formula>BP139=MIN($BO139:$BT139)</formula>
    </cfRule>
  </conditionalFormatting>
  <conditionalFormatting sqref="BQ139:BQ140">
    <cfRule type="expression" dxfId="5540" priority="4749">
      <formula>BQ139=MAX($BO139:$BT139)</formula>
    </cfRule>
  </conditionalFormatting>
  <conditionalFormatting sqref="BQ139:BQ140">
    <cfRule type="expression" dxfId="5539" priority="4748">
      <formula>BQ139=MIN($BO139:$BT139)</formula>
    </cfRule>
  </conditionalFormatting>
  <conditionalFormatting sqref="BR139:BR140">
    <cfRule type="expression" dxfId="5538" priority="4747">
      <formula>BR139=MAX($BO139:$BT139)</formula>
    </cfRule>
  </conditionalFormatting>
  <conditionalFormatting sqref="BR139:BR140">
    <cfRule type="expression" dxfId="5537" priority="4746">
      <formula>BR139=MIN($BO139:$BT139)</formula>
    </cfRule>
  </conditionalFormatting>
  <conditionalFormatting sqref="BS139:BS140">
    <cfRule type="expression" dxfId="5536" priority="4745">
      <formula>BS139=MAX($BO139:$BT139)</formula>
    </cfRule>
  </conditionalFormatting>
  <conditionalFormatting sqref="BS139:BS140">
    <cfRule type="expression" dxfId="5535" priority="4744">
      <formula>BS139=MIN($BO139:$BT139)</formula>
    </cfRule>
  </conditionalFormatting>
  <conditionalFormatting sqref="BT139:BT140">
    <cfRule type="expression" dxfId="5534" priority="4743">
      <formula>BT139=MAX($BO139:$BT139)</formula>
    </cfRule>
  </conditionalFormatting>
  <conditionalFormatting sqref="BT139:BT140">
    <cfRule type="expression" dxfId="5533" priority="4742">
      <formula>BT139=MIN($BO139:$BT139)</formula>
    </cfRule>
  </conditionalFormatting>
  <conditionalFormatting sqref="CX139:CX140">
    <cfRule type="cellIs" dxfId="5532" priority="4741" operator="equal">
      <formula>1</formula>
    </cfRule>
  </conditionalFormatting>
  <conditionalFormatting sqref="CX139:CX140">
    <cfRule type="cellIs" dxfId="5531" priority="4740" operator="equal">
      <formula>1</formula>
    </cfRule>
  </conditionalFormatting>
  <conditionalFormatting sqref="CX139:CX140">
    <cfRule type="cellIs" dxfId="5530" priority="4739" operator="equal">
      <formula>1</formula>
    </cfRule>
  </conditionalFormatting>
  <conditionalFormatting sqref="DX139:DX140">
    <cfRule type="cellIs" dxfId="5529" priority="4738" operator="equal">
      <formula>1</formula>
    </cfRule>
  </conditionalFormatting>
  <conditionalFormatting sqref="DX139:DX140">
    <cfRule type="cellIs" dxfId="5528" priority="4737" operator="equal">
      <formula>1</formula>
    </cfRule>
  </conditionalFormatting>
  <conditionalFormatting sqref="DX139:DX140">
    <cfRule type="cellIs" dxfId="5527" priority="4736" operator="equal">
      <formula>1</formula>
    </cfRule>
  </conditionalFormatting>
  <conditionalFormatting sqref="CZ139:CZ140">
    <cfRule type="cellIs" dxfId="5526" priority="4735" operator="equal">
      <formula>1</formula>
    </cfRule>
  </conditionalFormatting>
  <conditionalFormatting sqref="CZ139:CZ140">
    <cfRule type="cellIs" dxfId="5525" priority="4734" operator="equal">
      <formula>1</formula>
    </cfRule>
  </conditionalFormatting>
  <conditionalFormatting sqref="CZ139:CZ140">
    <cfRule type="cellIs" dxfId="5524" priority="4733" operator="equal">
      <formula>1</formula>
    </cfRule>
  </conditionalFormatting>
  <conditionalFormatting sqref="CT141:CT148">
    <cfRule type="cellIs" dxfId="5523" priority="4731" operator="equal">
      <formula>1</formula>
    </cfRule>
  </conditionalFormatting>
  <conditionalFormatting sqref="CR141:CR148">
    <cfRule type="cellIs" dxfId="5522" priority="4732" operator="equal">
      <formula>1</formula>
    </cfRule>
  </conditionalFormatting>
  <conditionalFormatting sqref="DT141:DT148">
    <cfRule type="cellIs" dxfId="5521" priority="4725" operator="equal">
      <formula>1</formula>
    </cfRule>
  </conditionalFormatting>
  <conditionalFormatting sqref="CV141:CV148">
    <cfRule type="cellIs" dxfId="5520" priority="4730" operator="equal">
      <formula>1</formula>
    </cfRule>
  </conditionalFormatting>
  <conditionalFormatting sqref="DJ141:DJ148">
    <cfRule type="cellIs" dxfId="5519" priority="4729" operator="equal">
      <formula>1</formula>
    </cfRule>
  </conditionalFormatting>
  <conditionalFormatting sqref="DN141:DN148">
    <cfRule type="cellIs" dxfId="5518" priority="4728" operator="equal">
      <formula>1</formula>
    </cfRule>
  </conditionalFormatting>
  <conditionalFormatting sqref="DP141:DP148">
    <cfRule type="cellIs" dxfId="5517" priority="4727" operator="equal">
      <formula>1</formula>
    </cfRule>
  </conditionalFormatting>
  <conditionalFormatting sqref="DR141:DR148">
    <cfRule type="cellIs" dxfId="5516" priority="4726" operator="equal">
      <formula>1</formula>
    </cfRule>
  </conditionalFormatting>
  <conditionalFormatting sqref="DV141:DV148">
    <cfRule type="cellIs" dxfId="5515" priority="4724" operator="equal">
      <formula>1</formula>
    </cfRule>
  </conditionalFormatting>
  <conditionalFormatting sqref="CT141:CT148">
    <cfRule type="cellIs" dxfId="5514" priority="4722" operator="equal">
      <formula>1</formula>
    </cfRule>
  </conditionalFormatting>
  <conditionalFormatting sqref="CR141:CR148">
    <cfRule type="cellIs" dxfId="5513" priority="4723" operator="equal">
      <formula>1</formula>
    </cfRule>
  </conditionalFormatting>
  <conditionalFormatting sqref="DT141:DT148">
    <cfRule type="cellIs" dxfId="5512" priority="4716" operator="equal">
      <formula>1</formula>
    </cfRule>
  </conditionalFormatting>
  <conditionalFormatting sqref="CV141:CV148">
    <cfRule type="cellIs" dxfId="5511" priority="4721" operator="equal">
      <formula>1</formula>
    </cfRule>
  </conditionalFormatting>
  <conditionalFormatting sqref="DJ141:DJ148">
    <cfRule type="cellIs" dxfId="5510" priority="4720" operator="equal">
      <formula>1</formula>
    </cfRule>
  </conditionalFormatting>
  <conditionalFormatting sqref="DN141:DN148">
    <cfRule type="cellIs" dxfId="5509" priority="4719" operator="equal">
      <formula>1</formula>
    </cfRule>
  </conditionalFormatting>
  <conditionalFormatting sqref="DP141:DP148">
    <cfRule type="cellIs" dxfId="5508" priority="4718" operator="equal">
      <formula>1</formula>
    </cfRule>
  </conditionalFormatting>
  <conditionalFormatting sqref="DR141:DR148">
    <cfRule type="cellIs" dxfId="5507" priority="4717" operator="equal">
      <formula>1</formula>
    </cfRule>
  </conditionalFormatting>
  <conditionalFormatting sqref="DV141:DV148">
    <cfRule type="cellIs" dxfId="5506" priority="4715" operator="equal">
      <formula>1</formula>
    </cfRule>
  </conditionalFormatting>
  <conditionalFormatting sqref="CR141:CR148">
    <cfRule type="cellIs" dxfId="5505" priority="4714" operator="equal">
      <formula>1</formula>
    </cfRule>
  </conditionalFormatting>
  <conditionalFormatting sqref="CT141:CT148">
    <cfRule type="cellIs" dxfId="5504" priority="4713" operator="equal">
      <formula>1</formula>
    </cfRule>
  </conditionalFormatting>
  <conditionalFormatting sqref="CV141:CV148">
    <cfRule type="cellIs" dxfId="5503" priority="4712" operator="equal">
      <formula>1</formula>
    </cfRule>
  </conditionalFormatting>
  <conditionalFormatting sqref="DJ141:DJ148">
    <cfRule type="cellIs" dxfId="5502" priority="4711" operator="equal">
      <formula>1</formula>
    </cfRule>
  </conditionalFormatting>
  <conditionalFormatting sqref="DN141:DN148">
    <cfRule type="cellIs" dxfId="5501" priority="4710" operator="equal">
      <formula>1</formula>
    </cfRule>
  </conditionalFormatting>
  <conditionalFormatting sqref="DP141:DP148">
    <cfRule type="cellIs" dxfId="5500" priority="4709" operator="equal">
      <formula>1</formula>
    </cfRule>
  </conditionalFormatting>
  <conditionalFormatting sqref="DR141:DR148">
    <cfRule type="cellIs" dxfId="5499" priority="4708" operator="equal">
      <formula>1</formula>
    </cfRule>
  </conditionalFormatting>
  <conditionalFormatting sqref="DT141:DT148">
    <cfRule type="cellIs" dxfId="5498" priority="4707" operator="equal">
      <formula>1</formula>
    </cfRule>
  </conditionalFormatting>
  <conditionalFormatting sqref="DV141:DV148">
    <cfRule type="cellIs" dxfId="5497" priority="4706" operator="equal">
      <formula>1</formula>
    </cfRule>
  </conditionalFormatting>
  <conditionalFormatting sqref="BI141:BI148">
    <cfRule type="expression" dxfId="5496" priority="4705">
      <formula>BI141=MAX($BI141:$BN141)</formula>
    </cfRule>
  </conditionalFormatting>
  <conditionalFormatting sqref="BI141:BI148">
    <cfRule type="expression" dxfId="5495" priority="4704">
      <formula>BI141=MIN($BI141:$BN141)</formula>
    </cfRule>
  </conditionalFormatting>
  <conditionalFormatting sqref="BJ141:BN148">
    <cfRule type="expression" dxfId="5494" priority="4703">
      <formula>BJ141=MAX($BI141:$BN141)</formula>
    </cfRule>
  </conditionalFormatting>
  <conditionalFormatting sqref="BJ141:BN148">
    <cfRule type="expression" dxfId="5493" priority="4702">
      <formula>BJ141=MIN($BI141:$BN141)</formula>
    </cfRule>
  </conditionalFormatting>
  <conditionalFormatting sqref="BO141:BO148">
    <cfRule type="expression" dxfId="5492" priority="4701">
      <formula>BO141=MAX($BO141:$BT141)</formula>
    </cfRule>
  </conditionalFormatting>
  <conditionalFormatting sqref="BO141:BO148">
    <cfRule type="expression" dxfId="5491" priority="4700">
      <formula>BO141=MIN($BO141:$BT141)</formula>
    </cfRule>
  </conditionalFormatting>
  <conditionalFormatting sqref="BP141:BT148">
    <cfRule type="expression" dxfId="5490" priority="4699">
      <formula>BP141=MAX($BI141:$BN141)</formula>
    </cfRule>
  </conditionalFormatting>
  <conditionalFormatting sqref="BP141:BT148">
    <cfRule type="expression" dxfId="5489" priority="4698">
      <formula>BP141=MIN($BI141:$BN141)</formula>
    </cfRule>
  </conditionalFormatting>
  <conditionalFormatting sqref="BP141:BT148">
    <cfRule type="expression" dxfId="5488" priority="4697">
      <formula>BP141=MAX($BI141:$BN141)</formula>
    </cfRule>
  </conditionalFormatting>
  <conditionalFormatting sqref="BP141:BT148">
    <cfRule type="expression" dxfId="5487" priority="4696">
      <formula>BP141=MIN($BI141:$BN141)</formula>
    </cfRule>
  </conditionalFormatting>
  <conditionalFormatting sqref="BP141:BP148">
    <cfRule type="expression" dxfId="5486" priority="4695">
      <formula>BP141=MAX($BO141:$BT141)</formula>
    </cfRule>
  </conditionalFormatting>
  <conditionalFormatting sqref="BP141:BP148">
    <cfRule type="expression" dxfId="5485" priority="4694">
      <formula>BP141=MIN($BO141:$BT141)</formula>
    </cfRule>
  </conditionalFormatting>
  <conditionalFormatting sqref="BQ141:BQ148">
    <cfRule type="expression" dxfId="5484" priority="4693">
      <formula>BQ141=MAX($BO141:$BT141)</formula>
    </cfRule>
  </conditionalFormatting>
  <conditionalFormatting sqref="BQ141:BQ148">
    <cfRule type="expression" dxfId="5483" priority="4692">
      <formula>BQ141=MIN($BO141:$BT141)</formula>
    </cfRule>
  </conditionalFormatting>
  <conditionalFormatting sqref="BR141:BR148">
    <cfRule type="expression" dxfId="5482" priority="4691">
      <formula>BR141=MAX($BO141:$BT141)</formula>
    </cfRule>
  </conditionalFormatting>
  <conditionalFormatting sqref="BR141:BR148">
    <cfRule type="expression" dxfId="5481" priority="4690">
      <formula>BR141=MIN($BO141:$BT141)</formula>
    </cfRule>
  </conditionalFormatting>
  <conditionalFormatting sqref="BS141:BS148">
    <cfRule type="expression" dxfId="5480" priority="4689">
      <formula>BS141=MAX($BO141:$BT141)</formula>
    </cfRule>
  </conditionalFormatting>
  <conditionalFormatting sqref="BS141:BS148">
    <cfRule type="expression" dxfId="5479" priority="4688">
      <formula>BS141=MIN($BO141:$BT141)</formula>
    </cfRule>
  </conditionalFormatting>
  <conditionalFormatting sqref="BT141:BT148">
    <cfRule type="expression" dxfId="5478" priority="4687">
      <formula>BT141=MAX($BO141:$BT141)</formula>
    </cfRule>
  </conditionalFormatting>
  <conditionalFormatting sqref="BT141:BT148">
    <cfRule type="expression" dxfId="5477" priority="4686">
      <formula>BT141=MIN($BO141:$BT141)</formula>
    </cfRule>
  </conditionalFormatting>
  <conditionalFormatting sqref="CX141:CX148">
    <cfRule type="cellIs" dxfId="5476" priority="4685" operator="equal">
      <formula>1</formula>
    </cfRule>
  </conditionalFormatting>
  <conditionalFormatting sqref="CX141:CX148">
    <cfRule type="cellIs" dxfId="5475" priority="4684" operator="equal">
      <formula>1</formula>
    </cfRule>
  </conditionalFormatting>
  <conditionalFormatting sqref="CX141:CX148">
    <cfRule type="cellIs" dxfId="5474" priority="4683" operator="equal">
      <formula>1</formula>
    </cfRule>
  </conditionalFormatting>
  <conditionalFormatting sqref="DX141:DX148">
    <cfRule type="cellIs" dxfId="5473" priority="4682" operator="equal">
      <formula>1</formula>
    </cfRule>
  </conditionalFormatting>
  <conditionalFormatting sqref="DX141:DX148">
    <cfRule type="cellIs" dxfId="5472" priority="4681" operator="equal">
      <formula>1</formula>
    </cfRule>
  </conditionalFormatting>
  <conditionalFormatting sqref="DX141:DX148">
    <cfRule type="cellIs" dxfId="5471" priority="4680" operator="equal">
      <formula>1</formula>
    </cfRule>
  </conditionalFormatting>
  <conditionalFormatting sqref="CZ141:CZ148">
    <cfRule type="cellIs" dxfId="5470" priority="4679" operator="equal">
      <formula>1</formula>
    </cfRule>
  </conditionalFormatting>
  <conditionalFormatting sqref="CZ141:CZ148">
    <cfRule type="cellIs" dxfId="5469" priority="4678" operator="equal">
      <formula>1</formula>
    </cfRule>
  </conditionalFormatting>
  <conditionalFormatting sqref="CZ141:CZ148">
    <cfRule type="cellIs" dxfId="5468" priority="4677" operator="equal">
      <formula>1</formula>
    </cfRule>
  </conditionalFormatting>
  <conditionalFormatting sqref="CT149:CT156">
    <cfRule type="cellIs" dxfId="5467" priority="4675" operator="equal">
      <formula>1</formula>
    </cfRule>
  </conditionalFormatting>
  <conditionalFormatting sqref="CR149:CR156">
    <cfRule type="cellIs" dxfId="5466" priority="4676" operator="equal">
      <formula>1</formula>
    </cfRule>
  </conditionalFormatting>
  <conditionalFormatting sqref="DT149:DT156">
    <cfRule type="cellIs" dxfId="5465" priority="4669" operator="equal">
      <formula>1</formula>
    </cfRule>
  </conditionalFormatting>
  <conditionalFormatting sqref="CV149:CV156">
    <cfRule type="cellIs" dxfId="5464" priority="4674" operator="equal">
      <formula>1</formula>
    </cfRule>
  </conditionalFormatting>
  <conditionalFormatting sqref="DJ149:DJ156">
    <cfRule type="cellIs" dxfId="5463" priority="4673" operator="equal">
      <formula>1</formula>
    </cfRule>
  </conditionalFormatting>
  <conditionalFormatting sqref="DN149:DN156">
    <cfRule type="cellIs" dxfId="5462" priority="4672" operator="equal">
      <formula>1</formula>
    </cfRule>
  </conditionalFormatting>
  <conditionalFormatting sqref="DP149:DP156">
    <cfRule type="cellIs" dxfId="5461" priority="4671" operator="equal">
      <formula>1</formula>
    </cfRule>
  </conditionalFormatting>
  <conditionalFormatting sqref="DR149:DR156">
    <cfRule type="cellIs" dxfId="5460" priority="4670" operator="equal">
      <formula>1</formula>
    </cfRule>
  </conditionalFormatting>
  <conditionalFormatting sqref="DV149:DV156">
    <cfRule type="cellIs" dxfId="5459" priority="4668" operator="equal">
      <formula>1</formula>
    </cfRule>
  </conditionalFormatting>
  <conditionalFormatting sqref="CT149:CT156">
    <cfRule type="cellIs" dxfId="5458" priority="4666" operator="equal">
      <formula>1</formula>
    </cfRule>
  </conditionalFormatting>
  <conditionalFormatting sqref="CR149:CR156">
    <cfRule type="cellIs" dxfId="5457" priority="4667" operator="equal">
      <formula>1</formula>
    </cfRule>
  </conditionalFormatting>
  <conditionalFormatting sqref="DT149:DT156">
    <cfRule type="cellIs" dxfId="5456" priority="4660" operator="equal">
      <formula>1</formula>
    </cfRule>
  </conditionalFormatting>
  <conditionalFormatting sqref="CV149:CV156">
    <cfRule type="cellIs" dxfId="5455" priority="4665" operator="equal">
      <formula>1</formula>
    </cfRule>
  </conditionalFormatting>
  <conditionalFormatting sqref="DJ149:DJ156">
    <cfRule type="cellIs" dxfId="5454" priority="4664" operator="equal">
      <formula>1</formula>
    </cfRule>
  </conditionalFormatting>
  <conditionalFormatting sqref="DN149:DN156">
    <cfRule type="cellIs" dxfId="5453" priority="4663" operator="equal">
      <formula>1</formula>
    </cfRule>
  </conditionalFormatting>
  <conditionalFormatting sqref="DP149:DP156">
    <cfRule type="cellIs" dxfId="5452" priority="4662" operator="equal">
      <formula>1</formula>
    </cfRule>
  </conditionalFormatting>
  <conditionalFormatting sqref="DR149:DR156">
    <cfRule type="cellIs" dxfId="5451" priority="4661" operator="equal">
      <formula>1</formula>
    </cfRule>
  </conditionalFormatting>
  <conditionalFormatting sqref="DV149:DV156">
    <cfRule type="cellIs" dxfId="5450" priority="4659" operator="equal">
      <formula>1</formula>
    </cfRule>
  </conditionalFormatting>
  <conditionalFormatting sqref="CR149:CR156">
    <cfRule type="cellIs" dxfId="5449" priority="4658" operator="equal">
      <formula>1</formula>
    </cfRule>
  </conditionalFormatting>
  <conditionalFormatting sqref="CT149:CT156">
    <cfRule type="cellIs" dxfId="5448" priority="4657" operator="equal">
      <formula>1</formula>
    </cfRule>
  </conditionalFormatting>
  <conditionalFormatting sqref="CV149:CV156">
    <cfRule type="cellIs" dxfId="5447" priority="4656" operator="equal">
      <formula>1</formula>
    </cfRule>
  </conditionalFormatting>
  <conditionalFormatting sqref="DJ149:DJ156">
    <cfRule type="cellIs" dxfId="5446" priority="4655" operator="equal">
      <formula>1</formula>
    </cfRule>
  </conditionalFormatting>
  <conditionalFormatting sqref="DN149:DN156">
    <cfRule type="cellIs" dxfId="5445" priority="4654" operator="equal">
      <formula>1</formula>
    </cfRule>
  </conditionalFormatting>
  <conditionalFormatting sqref="DP149:DP156">
    <cfRule type="cellIs" dxfId="5444" priority="4653" operator="equal">
      <formula>1</formula>
    </cfRule>
  </conditionalFormatting>
  <conditionalFormatting sqref="DR149:DR156">
    <cfRule type="cellIs" dxfId="5443" priority="4652" operator="equal">
      <formula>1</formula>
    </cfRule>
  </conditionalFormatting>
  <conditionalFormatting sqref="DT149:DT156">
    <cfRule type="cellIs" dxfId="5442" priority="4651" operator="equal">
      <formula>1</formula>
    </cfRule>
  </conditionalFormatting>
  <conditionalFormatting sqref="DV149:DV156">
    <cfRule type="cellIs" dxfId="5441" priority="4650" operator="equal">
      <formula>1</formula>
    </cfRule>
  </conditionalFormatting>
  <conditionalFormatting sqref="BI149:BI156">
    <cfRule type="expression" dxfId="5440" priority="4649">
      <formula>BI149=MAX($BI149:$BN149)</formula>
    </cfRule>
  </conditionalFormatting>
  <conditionalFormatting sqref="BI149:BI156">
    <cfRule type="expression" dxfId="5439" priority="4648">
      <formula>BI149=MIN($BI149:$BN149)</formula>
    </cfRule>
  </conditionalFormatting>
  <conditionalFormatting sqref="BJ149:BN156">
    <cfRule type="expression" dxfId="5438" priority="4647">
      <formula>BJ149=MAX($BI149:$BN149)</formula>
    </cfRule>
  </conditionalFormatting>
  <conditionalFormatting sqref="BJ149:BN156">
    <cfRule type="expression" dxfId="5437" priority="4646">
      <formula>BJ149=MIN($BI149:$BN149)</formula>
    </cfRule>
  </conditionalFormatting>
  <conditionalFormatting sqref="BO149:BO156">
    <cfRule type="expression" dxfId="5436" priority="4645">
      <formula>BO149=MAX($BO149:$BT149)</formula>
    </cfRule>
  </conditionalFormatting>
  <conditionalFormatting sqref="BO149:BO156">
    <cfRule type="expression" dxfId="5435" priority="4644">
      <formula>BO149=MIN($BO149:$BT149)</formula>
    </cfRule>
  </conditionalFormatting>
  <conditionalFormatting sqref="BP149:BT156">
    <cfRule type="expression" dxfId="5434" priority="4643">
      <formula>BP149=MAX($BI149:$BN149)</formula>
    </cfRule>
  </conditionalFormatting>
  <conditionalFormatting sqref="BP149:BT156">
    <cfRule type="expression" dxfId="5433" priority="4642">
      <formula>BP149=MIN($BI149:$BN149)</formula>
    </cfRule>
  </conditionalFormatting>
  <conditionalFormatting sqref="BP149:BT156">
    <cfRule type="expression" dxfId="5432" priority="4641">
      <formula>BP149=MAX($BI149:$BN149)</formula>
    </cfRule>
  </conditionalFormatting>
  <conditionalFormatting sqref="BP149:BT156">
    <cfRule type="expression" dxfId="5431" priority="4640">
      <formula>BP149=MIN($BI149:$BN149)</formula>
    </cfRule>
  </conditionalFormatting>
  <conditionalFormatting sqref="BP149:BP156">
    <cfRule type="expression" dxfId="5430" priority="4639">
      <formula>BP149=MAX($BO149:$BT149)</formula>
    </cfRule>
  </conditionalFormatting>
  <conditionalFormatting sqref="BP149:BP156">
    <cfRule type="expression" dxfId="5429" priority="4638">
      <formula>BP149=MIN($BO149:$BT149)</formula>
    </cfRule>
  </conditionalFormatting>
  <conditionalFormatting sqref="BQ149:BQ156">
    <cfRule type="expression" dxfId="5428" priority="4637">
      <formula>BQ149=MAX($BO149:$BT149)</formula>
    </cfRule>
  </conditionalFormatting>
  <conditionalFormatting sqref="BQ149:BQ156">
    <cfRule type="expression" dxfId="5427" priority="4636">
      <formula>BQ149=MIN($BO149:$BT149)</formula>
    </cfRule>
  </conditionalFormatting>
  <conditionalFormatting sqref="BR149:BR156">
    <cfRule type="expression" dxfId="5426" priority="4635">
      <formula>BR149=MAX($BO149:$BT149)</formula>
    </cfRule>
  </conditionalFormatting>
  <conditionalFormatting sqref="BR149:BR156">
    <cfRule type="expression" dxfId="5425" priority="4634">
      <formula>BR149=MIN($BO149:$BT149)</formula>
    </cfRule>
  </conditionalFormatting>
  <conditionalFormatting sqref="BS149:BS156">
    <cfRule type="expression" dxfId="5424" priority="4633">
      <formula>BS149=MAX($BO149:$BT149)</formula>
    </cfRule>
  </conditionalFormatting>
  <conditionalFormatting sqref="BS149:BS156">
    <cfRule type="expression" dxfId="5423" priority="4632">
      <formula>BS149=MIN($BO149:$BT149)</formula>
    </cfRule>
  </conditionalFormatting>
  <conditionalFormatting sqref="BT149:BT156">
    <cfRule type="expression" dxfId="5422" priority="4631">
      <formula>BT149=MAX($BO149:$BT149)</formula>
    </cfRule>
  </conditionalFormatting>
  <conditionalFormatting sqref="BT149:BT156">
    <cfRule type="expression" dxfId="5421" priority="4630">
      <formula>BT149=MIN($BO149:$BT149)</formula>
    </cfRule>
  </conditionalFormatting>
  <conditionalFormatting sqref="CX149:CX156">
    <cfRule type="cellIs" dxfId="5420" priority="4629" operator="equal">
      <formula>1</formula>
    </cfRule>
  </conditionalFormatting>
  <conditionalFormatting sqref="CX149:CX156">
    <cfRule type="cellIs" dxfId="5419" priority="4628" operator="equal">
      <formula>1</formula>
    </cfRule>
  </conditionalFormatting>
  <conditionalFormatting sqref="CX149:CX156">
    <cfRule type="cellIs" dxfId="5418" priority="4627" operator="equal">
      <formula>1</formula>
    </cfRule>
  </conditionalFormatting>
  <conditionalFormatting sqref="DX149:DX156">
    <cfRule type="cellIs" dxfId="5417" priority="4626" operator="equal">
      <formula>1</formula>
    </cfRule>
  </conditionalFormatting>
  <conditionalFormatting sqref="DX149:DX156">
    <cfRule type="cellIs" dxfId="5416" priority="4625" operator="equal">
      <formula>1</formula>
    </cfRule>
  </conditionalFormatting>
  <conditionalFormatting sqref="DX149:DX156">
    <cfRule type="cellIs" dxfId="5415" priority="4624" operator="equal">
      <formula>1</formula>
    </cfRule>
  </conditionalFormatting>
  <conditionalFormatting sqref="CZ149:CZ156">
    <cfRule type="cellIs" dxfId="5414" priority="4623" operator="equal">
      <formula>1</formula>
    </cfRule>
  </conditionalFormatting>
  <conditionalFormatting sqref="CZ149:CZ156">
    <cfRule type="cellIs" dxfId="5413" priority="4622" operator="equal">
      <formula>1</formula>
    </cfRule>
  </conditionalFormatting>
  <conditionalFormatting sqref="CZ149:CZ156">
    <cfRule type="cellIs" dxfId="5412" priority="4621" operator="equal">
      <formula>1</formula>
    </cfRule>
  </conditionalFormatting>
  <conditionalFormatting sqref="DB139:DB140">
    <cfRule type="cellIs" dxfId="5411" priority="4620" operator="equal">
      <formula>1</formula>
    </cfRule>
  </conditionalFormatting>
  <conditionalFormatting sqref="DB139:DB140">
    <cfRule type="cellIs" dxfId="5410" priority="4619" operator="equal">
      <formula>1</formula>
    </cfRule>
  </conditionalFormatting>
  <conditionalFormatting sqref="DB139:DB140">
    <cfRule type="cellIs" dxfId="5409" priority="4618" operator="equal">
      <formula>1</formula>
    </cfRule>
  </conditionalFormatting>
  <conditionalFormatting sqref="DB141:DB148">
    <cfRule type="cellIs" dxfId="5408" priority="4617" operator="equal">
      <formula>1</formula>
    </cfRule>
  </conditionalFormatting>
  <conditionalFormatting sqref="DB141:DB148">
    <cfRule type="cellIs" dxfId="5407" priority="4616" operator="equal">
      <formula>1</formula>
    </cfRule>
  </conditionalFormatting>
  <conditionalFormatting sqref="DB141:DB148">
    <cfRule type="cellIs" dxfId="5406" priority="4615" operator="equal">
      <formula>1</formula>
    </cfRule>
  </conditionalFormatting>
  <conditionalFormatting sqref="DB149:DB156">
    <cfRule type="cellIs" dxfId="5405" priority="4614" operator="equal">
      <formula>1</formula>
    </cfRule>
  </conditionalFormatting>
  <conditionalFormatting sqref="DB149:DB156">
    <cfRule type="cellIs" dxfId="5404" priority="4613" operator="equal">
      <formula>1</formula>
    </cfRule>
  </conditionalFormatting>
  <conditionalFormatting sqref="DB149:DB156">
    <cfRule type="cellIs" dxfId="5403" priority="4612" operator="equal">
      <formula>1</formula>
    </cfRule>
  </conditionalFormatting>
  <conditionalFormatting sqref="DH139:DH140">
    <cfRule type="cellIs" dxfId="5402" priority="4611" operator="equal">
      <formula>1</formula>
    </cfRule>
  </conditionalFormatting>
  <conditionalFormatting sqref="DH139:DH140">
    <cfRule type="cellIs" dxfId="5401" priority="4610" operator="equal">
      <formula>1</formula>
    </cfRule>
  </conditionalFormatting>
  <conditionalFormatting sqref="DH139:DH140">
    <cfRule type="cellIs" dxfId="5400" priority="4609" operator="equal">
      <formula>1</formula>
    </cfRule>
  </conditionalFormatting>
  <conditionalFormatting sqref="DH141:DH148">
    <cfRule type="cellIs" dxfId="5399" priority="4608" operator="equal">
      <formula>1</formula>
    </cfRule>
  </conditionalFormatting>
  <conditionalFormatting sqref="DH141:DH148">
    <cfRule type="cellIs" dxfId="5398" priority="4607" operator="equal">
      <formula>1</formula>
    </cfRule>
  </conditionalFormatting>
  <conditionalFormatting sqref="DH141:DH148">
    <cfRule type="cellIs" dxfId="5397" priority="4606" operator="equal">
      <formula>1</formula>
    </cfRule>
  </conditionalFormatting>
  <conditionalFormatting sqref="DH149:DH156">
    <cfRule type="cellIs" dxfId="5396" priority="4605" operator="equal">
      <formula>1</formula>
    </cfRule>
  </conditionalFormatting>
  <conditionalFormatting sqref="DH149:DH156">
    <cfRule type="cellIs" dxfId="5395" priority="4604" operator="equal">
      <formula>1</formula>
    </cfRule>
  </conditionalFormatting>
  <conditionalFormatting sqref="DH149:DH156">
    <cfRule type="cellIs" dxfId="5394" priority="4603" operator="equal">
      <formula>1</formula>
    </cfRule>
  </conditionalFormatting>
  <conditionalFormatting sqref="DD139:DD140">
    <cfRule type="cellIs" dxfId="5393" priority="4602" operator="equal">
      <formula>1</formula>
    </cfRule>
  </conditionalFormatting>
  <conditionalFormatting sqref="DD139:DD140">
    <cfRule type="cellIs" dxfId="5392" priority="4601" operator="equal">
      <formula>1</formula>
    </cfRule>
  </conditionalFormatting>
  <conditionalFormatting sqref="DD139:DD140">
    <cfRule type="cellIs" dxfId="5391" priority="4600" operator="equal">
      <formula>1</formula>
    </cfRule>
  </conditionalFormatting>
  <conditionalFormatting sqref="DD141:DD148">
    <cfRule type="cellIs" dxfId="5390" priority="4599" operator="equal">
      <formula>1</formula>
    </cfRule>
  </conditionalFormatting>
  <conditionalFormatting sqref="DD141:DD148">
    <cfRule type="cellIs" dxfId="5389" priority="4598" operator="equal">
      <formula>1</formula>
    </cfRule>
  </conditionalFormatting>
  <conditionalFormatting sqref="DD141:DD148">
    <cfRule type="cellIs" dxfId="5388" priority="4597" operator="equal">
      <formula>1</formula>
    </cfRule>
  </conditionalFormatting>
  <conditionalFormatting sqref="DD149:DD156">
    <cfRule type="cellIs" dxfId="5387" priority="4596" operator="equal">
      <formula>1</formula>
    </cfRule>
  </conditionalFormatting>
  <conditionalFormatting sqref="DD149:DD156">
    <cfRule type="cellIs" dxfId="5386" priority="4595" operator="equal">
      <formula>1</formula>
    </cfRule>
  </conditionalFormatting>
  <conditionalFormatting sqref="DD149:DD156">
    <cfRule type="cellIs" dxfId="5385" priority="4594" operator="equal">
      <formula>1</formula>
    </cfRule>
  </conditionalFormatting>
  <conditionalFormatting sqref="DF139:DF140">
    <cfRule type="cellIs" dxfId="5384" priority="4593" operator="equal">
      <formula>1</formula>
    </cfRule>
  </conditionalFormatting>
  <conditionalFormatting sqref="DF139:DF140">
    <cfRule type="cellIs" dxfId="5383" priority="4592" operator="equal">
      <formula>1</formula>
    </cfRule>
  </conditionalFormatting>
  <conditionalFormatting sqref="DF139:DF140">
    <cfRule type="cellIs" dxfId="5382" priority="4591" operator="equal">
      <formula>1</formula>
    </cfRule>
  </conditionalFormatting>
  <conditionalFormatting sqref="DF141:DF148">
    <cfRule type="cellIs" dxfId="5381" priority="4590" operator="equal">
      <formula>1</formula>
    </cfRule>
  </conditionalFormatting>
  <conditionalFormatting sqref="DF141:DF148">
    <cfRule type="cellIs" dxfId="5380" priority="4589" operator="equal">
      <formula>1</formula>
    </cfRule>
  </conditionalFormatting>
  <conditionalFormatting sqref="DF141:DF148">
    <cfRule type="cellIs" dxfId="5379" priority="4588" operator="equal">
      <formula>1</formula>
    </cfRule>
  </conditionalFormatting>
  <conditionalFormatting sqref="DF149:DF156">
    <cfRule type="cellIs" dxfId="5378" priority="4587" operator="equal">
      <formula>1</formula>
    </cfRule>
  </conditionalFormatting>
  <conditionalFormatting sqref="DF149:DF156">
    <cfRule type="cellIs" dxfId="5377" priority="4586" operator="equal">
      <formula>1</formula>
    </cfRule>
  </conditionalFormatting>
  <conditionalFormatting sqref="DF149:DF156">
    <cfRule type="cellIs" dxfId="5376" priority="4585" operator="equal">
      <formula>1</formula>
    </cfRule>
  </conditionalFormatting>
  <conditionalFormatting sqref="DL139:DL140">
    <cfRule type="cellIs" dxfId="5375" priority="4584" operator="equal">
      <formula>1</formula>
    </cfRule>
  </conditionalFormatting>
  <conditionalFormatting sqref="DL139:DL140">
    <cfRule type="cellIs" dxfId="5374" priority="4583" operator="equal">
      <formula>1</formula>
    </cfRule>
  </conditionalFormatting>
  <conditionalFormatting sqref="DL139:DL140">
    <cfRule type="cellIs" dxfId="5373" priority="4582" operator="equal">
      <formula>1</formula>
    </cfRule>
  </conditionalFormatting>
  <conditionalFormatting sqref="DL141:DL148">
    <cfRule type="cellIs" dxfId="5372" priority="4581" operator="equal">
      <formula>1</formula>
    </cfRule>
  </conditionalFormatting>
  <conditionalFormatting sqref="DL141:DL148">
    <cfRule type="cellIs" dxfId="5371" priority="4580" operator="equal">
      <formula>1</formula>
    </cfRule>
  </conditionalFormatting>
  <conditionalFormatting sqref="DL141:DL148">
    <cfRule type="cellIs" dxfId="5370" priority="4579" operator="equal">
      <formula>1</formula>
    </cfRule>
  </conditionalFormatting>
  <conditionalFormatting sqref="DL149:DL156">
    <cfRule type="cellIs" dxfId="5369" priority="4578" operator="equal">
      <formula>1</formula>
    </cfRule>
  </conditionalFormatting>
  <conditionalFormatting sqref="DL149:DL156">
    <cfRule type="cellIs" dxfId="5368" priority="4577" operator="equal">
      <formula>1</formula>
    </cfRule>
  </conditionalFormatting>
  <conditionalFormatting sqref="DL149:DL156">
    <cfRule type="cellIs" dxfId="5367" priority="4576" operator="equal">
      <formula>1</formula>
    </cfRule>
  </conditionalFormatting>
  <conditionalFormatting sqref="CT85">
    <cfRule type="cellIs" dxfId="5366" priority="4574" operator="equal">
      <formula>1</formula>
    </cfRule>
  </conditionalFormatting>
  <conditionalFormatting sqref="CR85">
    <cfRule type="cellIs" dxfId="5365" priority="4575" operator="equal">
      <formula>1</formula>
    </cfRule>
  </conditionalFormatting>
  <conditionalFormatting sqref="DT85">
    <cfRule type="cellIs" dxfId="5364" priority="4568" operator="equal">
      <formula>1</formula>
    </cfRule>
  </conditionalFormatting>
  <conditionalFormatting sqref="CV85">
    <cfRule type="cellIs" dxfId="5363" priority="4573" operator="equal">
      <formula>1</formula>
    </cfRule>
  </conditionalFormatting>
  <conditionalFormatting sqref="DJ85">
    <cfRule type="cellIs" dxfId="5362" priority="4572" operator="equal">
      <formula>1</formula>
    </cfRule>
  </conditionalFormatting>
  <conditionalFormatting sqref="DN85">
    <cfRule type="cellIs" dxfId="5361" priority="4571" operator="equal">
      <formula>1</formula>
    </cfRule>
  </conditionalFormatting>
  <conditionalFormatting sqref="DP85">
    <cfRule type="cellIs" dxfId="5360" priority="4570" operator="equal">
      <formula>1</formula>
    </cfRule>
  </conditionalFormatting>
  <conditionalFormatting sqref="DR85">
    <cfRule type="cellIs" dxfId="5359" priority="4569" operator="equal">
      <formula>1</formula>
    </cfRule>
  </conditionalFormatting>
  <conditionalFormatting sqref="DV85">
    <cfRule type="cellIs" dxfId="5358" priority="4567" operator="equal">
      <formula>1</formula>
    </cfRule>
  </conditionalFormatting>
  <conditionalFormatting sqref="CT85">
    <cfRule type="cellIs" dxfId="5357" priority="4565" operator="equal">
      <formula>1</formula>
    </cfRule>
  </conditionalFormatting>
  <conditionalFormatting sqref="CR85">
    <cfRule type="cellIs" dxfId="5356" priority="4566" operator="equal">
      <formula>1</formula>
    </cfRule>
  </conditionalFormatting>
  <conditionalFormatting sqref="DT85">
    <cfRule type="cellIs" dxfId="5355" priority="4559" operator="equal">
      <formula>1</formula>
    </cfRule>
  </conditionalFormatting>
  <conditionalFormatting sqref="CV85">
    <cfRule type="cellIs" dxfId="5354" priority="4564" operator="equal">
      <formula>1</formula>
    </cfRule>
  </conditionalFormatting>
  <conditionalFormatting sqref="DJ85">
    <cfRule type="cellIs" dxfId="5353" priority="4563" operator="equal">
      <formula>1</formula>
    </cfRule>
  </conditionalFormatting>
  <conditionalFormatting sqref="DN85">
    <cfRule type="cellIs" dxfId="5352" priority="4562" operator="equal">
      <formula>1</formula>
    </cfRule>
  </conditionalFormatting>
  <conditionalFormatting sqref="DP85">
    <cfRule type="cellIs" dxfId="5351" priority="4561" operator="equal">
      <formula>1</formula>
    </cfRule>
  </conditionalFormatting>
  <conditionalFormatting sqref="DR85">
    <cfRule type="cellIs" dxfId="5350" priority="4560" operator="equal">
      <formula>1</formula>
    </cfRule>
  </conditionalFormatting>
  <conditionalFormatting sqref="DV85">
    <cfRule type="cellIs" dxfId="5349" priority="4558" operator="equal">
      <formula>1</formula>
    </cfRule>
  </conditionalFormatting>
  <conditionalFormatting sqref="CR85">
    <cfRule type="cellIs" dxfId="5348" priority="4557" operator="equal">
      <formula>1</formula>
    </cfRule>
  </conditionalFormatting>
  <conditionalFormatting sqref="CT85">
    <cfRule type="cellIs" dxfId="5347" priority="4556" operator="equal">
      <formula>1</formula>
    </cfRule>
  </conditionalFormatting>
  <conditionalFormatting sqref="CV85">
    <cfRule type="cellIs" dxfId="5346" priority="4555" operator="equal">
      <formula>1</formula>
    </cfRule>
  </conditionalFormatting>
  <conditionalFormatting sqref="DJ85">
    <cfRule type="cellIs" dxfId="5345" priority="4554" operator="equal">
      <formula>1</formula>
    </cfRule>
  </conditionalFormatting>
  <conditionalFormatting sqref="DN85">
    <cfRule type="cellIs" dxfId="5344" priority="4553" operator="equal">
      <formula>1</formula>
    </cfRule>
  </conditionalFormatting>
  <conditionalFormatting sqref="DP85">
    <cfRule type="cellIs" dxfId="5343" priority="4552" operator="equal">
      <formula>1</formula>
    </cfRule>
  </conditionalFormatting>
  <conditionalFormatting sqref="DR85">
    <cfRule type="cellIs" dxfId="5342" priority="4551" operator="equal">
      <formula>1</formula>
    </cfRule>
  </conditionalFormatting>
  <conditionalFormatting sqref="DT85">
    <cfRule type="cellIs" dxfId="5341" priority="4550" operator="equal">
      <formula>1</formula>
    </cfRule>
  </conditionalFormatting>
  <conditionalFormatting sqref="DV85">
    <cfRule type="cellIs" dxfId="5340" priority="4549" operator="equal">
      <formula>1</formula>
    </cfRule>
  </conditionalFormatting>
  <conditionalFormatting sqref="CX85">
    <cfRule type="cellIs" dxfId="5339" priority="4548" operator="equal">
      <formula>1</formula>
    </cfRule>
  </conditionalFormatting>
  <conditionalFormatting sqref="CX85">
    <cfRule type="cellIs" dxfId="5338" priority="4547" operator="equal">
      <formula>1</formula>
    </cfRule>
  </conditionalFormatting>
  <conditionalFormatting sqref="CX85">
    <cfRule type="cellIs" dxfId="5337" priority="4546" operator="equal">
      <formula>1</formula>
    </cfRule>
  </conditionalFormatting>
  <conditionalFormatting sqref="DX85">
    <cfRule type="cellIs" dxfId="5336" priority="4545" operator="equal">
      <formula>1</formula>
    </cfRule>
  </conditionalFormatting>
  <conditionalFormatting sqref="DX85">
    <cfRule type="cellIs" dxfId="5335" priority="4544" operator="equal">
      <formula>1</formula>
    </cfRule>
  </conditionalFormatting>
  <conditionalFormatting sqref="DX85">
    <cfRule type="cellIs" dxfId="5334" priority="4543" operator="equal">
      <formula>1</formula>
    </cfRule>
  </conditionalFormatting>
  <conditionalFormatting sqref="CZ85">
    <cfRule type="cellIs" dxfId="5333" priority="4542" operator="equal">
      <formula>1</formula>
    </cfRule>
  </conditionalFormatting>
  <conditionalFormatting sqref="CZ85">
    <cfRule type="cellIs" dxfId="5332" priority="4541" operator="equal">
      <formula>1</formula>
    </cfRule>
  </conditionalFormatting>
  <conditionalFormatting sqref="CZ85">
    <cfRule type="cellIs" dxfId="5331" priority="4540" operator="equal">
      <formula>1</formula>
    </cfRule>
  </conditionalFormatting>
  <conditionalFormatting sqref="CT86:CT90">
    <cfRule type="cellIs" dxfId="5330" priority="4538" operator="equal">
      <formula>1</formula>
    </cfRule>
  </conditionalFormatting>
  <conditionalFormatting sqref="CR86:CR90">
    <cfRule type="cellIs" dxfId="5329" priority="4539" operator="equal">
      <formula>1</formula>
    </cfRule>
  </conditionalFormatting>
  <conditionalFormatting sqref="DT86:DT90">
    <cfRule type="cellIs" dxfId="5328" priority="4532" operator="equal">
      <formula>1</formula>
    </cfRule>
  </conditionalFormatting>
  <conditionalFormatting sqref="CV86:CV90">
    <cfRule type="cellIs" dxfId="5327" priority="4537" operator="equal">
      <formula>1</formula>
    </cfRule>
  </conditionalFormatting>
  <conditionalFormatting sqref="DJ86:DJ90">
    <cfRule type="cellIs" dxfId="5326" priority="4536" operator="equal">
      <formula>1</formula>
    </cfRule>
  </conditionalFormatting>
  <conditionalFormatting sqref="DN86:DN90">
    <cfRule type="cellIs" dxfId="5325" priority="4535" operator="equal">
      <formula>1</formula>
    </cfRule>
  </conditionalFormatting>
  <conditionalFormatting sqref="DP86:DP90">
    <cfRule type="cellIs" dxfId="5324" priority="4534" operator="equal">
      <formula>1</formula>
    </cfRule>
  </conditionalFormatting>
  <conditionalFormatting sqref="DR86:DR90">
    <cfRule type="cellIs" dxfId="5323" priority="4533" operator="equal">
      <formula>1</formula>
    </cfRule>
  </conditionalFormatting>
  <conditionalFormatting sqref="DV86:DV90">
    <cfRule type="cellIs" dxfId="5322" priority="4531" operator="equal">
      <formula>1</formula>
    </cfRule>
  </conditionalFormatting>
  <conditionalFormatting sqref="CT86:CT90">
    <cfRule type="cellIs" dxfId="5321" priority="4529" operator="equal">
      <formula>1</formula>
    </cfRule>
  </conditionalFormatting>
  <conditionalFormatting sqref="CR86:CR90">
    <cfRule type="cellIs" dxfId="5320" priority="4530" operator="equal">
      <formula>1</formula>
    </cfRule>
  </conditionalFormatting>
  <conditionalFormatting sqref="DT86:DT90">
    <cfRule type="cellIs" dxfId="5319" priority="4523" operator="equal">
      <formula>1</formula>
    </cfRule>
  </conditionalFormatting>
  <conditionalFormatting sqref="CV86:CV90">
    <cfRule type="cellIs" dxfId="5318" priority="4528" operator="equal">
      <formula>1</formula>
    </cfRule>
  </conditionalFormatting>
  <conditionalFormatting sqref="DJ86:DJ90">
    <cfRule type="cellIs" dxfId="5317" priority="4527" operator="equal">
      <formula>1</formula>
    </cfRule>
  </conditionalFormatting>
  <conditionalFormatting sqref="DN86:DN90">
    <cfRule type="cellIs" dxfId="5316" priority="4526" operator="equal">
      <formula>1</formula>
    </cfRule>
  </conditionalFormatting>
  <conditionalFormatting sqref="DP86:DP90">
    <cfRule type="cellIs" dxfId="5315" priority="4525" operator="equal">
      <formula>1</formula>
    </cfRule>
  </conditionalFormatting>
  <conditionalFormatting sqref="DR86:DR90">
    <cfRule type="cellIs" dxfId="5314" priority="4524" operator="equal">
      <formula>1</formula>
    </cfRule>
  </conditionalFormatting>
  <conditionalFormatting sqref="DV86:DV90">
    <cfRule type="cellIs" dxfId="5313" priority="4522" operator="equal">
      <formula>1</formula>
    </cfRule>
  </conditionalFormatting>
  <conditionalFormatting sqref="CR86:CR90">
    <cfRule type="cellIs" dxfId="5312" priority="4521" operator="equal">
      <formula>1</formula>
    </cfRule>
  </conditionalFormatting>
  <conditionalFormatting sqref="CT86:CT90">
    <cfRule type="cellIs" dxfId="5311" priority="4520" operator="equal">
      <formula>1</formula>
    </cfRule>
  </conditionalFormatting>
  <conditionalFormatting sqref="CV86:CV90">
    <cfRule type="cellIs" dxfId="5310" priority="4519" operator="equal">
      <formula>1</formula>
    </cfRule>
  </conditionalFormatting>
  <conditionalFormatting sqref="DJ86:DJ90">
    <cfRule type="cellIs" dxfId="5309" priority="4518" operator="equal">
      <formula>1</formula>
    </cfRule>
  </conditionalFormatting>
  <conditionalFormatting sqref="DN86:DN90">
    <cfRule type="cellIs" dxfId="5308" priority="4517" operator="equal">
      <formula>1</formula>
    </cfRule>
  </conditionalFormatting>
  <conditionalFormatting sqref="DP86:DP90">
    <cfRule type="cellIs" dxfId="5307" priority="4516" operator="equal">
      <formula>1</formula>
    </cfRule>
  </conditionalFormatting>
  <conditionalFormatting sqref="DR86:DR90">
    <cfRule type="cellIs" dxfId="5306" priority="4515" operator="equal">
      <formula>1</formula>
    </cfRule>
  </conditionalFormatting>
  <conditionalFormatting sqref="DT86:DT90">
    <cfRule type="cellIs" dxfId="5305" priority="4514" operator="equal">
      <formula>1</formula>
    </cfRule>
  </conditionalFormatting>
  <conditionalFormatting sqref="DV86:DV90">
    <cfRule type="cellIs" dxfId="5304" priority="4513" operator="equal">
      <formula>1</formula>
    </cfRule>
  </conditionalFormatting>
  <conditionalFormatting sqref="CX86:CX90">
    <cfRule type="cellIs" dxfId="5303" priority="4512" operator="equal">
      <formula>1</formula>
    </cfRule>
  </conditionalFormatting>
  <conditionalFormatting sqref="CX86:CX90">
    <cfRule type="cellIs" dxfId="5302" priority="4511" operator="equal">
      <formula>1</formula>
    </cfRule>
  </conditionalFormatting>
  <conditionalFormatting sqref="CX86:CX90">
    <cfRule type="cellIs" dxfId="5301" priority="4510" operator="equal">
      <formula>1</formula>
    </cfRule>
  </conditionalFormatting>
  <conditionalFormatting sqref="DX86:DX90">
    <cfRule type="cellIs" dxfId="5300" priority="4509" operator="equal">
      <formula>1</formula>
    </cfRule>
  </conditionalFormatting>
  <conditionalFormatting sqref="DX86:DX90">
    <cfRule type="cellIs" dxfId="5299" priority="4508" operator="equal">
      <formula>1</formula>
    </cfRule>
  </conditionalFormatting>
  <conditionalFormatting sqref="DX86:DX90">
    <cfRule type="cellIs" dxfId="5298" priority="4507" operator="equal">
      <formula>1</formula>
    </cfRule>
  </conditionalFormatting>
  <conditionalFormatting sqref="CZ86:CZ90">
    <cfRule type="cellIs" dxfId="5297" priority="4506" operator="equal">
      <formula>1</formula>
    </cfRule>
  </conditionalFormatting>
  <conditionalFormatting sqref="CZ86:CZ90">
    <cfRule type="cellIs" dxfId="5296" priority="4505" operator="equal">
      <formula>1</formula>
    </cfRule>
  </conditionalFormatting>
  <conditionalFormatting sqref="CZ86:CZ90">
    <cfRule type="cellIs" dxfId="5295" priority="4504" operator="equal">
      <formula>1</formula>
    </cfRule>
  </conditionalFormatting>
  <conditionalFormatting sqref="DB85">
    <cfRule type="cellIs" dxfId="5294" priority="4503" operator="equal">
      <formula>1</formula>
    </cfRule>
  </conditionalFormatting>
  <conditionalFormatting sqref="DB85">
    <cfRule type="cellIs" dxfId="5293" priority="4502" operator="equal">
      <formula>1</formula>
    </cfRule>
  </conditionalFormatting>
  <conditionalFormatting sqref="DB85">
    <cfRule type="cellIs" dxfId="5292" priority="4501" operator="equal">
      <formula>1</formula>
    </cfRule>
  </conditionalFormatting>
  <conditionalFormatting sqref="DB86:DB90">
    <cfRule type="cellIs" dxfId="5291" priority="4500" operator="equal">
      <formula>1</formula>
    </cfRule>
  </conditionalFormatting>
  <conditionalFormatting sqref="DB86:DB90">
    <cfRule type="cellIs" dxfId="5290" priority="4499" operator="equal">
      <formula>1</formula>
    </cfRule>
  </conditionalFormatting>
  <conditionalFormatting sqref="DB86:DB90">
    <cfRule type="cellIs" dxfId="5289" priority="4498" operator="equal">
      <formula>1</formula>
    </cfRule>
  </conditionalFormatting>
  <conditionalFormatting sqref="DH85">
    <cfRule type="cellIs" dxfId="5288" priority="4497" operator="equal">
      <formula>1</formula>
    </cfRule>
  </conditionalFormatting>
  <conditionalFormatting sqref="DH85">
    <cfRule type="cellIs" dxfId="5287" priority="4496" operator="equal">
      <formula>1</formula>
    </cfRule>
  </conditionalFormatting>
  <conditionalFormatting sqref="DH85">
    <cfRule type="cellIs" dxfId="5286" priority="4495" operator="equal">
      <formula>1</formula>
    </cfRule>
  </conditionalFormatting>
  <conditionalFormatting sqref="DH86:DH90">
    <cfRule type="cellIs" dxfId="5285" priority="4494" operator="equal">
      <formula>1</formula>
    </cfRule>
  </conditionalFormatting>
  <conditionalFormatting sqref="DH86:DH90">
    <cfRule type="cellIs" dxfId="5284" priority="4493" operator="equal">
      <formula>1</formula>
    </cfRule>
  </conditionalFormatting>
  <conditionalFormatting sqref="DH86:DH90">
    <cfRule type="cellIs" dxfId="5283" priority="4492" operator="equal">
      <formula>1</formula>
    </cfRule>
  </conditionalFormatting>
  <conditionalFormatting sqref="DD85">
    <cfRule type="cellIs" dxfId="5282" priority="4491" operator="equal">
      <formula>1</formula>
    </cfRule>
  </conditionalFormatting>
  <conditionalFormatting sqref="DD85">
    <cfRule type="cellIs" dxfId="5281" priority="4490" operator="equal">
      <formula>1</formula>
    </cfRule>
  </conditionalFormatting>
  <conditionalFormatting sqref="DD85">
    <cfRule type="cellIs" dxfId="5280" priority="4489" operator="equal">
      <formula>1</formula>
    </cfRule>
  </conditionalFormatting>
  <conditionalFormatting sqref="DD86:DD90">
    <cfRule type="cellIs" dxfId="5279" priority="4488" operator="equal">
      <formula>1</formula>
    </cfRule>
  </conditionalFormatting>
  <conditionalFormatting sqref="DD86:DD90">
    <cfRule type="cellIs" dxfId="5278" priority="4487" operator="equal">
      <formula>1</formula>
    </cfRule>
  </conditionalFormatting>
  <conditionalFormatting sqref="DD86:DD90">
    <cfRule type="cellIs" dxfId="5277" priority="4486" operator="equal">
      <formula>1</formula>
    </cfRule>
  </conditionalFormatting>
  <conditionalFormatting sqref="DF85">
    <cfRule type="cellIs" dxfId="5276" priority="4485" operator="equal">
      <formula>1</formula>
    </cfRule>
  </conditionalFormatting>
  <conditionalFormatting sqref="DF85">
    <cfRule type="cellIs" dxfId="5275" priority="4484" operator="equal">
      <formula>1</formula>
    </cfRule>
  </conditionalFormatting>
  <conditionalFormatting sqref="DF85">
    <cfRule type="cellIs" dxfId="5274" priority="4483" operator="equal">
      <formula>1</formula>
    </cfRule>
  </conditionalFormatting>
  <conditionalFormatting sqref="DF86:DF90">
    <cfRule type="cellIs" dxfId="5273" priority="4482" operator="equal">
      <formula>1</formula>
    </cfRule>
  </conditionalFormatting>
  <conditionalFormatting sqref="DF86:DF90">
    <cfRule type="cellIs" dxfId="5272" priority="4481" operator="equal">
      <formula>1</formula>
    </cfRule>
  </conditionalFormatting>
  <conditionalFormatting sqref="DF86:DF90">
    <cfRule type="cellIs" dxfId="5271" priority="4480" operator="equal">
      <formula>1</formula>
    </cfRule>
  </conditionalFormatting>
  <conditionalFormatting sqref="DL85">
    <cfRule type="cellIs" dxfId="5270" priority="4479" operator="equal">
      <formula>1</formula>
    </cfRule>
  </conditionalFormatting>
  <conditionalFormatting sqref="DL85">
    <cfRule type="cellIs" dxfId="5269" priority="4478" operator="equal">
      <formula>1</formula>
    </cfRule>
  </conditionalFormatting>
  <conditionalFormatting sqref="DL85">
    <cfRule type="cellIs" dxfId="5268" priority="4477" operator="equal">
      <formula>1</formula>
    </cfRule>
  </conditionalFormatting>
  <conditionalFormatting sqref="DL86:DL90">
    <cfRule type="cellIs" dxfId="5267" priority="4476" operator="equal">
      <formula>1</formula>
    </cfRule>
  </conditionalFormatting>
  <conditionalFormatting sqref="DL86:DL90">
    <cfRule type="cellIs" dxfId="5266" priority="4475" operator="equal">
      <formula>1</formula>
    </cfRule>
  </conditionalFormatting>
  <conditionalFormatting sqref="DL86:DL90">
    <cfRule type="cellIs" dxfId="5265" priority="4474" operator="equal">
      <formula>1</formula>
    </cfRule>
  </conditionalFormatting>
  <conditionalFormatting sqref="CT157:CT158">
    <cfRule type="cellIs" dxfId="5264" priority="4472" operator="equal">
      <formula>1</formula>
    </cfRule>
  </conditionalFormatting>
  <conditionalFormatting sqref="CR157:CR158">
    <cfRule type="cellIs" dxfId="5263" priority="4473" operator="equal">
      <formula>1</formula>
    </cfRule>
  </conditionalFormatting>
  <conditionalFormatting sqref="DT157:DT158">
    <cfRule type="cellIs" dxfId="5262" priority="4466" operator="equal">
      <formula>1</formula>
    </cfRule>
  </conditionalFormatting>
  <conditionalFormatting sqref="CV157:CV158">
    <cfRule type="cellIs" dxfId="5261" priority="4471" operator="equal">
      <formula>1</formula>
    </cfRule>
  </conditionalFormatting>
  <conditionalFormatting sqref="DJ157:DJ158">
    <cfRule type="cellIs" dxfId="5260" priority="4470" operator="equal">
      <formula>1</formula>
    </cfRule>
  </conditionalFormatting>
  <conditionalFormatting sqref="DN157:DN158">
    <cfRule type="cellIs" dxfId="5259" priority="4469" operator="equal">
      <formula>1</formula>
    </cfRule>
  </conditionalFormatting>
  <conditionalFormatting sqref="DP157:DP158">
    <cfRule type="cellIs" dxfId="5258" priority="4468" operator="equal">
      <formula>1</formula>
    </cfRule>
  </conditionalFormatting>
  <conditionalFormatting sqref="DR157:DR158">
    <cfRule type="cellIs" dxfId="5257" priority="4467" operator="equal">
      <formula>1</formula>
    </cfRule>
  </conditionalFormatting>
  <conditionalFormatting sqref="DV157:DV158">
    <cfRule type="cellIs" dxfId="5256" priority="4465" operator="equal">
      <formula>1</formula>
    </cfRule>
  </conditionalFormatting>
  <conditionalFormatting sqref="CT157:CT158">
    <cfRule type="cellIs" dxfId="5255" priority="4463" operator="equal">
      <formula>1</formula>
    </cfRule>
  </conditionalFormatting>
  <conditionalFormatting sqref="CR157:CR158">
    <cfRule type="cellIs" dxfId="5254" priority="4464" operator="equal">
      <formula>1</formula>
    </cfRule>
  </conditionalFormatting>
  <conditionalFormatting sqref="DT157:DT158">
    <cfRule type="cellIs" dxfId="5253" priority="4457" operator="equal">
      <formula>1</formula>
    </cfRule>
  </conditionalFormatting>
  <conditionalFormatting sqref="CV157:CV158">
    <cfRule type="cellIs" dxfId="5252" priority="4462" operator="equal">
      <formula>1</formula>
    </cfRule>
  </conditionalFormatting>
  <conditionalFormatting sqref="DJ157:DJ158">
    <cfRule type="cellIs" dxfId="5251" priority="4461" operator="equal">
      <formula>1</formula>
    </cfRule>
  </conditionalFormatting>
  <conditionalFormatting sqref="DN157:DN158">
    <cfRule type="cellIs" dxfId="5250" priority="4460" operator="equal">
      <formula>1</formula>
    </cfRule>
  </conditionalFormatting>
  <conditionalFormatting sqref="DP157:DP158">
    <cfRule type="cellIs" dxfId="5249" priority="4459" operator="equal">
      <formula>1</formula>
    </cfRule>
  </conditionalFormatting>
  <conditionalFormatting sqref="DR157:DR158">
    <cfRule type="cellIs" dxfId="5248" priority="4458" operator="equal">
      <formula>1</formula>
    </cfRule>
  </conditionalFormatting>
  <conditionalFormatting sqref="DV157:DV158">
    <cfRule type="cellIs" dxfId="5247" priority="4456" operator="equal">
      <formula>1</formula>
    </cfRule>
  </conditionalFormatting>
  <conditionalFormatting sqref="CR157:CR158">
    <cfRule type="cellIs" dxfId="5246" priority="4455" operator="equal">
      <formula>1</formula>
    </cfRule>
  </conditionalFormatting>
  <conditionalFormatting sqref="CT157:CT158">
    <cfRule type="cellIs" dxfId="5245" priority="4454" operator="equal">
      <formula>1</formula>
    </cfRule>
  </conditionalFormatting>
  <conditionalFormatting sqref="CV157:CV158">
    <cfRule type="cellIs" dxfId="5244" priority="4453" operator="equal">
      <formula>1</formula>
    </cfRule>
  </conditionalFormatting>
  <conditionalFormatting sqref="DJ157:DJ158">
    <cfRule type="cellIs" dxfId="5243" priority="4452" operator="equal">
      <formula>1</formula>
    </cfRule>
  </conditionalFormatting>
  <conditionalFormatting sqref="DN157:DN158">
    <cfRule type="cellIs" dxfId="5242" priority="4451" operator="equal">
      <formula>1</formula>
    </cfRule>
  </conditionalFormatting>
  <conditionalFormatting sqref="DP157:DP158">
    <cfRule type="cellIs" dxfId="5241" priority="4450" operator="equal">
      <formula>1</formula>
    </cfRule>
  </conditionalFormatting>
  <conditionalFormatting sqref="DR157:DR158">
    <cfRule type="cellIs" dxfId="5240" priority="4449" operator="equal">
      <formula>1</formula>
    </cfRule>
  </conditionalFormatting>
  <conditionalFormatting sqref="DT157:DT158">
    <cfRule type="cellIs" dxfId="5239" priority="4448" operator="equal">
      <formula>1</formula>
    </cfRule>
  </conditionalFormatting>
  <conditionalFormatting sqref="DV157:DV158">
    <cfRule type="cellIs" dxfId="5238" priority="4447" operator="equal">
      <formula>1</formula>
    </cfRule>
  </conditionalFormatting>
  <conditionalFormatting sqref="BI157:BI158">
    <cfRule type="expression" dxfId="5237" priority="4446">
      <formula>BI157=MAX($BI157:$BN157)</formula>
    </cfRule>
  </conditionalFormatting>
  <conditionalFormatting sqref="BI157:BI158">
    <cfRule type="expression" dxfId="5236" priority="4445">
      <formula>BI157=MIN($BI157:$BN157)</formula>
    </cfRule>
  </conditionalFormatting>
  <conditionalFormatting sqref="BJ157:BN158">
    <cfRule type="expression" dxfId="5235" priority="4444">
      <formula>BJ157=MAX($BI157:$BN157)</formula>
    </cfRule>
  </conditionalFormatting>
  <conditionalFormatting sqref="BJ157:BN158">
    <cfRule type="expression" dxfId="5234" priority="4443">
      <formula>BJ157=MIN($BI157:$BN157)</formula>
    </cfRule>
  </conditionalFormatting>
  <conditionalFormatting sqref="BO157:BO158">
    <cfRule type="expression" dxfId="5233" priority="4442">
      <formula>BO157=MAX($BO157:$BT157)</formula>
    </cfRule>
  </conditionalFormatting>
  <conditionalFormatting sqref="BO157:BO158">
    <cfRule type="expression" dxfId="5232" priority="4441">
      <formula>BO157=MIN($BO157:$BT157)</formula>
    </cfRule>
  </conditionalFormatting>
  <conditionalFormatting sqref="BP157:BT158">
    <cfRule type="expression" dxfId="5231" priority="4440">
      <formula>BP157=MAX($BI157:$BN157)</formula>
    </cfRule>
  </conditionalFormatting>
  <conditionalFormatting sqref="BP157:BT158">
    <cfRule type="expression" dxfId="5230" priority="4439">
      <formula>BP157=MIN($BI157:$BN157)</formula>
    </cfRule>
  </conditionalFormatting>
  <conditionalFormatting sqref="BP157:BT158">
    <cfRule type="expression" dxfId="5229" priority="4438">
      <formula>BP157=MAX($BI157:$BN157)</formula>
    </cfRule>
  </conditionalFormatting>
  <conditionalFormatting sqref="BP157:BT158">
    <cfRule type="expression" dxfId="5228" priority="4437">
      <formula>BP157=MIN($BI157:$BN157)</formula>
    </cfRule>
  </conditionalFormatting>
  <conditionalFormatting sqref="BP157:BP158">
    <cfRule type="expression" dxfId="5227" priority="4436">
      <formula>BP157=MAX($BO157:$BT157)</formula>
    </cfRule>
  </conditionalFormatting>
  <conditionalFormatting sqref="BP157:BP158">
    <cfRule type="expression" dxfId="5226" priority="4435">
      <formula>BP157=MIN($BO157:$BT157)</formula>
    </cfRule>
  </conditionalFormatting>
  <conditionalFormatting sqref="BQ157:BQ158">
    <cfRule type="expression" dxfId="5225" priority="4434">
      <formula>BQ157=MAX($BO157:$BT157)</formula>
    </cfRule>
  </conditionalFormatting>
  <conditionalFormatting sqref="BQ157:BQ158">
    <cfRule type="expression" dxfId="5224" priority="4433">
      <formula>BQ157=MIN($BO157:$BT157)</formula>
    </cfRule>
  </conditionalFormatting>
  <conditionalFormatting sqref="BR157:BR158">
    <cfRule type="expression" dxfId="5223" priority="4432">
      <formula>BR157=MAX($BO157:$BT157)</formula>
    </cfRule>
  </conditionalFormatting>
  <conditionalFormatting sqref="BR157:BR158">
    <cfRule type="expression" dxfId="5222" priority="4431">
      <formula>BR157=MIN($BO157:$BT157)</formula>
    </cfRule>
  </conditionalFormatting>
  <conditionalFormatting sqref="BS157:BS158">
    <cfRule type="expression" dxfId="5221" priority="4430">
      <formula>BS157=MAX($BO157:$BT157)</formula>
    </cfRule>
  </conditionalFormatting>
  <conditionalFormatting sqref="BS157:BS158">
    <cfRule type="expression" dxfId="5220" priority="4429">
      <formula>BS157=MIN($BO157:$BT157)</formula>
    </cfRule>
  </conditionalFormatting>
  <conditionalFormatting sqref="BT157:BT158">
    <cfRule type="expression" dxfId="5219" priority="4428">
      <formula>BT157=MAX($BO157:$BT157)</formula>
    </cfRule>
  </conditionalFormatting>
  <conditionalFormatting sqref="BT157:BT158">
    <cfRule type="expression" dxfId="5218" priority="4427">
      <formula>BT157=MIN($BO157:$BT157)</formula>
    </cfRule>
  </conditionalFormatting>
  <conditionalFormatting sqref="CX157:CX158">
    <cfRule type="cellIs" dxfId="5217" priority="4426" operator="equal">
      <formula>1</formula>
    </cfRule>
  </conditionalFormatting>
  <conditionalFormatting sqref="CX157:CX158">
    <cfRule type="cellIs" dxfId="5216" priority="4425" operator="equal">
      <formula>1</formula>
    </cfRule>
  </conditionalFormatting>
  <conditionalFormatting sqref="CX157:CX158">
    <cfRule type="cellIs" dxfId="5215" priority="4424" operator="equal">
      <formula>1</formula>
    </cfRule>
  </conditionalFormatting>
  <conditionalFormatting sqref="DX157:DX158">
    <cfRule type="cellIs" dxfId="5214" priority="4423" operator="equal">
      <formula>1</formula>
    </cfRule>
  </conditionalFormatting>
  <conditionalFormatting sqref="DX157:DX158">
    <cfRule type="cellIs" dxfId="5213" priority="4422" operator="equal">
      <formula>1</formula>
    </cfRule>
  </conditionalFormatting>
  <conditionalFormatting sqref="DX157:DX158">
    <cfRule type="cellIs" dxfId="5212" priority="4421" operator="equal">
      <formula>1</formula>
    </cfRule>
  </conditionalFormatting>
  <conditionalFormatting sqref="CZ157:CZ158">
    <cfRule type="cellIs" dxfId="5211" priority="4420" operator="equal">
      <formula>1</formula>
    </cfRule>
  </conditionalFormatting>
  <conditionalFormatting sqref="CZ157:CZ158">
    <cfRule type="cellIs" dxfId="5210" priority="4419" operator="equal">
      <formula>1</formula>
    </cfRule>
  </conditionalFormatting>
  <conditionalFormatting sqref="CZ157:CZ158">
    <cfRule type="cellIs" dxfId="5209" priority="4418" operator="equal">
      <formula>1</formula>
    </cfRule>
  </conditionalFormatting>
  <conditionalFormatting sqref="DB157:DB158">
    <cfRule type="cellIs" dxfId="5208" priority="4417" operator="equal">
      <formula>1</formula>
    </cfRule>
  </conditionalFormatting>
  <conditionalFormatting sqref="DB157:DB158">
    <cfRule type="cellIs" dxfId="5207" priority="4416" operator="equal">
      <formula>1</formula>
    </cfRule>
  </conditionalFormatting>
  <conditionalFormatting sqref="DB157:DB158">
    <cfRule type="cellIs" dxfId="5206" priority="4415" operator="equal">
      <formula>1</formula>
    </cfRule>
  </conditionalFormatting>
  <conditionalFormatting sqref="DH157:DH158">
    <cfRule type="cellIs" dxfId="5205" priority="4414" operator="equal">
      <formula>1</formula>
    </cfRule>
  </conditionalFormatting>
  <conditionalFormatting sqref="DH157:DH158">
    <cfRule type="cellIs" dxfId="5204" priority="4413" operator="equal">
      <formula>1</formula>
    </cfRule>
  </conditionalFormatting>
  <conditionalFormatting sqref="DH157:DH158">
    <cfRule type="cellIs" dxfId="5203" priority="4412" operator="equal">
      <formula>1</formula>
    </cfRule>
  </conditionalFormatting>
  <conditionalFormatting sqref="DD157:DD158">
    <cfRule type="cellIs" dxfId="5202" priority="4411" operator="equal">
      <formula>1</formula>
    </cfRule>
  </conditionalFormatting>
  <conditionalFormatting sqref="DD157:DD158">
    <cfRule type="cellIs" dxfId="5201" priority="4410" operator="equal">
      <formula>1</formula>
    </cfRule>
  </conditionalFormatting>
  <conditionalFormatting sqref="DD157:DD158">
    <cfRule type="cellIs" dxfId="5200" priority="4409" operator="equal">
      <formula>1</formula>
    </cfRule>
  </conditionalFormatting>
  <conditionalFormatting sqref="DF157:DF158">
    <cfRule type="cellIs" dxfId="5199" priority="4408" operator="equal">
      <formula>1</formula>
    </cfRule>
  </conditionalFormatting>
  <conditionalFormatting sqref="DF157:DF158">
    <cfRule type="cellIs" dxfId="5198" priority="4407" operator="equal">
      <formula>1</formula>
    </cfRule>
  </conditionalFormatting>
  <conditionalFormatting sqref="DF157:DF158">
    <cfRule type="cellIs" dxfId="5197" priority="4406" operator="equal">
      <formula>1</formula>
    </cfRule>
  </conditionalFormatting>
  <conditionalFormatting sqref="DL157:DL158">
    <cfRule type="cellIs" dxfId="5196" priority="4405" operator="equal">
      <formula>1</formula>
    </cfRule>
  </conditionalFormatting>
  <conditionalFormatting sqref="DL157:DL158">
    <cfRule type="cellIs" dxfId="5195" priority="4404" operator="equal">
      <formula>1</formula>
    </cfRule>
  </conditionalFormatting>
  <conditionalFormatting sqref="DL157:DL158">
    <cfRule type="cellIs" dxfId="5194" priority="4403" operator="equal">
      <formula>1</formula>
    </cfRule>
  </conditionalFormatting>
  <conditionalFormatting sqref="CT159:CT160">
    <cfRule type="cellIs" dxfId="5193" priority="4401" operator="equal">
      <formula>1</formula>
    </cfRule>
  </conditionalFormatting>
  <conditionalFormatting sqref="CR159:CR160">
    <cfRule type="cellIs" dxfId="5192" priority="4402" operator="equal">
      <formula>1</formula>
    </cfRule>
  </conditionalFormatting>
  <conditionalFormatting sqref="DT159:DT160">
    <cfRule type="cellIs" dxfId="5191" priority="4395" operator="equal">
      <formula>1</formula>
    </cfRule>
  </conditionalFormatting>
  <conditionalFormatting sqref="CV159:CV160">
    <cfRule type="cellIs" dxfId="5190" priority="4400" operator="equal">
      <formula>1</formula>
    </cfRule>
  </conditionalFormatting>
  <conditionalFormatting sqref="DJ159:DJ160">
    <cfRule type="cellIs" dxfId="5189" priority="4399" operator="equal">
      <formula>1</formula>
    </cfRule>
  </conditionalFormatting>
  <conditionalFormatting sqref="DN159:DN160">
    <cfRule type="cellIs" dxfId="5188" priority="4398" operator="equal">
      <formula>1</formula>
    </cfRule>
  </conditionalFormatting>
  <conditionalFormatting sqref="DP159:DP160">
    <cfRule type="cellIs" dxfId="5187" priority="4397" operator="equal">
      <formula>1</formula>
    </cfRule>
  </conditionalFormatting>
  <conditionalFormatting sqref="DR159:DR160">
    <cfRule type="cellIs" dxfId="5186" priority="4396" operator="equal">
      <formula>1</formula>
    </cfRule>
  </conditionalFormatting>
  <conditionalFormatting sqref="DV159:DV160">
    <cfRule type="cellIs" dxfId="5185" priority="4394" operator="equal">
      <formula>1</formula>
    </cfRule>
  </conditionalFormatting>
  <conditionalFormatting sqref="CT159:CT160">
    <cfRule type="cellIs" dxfId="5184" priority="4392" operator="equal">
      <formula>1</formula>
    </cfRule>
  </conditionalFormatting>
  <conditionalFormatting sqref="CR159:CR160">
    <cfRule type="cellIs" dxfId="5183" priority="4393" operator="equal">
      <formula>1</formula>
    </cfRule>
  </conditionalFormatting>
  <conditionalFormatting sqref="DT159:DT160">
    <cfRule type="cellIs" dxfId="5182" priority="4386" operator="equal">
      <formula>1</formula>
    </cfRule>
  </conditionalFormatting>
  <conditionalFormatting sqref="CV159:CV160">
    <cfRule type="cellIs" dxfId="5181" priority="4391" operator="equal">
      <formula>1</formula>
    </cfRule>
  </conditionalFormatting>
  <conditionalFormatting sqref="DJ159:DJ160">
    <cfRule type="cellIs" dxfId="5180" priority="4390" operator="equal">
      <formula>1</formula>
    </cfRule>
  </conditionalFormatting>
  <conditionalFormatting sqref="DN159:DN160">
    <cfRule type="cellIs" dxfId="5179" priority="4389" operator="equal">
      <formula>1</formula>
    </cfRule>
  </conditionalFormatting>
  <conditionalFormatting sqref="DP159:DP160">
    <cfRule type="cellIs" dxfId="5178" priority="4388" operator="equal">
      <formula>1</formula>
    </cfRule>
  </conditionalFormatting>
  <conditionalFormatting sqref="DR159:DR160">
    <cfRule type="cellIs" dxfId="5177" priority="4387" operator="equal">
      <formula>1</formula>
    </cfRule>
  </conditionalFormatting>
  <conditionalFormatting sqref="DV159:DV160">
    <cfRule type="cellIs" dxfId="5176" priority="4385" operator="equal">
      <formula>1</formula>
    </cfRule>
  </conditionalFormatting>
  <conditionalFormatting sqref="CR159:CR160">
    <cfRule type="cellIs" dxfId="5175" priority="4384" operator="equal">
      <formula>1</formula>
    </cfRule>
  </conditionalFormatting>
  <conditionalFormatting sqref="CT159:CT160">
    <cfRule type="cellIs" dxfId="5174" priority="4383" operator="equal">
      <formula>1</formula>
    </cfRule>
  </conditionalFormatting>
  <conditionalFormatting sqref="CV159:CV160">
    <cfRule type="cellIs" dxfId="5173" priority="4382" operator="equal">
      <formula>1</formula>
    </cfRule>
  </conditionalFormatting>
  <conditionalFormatting sqref="DJ159:DJ160">
    <cfRule type="cellIs" dxfId="5172" priority="4381" operator="equal">
      <formula>1</formula>
    </cfRule>
  </conditionalFormatting>
  <conditionalFormatting sqref="DN159:DN160">
    <cfRule type="cellIs" dxfId="5171" priority="4380" operator="equal">
      <formula>1</formula>
    </cfRule>
  </conditionalFormatting>
  <conditionalFormatting sqref="DP159:DP160">
    <cfRule type="cellIs" dxfId="5170" priority="4379" operator="equal">
      <formula>1</formula>
    </cfRule>
  </conditionalFormatting>
  <conditionalFormatting sqref="DR159:DR160">
    <cfRule type="cellIs" dxfId="5169" priority="4378" operator="equal">
      <formula>1</formula>
    </cfRule>
  </conditionalFormatting>
  <conditionalFormatting sqref="DT159:DT160">
    <cfRule type="cellIs" dxfId="5168" priority="4377" operator="equal">
      <formula>1</formula>
    </cfRule>
  </conditionalFormatting>
  <conditionalFormatting sqref="DV159:DV160">
    <cfRule type="cellIs" dxfId="5167" priority="4376" operator="equal">
      <formula>1</formula>
    </cfRule>
  </conditionalFormatting>
  <conditionalFormatting sqref="BI159:BI160">
    <cfRule type="expression" dxfId="5166" priority="4375">
      <formula>BI159=MAX($BI159:$BN159)</formula>
    </cfRule>
  </conditionalFormatting>
  <conditionalFormatting sqref="BI159:BI160">
    <cfRule type="expression" dxfId="5165" priority="4374">
      <formula>BI159=MIN($BI159:$BN159)</formula>
    </cfRule>
  </conditionalFormatting>
  <conditionalFormatting sqref="BJ159:BN160">
    <cfRule type="expression" dxfId="5164" priority="4373">
      <formula>BJ159=MAX($BI159:$BN159)</formula>
    </cfRule>
  </conditionalFormatting>
  <conditionalFormatting sqref="BJ159:BN160">
    <cfRule type="expression" dxfId="5163" priority="4372">
      <formula>BJ159=MIN($BI159:$BN159)</formula>
    </cfRule>
  </conditionalFormatting>
  <conditionalFormatting sqref="BO159:BO160">
    <cfRule type="expression" dxfId="5162" priority="4371">
      <formula>BO159=MAX($BO159:$BT159)</formula>
    </cfRule>
  </conditionalFormatting>
  <conditionalFormatting sqref="BO159:BO160">
    <cfRule type="expression" dxfId="5161" priority="4370">
      <formula>BO159=MIN($BO159:$BT159)</formula>
    </cfRule>
  </conditionalFormatting>
  <conditionalFormatting sqref="BP159:BT160">
    <cfRule type="expression" dxfId="5160" priority="4369">
      <formula>BP159=MAX($BI159:$BN159)</formula>
    </cfRule>
  </conditionalFormatting>
  <conditionalFormatting sqref="BP159:BT160">
    <cfRule type="expression" dxfId="5159" priority="4368">
      <formula>BP159=MIN($BI159:$BN159)</formula>
    </cfRule>
  </conditionalFormatting>
  <conditionalFormatting sqref="BP159:BT160">
    <cfRule type="expression" dxfId="5158" priority="4367">
      <formula>BP159=MAX($BI159:$BN159)</formula>
    </cfRule>
  </conditionalFormatting>
  <conditionalFormatting sqref="BP159:BT160">
    <cfRule type="expression" dxfId="5157" priority="4366">
      <formula>BP159=MIN($BI159:$BN159)</formula>
    </cfRule>
  </conditionalFormatting>
  <conditionalFormatting sqref="BP159:BP160">
    <cfRule type="expression" dxfId="5156" priority="4365">
      <formula>BP159=MAX($BO159:$BT159)</formula>
    </cfRule>
  </conditionalFormatting>
  <conditionalFormatting sqref="BP159:BP160">
    <cfRule type="expression" dxfId="5155" priority="4364">
      <formula>BP159=MIN($BO159:$BT159)</formula>
    </cfRule>
  </conditionalFormatting>
  <conditionalFormatting sqref="BQ159:BQ160">
    <cfRule type="expression" dxfId="5154" priority="4363">
      <formula>BQ159=MAX($BO159:$BT159)</formula>
    </cfRule>
  </conditionalFormatting>
  <conditionalFormatting sqref="BQ159:BQ160">
    <cfRule type="expression" dxfId="5153" priority="4362">
      <formula>BQ159=MIN($BO159:$BT159)</formula>
    </cfRule>
  </conditionalFormatting>
  <conditionalFormatting sqref="BR159:BR160">
    <cfRule type="expression" dxfId="5152" priority="4361">
      <formula>BR159=MAX($BO159:$BT159)</formula>
    </cfRule>
  </conditionalFormatting>
  <conditionalFormatting sqref="BR159:BR160">
    <cfRule type="expression" dxfId="5151" priority="4360">
      <formula>BR159=MIN($BO159:$BT159)</formula>
    </cfRule>
  </conditionalFormatting>
  <conditionalFormatting sqref="BS159:BS160">
    <cfRule type="expression" dxfId="5150" priority="4359">
      <formula>BS159=MAX($BO159:$BT159)</formula>
    </cfRule>
  </conditionalFormatting>
  <conditionalFormatting sqref="BS159:BS160">
    <cfRule type="expression" dxfId="5149" priority="4358">
      <formula>BS159=MIN($BO159:$BT159)</formula>
    </cfRule>
  </conditionalFormatting>
  <conditionalFormatting sqref="BT159:BT160">
    <cfRule type="expression" dxfId="5148" priority="4357">
      <formula>BT159=MAX($BO159:$BT159)</formula>
    </cfRule>
  </conditionalFormatting>
  <conditionalFormatting sqref="BT159:BT160">
    <cfRule type="expression" dxfId="5147" priority="4356">
      <formula>BT159=MIN($BO159:$BT159)</formula>
    </cfRule>
  </conditionalFormatting>
  <conditionalFormatting sqref="CX159:CX160">
    <cfRule type="cellIs" dxfId="5146" priority="4355" operator="equal">
      <formula>1</formula>
    </cfRule>
  </conditionalFormatting>
  <conditionalFormatting sqref="CX159:CX160">
    <cfRule type="cellIs" dxfId="5145" priority="4354" operator="equal">
      <formula>1</formula>
    </cfRule>
  </conditionalFormatting>
  <conditionalFormatting sqref="CX159:CX160">
    <cfRule type="cellIs" dxfId="5144" priority="4353" operator="equal">
      <formula>1</formula>
    </cfRule>
  </conditionalFormatting>
  <conditionalFormatting sqref="DX159:DX160">
    <cfRule type="cellIs" dxfId="5143" priority="4352" operator="equal">
      <formula>1</formula>
    </cfRule>
  </conditionalFormatting>
  <conditionalFormatting sqref="DX159:DX160">
    <cfRule type="cellIs" dxfId="5142" priority="4351" operator="equal">
      <formula>1</formula>
    </cfRule>
  </conditionalFormatting>
  <conditionalFormatting sqref="DX159:DX160">
    <cfRule type="cellIs" dxfId="5141" priority="4350" operator="equal">
      <formula>1</formula>
    </cfRule>
  </conditionalFormatting>
  <conditionalFormatting sqref="CZ159:CZ160">
    <cfRule type="cellIs" dxfId="5140" priority="4349" operator="equal">
      <formula>1</formula>
    </cfRule>
  </conditionalFormatting>
  <conditionalFormatting sqref="CZ159:CZ160">
    <cfRule type="cellIs" dxfId="5139" priority="4348" operator="equal">
      <formula>1</formula>
    </cfRule>
  </conditionalFormatting>
  <conditionalFormatting sqref="CZ159:CZ160">
    <cfRule type="cellIs" dxfId="5138" priority="4347" operator="equal">
      <formula>1</formula>
    </cfRule>
  </conditionalFormatting>
  <conditionalFormatting sqref="DB159:DB160">
    <cfRule type="cellIs" dxfId="5137" priority="4346" operator="equal">
      <formula>1</formula>
    </cfRule>
  </conditionalFormatting>
  <conditionalFormatting sqref="DB159:DB160">
    <cfRule type="cellIs" dxfId="5136" priority="4345" operator="equal">
      <formula>1</formula>
    </cfRule>
  </conditionalFormatting>
  <conditionalFormatting sqref="DB159:DB160">
    <cfRule type="cellIs" dxfId="5135" priority="4344" operator="equal">
      <formula>1</formula>
    </cfRule>
  </conditionalFormatting>
  <conditionalFormatting sqref="DH159:DH160">
    <cfRule type="cellIs" dxfId="5134" priority="4343" operator="equal">
      <formula>1</formula>
    </cfRule>
  </conditionalFormatting>
  <conditionalFormatting sqref="DH159:DH160">
    <cfRule type="cellIs" dxfId="5133" priority="4342" operator="equal">
      <formula>1</formula>
    </cfRule>
  </conditionalFormatting>
  <conditionalFormatting sqref="DH159:DH160">
    <cfRule type="cellIs" dxfId="5132" priority="4341" operator="equal">
      <formula>1</formula>
    </cfRule>
  </conditionalFormatting>
  <conditionalFormatting sqref="DD159:DD160">
    <cfRule type="cellIs" dxfId="5131" priority="4340" operator="equal">
      <formula>1</formula>
    </cfRule>
  </conditionalFormatting>
  <conditionalFormatting sqref="DD159:DD160">
    <cfRule type="cellIs" dxfId="5130" priority="4339" operator="equal">
      <formula>1</formula>
    </cfRule>
  </conditionalFormatting>
  <conditionalFormatting sqref="DD159:DD160">
    <cfRule type="cellIs" dxfId="5129" priority="4338" operator="equal">
      <formula>1</formula>
    </cfRule>
  </conditionalFormatting>
  <conditionalFormatting sqref="DF159:DF160">
    <cfRule type="cellIs" dxfId="5128" priority="4337" operator="equal">
      <formula>1</formula>
    </cfRule>
  </conditionalFormatting>
  <conditionalFormatting sqref="DF159:DF160">
    <cfRule type="cellIs" dxfId="5127" priority="4336" operator="equal">
      <formula>1</formula>
    </cfRule>
  </conditionalFormatting>
  <conditionalFormatting sqref="DF159:DF160">
    <cfRule type="cellIs" dxfId="5126" priority="4335" operator="equal">
      <formula>1</formula>
    </cfRule>
  </conditionalFormatting>
  <conditionalFormatting sqref="DL159:DL160">
    <cfRule type="cellIs" dxfId="5125" priority="4334" operator="equal">
      <formula>1</formula>
    </cfRule>
  </conditionalFormatting>
  <conditionalFormatting sqref="DL159:DL160">
    <cfRule type="cellIs" dxfId="5124" priority="4333" operator="equal">
      <formula>1</formula>
    </cfRule>
  </conditionalFormatting>
  <conditionalFormatting sqref="DL159:DL160">
    <cfRule type="cellIs" dxfId="5123" priority="4332" operator="equal">
      <formula>1</formula>
    </cfRule>
  </conditionalFormatting>
  <conditionalFormatting sqref="CT161:CT162">
    <cfRule type="cellIs" dxfId="5122" priority="4330" operator="equal">
      <formula>1</formula>
    </cfRule>
  </conditionalFormatting>
  <conditionalFormatting sqref="CR161:CR162">
    <cfRule type="cellIs" dxfId="5121" priority="4331" operator="equal">
      <formula>1</formula>
    </cfRule>
  </conditionalFormatting>
  <conditionalFormatting sqref="DT161:DT162">
    <cfRule type="cellIs" dxfId="5120" priority="4324" operator="equal">
      <formula>1</formula>
    </cfRule>
  </conditionalFormatting>
  <conditionalFormatting sqref="CV161:CV162">
    <cfRule type="cellIs" dxfId="5119" priority="4329" operator="equal">
      <formula>1</formula>
    </cfRule>
  </conditionalFormatting>
  <conditionalFormatting sqref="DJ161:DJ162">
    <cfRule type="cellIs" dxfId="5118" priority="4328" operator="equal">
      <formula>1</formula>
    </cfRule>
  </conditionalFormatting>
  <conditionalFormatting sqref="DN161:DN162">
    <cfRule type="cellIs" dxfId="5117" priority="4327" operator="equal">
      <formula>1</formula>
    </cfRule>
  </conditionalFormatting>
  <conditionalFormatting sqref="DP161:DP162">
    <cfRule type="cellIs" dxfId="5116" priority="4326" operator="equal">
      <formula>1</formula>
    </cfRule>
  </conditionalFormatting>
  <conditionalFormatting sqref="DR161:DR162">
    <cfRule type="cellIs" dxfId="5115" priority="4325" operator="equal">
      <formula>1</formula>
    </cfRule>
  </conditionalFormatting>
  <conditionalFormatting sqref="DV161:DV162">
    <cfRule type="cellIs" dxfId="5114" priority="4323" operator="equal">
      <formula>1</formula>
    </cfRule>
  </conditionalFormatting>
  <conditionalFormatting sqref="CT161:CT162">
    <cfRule type="cellIs" dxfId="5113" priority="4321" operator="equal">
      <formula>1</formula>
    </cfRule>
  </conditionalFormatting>
  <conditionalFormatting sqref="CR161:CR162">
    <cfRule type="cellIs" dxfId="5112" priority="4322" operator="equal">
      <formula>1</formula>
    </cfRule>
  </conditionalFormatting>
  <conditionalFormatting sqref="DT161:DT162">
    <cfRule type="cellIs" dxfId="5111" priority="4315" operator="equal">
      <formula>1</formula>
    </cfRule>
  </conditionalFormatting>
  <conditionalFormatting sqref="CV161:CV162">
    <cfRule type="cellIs" dxfId="5110" priority="4320" operator="equal">
      <formula>1</formula>
    </cfRule>
  </conditionalFormatting>
  <conditionalFormatting sqref="DJ161:DJ162">
    <cfRule type="cellIs" dxfId="5109" priority="4319" operator="equal">
      <formula>1</formula>
    </cfRule>
  </conditionalFormatting>
  <conditionalFormatting sqref="DN161:DN162">
    <cfRule type="cellIs" dxfId="5108" priority="4318" operator="equal">
      <formula>1</formula>
    </cfRule>
  </conditionalFormatting>
  <conditionalFormatting sqref="DP161:DP162">
    <cfRule type="cellIs" dxfId="5107" priority="4317" operator="equal">
      <formula>1</formula>
    </cfRule>
  </conditionalFormatting>
  <conditionalFormatting sqref="DR161:DR162">
    <cfRule type="cellIs" dxfId="5106" priority="4316" operator="equal">
      <formula>1</formula>
    </cfRule>
  </conditionalFormatting>
  <conditionalFormatting sqref="DV161:DV162">
    <cfRule type="cellIs" dxfId="5105" priority="4314" operator="equal">
      <formula>1</formula>
    </cfRule>
  </conditionalFormatting>
  <conditionalFormatting sqref="CR161:CR162">
    <cfRule type="cellIs" dxfId="5104" priority="4313" operator="equal">
      <formula>1</formula>
    </cfRule>
  </conditionalFormatting>
  <conditionalFormatting sqref="CT161:CT162">
    <cfRule type="cellIs" dxfId="5103" priority="4312" operator="equal">
      <formula>1</formula>
    </cfRule>
  </conditionalFormatting>
  <conditionalFormatting sqref="CV161:CV162">
    <cfRule type="cellIs" dxfId="5102" priority="4311" operator="equal">
      <formula>1</formula>
    </cfRule>
  </conditionalFormatting>
  <conditionalFormatting sqref="DJ161:DJ162">
    <cfRule type="cellIs" dxfId="5101" priority="4310" operator="equal">
      <formula>1</formula>
    </cfRule>
  </conditionalFormatting>
  <conditionalFormatting sqref="DN161:DN162">
    <cfRule type="cellIs" dxfId="5100" priority="4309" operator="equal">
      <formula>1</formula>
    </cfRule>
  </conditionalFormatting>
  <conditionalFormatting sqref="DP161:DP162">
    <cfRule type="cellIs" dxfId="5099" priority="4308" operator="equal">
      <formula>1</formula>
    </cfRule>
  </conditionalFormatting>
  <conditionalFormatting sqref="DR161:DR162">
    <cfRule type="cellIs" dxfId="5098" priority="4307" operator="equal">
      <formula>1</formula>
    </cfRule>
  </conditionalFormatting>
  <conditionalFormatting sqref="DT161:DT162">
    <cfRule type="cellIs" dxfId="5097" priority="4306" operator="equal">
      <formula>1</formula>
    </cfRule>
  </conditionalFormatting>
  <conditionalFormatting sqref="DV161:DV162">
    <cfRule type="cellIs" dxfId="5096" priority="4305" operator="equal">
      <formula>1</formula>
    </cfRule>
  </conditionalFormatting>
  <conditionalFormatting sqref="BI161:BI162">
    <cfRule type="expression" dxfId="5095" priority="4304">
      <formula>BI161=MAX($BI161:$BN161)</formula>
    </cfRule>
  </conditionalFormatting>
  <conditionalFormatting sqref="BI161:BI162">
    <cfRule type="expression" dxfId="5094" priority="4303">
      <formula>BI161=MIN($BI161:$BN161)</formula>
    </cfRule>
  </conditionalFormatting>
  <conditionalFormatting sqref="BJ161:BN162">
    <cfRule type="expression" dxfId="5093" priority="4302">
      <formula>BJ161=MAX($BI161:$BN161)</formula>
    </cfRule>
  </conditionalFormatting>
  <conditionalFormatting sqref="BJ161:BN162">
    <cfRule type="expression" dxfId="5092" priority="4301">
      <formula>BJ161=MIN($BI161:$BN161)</formula>
    </cfRule>
  </conditionalFormatting>
  <conditionalFormatting sqref="BO161:BO162">
    <cfRule type="expression" dxfId="5091" priority="4300">
      <formula>BO161=MAX($BO161:$BT161)</formula>
    </cfRule>
  </conditionalFormatting>
  <conditionalFormatting sqref="BO161:BO162">
    <cfRule type="expression" dxfId="5090" priority="4299">
      <formula>BO161=MIN($BO161:$BT161)</formula>
    </cfRule>
  </conditionalFormatting>
  <conditionalFormatting sqref="BP161:BT162">
    <cfRule type="expression" dxfId="5089" priority="4298">
      <formula>BP161=MAX($BI161:$BN161)</formula>
    </cfRule>
  </conditionalFormatting>
  <conditionalFormatting sqref="BP161:BT162">
    <cfRule type="expression" dxfId="5088" priority="4297">
      <formula>BP161=MIN($BI161:$BN161)</formula>
    </cfRule>
  </conditionalFormatting>
  <conditionalFormatting sqref="BP161:BT162">
    <cfRule type="expression" dxfId="5087" priority="4296">
      <formula>BP161=MAX($BI161:$BN161)</formula>
    </cfRule>
  </conditionalFormatting>
  <conditionalFormatting sqref="BP161:BT162">
    <cfRule type="expression" dxfId="5086" priority="4295">
      <formula>BP161=MIN($BI161:$BN161)</formula>
    </cfRule>
  </conditionalFormatting>
  <conditionalFormatting sqref="BP161:BP162">
    <cfRule type="expression" dxfId="5085" priority="4294">
      <formula>BP161=MAX($BO161:$BT161)</formula>
    </cfRule>
  </conditionalFormatting>
  <conditionalFormatting sqref="BP161:BP162">
    <cfRule type="expression" dxfId="5084" priority="4293">
      <formula>BP161=MIN($BO161:$BT161)</formula>
    </cfRule>
  </conditionalFormatting>
  <conditionalFormatting sqref="BQ161:BQ162">
    <cfRule type="expression" dxfId="5083" priority="4292">
      <formula>BQ161=MAX($BO161:$BT161)</formula>
    </cfRule>
  </conditionalFormatting>
  <conditionalFormatting sqref="BQ161:BQ162">
    <cfRule type="expression" dxfId="5082" priority="4291">
      <formula>BQ161=MIN($BO161:$BT161)</formula>
    </cfRule>
  </conditionalFormatting>
  <conditionalFormatting sqref="BR161:BR162">
    <cfRule type="expression" dxfId="5081" priority="4290">
      <formula>BR161=MAX($BO161:$BT161)</formula>
    </cfRule>
  </conditionalFormatting>
  <conditionalFormatting sqref="BR161:BR162">
    <cfRule type="expression" dxfId="5080" priority="4289">
      <formula>BR161=MIN($BO161:$BT161)</formula>
    </cfRule>
  </conditionalFormatting>
  <conditionalFormatting sqref="BS161:BS162">
    <cfRule type="expression" dxfId="5079" priority="4288">
      <formula>BS161=MAX($BO161:$BT161)</formula>
    </cfRule>
  </conditionalFormatting>
  <conditionalFormatting sqref="BS161:BS162">
    <cfRule type="expression" dxfId="5078" priority="4287">
      <formula>BS161=MIN($BO161:$BT161)</formula>
    </cfRule>
  </conditionalFormatting>
  <conditionalFormatting sqref="BT161:BT162">
    <cfRule type="expression" dxfId="5077" priority="4286">
      <formula>BT161=MAX($BO161:$BT161)</formula>
    </cfRule>
  </conditionalFormatting>
  <conditionalFormatting sqref="BT161:BT162">
    <cfRule type="expression" dxfId="5076" priority="4285">
      <formula>BT161=MIN($BO161:$BT161)</formula>
    </cfRule>
  </conditionalFormatting>
  <conditionalFormatting sqref="CX161:CX162">
    <cfRule type="cellIs" dxfId="5075" priority="4284" operator="equal">
      <formula>1</formula>
    </cfRule>
  </conditionalFormatting>
  <conditionalFormatting sqref="CX161:CX162">
    <cfRule type="cellIs" dxfId="5074" priority="4283" operator="equal">
      <formula>1</formula>
    </cfRule>
  </conditionalFormatting>
  <conditionalFormatting sqref="CX161:CX162">
    <cfRule type="cellIs" dxfId="5073" priority="4282" operator="equal">
      <formula>1</formula>
    </cfRule>
  </conditionalFormatting>
  <conditionalFormatting sqref="DX161:DX162">
    <cfRule type="cellIs" dxfId="5072" priority="4281" operator="equal">
      <formula>1</formula>
    </cfRule>
  </conditionalFormatting>
  <conditionalFormatting sqref="DX161:DX162">
    <cfRule type="cellIs" dxfId="5071" priority="4280" operator="equal">
      <formula>1</formula>
    </cfRule>
  </conditionalFormatting>
  <conditionalFormatting sqref="DX161:DX162">
    <cfRule type="cellIs" dxfId="5070" priority="4279" operator="equal">
      <formula>1</formula>
    </cfRule>
  </conditionalFormatting>
  <conditionalFormatting sqref="CZ161:CZ162">
    <cfRule type="cellIs" dxfId="5069" priority="4278" operator="equal">
      <formula>1</formula>
    </cfRule>
  </conditionalFormatting>
  <conditionalFormatting sqref="CZ161:CZ162">
    <cfRule type="cellIs" dxfId="5068" priority="4277" operator="equal">
      <formula>1</formula>
    </cfRule>
  </conditionalFormatting>
  <conditionalFormatting sqref="CZ161:CZ162">
    <cfRule type="cellIs" dxfId="5067" priority="4276" operator="equal">
      <formula>1</formula>
    </cfRule>
  </conditionalFormatting>
  <conditionalFormatting sqref="DB161:DB162">
    <cfRule type="cellIs" dxfId="5066" priority="4275" operator="equal">
      <formula>1</formula>
    </cfRule>
  </conditionalFormatting>
  <conditionalFormatting sqref="DB161:DB162">
    <cfRule type="cellIs" dxfId="5065" priority="4274" operator="equal">
      <formula>1</formula>
    </cfRule>
  </conditionalFormatting>
  <conditionalFormatting sqref="DB161:DB162">
    <cfRule type="cellIs" dxfId="5064" priority="4273" operator="equal">
      <formula>1</formula>
    </cfRule>
  </conditionalFormatting>
  <conditionalFormatting sqref="DH161:DH162">
    <cfRule type="cellIs" dxfId="5063" priority="4272" operator="equal">
      <formula>1</formula>
    </cfRule>
  </conditionalFormatting>
  <conditionalFormatting sqref="DH161:DH162">
    <cfRule type="cellIs" dxfId="5062" priority="4271" operator="equal">
      <formula>1</formula>
    </cfRule>
  </conditionalFormatting>
  <conditionalFormatting sqref="DH161:DH162">
    <cfRule type="cellIs" dxfId="5061" priority="4270" operator="equal">
      <formula>1</formula>
    </cfRule>
  </conditionalFormatting>
  <conditionalFormatting sqref="DD161:DD162">
    <cfRule type="cellIs" dxfId="5060" priority="4269" operator="equal">
      <formula>1</formula>
    </cfRule>
  </conditionalFormatting>
  <conditionalFormatting sqref="DD161:DD162">
    <cfRule type="cellIs" dxfId="5059" priority="4268" operator="equal">
      <formula>1</formula>
    </cfRule>
  </conditionalFormatting>
  <conditionalFormatting sqref="DD161:DD162">
    <cfRule type="cellIs" dxfId="5058" priority="4267" operator="equal">
      <formula>1</formula>
    </cfRule>
  </conditionalFormatting>
  <conditionalFormatting sqref="DF161:DF162">
    <cfRule type="cellIs" dxfId="5057" priority="4266" operator="equal">
      <formula>1</formula>
    </cfRule>
  </conditionalFormatting>
  <conditionalFormatting sqref="DF161:DF162">
    <cfRule type="cellIs" dxfId="5056" priority="4265" operator="equal">
      <formula>1</formula>
    </cfRule>
  </conditionalFormatting>
  <conditionalFormatting sqref="DF161:DF162">
    <cfRule type="cellIs" dxfId="5055" priority="4264" operator="equal">
      <formula>1</formula>
    </cfRule>
  </conditionalFormatting>
  <conditionalFormatting sqref="DL161:DL162">
    <cfRule type="cellIs" dxfId="5054" priority="4263" operator="equal">
      <formula>1</formula>
    </cfRule>
  </conditionalFormatting>
  <conditionalFormatting sqref="DL161:DL162">
    <cfRule type="cellIs" dxfId="5053" priority="4262" operator="equal">
      <formula>1</formula>
    </cfRule>
  </conditionalFormatting>
  <conditionalFormatting sqref="DL161:DL162">
    <cfRule type="cellIs" dxfId="5052" priority="4261" operator="equal">
      <formula>1</formula>
    </cfRule>
  </conditionalFormatting>
  <conditionalFormatting sqref="CT163:CT164">
    <cfRule type="cellIs" dxfId="5051" priority="4259" operator="equal">
      <formula>1</formula>
    </cfRule>
  </conditionalFormatting>
  <conditionalFormatting sqref="CR163:CR164">
    <cfRule type="cellIs" dxfId="5050" priority="4260" operator="equal">
      <formula>1</formula>
    </cfRule>
  </conditionalFormatting>
  <conditionalFormatting sqref="DT163:DT164">
    <cfRule type="cellIs" dxfId="5049" priority="4253" operator="equal">
      <formula>1</formula>
    </cfRule>
  </conditionalFormatting>
  <conditionalFormatting sqref="CV163:CV164">
    <cfRule type="cellIs" dxfId="5048" priority="4258" operator="equal">
      <formula>1</formula>
    </cfRule>
  </conditionalFormatting>
  <conditionalFormatting sqref="DJ163:DJ164">
    <cfRule type="cellIs" dxfId="5047" priority="4257" operator="equal">
      <formula>1</formula>
    </cfRule>
  </conditionalFormatting>
  <conditionalFormatting sqref="DN163:DN164">
    <cfRule type="cellIs" dxfId="5046" priority="4256" operator="equal">
      <formula>1</formula>
    </cfRule>
  </conditionalFormatting>
  <conditionalFormatting sqref="DP163:DP164">
    <cfRule type="cellIs" dxfId="5045" priority="4255" operator="equal">
      <formula>1</formula>
    </cfRule>
  </conditionalFormatting>
  <conditionalFormatting sqref="DR163:DR164">
    <cfRule type="cellIs" dxfId="5044" priority="4254" operator="equal">
      <formula>1</formula>
    </cfRule>
  </conditionalFormatting>
  <conditionalFormatting sqref="DV163:DV164">
    <cfRule type="cellIs" dxfId="5043" priority="4252" operator="equal">
      <formula>1</formula>
    </cfRule>
  </conditionalFormatting>
  <conditionalFormatting sqref="CT163:CT164">
    <cfRule type="cellIs" dxfId="5042" priority="4250" operator="equal">
      <formula>1</formula>
    </cfRule>
  </conditionalFormatting>
  <conditionalFormatting sqref="CR163:CR164">
    <cfRule type="cellIs" dxfId="5041" priority="4251" operator="equal">
      <formula>1</formula>
    </cfRule>
  </conditionalFormatting>
  <conditionalFormatting sqref="DT163:DT164">
    <cfRule type="cellIs" dxfId="5040" priority="4244" operator="equal">
      <formula>1</formula>
    </cfRule>
  </conditionalFormatting>
  <conditionalFormatting sqref="CV163:CV164">
    <cfRule type="cellIs" dxfId="5039" priority="4249" operator="equal">
      <formula>1</formula>
    </cfRule>
  </conditionalFormatting>
  <conditionalFormatting sqref="DJ163:DJ164">
    <cfRule type="cellIs" dxfId="5038" priority="4248" operator="equal">
      <formula>1</formula>
    </cfRule>
  </conditionalFormatting>
  <conditionalFormatting sqref="DN163:DN164">
    <cfRule type="cellIs" dxfId="5037" priority="4247" operator="equal">
      <formula>1</formula>
    </cfRule>
  </conditionalFormatting>
  <conditionalFormatting sqref="DP163:DP164">
    <cfRule type="cellIs" dxfId="5036" priority="4246" operator="equal">
      <formula>1</formula>
    </cfRule>
  </conditionalFormatting>
  <conditionalFormatting sqref="DR163:DR164">
    <cfRule type="cellIs" dxfId="5035" priority="4245" operator="equal">
      <formula>1</formula>
    </cfRule>
  </conditionalFormatting>
  <conditionalFormatting sqref="DV163:DV164">
    <cfRule type="cellIs" dxfId="5034" priority="4243" operator="equal">
      <formula>1</formula>
    </cfRule>
  </conditionalFormatting>
  <conditionalFormatting sqref="CR163:CR164">
    <cfRule type="cellIs" dxfId="5033" priority="4242" operator="equal">
      <formula>1</formula>
    </cfRule>
  </conditionalFormatting>
  <conditionalFormatting sqref="CT163:CT164">
    <cfRule type="cellIs" dxfId="5032" priority="4241" operator="equal">
      <formula>1</formula>
    </cfRule>
  </conditionalFormatting>
  <conditionalFormatting sqref="CV163:CV164">
    <cfRule type="cellIs" dxfId="5031" priority="4240" operator="equal">
      <formula>1</formula>
    </cfRule>
  </conditionalFormatting>
  <conditionalFormatting sqref="DJ163:DJ164">
    <cfRule type="cellIs" dxfId="5030" priority="4239" operator="equal">
      <formula>1</formula>
    </cfRule>
  </conditionalFormatting>
  <conditionalFormatting sqref="DN163:DN164">
    <cfRule type="cellIs" dxfId="5029" priority="4238" operator="equal">
      <formula>1</formula>
    </cfRule>
  </conditionalFormatting>
  <conditionalFormatting sqref="DP163:DP164">
    <cfRule type="cellIs" dxfId="5028" priority="4237" operator="equal">
      <formula>1</formula>
    </cfRule>
  </conditionalFormatting>
  <conditionalFormatting sqref="DR163:DR164">
    <cfRule type="cellIs" dxfId="5027" priority="4236" operator="equal">
      <formula>1</formula>
    </cfRule>
  </conditionalFormatting>
  <conditionalFormatting sqref="DT163:DT164">
    <cfRule type="cellIs" dxfId="5026" priority="4235" operator="equal">
      <formula>1</formula>
    </cfRule>
  </conditionalFormatting>
  <conditionalFormatting sqref="DV163:DV164">
    <cfRule type="cellIs" dxfId="5025" priority="4234" operator="equal">
      <formula>1</formula>
    </cfRule>
  </conditionalFormatting>
  <conditionalFormatting sqref="BI163:BI164">
    <cfRule type="expression" dxfId="5024" priority="4233">
      <formula>BI163=MAX($BI163:$BN163)</formula>
    </cfRule>
  </conditionalFormatting>
  <conditionalFormatting sqref="BI163:BI164">
    <cfRule type="expression" dxfId="5023" priority="4232">
      <formula>BI163=MIN($BI163:$BN163)</formula>
    </cfRule>
  </conditionalFormatting>
  <conditionalFormatting sqref="BJ163:BN164">
    <cfRule type="expression" dxfId="5022" priority="4231">
      <formula>BJ163=MAX($BI163:$BN163)</formula>
    </cfRule>
  </conditionalFormatting>
  <conditionalFormatting sqref="BJ163:BN164">
    <cfRule type="expression" dxfId="5021" priority="4230">
      <formula>BJ163=MIN($BI163:$BN163)</formula>
    </cfRule>
  </conditionalFormatting>
  <conditionalFormatting sqref="BO163:BO164">
    <cfRule type="expression" dxfId="5020" priority="4229">
      <formula>BO163=MAX($BO163:$BT163)</formula>
    </cfRule>
  </conditionalFormatting>
  <conditionalFormatting sqref="BO163:BO164">
    <cfRule type="expression" dxfId="5019" priority="4228">
      <formula>BO163=MIN($BO163:$BT163)</formula>
    </cfRule>
  </conditionalFormatting>
  <conditionalFormatting sqref="BP163:BT164">
    <cfRule type="expression" dxfId="5018" priority="4227">
      <formula>BP163=MAX($BI163:$BN163)</formula>
    </cfRule>
  </conditionalFormatting>
  <conditionalFormatting sqref="BP163:BT164">
    <cfRule type="expression" dxfId="5017" priority="4226">
      <formula>BP163=MIN($BI163:$BN163)</formula>
    </cfRule>
  </conditionalFormatting>
  <conditionalFormatting sqref="BP163:BT164">
    <cfRule type="expression" dxfId="5016" priority="4225">
      <formula>BP163=MAX($BI163:$BN163)</formula>
    </cfRule>
  </conditionalFormatting>
  <conditionalFormatting sqref="BP163:BT164">
    <cfRule type="expression" dxfId="5015" priority="4224">
      <formula>BP163=MIN($BI163:$BN163)</formula>
    </cfRule>
  </conditionalFormatting>
  <conditionalFormatting sqref="BP163:BP164">
    <cfRule type="expression" dxfId="5014" priority="4223">
      <formula>BP163=MAX($BO163:$BT163)</formula>
    </cfRule>
  </conditionalFormatting>
  <conditionalFormatting sqref="BP163:BP164">
    <cfRule type="expression" dxfId="5013" priority="4222">
      <formula>BP163=MIN($BO163:$BT163)</formula>
    </cfRule>
  </conditionalFormatting>
  <conditionalFormatting sqref="BQ163:BQ164">
    <cfRule type="expression" dxfId="5012" priority="4221">
      <formula>BQ163=MAX($BO163:$BT163)</formula>
    </cfRule>
  </conditionalFormatting>
  <conditionalFormatting sqref="BQ163:BQ164">
    <cfRule type="expression" dxfId="5011" priority="4220">
      <formula>BQ163=MIN($BO163:$BT163)</formula>
    </cfRule>
  </conditionalFormatting>
  <conditionalFormatting sqref="BR163:BR164">
    <cfRule type="expression" dxfId="5010" priority="4219">
      <formula>BR163=MAX($BO163:$BT163)</formula>
    </cfRule>
  </conditionalFormatting>
  <conditionalFormatting sqref="BR163:BR164">
    <cfRule type="expression" dxfId="5009" priority="4218">
      <formula>BR163=MIN($BO163:$BT163)</formula>
    </cfRule>
  </conditionalFormatting>
  <conditionalFormatting sqref="BS163:BS164">
    <cfRule type="expression" dxfId="5008" priority="4217">
      <formula>BS163=MAX($BO163:$BT163)</formula>
    </cfRule>
  </conditionalFormatting>
  <conditionalFormatting sqref="BS163:BS164">
    <cfRule type="expression" dxfId="5007" priority="4216">
      <formula>BS163=MIN($BO163:$BT163)</formula>
    </cfRule>
  </conditionalFormatting>
  <conditionalFormatting sqref="BT163:BT164">
    <cfRule type="expression" dxfId="5006" priority="4215">
      <formula>BT163=MAX($BO163:$BT163)</formula>
    </cfRule>
  </conditionalFormatting>
  <conditionalFormatting sqref="BT163:BT164">
    <cfRule type="expression" dxfId="5005" priority="4214">
      <formula>BT163=MIN($BO163:$BT163)</formula>
    </cfRule>
  </conditionalFormatting>
  <conditionalFormatting sqref="CX163:CX164">
    <cfRule type="cellIs" dxfId="5004" priority="4213" operator="equal">
      <formula>1</formula>
    </cfRule>
  </conditionalFormatting>
  <conditionalFormatting sqref="CX163:CX164">
    <cfRule type="cellIs" dxfId="5003" priority="4212" operator="equal">
      <formula>1</formula>
    </cfRule>
  </conditionalFormatting>
  <conditionalFormatting sqref="CX163:CX164">
    <cfRule type="cellIs" dxfId="5002" priority="4211" operator="equal">
      <formula>1</formula>
    </cfRule>
  </conditionalFormatting>
  <conditionalFormatting sqref="DX163:DX164">
    <cfRule type="cellIs" dxfId="5001" priority="4210" operator="equal">
      <formula>1</formula>
    </cfRule>
  </conditionalFormatting>
  <conditionalFormatting sqref="DX163:DX164">
    <cfRule type="cellIs" dxfId="5000" priority="4209" operator="equal">
      <formula>1</formula>
    </cfRule>
  </conditionalFormatting>
  <conditionalFormatting sqref="DX163:DX164">
    <cfRule type="cellIs" dxfId="4999" priority="4208" operator="equal">
      <formula>1</formula>
    </cfRule>
  </conditionalFormatting>
  <conditionalFormatting sqref="CZ163:CZ164">
    <cfRule type="cellIs" dxfId="4998" priority="4207" operator="equal">
      <formula>1</formula>
    </cfRule>
  </conditionalFormatting>
  <conditionalFormatting sqref="CZ163:CZ164">
    <cfRule type="cellIs" dxfId="4997" priority="4206" operator="equal">
      <formula>1</formula>
    </cfRule>
  </conditionalFormatting>
  <conditionalFormatting sqref="CZ163:CZ164">
    <cfRule type="cellIs" dxfId="4996" priority="4205" operator="equal">
      <formula>1</formula>
    </cfRule>
  </conditionalFormatting>
  <conditionalFormatting sqref="DB163:DB164">
    <cfRule type="cellIs" dxfId="4995" priority="4204" operator="equal">
      <formula>1</formula>
    </cfRule>
  </conditionalFormatting>
  <conditionalFormatting sqref="DB163:DB164">
    <cfRule type="cellIs" dxfId="4994" priority="4203" operator="equal">
      <formula>1</formula>
    </cfRule>
  </conditionalFormatting>
  <conditionalFormatting sqref="DB163:DB164">
    <cfRule type="cellIs" dxfId="4993" priority="4202" operator="equal">
      <formula>1</formula>
    </cfRule>
  </conditionalFormatting>
  <conditionalFormatting sqref="DH163:DH164">
    <cfRule type="cellIs" dxfId="4992" priority="4201" operator="equal">
      <formula>1</formula>
    </cfRule>
  </conditionalFormatting>
  <conditionalFormatting sqref="DH163:DH164">
    <cfRule type="cellIs" dxfId="4991" priority="4200" operator="equal">
      <formula>1</formula>
    </cfRule>
  </conditionalFormatting>
  <conditionalFormatting sqref="DH163:DH164">
    <cfRule type="cellIs" dxfId="4990" priority="4199" operator="equal">
      <formula>1</formula>
    </cfRule>
  </conditionalFormatting>
  <conditionalFormatting sqref="DD163:DD164">
    <cfRule type="cellIs" dxfId="4989" priority="4198" operator="equal">
      <formula>1</formula>
    </cfRule>
  </conditionalFormatting>
  <conditionalFormatting sqref="DD163:DD164">
    <cfRule type="cellIs" dxfId="4988" priority="4197" operator="equal">
      <formula>1</formula>
    </cfRule>
  </conditionalFormatting>
  <conditionalFormatting sqref="DD163:DD164">
    <cfRule type="cellIs" dxfId="4987" priority="4196" operator="equal">
      <formula>1</formula>
    </cfRule>
  </conditionalFormatting>
  <conditionalFormatting sqref="DF163:DF164">
    <cfRule type="cellIs" dxfId="4986" priority="4195" operator="equal">
      <formula>1</formula>
    </cfRule>
  </conditionalFormatting>
  <conditionalFormatting sqref="DF163:DF164">
    <cfRule type="cellIs" dxfId="4985" priority="4194" operator="equal">
      <formula>1</formula>
    </cfRule>
  </conditionalFormatting>
  <conditionalFormatting sqref="DF163:DF164">
    <cfRule type="cellIs" dxfId="4984" priority="4193" operator="equal">
      <formula>1</formula>
    </cfRule>
  </conditionalFormatting>
  <conditionalFormatting sqref="DL163:DL164">
    <cfRule type="cellIs" dxfId="4983" priority="4192" operator="equal">
      <formula>1</formula>
    </cfRule>
  </conditionalFormatting>
  <conditionalFormatting sqref="DL163:DL164">
    <cfRule type="cellIs" dxfId="4982" priority="4191" operator="equal">
      <formula>1</formula>
    </cfRule>
  </conditionalFormatting>
  <conditionalFormatting sqref="DL163:DL164">
    <cfRule type="cellIs" dxfId="4981" priority="4190" operator="equal">
      <formula>1</formula>
    </cfRule>
  </conditionalFormatting>
  <conditionalFormatting sqref="CT165:CT166">
    <cfRule type="cellIs" dxfId="4980" priority="4188" operator="equal">
      <formula>1</formula>
    </cfRule>
  </conditionalFormatting>
  <conditionalFormatting sqref="CR165:CR166">
    <cfRule type="cellIs" dxfId="4979" priority="4189" operator="equal">
      <formula>1</formula>
    </cfRule>
  </conditionalFormatting>
  <conditionalFormatting sqref="DT165:DT166">
    <cfRule type="cellIs" dxfId="4978" priority="4182" operator="equal">
      <formula>1</formula>
    </cfRule>
  </conditionalFormatting>
  <conditionalFormatting sqref="CV165:CV166">
    <cfRule type="cellIs" dxfId="4977" priority="4187" operator="equal">
      <formula>1</formula>
    </cfRule>
  </conditionalFormatting>
  <conditionalFormatting sqref="DJ165:DJ166">
    <cfRule type="cellIs" dxfId="4976" priority="4186" operator="equal">
      <formula>1</formula>
    </cfRule>
  </conditionalFormatting>
  <conditionalFormatting sqref="DN165:DN166">
    <cfRule type="cellIs" dxfId="4975" priority="4185" operator="equal">
      <formula>1</formula>
    </cfRule>
  </conditionalFormatting>
  <conditionalFormatting sqref="DP165:DP166">
    <cfRule type="cellIs" dxfId="4974" priority="4184" operator="equal">
      <formula>1</formula>
    </cfRule>
  </conditionalFormatting>
  <conditionalFormatting sqref="DR165:DR166">
    <cfRule type="cellIs" dxfId="4973" priority="4183" operator="equal">
      <formula>1</formula>
    </cfRule>
  </conditionalFormatting>
  <conditionalFormatting sqref="DV165:DV166">
    <cfRule type="cellIs" dxfId="4972" priority="4181" operator="equal">
      <formula>1</formula>
    </cfRule>
  </conditionalFormatting>
  <conditionalFormatting sqref="CT165:CT166">
    <cfRule type="cellIs" dxfId="4971" priority="4179" operator="equal">
      <formula>1</formula>
    </cfRule>
  </conditionalFormatting>
  <conditionalFormatting sqref="CR165:CR166">
    <cfRule type="cellIs" dxfId="4970" priority="4180" operator="equal">
      <formula>1</formula>
    </cfRule>
  </conditionalFormatting>
  <conditionalFormatting sqref="DT165:DT166">
    <cfRule type="cellIs" dxfId="4969" priority="4173" operator="equal">
      <formula>1</formula>
    </cfRule>
  </conditionalFormatting>
  <conditionalFormatting sqref="CV165:CV166">
    <cfRule type="cellIs" dxfId="4968" priority="4178" operator="equal">
      <formula>1</formula>
    </cfRule>
  </conditionalFormatting>
  <conditionalFormatting sqref="DJ165:DJ166">
    <cfRule type="cellIs" dxfId="4967" priority="4177" operator="equal">
      <formula>1</formula>
    </cfRule>
  </conditionalFormatting>
  <conditionalFormatting sqref="DN165:DN166">
    <cfRule type="cellIs" dxfId="4966" priority="4176" operator="equal">
      <formula>1</formula>
    </cfRule>
  </conditionalFormatting>
  <conditionalFormatting sqref="DP165:DP166">
    <cfRule type="cellIs" dxfId="4965" priority="4175" operator="equal">
      <formula>1</formula>
    </cfRule>
  </conditionalFormatting>
  <conditionalFormatting sqref="DR165:DR166">
    <cfRule type="cellIs" dxfId="4964" priority="4174" operator="equal">
      <formula>1</formula>
    </cfRule>
  </conditionalFormatting>
  <conditionalFormatting sqref="DV165:DV166">
    <cfRule type="cellIs" dxfId="4963" priority="4172" operator="equal">
      <formula>1</formula>
    </cfRule>
  </conditionalFormatting>
  <conditionalFormatting sqref="CR165:CR166">
    <cfRule type="cellIs" dxfId="4962" priority="4171" operator="equal">
      <formula>1</formula>
    </cfRule>
  </conditionalFormatting>
  <conditionalFormatting sqref="CT165:CT166">
    <cfRule type="cellIs" dxfId="4961" priority="4170" operator="equal">
      <formula>1</formula>
    </cfRule>
  </conditionalFormatting>
  <conditionalFormatting sqref="CV165:CV166">
    <cfRule type="cellIs" dxfId="4960" priority="4169" operator="equal">
      <formula>1</formula>
    </cfRule>
  </conditionalFormatting>
  <conditionalFormatting sqref="DJ165:DJ166">
    <cfRule type="cellIs" dxfId="4959" priority="4168" operator="equal">
      <formula>1</formula>
    </cfRule>
  </conditionalFormatting>
  <conditionalFormatting sqref="DN165:DN166">
    <cfRule type="cellIs" dxfId="4958" priority="4167" operator="equal">
      <formula>1</formula>
    </cfRule>
  </conditionalFormatting>
  <conditionalFormatting sqref="DP165:DP166">
    <cfRule type="cellIs" dxfId="4957" priority="4166" operator="equal">
      <formula>1</formula>
    </cfRule>
  </conditionalFormatting>
  <conditionalFormatting sqref="DR165:DR166">
    <cfRule type="cellIs" dxfId="4956" priority="4165" operator="equal">
      <formula>1</formula>
    </cfRule>
  </conditionalFormatting>
  <conditionalFormatting sqref="DT165:DT166">
    <cfRule type="cellIs" dxfId="4955" priority="4164" operator="equal">
      <formula>1</formula>
    </cfRule>
  </conditionalFormatting>
  <conditionalFormatting sqref="DV165:DV166">
    <cfRule type="cellIs" dxfId="4954" priority="4163" operator="equal">
      <formula>1</formula>
    </cfRule>
  </conditionalFormatting>
  <conditionalFormatting sqref="BI165:BI166">
    <cfRule type="expression" dxfId="4953" priority="4162">
      <formula>BI165=MAX($BI165:$BN165)</formula>
    </cfRule>
  </conditionalFormatting>
  <conditionalFormatting sqref="BI165:BI166">
    <cfRule type="expression" dxfId="4952" priority="4161">
      <formula>BI165=MIN($BI165:$BN165)</formula>
    </cfRule>
  </conditionalFormatting>
  <conditionalFormatting sqref="BJ165:BN166">
    <cfRule type="expression" dxfId="4951" priority="4160">
      <formula>BJ165=MAX($BI165:$BN165)</formula>
    </cfRule>
  </conditionalFormatting>
  <conditionalFormatting sqref="BJ165:BN166">
    <cfRule type="expression" dxfId="4950" priority="4159">
      <formula>BJ165=MIN($BI165:$BN165)</formula>
    </cfRule>
  </conditionalFormatting>
  <conditionalFormatting sqref="BO165:BO166">
    <cfRule type="expression" dxfId="4949" priority="4158">
      <formula>BO165=MAX($BO165:$BT165)</formula>
    </cfRule>
  </conditionalFormatting>
  <conditionalFormatting sqref="BO165:BO166">
    <cfRule type="expression" dxfId="4948" priority="4157">
      <formula>BO165=MIN($BO165:$BT165)</formula>
    </cfRule>
  </conditionalFormatting>
  <conditionalFormatting sqref="BP165:BT166">
    <cfRule type="expression" dxfId="4947" priority="4156">
      <formula>BP165=MAX($BI165:$BN165)</formula>
    </cfRule>
  </conditionalFormatting>
  <conditionalFormatting sqref="BP165:BT166">
    <cfRule type="expression" dxfId="4946" priority="4155">
      <formula>BP165=MIN($BI165:$BN165)</formula>
    </cfRule>
  </conditionalFormatting>
  <conditionalFormatting sqref="BP165:BT166">
    <cfRule type="expression" dxfId="4945" priority="4154">
      <formula>BP165=MAX($BI165:$BN165)</formula>
    </cfRule>
  </conditionalFormatting>
  <conditionalFormatting sqref="BP165:BT166">
    <cfRule type="expression" dxfId="4944" priority="4153">
      <formula>BP165=MIN($BI165:$BN165)</formula>
    </cfRule>
  </conditionalFormatting>
  <conditionalFormatting sqref="BP165:BP166">
    <cfRule type="expression" dxfId="4943" priority="4152">
      <formula>BP165=MAX($BO165:$BT165)</formula>
    </cfRule>
  </conditionalFormatting>
  <conditionalFormatting sqref="BP165:BP166">
    <cfRule type="expression" dxfId="4942" priority="4151">
      <formula>BP165=MIN($BO165:$BT165)</formula>
    </cfRule>
  </conditionalFormatting>
  <conditionalFormatting sqref="BQ165:BQ166">
    <cfRule type="expression" dxfId="4941" priority="4150">
      <formula>BQ165=MAX($BO165:$BT165)</formula>
    </cfRule>
  </conditionalFormatting>
  <conditionalFormatting sqref="BQ165:BQ166">
    <cfRule type="expression" dxfId="4940" priority="4149">
      <formula>BQ165=MIN($BO165:$BT165)</formula>
    </cfRule>
  </conditionalFormatting>
  <conditionalFormatting sqref="BR165:BR166">
    <cfRule type="expression" dxfId="4939" priority="4148">
      <formula>BR165=MAX($BO165:$BT165)</formula>
    </cfRule>
  </conditionalFormatting>
  <conditionalFormatting sqref="BR165:BR166">
    <cfRule type="expression" dxfId="4938" priority="4147">
      <formula>BR165=MIN($BO165:$BT165)</formula>
    </cfRule>
  </conditionalFormatting>
  <conditionalFormatting sqref="BS165:BS166">
    <cfRule type="expression" dxfId="4937" priority="4146">
      <formula>BS165=MAX($BO165:$BT165)</formula>
    </cfRule>
  </conditionalFormatting>
  <conditionalFormatting sqref="BS165:BS166">
    <cfRule type="expression" dxfId="4936" priority="4145">
      <formula>BS165=MIN($BO165:$BT165)</formula>
    </cfRule>
  </conditionalFormatting>
  <conditionalFormatting sqref="BT165:BT166">
    <cfRule type="expression" dxfId="4935" priority="4144">
      <formula>BT165=MAX($BO165:$BT165)</formula>
    </cfRule>
  </conditionalFormatting>
  <conditionalFormatting sqref="BT165:BT166">
    <cfRule type="expression" dxfId="4934" priority="4143">
      <formula>BT165=MIN($BO165:$BT165)</formula>
    </cfRule>
  </conditionalFormatting>
  <conditionalFormatting sqref="CX165:CX166">
    <cfRule type="cellIs" dxfId="4933" priority="4142" operator="equal">
      <formula>1</formula>
    </cfRule>
  </conditionalFormatting>
  <conditionalFormatting sqref="CX165:CX166">
    <cfRule type="cellIs" dxfId="4932" priority="4141" operator="equal">
      <formula>1</formula>
    </cfRule>
  </conditionalFormatting>
  <conditionalFormatting sqref="CX165:CX166">
    <cfRule type="cellIs" dxfId="4931" priority="4140" operator="equal">
      <formula>1</formula>
    </cfRule>
  </conditionalFormatting>
  <conditionalFormatting sqref="DX165:DX166">
    <cfRule type="cellIs" dxfId="4930" priority="4139" operator="equal">
      <formula>1</formula>
    </cfRule>
  </conditionalFormatting>
  <conditionalFormatting sqref="DX165:DX166">
    <cfRule type="cellIs" dxfId="4929" priority="4138" operator="equal">
      <formula>1</formula>
    </cfRule>
  </conditionalFormatting>
  <conditionalFormatting sqref="DX165:DX166">
    <cfRule type="cellIs" dxfId="4928" priority="4137" operator="equal">
      <formula>1</formula>
    </cfRule>
  </conditionalFormatting>
  <conditionalFormatting sqref="CZ165:CZ166">
    <cfRule type="cellIs" dxfId="4927" priority="4136" operator="equal">
      <formula>1</formula>
    </cfRule>
  </conditionalFormatting>
  <conditionalFormatting sqref="CZ165:CZ166">
    <cfRule type="cellIs" dxfId="4926" priority="4135" operator="equal">
      <formula>1</formula>
    </cfRule>
  </conditionalFormatting>
  <conditionalFormatting sqref="CZ165:CZ166">
    <cfRule type="cellIs" dxfId="4925" priority="4134" operator="equal">
      <formula>1</formula>
    </cfRule>
  </conditionalFormatting>
  <conditionalFormatting sqref="DB165:DB166">
    <cfRule type="cellIs" dxfId="4924" priority="4133" operator="equal">
      <formula>1</formula>
    </cfRule>
  </conditionalFormatting>
  <conditionalFormatting sqref="DB165:DB166">
    <cfRule type="cellIs" dxfId="4923" priority="4132" operator="equal">
      <formula>1</formula>
    </cfRule>
  </conditionalFormatting>
  <conditionalFormatting sqref="DB165:DB166">
    <cfRule type="cellIs" dxfId="4922" priority="4131" operator="equal">
      <formula>1</formula>
    </cfRule>
  </conditionalFormatting>
  <conditionalFormatting sqref="DH165:DH166">
    <cfRule type="cellIs" dxfId="4921" priority="4130" operator="equal">
      <formula>1</formula>
    </cfRule>
  </conditionalFormatting>
  <conditionalFormatting sqref="DH165:DH166">
    <cfRule type="cellIs" dxfId="4920" priority="4129" operator="equal">
      <formula>1</formula>
    </cfRule>
  </conditionalFormatting>
  <conditionalFormatting sqref="DH165:DH166">
    <cfRule type="cellIs" dxfId="4919" priority="4128" operator="equal">
      <formula>1</formula>
    </cfRule>
  </conditionalFormatting>
  <conditionalFormatting sqref="DD165:DD166">
    <cfRule type="cellIs" dxfId="4918" priority="4127" operator="equal">
      <formula>1</formula>
    </cfRule>
  </conditionalFormatting>
  <conditionalFormatting sqref="DD165:DD166">
    <cfRule type="cellIs" dxfId="4917" priority="4126" operator="equal">
      <formula>1</formula>
    </cfRule>
  </conditionalFormatting>
  <conditionalFormatting sqref="DD165:DD166">
    <cfRule type="cellIs" dxfId="4916" priority="4125" operator="equal">
      <formula>1</formula>
    </cfRule>
  </conditionalFormatting>
  <conditionalFormatting sqref="DF165:DF166">
    <cfRule type="cellIs" dxfId="4915" priority="4124" operator="equal">
      <formula>1</formula>
    </cfRule>
  </conditionalFormatting>
  <conditionalFormatting sqref="DF165:DF166">
    <cfRule type="cellIs" dxfId="4914" priority="4123" operator="equal">
      <formula>1</formula>
    </cfRule>
  </conditionalFormatting>
  <conditionalFormatting sqref="DF165:DF166">
    <cfRule type="cellIs" dxfId="4913" priority="4122" operator="equal">
      <formula>1</formula>
    </cfRule>
  </conditionalFormatting>
  <conditionalFormatting sqref="DL165:DL166">
    <cfRule type="cellIs" dxfId="4912" priority="4121" operator="equal">
      <formula>1</formula>
    </cfRule>
  </conditionalFormatting>
  <conditionalFormatting sqref="DL165:DL166">
    <cfRule type="cellIs" dxfId="4911" priority="4120" operator="equal">
      <formula>1</formula>
    </cfRule>
  </conditionalFormatting>
  <conditionalFormatting sqref="DL165:DL166">
    <cfRule type="cellIs" dxfId="4910" priority="4119" operator="equal">
      <formula>1</formula>
    </cfRule>
  </conditionalFormatting>
  <conditionalFormatting sqref="CT167:CT168">
    <cfRule type="cellIs" dxfId="4909" priority="4117" operator="equal">
      <formula>1</formula>
    </cfRule>
  </conditionalFormatting>
  <conditionalFormatting sqref="CR167:CR168">
    <cfRule type="cellIs" dxfId="4908" priority="4118" operator="equal">
      <formula>1</formula>
    </cfRule>
  </conditionalFormatting>
  <conditionalFormatting sqref="DT167:DT168">
    <cfRule type="cellIs" dxfId="4907" priority="4111" operator="equal">
      <formula>1</formula>
    </cfRule>
  </conditionalFormatting>
  <conditionalFormatting sqref="CV167:CV168">
    <cfRule type="cellIs" dxfId="4906" priority="4116" operator="equal">
      <formula>1</formula>
    </cfRule>
  </conditionalFormatting>
  <conditionalFormatting sqref="DJ167:DJ168">
    <cfRule type="cellIs" dxfId="4905" priority="4115" operator="equal">
      <formula>1</formula>
    </cfRule>
  </conditionalFormatting>
  <conditionalFormatting sqref="DN167:DN168">
    <cfRule type="cellIs" dxfId="4904" priority="4114" operator="equal">
      <formula>1</formula>
    </cfRule>
  </conditionalFormatting>
  <conditionalFormatting sqref="DP167:DP168">
    <cfRule type="cellIs" dxfId="4903" priority="4113" operator="equal">
      <formula>1</formula>
    </cfRule>
  </conditionalFormatting>
  <conditionalFormatting sqref="DR167:DR168">
    <cfRule type="cellIs" dxfId="4902" priority="4112" operator="equal">
      <formula>1</formula>
    </cfRule>
  </conditionalFormatting>
  <conditionalFormatting sqref="DV167:DV168">
    <cfRule type="cellIs" dxfId="4901" priority="4110" operator="equal">
      <formula>1</formula>
    </cfRule>
  </conditionalFormatting>
  <conditionalFormatting sqref="CT167:CT168">
    <cfRule type="cellIs" dxfId="4900" priority="4108" operator="equal">
      <formula>1</formula>
    </cfRule>
  </conditionalFormatting>
  <conditionalFormatting sqref="CR167:CR168">
    <cfRule type="cellIs" dxfId="4899" priority="4109" operator="equal">
      <formula>1</formula>
    </cfRule>
  </conditionalFormatting>
  <conditionalFormatting sqref="DT167:DT168">
    <cfRule type="cellIs" dxfId="4898" priority="4102" operator="equal">
      <formula>1</formula>
    </cfRule>
  </conditionalFormatting>
  <conditionalFormatting sqref="CV167:CV168">
    <cfRule type="cellIs" dxfId="4897" priority="4107" operator="equal">
      <formula>1</formula>
    </cfRule>
  </conditionalFormatting>
  <conditionalFormatting sqref="DJ167:DJ168">
    <cfRule type="cellIs" dxfId="4896" priority="4106" operator="equal">
      <formula>1</formula>
    </cfRule>
  </conditionalFormatting>
  <conditionalFormatting sqref="DN167:DN168">
    <cfRule type="cellIs" dxfId="4895" priority="4105" operator="equal">
      <formula>1</formula>
    </cfRule>
  </conditionalFormatting>
  <conditionalFormatting sqref="DP167:DP168">
    <cfRule type="cellIs" dxfId="4894" priority="4104" operator="equal">
      <formula>1</formula>
    </cfRule>
  </conditionalFormatting>
  <conditionalFormatting sqref="DR167:DR168">
    <cfRule type="cellIs" dxfId="4893" priority="4103" operator="equal">
      <formula>1</formula>
    </cfRule>
  </conditionalFormatting>
  <conditionalFormatting sqref="DV167:DV168">
    <cfRule type="cellIs" dxfId="4892" priority="4101" operator="equal">
      <formula>1</formula>
    </cfRule>
  </conditionalFormatting>
  <conditionalFormatting sqref="CR167:CR168">
    <cfRule type="cellIs" dxfId="4891" priority="4100" operator="equal">
      <formula>1</formula>
    </cfRule>
  </conditionalFormatting>
  <conditionalFormatting sqref="CT167:CT168">
    <cfRule type="cellIs" dxfId="4890" priority="4099" operator="equal">
      <formula>1</formula>
    </cfRule>
  </conditionalFormatting>
  <conditionalFormatting sqref="CV167:CV168">
    <cfRule type="cellIs" dxfId="4889" priority="4098" operator="equal">
      <formula>1</formula>
    </cfRule>
  </conditionalFormatting>
  <conditionalFormatting sqref="DJ167:DJ168">
    <cfRule type="cellIs" dxfId="4888" priority="4097" operator="equal">
      <formula>1</formula>
    </cfRule>
  </conditionalFormatting>
  <conditionalFormatting sqref="DN167:DN168">
    <cfRule type="cellIs" dxfId="4887" priority="4096" operator="equal">
      <formula>1</formula>
    </cfRule>
  </conditionalFormatting>
  <conditionalFormatting sqref="DP167:DP168">
    <cfRule type="cellIs" dxfId="4886" priority="4095" operator="equal">
      <formula>1</formula>
    </cfRule>
  </conditionalFormatting>
  <conditionalFormatting sqref="DR167:DR168">
    <cfRule type="cellIs" dxfId="4885" priority="4094" operator="equal">
      <formula>1</formula>
    </cfRule>
  </conditionalFormatting>
  <conditionalFormatting sqref="DT167:DT168">
    <cfRule type="cellIs" dxfId="4884" priority="4093" operator="equal">
      <formula>1</formula>
    </cfRule>
  </conditionalFormatting>
  <conditionalFormatting sqref="DV167:DV168">
    <cfRule type="cellIs" dxfId="4883" priority="4092" operator="equal">
      <formula>1</formula>
    </cfRule>
  </conditionalFormatting>
  <conditionalFormatting sqref="BI167:BI168">
    <cfRule type="expression" dxfId="4882" priority="4091">
      <formula>BI167=MAX($BI167:$BN167)</formula>
    </cfRule>
  </conditionalFormatting>
  <conditionalFormatting sqref="BI167:BI168">
    <cfRule type="expression" dxfId="4881" priority="4090">
      <formula>BI167=MIN($BI167:$BN167)</formula>
    </cfRule>
  </conditionalFormatting>
  <conditionalFormatting sqref="BJ167:BN168">
    <cfRule type="expression" dxfId="4880" priority="4089">
      <formula>BJ167=MAX($BI167:$BN167)</formula>
    </cfRule>
  </conditionalFormatting>
  <conditionalFormatting sqref="BJ167:BN168">
    <cfRule type="expression" dxfId="4879" priority="4088">
      <formula>BJ167=MIN($BI167:$BN167)</formula>
    </cfRule>
  </conditionalFormatting>
  <conditionalFormatting sqref="BO167:BO168">
    <cfRule type="expression" dxfId="4878" priority="4087">
      <formula>BO167=MAX($BO167:$BT167)</formula>
    </cfRule>
  </conditionalFormatting>
  <conditionalFormatting sqref="BO167:BO168">
    <cfRule type="expression" dxfId="4877" priority="4086">
      <formula>BO167=MIN($BO167:$BT167)</formula>
    </cfRule>
  </conditionalFormatting>
  <conditionalFormatting sqref="BP167:BT168">
    <cfRule type="expression" dxfId="4876" priority="4085">
      <formula>BP167=MAX($BI167:$BN167)</formula>
    </cfRule>
  </conditionalFormatting>
  <conditionalFormatting sqref="BP167:BT168">
    <cfRule type="expression" dxfId="4875" priority="4084">
      <formula>BP167=MIN($BI167:$BN167)</formula>
    </cfRule>
  </conditionalFormatting>
  <conditionalFormatting sqref="BP167:BT168">
    <cfRule type="expression" dxfId="4874" priority="4083">
      <formula>BP167=MAX($BI167:$BN167)</formula>
    </cfRule>
  </conditionalFormatting>
  <conditionalFormatting sqref="BP167:BT168">
    <cfRule type="expression" dxfId="4873" priority="4082">
      <formula>BP167=MIN($BI167:$BN167)</formula>
    </cfRule>
  </conditionalFormatting>
  <conditionalFormatting sqref="BP167:BP168">
    <cfRule type="expression" dxfId="4872" priority="4081">
      <formula>BP167=MAX($BO167:$BT167)</formula>
    </cfRule>
  </conditionalFormatting>
  <conditionalFormatting sqref="BP167:BP168">
    <cfRule type="expression" dxfId="4871" priority="4080">
      <formula>BP167=MIN($BO167:$BT167)</formula>
    </cfRule>
  </conditionalFormatting>
  <conditionalFormatting sqref="BQ167:BQ168">
    <cfRule type="expression" dxfId="4870" priority="4079">
      <formula>BQ167=MAX($BO167:$BT167)</formula>
    </cfRule>
  </conditionalFormatting>
  <conditionalFormatting sqref="BQ167:BQ168">
    <cfRule type="expression" dxfId="4869" priority="4078">
      <formula>BQ167=MIN($BO167:$BT167)</formula>
    </cfRule>
  </conditionalFormatting>
  <conditionalFormatting sqref="BR167:BR168">
    <cfRule type="expression" dxfId="4868" priority="4077">
      <formula>BR167=MAX($BO167:$BT167)</formula>
    </cfRule>
  </conditionalFormatting>
  <conditionalFormatting sqref="BR167:BR168">
    <cfRule type="expression" dxfId="4867" priority="4076">
      <formula>BR167=MIN($BO167:$BT167)</formula>
    </cfRule>
  </conditionalFormatting>
  <conditionalFormatting sqref="BS167:BS168">
    <cfRule type="expression" dxfId="4866" priority="4075">
      <formula>BS167=MAX($BO167:$BT167)</formula>
    </cfRule>
  </conditionalFormatting>
  <conditionalFormatting sqref="BS167:BS168">
    <cfRule type="expression" dxfId="4865" priority="4074">
      <formula>BS167=MIN($BO167:$BT167)</formula>
    </cfRule>
  </conditionalFormatting>
  <conditionalFormatting sqref="BT167:BT168">
    <cfRule type="expression" dxfId="4864" priority="4073">
      <formula>BT167=MAX($BO167:$BT167)</formula>
    </cfRule>
  </conditionalFormatting>
  <conditionalFormatting sqref="BT167:BT168">
    <cfRule type="expression" dxfId="4863" priority="4072">
      <formula>BT167=MIN($BO167:$BT167)</formula>
    </cfRule>
  </conditionalFormatting>
  <conditionalFormatting sqref="CX167:CX168">
    <cfRule type="cellIs" dxfId="4862" priority="4071" operator="equal">
      <formula>1</formula>
    </cfRule>
  </conditionalFormatting>
  <conditionalFormatting sqref="CX167:CX168">
    <cfRule type="cellIs" dxfId="4861" priority="4070" operator="equal">
      <formula>1</formula>
    </cfRule>
  </conditionalFormatting>
  <conditionalFormatting sqref="CX167:CX168">
    <cfRule type="cellIs" dxfId="4860" priority="4069" operator="equal">
      <formula>1</formula>
    </cfRule>
  </conditionalFormatting>
  <conditionalFormatting sqref="DX167:DX168">
    <cfRule type="cellIs" dxfId="4859" priority="4068" operator="equal">
      <formula>1</formula>
    </cfRule>
  </conditionalFormatting>
  <conditionalFormatting sqref="DX167:DX168">
    <cfRule type="cellIs" dxfId="4858" priority="4067" operator="equal">
      <formula>1</formula>
    </cfRule>
  </conditionalFormatting>
  <conditionalFormatting sqref="DX167:DX168">
    <cfRule type="cellIs" dxfId="4857" priority="4066" operator="equal">
      <formula>1</formula>
    </cfRule>
  </conditionalFormatting>
  <conditionalFormatting sqref="CZ167:CZ168">
    <cfRule type="cellIs" dxfId="4856" priority="4065" operator="equal">
      <formula>1</formula>
    </cfRule>
  </conditionalFormatting>
  <conditionalFormatting sqref="CZ167:CZ168">
    <cfRule type="cellIs" dxfId="4855" priority="4064" operator="equal">
      <formula>1</formula>
    </cfRule>
  </conditionalFormatting>
  <conditionalFormatting sqref="CZ167:CZ168">
    <cfRule type="cellIs" dxfId="4854" priority="4063" operator="equal">
      <formula>1</formula>
    </cfRule>
  </conditionalFormatting>
  <conditionalFormatting sqref="DB167:DB168">
    <cfRule type="cellIs" dxfId="4853" priority="4062" operator="equal">
      <formula>1</formula>
    </cfRule>
  </conditionalFormatting>
  <conditionalFormatting sqref="DB167:DB168">
    <cfRule type="cellIs" dxfId="4852" priority="4061" operator="equal">
      <formula>1</formula>
    </cfRule>
  </conditionalFormatting>
  <conditionalFormatting sqref="DB167:DB168">
    <cfRule type="cellIs" dxfId="4851" priority="4060" operator="equal">
      <formula>1</formula>
    </cfRule>
  </conditionalFormatting>
  <conditionalFormatting sqref="DH167:DH168">
    <cfRule type="cellIs" dxfId="4850" priority="4059" operator="equal">
      <formula>1</formula>
    </cfRule>
  </conditionalFormatting>
  <conditionalFormatting sqref="DH167:DH168">
    <cfRule type="cellIs" dxfId="4849" priority="4058" operator="equal">
      <formula>1</formula>
    </cfRule>
  </conditionalFormatting>
  <conditionalFormatting sqref="DH167:DH168">
    <cfRule type="cellIs" dxfId="4848" priority="4057" operator="equal">
      <formula>1</formula>
    </cfRule>
  </conditionalFormatting>
  <conditionalFormatting sqref="DD167:DD168">
    <cfRule type="cellIs" dxfId="4847" priority="4056" operator="equal">
      <formula>1</formula>
    </cfRule>
  </conditionalFormatting>
  <conditionalFormatting sqref="DD167:DD168">
    <cfRule type="cellIs" dxfId="4846" priority="4055" operator="equal">
      <formula>1</formula>
    </cfRule>
  </conditionalFormatting>
  <conditionalFormatting sqref="DD167:DD168">
    <cfRule type="cellIs" dxfId="4845" priority="4054" operator="equal">
      <formula>1</formula>
    </cfRule>
  </conditionalFormatting>
  <conditionalFormatting sqref="DF167:DF168">
    <cfRule type="cellIs" dxfId="4844" priority="4053" operator="equal">
      <formula>1</formula>
    </cfRule>
  </conditionalFormatting>
  <conditionalFormatting sqref="DF167:DF168">
    <cfRule type="cellIs" dxfId="4843" priority="4052" operator="equal">
      <formula>1</formula>
    </cfRule>
  </conditionalFormatting>
  <conditionalFormatting sqref="DF167:DF168">
    <cfRule type="cellIs" dxfId="4842" priority="4051" operator="equal">
      <formula>1</formula>
    </cfRule>
  </conditionalFormatting>
  <conditionalFormatting sqref="DL167:DL168">
    <cfRule type="cellIs" dxfId="4841" priority="4050" operator="equal">
      <formula>1</formula>
    </cfRule>
  </conditionalFormatting>
  <conditionalFormatting sqref="DL167:DL168">
    <cfRule type="cellIs" dxfId="4840" priority="4049" operator="equal">
      <formula>1</formula>
    </cfRule>
  </conditionalFormatting>
  <conditionalFormatting sqref="DL167:DL168">
    <cfRule type="cellIs" dxfId="4839" priority="4048" operator="equal">
      <formula>1</formula>
    </cfRule>
  </conditionalFormatting>
  <conditionalFormatting sqref="CT169:CT170">
    <cfRule type="cellIs" dxfId="4838" priority="4046" operator="equal">
      <formula>1</formula>
    </cfRule>
  </conditionalFormatting>
  <conditionalFormatting sqref="CR169:CR170">
    <cfRule type="cellIs" dxfId="4837" priority="4047" operator="equal">
      <formula>1</formula>
    </cfRule>
  </conditionalFormatting>
  <conditionalFormatting sqref="DT169:DT170">
    <cfRule type="cellIs" dxfId="4836" priority="4040" operator="equal">
      <formula>1</formula>
    </cfRule>
  </conditionalFormatting>
  <conditionalFormatting sqref="CV169:CV170">
    <cfRule type="cellIs" dxfId="4835" priority="4045" operator="equal">
      <formula>1</formula>
    </cfRule>
  </conditionalFormatting>
  <conditionalFormatting sqref="DJ169:DJ170">
    <cfRule type="cellIs" dxfId="4834" priority="4044" operator="equal">
      <formula>1</formula>
    </cfRule>
  </conditionalFormatting>
  <conditionalFormatting sqref="DN169:DN170">
    <cfRule type="cellIs" dxfId="4833" priority="4043" operator="equal">
      <formula>1</formula>
    </cfRule>
  </conditionalFormatting>
  <conditionalFormatting sqref="DP169:DP170">
    <cfRule type="cellIs" dxfId="4832" priority="4042" operator="equal">
      <formula>1</formula>
    </cfRule>
  </conditionalFormatting>
  <conditionalFormatting sqref="DR169:DR170">
    <cfRule type="cellIs" dxfId="4831" priority="4041" operator="equal">
      <formula>1</formula>
    </cfRule>
  </conditionalFormatting>
  <conditionalFormatting sqref="DV169:DV170">
    <cfRule type="cellIs" dxfId="4830" priority="4039" operator="equal">
      <formula>1</formula>
    </cfRule>
  </conditionalFormatting>
  <conditionalFormatting sqref="CT169:CT170">
    <cfRule type="cellIs" dxfId="4829" priority="4037" operator="equal">
      <formula>1</formula>
    </cfRule>
  </conditionalFormatting>
  <conditionalFormatting sqref="CR169:CR170">
    <cfRule type="cellIs" dxfId="4828" priority="4038" operator="equal">
      <formula>1</formula>
    </cfRule>
  </conditionalFormatting>
  <conditionalFormatting sqref="DT169:DT170">
    <cfRule type="cellIs" dxfId="4827" priority="4031" operator="equal">
      <formula>1</formula>
    </cfRule>
  </conditionalFormatting>
  <conditionalFormatting sqref="CV169:CV170">
    <cfRule type="cellIs" dxfId="4826" priority="4036" operator="equal">
      <formula>1</formula>
    </cfRule>
  </conditionalFormatting>
  <conditionalFormatting sqref="DJ169:DJ170">
    <cfRule type="cellIs" dxfId="4825" priority="4035" operator="equal">
      <formula>1</formula>
    </cfRule>
  </conditionalFormatting>
  <conditionalFormatting sqref="DN169:DN170">
    <cfRule type="cellIs" dxfId="4824" priority="4034" operator="equal">
      <formula>1</formula>
    </cfRule>
  </conditionalFormatting>
  <conditionalFormatting sqref="DP169:DP170">
    <cfRule type="cellIs" dxfId="4823" priority="4033" operator="equal">
      <formula>1</formula>
    </cfRule>
  </conditionalFormatting>
  <conditionalFormatting sqref="DR169:DR170">
    <cfRule type="cellIs" dxfId="4822" priority="4032" operator="equal">
      <formula>1</formula>
    </cfRule>
  </conditionalFormatting>
  <conditionalFormatting sqref="DV169:DV170">
    <cfRule type="cellIs" dxfId="4821" priority="4030" operator="equal">
      <formula>1</formula>
    </cfRule>
  </conditionalFormatting>
  <conditionalFormatting sqref="CR169:CR170">
    <cfRule type="cellIs" dxfId="4820" priority="4029" operator="equal">
      <formula>1</formula>
    </cfRule>
  </conditionalFormatting>
  <conditionalFormatting sqref="CT169:CT170">
    <cfRule type="cellIs" dxfId="4819" priority="4028" operator="equal">
      <formula>1</formula>
    </cfRule>
  </conditionalFormatting>
  <conditionalFormatting sqref="CV169:CV170">
    <cfRule type="cellIs" dxfId="4818" priority="4027" operator="equal">
      <formula>1</formula>
    </cfRule>
  </conditionalFormatting>
  <conditionalFormatting sqref="DJ169:DJ170">
    <cfRule type="cellIs" dxfId="4817" priority="4026" operator="equal">
      <formula>1</formula>
    </cfRule>
  </conditionalFormatting>
  <conditionalFormatting sqref="DN169:DN170">
    <cfRule type="cellIs" dxfId="4816" priority="4025" operator="equal">
      <formula>1</formula>
    </cfRule>
  </conditionalFormatting>
  <conditionalFormatting sqref="DP169:DP170">
    <cfRule type="cellIs" dxfId="4815" priority="4024" operator="equal">
      <formula>1</formula>
    </cfRule>
  </conditionalFormatting>
  <conditionalFormatting sqref="DR169:DR170">
    <cfRule type="cellIs" dxfId="4814" priority="4023" operator="equal">
      <formula>1</formula>
    </cfRule>
  </conditionalFormatting>
  <conditionalFormatting sqref="DT169:DT170">
    <cfRule type="cellIs" dxfId="4813" priority="4022" operator="equal">
      <formula>1</formula>
    </cfRule>
  </conditionalFormatting>
  <conditionalFormatting sqref="DV169:DV170">
    <cfRule type="cellIs" dxfId="4812" priority="4021" operator="equal">
      <formula>1</formula>
    </cfRule>
  </conditionalFormatting>
  <conditionalFormatting sqref="BI169:BI170">
    <cfRule type="expression" dxfId="4811" priority="4020">
      <formula>BI169=MAX($BI169:$BN169)</formula>
    </cfRule>
  </conditionalFormatting>
  <conditionalFormatting sqref="BI169:BI170">
    <cfRule type="expression" dxfId="4810" priority="4019">
      <formula>BI169=MIN($BI169:$BN169)</formula>
    </cfRule>
  </conditionalFormatting>
  <conditionalFormatting sqref="BJ169:BN170">
    <cfRule type="expression" dxfId="4809" priority="4018">
      <formula>BJ169=MAX($BI169:$BN169)</formula>
    </cfRule>
  </conditionalFormatting>
  <conditionalFormatting sqref="BJ169:BN170">
    <cfRule type="expression" dxfId="4808" priority="4017">
      <formula>BJ169=MIN($BI169:$BN169)</formula>
    </cfRule>
  </conditionalFormatting>
  <conditionalFormatting sqref="BO169:BO170">
    <cfRule type="expression" dxfId="4807" priority="4016">
      <formula>BO169=MAX($BO169:$BT169)</formula>
    </cfRule>
  </conditionalFormatting>
  <conditionalFormatting sqref="BO169:BO170">
    <cfRule type="expression" dxfId="4806" priority="4015">
      <formula>BO169=MIN($BO169:$BT169)</formula>
    </cfRule>
  </conditionalFormatting>
  <conditionalFormatting sqref="BP169:BT170">
    <cfRule type="expression" dxfId="4805" priority="4014">
      <formula>BP169=MAX($BI169:$BN169)</formula>
    </cfRule>
  </conditionalFormatting>
  <conditionalFormatting sqref="BP169:BT170">
    <cfRule type="expression" dxfId="4804" priority="4013">
      <formula>BP169=MIN($BI169:$BN169)</formula>
    </cfRule>
  </conditionalFormatting>
  <conditionalFormatting sqref="BP169:BT170">
    <cfRule type="expression" dxfId="4803" priority="4012">
      <formula>BP169=MAX($BI169:$BN169)</formula>
    </cfRule>
  </conditionalFormatting>
  <conditionalFormatting sqref="BP169:BT170">
    <cfRule type="expression" dxfId="4802" priority="4011">
      <formula>BP169=MIN($BI169:$BN169)</formula>
    </cfRule>
  </conditionalFormatting>
  <conditionalFormatting sqref="BP169:BP170">
    <cfRule type="expression" dxfId="4801" priority="4010">
      <formula>BP169=MAX($BO169:$BT169)</formula>
    </cfRule>
  </conditionalFormatting>
  <conditionalFormatting sqref="BP169:BP170">
    <cfRule type="expression" dxfId="4800" priority="4009">
      <formula>BP169=MIN($BO169:$BT169)</formula>
    </cfRule>
  </conditionalFormatting>
  <conditionalFormatting sqref="BQ169:BQ170">
    <cfRule type="expression" dxfId="4799" priority="4008">
      <formula>BQ169=MAX($BO169:$BT169)</formula>
    </cfRule>
  </conditionalFormatting>
  <conditionalFormatting sqref="BQ169:BQ170">
    <cfRule type="expression" dxfId="4798" priority="4007">
      <formula>BQ169=MIN($BO169:$BT169)</formula>
    </cfRule>
  </conditionalFormatting>
  <conditionalFormatting sqref="BR169:BR170">
    <cfRule type="expression" dxfId="4797" priority="4006">
      <formula>BR169=MAX($BO169:$BT169)</formula>
    </cfRule>
  </conditionalFormatting>
  <conditionalFormatting sqref="BR169:BR170">
    <cfRule type="expression" dxfId="4796" priority="4005">
      <formula>BR169=MIN($BO169:$BT169)</formula>
    </cfRule>
  </conditionalFormatting>
  <conditionalFormatting sqref="BS169:BS170">
    <cfRule type="expression" dxfId="4795" priority="4004">
      <formula>BS169=MAX($BO169:$BT169)</formula>
    </cfRule>
  </conditionalFormatting>
  <conditionalFormatting sqref="BS169:BS170">
    <cfRule type="expression" dxfId="4794" priority="4003">
      <formula>BS169=MIN($BO169:$BT169)</formula>
    </cfRule>
  </conditionalFormatting>
  <conditionalFormatting sqref="BT169:BT170">
    <cfRule type="expression" dxfId="4793" priority="4002">
      <formula>BT169=MAX($BO169:$BT169)</formula>
    </cfRule>
  </conditionalFormatting>
  <conditionalFormatting sqref="BT169:BT170">
    <cfRule type="expression" dxfId="4792" priority="4001">
      <formula>BT169=MIN($BO169:$BT169)</formula>
    </cfRule>
  </conditionalFormatting>
  <conditionalFormatting sqref="CX169:CX170">
    <cfRule type="cellIs" dxfId="4791" priority="4000" operator="equal">
      <formula>1</formula>
    </cfRule>
  </conditionalFormatting>
  <conditionalFormatting sqref="CX169:CX170">
    <cfRule type="cellIs" dxfId="4790" priority="3999" operator="equal">
      <formula>1</formula>
    </cfRule>
  </conditionalFormatting>
  <conditionalFormatting sqref="CX169:CX170">
    <cfRule type="cellIs" dxfId="4789" priority="3998" operator="equal">
      <formula>1</formula>
    </cfRule>
  </conditionalFormatting>
  <conditionalFormatting sqref="DX169:DX170">
    <cfRule type="cellIs" dxfId="4788" priority="3997" operator="equal">
      <formula>1</formula>
    </cfRule>
  </conditionalFormatting>
  <conditionalFormatting sqref="DX169:DX170">
    <cfRule type="cellIs" dxfId="4787" priority="3996" operator="equal">
      <formula>1</formula>
    </cfRule>
  </conditionalFormatting>
  <conditionalFormatting sqref="DX169:DX170">
    <cfRule type="cellIs" dxfId="4786" priority="3995" operator="equal">
      <formula>1</formula>
    </cfRule>
  </conditionalFormatting>
  <conditionalFormatting sqref="CZ169:CZ170">
    <cfRule type="cellIs" dxfId="4785" priority="3994" operator="equal">
      <formula>1</formula>
    </cfRule>
  </conditionalFormatting>
  <conditionalFormatting sqref="CZ169:CZ170">
    <cfRule type="cellIs" dxfId="4784" priority="3993" operator="equal">
      <formula>1</formula>
    </cfRule>
  </conditionalFormatting>
  <conditionalFormatting sqref="CZ169:CZ170">
    <cfRule type="cellIs" dxfId="4783" priority="3992" operator="equal">
      <formula>1</formula>
    </cfRule>
  </conditionalFormatting>
  <conditionalFormatting sqref="DB169:DB170">
    <cfRule type="cellIs" dxfId="4782" priority="3991" operator="equal">
      <formula>1</formula>
    </cfRule>
  </conditionalFormatting>
  <conditionalFormatting sqref="DB169:DB170">
    <cfRule type="cellIs" dxfId="4781" priority="3990" operator="equal">
      <formula>1</formula>
    </cfRule>
  </conditionalFormatting>
  <conditionalFormatting sqref="DB169:DB170">
    <cfRule type="cellIs" dxfId="4780" priority="3989" operator="equal">
      <formula>1</formula>
    </cfRule>
  </conditionalFormatting>
  <conditionalFormatting sqref="DH169:DH170">
    <cfRule type="cellIs" dxfId="4779" priority="3988" operator="equal">
      <formula>1</formula>
    </cfRule>
  </conditionalFormatting>
  <conditionalFormatting sqref="DH169:DH170">
    <cfRule type="cellIs" dxfId="4778" priority="3987" operator="equal">
      <formula>1</formula>
    </cfRule>
  </conditionalFormatting>
  <conditionalFormatting sqref="DH169:DH170">
    <cfRule type="cellIs" dxfId="4777" priority="3986" operator="equal">
      <formula>1</formula>
    </cfRule>
  </conditionalFormatting>
  <conditionalFormatting sqref="DD169:DD170">
    <cfRule type="cellIs" dxfId="4776" priority="3985" operator="equal">
      <formula>1</formula>
    </cfRule>
  </conditionalFormatting>
  <conditionalFormatting sqref="DD169:DD170">
    <cfRule type="cellIs" dxfId="4775" priority="3984" operator="equal">
      <formula>1</formula>
    </cfRule>
  </conditionalFormatting>
  <conditionalFormatting sqref="DD169:DD170">
    <cfRule type="cellIs" dxfId="4774" priority="3983" operator="equal">
      <formula>1</formula>
    </cfRule>
  </conditionalFormatting>
  <conditionalFormatting sqref="DF169:DF170">
    <cfRule type="cellIs" dxfId="4773" priority="3982" operator="equal">
      <formula>1</formula>
    </cfRule>
  </conditionalFormatting>
  <conditionalFormatting sqref="DF169:DF170">
    <cfRule type="cellIs" dxfId="4772" priority="3981" operator="equal">
      <formula>1</formula>
    </cfRule>
  </conditionalFormatting>
  <conditionalFormatting sqref="DF169:DF170">
    <cfRule type="cellIs" dxfId="4771" priority="3980" operator="equal">
      <formula>1</formula>
    </cfRule>
  </conditionalFormatting>
  <conditionalFormatting sqref="DL169:DL170">
    <cfRule type="cellIs" dxfId="4770" priority="3979" operator="equal">
      <formula>1</formula>
    </cfRule>
  </conditionalFormatting>
  <conditionalFormatting sqref="DL169:DL170">
    <cfRule type="cellIs" dxfId="4769" priority="3978" operator="equal">
      <formula>1</formula>
    </cfRule>
  </conditionalFormatting>
  <conditionalFormatting sqref="DL169:DL170">
    <cfRule type="cellIs" dxfId="4768" priority="3977" operator="equal">
      <formula>1</formula>
    </cfRule>
  </conditionalFormatting>
  <conditionalFormatting sqref="CT171:CT172">
    <cfRule type="cellIs" dxfId="4767" priority="3975" operator="equal">
      <formula>1</formula>
    </cfRule>
  </conditionalFormatting>
  <conditionalFormatting sqref="CR171:CR172">
    <cfRule type="cellIs" dxfId="4766" priority="3976" operator="equal">
      <formula>1</formula>
    </cfRule>
  </conditionalFormatting>
  <conditionalFormatting sqref="DT171:DT172">
    <cfRule type="cellIs" dxfId="4765" priority="3969" operator="equal">
      <formula>1</formula>
    </cfRule>
  </conditionalFormatting>
  <conditionalFormatting sqref="CV171:CV172">
    <cfRule type="cellIs" dxfId="4764" priority="3974" operator="equal">
      <formula>1</formula>
    </cfRule>
  </conditionalFormatting>
  <conditionalFormatting sqref="DJ171:DJ172">
    <cfRule type="cellIs" dxfId="4763" priority="3973" operator="equal">
      <formula>1</formula>
    </cfRule>
  </conditionalFormatting>
  <conditionalFormatting sqref="DN171:DN172">
    <cfRule type="cellIs" dxfId="4762" priority="3972" operator="equal">
      <formula>1</formula>
    </cfRule>
  </conditionalFormatting>
  <conditionalFormatting sqref="DP171:DP172">
    <cfRule type="cellIs" dxfId="4761" priority="3971" operator="equal">
      <formula>1</formula>
    </cfRule>
  </conditionalFormatting>
  <conditionalFormatting sqref="DR171:DR172">
    <cfRule type="cellIs" dxfId="4760" priority="3970" operator="equal">
      <formula>1</formula>
    </cfRule>
  </conditionalFormatting>
  <conditionalFormatting sqref="DV171:DV172">
    <cfRule type="cellIs" dxfId="4759" priority="3968" operator="equal">
      <formula>1</formula>
    </cfRule>
  </conditionalFormatting>
  <conditionalFormatting sqref="CT171:CT172">
    <cfRule type="cellIs" dxfId="4758" priority="3966" operator="equal">
      <formula>1</formula>
    </cfRule>
  </conditionalFormatting>
  <conditionalFormatting sqref="CR171:CR172">
    <cfRule type="cellIs" dxfId="4757" priority="3967" operator="equal">
      <formula>1</formula>
    </cfRule>
  </conditionalFormatting>
  <conditionalFormatting sqref="DT171:DT172">
    <cfRule type="cellIs" dxfId="4756" priority="3960" operator="equal">
      <formula>1</formula>
    </cfRule>
  </conditionalFormatting>
  <conditionalFormatting sqref="CV171:CV172">
    <cfRule type="cellIs" dxfId="4755" priority="3965" operator="equal">
      <formula>1</formula>
    </cfRule>
  </conditionalFormatting>
  <conditionalFormatting sqref="DJ171:DJ172">
    <cfRule type="cellIs" dxfId="4754" priority="3964" operator="equal">
      <formula>1</formula>
    </cfRule>
  </conditionalFormatting>
  <conditionalFormatting sqref="DN171:DN172">
    <cfRule type="cellIs" dxfId="4753" priority="3963" operator="equal">
      <formula>1</formula>
    </cfRule>
  </conditionalFormatting>
  <conditionalFormatting sqref="DP171:DP172">
    <cfRule type="cellIs" dxfId="4752" priority="3962" operator="equal">
      <formula>1</formula>
    </cfRule>
  </conditionalFormatting>
  <conditionalFormatting sqref="DR171:DR172">
    <cfRule type="cellIs" dxfId="4751" priority="3961" operator="equal">
      <formula>1</formula>
    </cfRule>
  </conditionalFormatting>
  <conditionalFormatting sqref="DV171:DV172">
    <cfRule type="cellIs" dxfId="4750" priority="3959" operator="equal">
      <formula>1</formula>
    </cfRule>
  </conditionalFormatting>
  <conditionalFormatting sqref="CR171:CR172">
    <cfRule type="cellIs" dxfId="4749" priority="3958" operator="equal">
      <formula>1</formula>
    </cfRule>
  </conditionalFormatting>
  <conditionalFormatting sqref="CT171:CT172">
    <cfRule type="cellIs" dxfId="4748" priority="3957" operator="equal">
      <formula>1</formula>
    </cfRule>
  </conditionalFormatting>
  <conditionalFormatting sqref="CV171:CV172">
    <cfRule type="cellIs" dxfId="4747" priority="3956" operator="equal">
      <formula>1</formula>
    </cfRule>
  </conditionalFormatting>
  <conditionalFormatting sqref="DJ171:DJ172">
    <cfRule type="cellIs" dxfId="4746" priority="3955" operator="equal">
      <formula>1</formula>
    </cfRule>
  </conditionalFormatting>
  <conditionalFormatting sqref="DN171:DN172">
    <cfRule type="cellIs" dxfId="4745" priority="3954" operator="equal">
      <formula>1</formula>
    </cfRule>
  </conditionalFormatting>
  <conditionalFormatting sqref="DP171:DP172">
    <cfRule type="cellIs" dxfId="4744" priority="3953" operator="equal">
      <formula>1</formula>
    </cfRule>
  </conditionalFormatting>
  <conditionalFormatting sqref="DR171:DR172">
    <cfRule type="cellIs" dxfId="4743" priority="3952" operator="equal">
      <formula>1</formula>
    </cfRule>
  </conditionalFormatting>
  <conditionalFormatting sqref="DT171:DT172">
    <cfRule type="cellIs" dxfId="4742" priority="3951" operator="equal">
      <formula>1</formula>
    </cfRule>
  </conditionalFormatting>
  <conditionalFormatting sqref="DV171:DV172">
    <cfRule type="cellIs" dxfId="4741" priority="3950" operator="equal">
      <formula>1</formula>
    </cfRule>
  </conditionalFormatting>
  <conditionalFormatting sqref="BI171:BI172">
    <cfRule type="expression" dxfId="4740" priority="3949">
      <formula>BI171=MAX($BI171:$BN171)</formula>
    </cfRule>
  </conditionalFormatting>
  <conditionalFormatting sqref="BI171:BI172">
    <cfRule type="expression" dxfId="4739" priority="3948">
      <formula>BI171=MIN($BI171:$BN171)</formula>
    </cfRule>
  </conditionalFormatting>
  <conditionalFormatting sqref="BJ171:BN172">
    <cfRule type="expression" dxfId="4738" priority="3947">
      <formula>BJ171=MAX($BI171:$BN171)</formula>
    </cfRule>
  </conditionalFormatting>
  <conditionalFormatting sqref="BJ171:BN172">
    <cfRule type="expression" dxfId="4737" priority="3946">
      <formula>BJ171=MIN($BI171:$BN171)</formula>
    </cfRule>
  </conditionalFormatting>
  <conditionalFormatting sqref="BO171:BO172">
    <cfRule type="expression" dxfId="4736" priority="3945">
      <formula>BO171=MAX($BO171:$BT171)</formula>
    </cfRule>
  </conditionalFormatting>
  <conditionalFormatting sqref="BO171:BO172">
    <cfRule type="expression" dxfId="4735" priority="3944">
      <formula>BO171=MIN($BO171:$BT171)</formula>
    </cfRule>
  </conditionalFormatting>
  <conditionalFormatting sqref="BP171:BT172">
    <cfRule type="expression" dxfId="4734" priority="3943">
      <formula>BP171=MAX($BI171:$BN171)</formula>
    </cfRule>
  </conditionalFormatting>
  <conditionalFormatting sqref="BP171:BT172">
    <cfRule type="expression" dxfId="4733" priority="3942">
      <formula>BP171=MIN($BI171:$BN171)</formula>
    </cfRule>
  </conditionalFormatting>
  <conditionalFormatting sqref="BP171:BT172">
    <cfRule type="expression" dxfId="4732" priority="3941">
      <formula>BP171=MAX($BI171:$BN171)</formula>
    </cfRule>
  </conditionalFormatting>
  <conditionalFormatting sqref="BP171:BT172">
    <cfRule type="expression" dxfId="4731" priority="3940">
      <formula>BP171=MIN($BI171:$BN171)</formula>
    </cfRule>
  </conditionalFormatting>
  <conditionalFormatting sqref="BP171:BP172">
    <cfRule type="expression" dxfId="4730" priority="3939">
      <formula>BP171=MAX($BO171:$BT171)</formula>
    </cfRule>
  </conditionalFormatting>
  <conditionalFormatting sqref="BP171:BP172">
    <cfRule type="expression" dxfId="4729" priority="3938">
      <formula>BP171=MIN($BO171:$BT171)</formula>
    </cfRule>
  </conditionalFormatting>
  <conditionalFormatting sqref="BQ171:BQ172">
    <cfRule type="expression" dxfId="4728" priority="3937">
      <formula>BQ171=MAX($BO171:$BT171)</formula>
    </cfRule>
  </conditionalFormatting>
  <conditionalFormatting sqref="BQ171:BQ172">
    <cfRule type="expression" dxfId="4727" priority="3936">
      <formula>BQ171=MIN($BO171:$BT171)</formula>
    </cfRule>
  </conditionalFormatting>
  <conditionalFormatting sqref="BR171:BR172">
    <cfRule type="expression" dxfId="4726" priority="3935">
      <formula>BR171=MAX($BO171:$BT171)</formula>
    </cfRule>
  </conditionalFormatting>
  <conditionalFormatting sqref="BR171:BR172">
    <cfRule type="expression" dxfId="4725" priority="3934">
      <formula>BR171=MIN($BO171:$BT171)</formula>
    </cfRule>
  </conditionalFormatting>
  <conditionalFormatting sqref="BS171:BS172">
    <cfRule type="expression" dxfId="4724" priority="3933">
      <formula>BS171=MAX($BO171:$BT171)</formula>
    </cfRule>
  </conditionalFormatting>
  <conditionalFormatting sqref="BS171:BS172">
    <cfRule type="expression" dxfId="4723" priority="3932">
      <formula>BS171=MIN($BO171:$BT171)</formula>
    </cfRule>
  </conditionalFormatting>
  <conditionalFormatting sqref="BT171:BT172">
    <cfRule type="expression" dxfId="4722" priority="3931">
      <formula>BT171=MAX($BO171:$BT171)</formula>
    </cfRule>
  </conditionalFormatting>
  <conditionalFormatting sqref="BT171:BT172">
    <cfRule type="expression" dxfId="4721" priority="3930">
      <formula>BT171=MIN($BO171:$BT171)</formula>
    </cfRule>
  </conditionalFormatting>
  <conditionalFormatting sqref="CX171:CX172">
    <cfRule type="cellIs" dxfId="4720" priority="3929" operator="equal">
      <formula>1</formula>
    </cfRule>
  </conditionalFormatting>
  <conditionalFormatting sqref="CX171:CX172">
    <cfRule type="cellIs" dxfId="4719" priority="3928" operator="equal">
      <formula>1</formula>
    </cfRule>
  </conditionalFormatting>
  <conditionalFormatting sqref="CX171:CX172">
    <cfRule type="cellIs" dxfId="4718" priority="3927" operator="equal">
      <formula>1</formula>
    </cfRule>
  </conditionalFormatting>
  <conditionalFormatting sqref="DX171:DX172">
    <cfRule type="cellIs" dxfId="4717" priority="3926" operator="equal">
      <formula>1</formula>
    </cfRule>
  </conditionalFormatting>
  <conditionalFormatting sqref="DX171:DX172">
    <cfRule type="cellIs" dxfId="4716" priority="3925" operator="equal">
      <formula>1</formula>
    </cfRule>
  </conditionalFormatting>
  <conditionalFormatting sqref="DX171:DX172">
    <cfRule type="cellIs" dxfId="4715" priority="3924" operator="equal">
      <formula>1</formula>
    </cfRule>
  </conditionalFormatting>
  <conditionalFormatting sqref="CZ171:CZ172">
    <cfRule type="cellIs" dxfId="4714" priority="3923" operator="equal">
      <formula>1</formula>
    </cfRule>
  </conditionalFormatting>
  <conditionalFormatting sqref="CZ171:CZ172">
    <cfRule type="cellIs" dxfId="4713" priority="3922" operator="equal">
      <formula>1</formula>
    </cfRule>
  </conditionalFormatting>
  <conditionalFormatting sqref="CZ171:CZ172">
    <cfRule type="cellIs" dxfId="4712" priority="3921" operator="equal">
      <formula>1</formula>
    </cfRule>
  </conditionalFormatting>
  <conditionalFormatting sqref="DB171:DB172">
    <cfRule type="cellIs" dxfId="4711" priority="3920" operator="equal">
      <formula>1</formula>
    </cfRule>
  </conditionalFormatting>
  <conditionalFormatting sqref="DB171:DB172">
    <cfRule type="cellIs" dxfId="4710" priority="3919" operator="equal">
      <formula>1</formula>
    </cfRule>
  </conditionalFormatting>
  <conditionalFormatting sqref="DB171:DB172">
    <cfRule type="cellIs" dxfId="4709" priority="3918" operator="equal">
      <formula>1</formula>
    </cfRule>
  </conditionalFormatting>
  <conditionalFormatting sqref="DH171:DH172">
    <cfRule type="cellIs" dxfId="4708" priority="3917" operator="equal">
      <formula>1</formula>
    </cfRule>
  </conditionalFormatting>
  <conditionalFormatting sqref="DH171:DH172">
    <cfRule type="cellIs" dxfId="4707" priority="3916" operator="equal">
      <formula>1</formula>
    </cfRule>
  </conditionalFormatting>
  <conditionalFormatting sqref="DH171:DH172">
    <cfRule type="cellIs" dxfId="4706" priority="3915" operator="equal">
      <formula>1</formula>
    </cfRule>
  </conditionalFormatting>
  <conditionalFormatting sqref="DD171:DD172">
    <cfRule type="cellIs" dxfId="4705" priority="3914" operator="equal">
      <formula>1</formula>
    </cfRule>
  </conditionalFormatting>
  <conditionalFormatting sqref="DD171:DD172">
    <cfRule type="cellIs" dxfId="4704" priority="3913" operator="equal">
      <formula>1</formula>
    </cfRule>
  </conditionalFormatting>
  <conditionalFormatting sqref="DD171:DD172">
    <cfRule type="cellIs" dxfId="4703" priority="3912" operator="equal">
      <formula>1</formula>
    </cfRule>
  </conditionalFormatting>
  <conditionalFormatting sqref="DF171:DF172">
    <cfRule type="cellIs" dxfId="4702" priority="3911" operator="equal">
      <formula>1</formula>
    </cfRule>
  </conditionalFormatting>
  <conditionalFormatting sqref="DF171:DF172">
    <cfRule type="cellIs" dxfId="4701" priority="3910" operator="equal">
      <formula>1</formula>
    </cfRule>
  </conditionalFormatting>
  <conditionalFormatting sqref="DF171:DF172">
    <cfRule type="cellIs" dxfId="4700" priority="3909" operator="equal">
      <formula>1</formula>
    </cfRule>
  </conditionalFormatting>
  <conditionalFormatting sqref="DL171:DL172">
    <cfRule type="cellIs" dxfId="4699" priority="3908" operator="equal">
      <formula>1</formula>
    </cfRule>
  </conditionalFormatting>
  <conditionalFormatting sqref="DL171:DL172">
    <cfRule type="cellIs" dxfId="4698" priority="3907" operator="equal">
      <formula>1</formula>
    </cfRule>
  </conditionalFormatting>
  <conditionalFormatting sqref="DL171:DL172">
    <cfRule type="cellIs" dxfId="4697" priority="3906" operator="equal">
      <formula>1</formula>
    </cfRule>
  </conditionalFormatting>
  <conditionalFormatting sqref="CT173:CT174">
    <cfRule type="cellIs" dxfId="4696" priority="3904" operator="equal">
      <formula>1</formula>
    </cfRule>
  </conditionalFormatting>
  <conditionalFormatting sqref="CR173:CR174">
    <cfRule type="cellIs" dxfId="4695" priority="3905" operator="equal">
      <formula>1</formula>
    </cfRule>
  </conditionalFormatting>
  <conditionalFormatting sqref="DT173:DT174">
    <cfRule type="cellIs" dxfId="4694" priority="3898" operator="equal">
      <formula>1</formula>
    </cfRule>
  </conditionalFormatting>
  <conditionalFormatting sqref="CV173:CV174">
    <cfRule type="cellIs" dxfId="4693" priority="3903" operator="equal">
      <formula>1</formula>
    </cfRule>
  </conditionalFormatting>
  <conditionalFormatting sqref="DJ173:DJ174">
    <cfRule type="cellIs" dxfId="4692" priority="3902" operator="equal">
      <formula>1</formula>
    </cfRule>
  </conditionalFormatting>
  <conditionalFormatting sqref="DN173:DN174">
    <cfRule type="cellIs" dxfId="4691" priority="3901" operator="equal">
      <formula>1</formula>
    </cfRule>
  </conditionalFormatting>
  <conditionalFormatting sqref="DP173:DP174">
    <cfRule type="cellIs" dxfId="4690" priority="3900" operator="equal">
      <formula>1</formula>
    </cfRule>
  </conditionalFormatting>
  <conditionalFormatting sqref="DR173:DR174">
    <cfRule type="cellIs" dxfId="4689" priority="3899" operator="equal">
      <formula>1</formula>
    </cfRule>
  </conditionalFormatting>
  <conditionalFormatting sqref="DV173:DV174">
    <cfRule type="cellIs" dxfId="4688" priority="3897" operator="equal">
      <formula>1</formula>
    </cfRule>
  </conditionalFormatting>
  <conditionalFormatting sqref="CT173:CT174">
    <cfRule type="cellIs" dxfId="4687" priority="3895" operator="equal">
      <formula>1</formula>
    </cfRule>
  </conditionalFormatting>
  <conditionalFormatting sqref="CR173:CR174">
    <cfRule type="cellIs" dxfId="4686" priority="3896" operator="equal">
      <formula>1</formula>
    </cfRule>
  </conditionalFormatting>
  <conditionalFormatting sqref="DT173:DT174">
    <cfRule type="cellIs" dxfId="4685" priority="3889" operator="equal">
      <formula>1</formula>
    </cfRule>
  </conditionalFormatting>
  <conditionalFormatting sqref="CV173:CV174">
    <cfRule type="cellIs" dxfId="4684" priority="3894" operator="equal">
      <formula>1</formula>
    </cfRule>
  </conditionalFormatting>
  <conditionalFormatting sqref="DJ173:DJ174">
    <cfRule type="cellIs" dxfId="4683" priority="3893" operator="equal">
      <formula>1</formula>
    </cfRule>
  </conditionalFormatting>
  <conditionalFormatting sqref="DN173:DN174">
    <cfRule type="cellIs" dxfId="4682" priority="3892" operator="equal">
      <formula>1</formula>
    </cfRule>
  </conditionalFormatting>
  <conditionalFormatting sqref="DP173:DP174">
    <cfRule type="cellIs" dxfId="4681" priority="3891" operator="equal">
      <formula>1</formula>
    </cfRule>
  </conditionalFormatting>
  <conditionalFormatting sqref="DR173:DR174">
    <cfRule type="cellIs" dxfId="4680" priority="3890" operator="equal">
      <formula>1</formula>
    </cfRule>
  </conditionalFormatting>
  <conditionalFormatting sqref="DV173:DV174">
    <cfRule type="cellIs" dxfId="4679" priority="3888" operator="equal">
      <formula>1</formula>
    </cfRule>
  </conditionalFormatting>
  <conditionalFormatting sqref="CR173:CR174">
    <cfRule type="cellIs" dxfId="4678" priority="3887" operator="equal">
      <formula>1</formula>
    </cfRule>
  </conditionalFormatting>
  <conditionalFormatting sqref="CT173:CT174">
    <cfRule type="cellIs" dxfId="4677" priority="3886" operator="equal">
      <formula>1</formula>
    </cfRule>
  </conditionalFormatting>
  <conditionalFormatting sqref="CV173:CV174">
    <cfRule type="cellIs" dxfId="4676" priority="3885" operator="equal">
      <formula>1</formula>
    </cfRule>
  </conditionalFormatting>
  <conditionalFormatting sqref="DJ173:DJ174">
    <cfRule type="cellIs" dxfId="4675" priority="3884" operator="equal">
      <formula>1</formula>
    </cfRule>
  </conditionalFormatting>
  <conditionalFormatting sqref="DN173:DN174">
    <cfRule type="cellIs" dxfId="4674" priority="3883" operator="equal">
      <formula>1</formula>
    </cfRule>
  </conditionalFormatting>
  <conditionalFormatting sqref="DP173:DP174">
    <cfRule type="cellIs" dxfId="4673" priority="3882" operator="equal">
      <formula>1</formula>
    </cfRule>
  </conditionalFormatting>
  <conditionalFormatting sqref="DR173:DR174">
    <cfRule type="cellIs" dxfId="4672" priority="3881" operator="equal">
      <formula>1</formula>
    </cfRule>
  </conditionalFormatting>
  <conditionalFormatting sqref="DT173:DT174">
    <cfRule type="cellIs" dxfId="4671" priority="3880" operator="equal">
      <formula>1</formula>
    </cfRule>
  </conditionalFormatting>
  <conditionalFormatting sqref="DV173:DV174">
    <cfRule type="cellIs" dxfId="4670" priority="3879" operator="equal">
      <formula>1</formula>
    </cfRule>
  </conditionalFormatting>
  <conditionalFormatting sqref="BI173:BI174">
    <cfRule type="expression" dxfId="4669" priority="3878">
      <formula>BI173=MAX($BI173:$BN173)</formula>
    </cfRule>
  </conditionalFormatting>
  <conditionalFormatting sqref="BI173:BI174">
    <cfRule type="expression" dxfId="4668" priority="3877">
      <formula>BI173=MIN($BI173:$BN173)</formula>
    </cfRule>
  </conditionalFormatting>
  <conditionalFormatting sqref="BJ173:BN174">
    <cfRule type="expression" dxfId="4667" priority="3876">
      <formula>BJ173=MAX($BI173:$BN173)</formula>
    </cfRule>
  </conditionalFormatting>
  <conditionalFormatting sqref="BJ173:BN174">
    <cfRule type="expression" dxfId="4666" priority="3875">
      <formula>BJ173=MIN($BI173:$BN173)</formula>
    </cfRule>
  </conditionalFormatting>
  <conditionalFormatting sqref="BO173:BO174">
    <cfRule type="expression" dxfId="4665" priority="3874">
      <formula>BO173=MAX($BO173:$BT173)</formula>
    </cfRule>
  </conditionalFormatting>
  <conditionalFormatting sqref="BO173:BO174">
    <cfRule type="expression" dxfId="4664" priority="3873">
      <formula>BO173=MIN($BO173:$BT173)</formula>
    </cfRule>
  </conditionalFormatting>
  <conditionalFormatting sqref="BP173:BT174">
    <cfRule type="expression" dxfId="4663" priority="3872">
      <formula>BP173=MAX($BI173:$BN173)</formula>
    </cfRule>
  </conditionalFormatting>
  <conditionalFormatting sqref="BP173:BT174">
    <cfRule type="expression" dxfId="4662" priority="3871">
      <formula>BP173=MIN($BI173:$BN173)</formula>
    </cfRule>
  </conditionalFormatting>
  <conditionalFormatting sqref="BP173:BT174">
    <cfRule type="expression" dxfId="4661" priority="3870">
      <formula>BP173=MAX($BI173:$BN173)</formula>
    </cfRule>
  </conditionalFormatting>
  <conditionalFormatting sqref="BP173:BT174">
    <cfRule type="expression" dxfId="4660" priority="3869">
      <formula>BP173=MIN($BI173:$BN173)</formula>
    </cfRule>
  </conditionalFormatting>
  <conditionalFormatting sqref="BP173:BP174">
    <cfRule type="expression" dxfId="4659" priority="3868">
      <formula>BP173=MAX($BO173:$BT173)</formula>
    </cfRule>
  </conditionalFormatting>
  <conditionalFormatting sqref="BP173:BP174">
    <cfRule type="expression" dxfId="4658" priority="3867">
      <formula>BP173=MIN($BO173:$BT173)</formula>
    </cfRule>
  </conditionalFormatting>
  <conditionalFormatting sqref="BQ173:BQ174">
    <cfRule type="expression" dxfId="4657" priority="3866">
      <formula>BQ173=MAX($BO173:$BT173)</formula>
    </cfRule>
  </conditionalFormatting>
  <conditionalFormatting sqref="BQ173:BQ174">
    <cfRule type="expression" dxfId="4656" priority="3865">
      <formula>BQ173=MIN($BO173:$BT173)</formula>
    </cfRule>
  </conditionalFormatting>
  <conditionalFormatting sqref="BR173:BR174">
    <cfRule type="expression" dxfId="4655" priority="3864">
      <formula>BR173=MAX($BO173:$BT173)</formula>
    </cfRule>
  </conditionalFormatting>
  <conditionalFormatting sqref="BR173:BR174">
    <cfRule type="expression" dxfId="4654" priority="3863">
      <formula>BR173=MIN($BO173:$BT173)</formula>
    </cfRule>
  </conditionalFormatting>
  <conditionalFormatting sqref="BS173:BS174">
    <cfRule type="expression" dxfId="4653" priority="3862">
      <formula>BS173=MAX($BO173:$BT173)</formula>
    </cfRule>
  </conditionalFormatting>
  <conditionalFormatting sqref="BS173:BS174">
    <cfRule type="expression" dxfId="4652" priority="3861">
      <formula>BS173=MIN($BO173:$BT173)</formula>
    </cfRule>
  </conditionalFormatting>
  <conditionalFormatting sqref="BT173:BT174">
    <cfRule type="expression" dxfId="4651" priority="3860">
      <formula>BT173=MAX($BO173:$BT173)</formula>
    </cfRule>
  </conditionalFormatting>
  <conditionalFormatting sqref="BT173:BT174">
    <cfRule type="expression" dxfId="4650" priority="3859">
      <formula>BT173=MIN($BO173:$BT173)</formula>
    </cfRule>
  </conditionalFormatting>
  <conditionalFormatting sqref="CX173:CX174">
    <cfRule type="cellIs" dxfId="4649" priority="3858" operator="equal">
      <formula>1</formula>
    </cfRule>
  </conditionalFormatting>
  <conditionalFormatting sqref="CX173:CX174">
    <cfRule type="cellIs" dxfId="4648" priority="3857" operator="equal">
      <formula>1</formula>
    </cfRule>
  </conditionalFormatting>
  <conditionalFormatting sqref="CX173:CX174">
    <cfRule type="cellIs" dxfId="4647" priority="3856" operator="equal">
      <formula>1</formula>
    </cfRule>
  </conditionalFormatting>
  <conditionalFormatting sqref="DX173:DX174">
    <cfRule type="cellIs" dxfId="4646" priority="3855" operator="equal">
      <formula>1</formula>
    </cfRule>
  </conditionalFormatting>
  <conditionalFormatting sqref="DX173:DX174">
    <cfRule type="cellIs" dxfId="4645" priority="3854" operator="equal">
      <formula>1</formula>
    </cfRule>
  </conditionalFormatting>
  <conditionalFormatting sqref="DX173:DX174">
    <cfRule type="cellIs" dxfId="4644" priority="3853" operator="equal">
      <formula>1</formula>
    </cfRule>
  </conditionalFormatting>
  <conditionalFormatting sqref="CZ173:CZ174">
    <cfRule type="cellIs" dxfId="4643" priority="3852" operator="equal">
      <formula>1</formula>
    </cfRule>
  </conditionalFormatting>
  <conditionalFormatting sqref="CZ173:CZ174">
    <cfRule type="cellIs" dxfId="4642" priority="3851" operator="equal">
      <formula>1</formula>
    </cfRule>
  </conditionalFormatting>
  <conditionalFormatting sqref="CZ173:CZ174">
    <cfRule type="cellIs" dxfId="4641" priority="3850" operator="equal">
      <formula>1</formula>
    </cfRule>
  </conditionalFormatting>
  <conditionalFormatting sqref="DB173:DB174">
    <cfRule type="cellIs" dxfId="4640" priority="3849" operator="equal">
      <formula>1</formula>
    </cfRule>
  </conditionalFormatting>
  <conditionalFormatting sqref="DB173:DB174">
    <cfRule type="cellIs" dxfId="4639" priority="3848" operator="equal">
      <formula>1</formula>
    </cfRule>
  </conditionalFormatting>
  <conditionalFormatting sqref="DB173:DB174">
    <cfRule type="cellIs" dxfId="4638" priority="3847" operator="equal">
      <formula>1</formula>
    </cfRule>
  </conditionalFormatting>
  <conditionalFormatting sqref="DH173:DH174">
    <cfRule type="cellIs" dxfId="4637" priority="3846" operator="equal">
      <formula>1</formula>
    </cfRule>
  </conditionalFormatting>
  <conditionalFormatting sqref="DH173:DH174">
    <cfRule type="cellIs" dxfId="4636" priority="3845" operator="equal">
      <formula>1</formula>
    </cfRule>
  </conditionalFormatting>
  <conditionalFormatting sqref="DH173:DH174">
    <cfRule type="cellIs" dxfId="4635" priority="3844" operator="equal">
      <formula>1</formula>
    </cfRule>
  </conditionalFormatting>
  <conditionalFormatting sqref="DD173:DD174">
    <cfRule type="cellIs" dxfId="4634" priority="3843" operator="equal">
      <formula>1</formula>
    </cfRule>
  </conditionalFormatting>
  <conditionalFormatting sqref="DD173:DD174">
    <cfRule type="cellIs" dxfId="4633" priority="3842" operator="equal">
      <formula>1</formula>
    </cfRule>
  </conditionalFormatting>
  <conditionalFormatting sqref="DD173:DD174">
    <cfRule type="cellIs" dxfId="4632" priority="3841" operator="equal">
      <formula>1</formula>
    </cfRule>
  </conditionalFormatting>
  <conditionalFormatting sqref="DF173:DF174">
    <cfRule type="cellIs" dxfId="4631" priority="3840" operator="equal">
      <formula>1</formula>
    </cfRule>
  </conditionalFormatting>
  <conditionalFormatting sqref="DF173:DF174">
    <cfRule type="cellIs" dxfId="4630" priority="3839" operator="equal">
      <formula>1</formula>
    </cfRule>
  </conditionalFormatting>
  <conditionalFormatting sqref="DF173:DF174">
    <cfRule type="cellIs" dxfId="4629" priority="3838" operator="equal">
      <formula>1</formula>
    </cfRule>
  </conditionalFormatting>
  <conditionalFormatting sqref="DL173:DL174">
    <cfRule type="cellIs" dxfId="4628" priority="3837" operator="equal">
      <formula>1</formula>
    </cfRule>
  </conditionalFormatting>
  <conditionalFormatting sqref="DL173:DL174">
    <cfRule type="cellIs" dxfId="4627" priority="3836" operator="equal">
      <formula>1</formula>
    </cfRule>
  </conditionalFormatting>
  <conditionalFormatting sqref="DL173:DL174">
    <cfRule type="cellIs" dxfId="4626" priority="3835" operator="equal">
      <formula>1</formula>
    </cfRule>
  </conditionalFormatting>
  <conditionalFormatting sqref="CT175:CT176">
    <cfRule type="cellIs" dxfId="4625" priority="3833" operator="equal">
      <formula>1</formula>
    </cfRule>
  </conditionalFormatting>
  <conditionalFormatting sqref="CR175:CR176">
    <cfRule type="cellIs" dxfId="4624" priority="3834" operator="equal">
      <formula>1</formula>
    </cfRule>
  </conditionalFormatting>
  <conditionalFormatting sqref="DT175:DT176">
    <cfRule type="cellIs" dxfId="4623" priority="3827" operator="equal">
      <formula>1</formula>
    </cfRule>
  </conditionalFormatting>
  <conditionalFormatting sqref="CV175:CV176">
    <cfRule type="cellIs" dxfId="4622" priority="3832" operator="equal">
      <formula>1</formula>
    </cfRule>
  </conditionalFormatting>
  <conditionalFormatting sqref="DJ175:DJ176">
    <cfRule type="cellIs" dxfId="4621" priority="3831" operator="equal">
      <formula>1</formula>
    </cfRule>
  </conditionalFormatting>
  <conditionalFormatting sqref="DN175:DN176">
    <cfRule type="cellIs" dxfId="4620" priority="3830" operator="equal">
      <formula>1</formula>
    </cfRule>
  </conditionalFormatting>
  <conditionalFormatting sqref="DP175:DP176">
    <cfRule type="cellIs" dxfId="4619" priority="3829" operator="equal">
      <formula>1</formula>
    </cfRule>
  </conditionalFormatting>
  <conditionalFormatting sqref="DR175:DR176">
    <cfRule type="cellIs" dxfId="4618" priority="3828" operator="equal">
      <formula>1</formula>
    </cfRule>
  </conditionalFormatting>
  <conditionalFormatting sqref="DV175:DV176">
    <cfRule type="cellIs" dxfId="4617" priority="3826" operator="equal">
      <formula>1</formula>
    </cfRule>
  </conditionalFormatting>
  <conditionalFormatting sqref="CT175:CT176">
    <cfRule type="cellIs" dxfId="4616" priority="3824" operator="equal">
      <formula>1</formula>
    </cfRule>
  </conditionalFormatting>
  <conditionalFormatting sqref="CR175:CR176">
    <cfRule type="cellIs" dxfId="4615" priority="3825" operator="equal">
      <formula>1</formula>
    </cfRule>
  </conditionalFormatting>
  <conditionalFormatting sqref="DT175:DT176">
    <cfRule type="cellIs" dxfId="4614" priority="3818" operator="equal">
      <formula>1</formula>
    </cfRule>
  </conditionalFormatting>
  <conditionalFormatting sqref="CV175:CV176">
    <cfRule type="cellIs" dxfId="4613" priority="3823" operator="equal">
      <formula>1</formula>
    </cfRule>
  </conditionalFormatting>
  <conditionalFormatting sqref="DJ175:DJ176">
    <cfRule type="cellIs" dxfId="4612" priority="3822" operator="equal">
      <formula>1</formula>
    </cfRule>
  </conditionalFormatting>
  <conditionalFormatting sqref="DN175:DN176">
    <cfRule type="cellIs" dxfId="4611" priority="3821" operator="equal">
      <formula>1</formula>
    </cfRule>
  </conditionalFormatting>
  <conditionalFormatting sqref="DP175:DP176">
    <cfRule type="cellIs" dxfId="4610" priority="3820" operator="equal">
      <formula>1</formula>
    </cfRule>
  </conditionalFormatting>
  <conditionalFormatting sqref="DR175:DR176">
    <cfRule type="cellIs" dxfId="4609" priority="3819" operator="equal">
      <formula>1</formula>
    </cfRule>
  </conditionalFormatting>
  <conditionalFormatting sqref="DV175:DV176">
    <cfRule type="cellIs" dxfId="4608" priority="3817" operator="equal">
      <formula>1</formula>
    </cfRule>
  </conditionalFormatting>
  <conditionalFormatting sqref="CR175:CR176">
    <cfRule type="cellIs" dxfId="4607" priority="3816" operator="equal">
      <formula>1</formula>
    </cfRule>
  </conditionalFormatting>
  <conditionalFormatting sqref="CT175:CT176">
    <cfRule type="cellIs" dxfId="4606" priority="3815" operator="equal">
      <formula>1</formula>
    </cfRule>
  </conditionalFormatting>
  <conditionalFormatting sqref="CV175:CV176">
    <cfRule type="cellIs" dxfId="4605" priority="3814" operator="equal">
      <formula>1</formula>
    </cfRule>
  </conditionalFormatting>
  <conditionalFormatting sqref="DJ175:DJ176">
    <cfRule type="cellIs" dxfId="4604" priority="3813" operator="equal">
      <formula>1</formula>
    </cfRule>
  </conditionalFormatting>
  <conditionalFormatting sqref="DN175:DN176">
    <cfRule type="cellIs" dxfId="4603" priority="3812" operator="equal">
      <formula>1</formula>
    </cfRule>
  </conditionalFormatting>
  <conditionalFormatting sqref="DP175:DP176">
    <cfRule type="cellIs" dxfId="4602" priority="3811" operator="equal">
      <formula>1</formula>
    </cfRule>
  </conditionalFormatting>
  <conditionalFormatting sqref="DR175:DR176">
    <cfRule type="cellIs" dxfId="4601" priority="3810" operator="equal">
      <formula>1</formula>
    </cfRule>
  </conditionalFormatting>
  <conditionalFormatting sqref="DT175:DT176">
    <cfRule type="cellIs" dxfId="4600" priority="3809" operator="equal">
      <formula>1</formula>
    </cfRule>
  </conditionalFormatting>
  <conditionalFormatting sqref="DV175:DV176">
    <cfRule type="cellIs" dxfId="4599" priority="3808" operator="equal">
      <formula>1</formula>
    </cfRule>
  </conditionalFormatting>
  <conditionalFormatting sqref="BI175:BI176">
    <cfRule type="expression" dxfId="4598" priority="3807">
      <formula>BI175=MAX($BI175:$BN175)</formula>
    </cfRule>
  </conditionalFormatting>
  <conditionalFormatting sqref="BI175:BI176">
    <cfRule type="expression" dxfId="4597" priority="3806">
      <formula>BI175=MIN($BI175:$BN175)</formula>
    </cfRule>
  </conditionalFormatting>
  <conditionalFormatting sqref="BJ175:BN176">
    <cfRule type="expression" dxfId="4596" priority="3805">
      <formula>BJ175=MAX($BI175:$BN175)</formula>
    </cfRule>
  </conditionalFormatting>
  <conditionalFormatting sqref="BJ175:BN176">
    <cfRule type="expression" dxfId="4595" priority="3804">
      <formula>BJ175=MIN($BI175:$BN175)</formula>
    </cfRule>
  </conditionalFormatting>
  <conditionalFormatting sqref="BO175:BO176">
    <cfRule type="expression" dxfId="4594" priority="3803">
      <formula>BO175=MAX($BO175:$BT175)</formula>
    </cfRule>
  </conditionalFormatting>
  <conditionalFormatting sqref="BO175:BO176">
    <cfRule type="expression" dxfId="4593" priority="3802">
      <formula>BO175=MIN($BO175:$BT175)</formula>
    </cfRule>
  </conditionalFormatting>
  <conditionalFormatting sqref="BP175:BT176">
    <cfRule type="expression" dxfId="4592" priority="3801">
      <formula>BP175=MAX($BI175:$BN175)</formula>
    </cfRule>
  </conditionalFormatting>
  <conditionalFormatting sqref="BP175:BT176">
    <cfRule type="expression" dxfId="4591" priority="3800">
      <formula>BP175=MIN($BI175:$BN175)</formula>
    </cfRule>
  </conditionalFormatting>
  <conditionalFormatting sqref="BP175:BT176">
    <cfRule type="expression" dxfId="4590" priority="3799">
      <formula>BP175=MAX($BI175:$BN175)</formula>
    </cfRule>
  </conditionalFormatting>
  <conditionalFormatting sqref="BP175:BT176">
    <cfRule type="expression" dxfId="4589" priority="3798">
      <formula>BP175=MIN($BI175:$BN175)</formula>
    </cfRule>
  </conditionalFormatting>
  <conditionalFormatting sqref="BP175:BP176">
    <cfRule type="expression" dxfId="4588" priority="3797">
      <formula>BP175=MAX($BO175:$BT175)</formula>
    </cfRule>
  </conditionalFormatting>
  <conditionalFormatting sqref="BP175:BP176">
    <cfRule type="expression" dxfId="4587" priority="3796">
      <formula>BP175=MIN($BO175:$BT175)</formula>
    </cfRule>
  </conditionalFormatting>
  <conditionalFormatting sqref="BQ175:BQ176">
    <cfRule type="expression" dxfId="4586" priority="3795">
      <formula>BQ175=MAX($BO175:$BT175)</formula>
    </cfRule>
  </conditionalFormatting>
  <conditionalFormatting sqref="BQ175:BQ176">
    <cfRule type="expression" dxfId="4585" priority="3794">
      <formula>BQ175=MIN($BO175:$BT175)</formula>
    </cfRule>
  </conditionalFormatting>
  <conditionalFormatting sqref="BR175:BR176">
    <cfRule type="expression" dxfId="4584" priority="3793">
      <formula>BR175=MAX($BO175:$BT175)</formula>
    </cfRule>
  </conditionalFormatting>
  <conditionalFormatting sqref="BR175:BR176">
    <cfRule type="expression" dxfId="4583" priority="3792">
      <formula>BR175=MIN($BO175:$BT175)</formula>
    </cfRule>
  </conditionalFormatting>
  <conditionalFormatting sqref="BS175:BS176">
    <cfRule type="expression" dxfId="4582" priority="3791">
      <formula>BS175=MAX($BO175:$BT175)</formula>
    </cfRule>
  </conditionalFormatting>
  <conditionalFormatting sqref="BS175:BS176">
    <cfRule type="expression" dxfId="4581" priority="3790">
      <formula>BS175=MIN($BO175:$BT175)</formula>
    </cfRule>
  </conditionalFormatting>
  <conditionalFormatting sqref="BT175:BT176">
    <cfRule type="expression" dxfId="4580" priority="3789">
      <formula>BT175=MAX($BO175:$BT175)</formula>
    </cfRule>
  </conditionalFormatting>
  <conditionalFormatting sqref="BT175:BT176">
    <cfRule type="expression" dxfId="4579" priority="3788">
      <formula>BT175=MIN($BO175:$BT175)</formula>
    </cfRule>
  </conditionalFormatting>
  <conditionalFormatting sqref="CX175:CX176">
    <cfRule type="cellIs" dxfId="4578" priority="3787" operator="equal">
      <formula>1</formula>
    </cfRule>
  </conditionalFormatting>
  <conditionalFormatting sqref="CX175:CX176">
    <cfRule type="cellIs" dxfId="4577" priority="3786" operator="equal">
      <formula>1</formula>
    </cfRule>
  </conditionalFormatting>
  <conditionalFormatting sqref="CX175:CX176">
    <cfRule type="cellIs" dxfId="4576" priority="3785" operator="equal">
      <formula>1</formula>
    </cfRule>
  </conditionalFormatting>
  <conditionalFormatting sqref="DX175:DX176">
    <cfRule type="cellIs" dxfId="4575" priority="3784" operator="equal">
      <formula>1</formula>
    </cfRule>
  </conditionalFormatting>
  <conditionalFormatting sqref="DX175:DX176">
    <cfRule type="cellIs" dxfId="4574" priority="3783" operator="equal">
      <formula>1</formula>
    </cfRule>
  </conditionalFormatting>
  <conditionalFormatting sqref="DX175:DX176">
    <cfRule type="cellIs" dxfId="4573" priority="3782" operator="equal">
      <formula>1</formula>
    </cfRule>
  </conditionalFormatting>
  <conditionalFormatting sqref="CZ175:CZ176">
    <cfRule type="cellIs" dxfId="4572" priority="3781" operator="equal">
      <formula>1</formula>
    </cfRule>
  </conditionalFormatting>
  <conditionalFormatting sqref="CZ175:CZ176">
    <cfRule type="cellIs" dxfId="4571" priority="3780" operator="equal">
      <formula>1</formula>
    </cfRule>
  </conditionalFormatting>
  <conditionalFormatting sqref="CZ175:CZ176">
    <cfRule type="cellIs" dxfId="4570" priority="3779" operator="equal">
      <formula>1</formula>
    </cfRule>
  </conditionalFormatting>
  <conditionalFormatting sqref="DB175:DB176">
    <cfRule type="cellIs" dxfId="4569" priority="3778" operator="equal">
      <formula>1</formula>
    </cfRule>
  </conditionalFormatting>
  <conditionalFormatting sqref="DB175:DB176">
    <cfRule type="cellIs" dxfId="4568" priority="3777" operator="equal">
      <formula>1</formula>
    </cfRule>
  </conditionalFormatting>
  <conditionalFormatting sqref="DB175:DB176">
    <cfRule type="cellIs" dxfId="4567" priority="3776" operator="equal">
      <formula>1</formula>
    </cfRule>
  </conditionalFormatting>
  <conditionalFormatting sqref="DH175:DH176">
    <cfRule type="cellIs" dxfId="4566" priority="3775" operator="equal">
      <formula>1</formula>
    </cfRule>
  </conditionalFormatting>
  <conditionalFormatting sqref="DH175:DH176">
    <cfRule type="cellIs" dxfId="4565" priority="3774" operator="equal">
      <formula>1</formula>
    </cfRule>
  </conditionalFormatting>
  <conditionalFormatting sqref="DH175:DH176">
    <cfRule type="cellIs" dxfId="4564" priority="3773" operator="equal">
      <formula>1</formula>
    </cfRule>
  </conditionalFormatting>
  <conditionalFormatting sqref="DD175:DD176">
    <cfRule type="cellIs" dxfId="4563" priority="3772" operator="equal">
      <formula>1</formula>
    </cfRule>
  </conditionalFormatting>
  <conditionalFormatting sqref="DD175:DD176">
    <cfRule type="cellIs" dxfId="4562" priority="3771" operator="equal">
      <formula>1</formula>
    </cfRule>
  </conditionalFormatting>
  <conditionalFormatting sqref="DD175:DD176">
    <cfRule type="cellIs" dxfId="4561" priority="3770" operator="equal">
      <formula>1</formula>
    </cfRule>
  </conditionalFormatting>
  <conditionalFormatting sqref="DF175:DF176">
    <cfRule type="cellIs" dxfId="4560" priority="3769" operator="equal">
      <formula>1</formula>
    </cfRule>
  </conditionalFormatting>
  <conditionalFormatting sqref="DF175:DF176">
    <cfRule type="cellIs" dxfId="4559" priority="3768" operator="equal">
      <formula>1</formula>
    </cfRule>
  </conditionalFormatting>
  <conditionalFormatting sqref="DF175:DF176">
    <cfRule type="cellIs" dxfId="4558" priority="3767" operator="equal">
      <formula>1</formula>
    </cfRule>
  </conditionalFormatting>
  <conditionalFormatting sqref="DL175:DL176">
    <cfRule type="cellIs" dxfId="4557" priority="3766" operator="equal">
      <formula>1</formula>
    </cfRule>
  </conditionalFormatting>
  <conditionalFormatting sqref="DL175:DL176">
    <cfRule type="cellIs" dxfId="4556" priority="3765" operator="equal">
      <formula>1</formula>
    </cfRule>
  </conditionalFormatting>
  <conditionalFormatting sqref="DL175:DL176">
    <cfRule type="cellIs" dxfId="4555" priority="3764" operator="equal">
      <formula>1</formula>
    </cfRule>
  </conditionalFormatting>
  <conditionalFormatting sqref="CT177:CT178">
    <cfRule type="cellIs" dxfId="4554" priority="3762" operator="equal">
      <formula>1</formula>
    </cfRule>
  </conditionalFormatting>
  <conditionalFormatting sqref="CR177:CR178">
    <cfRule type="cellIs" dxfId="4553" priority="3763" operator="equal">
      <formula>1</formula>
    </cfRule>
  </conditionalFormatting>
  <conditionalFormatting sqref="DT177:DT178">
    <cfRule type="cellIs" dxfId="4552" priority="3756" operator="equal">
      <formula>1</formula>
    </cfRule>
  </conditionalFormatting>
  <conditionalFormatting sqref="CV177:CV178">
    <cfRule type="cellIs" dxfId="4551" priority="3761" operator="equal">
      <formula>1</formula>
    </cfRule>
  </conditionalFormatting>
  <conditionalFormatting sqref="DJ177:DJ178">
    <cfRule type="cellIs" dxfId="4550" priority="3760" operator="equal">
      <formula>1</formula>
    </cfRule>
  </conditionalFormatting>
  <conditionalFormatting sqref="DN177:DN178">
    <cfRule type="cellIs" dxfId="4549" priority="3759" operator="equal">
      <formula>1</formula>
    </cfRule>
  </conditionalFormatting>
  <conditionalFormatting sqref="DP177:DP178">
    <cfRule type="cellIs" dxfId="4548" priority="3758" operator="equal">
      <formula>1</formula>
    </cfRule>
  </conditionalFormatting>
  <conditionalFormatting sqref="DR177:DR178">
    <cfRule type="cellIs" dxfId="4547" priority="3757" operator="equal">
      <formula>1</formula>
    </cfRule>
  </conditionalFormatting>
  <conditionalFormatting sqref="DV177:DV178">
    <cfRule type="cellIs" dxfId="4546" priority="3755" operator="equal">
      <formula>1</formula>
    </cfRule>
  </conditionalFormatting>
  <conditionalFormatting sqref="CT177:CT178">
    <cfRule type="cellIs" dxfId="4545" priority="3753" operator="equal">
      <formula>1</formula>
    </cfRule>
  </conditionalFormatting>
  <conditionalFormatting sqref="CR177:CR178">
    <cfRule type="cellIs" dxfId="4544" priority="3754" operator="equal">
      <formula>1</formula>
    </cfRule>
  </conditionalFormatting>
  <conditionalFormatting sqref="DT177:DT178">
    <cfRule type="cellIs" dxfId="4543" priority="3747" operator="equal">
      <formula>1</formula>
    </cfRule>
  </conditionalFormatting>
  <conditionalFormatting sqref="CV177:CV178">
    <cfRule type="cellIs" dxfId="4542" priority="3752" operator="equal">
      <formula>1</formula>
    </cfRule>
  </conditionalFormatting>
  <conditionalFormatting sqref="DJ177:DJ178">
    <cfRule type="cellIs" dxfId="4541" priority="3751" operator="equal">
      <formula>1</formula>
    </cfRule>
  </conditionalFormatting>
  <conditionalFormatting sqref="DN177:DN178">
    <cfRule type="cellIs" dxfId="4540" priority="3750" operator="equal">
      <formula>1</formula>
    </cfRule>
  </conditionalFormatting>
  <conditionalFormatting sqref="DP177:DP178">
    <cfRule type="cellIs" dxfId="4539" priority="3749" operator="equal">
      <formula>1</formula>
    </cfRule>
  </conditionalFormatting>
  <conditionalFormatting sqref="DR177:DR178">
    <cfRule type="cellIs" dxfId="4538" priority="3748" operator="equal">
      <formula>1</formula>
    </cfRule>
  </conditionalFormatting>
  <conditionalFormatting sqref="DV177:DV178">
    <cfRule type="cellIs" dxfId="4537" priority="3746" operator="equal">
      <formula>1</formula>
    </cfRule>
  </conditionalFormatting>
  <conditionalFormatting sqref="CR177:CR178">
    <cfRule type="cellIs" dxfId="4536" priority="3745" operator="equal">
      <formula>1</formula>
    </cfRule>
  </conditionalFormatting>
  <conditionalFormatting sqref="CT177:CT178">
    <cfRule type="cellIs" dxfId="4535" priority="3744" operator="equal">
      <formula>1</formula>
    </cfRule>
  </conditionalFormatting>
  <conditionalFormatting sqref="CV177:CV178">
    <cfRule type="cellIs" dxfId="4534" priority="3743" operator="equal">
      <formula>1</formula>
    </cfRule>
  </conditionalFormatting>
  <conditionalFormatting sqref="DJ177:DJ178">
    <cfRule type="cellIs" dxfId="4533" priority="3742" operator="equal">
      <formula>1</formula>
    </cfRule>
  </conditionalFormatting>
  <conditionalFormatting sqref="DN177:DN178">
    <cfRule type="cellIs" dxfId="4532" priority="3741" operator="equal">
      <formula>1</formula>
    </cfRule>
  </conditionalFormatting>
  <conditionalFormatting sqref="DP177:DP178">
    <cfRule type="cellIs" dxfId="4531" priority="3740" operator="equal">
      <formula>1</formula>
    </cfRule>
  </conditionalFormatting>
  <conditionalFormatting sqref="DR177:DR178">
    <cfRule type="cellIs" dxfId="4530" priority="3739" operator="equal">
      <formula>1</formula>
    </cfRule>
  </conditionalFormatting>
  <conditionalFormatting sqref="DT177:DT178">
    <cfRule type="cellIs" dxfId="4529" priority="3738" operator="equal">
      <formula>1</formula>
    </cfRule>
  </conditionalFormatting>
  <conditionalFormatting sqref="DV177:DV178">
    <cfRule type="cellIs" dxfId="4528" priority="3737" operator="equal">
      <formula>1</formula>
    </cfRule>
  </conditionalFormatting>
  <conditionalFormatting sqref="BI177:BI178">
    <cfRule type="expression" dxfId="4527" priority="3736">
      <formula>BI177=MAX($BI177:$BN177)</formula>
    </cfRule>
  </conditionalFormatting>
  <conditionalFormatting sqref="BI177:BI178">
    <cfRule type="expression" dxfId="4526" priority="3735">
      <formula>BI177=MIN($BI177:$BN177)</formula>
    </cfRule>
  </conditionalFormatting>
  <conditionalFormatting sqref="BJ177:BN178">
    <cfRule type="expression" dxfId="4525" priority="3734">
      <formula>BJ177=MAX($BI177:$BN177)</formula>
    </cfRule>
  </conditionalFormatting>
  <conditionalFormatting sqref="BJ177:BN178">
    <cfRule type="expression" dxfId="4524" priority="3733">
      <formula>BJ177=MIN($BI177:$BN177)</formula>
    </cfRule>
  </conditionalFormatting>
  <conditionalFormatting sqref="BO177:BO178">
    <cfRule type="expression" dxfId="4523" priority="3732">
      <formula>BO177=MAX($BO177:$BT177)</formula>
    </cfRule>
  </conditionalFormatting>
  <conditionalFormatting sqref="BO177:BO178">
    <cfRule type="expression" dxfId="4522" priority="3731">
      <formula>BO177=MIN($BO177:$BT177)</formula>
    </cfRule>
  </conditionalFormatting>
  <conditionalFormatting sqref="BP177:BT178">
    <cfRule type="expression" dxfId="4521" priority="3730">
      <formula>BP177=MAX($BI177:$BN177)</formula>
    </cfRule>
  </conditionalFormatting>
  <conditionalFormatting sqref="BP177:BT178">
    <cfRule type="expression" dxfId="4520" priority="3729">
      <formula>BP177=MIN($BI177:$BN177)</formula>
    </cfRule>
  </conditionalFormatting>
  <conditionalFormatting sqref="BP177:BT178">
    <cfRule type="expression" dxfId="4519" priority="3728">
      <formula>BP177=MAX($BI177:$BN177)</formula>
    </cfRule>
  </conditionalFormatting>
  <conditionalFormatting sqref="BP177:BT178">
    <cfRule type="expression" dxfId="4518" priority="3727">
      <formula>BP177=MIN($BI177:$BN177)</formula>
    </cfRule>
  </conditionalFormatting>
  <conditionalFormatting sqref="BP177:BP178">
    <cfRule type="expression" dxfId="4517" priority="3726">
      <formula>BP177=MAX($BO177:$BT177)</formula>
    </cfRule>
  </conditionalFormatting>
  <conditionalFormatting sqref="BP177:BP178">
    <cfRule type="expression" dxfId="4516" priority="3725">
      <formula>BP177=MIN($BO177:$BT177)</formula>
    </cfRule>
  </conditionalFormatting>
  <conditionalFormatting sqref="BQ177:BQ178">
    <cfRule type="expression" dxfId="4515" priority="3724">
      <formula>BQ177=MAX($BO177:$BT177)</formula>
    </cfRule>
  </conditionalFormatting>
  <conditionalFormatting sqref="BQ177:BQ178">
    <cfRule type="expression" dxfId="4514" priority="3723">
      <formula>BQ177=MIN($BO177:$BT177)</formula>
    </cfRule>
  </conditionalFormatting>
  <conditionalFormatting sqref="BR177:BR178">
    <cfRule type="expression" dxfId="4513" priority="3722">
      <formula>BR177=MAX($BO177:$BT177)</formula>
    </cfRule>
  </conditionalFormatting>
  <conditionalFormatting sqref="BR177:BR178">
    <cfRule type="expression" dxfId="4512" priority="3721">
      <formula>BR177=MIN($BO177:$BT177)</formula>
    </cfRule>
  </conditionalFormatting>
  <conditionalFormatting sqref="BS177:BS178">
    <cfRule type="expression" dxfId="4511" priority="3720">
      <formula>BS177=MAX($BO177:$BT177)</formula>
    </cfRule>
  </conditionalFormatting>
  <conditionalFormatting sqref="BS177:BS178">
    <cfRule type="expression" dxfId="4510" priority="3719">
      <formula>BS177=MIN($BO177:$BT177)</formula>
    </cfRule>
  </conditionalFormatting>
  <conditionalFormatting sqref="BT177:BT178">
    <cfRule type="expression" dxfId="4509" priority="3718">
      <formula>BT177=MAX($BO177:$BT177)</formula>
    </cfRule>
  </conditionalFormatting>
  <conditionalFormatting sqref="BT177:BT178">
    <cfRule type="expression" dxfId="4508" priority="3717">
      <formula>BT177=MIN($BO177:$BT177)</formula>
    </cfRule>
  </conditionalFormatting>
  <conditionalFormatting sqref="CX177:CX178">
    <cfRule type="cellIs" dxfId="4507" priority="3716" operator="equal">
      <formula>1</formula>
    </cfRule>
  </conditionalFormatting>
  <conditionalFormatting sqref="CX177:CX178">
    <cfRule type="cellIs" dxfId="4506" priority="3715" operator="equal">
      <formula>1</formula>
    </cfRule>
  </conditionalFormatting>
  <conditionalFormatting sqref="CX177:CX178">
    <cfRule type="cellIs" dxfId="4505" priority="3714" operator="equal">
      <formula>1</formula>
    </cfRule>
  </conditionalFormatting>
  <conditionalFormatting sqref="DX177:DX178">
    <cfRule type="cellIs" dxfId="4504" priority="3713" operator="equal">
      <formula>1</formula>
    </cfRule>
  </conditionalFormatting>
  <conditionalFormatting sqref="DX177:DX178">
    <cfRule type="cellIs" dxfId="4503" priority="3712" operator="equal">
      <formula>1</formula>
    </cfRule>
  </conditionalFormatting>
  <conditionalFormatting sqref="DX177:DX178">
    <cfRule type="cellIs" dxfId="4502" priority="3711" operator="equal">
      <formula>1</formula>
    </cfRule>
  </conditionalFormatting>
  <conditionalFormatting sqref="CZ177:CZ178">
    <cfRule type="cellIs" dxfId="4501" priority="3710" operator="equal">
      <formula>1</formula>
    </cfRule>
  </conditionalFormatting>
  <conditionalFormatting sqref="CZ177:CZ178">
    <cfRule type="cellIs" dxfId="4500" priority="3709" operator="equal">
      <formula>1</formula>
    </cfRule>
  </conditionalFormatting>
  <conditionalFormatting sqref="CZ177:CZ178">
    <cfRule type="cellIs" dxfId="4499" priority="3708" operator="equal">
      <formula>1</formula>
    </cfRule>
  </conditionalFormatting>
  <conditionalFormatting sqref="DB177:DB178">
    <cfRule type="cellIs" dxfId="4498" priority="3707" operator="equal">
      <formula>1</formula>
    </cfRule>
  </conditionalFormatting>
  <conditionalFormatting sqref="DB177:DB178">
    <cfRule type="cellIs" dxfId="4497" priority="3706" operator="equal">
      <formula>1</formula>
    </cfRule>
  </conditionalFormatting>
  <conditionalFormatting sqref="DB177:DB178">
    <cfRule type="cellIs" dxfId="4496" priority="3705" operator="equal">
      <formula>1</formula>
    </cfRule>
  </conditionalFormatting>
  <conditionalFormatting sqref="DH177:DH178">
    <cfRule type="cellIs" dxfId="4495" priority="3704" operator="equal">
      <formula>1</formula>
    </cfRule>
  </conditionalFormatting>
  <conditionalFormatting sqref="DH177:DH178">
    <cfRule type="cellIs" dxfId="4494" priority="3703" operator="equal">
      <formula>1</formula>
    </cfRule>
  </conditionalFormatting>
  <conditionalFormatting sqref="DH177:DH178">
    <cfRule type="cellIs" dxfId="4493" priority="3702" operator="equal">
      <formula>1</formula>
    </cfRule>
  </conditionalFormatting>
  <conditionalFormatting sqref="DD177:DD178">
    <cfRule type="cellIs" dxfId="4492" priority="3701" operator="equal">
      <formula>1</formula>
    </cfRule>
  </conditionalFormatting>
  <conditionalFormatting sqref="DD177:DD178">
    <cfRule type="cellIs" dxfId="4491" priority="3700" operator="equal">
      <formula>1</formula>
    </cfRule>
  </conditionalFormatting>
  <conditionalFormatting sqref="DD177:DD178">
    <cfRule type="cellIs" dxfId="4490" priority="3699" operator="equal">
      <formula>1</formula>
    </cfRule>
  </conditionalFormatting>
  <conditionalFormatting sqref="DF177:DF178">
    <cfRule type="cellIs" dxfId="4489" priority="3698" operator="equal">
      <formula>1</formula>
    </cfRule>
  </conditionalFormatting>
  <conditionalFormatting sqref="DF177:DF178">
    <cfRule type="cellIs" dxfId="4488" priority="3697" operator="equal">
      <formula>1</formula>
    </cfRule>
  </conditionalFormatting>
  <conditionalFormatting sqref="DF177:DF178">
    <cfRule type="cellIs" dxfId="4487" priority="3696" operator="equal">
      <formula>1</formula>
    </cfRule>
  </conditionalFormatting>
  <conditionalFormatting sqref="DL177:DL178">
    <cfRule type="cellIs" dxfId="4486" priority="3695" operator="equal">
      <formula>1</formula>
    </cfRule>
  </conditionalFormatting>
  <conditionalFormatting sqref="DL177:DL178">
    <cfRule type="cellIs" dxfId="4485" priority="3694" operator="equal">
      <formula>1</formula>
    </cfRule>
  </conditionalFormatting>
  <conditionalFormatting sqref="DL177:DL178">
    <cfRule type="cellIs" dxfId="4484" priority="3693" operator="equal">
      <formula>1</formula>
    </cfRule>
  </conditionalFormatting>
  <conditionalFormatting sqref="CT179:CT180">
    <cfRule type="cellIs" dxfId="4483" priority="3691" operator="equal">
      <formula>1</formula>
    </cfRule>
  </conditionalFormatting>
  <conditionalFormatting sqref="CR179:CR180">
    <cfRule type="cellIs" dxfId="4482" priority="3692" operator="equal">
      <formula>1</formula>
    </cfRule>
  </conditionalFormatting>
  <conditionalFormatting sqref="DT179:DT180">
    <cfRule type="cellIs" dxfId="4481" priority="3685" operator="equal">
      <formula>1</formula>
    </cfRule>
  </conditionalFormatting>
  <conditionalFormatting sqref="CV179:CV180">
    <cfRule type="cellIs" dxfId="4480" priority="3690" operator="equal">
      <formula>1</formula>
    </cfRule>
  </conditionalFormatting>
  <conditionalFormatting sqref="DJ179:DJ180">
    <cfRule type="cellIs" dxfId="4479" priority="3689" operator="equal">
      <formula>1</formula>
    </cfRule>
  </conditionalFormatting>
  <conditionalFormatting sqref="DN179:DN180">
    <cfRule type="cellIs" dxfId="4478" priority="3688" operator="equal">
      <formula>1</formula>
    </cfRule>
  </conditionalFormatting>
  <conditionalFormatting sqref="DP179:DP180">
    <cfRule type="cellIs" dxfId="4477" priority="3687" operator="equal">
      <formula>1</formula>
    </cfRule>
  </conditionalFormatting>
  <conditionalFormatting sqref="DR179:DR180">
    <cfRule type="cellIs" dxfId="4476" priority="3686" operator="equal">
      <formula>1</formula>
    </cfRule>
  </conditionalFormatting>
  <conditionalFormatting sqref="DV179:DV180">
    <cfRule type="cellIs" dxfId="4475" priority="3684" operator="equal">
      <formula>1</formula>
    </cfRule>
  </conditionalFormatting>
  <conditionalFormatting sqref="CT179:CT180">
    <cfRule type="cellIs" dxfId="4474" priority="3682" operator="equal">
      <formula>1</formula>
    </cfRule>
  </conditionalFormatting>
  <conditionalFormatting sqref="CR179:CR180">
    <cfRule type="cellIs" dxfId="4473" priority="3683" operator="equal">
      <formula>1</formula>
    </cfRule>
  </conditionalFormatting>
  <conditionalFormatting sqref="DT179:DT180">
    <cfRule type="cellIs" dxfId="4472" priority="3676" operator="equal">
      <formula>1</formula>
    </cfRule>
  </conditionalFormatting>
  <conditionalFormatting sqref="CV179:CV180">
    <cfRule type="cellIs" dxfId="4471" priority="3681" operator="equal">
      <formula>1</formula>
    </cfRule>
  </conditionalFormatting>
  <conditionalFormatting sqref="DJ179:DJ180">
    <cfRule type="cellIs" dxfId="4470" priority="3680" operator="equal">
      <formula>1</formula>
    </cfRule>
  </conditionalFormatting>
  <conditionalFormatting sqref="DN179:DN180">
    <cfRule type="cellIs" dxfId="4469" priority="3679" operator="equal">
      <formula>1</formula>
    </cfRule>
  </conditionalFormatting>
  <conditionalFormatting sqref="DP179:DP180">
    <cfRule type="cellIs" dxfId="4468" priority="3678" operator="equal">
      <formula>1</formula>
    </cfRule>
  </conditionalFormatting>
  <conditionalFormatting sqref="DR179:DR180">
    <cfRule type="cellIs" dxfId="4467" priority="3677" operator="equal">
      <formula>1</formula>
    </cfRule>
  </conditionalFormatting>
  <conditionalFormatting sqref="DV179:DV180">
    <cfRule type="cellIs" dxfId="4466" priority="3675" operator="equal">
      <formula>1</formula>
    </cfRule>
  </conditionalFormatting>
  <conditionalFormatting sqref="CR179:CR180">
    <cfRule type="cellIs" dxfId="4465" priority="3674" operator="equal">
      <formula>1</formula>
    </cfRule>
  </conditionalFormatting>
  <conditionalFormatting sqref="CT179:CT180">
    <cfRule type="cellIs" dxfId="4464" priority="3673" operator="equal">
      <formula>1</formula>
    </cfRule>
  </conditionalFormatting>
  <conditionalFormatting sqref="CV179:CV180">
    <cfRule type="cellIs" dxfId="4463" priority="3672" operator="equal">
      <formula>1</formula>
    </cfRule>
  </conditionalFormatting>
  <conditionalFormatting sqref="DJ179:DJ180">
    <cfRule type="cellIs" dxfId="4462" priority="3671" operator="equal">
      <formula>1</formula>
    </cfRule>
  </conditionalFormatting>
  <conditionalFormatting sqref="DN179:DN180">
    <cfRule type="cellIs" dxfId="4461" priority="3670" operator="equal">
      <formula>1</formula>
    </cfRule>
  </conditionalFormatting>
  <conditionalFormatting sqref="DP179:DP180">
    <cfRule type="cellIs" dxfId="4460" priority="3669" operator="equal">
      <formula>1</formula>
    </cfRule>
  </conditionalFormatting>
  <conditionalFormatting sqref="DR179:DR180">
    <cfRule type="cellIs" dxfId="4459" priority="3668" operator="equal">
      <formula>1</formula>
    </cfRule>
  </conditionalFormatting>
  <conditionalFormatting sqref="DT179:DT180">
    <cfRule type="cellIs" dxfId="4458" priority="3667" operator="equal">
      <formula>1</formula>
    </cfRule>
  </conditionalFormatting>
  <conditionalFormatting sqref="DV179:DV180">
    <cfRule type="cellIs" dxfId="4457" priority="3666" operator="equal">
      <formula>1</formula>
    </cfRule>
  </conditionalFormatting>
  <conditionalFormatting sqref="BI179:BI180">
    <cfRule type="expression" dxfId="4456" priority="3665">
      <formula>BI179=MAX($BI179:$BN179)</formula>
    </cfRule>
  </conditionalFormatting>
  <conditionalFormatting sqref="BI179:BI180">
    <cfRule type="expression" dxfId="4455" priority="3664">
      <formula>BI179=MIN($BI179:$BN179)</formula>
    </cfRule>
  </conditionalFormatting>
  <conditionalFormatting sqref="BJ179:BN180">
    <cfRule type="expression" dxfId="4454" priority="3663">
      <formula>BJ179=MAX($BI179:$BN179)</formula>
    </cfRule>
  </conditionalFormatting>
  <conditionalFormatting sqref="BJ179:BN180">
    <cfRule type="expression" dxfId="4453" priority="3662">
      <formula>BJ179=MIN($BI179:$BN179)</formula>
    </cfRule>
  </conditionalFormatting>
  <conditionalFormatting sqref="BO179:BO180">
    <cfRule type="expression" dxfId="4452" priority="3661">
      <formula>BO179=MAX($BO179:$BT179)</formula>
    </cfRule>
  </conditionalFormatting>
  <conditionalFormatting sqref="BO179:BO180">
    <cfRule type="expression" dxfId="4451" priority="3660">
      <formula>BO179=MIN($BO179:$BT179)</formula>
    </cfRule>
  </conditionalFormatting>
  <conditionalFormatting sqref="BP179:BT180">
    <cfRule type="expression" dxfId="4450" priority="3659">
      <formula>BP179=MAX($BI179:$BN179)</formula>
    </cfRule>
  </conditionalFormatting>
  <conditionalFormatting sqref="BP179:BT180">
    <cfRule type="expression" dxfId="4449" priority="3658">
      <formula>BP179=MIN($BI179:$BN179)</formula>
    </cfRule>
  </conditionalFormatting>
  <conditionalFormatting sqref="BP179:BT180">
    <cfRule type="expression" dxfId="4448" priority="3657">
      <formula>BP179=MAX($BI179:$BN179)</formula>
    </cfRule>
  </conditionalFormatting>
  <conditionalFormatting sqref="BP179:BT180">
    <cfRule type="expression" dxfId="4447" priority="3656">
      <formula>BP179=MIN($BI179:$BN179)</formula>
    </cfRule>
  </conditionalFormatting>
  <conditionalFormatting sqref="BP179:BP180">
    <cfRule type="expression" dxfId="4446" priority="3655">
      <formula>BP179=MAX($BO179:$BT179)</formula>
    </cfRule>
  </conditionalFormatting>
  <conditionalFormatting sqref="BP179:BP180">
    <cfRule type="expression" dxfId="4445" priority="3654">
      <formula>BP179=MIN($BO179:$BT179)</formula>
    </cfRule>
  </conditionalFormatting>
  <conditionalFormatting sqref="BQ179:BQ180">
    <cfRule type="expression" dxfId="4444" priority="3653">
      <formula>BQ179=MAX($BO179:$BT179)</formula>
    </cfRule>
  </conditionalFormatting>
  <conditionalFormatting sqref="BQ179:BQ180">
    <cfRule type="expression" dxfId="4443" priority="3652">
      <formula>BQ179=MIN($BO179:$BT179)</formula>
    </cfRule>
  </conditionalFormatting>
  <conditionalFormatting sqref="BR179:BR180">
    <cfRule type="expression" dxfId="4442" priority="3651">
      <formula>BR179=MAX($BO179:$BT179)</formula>
    </cfRule>
  </conditionalFormatting>
  <conditionalFormatting sqref="BR179:BR180">
    <cfRule type="expression" dxfId="4441" priority="3650">
      <formula>BR179=MIN($BO179:$BT179)</formula>
    </cfRule>
  </conditionalFormatting>
  <conditionalFormatting sqref="BS179:BS180">
    <cfRule type="expression" dxfId="4440" priority="3649">
      <formula>BS179=MAX($BO179:$BT179)</formula>
    </cfRule>
  </conditionalFormatting>
  <conditionalFormatting sqref="BS179:BS180">
    <cfRule type="expression" dxfId="4439" priority="3648">
      <formula>BS179=MIN($BO179:$BT179)</formula>
    </cfRule>
  </conditionalFormatting>
  <conditionalFormatting sqref="BT179:BT180">
    <cfRule type="expression" dxfId="4438" priority="3647">
      <formula>BT179=MAX($BO179:$BT179)</formula>
    </cfRule>
  </conditionalFormatting>
  <conditionalFormatting sqref="BT179:BT180">
    <cfRule type="expression" dxfId="4437" priority="3646">
      <formula>BT179=MIN($BO179:$BT179)</formula>
    </cfRule>
  </conditionalFormatting>
  <conditionalFormatting sqref="CX179:CX180">
    <cfRule type="cellIs" dxfId="4436" priority="3645" operator="equal">
      <formula>1</formula>
    </cfRule>
  </conditionalFormatting>
  <conditionalFormatting sqref="CX179:CX180">
    <cfRule type="cellIs" dxfId="4435" priority="3644" operator="equal">
      <formula>1</formula>
    </cfRule>
  </conditionalFormatting>
  <conditionalFormatting sqref="CX179:CX180">
    <cfRule type="cellIs" dxfId="4434" priority="3643" operator="equal">
      <formula>1</formula>
    </cfRule>
  </conditionalFormatting>
  <conditionalFormatting sqref="DX179:DX180">
    <cfRule type="cellIs" dxfId="4433" priority="3642" operator="equal">
      <formula>1</formula>
    </cfRule>
  </conditionalFormatting>
  <conditionalFormatting sqref="DX179:DX180">
    <cfRule type="cellIs" dxfId="4432" priority="3641" operator="equal">
      <formula>1</formula>
    </cfRule>
  </conditionalFormatting>
  <conditionalFormatting sqref="DX179:DX180">
    <cfRule type="cellIs" dxfId="4431" priority="3640" operator="equal">
      <formula>1</formula>
    </cfRule>
  </conditionalFormatting>
  <conditionalFormatting sqref="CZ179:CZ180">
    <cfRule type="cellIs" dxfId="4430" priority="3639" operator="equal">
      <formula>1</formula>
    </cfRule>
  </conditionalFormatting>
  <conditionalFormatting sqref="CZ179:CZ180">
    <cfRule type="cellIs" dxfId="4429" priority="3638" operator="equal">
      <formula>1</formula>
    </cfRule>
  </conditionalFormatting>
  <conditionalFormatting sqref="CZ179:CZ180">
    <cfRule type="cellIs" dxfId="4428" priority="3637" operator="equal">
      <formula>1</formula>
    </cfRule>
  </conditionalFormatting>
  <conditionalFormatting sqref="DB179:DB180">
    <cfRule type="cellIs" dxfId="4427" priority="3636" operator="equal">
      <formula>1</formula>
    </cfRule>
  </conditionalFormatting>
  <conditionalFormatting sqref="DB179:DB180">
    <cfRule type="cellIs" dxfId="4426" priority="3635" operator="equal">
      <formula>1</formula>
    </cfRule>
  </conditionalFormatting>
  <conditionalFormatting sqref="DB179:DB180">
    <cfRule type="cellIs" dxfId="4425" priority="3634" operator="equal">
      <formula>1</formula>
    </cfRule>
  </conditionalFormatting>
  <conditionalFormatting sqref="DH179:DH180">
    <cfRule type="cellIs" dxfId="4424" priority="3633" operator="equal">
      <formula>1</formula>
    </cfRule>
  </conditionalFormatting>
  <conditionalFormatting sqref="DH179:DH180">
    <cfRule type="cellIs" dxfId="4423" priority="3632" operator="equal">
      <formula>1</formula>
    </cfRule>
  </conditionalFormatting>
  <conditionalFormatting sqref="DH179:DH180">
    <cfRule type="cellIs" dxfId="4422" priority="3631" operator="equal">
      <formula>1</formula>
    </cfRule>
  </conditionalFormatting>
  <conditionalFormatting sqref="DD179:DD180">
    <cfRule type="cellIs" dxfId="4421" priority="3630" operator="equal">
      <formula>1</formula>
    </cfRule>
  </conditionalFormatting>
  <conditionalFormatting sqref="DD179:DD180">
    <cfRule type="cellIs" dxfId="4420" priority="3629" operator="equal">
      <formula>1</formula>
    </cfRule>
  </conditionalFormatting>
  <conditionalFormatting sqref="DD179:DD180">
    <cfRule type="cellIs" dxfId="4419" priority="3628" operator="equal">
      <formula>1</formula>
    </cfRule>
  </conditionalFormatting>
  <conditionalFormatting sqref="DF179:DF180">
    <cfRule type="cellIs" dxfId="4418" priority="3627" operator="equal">
      <formula>1</formula>
    </cfRule>
  </conditionalFormatting>
  <conditionalFormatting sqref="DF179:DF180">
    <cfRule type="cellIs" dxfId="4417" priority="3626" operator="equal">
      <formula>1</formula>
    </cfRule>
  </conditionalFormatting>
  <conditionalFormatting sqref="DF179:DF180">
    <cfRule type="cellIs" dxfId="4416" priority="3625" operator="equal">
      <formula>1</formula>
    </cfRule>
  </conditionalFormatting>
  <conditionalFormatting sqref="DL179:DL180">
    <cfRule type="cellIs" dxfId="4415" priority="3624" operator="equal">
      <formula>1</formula>
    </cfRule>
  </conditionalFormatting>
  <conditionalFormatting sqref="DL179:DL180">
    <cfRule type="cellIs" dxfId="4414" priority="3623" operator="equal">
      <formula>1</formula>
    </cfRule>
  </conditionalFormatting>
  <conditionalFormatting sqref="DL179:DL180">
    <cfRule type="cellIs" dxfId="4413" priority="3622" operator="equal">
      <formula>1</formula>
    </cfRule>
  </conditionalFormatting>
  <conditionalFormatting sqref="CT181:CT182">
    <cfRule type="cellIs" dxfId="4412" priority="3620" operator="equal">
      <formula>1</formula>
    </cfRule>
  </conditionalFormatting>
  <conditionalFormatting sqref="CR181:CR182">
    <cfRule type="cellIs" dxfId="4411" priority="3621" operator="equal">
      <formula>1</formula>
    </cfRule>
  </conditionalFormatting>
  <conditionalFormatting sqref="DT181:DT182">
    <cfRule type="cellIs" dxfId="4410" priority="3614" operator="equal">
      <formula>1</formula>
    </cfRule>
  </conditionalFormatting>
  <conditionalFormatting sqref="CV181:CV182">
    <cfRule type="cellIs" dxfId="4409" priority="3619" operator="equal">
      <formula>1</formula>
    </cfRule>
  </conditionalFormatting>
  <conditionalFormatting sqref="DJ181:DJ182">
    <cfRule type="cellIs" dxfId="4408" priority="3618" operator="equal">
      <formula>1</formula>
    </cfRule>
  </conditionalFormatting>
  <conditionalFormatting sqref="DN181:DN182">
    <cfRule type="cellIs" dxfId="4407" priority="3617" operator="equal">
      <formula>1</formula>
    </cfRule>
  </conditionalFormatting>
  <conditionalFormatting sqref="DP181:DP182">
    <cfRule type="cellIs" dxfId="4406" priority="3616" operator="equal">
      <formula>1</formula>
    </cfRule>
  </conditionalFormatting>
  <conditionalFormatting sqref="DR181:DR182">
    <cfRule type="cellIs" dxfId="4405" priority="3615" operator="equal">
      <formula>1</formula>
    </cfRule>
  </conditionalFormatting>
  <conditionalFormatting sqref="DV181:DV182">
    <cfRule type="cellIs" dxfId="4404" priority="3613" operator="equal">
      <formula>1</formula>
    </cfRule>
  </conditionalFormatting>
  <conditionalFormatting sqref="CT181:CT182">
    <cfRule type="cellIs" dxfId="4403" priority="3611" operator="equal">
      <formula>1</formula>
    </cfRule>
  </conditionalFormatting>
  <conditionalFormatting sqref="CR181:CR182">
    <cfRule type="cellIs" dxfId="4402" priority="3612" operator="equal">
      <formula>1</formula>
    </cfRule>
  </conditionalFormatting>
  <conditionalFormatting sqref="DT181:DT182">
    <cfRule type="cellIs" dxfId="4401" priority="3605" operator="equal">
      <formula>1</formula>
    </cfRule>
  </conditionalFormatting>
  <conditionalFormatting sqref="CV181:CV182">
    <cfRule type="cellIs" dxfId="4400" priority="3610" operator="equal">
      <formula>1</formula>
    </cfRule>
  </conditionalFormatting>
  <conditionalFormatting sqref="DJ181:DJ182">
    <cfRule type="cellIs" dxfId="4399" priority="3609" operator="equal">
      <formula>1</formula>
    </cfRule>
  </conditionalFormatting>
  <conditionalFormatting sqref="DN181:DN182">
    <cfRule type="cellIs" dxfId="4398" priority="3608" operator="equal">
      <formula>1</formula>
    </cfRule>
  </conditionalFormatting>
  <conditionalFormatting sqref="DP181:DP182">
    <cfRule type="cellIs" dxfId="4397" priority="3607" operator="equal">
      <formula>1</formula>
    </cfRule>
  </conditionalFormatting>
  <conditionalFormatting sqref="DR181:DR182">
    <cfRule type="cellIs" dxfId="4396" priority="3606" operator="equal">
      <formula>1</formula>
    </cfRule>
  </conditionalFormatting>
  <conditionalFormatting sqref="DV181:DV182">
    <cfRule type="cellIs" dxfId="4395" priority="3604" operator="equal">
      <formula>1</formula>
    </cfRule>
  </conditionalFormatting>
  <conditionalFormatting sqref="CR181:CR182">
    <cfRule type="cellIs" dxfId="4394" priority="3603" operator="equal">
      <formula>1</formula>
    </cfRule>
  </conditionalFormatting>
  <conditionalFormatting sqref="CT181:CT182">
    <cfRule type="cellIs" dxfId="4393" priority="3602" operator="equal">
      <formula>1</formula>
    </cfRule>
  </conditionalFormatting>
  <conditionalFormatting sqref="CV181:CV182">
    <cfRule type="cellIs" dxfId="4392" priority="3601" operator="equal">
      <formula>1</formula>
    </cfRule>
  </conditionalFormatting>
  <conditionalFormatting sqref="DJ181:DJ182">
    <cfRule type="cellIs" dxfId="4391" priority="3600" operator="equal">
      <formula>1</formula>
    </cfRule>
  </conditionalFormatting>
  <conditionalFormatting sqref="DN181:DN182">
    <cfRule type="cellIs" dxfId="4390" priority="3599" operator="equal">
      <formula>1</formula>
    </cfRule>
  </conditionalFormatting>
  <conditionalFormatting sqref="DP181:DP182">
    <cfRule type="cellIs" dxfId="4389" priority="3598" operator="equal">
      <formula>1</formula>
    </cfRule>
  </conditionalFormatting>
  <conditionalFormatting sqref="DR181:DR182">
    <cfRule type="cellIs" dxfId="4388" priority="3597" operator="equal">
      <formula>1</formula>
    </cfRule>
  </conditionalFormatting>
  <conditionalFormatting sqref="DT181:DT182">
    <cfRule type="cellIs" dxfId="4387" priority="3596" operator="equal">
      <formula>1</formula>
    </cfRule>
  </conditionalFormatting>
  <conditionalFormatting sqref="DV181:DV182">
    <cfRule type="cellIs" dxfId="4386" priority="3595" operator="equal">
      <formula>1</formula>
    </cfRule>
  </conditionalFormatting>
  <conditionalFormatting sqref="BI181:BI182">
    <cfRule type="expression" dxfId="4385" priority="3594">
      <formula>BI181=MAX($BI181:$BN181)</formula>
    </cfRule>
  </conditionalFormatting>
  <conditionalFormatting sqref="BI181:BI182">
    <cfRule type="expression" dxfId="4384" priority="3593">
      <formula>BI181=MIN($BI181:$BN181)</formula>
    </cfRule>
  </conditionalFormatting>
  <conditionalFormatting sqref="BJ181:BN182">
    <cfRule type="expression" dxfId="4383" priority="3592">
      <formula>BJ181=MAX($BI181:$BN181)</formula>
    </cfRule>
  </conditionalFormatting>
  <conditionalFormatting sqref="BJ181:BN182">
    <cfRule type="expression" dxfId="4382" priority="3591">
      <formula>BJ181=MIN($BI181:$BN181)</formula>
    </cfRule>
  </conditionalFormatting>
  <conditionalFormatting sqref="BO181:BO182">
    <cfRule type="expression" dxfId="4381" priority="3590">
      <formula>BO181=MAX($BO181:$BT181)</formula>
    </cfRule>
  </conditionalFormatting>
  <conditionalFormatting sqref="BO181:BO182">
    <cfRule type="expression" dxfId="4380" priority="3589">
      <formula>BO181=MIN($BO181:$BT181)</formula>
    </cfRule>
  </conditionalFormatting>
  <conditionalFormatting sqref="BP181:BT182">
    <cfRule type="expression" dxfId="4379" priority="3588">
      <formula>BP181=MAX($BI181:$BN181)</formula>
    </cfRule>
  </conditionalFormatting>
  <conditionalFormatting sqref="BP181:BT182">
    <cfRule type="expression" dxfId="4378" priority="3587">
      <formula>BP181=MIN($BI181:$BN181)</formula>
    </cfRule>
  </conditionalFormatting>
  <conditionalFormatting sqref="BP181:BT182">
    <cfRule type="expression" dxfId="4377" priority="3586">
      <formula>BP181=MAX($BI181:$BN181)</formula>
    </cfRule>
  </conditionalFormatting>
  <conditionalFormatting sqref="BP181:BT182">
    <cfRule type="expression" dxfId="4376" priority="3585">
      <formula>BP181=MIN($BI181:$BN181)</formula>
    </cfRule>
  </conditionalFormatting>
  <conditionalFormatting sqref="BP181:BP182">
    <cfRule type="expression" dxfId="4375" priority="3584">
      <formula>BP181=MAX($BO181:$BT181)</formula>
    </cfRule>
  </conditionalFormatting>
  <conditionalFormatting sqref="BP181:BP182">
    <cfRule type="expression" dxfId="4374" priority="3583">
      <formula>BP181=MIN($BO181:$BT181)</formula>
    </cfRule>
  </conditionalFormatting>
  <conditionalFormatting sqref="BQ181:BQ182">
    <cfRule type="expression" dxfId="4373" priority="3582">
      <formula>BQ181=MAX($BO181:$BT181)</formula>
    </cfRule>
  </conditionalFormatting>
  <conditionalFormatting sqref="BQ181:BQ182">
    <cfRule type="expression" dxfId="4372" priority="3581">
      <formula>BQ181=MIN($BO181:$BT181)</formula>
    </cfRule>
  </conditionalFormatting>
  <conditionalFormatting sqref="BR181:BR182">
    <cfRule type="expression" dxfId="4371" priority="3580">
      <formula>BR181=MAX($BO181:$BT181)</formula>
    </cfRule>
  </conditionalFormatting>
  <conditionalFormatting sqref="BR181:BR182">
    <cfRule type="expression" dxfId="4370" priority="3579">
      <formula>BR181=MIN($BO181:$BT181)</formula>
    </cfRule>
  </conditionalFormatting>
  <conditionalFormatting sqref="BS181:BS182">
    <cfRule type="expression" dxfId="4369" priority="3578">
      <formula>BS181=MAX($BO181:$BT181)</formula>
    </cfRule>
  </conditionalFormatting>
  <conditionalFormatting sqref="BS181:BS182">
    <cfRule type="expression" dxfId="4368" priority="3577">
      <formula>BS181=MIN($BO181:$BT181)</formula>
    </cfRule>
  </conditionalFormatting>
  <conditionalFormatting sqref="BT181:BT182">
    <cfRule type="expression" dxfId="4367" priority="3576">
      <formula>BT181=MAX($BO181:$BT181)</formula>
    </cfRule>
  </conditionalFormatting>
  <conditionalFormatting sqref="BT181:BT182">
    <cfRule type="expression" dxfId="4366" priority="3575">
      <formula>BT181=MIN($BO181:$BT181)</formula>
    </cfRule>
  </conditionalFormatting>
  <conditionalFormatting sqref="CX181:CX182">
    <cfRule type="cellIs" dxfId="4365" priority="3574" operator="equal">
      <formula>1</formula>
    </cfRule>
  </conditionalFormatting>
  <conditionalFormatting sqref="CX181:CX182">
    <cfRule type="cellIs" dxfId="4364" priority="3573" operator="equal">
      <formula>1</formula>
    </cfRule>
  </conditionalFormatting>
  <conditionalFormatting sqref="CX181:CX182">
    <cfRule type="cellIs" dxfId="4363" priority="3572" operator="equal">
      <formula>1</formula>
    </cfRule>
  </conditionalFormatting>
  <conditionalFormatting sqref="DX181:DX182">
    <cfRule type="cellIs" dxfId="4362" priority="3571" operator="equal">
      <formula>1</formula>
    </cfRule>
  </conditionalFormatting>
  <conditionalFormatting sqref="DX181:DX182">
    <cfRule type="cellIs" dxfId="4361" priority="3570" operator="equal">
      <formula>1</formula>
    </cfRule>
  </conditionalFormatting>
  <conditionalFormatting sqref="DX181:DX182">
    <cfRule type="cellIs" dxfId="4360" priority="3569" operator="equal">
      <formula>1</formula>
    </cfRule>
  </conditionalFormatting>
  <conditionalFormatting sqref="CZ181:CZ182">
    <cfRule type="cellIs" dxfId="4359" priority="3568" operator="equal">
      <formula>1</formula>
    </cfRule>
  </conditionalFormatting>
  <conditionalFormatting sqref="CZ181:CZ182">
    <cfRule type="cellIs" dxfId="4358" priority="3567" operator="equal">
      <formula>1</formula>
    </cfRule>
  </conditionalFormatting>
  <conditionalFormatting sqref="CZ181:CZ182">
    <cfRule type="cellIs" dxfId="4357" priority="3566" operator="equal">
      <formula>1</formula>
    </cfRule>
  </conditionalFormatting>
  <conditionalFormatting sqref="DB181:DB182">
    <cfRule type="cellIs" dxfId="4356" priority="3565" operator="equal">
      <formula>1</formula>
    </cfRule>
  </conditionalFormatting>
  <conditionalFormatting sqref="DB181:DB182">
    <cfRule type="cellIs" dxfId="4355" priority="3564" operator="equal">
      <formula>1</formula>
    </cfRule>
  </conditionalFormatting>
  <conditionalFormatting sqref="DB181:DB182">
    <cfRule type="cellIs" dxfId="4354" priority="3563" operator="equal">
      <formula>1</formula>
    </cfRule>
  </conditionalFormatting>
  <conditionalFormatting sqref="DH181:DH182">
    <cfRule type="cellIs" dxfId="4353" priority="3562" operator="equal">
      <formula>1</formula>
    </cfRule>
  </conditionalFormatting>
  <conditionalFormatting sqref="DH181:DH182">
    <cfRule type="cellIs" dxfId="4352" priority="3561" operator="equal">
      <formula>1</formula>
    </cfRule>
  </conditionalFormatting>
  <conditionalFormatting sqref="DH181:DH182">
    <cfRule type="cellIs" dxfId="4351" priority="3560" operator="equal">
      <formula>1</formula>
    </cfRule>
  </conditionalFormatting>
  <conditionalFormatting sqref="DD181:DD182">
    <cfRule type="cellIs" dxfId="4350" priority="3559" operator="equal">
      <formula>1</formula>
    </cfRule>
  </conditionalFormatting>
  <conditionalFormatting sqref="DD181:DD182">
    <cfRule type="cellIs" dxfId="4349" priority="3558" operator="equal">
      <formula>1</formula>
    </cfRule>
  </conditionalFormatting>
  <conditionalFormatting sqref="DD181:DD182">
    <cfRule type="cellIs" dxfId="4348" priority="3557" operator="equal">
      <formula>1</formula>
    </cfRule>
  </conditionalFormatting>
  <conditionalFormatting sqref="DF181:DF182">
    <cfRule type="cellIs" dxfId="4347" priority="3556" operator="equal">
      <formula>1</formula>
    </cfRule>
  </conditionalFormatting>
  <conditionalFormatting sqref="DF181:DF182">
    <cfRule type="cellIs" dxfId="4346" priority="3555" operator="equal">
      <formula>1</formula>
    </cfRule>
  </conditionalFormatting>
  <conditionalFormatting sqref="DF181:DF182">
    <cfRule type="cellIs" dxfId="4345" priority="3554" operator="equal">
      <formula>1</formula>
    </cfRule>
  </conditionalFormatting>
  <conditionalFormatting sqref="DL181:DL182">
    <cfRule type="cellIs" dxfId="4344" priority="3553" operator="equal">
      <formula>1</formula>
    </cfRule>
  </conditionalFormatting>
  <conditionalFormatting sqref="DL181:DL182">
    <cfRule type="cellIs" dxfId="4343" priority="3552" operator="equal">
      <formula>1</formula>
    </cfRule>
  </conditionalFormatting>
  <conditionalFormatting sqref="DL181:DL182">
    <cfRule type="cellIs" dxfId="4342" priority="3551" operator="equal">
      <formula>1</formula>
    </cfRule>
  </conditionalFormatting>
  <conditionalFormatting sqref="CT183:CT184">
    <cfRule type="cellIs" dxfId="4341" priority="3549" operator="equal">
      <formula>1</formula>
    </cfRule>
  </conditionalFormatting>
  <conditionalFormatting sqref="CR183:CR184">
    <cfRule type="cellIs" dxfId="4340" priority="3550" operator="equal">
      <formula>1</formula>
    </cfRule>
  </conditionalFormatting>
  <conditionalFormatting sqref="DT183:DT184">
    <cfRule type="cellIs" dxfId="4339" priority="3543" operator="equal">
      <formula>1</formula>
    </cfRule>
  </conditionalFormatting>
  <conditionalFormatting sqref="CV183:CV184">
    <cfRule type="cellIs" dxfId="4338" priority="3548" operator="equal">
      <formula>1</formula>
    </cfRule>
  </conditionalFormatting>
  <conditionalFormatting sqref="DJ183:DJ184">
    <cfRule type="cellIs" dxfId="4337" priority="3547" operator="equal">
      <formula>1</formula>
    </cfRule>
  </conditionalFormatting>
  <conditionalFormatting sqref="DN183:DN184">
    <cfRule type="cellIs" dxfId="4336" priority="3546" operator="equal">
      <formula>1</formula>
    </cfRule>
  </conditionalFormatting>
  <conditionalFormatting sqref="DP183:DP184">
    <cfRule type="cellIs" dxfId="4335" priority="3545" operator="equal">
      <formula>1</formula>
    </cfRule>
  </conditionalFormatting>
  <conditionalFormatting sqref="DR183:DR184">
    <cfRule type="cellIs" dxfId="4334" priority="3544" operator="equal">
      <formula>1</formula>
    </cfRule>
  </conditionalFormatting>
  <conditionalFormatting sqref="DV183:DV184">
    <cfRule type="cellIs" dxfId="4333" priority="3542" operator="equal">
      <formula>1</formula>
    </cfRule>
  </conditionalFormatting>
  <conditionalFormatting sqref="CT183:CT184">
    <cfRule type="cellIs" dxfId="4332" priority="3540" operator="equal">
      <formula>1</formula>
    </cfRule>
  </conditionalFormatting>
  <conditionalFormatting sqref="CR183:CR184">
    <cfRule type="cellIs" dxfId="4331" priority="3541" operator="equal">
      <formula>1</formula>
    </cfRule>
  </conditionalFormatting>
  <conditionalFormatting sqref="DT183:DT184">
    <cfRule type="cellIs" dxfId="4330" priority="3534" operator="equal">
      <formula>1</formula>
    </cfRule>
  </conditionalFormatting>
  <conditionalFormatting sqref="CV183:CV184">
    <cfRule type="cellIs" dxfId="4329" priority="3539" operator="equal">
      <formula>1</formula>
    </cfRule>
  </conditionalFormatting>
  <conditionalFormatting sqref="DJ183:DJ184">
    <cfRule type="cellIs" dxfId="4328" priority="3538" operator="equal">
      <formula>1</formula>
    </cfRule>
  </conditionalFormatting>
  <conditionalFormatting sqref="DN183:DN184">
    <cfRule type="cellIs" dxfId="4327" priority="3537" operator="equal">
      <formula>1</formula>
    </cfRule>
  </conditionalFormatting>
  <conditionalFormatting sqref="DP183:DP184">
    <cfRule type="cellIs" dxfId="4326" priority="3536" operator="equal">
      <formula>1</formula>
    </cfRule>
  </conditionalFormatting>
  <conditionalFormatting sqref="DR183:DR184">
    <cfRule type="cellIs" dxfId="4325" priority="3535" operator="equal">
      <formula>1</formula>
    </cfRule>
  </conditionalFormatting>
  <conditionalFormatting sqref="DV183:DV184">
    <cfRule type="cellIs" dxfId="4324" priority="3533" operator="equal">
      <formula>1</formula>
    </cfRule>
  </conditionalFormatting>
  <conditionalFormatting sqref="CR183:CR184">
    <cfRule type="cellIs" dxfId="4323" priority="3532" operator="equal">
      <formula>1</formula>
    </cfRule>
  </conditionalFormatting>
  <conditionalFormatting sqref="CT183:CT184">
    <cfRule type="cellIs" dxfId="4322" priority="3531" operator="equal">
      <formula>1</formula>
    </cfRule>
  </conditionalFormatting>
  <conditionalFormatting sqref="CV183:CV184">
    <cfRule type="cellIs" dxfId="4321" priority="3530" operator="equal">
      <formula>1</formula>
    </cfRule>
  </conditionalFormatting>
  <conditionalFormatting sqref="DJ183:DJ184">
    <cfRule type="cellIs" dxfId="4320" priority="3529" operator="equal">
      <formula>1</formula>
    </cfRule>
  </conditionalFormatting>
  <conditionalFormatting sqref="DN183:DN184">
    <cfRule type="cellIs" dxfId="4319" priority="3528" operator="equal">
      <formula>1</formula>
    </cfRule>
  </conditionalFormatting>
  <conditionalFormatting sqref="DP183:DP184">
    <cfRule type="cellIs" dxfId="4318" priority="3527" operator="equal">
      <formula>1</formula>
    </cfRule>
  </conditionalFormatting>
  <conditionalFormatting sqref="DR183:DR184">
    <cfRule type="cellIs" dxfId="4317" priority="3526" operator="equal">
      <formula>1</formula>
    </cfRule>
  </conditionalFormatting>
  <conditionalFormatting sqref="DT183:DT184">
    <cfRule type="cellIs" dxfId="4316" priority="3525" operator="equal">
      <formula>1</formula>
    </cfRule>
  </conditionalFormatting>
  <conditionalFormatting sqref="DV183:DV184">
    <cfRule type="cellIs" dxfId="4315" priority="3524" operator="equal">
      <formula>1</formula>
    </cfRule>
  </conditionalFormatting>
  <conditionalFormatting sqref="BI183:BI184">
    <cfRule type="expression" dxfId="4314" priority="3523">
      <formula>BI183=MAX($BI183:$BN183)</formula>
    </cfRule>
  </conditionalFormatting>
  <conditionalFormatting sqref="BI183:BI184">
    <cfRule type="expression" dxfId="4313" priority="3522">
      <formula>BI183=MIN($BI183:$BN183)</formula>
    </cfRule>
  </conditionalFormatting>
  <conditionalFormatting sqref="BJ183:BN184">
    <cfRule type="expression" dxfId="4312" priority="3521">
      <formula>BJ183=MAX($BI183:$BN183)</formula>
    </cfRule>
  </conditionalFormatting>
  <conditionalFormatting sqref="BJ183:BN184">
    <cfRule type="expression" dxfId="4311" priority="3520">
      <formula>BJ183=MIN($BI183:$BN183)</formula>
    </cfRule>
  </conditionalFormatting>
  <conditionalFormatting sqref="BO183:BO184">
    <cfRule type="expression" dxfId="4310" priority="3519">
      <formula>BO183=MAX($BO183:$BT183)</formula>
    </cfRule>
  </conditionalFormatting>
  <conditionalFormatting sqref="BO183:BO184">
    <cfRule type="expression" dxfId="4309" priority="3518">
      <formula>BO183=MIN($BO183:$BT183)</formula>
    </cfRule>
  </conditionalFormatting>
  <conditionalFormatting sqref="BP183:BT184">
    <cfRule type="expression" dxfId="4308" priority="3517">
      <formula>BP183=MAX($BI183:$BN183)</formula>
    </cfRule>
  </conditionalFormatting>
  <conditionalFormatting sqref="BP183:BT184">
    <cfRule type="expression" dxfId="4307" priority="3516">
      <formula>BP183=MIN($BI183:$BN183)</formula>
    </cfRule>
  </conditionalFormatting>
  <conditionalFormatting sqref="BP183:BT184">
    <cfRule type="expression" dxfId="4306" priority="3515">
      <formula>BP183=MAX($BI183:$BN183)</formula>
    </cfRule>
  </conditionalFormatting>
  <conditionalFormatting sqref="BP183:BT184">
    <cfRule type="expression" dxfId="4305" priority="3514">
      <formula>BP183=MIN($BI183:$BN183)</formula>
    </cfRule>
  </conditionalFormatting>
  <conditionalFormatting sqref="BP183:BP184">
    <cfRule type="expression" dxfId="4304" priority="3513">
      <formula>BP183=MAX($BO183:$BT183)</formula>
    </cfRule>
  </conditionalFormatting>
  <conditionalFormatting sqref="BP183:BP184">
    <cfRule type="expression" dxfId="4303" priority="3512">
      <formula>BP183=MIN($BO183:$BT183)</formula>
    </cfRule>
  </conditionalFormatting>
  <conditionalFormatting sqref="BQ183:BQ184">
    <cfRule type="expression" dxfId="4302" priority="3511">
      <formula>BQ183=MAX($BO183:$BT183)</formula>
    </cfRule>
  </conditionalFormatting>
  <conditionalFormatting sqref="BQ183:BQ184">
    <cfRule type="expression" dxfId="4301" priority="3510">
      <formula>BQ183=MIN($BO183:$BT183)</formula>
    </cfRule>
  </conditionalFormatting>
  <conditionalFormatting sqref="BR183:BR184">
    <cfRule type="expression" dxfId="4300" priority="3509">
      <formula>BR183=MAX($BO183:$BT183)</formula>
    </cfRule>
  </conditionalFormatting>
  <conditionalFormatting sqref="BR183:BR184">
    <cfRule type="expression" dxfId="4299" priority="3508">
      <formula>BR183=MIN($BO183:$BT183)</formula>
    </cfRule>
  </conditionalFormatting>
  <conditionalFormatting sqref="BS183:BS184">
    <cfRule type="expression" dxfId="4298" priority="3507">
      <formula>BS183=MAX($BO183:$BT183)</formula>
    </cfRule>
  </conditionalFormatting>
  <conditionalFormatting sqref="BS183:BS184">
    <cfRule type="expression" dxfId="4297" priority="3506">
      <formula>BS183=MIN($BO183:$BT183)</formula>
    </cfRule>
  </conditionalFormatting>
  <conditionalFormatting sqref="BT183:BT184">
    <cfRule type="expression" dxfId="4296" priority="3505">
      <formula>BT183=MAX($BO183:$BT183)</formula>
    </cfRule>
  </conditionalFormatting>
  <conditionalFormatting sqref="BT183:BT184">
    <cfRule type="expression" dxfId="4295" priority="3504">
      <formula>BT183=MIN($BO183:$BT183)</formula>
    </cfRule>
  </conditionalFormatting>
  <conditionalFormatting sqref="CX183:CX184">
    <cfRule type="cellIs" dxfId="4294" priority="3503" operator="equal">
      <formula>1</formula>
    </cfRule>
  </conditionalFormatting>
  <conditionalFormatting sqref="CX183:CX184">
    <cfRule type="cellIs" dxfId="4293" priority="3502" operator="equal">
      <formula>1</formula>
    </cfRule>
  </conditionalFormatting>
  <conditionalFormatting sqref="CX183:CX184">
    <cfRule type="cellIs" dxfId="4292" priority="3501" operator="equal">
      <formula>1</formula>
    </cfRule>
  </conditionalFormatting>
  <conditionalFormatting sqref="DX183:DX184">
    <cfRule type="cellIs" dxfId="4291" priority="3500" operator="equal">
      <formula>1</formula>
    </cfRule>
  </conditionalFormatting>
  <conditionalFormatting sqref="DX183:DX184">
    <cfRule type="cellIs" dxfId="4290" priority="3499" operator="equal">
      <formula>1</formula>
    </cfRule>
  </conditionalFormatting>
  <conditionalFormatting sqref="DX183:DX184">
    <cfRule type="cellIs" dxfId="4289" priority="3498" operator="equal">
      <formula>1</formula>
    </cfRule>
  </conditionalFormatting>
  <conditionalFormatting sqref="CZ183:CZ184">
    <cfRule type="cellIs" dxfId="4288" priority="3497" operator="equal">
      <formula>1</formula>
    </cfRule>
  </conditionalFormatting>
  <conditionalFormatting sqref="CZ183:CZ184">
    <cfRule type="cellIs" dxfId="4287" priority="3496" operator="equal">
      <formula>1</formula>
    </cfRule>
  </conditionalFormatting>
  <conditionalFormatting sqref="CZ183:CZ184">
    <cfRule type="cellIs" dxfId="4286" priority="3495" operator="equal">
      <formula>1</formula>
    </cfRule>
  </conditionalFormatting>
  <conditionalFormatting sqref="DB183:DB184">
    <cfRule type="cellIs" dxfId="4285" priority="3494" operator="equal">
      <formula>1</formula>
    </cfRule>
  </conditionalFormatting>
  <conditionalFormatting sqref="DB183:DB184">
    <cfRule type="cellIs" dxfId="4284" priority="3493" operator="equal">
      <formula>1</formula>
    </cfRule>
  </conditionalFormatting>
  <conditionalFormatting sqref="DB183:DB184">
    <cfRule type="cellIs" dxfId="4283" priority="3492" operator="equal">
      <formula>1</formula>
    </cfRule>
  </conditionalFormatting>
  <conditionalFormatting sqref="DH183:DH184">
    <cfRule type="cellIs" dxfId="4282" priority="3491" operator="equal">
      <formula>1</formula>
    </cfRule>
  </conditionalFormatting>
  <conditionalFormatting sqref="DH183:DH184">
    <cfRule type="cellIs" dxfId="4281" priority="3490" operator="equal">
      <formula>1</formula>
    </cfRule>
  </conditionalFormatting>
  <conditionalFormatting sqref="DH183:DH184">
    <cfRule type="cellIs" dxfId="4280" priority="3489" operator="equal">
      <formula>1</formula>
    </cfRule>
  </conditionalFormatting>
  <conditionalFormatting sqref="DD183:DD184">
    <cfRule type="cellIs" dxfId="4279" priority="3488" operator="equal">
      <formula>1</formula>
    </cfRule>
  </conditionalFormatting>
  <conditionalFormatting sqref="DD183:DD184">
    <cfRule type="cellIs" dxfId="4278" priority="3487" operator="equal">
      <formula>1</formula>
    </cfRule>
  </conditionalFormatting>
  <conditionalFormatting sqref="DD183:DD184">
    <cfRule type="cellIs" dxfId="4277" priority="3486" operator="equal">
      <formula>1</formula>
    </cfRule>
  </conditionalFormatting>
  <conditionalFormatting sqref="DF183:DF184">
    <cfRule type="cellIs" dxfId="4276" priority="3485" operator="equal">
      <formula>1</formula>
    </cfRule>
  </conditionalFormatting>
  <conditionalFormatting sqref="DF183:DF184">
    <cfRule type="cellIs" dxfId="4275" priority="3484" operator="equal">
      <formula>1</formula>
    </cfRule>
  </conditionalFormatting>
  <conditionalFormatting sqref="DF183:DF184">
    <cfRule type="cellIs" dxfId="4274" priority="3483" operator="equal">
      <formula>1</formula>
    </cfRule>
  </conditionalFormatting>
  <conditionalFormatting sqref="DL183:DL184">
    <cfRule type="cellIs" dxfId="4273" priority="3482" operator="equal">
      <formula>1</formula>
    </cfRule>
  </conditionalFormatting>
  <conditionalFormatting sqref="DL183:DL184">
    <cfRule type="cellIs" dxfId="4272" priority="3481" operator="equal">
      <formula>1</formula>
    </cfRule>
  </conditionalFormatting>
  <conditionalFormatting sqref="DL183:DL184">
    <cfRule type="cellIs" dxfId="4271" priority="3480" operator="equal">
      <formula>1</formula>
    </cfRule>
  </conditionalFormatting>
  <conditionalFormatting sqref="CT185:CT186">
    <cfRule type="cellIs" dxfId="4270" priority="3478" operator="equal">
      <formula>1</formula>
    </cfRule>
  </conditionalFormatting>
  <conditionalFormatting sqref="CR185:CR186">
    <cfRule type="cellIs" dxfId="4269" priority="3479" operator="equal">
      <formula>1</formula>
    </cfRule>
  </conditionalFormatting>
  <conditionalFormatting sqref="DT185:DT186">
    <cfRule type="cellIs" dxfId="4268" priority="3472" operator="equal">
      <formula>1</formula>
    </cfRule>
  </conditionalFormatting>
  <conditionalFormatting sqref="CV185:CV186">
    <cfRule type="cellIs" dxfId="4267" priority="3477" operator="equal">
      <formula>1</formula>
    </cfRule>
  </conditionalFormatting>
  <conditionalFormatting sqref="DJ185:DJ186">
    <cfRule type="cellIs" dxfId="4266" priority="3476" operator="equal">
      <formula>1</formula>
    </cfRule>
  </conditionalFormatting>
  <conditionalFormatting sqref="DN185:DN186">
    <cfRule type="cellIs" dxfId="4265" priority="3475" operator="equal">
      <formula>1</formula>
    </cfRule>
  </conditionalFormatting>
  <conditionalFormatting sqref="DP185:DP186">
    <cfRule type="cellIs" dxfId="4264" priority="3474" operator="equal">
      <formula>1</formula>
    </cfRule>
  </conditionalFormatting>
  <conditionalFormatting sqref="DR185:DR186">
    <cfRule type="cellIs" dxfId="4263" priority="3473" operator="equal">
      <formula>1</formula>
    </cfRule>
  </conditionalFormatting>
  <conditionalFormatting sqref="DV185:DV186">
    <cfRule type="cellIs" dxfId="4262" priority="3471" operator="equal">
      <formula>1</formula>
    </cfRule>
  </conditionalFormatting>
  <conditionalFormatting sqref="CT185:CT186">
    <cfRule type="cellIs" dxfId="4261" priority="3469" operator="equal">
      <formula>1</formula>
    </cfRule>
  </conditionalFormatting>
  <conditionalFormatting sqref="CR185:CR186">
    <cfRule type="cellIs" dxfId="4260" priority="3470" operator="equal">
      <formula>1</formula>
    </cfRule>
  </conditionalFormatting>
  <conditionalFormatting sqref="DT185:DT186">
    <cfRule type="cellIs" dxfId="4259" priority="3463" operator="equal">
      <formula>1</formula>
    </cfRule>
  </conditionalFormatting>
  <conditionalFormatting sqref="CV185:CV186">
    <cfRule type="cellIs" dxfId="4258" priority="3468" operator="equal">
      <formula>1</formula>
    </cfRule>
  </conditionalFormatting>
  <conditionalFormatting sqref="DJ185:DJ186">
    <cfRule type="cellIs" dxfId="4257" priority="3467" operator="equal">
      <formula>1</formula>
    </cfRule>
  </conditionalFormatting>
  <conditionalFormatting sqref="DN185:DN186">
    <cfRule type="cellIs" dxfId="4256" priority="3466" operator="equal">
      <formula>1</formula>
    </cfRule>
  </conditionalFormatting>
  <conditionalFormatting sqref="DP185:DP186">
    <cfRule type="cellIs" dxfId="4255" priority="3465" operator="equal">
      <formula>1</formula>
    </cfRule>
  </conditionalFormatting>
  <conditionalFormatting sqref="DR185:DR186">
    <cfRule type="cellIs" dxfId="4254" priority="3464" operator="equal">
      <formula>1</formula>
    </cfRule>
  </conditionalFormatting>
  <conditionalFormatting sqref="DV185:DV186">
    <cfRule type="cellIs" dxfId="4253" priority="3462" operator="equal">
      <formula>1</formula>
    </cfRule>
  </conditionalFormatting>
  <conditionalFormatting sqref="CR185:CR186">
    <cfRule type="cellIs" dxfId="4252" priority="3461" operator="equal">
      <formula>1</formula>
    </cfRule>
  </conditionalFormatting>
  <conditionalFormatting sqref="CT185:CT186">
    <cfRule type="cellIs" dxfId="4251" priority="3460" operator="equal">
      <formula>1</formula>
    </cfRule>
  </conditionalFormatting>
  <conditionalFormatting sqref="CV185:CV186">
    <cfRule type="cellIs" dxfId="4250" priority="3459" operator="equal">
      <formula>1</formula>
    </cfRule>
  </conditionalFormatting>
  <conditionalFormatting sqref="DJ185:DJ186">
    <cfRule type="cellIs" dxfId="4249" priority="3458" operator="equal">
      <formula>1</formula>
    </cfRule>
  </conditionalFormatting>
  <conditionalFormatting sqref="DN185:DN186">
    <cfRule type="cellIs" dxfId="4248" priority="3457" operator="equal">
      <formula>1</formula>
    </cfRule>
  </conditionalFormatting>
  <conditionalFormatting sqref="DP185:DP186">
    <cfRule type="cellIs" dxfId="4247" priority="3456" operator="equal">
      <formula>1</formula>
    </cfRule>
  </conditionalFormatting>
  <conditionalFormatting sqref="DR185:DR186">
    <cfRule type="cellIs" dxfId="4246" priority="3455" operator="equal">
      <formula>1</formula>
    </cfRule>
  </conditionalFormatting>
  <conditionalFormatting sqref="DT185:DT186">
    <cfRule type="cellIs" dxfId="4245" priority="3454" operator="equal">
      <formula>1</formula>
    </cfRule>
  </conditionalFormatting>
  <conditionalFormatting sqref="DV185:DV186">
    <cfRule type="cellIs" dxfId="4244" priority="3453" operator="equal">
      <formula>1</formula>
    </cfRule>
  </conditionalFormatting>
  <conditionalFormatting sqref="BI185:BI186">
    <cfRule type="expression" dxfId="4243" priority="3452">
      <formula>BI185=MAX($BI185:$BN185)</formula>
    </cfRule>
  </conditionalFormatting>
  <conditionalFormatting sqref="BI185:BI186">
    <cfRule type="expression" dxfId="4242" priority="3451">
      <formula>BI185=MIN($BI185:$BN185)</formula>
    </cfRule>
  </conditionalFormatting>
  <conditionalFormatting sqref="BJ185:BN186">
    <cfRule type="expression" dxfId="4241" priority="3450">
      <formula>BJ185=MAX($BI185:$BN185)</formula>
    </cfRule>
  </conditionalFormatting>
  <conditionalFormatting sqref="BJ185:BN186">
    <cfRule type="expression" dxfId="4240" priority="3449">
      <formula>BJ185=MIN($BI185:$BN185)</formula>
    </cfRule>
  </conditionalFormatting>
  <conditionalFormatting sqref="BO185:BO186">
    <cfRule type="expression" dxfId="4239" priority="3448">
      <formula>BO185=MAX($BO185:$BT185)</formula>
    </cfRule>
  </conditionalFormatting>
  <conditionalFormatting sqref="BO185:BO186">
    <cfRule type="expression" dxfId="4238" priority="3447">
      <formula>BO185=MIN($BO185:$BT185)</formula>
    </cfRule>
  </conditionalFormatting>
  <conditionalFormatting sqref="BP185:BT186">
    <cfRule type="expression" dxfId="4237" priority="3446">
      <formula>BP185=MAX($BI185:$BN185)</formula>
    </cfRule>
  </conditionalFormatting>
  <conditionalFormatting sqref="BP185:BT186">
    <cfRule type="expression" dxfId="4236" priority="3445">
      <formula>BP185=MIN($BI185:$BN185)</formula>
    </cfRule>
  </conditionalFormatting>
  <conditionalFormatting sqref="BP185:BT186">
    <cfRule type="expression" dxfId="4235" priority="3444">
      <formula>BP185=MAX($BI185:$BN185)</formula>
    </cfRule>
  </conditionalFormatting>
  <conditionalFormatting sqref="BP185:BT186">
    <cfRule type="expression" dxfId="4234" priority="3443">
      <formula>BP185=MIN($BI185:$BN185)</formula>
    </cfRule>
  </conditionalFormatting>
  <conditionalFormatting sqref="BP185:BP186">
    <cfRule type="expression" dxfId="4233" priority="3442">
      <formula>BP185=MAX($BO185:$BT185)</formula>
    </cfRule>
  </conditionalFormatting>
  <conditionalFormatting sqref="BP185:BP186">
    <cfRule type="expression" dxfId="4232" priority="3441">
      <formula>BP185=MIN($BO185:$BT185)</formula>
    </cfRule>
  </conditionalFormatting>
  <conditionalFormatting sqref="BQ185:BQ186">
    <cfRule type="expression" dxfId="4231" priority="3440">
      <formula>BQ185=MAX($BO185:$BT185)</formula>
    </cfRule>
  </conditionalFormatting>
  <conditionalFormatting sqref="BQ185:BQ186">
    <cfRule type="expression" dxfId="4230" priority="3439">
      <formula>BQ185=MIN($BO185:$BT185)</formula>
    </cfRule>
  </conditionalFormatting>
  <conditionalFormatting sqref="BR185:BR186">
    <cfRule type="expression" dxfId="4229" priority="3438">
      <formula>BR185=MAX($BO185:$BT185)</formula>
    </cfRule>
  </conditionalFormatting>
  <conditionalFormatting sqref="BR185:BR186">
    <cfRule type="expression" dxfId="4228" priority="3437">
      <formula>BR185=MIN($BO185:$BT185)</formula>
    </cfRule>
  </conditionalFormatting>
  <conditionalFormatting sqref="BS185:BS186">
    <cfRule type="expression" dxfId="4227" priority="3436">
      <formula>BS185=MAX($BO185:$BT185)</formula>
    </cfRule>
  </conditionalFormatting>
  <conditionalFormatting sqref="BS185:BS186">
    <cfRule type="expression" dxfId="4226" priority="3435">
      <formula>BS185=MIN($BO185:$BT185)</formula>
    </cfRule>
  </conditionalFormatting>
  <conditionalFormatting sqref="BT185:BT186">
    <cfRule type="expression" dxfId="4225" priority="3434">
      <formula>BT185=MAX($BO185:$BT185)</formula>
    </cfRule>
  </conditionalFormatting>
  <conditionalFormatting sqref="BT185:BT186">
    <cfRule type="expression" dxfId="4224" priority="3433">
      <formula>BT185=MIN($BO185:$BT185)</formula>
    </cfRule>
  </conditionalFormatting>
  <conditionalFormatting sqref="CX185:CX186">
    <cfRule type="cellIs" dxfId="4223" priority="3432" operator="equal">
      <formula>1</formula>
    </cfRule>
  </conditionalFormatting>
  <conditionalFormatting sqref="CX185:CX186">
    <cfRule type="cellIs" dxfId="4222" priority="3431" operator="equal">
      <formula>1</formula>
    </cfRule>
  </conditionalFormatting>
  <conditionalFormatting sqref="CX185:CX186">
    <cfRule type="cellIs" dxfId="4221" priority="3430" operator="equal">
      <formula>1</formula>
    </cfRule>
  </conditionalFormatting>
  <conditionalFormatting sqref="DX185:DX186">
    <cfRule type="cellIs" dxfId="4220" priority="3429" operator="equal">
      <formula>1</formula>
    </cfRule>
  </conditionalFormatting>
  <conditionalFormatting sqref="DX185:DX186">
    <cfRule type="cellIs" dxfId="4219" priority="3428" operator="equal">
      <formula>1</formula>
    </cfRule>
  </conditionalFormatting>
  <conditionalFormatting sqref="DX185:DX186">
    <cfRule type="cellIs" dxfId="4218" priority="3427" operator="equal">
      <formula>1</formula>
    </cfRule>
  </conditionalFormatting>
  <conditionalFormatting sqref="CZ185:CZ186">
    <cfRule type="cellIs" dxfId="4217" priority="3426" operator="equal">
      <formula>1</formula>
    </cfRule>
  </conditionalFormatting>
  <conditionalFormatting sqref="CZ185:CZ186">
    <cfRule type="cellIs" dxfId="4216" priority="3425" operator="equal">
      <formula>1</formula>
    </cfRule>
  </conditionalFormatting>
  <conditionalFormatting sqref="CZ185:CZ186">
    <cfRule type="cellIs" dxfId="4215" priority="3424" operator="equal">
      <formula>1</formula>
    </cfRule>
  </conditionalFormatting>
  <conditionalFormatting sqref="DB185:DB186">
    <cfRule type="cellIs" dxfId="4214" priority="3423" operator="equal">
      <formula>1</formula>
    </cfRule>
  </conditionalFormatting>
  <conditionalFormatting sqref="DB185:DB186">
    <cfRule type="cellIs" dxfId="4213" priority="3422" operator="equal">
      <formula>1</formula>
    </cfRule>
  </conditionalFormatting>
  <conditionalFormatting sqref="DB185:DB186">
    <cfRule type="cellIs" dxfId="4212" priority="3421" operator="equal">
      <formula>1</formula>
    </cfRule>
  </conditionalFormatting>
  <conditionalFormatting sqref="DH185:DH186">
    <cfRule type="cellIs" dxfId="4211" priority="3420" operator="equal">
      <formula>1</formula>
    </cfRule>
  </conditionalFormatting>
  <conditionalFormatting sqref="DH185:DH186">
    <cfRule type="cellIs" dxfId="4210" priority="3419" operator="equal">
      <formula>1</formula>
    </cfRule>
  </conditionalFormatting>
  <conditionalFormatting sqref="DH185:DH186">
    <cfRule type="cellIs" dxfId="4209" priority="3418" operator="equal">
      <formula>1</formula>
    </cfRule>
  </conditionalFormatting>
  <conditionalFormatting sqref="DD185:DD186">
    <cfRule type="cellIs" dxfId="4208" priority="3417" operator="equal">
      <formula>1</formula>
    </cfRule>
  </conditionalFormatting>
  <conditionalFormatting sqref="DD185:DD186">
    <cfRule type="cellIs" dxfId="4207" priority="3416" operator="equal">
      <formula>1</formula>
    </cfRule>
  </conditionalFormatting>
  <conditionalFormatting sqref="DD185:DD186">
    <cfRule type="cellIs" dxfId="4206" priority="3415" operator="equal">
      <formula>1</formula>
    </cfRule>
  </conditionalFormatting>
  <conditionalFormatting sqref="DF185:DF186">
    <cfRule type="cellIs" dxfId="4205" priority="3414" operator="equal">
      <formula>1</formula>
    </cfRule>
  </conditionalFormatting>
  <conditionalFormatting sqref="DF185:DF186">
    <cfRule type="cellIs" dxfId="4204" priority="3413" operator="equal">
      <formula>1</formula>
    </cfRule>
  </conditionalFormatting>
  <conditionalFormatting sqref="DF185:DF186">
    <cfRule type="cellIs" dxfId="4203" priority="3412" operator="equal">
      <formula>1</formula>
    </cfRule>
  </conditionalFormatting>
  <conditionalFormatting sqref="DL185:DL186">
    <cfRule type="cellIs" dxfId="4202" priority="3411" operator="equal">
      <formula>1</formula>
    </cfRule>
  </conditionalFormatting>
  <conditionalFormatting sqref="DL185:DL186">
    <cfRule type="cellIs" dxfId="4201" priority="3410" operator="equal">
      <formula>1</formula>
    </cfRule>
  </conditionalFormatting>
  <conditionalFormatting sqref="DL185:DL186">
    <cfRule type="cellIs" dxfId="4200" priority="3409" operator="equal">
      <formula>1</formula>
    </cfRule>
  </conditionalFormatting>
  <conditionalFormatting sqref="CT187:CT188">
    <cfRule type="cellIs" dxfId="4199" priority="3407" operator="equal">
      <formula>1</formula>
    </cfRule>
  </conditionalFormatting>
  <conditionalFormatting sqref="CR187:CR188">
    <cfRule type="cellIs" dxfId="4198" priority="3408" operator="equal">
      <formula>1</formula>
    </cfRule>
  </conditionalFormatting>
  <conditionalFormatting sqref="DT187:DT188">
    <cfRule type="cellIs" dxfId="4197" priority="3401" operator="equal">
      <formula>1</formula>
    </cfRule>
  </conditionalFormatting>
  <conditionalFormatting sqref="CV187:CV188">
    <cfRule type="cellIs" dxfId="4196" priority="3406" operator="equal">
      <formula>1</formula>
    </cfRule>
  </conditionalFormatting>
  <conditionalFormatting sqref="DJ187:DJ188">
    <cfRule type="cellIs" dxfId="4195" priority="3405" operator="equal">
      <formula>1</formula>
    </cfRule>
  </conditionalFormatting>
  <conditionalFormatting sqref="DN187:DN188">
    <cfRule type="cellIs" dxfId="4194" priority="3404" operator="equal">
      <formula>1</formula>
    </cfRule>
  </conditionalFormatting>
  <conditionalFormatting sqref="DP187:DP188">
    <cfRule type="cellIs" dxfId="4193" priority="3403" operator="equal">
      <formula>1</formula>
    </cfRule>
  </conditionalFormatting>
  <conditionalFormatting sqref="DR187:DR188">
    <cfRule type="cellIs" dxfId="4192" priority="3402" operator="equal">
      <formula>1</formula>
    </cfRule>
  </conditionalFormatting>
  <conditionalFormatting sqref="DV187:DV188">
    <cfRule type="cellIs" dxfId="4191" priority="3400" operator="equal">
      <formula>1</formula>
    </cfRule>
  </conditionalFormatting>
  <conditionalFormatting sqref="CT187:CT188">
    <cfRule type="cellIs" dxfId="4190" priority="3398" operator="equal">
      <formula>1</formula>
    </cfRule>
  </conditionalFormatting>
  <conditionalFormatting sqref="CR187:CR188">
    <cfRule type="cellIs" dxfId="4189" priority="3399" operator="equal">
      <formula>1</formula>
    </cfRule>
  </conditionalFormatting>
  <conditionalFormatting sqref="DT187:DT188">
    <cfRule type="cellIs" dxfId="4188" priority="3392" operator="equal">
      <formula>1</formula>
    </cfRule>
  </conditionalFormatting>
  <conditionalFormatting sqref="CV187:CV188">
    <cfRule type="cellIs" dxfId="4187" priority="3397" operator="equal">
      <formula>1</formula>
    </cfRule>
  </conditionalFormatting>
  <conditionalFormatting sqref="DJ187:DJ188">
    <cfRule type="cellIs" dxfId="4186" priority="3396" operator="equal">
      <formula>1</formula>
    </cfRule>
  </conditionalFormatting>
  <conditionalFormatting sqref="DN187:DN188">
    <cfRule type="cellIs" dxfId="4185" priority="3395" operator="equal">
      <formula>1</formula>
    </cfRule>
  </conditionalFormatting>
  <conditionalFormatting sqref="DP187:DP188">
    <cfRule type="cellIs" dxfId="4184" priority="3394" operator="equal">
      <formula>1</formula>
    </cfRule>
  </conditionalFormatting>
  <conditionalFormatting sqref="DR187:DR188">
    <cfRule type="cellIs" dxfId="4183" priority="3393" operator="equal">
      <formula>1</formula>
    </cfRule>
  </conditionalFormatting>
  <conditionalFormatting sqref="DV187:DV188">
    <cfRule type="cellIs" dxfId="4182" priority="3391" operator="equal">
      <formula>1</formula>
    </cfRule>
  </conditionalFormatting>
  <conditionalFormatting sqref="CR187:CR188">
    <cfRule type="cellIs" dxfId="4181" priority="3390" operator="equal">
      <formula>1</formula>
    </cfRule>
  </conditionalFormatting>
  <conditionalFormatting sqref="CT187:CT188">
    <cfRule type="cellIs" dxfId="4180" priority="3389" operator="equal">
      <formula>1</formula>
    </cfRule>
  </conditionalFormatting>
  <conditionalFormatting sqref="CV187:CV188">
    <cfRule type="cellIs" dxfId="4179" priority="3388" operator="equal">
      <formula>1</formula>
    </cfRule>
  </conditionalFormatting>
  <conditionalFormatting sqref="DJ187:DJ188">
    <cfRule type="cellIs" dxfId="4178" priority="3387" operator="equal">
      <formula>1</formula>
    </cfRule>
  </conditionalFormatting>
  <conditionalFormatting sqref="DN187:DN188">
    <cfRule type="cellIs" dxfId="4177" priority="3386" operator="equal">
      <formula>1</formula>
    </cfRule>
  </conditionalFormatting>
  <conditionalFormatting sqref="DP187:DP188">
    <cfRule type="cellIs" dxfId="4176" priority="3385" operator="equal">
      <formula>1</formula>
    </cfRule>
  </conditionalFormatting>
  <conditionalFormatting sqref="DR187:DR188">
    <cfRule type="cellIs" dxfId="4175" priority="3384" operator="equal">
      <formula>1</formula>
    </cfRule>
  </conditionalFormatting>
  <conditionalFormatting sqref="DT187:DT188">
    <cfRule type="cellIs" dxfId="4174" priority="3383" operator="equal">
      <formula>1</formula>
    </cfRule>
  </conditionalFormatting>
  <conditionalFormatting sqref="DV187:DV188">
    <cfRule type="cellIs" dxfId="4173" priority="3382" operator="equal">
      <formula>1</formula>
    </cfRule>
  </conditionalFormatting>
  <conditionalFormatting sqref="BI187:BI188">
    <cfRule type="expression" dxfId="4172" priority="3381">
      <formula>BI187=MAX($BI187:$BN187)</formula>
    </cfRule>
  </conditionalFormatting>
  <conditionalFormatting sqref="BI187:BI188">
    <cfRule type="expression" dxfId="4171" priority="3380">
      <formula>BI187=MIN($BI187:$BN187)</formula>
    </cfRule>
  </conditionalFormatting>
  <conditionalFormatting sqref="BJ187:BN188">
    <cfRule type="expression" dxfId="4170" priority="3379">
      <formula>BJ187=MAX($BI187:$BN187)</formula>
    </cfRule>
  </conditionalFormatting>
  <conditionalFormatting sqref="BJ187:BN188">
    <cfRule type="expression" dxfId="4169" priority="3378">
      <formula>BJ187=MIN($BI187:$BN187)</formula>
    </cfRule>
  </conditionalFormatting>
  <conditionalFormatting sqref="BO187:BO188">
    <cfRule type="expression" dxfId="4168" priority="3377">
      <formula>BO187=MAX($BO187:$BT187)</formula>
    </cfRule>
  </conditionalFormatting>
  <conditionalFormatting sqref="BO187:BO188">
    <cfRule type="expression" dxfId="4167" priority="3376">
      <formula>BO187=MIN($BO187:$BT187)</formula>
    </cfRule>
  </conditionalFormatting>
  <conditionalFormatting sqref="BP187:BT188">
    <cfRule type="expression" dxfId="4166" priority="3375">
      <formula>BP187=MAX($BI187:$BN187)</formula>
    </cfRule>
  </conditionalFormatting>
  <conditionalFormatting sqref="BP187:BT188">
    <cfRule type="expression" dxfId="4165" priority="3374">
      <formula>BP187=MIN($BI187:$BN187)</formula>
    </cfRule>
  </conditionalFormatting>
  <conditionalFormatting sqref="BP187:BT188">
    <cfRule type="expression" dxfId="4164" priority="3373">
      <formula>BP187=MAX($BI187:$BN187)</formula>
    </cfRule>
  </conditionalFormatting>
  <conditionalFormatting sqref="BP187:BT188">
    <cfRule type="expression" dxfId="4163" priority="3372">
      <formula>BP187=MIN($BI187:$BN187)</formula>
    </cfRule>
  </conditionalFormatting>
  <conditionalFormatting sqref="BP187:BP188">
    <cfRule type="expression" dxfId="4162" priority="3371">
      <formula>BP187=MAX($BO187:$BT187)</formula>
    </cfRule>
  </conditionalFormatting>
  <conditionalFormatting sqref="BP187:BP188">
    <cfRule type="expression" dxfId="4161" priority="3370">
      <formula>BP187=MIN($BO187:$BT187)</formula>
    </cfRule>
  </conditionalFormatting>
  <conditionalFormatting sqref="BQ187:BQ188">
    <cfRule type="expression" dxfId="4160" priority="3369">
      <formula>BQ187=MAX($BO187:$BT187)</formula>
    </cfRule>
  </conditionalFormatting>
  <conditionalFormatting sqref="BQ187:BQ188">
    <cfRule type="expression" dxfId="4159" priority="3368">
      <formula>BQ187=MIN($BO187:$BT187)</formula>
    </cfRule>
  </conditionalFormatting>
  <conditionalFormatting sqref="BR187:BR188">
    <cfRule type="expression" dxfId="4158" priority="3367">
      <formula>BR187=MAX($BO187:$BT187)</formula>
    </cfRule>
  </conditionalFormatting>
  <conditionalFormatting sqref="BR187:BR188">
    <cfRule type="expression" dxfId="4157" priority="3366">
      <formula>BR187=MIN($BO187:$BT187)</formula>
    </cfRule>
  </conditionalFormatting>
  <conditionalFormatting sqref="BS187:BS188">
    <cfRule type="expression" dxfId="4156" priority="3365">
      <formula>BS187=MAX($BO187:$BT187)</formula>
    </cfRule>
  </conditionalFormatting>
  <conditionalFormatting sqref="BS187:BS188">
    <cfRule type="expression" dxfId="4155" priority="3364">
      <formula>BS187=MIN($BO187:$BT187)</formula>
    </cfRule>
  </conditionalFormatting>
  <conditionalFormatting sqref="BT187:BT188">
    <cfRule type="expression" dxfId="4154" priority="3363">
      <formula>BT187=MAX($BO187:$BT187)</formula>
    </cfRule>
  </conditionalFormatting>
  <conditionalFormatting sqref="BT187:BT188">
    <cfRule type="expression" dxfId="4153" priority="3362">
      <formula>BT187=MIN($BO187:$BT187)</formula>
    </cfRule>
  </conditionalFormatting>
  <conditionalFormatting sqref="CX187:CX188">
    <cfRule type="cellIs" dxfId="4152" priority="3361" operator="equal">
      <formula>1</formula>
    </cfRule>
  </conditionalFormatting>
  <conditionalFormatting sqref="CX187:CX188">
    <cfRule type="cellIs" dxfId="4151" priority="3360" operator="equal">
      <formula>1</formula>
    </cfRule>
  </conditionalFormatting>
  <conditionalFormatting sqref="CX187:CX188">
    <cfRule type="cellIs" dxfId="4150" priority="3359" operator="equal">
      <formula>1</formula>
    </cfRule>
  </conditionalFormatting>
  <conditionalFormatting sqref="DX187:DX188">
    <cfRule type="cellIs" dxfId="4149" priority="3358" operator="equal">
      <formula>1</formula>
    </cfRule>
  </conditionalFormatting>
  <conditionalFormatting sqref="DX187:DX188">
    <cfRule type="cellIs" dxfId="4148" priority="3357" operator="equal">
      <formula>1</formula>
    </cfRule>
  </conditionalFormatting>
  <conditionalFormatting sqref="DX187:DX188">
    <cfRule type="cellIs" dxfId="4147" priority="3356" operator="equal">
      <formula>1</formula>
    </cfRule>
  </conditionalFormatting>
  <conditionalFormatting sqref="CZ187:CZ188">
    <cfRule type="cellIs" dxfId="4146" priority="3355" operator="equal">
      <formula>1</formula>
    </cfRule>
  </conditionalFormatting>
  <conditionalFormatting sqref="CZ187:CZ188">
    <cfRule type="cellIs" dxfId="4145" priority="3354" operator="equal">
      <formula>1</formula>
    </cfRule>
  </conditionalFormatting>
  <conditionalFormatting sqref="CZ187:CZ188">
    <cfRule type="cellIs" dxfId="4144" priority="3353" operator="equal">
      <formula>1</formula>
    </cfRule>
  </conditionalFormatting>
  <conditionalFormatting sqref="DB187:DB188">
    <cfRule type="cellIs" dxfId="4143" priority="3352" operator="equal">
      <formula>1</formula>
    </cfRule>
  </conditionalFormatting>
  <conditionalFormatting sqref="DB187:DB188">
    <cfRule type="cellIs" dxfId="4142" priority="3351" operator="equal">
      <formula>1</formula>
    </cfRule>
  </conditionalFormatting>
  <conditionalFormatting sqref="DB187:DB188">
    <cfRule type="cellIs" dxfId="4141" priority="3350" operator="equal">
      <formula>1</formula>
    </cfRule>
  </conditionalFormatting>
  <conditionalFormatting sqref="DH187:DH188">
    <cfRule type="cellIs" dxfId="4140" priority="3349" operator="equal">
      <formula>1</formula>
    </cfRule>
  </conditionalFormatting>
  <conditionalFormatting sqref="DH187:DH188">
    <cfRule type="cellIs" dxfId="4139" priority="3348" operator="equal">
      <formula>1</formula>
    </cfRule>
  </conditionalFormatting>
  <conditionalFormatting sqref="DH187:DH188">
    <cfRule type="cellIs" dxfId="4138" priority="3347" operator="equal">
      <formula>1</formula>
    </cfRule>
  </conditionalFormatting>
  <conditionalFormatting sqref="DD187:DD188">
    <cfRule type="cellIs" dxfId="4137" priority="3346" operator="equal">
      <formula>1</formula>
    </cfRule>
  </conditionalFormatting>
  <conditionalFormatting sqref="DD187:DD188">
    <cfRule type="cellIs" dxfId="4136" priority="3345" operator="equal">
      <formula>1</formula>
    </cfRule>
  </conditionalFormatting>
  <conditionalFormatting sqref="DD187:DD188">
    <cfRule type="cellIs" dxfId="4135" priority="3344" operator="equal">
      <formula>1</formula>
    </cfRule>
  </conditionalFormatting>
  <conditionalFormatting sqref="DF187:DF188">
    <cfRule type="cellIs" dxfId="4134" priority="3343" operator="equal">
      <formula>1</formula>
    </cfRule>
  </conditionalFormatting>
  <conditionalFormatting sqref="DF187:DF188">
    <cfRule type="cellIs" dxfId="4133" priority="3342" operator="equal">
      <formula>1</formula>
    </cfRule>
  </conditionalFormatting>
  <conditionalFormatting sqref="DF187:DF188">
    <cfRule type="cellIs" dxfId="4132" priority="3341" operator="equal">
      <formula>1</formula>
    </cfRule>
  </conditionalFormatting>
  <conditionalFormatting sqref="DL187:DL188">
    <cfRule type="cellIs" dxfId="4131" priority="3340" operator="equal">
      <formula>1</formula>
    </cfRule>
  </conditionalFormatting>
  <conditionalFormatting sqref="DL187:DL188">
    <cfRule type="cellIs" dxfId="4130" priority="3339" operator="equal">
      <formula>1</formula>
    </cfRule>
  </conditionalFormatting>
  <conditionalFormatting sqref="DL187:DL188">
    <cfRule type="cellIs" dxfId="4129" priority="3338" operator="equal">
      <formula>1</formula>
    </cfRule>
  </conditionalFormatting>
  <conditionalFormatting sqref="CT189:CT190">
    <cfRule type="cellIs" dxfId="4128" priority="3336" operator="equal">
      <formula>1</formula>
    </cfRule>
  </conditionalFormatting>
  <conditionalFormatting sqref="CR189:CR190">
    <cfRule type="cellIs" dxfId="4127" priority="3337" operator="equal">
      <formula>1</formula>
    </cfRule>
  </conditionalFormatting>
  <conditionalFormatting sqref="DT189:DT190">
    <cfRule type="cellIs" dxfId="4126" priority="3330" operator="equal">
      <formula>1</formula>
    </cfRule>
  </conditionalFormatting>
  <conditionalFormatting sqref="CV189:CV190">
    <cfRule type="cellIs" dxfId="4125" priority="3335" operator="equal">
      <formula>1</formula>
    </cfRule>
  </conditionalFormatting>
  <conditionalFormatting sqref="DJ189:DJ190">
    <cfRule type="cellIs" dxfId="4124" priority="3334" operator="equal">
      <formula>1</formula>
    </cfRule>
  </conditionalFormatting>
  <conditionalFormatting sqref="DN189:DN190">
    <cfRule type="cellIs" dxfId="4123" priority="3333" operator="equal">
      <formula>1</formula>
    </cfRule>
  </conditionalFormatting>
  <conditionalFormatting sqref="DP189:DP190">
    <cfRule type="cellIs" dxfId="4122" priority="3332" operator="equal">
      <formula>1</formula>
    </cfRule>
  </conditionalFormatting>
  <conditionalFormatting sqref="DR189:DR190">
    <cfRule type="cellIs" dxfId="4121" priority="3331" operator="equal">
      <formula>1</formula>
    </cfRule>
  </conditionalFormatting>
  <conditionalFormatting sqref="DV189:DV190">
    <cfRule type="cellIs" dxfId="4120" priority="3329" operator="equal">
      <formula>1</formula>
    </cfRule>
  </conditionalFormatting>
  <conditionalFormatting sqref="CT189:CT190">
    <cfRule type="cellIs" dxfId="4119" priority="3327" operator="equal">
      <formula>1</formula>
    </cfRule>
  </conditionalFormatting>
  <conditionalFormatting sqref="CR189:CR190">
    <cfRule type="cellIs" dxfId="4118" priority="3328" operator="equal">
      <formula>1</formula>
    </cfRule>
  </conditionalFormatting>
  <conditionalFormatting sqref="DT189:DT190">
    <cfRule type="cellIs" dxfId="4117" priority="3321" operator="equal">
      <formula>1</formula>
    </cfRule>
  </conditionalFormatting>
  <conditionalFormatting sqref="CV189:CV190">
    <cfRule type="cellIs" dxfId="4116" priority="3326" operator="equal">
      <formula>1</formula>
    </cfRule>
  </conditionalFormatting>
  <conditionalFormatting sqref="DJ189:DJ190">
    <cfRule type="cellIs" dxfId="4115" priority="3325" operator="equal">
      <formula>1</formula>
    </cfRule>
  </conditionalFormatting>
  <conditionalFormatting sqref="DN189:DN190">
    <cfRule type="cellIs" dxfId="4114" priority="3324" operator="equal">
      <formula>1</formula>
    </cfRule>
  </conditionalFormatting>
  <conditionalFormatting sqref="DP189:DP190">
    <cfRule type="cellIs" dxfId="4113" priority="3323" operator="equal">
      <formula>1</formula>
    </cfRule>
  </conditionalFormatting>
  <conditionalFormatting sqref="DR189:DR190">
    <cfRule type="cellIs" dxfId="4112" priority="3322" operator="equal">
      <formula>1</formula>
    </cfRule>
  </conditionalFormatting>
  <conditionalFormatting sqref="DV189:DV190">
    <cfRule type="cellIs" dxfId="4111" priority="3320" operator="equal">
      <formula>1</formula>
    </cfRule>
  </conditionalFormatting>
  <conditionalFormatting sqref="CR189:CR190">
    <cfRule type="cellIs" dxfId="4110" priority="3319" operator="equal">
      <formula>1</formula>
    </cfRule>
  </conditionalFormatting>
  <conditionalFormatting sqref="CT189:CT190">
    <cfRule type="cellIs" dxfId="4109" priority="3318" operator="equal">
      <formula>1</formula>
    </cfRule>
  </conditionalFormatting>
  <conditionalFormatting sqref="CV189:CV190">
    <cfRule type="cellIs" dxfId="4108" priority="3317" operator="equal">
      <formula>1</formula>
    </cfRule>
  </conditionalFormatting>
  <conditionalFormatting sqref="DJ189:DJ190">
    <cfRule type="cellIs" dxfId="4107" priority="3316" operator="equal">
      <formula>1</formula>
    </cfRule>
  </conditionalFormatting>
  <conditionalFormatting sqref="DN189:DN190">
    <cfRule type="cellIs" dxfId="4106" priority="3315" operator="equal">
      <formula>1</formula>
    </cfRule>
  </conditionalFormatting>
  <conditionalFormatting sqref="DP189:DP190">
    <cfRule type="cellIs" dxfId="4105" priority="3314" operator="equal">
      <formula>1</formula>
    </cfRule>
  </conditionalFormatting>
  <conditionalFormatting sqref="DR189:DR190">
    <cfRule type="cellIs" dxfId="4104" priority="3313" operator="equal">
      <formula>1</formula>
    </cfRule>
  </conditionalFormatting>
  <conditionalFormatting sqref="DT189:DT190">
    <cfRule type="cellIs" dxfId="4103" priority="3312" operator="equal">
      <formula>1</formula>
    </cfRule>
  </conditionalFormatting>
  <conditionalFormatting sqref="DV189:DV190">
    <cfRule type="cellIs" dxfId="4102" priority="3311" operator="equal">
      <formula>1</formula>
    </cfRule>
  </conditionalFormatting>
  <conditionalFormatting sqref="BI189:BI190">
    <cfRule type="expression" dxfId="4101" priority="3310">
      <formula>BI189=MAX($BI189:$BN189)</formula>
    </cfRule>
  </conditionalFormatting>
  <conditionalFormatting sqref="BI189:BI190">
    <cfRule type="expression" dxfId="4100" priority="3309">
      <formula>BI189=MIN($BI189:$BN189)</formula>
    </cfRule>
  </conditionalFormatting>
  <conditionalFormatting sqref="BJ189:BN190">
    <cfRule type="expression" dxfId="4099" priority="3308">
      <formula>BJ189=MAX($BI189:$BN189)</formula>
    </cfRule>
  </conditionalFormatting>
  <conditionalFormatting sqref="BJ189:BN190">
    <cfRule type="expression" dxfId="4098" priority="3307">
      <formula>BJ189=MIN($BI189:$BN189)</formula>
    </cfRule>
  </conditionalFormatting>
  <conditionalFormatting sqref="BO189:BO190">
    <cfRule type="expression" dxfId="4097" priority="3306">
      <formula>BO189=MAX($BO189:$BT189)</formula>
    </cfRule>
  </conditionalFormatting>
  <conditionalFormatting sqref="BO189:BO190">
    <cfRule type="expression" dxfId="4096" priority="3305">
      <formula>BO189=MIN($BO189:$BT189)</formula>
    </cfRule>
  </conditionalFormatting>
  <conditionalFormatting sqref="BP189:BT190">
    <cfRule type="expression" dxfId="4095" priority="3304">
      <formula>BP189=MAX($BI189:$BN189)</formula>
    </cfRule>
  </conditionalFormatting>
  <conditionalFormatting sqref="BP189:BT190">
    <cfRule type="expression" dxfId="4094" priority="3303">
      <formula>BP189=MIN($BI189:$BN189)</formula>
    </cfRule>
  </conditionalFormatting>
  <conditionalFormatting sqref="BP189:BT190">
    <cfRule type="expression" dxfId="4093" priority="3302">
      <formula>BP189=MAX($BI189:$BN189)</formula>
    </cfRule>
  </conditionalFormatting>
  <conditionalFormatting sqref="BP189:BT190">
    <cfRule type="expression" dxfId="4092" priority="3301">
      <formula>BP189=MIN($BI189:$BN189)</formula>
    </cfRule>
  </conditionalFormatting>
  <conditionalFormatting sqref="BP189:BP190">
    <cfRule type="expression" dxfId="4091" priority="3300">
      <formula>BP189=MAX($BO189:$BT189)</formula>
    </cfRule>
  </conditionalFormatting>
  <conditionalFormatting sqref="BP189:BP190">
    <cfRule type="expression" dxfId="4090" priority="3299">
      <formula>BP189=MIN($BO189:$BT189)</formula>
    </cfRule>
  </conditionalFormatting>
  <conditionalFormatting sqref="BQ189:BQ190">
    <cfRule type="expression" dxfId="4089" priority="3298">
      <formula>BQ189=MAX($BO189:$BT189)</formula>
    </cfRule>
  </conditionalFormatting>
  <conditionalFormatting sqref="BQ189:BQ190">
    <cfRule type="expression" dxfId="4088" priority="3297">
      <formula>BQ189=MIN($BO189:$BT189)</formula>
    </cfRule>
  </conditionalFormatting>
  <conditionalFormatting sqref="BR189:BR190">
    <cfRule type="expression" dxfId="4087" priority="3296">
      <formula>BR189=MAX($BO189:$BT189)</formula>
    </cfRule>
  </conditionalFormatting>
  <conditionalFormatting sqref="BR189:BR190">
    <cfRule type="expression" dxfId="4086" priority="3295">
      <formula>BR189=MIN($BO189:$BT189)</formula>
    </cfRule>
  </conditionalFormatting>
  <conditionalFormatting sqref="BS189:BS190">
    <cfRule type="expression" dxfId="4085" priority="3294">
      <formula>BS189=MAX($BO189:$BT189)</formula>
    </cfRule>
  </conditionalFormatting>
  <conditionalFormatting sqref="BS189:BS190">
    <cfRule type="expression" dxfId="4084" priority="3293">
      <formula>BS189=MIN($BO189:$BT189)</formula>
    </cfRule>
  </conditionalFormatting>
  <conditionalFormatting sqref="BT189:BT190">
    <cfRule type="expression" dxfId="4083" priority="3292">
      <formula>BT189=MAX($BO189:$BT189)</formula>
    </cfRule>
  </conditionalFormatting>
  <conditionalFormatting sqref="BT189:BT190">
    <cfRule type="expression" dxfId="4082" priority="3291">
      <formula>BT189=MIN($BO189:$BT189)</formula>
    </cfRule>
  </conditionalFormatting>
  <conditionalFormatting sqref="CX189:CX190">
    <cfRule type="cellIs" dxfId="4081" priority="3290" operator="equal">
      <formula>1</formula>
    </cfRule>
  </conditionalFormatting>
  <conditionalFormatting sqref="CX189:CX190">
    <cfRule type="cellIs" dxfId="4080" priority="3289" operator="equal">
      <formula>1</formula>
    </cfRule>
  </conditionalFormatting>
  <conditionalFormatting sqref="CX189:CX190">
    <cfRule type="cellIs" dxfId="4079" priority="3288" operator="equal">
      <formula>1</formula>
    </cfRule>
  </conditionalFormatting>
  <conditionalFormatting sqref="DX189:DX190">
    <cfRule type="cellIs" dxfId="4078" priority="3287" operator="equal">
      <formula>1</formula>
    </cfRule>
  </conditionalFormatting>
  <conditionalFormatting sqref="DX189:DX190">
    <cfRule type="cellIs" dxfId="4077" priority="3286" operator="equal">
      <formula>1</formula>
    </cfRule>
  </conditionalFormatting>
  <conditionalFormatting sqref="DX189:DX190">
    <cfRule type="cellIs" dxfId="4076" priority="3285" operator="equal">
      <formula>1</formula>
    </cfRule>
  </conditionalFormatting>
  <conditionalFormatting sqref="CZ189:CZ190">
    <cfRule type="cellIs" dxfId="4075" priority="3284" operator="equal">
      <formula>1</formula>
    </cfRule>
  </conditionalFormatting>
  <conditionalFormatting sqref="CZ189:CZ190">
    <cfRule type="cellIs" dxfId="4074" priority="3283" operator="equal">
      <formula>1</formula>
    </cfRule>
  </conditionalFormatting>
  <conditionalFormatting sqref="CZ189:CZ190">
    <cfRule type="cellIs" dxfId="4073" priority="3282" operator="equal">
      <formula>1</formula>
    </cfRule>
  </conditionalFormatting>
  <conditionalFormatting sqref="DB189:DB190">
    <cfRule type="cellIs" dxfId="4072" priority="3281" operator="equal">
      <formula>1</formula>
    </cfRule>
  </conditionalFormatting>
  <conditionalFormatting sqref="DB189:DB190">
    <cfRule type="cellIs" dxfId="4071" priority="3280" operator="equal">
      <formula>1</formula>
    </cfRule>
  </conditionalFormatting>
  <conditionalFormatting sqref="DB189:DB190">
    <cfRule type="cellIs" dxfId="4070" priority="3279" operator="equal">
      <formula>1</formula>
    </cfRule>
  </conditionalFormatting>
  <conditionalFormatting sqref="DH189:DH190">
    <cfRule type="cellIs" dxfId="4069" priority="3278" operator="equal">
      <formula>1</formula>
    </cfRule>
  </conditionalFormatting>
  <conditionalFormatting sqref="DH189:DH190">
    <cfRule type="cellIs" dxfId="4068" priority="3277" operator="equal">
      <formula>1</formula>
    </cfRule>
  </conditionalFormatting>
  <conditionalFormatting sqref="DH189:DH190">
    <cfRule type="cellIs" dxfId="4067" priority="3276" operator="equal">
      <formula>1</formula>
    </cfRule>
  </conditionalFormatting>
  <conditionalFormatting sqref="DD189:DD190">
    <cfRule type="cellIs" dxfId="4066" priority="3275" operator="equal">
      <formula>1</formula>
    </cfRule>
  </conditionalFormatting>
  <conditionalFormatting sqref="DD189:DD190">
    <cfRule type="cellIs" dxfId="4065" priority="3274" operator="equal">
      <formula>1</formula>
    </cfRule>
  </conditionalFormatting>
  <conditionalFormatting sqref="DD189:DD190">
    <cfRule type="cellIs" dxfId="4064" priority="3273" operator="equal">
      <formula>1</formula>
    </cfRule>
  </conditionalFormatting>
  <conditionalFormatting sqref="DF189:DF190">
    <cfRule type="cellIs" dxfId="4063" priority="3272" operator="equal">
      <formula>1</formula>
    </cfRule>
  </conditionalFormatting>
  <conditionalFormatting sqref="DF189:DF190">
    <cfRule type="cellIs" dxfId="4062" priority="3271" operator="equal">
      <formula>1</formula>
    </cfRule>
  </conditionalFormatting>
  <conditionalFormatting sqref="DF189:DF190">
    <cfRule type="cellIs" dxfId="4061" priority="3270" operator="equal">
      <formula>1</formula>
    </cfRule>
  </conditionalFormatting>
  <conditionalFormatting sqref="DL189:DL190">
    <cfRule type="cellIs" dxfId="4060" priority="3269" operator="equal">
      <formula>1</formula>
    </cfRule>
  </conditionalFormatting>
  <conditionalFormatting sqref="DL189:DL190">
    <cfRule type="cellIs" dxfId="4059" priority="3268" operator="equal">
      <formula>1</formula>
    </cfRule>
  </conditionalFormatting>
  <conditionalFormatting sqref="DL189:DL190">
    <cfRule type="cellIs" dxfId="4058" priority="3267" operator="equal">
      <formula>1</formula>
    </cfRule>
  </conditionalFormatting>
  <conditionalFormatting sqref="CT191:CT192">
    <cfRule type="cellIs" dxfId="4057" priority="3265" operator="equal">
      <formula>1</formula>
    </cfRule>
  </conditionalFormatting>
  <conditionalFormatting sqref="CR191:CR192">
    <cfRule type="cellIs" dxfId="4056" priority="3266" operator="equal">
      <formula>1</formula>
    </cfRule>
  </conditionalFormatting>
  <conditionalFormatting sqref="DT191:DT192">
    <cfRule type="cellIs" dxfId="4055" priority="3259" operator="equal">
      <formula>1</formula>
    </cfRule>
  </conditionalFormatting>
  <conditionalFormatting sqref="CV191:CV192">
    <cfRule type="cellIs" dxfId="4054" priority="3264" operator="equal">
      <formula>1</formula>
    </cfRule>
  </conditionalFormatting>
  <conditionalFormatting sqref="DJ191:DJ192">
    <cfRule type="cellIs" dxfId="4053" priority="3263" operator="equal">
      <formula>1</formula>
    </cfRule>
  </conditionalFormatting>
  <conditionalFormatting sqref="DN191:DN192">
    <cfRule type="cellIs" dxfId="4052" priority="3262" operator="equal">
      <formula>1</formula>
    </cfRule>
  </conditionalFormatting>
  <conditionalFormatting sqref="DP191:DP192">
    <cfRule type="cellIs" dxfId="4051" priority="3261" operator="equal">
      <formula>1</formula>
    </cfRule>
  </conditionalFormatting>
  <conditionalFormatting sqref="DR191:DR192">
    <cfRule type="cellIs" dxfId="4050" priority="3260" operator="equal">
      <formula>1</formula>
    </cfRule>
  </conditionalFormatting>
  <conditionalFormatting sqref="DV191:DV192">
    <cfRule type="cellIs" dxfId="4049" priority="3258" operator="equal">
      <formula>1</formula>
    </cfRule>
  </conditionalFormatting>
  <conditionalFormatting sqref="CT191:CT192">
    <cfRule type="cellIs" dxfId="4048" priority="3256" operator="equal">
      <formula>1</formula>
    </cfRule>
  </conditionalFormatting>
  <conditionalFormatting sqref="CR191:CR192">
    <cfRule type="cellIs" dxfId="4047" priority="3257" operator="equal">
      <formula>1</formula>
    </cfRule>
  </conditionalFormatting>
  <conditionalFormatting sqref="DT191:DT192">
    <cfRule type="cellIs" dxfId="4046" priority="3250" operator="equal">
      <formula>1</formula>
    </cfRule>
  </conditionalFormatting>
  <conditionalFormatting sqref="CV191:CV192">
    <cfRule type="cellIs" dxfId="4045" priority="3255" operator="equal">
      <formula>1</formula>
    </cfRule>
  </conditionalFormatting>
  <conditionalFormatting sqref="DJ191:DJ192">
    <cfRule type="cellIs" dxfId="4044" priority="3254" operator="equal">
      <formula>1</formula>
    </cfRule>
  </conditionalFormatting>
  <conditionalFormatting sqref="DN191:DN192">
    <cfRule type="cellIs" dxfId="4043" priority="3253" operator="equal">
      <formula>1</formula>
    </cfRule>
  </conditionalFormatting>
  <conditionalFormatting sqref="DP191:DP192">
    <cfRule type="cellIs" dxfId="4042" priority="3252" operator="equal">
      <formula>1</formula>
    </cfRule>
  </conditionalFormatting>
  <conditionalFormatting sqref="DR191:DR192">
    <cfRule type="cellIs" dxfId="4041" priority="3251" operator="equal">
      <formula>1</formula>
    </cfRule>
  </conditionalFormatting>
  <conditionalFormatting sqref="DV191:DV192">
    <cfRule type="cellIs" dxfId="4040" priority="3249" operator="equal">
      <formula>1</formula>
    </cfRule>
  </conditionalFormatting>
  <conditionalFormatting sqref="CR191:CR192">
    <cfRule type="cellIs" dxfId="4039" priority="3248" operator="equal">
      <formula>1</formula>
    </cfRule>
  </conditionalFormatting>
  <conditionalFormatting sqref="CT191:CT192">
    <cfRule type="cellIs" dxfId="4038" priority="3247" operator="equal">
      <formula>1</formula>
    </cfRule>
  </conditionalFormatting>
  <conditionalFormatting sqref="CV191:CV192">
    <cfRule type="cellIs" dxfId="4037" priority="3246" operator="equal">
      <formula>1</formula>
    </cfRule>
  </conditionalFormatting>
  <conditionalFormatting sqref="DJ191:DJ192">
    <cfRule type="cellIs" dxfId="4036" priority="3245" operator="equal">
      <formula>1</formula>
    </cfRule>
  </conditionalFormatting>
  <conditionalFormatting sqref="DN191:DN192">
    <cfRule type="cellIs" dxfId="4035" priority="3244" operator="equal">
      <formula>1</formula>
    </cfRule>
  </conditionalFormatting>
  <conditionalFormatting sqref="DP191:DP192">
    <cfRule type="cellIs" dxfId="4034" priority="3243" operator="equal">
      <formula>1</formula>
    </cfRule>
  </conditionalFormatting>
  <conditionalFormatting sqref="DR191:DR192">
    <cfRule type="cellIs" dxfId="4033" priority="3242" operator="equal">
      <formula>1</formula>
    </cfRule>
  </conditionalFormatting>
  <conditionalFormatting sqref="DT191:DT192">
    <cfRule type="cellIs" dxfId="4032" priority="3241" operator="equal">
      <formula>1</formula>
    </cfRule>
  </conditionalFormatting>
  <conditionalFormatting sqref="DV191:DV192">
    <cfRule type="cellIs" dxfId="4031" priority="3240" operator="equal">
      <formula>1</formula>
    </cfRule>
  </conditionalFormatting>
  <conditionalFormatting sqref="BI191:BI192">
    <cfRule type="expression" dxfId="4030" priority="3239">
      <formula>BI191=MAX($BI191:$BN191)</formula>
    </cfRule>
  </conditionalFormatting>
  <conditionalFormatting sqref="BI191:BI192">
    <cfRule type="expression" dxfId="4029" priority="3238">
      <formula>BI191=MIN($BI191:$BN191)</formula>
    </cfRule>
  </conditionalFormatting>
  <conditionalFormatting sqref="BJ191:BN192">
    <cfRule type="expression" dxfId="4028" priority="3237">
      <formula>BJ191=MAX($BI191:$BN191)</formula>
    </cfRule>
  </conditionalFormatting>
  <conditionalFormatting sqref="BJ191:BN192">
    <cfRule type="expression" dxfId="4027" priority="3236">
      <formula>BJ191=MIN($BI191:$BN191)</formula>
    </cfRule>
  </conditionalFormatting>
  <conditionalFormatting sqref="BO191:BO192">
    <cfRule type="expression" dxfId="4026" priority="3235">
      <formula>BO191=MAX($BO191:$BT191)</formula>
    </cfRule>
  </conditionalFormatting>
  <conditionalFormatting sqref="BO191:BO192">
    <cfRule type="expression" dxfId="4025" priority="3234">
      <formula>BO191=MIN($BO191:$BT191)</formula>
    </cfRule>
  </conditionalFormatting>
  <conditionalFormatting sqref="BP191:BT192">
    <cfRule type="expression" dxfId="4024" priority="3233">
      <formula>BP191=MAX($BI191:$BN191)</formula>
    </cfRule>
  </conditionalFormatting>
  <conditionalFormatting sqref="BP191:BT192">
    <cfRule type="expression" dxfId="4023" priority="3232">
      <formula>BP191=MIN($BI191:$BN191)</formula>
    </cfRule>
  </conditionalFormatting>
  <conditionalFormatting sqref="BP191:BT192">
    <cfRule type="expression" dxfId="4022" priority="3231">
      <formula>BP191=MAX($BI191:$BN191)</formula>
    </cfRule>
  </conditionalFormatting>
  <conditionalFormatting sqref="BP191:BT192">
    <cfRule type="expression" dxfId="4021" priority="3230">
      <formula>BP191=MIN($BI191:$BN191)</formula>
    </cfRule>
  </conditionalFormatting>
  <conditionalFormatting sqref="BP191:BP192">
    <cfRule type="expression" dxfId="4020" priority="3229">
      <formula>BP191=MAX($BO191:$BT191)</formula>
    </cfRule>
  </conditionalFormatting>
  <conditionalFormatting sqref="BP191:BP192">
    <cfRule type="expression" dxfId="4019" priority="3228">
      <formula>BP191=MIN($BO191:$BT191)</formula>
    </cfRule>
  </conditionalFormatting>
  <conditionalFormatting sqref="BQ191:BQ192">
    <cfRule type="expression" dxfId="4018" priority="3227">
      <formula>BQ191=MAX($BO191:$BT191)</formula>
    </cfRule>
  </conditionalFormatting>
  <conditionalFormatting sqref="BQ191:BQ192">
    <cfRule type="expression" dxfId="4017" priority="3226">
      <formula>BQ191=MIN($BO191:$BT191)</formula>
    </cfRule>
  </conditionalFormatting>
  <conditionalFormatting sqref="BR191:BR192">
    <cfRule type="expression" dxfId="4016" priority="3225">
      <formula>BR191=MAX($BO191:$BT191)</formula>
    </cfRule>
  </conditionalFormatting>
  <conditionalFormatting sqref="BR191:BR192">
    <cfRule type="expression" dxfId="4015" priority="3224">
      <formula>BR191=MIN($BO191:$BT191)</formula>
    </cfRule>
  </conditionalFormatting>
  <conditionalFormatting sqref="BS191:BS192">
    <cfRule type="expression" dxfId="4014" priority="3223">
      <formula>BS191=MAX($BO191:$BT191)</formula>
    </cfRule>
  </conditionalFormatting>
  <conditionalFormatting sqref="BS191:BS192">
    <cfRule type="expression" dxfId="4013" priority="3222">
      <formula>BS191=MIN($BO191:$BT191)</formula>
    </cfRule>
  </conditionalFormatting>
  <conditionalFormatting sqref="BT191:BT192">
    <cfRule type="expression" dxfId="4012" priority="3221">
      <formula>BT191=MAX($BO191:$BT191)</formula>
    </cfRule>
  </conditionalFormatting>
  <conditionalFormatting sqref="BT191:BT192">
    <cfRule type="expression" dxfId="4011" priority="3220">
      <formula>BT191=MIN($BO191:$BT191)</formula>
    </cfRule>
  </conditionalFormatting>
  <conditionalFormatting sqref="CX191:CX192">
    <cfRule type="cellIs" dxfId="4010" priority="3219" operator="equal">
      <formula>1</formula>
    </cfRule>
  </conditionalFormatting>
  <conditionalFormatting sqref="CX191:CX192">
    <cfRule type="cellIs" dxfId="4009" priority="3218" operator="equal">
      <formula>1</formula>
    </cfRule>
  </conditionalFormatting>
  <conditionalFormatting sqref="CX191:CX192">
    <cfRule type="cellIs" dxfId="4008" priority="3217" operator="equal">
      <formula>1</formula>
    </cfRule>
  </conditionalFormatting>
  <conditionalFormatting sqref="DX191:DX192">
    <cfRule type="cellIs" dxfId="4007" priority="3216" operator="equal">
      <formula>1</formula>
    </cfRule>
  </conditionalFormatting>
  <conditionalFormatting sqref="DX191:DX192">
    <cfRule type="cellIs" dxfId="4006" priority="3215" operator="equal">
      <formula>1</formula>
    </cfRule>
  </conditionalFormatting>
  <conditionalFormatting sqref="DX191:DX192">
    <cfRule type="cellIs" dxfId="4005" priority="3214" operator="equal">
      <formula>1</formula>
    </cfRule>
  </conditionalFormatting>
  <conditionalFormatting sqref="CZ191:CZ192">
    <cfRule type="cellIs" dxfId="4004" priority="3213" operator="equal">
      <formula>1</formula>
    </cfRule>
  </conditionalFormatting>
  <conditionalFormatting sqref="CZ191:CZ192">
    <cfRule type="cellIs" dxfId="4003" priority="3212" operator="equal">
      <formula>1</formula>
    </cfRule>
  </conditionalFormatting>
  <conditionalFormatting sqref="CZ191:CZ192">
    <cfRule type="cellIs" dxfId="4002" priority="3211" operator="equal">
      <formula>1</formula>
    </cfRule>
  </conditionalFormatting>
  <conditionalFormatting sqref="DB191:DB192">
    <cfRule type="cellIs" dxfId="4001" priority="3210" operator="equal">
      <formula>1</formula>
    </cfRule>
  </conditionalFormatting>
  <conditionalFormatting sqref="DB191:DB192">
    <cfRule type="cellIs" dxfId="4000" priority="3209" operator="equal">
      <formula>1</formula>
    </cfRule>
  </conditionalFormatting>
  <conditionalFormatting sqref="DB191:DB192">
    <cfRule type="cellIs" dxfId="3999" priority="3208" operator="equal">
      <formula>1</formula>
    </cfRule>
  </conditionalFormatting>
  <conditionalFormatting sqref="DH191:DH192">
    <cfRule type="cellIs" dxfId="3998" priority="3207" operator="equal">
      <formula>1</formula>
    </cfRule>
  </conditionalFormatting>
  <conditionalFormatting sqref="DH191:DH192">
    <cfRule type="cellIs" dxfId="3997" priority="3206" operator="equal">
      <formula>1</formula>
    </cfRule>
  </conditionalFormatting>
  <conditionalFormatting sqref="DH191:DH192">
    <cfRule type="cellIs" dxfId="3996" priority="3205" operator="equal">
      <formula>1</formula>
    </cfRule>
  </conditionalFormatting>
  <conditionalFormatting sqref="DD191:DD192">
    <cfRule type="cellIs" dxfId="3995" priority="3204" operator="equal">
      <formula>1</formula>
    </cfRule>
  </conditionalFormatting>
  <conditionalFormatting sqref="DD191:DD192">
    <cfRule type="cellIs" dxfId="3994" priority="3203" operator="equal">
      <formula>1</formula>
    </cfRule>
  </conditionalFormatting>
  <conditionalFormatting sqref="DD191:DD192">
    <cfRule type="cellIs" dxfId="3993" priority="3202" operator="equal">
      <formula>1</formula>
    </cfRule>
  </conditionalFormatting>
  <conditionalFormatting sqref="DF191:DF192">
    <cfRule type="cellIs" dxfId="3992" priority="3201" operator="equal">
      <formula>1</formula>
    </cfRule>
  </conditionalFormatting>
  <conditionalFormatting sqref="DF191:DF192">
    <cfRule type="cellIs" dxfId="3991" priority="3200" operator="equal">
      <formula>1</formula>
    </cfRule>
  </conditionalFormatting>
  <conditionalFormatting sqref="DF191:DF192">
    <cfRule type="cellIs" dxfId="3990" priority="3199" operator="equal">
      <formula>1</formula>
    </cfRule>
  </conditionalFormatting>
  <conditionalFormatting sqref="DL191:DL192">
    <cfRule type="cellIs" dxfId="3989" priority="3198" operator="equal">
      <formula>1</formula>
    </cfRule>
  </conditionalFormatting>
  <conditionalFormatting sqref="DL191:DL192">
    <cfRule type="cellIs" dxfId="3988" priority="3197" operator="equal">
      <formula>1</formula>
    </cfRule>
  </conditionalFormatting>
  <conditionalFormatting sqref="DL191:DL192">
    <cfRule type="cellIs" dxfId="3987" priority="3196" operator="equal">
      <formula>1</formula>
    </cfRule>
  </conditionalFormatting>
  <conditionalFormatting sqref="CT193:CT194">
    <cfRule type="cellIs" dxfId="3986" priority="3194" operator="equal">
      <formula>1</formula>
    </cfRule>
  </conditionalFormatting>
  <conditionalFormatting sqref="CR193:CR194">
    <cfRule type="cellIs" dxfId="3985" priority="3195" operator="equal">
      <formula>1</formula>
    </cfRule>
  </conditionalFormatting>
  <conditionalFormatting sqref="DT193:DT194">
    <cfRule type="cellIs" dxfId="3984" priority="3188" operator="equal">
      <formula>1</formula>
    </cfRule>
  </conditionalFormatting>
  <conditionalFormatting sqref="CV193:CV194">
    <cfRule type="cellIs" dxfId="3983" priority="3193" operator="equal">
      <formula>1</formula>
    </cfRule>
  </conditionalFormatting>
  <conditionalFormatting sqref="DJ193:DJ194">
    <cfRule type="cellIs" dxfId="3982" priority="3192" operator="equal">
      <formula>1</formula>
    </cfRule>
  </conditionalFormatting>
  <conditionalFormatting sqref="DN193:DN194">
    <cfRule type="cellIs" dxfId="3981" priority="3191" operator="equal">
      <formula>1</formula>
    </cfRule>
  </conditionalFormatting>
  <conditionalFormatting sqref="DP193:DP194">
    <cfRule type="cellIs" dxfId="3980" priority="3190" operator="equal">
      <formula>1</formula>
    </cfRule>
  </conditionalFormatting>
  <conditionalFormatting sqref="DR193:DR194">
    <cfRule type="cellIs" dxfId="3979" priority="3189" operator="equal">
      <formula>1</formula>
    </cfRule>
  </conditionalFormatting>
  <conditionalFormatting sqref="DV193:DV194">
    <cfRule type="cellIs" dxfId="3978" priority="3187" operator="equal">
      <formula>1</formula>
    </cfRule>
  </conditionalFormatting>
  <conditionalFormatting sqref="CT193:CT194">
    <cfRule type="cellIs" dxfId="3977" priority="3185" operator="equal">
      <formula>1</formula>
    </cfRule>
  </conditionalFormatting>
  <conditionalFormatting sqref="CR193:CR194">
    <cfRule type="cellIs" dxfId="3976" priority="3186" operator="equal">
      <formula>1</formula>
    </cfRule>
  </conditionalFormatting>
  <conditionalFormatting sqref="DT193:DT194">
    <cfRule type="cellIs" dxfId="3975" priority="3179" operator="equal">
      <formula>1</formula>
    </cfRule>
  </conditionalFormatting>
  <conditionalFormatting sqref="CV193:CV194">
    <cfRule type="cellIs" dxfId="3974" priority="3184" operator="equal">
      <formula>1</formula>
    </cfRule>
  </conditionalFormatting>
  <conditionalFormatting sqref="DJ193:DJ194">
    <cfRule type="cellIs" dxfId="3973" priority="3183" operator="equal">
      <formula>1</formula>
    </cfRule>
  </conditionalFormatting>
  <conditionalFormatting sqref="DN193:DN194">
    <cfRule type="cellIs" dxfId="3972" priority="3182" operator="equal">
      <formula>1</formula>
    </cfRule>
  </conditionalFormatting>
  <conditionalFormatting sqref="DP193:DP194">
    <cfRule type="cellIs" dxfId="3971" priority="3181" operator="equal">
      <formula>1</formula>
    </cfRule>
  </conditionalFormatting>
  <conditionalFormatting sqref="DR193:DR194">
    <cfRule type="cellIs" dxfId="3970" priority="3180" operator="equal">
      <formula>1</formula>
    </cfRule>
  </conditionalFormatting>
  <conditionalFormatting sqref="DV193:DV194">
    <cfRule type="cellIs" dxfId="3969" priority="3178" operator="equal">
      <formula>1</formula>
    </cfRule>
  </conditionalFormatting>
  <conditionalFormatting sqref="CR193:CR194">
    <cfRule type="cellIs" dxfId="3968" priority="3177" operator="equal">
      <formula>1</formula>
    </cfRule>
  </conditionalFormatting>
  <conditionalFormatting sqref="CT193:CT194">
    <cfRule type="cellIs" dxfId="3967" priority="3176" operator="equal">
      <formula>1</formula>
    </cfRule>
  </conditionalFormatting>
  <conditionalFormatting sqref="CV193:CV194">
    <cfRule type="cellIs" dxfId="3966" priority="3175" operator="equal">
      <formula>1</formula>
    </cfRule>
  </conditionalFormatting>
  <conditionalFormatting sqref="DJ193:DJ194">
    <cfRule type="cellIs" dxfId="3965" priority="3174" operator="equal">
      <formula>1</formula>
    </cfRule>
  </conditionalFormatting>
  <conditionalFormatting sqref="DN193:DN194">
    <cfRule type="cellIs" dxfId="3964" priority="3173" operator="equal">
      <formula>1</formula>
    </cfRule>
  </conditionalFormatting>
  <conditionalFormatting sqref="DP193:DP194">
    <cfRule type="cellIs" dxfId="3963" priority="3172" operator="equal">
      <formula>1</formula>
    </cfRule>
  </conditionalFormatting>
  <conditionalFormatting sqref="DR193:DR194">
    <cfRule type="cellIs" dxfId="3962" priority="3171" operator="equal">
      <formula>1</formula>
    </cfRule>
  </conditionalFormatting>
  <conditionalFormatting sqref="DT193:DT194">
    <cfRule type="cellIs" dxfId="3961" priority="3170" operator="equal">
      <formula>1</formula>
    </cfRule>
  </conditionalFormatting>
  <conditionalFormatting sqref="DV193:DV194">
    <cfRule type="cellIs" dxfId="3960" priority="3169" operator="equal">
      <formula>1</formula>
    </cfRule>
  </conditionalFormatting>
  <conditionalFormatting sqref="BI193:BI194">
    <cfRule type="expression" dxfId="3959" priority="3168">
      <formula>BI193=MAX($BI193:$BN193)</formula>
    </cfRule>
  </conditionalFormatting>
  <conditionalFormatting sqref="BI193:BI194">
    <cfRule type="expression" dxfId="3958" priority="3167">
      <formula>BI193=MIN($BI193:$BN193)</formula>
    </cfRule>
  </conditionalFormatting>
  <conditionalFormatting sqref="BJ193:BN194">
    <cfRule type="expression" dxfId="3957" priority="3166">
      <formula>BJ193=MAX($BI193:$BN193)</formula>
    </cfRule>
  </conditionalFormatting>
  <conditionalFormatting sqref="BJ193:BN194">
    <cfRule type="expression" dxfId="3956" priority="3165">
      <formula>BJ193=MIN($BI193:$BN193)</formula>
    </cfRule>
  </conditionalFormatting>
  <conditionalFormatting sqref="BO193:BO194">
    <cfRule type="expression" dxfId="3955" priority="3164">
      <formula>BO193=MAX($BO193:$BT193)</formula>
    </cfRule>
  </conditionalFormatting>
  <conditionalFormatting sqref="BO193:BO194">
    <cfRule type="expression" dxfId="3954" priority="3163">
      <formula>BO193=MIN($BO193:$BT193)</formula>
    </cfRule>
  </conditionalFormatting>
  <conditionalFormatting sqref="BP193:BT194">
    <cfRule type="expression" dxfId="3953" priority="3162">
      <formula>BP193=MAX($BI193:$BN193)</formula>
    </cfRule>
  </conditionalFormatting>
  <conditionalFormatting sqref="BP193:BT194">
    <cfRule type="expression" dxfId="3952" priority="3161">
      <formula>BP193=MIN($BI193:$BN193)</formula>
    </cfRule>
  </conditionalFormatting>
  <conditionalFormatting sqref="BP193:BT194">
    <cfRule type="expression" dxfId="3951" priority="3160">
      <formula>BP193=MAX($BI193:$BN193)</formula>
    </cfRule>
  </conditionalFormatting>
  <conditionalFormatting sqref="BP193:BT194">
    <cfRule type="expression" dxfId="3950" priority="3159">
      <formula>BP193=MIN($BI193:$BN193)</formula>
    </cfRule>
  </conditionalFormatting>
  <conditionalFormatting sqref="BP193:BP194">
    <cfRule type="expression" dxfId="3949" priority="3158">
      <formula>BP193=MAX($BO193:$BT193)</formula>
    </cfRule>
  </conditionalFormatting>
  <conditionalFormatting sqref="BP193:BP194">
    <cfRule type="expression" dxfId="3948" priority="3157">
      <formula>BP193=MIN($BO193:$BT193)</formula>
    </cfRule>
  </conditionalFormatting>
  <conditionalFormatting sqref="BQ193:BQ194">
    <cfRule type="expression" dxfId="3947" priority="3156">
      <formula>BQ193=MAX($BO193:$BT193)</formula>
    </cfRule>
  </conditionalFormatting>
  <conditionalFormatting sqref="BQ193:BQ194">
    <cfRule type="expression" dxfId="3946" priority="3155">
      <formula>BQ193=MIN($BO193:$BT193)</formula>
    </cfRule>
  </conditionalFormatting>
  <conditionalFormatting sqref="BR193:BR194">
    <cfRule type="expression" dxfId="3945" priority="3154">
      <formula>BR193=MAX($BO193:$BT193)</formula>
    </cfRule>
  </conditionalFormatting>
  <conditionalFormatting sqref="BR193:BR194">
    <cfRule type="expression" dxfId="3944" priority="3153">
      <formula>BR193=MIN($BO193:$BT193)</formula>
    </cfRule>
  </conditionalFormatting>
  <conditionalFormatting sqref="BS193:BS194">
    <cfRule type="expression" dxfId="3943" priority="3152">
      <formula>BS193=MAX($BO193:$BT193)</formula>
    </cfRule>
  </conditionalFormatting>
  <conditionalFormatting sqref="BS193:BS194">
    <cfRule type="expression" dxfId="3942" priority="3151">
      <formula>BS193=MIN($BO193:$BT193)</formula>
    </cfRule>
  </conditionalFormatting>
  <conditionalFormatting sqref="BT193:BT194">
    <cfRule type="expression" dxfId="3941" priority="3150">
      <formula>BT193=MAX($BO193:$BT193)</formula>
    </cfRule>
  </conditionalFormatting>
  <conditionalFormatting sqref="BT193:BT194">
    <cfRule type="expression" dxfId="3940" priority="3149">
      <formula>BT193=MIN($BO193:$BT193)</formula>
    </cfRule>
  </conditionalFormatting>
  <conditionalFormatting sqref="CX193:CX194">
    <cfRule type="cellIs" dxfId="3939" priority="3148" operator="equal">
      <formula>1</formula>
    </cfRule>
  </conditionalFormatting>
  <conditionalFormatting sqref="CX193:CX194">
    <cfRule type="cellIs" dxfId="3938" priority="3147" operator="equal">
      <formula>1</formula>
    </cfRule>
  </conditionalFormatting>
  <conditionalFormatting sqref="CX193:CX194">
    <cfRule type="cellIs" dxfId="3937" priority="3146" operator="equal">
      <formula>1</formula>
    </cfRule>
  </conditionalFormatting>
  <conditionalFormatting sqref="DX193:DX194">
    <cfRule type="cellIs" dxfId="3936" priority="3145" operator="equal">
      <formula>1</formula>
    </cfRule>
  </conditionalFormatting>
  <conditionalFormatting sqref="DX193:DX194">
    <cfRule type="cellIs" dxfId="3935" priority="3144" operator="equal">
      <formula>1</formula>
    </cfRule>
  </conditionalFormatting>
  <conditionalFormatting sqref="DX193:DX194">
    <cfRule type="cellIs" dxfId="3934" priority="3143" operator="equal">
      <formula>1</formula>
    </cfRule>
  </conditionalFormatting>
  <conditionalFormatting sqref="CZ193:CZ194">
    <cfRule type="cellIs" dxfId="3933" priority="3142" operator="equal">
      <formula>1</formula>
    </cfRule>
  </conditionalFormatting>
  <conditionalFormatting sqref="CZ193:CZ194">
    <cfRule type="cellIs" dxfId="3932" priority="3141" operator="equal">
      <formula>1</formula>
    </cfRule>
  </conditionalFormatting>
  <conditionalFormatting sqref="CZ193:CZ194">
    <cfRule type="cellIs" dxfId="3931" priority="3140" operator="equal">
      <formula>1</formula>
    </cfRule>
  </conditionalFormatting>
  <conditionalFormatting sqref="DB193:DB194">
    <cfRule type="cellIs" dxfId="3930" priority="3139" operator="equal">
      <formula>1</formula>
    </cfRule>
  </conditionalFormatting>
  <conditionalFormatting sqref="DB193:DB194">
    <cfRule type="cellIs" dxfId="3929" priority="3138" operator="equal">
      <formula>1</formula>
    </cfRule>
  </conditionalFormatting>
  <conditionalFormatting sqref="DB193:DB194">
    <cfRule type="cellIs" dxfId="3928" priority="3137" operator="equal">
      <formula>1</formula>
    </cfRule>
  </conditionalFormatting>
  <conditionalFormatting sqref="DH193:DH194">
    <cfRule type="cellIs" dxfId="3927" priority="3136" operator="equal">
      <formula>1</formula>
    </cfRule>
  </conditionalFormatting>
  <conditionalFormatting sqref="DH193:DH194">
    <cfRule type="cellIs" dxfId="3926" priority="3135" operator="equal">
      <formula>1</formula>
    </cfRule>
  </conditionalFormatting>
  <conditionalFormatting sqref="DH193:DH194">
    <cfRule type="cellIs" dxfId="3925" priority="3134" operator="equal">
      <formula>1</formula>
    </cfRule>
  </conditionalFormatting>
  <conditionalFormatting sqref="DD193:DD194">
    <cfRule type="cellIs" dxfId="3924" priority="3133" operator="equal">
      <formula>1</formula>
    </cfRule>
  </conditionalFormatting>
  <conditionalFormatting sqref="DD193:DD194">
    <cfRule type="cellIs" dxfId="3923" priority="3132" operator="equal">
      <formula>1</formula>
    </cfRule>
  </conditionalFormatting>
  <conditionalFormatting sqref="DD193:DD194">
    <cfRule type="cellIs" dxfId="3922" priority="3131" operator="equal">
      <formula>1</formula>
    </cfRule>
  </conditionalFormatting>
  <conditionalFormatting sqref="DF193:DF194">
    <cfRule type="cellIs" dxfId="3921" priority="3130" operator="equal">
      <formula>1</formula>
    </cfRule>
  </conditionalFormatting>
  <conditionalFormatting sqref="DF193:DF194">
    <cfRule type="cellIs" dxfId="3920" priority="3129" operator="equal">
      <formula>1</formula>
    </cfRule>
  </conditionalFormatting>
  <conditionalFormatting sqref="DF193:DF194">
    <cfRule type="cellIs" dxfId="3919" priority="3128" operator="equal">
      <formula>1</formula>
    </cfRule>
  </conditionalFormatting>
  <conditionalFormatting sqref="DL193:DL194">
    <cfRule type="cellIs" dxfId="3918" priority="3127" operator="equal">
      <formula>1</formula>
    </cfRule>
  </conditionalFormatting>
  <conditionalFormatting sqref="DL193:DL194">
    <cfRule type="cellIs" dxfId="3917" priority="3126" operator="equal">
      <formula>1</formula>
    </cfRule>
  </conditionalFormatting>
  <conditionalFormatting sqref="DL193:DL194">
    <cfRule type="cellIs" dxfId="3916" priority="3125" operator="equal">
      <formula>1</formula>
    </cfRule>
  </conditionalFormatting>
  <conditionalFormatting sqref="CT195:CT196">
    <cfRule type="cellIs" dxfId="3915" priority="3123" operator="equal">
      <formula>1</formula>
    </cfRule>
  </conditionalFormatting>
  <conditionalFormatting sqref="CR195:CR196">
    <cfRule type="cellIs" dxfId="3914" priority="3124" operator="equal">
      <formula>1</formula>
    </cfRule>
  </conditionalFormatting>
  <conditionalFormatting sqref="DT195:DT196">
    <cfRule type="cellIs" dxfId="3913" priority="3117" operator="equal">
      <formula>1</formula>
    </cfRule>
  </conditionalFormatting>
  <conditionalFormatting sqref="CV195:CV196">
    <cfRule type="cellIs" dxfId="3912" priority="3122" operator="equal">
      <formula>1</formula>
    </cfRule>
  </conditionalFormatting>
  <conditionalFormatting sqref="DJ195:DJ196">
    <cfRule type="cellIs" dxfId="3911" priority="3121" operator="equal">
      <formula>1</formula>
    </cfRule>
  </conditionalFormatting>
  <conditionalFormatting sqref="DN195:DN196">
    <cfRule type="cellIs" dxfId="3910" priority="3120" operator="equal">
      <formula>1</formula>
    </cfRule>
  </conditionalFormatting>
  <conditionalFormatting sqref="DP195:DP196">
    <cfRule type="cellIs" dxfId="3909" priority="3119" operator="equal">
      <formula>1</formula>
    </cfRule>
  </conditionalFormatting>
  <conditionalFormatting sqref="DR195:DR196">
    <cfRule type="cellIs" dxfId="3908" priority="3118" operator="equal">
      <formula>1</formula>
    </cfRule>
  </conditionalFormatting>
  <conditionalFormatting sqref="DV195:DV196">
    <cfRule type="cellIs" dxfId="3907" priority="3116" operator="equal">
      <formula>1</formula>
    </cfRule>
  </conditionalFormatting>
  <conditionalFormatting sqref="CT195:CT196">
    <cfRule type="cellIs" dxfId="3906" priority="3114" operator="equal">
      <formula>1</formula>
    </cfRule>
  </conditionalFormatting>
  <conditionalFormatting sqref="CR195:CR196">
    <cfRule type="cellIs" dxfId="3905" priority="3115" operator="equal">
      <formula>1</formula>
    </cfRule>
  </conditionalFormatting>
  <conditionalFormatting sqref="DT195:DT196">
    <cfRule type="cellIs" dxfId="3904" priority="3108" operator="equal">
      <formula>1</formula>
    </cfRule>
  </conditionalFormatting>
  <conditionalFormatting sqref="CV195:CV196">
    <cfRule type="cellIs" dxfId="3903" priority="3113" operator="equal">
      <formula>1</formula>
    </cfRule>
  </conditionalFormatting>
  <conditionalFormatting sqref="DJ195:DJ196">
    <cfRule type="cellIs" dxfId="3902" priority="3112" operator="equal">
      <formula>1</formula>
    </cfRule>
  </conditionalFormatting>
  <conditionalFormatting sqref="DN195:DN196">
    <cfRule type="cellIs" dxfId="3901" priority="3111" operator="equal">
      <formula>1</formula>
    </cfRule>
  </conditionalFormatting>
  <conditionalFormatting sqref="DP195:DP196">
    <cfRule type="cellIs" dxfId="3900" priority="3110" operator="equal">
      <formula>1</formula>
    </cfRule>
  </conditionalFormatting>
  <conditionalFormatting sqref="DR195:DR196">
    <cfRule type="cellIs" dxfId="3899" priority="3109" operator="equal">
      <formula>1</formula>
    </cfRule>
  </conditionalFormatting>
  <conditionalFormatting sqref="DV195:DV196">
    <cfRule type="cellIs" dxfId="3898" priority="3107" operator="equal">
      <formula>1</formula>
    </cfRule>
  </conditionalFormatting>
  <conditionalFormatting sqref="CR195:CR196">
    <cfRule type="cellIs" dxfId="3897" priority="3106" operator="equal">
      <formula>1</formula>
    </cfRule>
  </conditionalFormatting>
  <conditionalFormatting sqref="CT195:CT196">
    <cfRule type="cellIs" dxfId="3896" priority="3105" operator="equal">
      <formula>1</formula>
    </cfRule>
  </conditionalFormatting>
  <conditionalFormatting sqref="CV195:CV196">
    <cfRule type="cellIs" dxfId="3895" priority="3104" operator="equal">
      <formula>1</formula>
    </cfRule>
  </conditionalFormatting>
  <conditionalFormatting sqref="DJ195:DJ196">
    <cfRule type="cellIs" dxfId="3894" priority="3103" operator="equal">
      <formula>1</formula>
    </cfRule>
  </conditionalFormatting>
  <conditionalFormatting sqref="DN195:DN196">
    <cfRule type="cellIs" dxfId="3893" priority="3102" operator="equal">
      <formula>1</formula>
    </cfRule>
  </conditionalFormatting>
  <conditionalFormatting sqref="DP195:DP196">
    <cfRule type="cellIs" dxfId="3892" priority="3101" operator="equal">
      <formula>1</formula>
    </cfRule>
  </conditionalFormatting>
  <conditionalFormatting sqref="DR195:DR196">
    <cfRule type="cellIs" dxfId="3891" priority="3100" operator="equal">
      <formula>1</formula>
    </cfRule>
  </conditionalFormatting>
  <conditionalFormatting sqref="DT195:DT196">
    <cfRule type="cellIs" dxfId="3890" priority="3099" operator="equal">
      <formula>1</formula>
    </cfRule>
  </conditionalFormatting>
  <conditionalFormatting sqref="DV195:DV196">
    <cfRule type="cellIs" dxfId="3889" priority="3098" operator="equal">
      <formula>1</formula>
    </cfRule>
  </conditionalFormatting>
  <conditionalFormatting sqref="BI195:BI196">
    <cfRule type="expression" dxfId="3888" priority="3097">
      <formula>BI195=MAX($BI195:$BN195)</formula>
    </cfRule>
  </conditionalFormatting>
  <conditionalFormatting sqref="BI195:BI196">
    <cfRule type="expression" dxfId="3887" priority="3096">
      <formula>BI195=MIN($BI195:$BN195)</formula>
    </cfRule>
  </conditionalFormatting>
  <conditionalFormatting sqref="BJ195:BN196">
    <cfRule type="expression" dxfId="3886" priority="3095">
      <formula>BJ195=MAX($BI195:$BN195)</formula>
    </cfRule>
  </conditionalFormatting>
  <conditionalFormatting sqref="BJ195:BN196">
    <cfRule type="expression" dxfId="3885" priority="3094">
      <formula>BJ195=MIN($BI195:$BN195)</formula>
    </cfRule>
  </conditionalFormatting>
  <conditionalFormatting sqref="BO195:BO196">
    <cfRule type="expression" dxfId="3884" priority="3093">
      <formula>BO195=MAX($BO195:$BT195)</formula>
    </cfRule>
  </conditionalFormatting>
  <conditionalFormatting sqref="BO195:BO196">
    <cfRule type="expression" dxfId="3883" priority="3092">
      <formula>BO195=MIN($BO195:$BT195)</formula>
    </cfRule>
  </conditionalFormatting>
  <conditionalFormatting sqref="BP195:BT196">
    <cfRule type="expression" dxfId="3882" priority="3091">
      <formula>BP195=MAX($BI195:$BN195)</formula>
    </cfRule>
  </conditionalFormatting>
  <conditionalFormatting sqref="BP195:BT196">
    <cfRule type="expression" dxfId="3881" priority="3090">
      <formula>BP195=MIN($BI195:$BN195)</formula>
    </cfRule>
  </conditionalFormatting>
  <conditionalFormatting sqref="BP195:BT196">
    <cfRule type="expression" dxfId="3880" priority="3089">
      <formula>BP195=MAX($BI195:$BN195)</formula>
    </cfRule>
  </conditionalFormatting>
  <conditionalFormatting sqref="BP195:BT196">
    <cfRule type="expression" dxfId="3879" priority="3088">
      <formula>BP195=MIN($BI195:$BN195)</formula>
    </cfRule>
  </conditionalFormatting>
  <conditionalFormatting sqref="BP195:BP196">
    <cfRule type="expression" dxfId="3878" priority="3087">
      <formula>BP195=MAX($BO195:$BT195)</formula>
    </cfRule>
  </conditionalFormatting>
  <conditionalFormatting sqref="BP195:BP196">
    <cfRule type="expression" dxfId="3877" priority="3086">
      <formula>BP195=MIN($BO195:$BT195)</formula>
    </cfRule>
  </conditionalFormatting>
  <conditionalFormatting sqref="BQ195:BQ196">
    <cfRule type="expression" dxfId="3876" priority="3085">
      <formula>BQ195=MAX($BO195:$BT195)</formula>
    </cfRule>
  </conditionalFormatting>
  <conditionalFormatting sqref="BQ195:BQ196">
    <cfRule type="expression" dxfId="3875" priority="3084">
      <formula>BQ195=MIN($BO195:$BT195)</formula>
    </cfRule>
  </conditionalFormatting>
  <conditionalFormatting sqref="BR195:BR196">
    <cfRule type="expression" dxfId="3874" priority="3083">
      <formula>BR195=MAX($BO195:$BT195)</formula>
    </cfRule>
  </conditionalFormatting>
  <conditionalFormatting sqref="BR195:BR196">
    <cfRule type="expression" dxfId="3873" priority="3082">
      <formula>BR195=MIN($BO195:$BT195)</formula>
    </cfRule>
  </conditionalFormatting>
  <conditionalFormatting sqref="BS195:BS196">
    <cfRule type="expression" dxfId="3872" priority="3081">
      <formula>BS195=MAX($BO195:$BT195)</formula>
    </cfRule>
  </conditionalFormatting>
  <conditionalFormatting sqref="BS195:BS196">
    <cfRule type="expression" dxfId="3871" priority="3080">
      <formula>BS195=MIN($BO195:$BT195)</formula>
    </cfRule>
  </conditionalFormatting>
  <conditionalFormatting sqref="BT195:BT196">
    <cfRule type="expression" dxfId="3870" priority="3079">
      <formula>BT195=MAX($BO195:$BT195)</formula>
    </cfRule>
  </conditionalFormatting>
  <conditionalFormatting sqref="BT195:BT196">
    <cfRule type="expression" dxfId="3869" priority="3078">
      <formula>BT195=MIN($BO195:$BT195)</formula>
    </cfRule>
  </conditionalFormatting>
  <conditionalFormatting sqref="CX195:CX196">
    <cfRule type="cellIs" dxfId="3868" priority="3077" operator="equal">
      <formula>1</formula>
    </cfRule>
  </conditionalFormatting>
  <conditionalFormatting sqref="CX195:CX196">
    <cfRule type="cellIs" dxfId="3867" priority="3076" operator="equal">
      <formula>1</formula>
    </cfRule>
  </conditionalFormatting>
  <conditionalFormatting sqref="CX195:CX196">
    <cfRule type="cellIs" dxfId="3866" priority="3075" operator="equal">
      <formula>1</formula>
    </cfRule>
  </conditionalFormatting>
  <conditionalFormatting sqref="DX195:DX196">
    <cfRule type="cellIs" dxfId="3865" priority="3074" operator="equal">
      <formula>1</formula>
    </cfRule>
  </conditionalFormatting>
  <conditionalFormatting sqref="DX195:DX196">
    <cfRule type="cellIs" dxfId="3864" priority="3073" operator="equal">
      <formula>1</formula>
    </cfRule>
  </conditionalFormatting>
  <conditionalFormatting sqref="DX195:DX196">
    <cfRule type="cellIs" dxfId="3863" priority="3072" operator="equal">
      <formula>1</formula>
    </cfRule>
  </conditionalFormatting>
  <conditionalFormatting sqref="CZ195:CZ196">
    <cfRule type="cellIs" dxfId="3862" priority="3071" operator="equal">
      <formula>1</formula>
    </cfRule>
  </conditionalFormatting>
  <conditionalFormatting sqref="CZ195:CZ196">
    <cfRule type="cellIs" dxfId="3861" priority="3070" operator="equal">
      <formula>1</formula>
    </cfRule>
  </conditionalFormatting>
  <conditionalFormatting sqref="CZ195:CZ196">
    <cfRule type="cellIs" dxfId="3860" priority="3069" operator="equal">
      <formula>1</formula>
    </cfRule>
  </conditionalFormatting>
  <conditionalFormatting sqref="DB195:DB196">
    <cfRule type="cellIs" dxfId="3859" priority="3068" operator="equal">
      <formula>1</formula>
    </cfRule>
  </conditionalFormatting>
  <conditionalFormatting sqref="DB195:DB196">
    <cfRule type="cellIs" dxfId="3858" priority="3067" operator="equal">
      <formula>1</formula>
    </cfRule>
  </conditionalFormatting>
  <conditionalFormatting sqref="DB195:DB196">
    <cfRule type="cellIs" dxfId="3857" priority="3066" operator="equal">
      <formula>1</formula>
    </cfRule>
  </conditionalFormatting>
  <conditionalFormatting sqref="DH195:DH196">
    <cfRule type="cellIs" dxfId="3856" priority="3065" operator="equal">
      <formula>1</formula>
    </cfRule>
  </conditionalFormatting>
  <conditionalFormatting sqref="DH195:DH196">
    <cfRule type="cellIs" dxfId="3855" priority="3064" operator="equal">
      <formula>1</formula>
    </cfRule>
  </conditionalFormatting>
  <conditionalFormatting sqref="DH195:DH196">
    <cfRule type="cellIs" dxfId="3854" priority="3063" operator="equal">
      <formula>1</formula>
    </cfRule>
  </conditionalFormatting>
  <conditionalFormatting sqref="DD195:DD196">
    <cfRule type="cellIs" dxfId="3853" priority="3062" operator="equal">
      <formula>1</formula>
    </cfRule>
  </conditionalFormatting>
  <conditionalFormatting sqref="DD195:DD196">
    <cfRule type="cellIs" dxfId="3852" priority="3061" operator="equal">
      <formula>1</formula>
    </cfRule>
  </conditionalFormatting>
  <conditionalFormatting sqref="DD195:DD196">
    <cfRule type="cellIs" dxfId="3851" priority="3060" operator="equal">
      <formula>1</formula>
    </cfRule>
  </conditionalFormatting>
  <conditionalFormatting sqref="DF195:DF196">
    <cfRule type="cellIs" dxfId="3850" priority="3059" operator="equal">
      <formula>1</formula>
    </cfRule>
  </conditionalFormatting>
  <conditionalFormatting sqref="DF195:DF196">
    <cfRule type="cellIs" dxfId="3849" priority="3058" operator="equal">
      <formula>1</formula>
    </cfRule>
  </conditionalFormatting>
  <conditionalFormatting sqref="DF195:DF196">
    <cfRule type="cellIs" dxfId="3848" priority="3057" operator="equal">
      <formula>1</formula>
    </cfRule>
  </conditionalFormatting>
  <conditionalFormatting sqref="DL195:DL196">
    <cfRule type="cellIs" dxfId="3847" priority="3056" operator="equal">
      <formula>1</formula>
    </cfRule>
  </conditionalFormatting>
  <conditionalFormatting sqref="DL195:DL196">
    <cfRule type="cellIs" dxfId="3846" priority="3055" operator="equal">
      <formula>1</formula>
    </cfRule>
  </conditionalFormatting>
  <conditionalFormatting sqref="DL195:DL196">
    <cfRule type="cellIs" dxfId="3845" priority="3054" operator="equal">
      <formula>1</formula>
    </cfRule>
  </conditionalFormatting>
  <conditionalFormatting sqref="CT197:CT198">
    <cfRule type="cellIs" dxfId="3844" priority="3052" operator="equal">
      <formula>1</formula>
    </cfRule>
  </conditionalFormatting>
  <conditionalFormatting sqref="CR197:CR198">
    <cfRule type="cellIs" dxfId="3843" priority="3053" operator="equal">
      <formula>1</formula>
    </cfRule>
  </conditionalFormatting>
  <conditionalFormatting sqref="DT197:DT198">
    <cfRule type="cellIs" dxfId="3842" priority="3046" operator="equal">
      <formula>1</formula>
    </cfRule>
  </conditionalFormatting>
  <conditionalFormatting sqref="CV197:CV198">
    <cfRule type="cellIs" dxfId="3841" priority="3051" operator="equal">
      <formula>1</formula>
    </cfRule>
  </conditionalFormatting>
  <conditionalFormatting sqref="DJ197:DJ198">
    <cfRule type="cellIs" dxfId="3840" priority="3050" operator="equal">
      <formula>1</formula>
    </cfRule>
  </conditionalFormatting>
  <conditionalFormatting sqref="DN197:DN198">
    <cfRule type="cellIs" dxfId="3839" priority="3049" operator="equal">
      <formula>1</formula>
    </cfRule>
  </conditionalFormatting>
  <conditionalFormatting sqref="DP197:DP198">
    <cfRule type="cellIs" dxfId="3838" priority="3048" operator="equal">
      <formula>1</formula>
    </cfRule>
  </conditionalFormatting>
  <conditionalFormatting sqref="DR197:DR198">
    <cfRule type="cellIs" dxfId="3837" priority="3047" operator="equal">
      <formula>1</formula>
    </cfRule>
  </conditionalFormatting>
  <conditionalFormatting sqref="DV197:DV198">
    <cfRule type="cellIs" dxfId="3836" priority="3045" operator="equal">
      <formula>1</formula>
    </cfRule>
  </conditionalFormatting>
  <conditionalFormatting sqref="CT197:CT198">
    <cfRule type="cellIs" dxfId="3835" priority="3043" operator="equal">
      <formula>1</formula>
    </cfRule>
  </conditionalFormatting>
  <conditionalFormatting sqref="CR197:CR198">
    <cfRule type="cellIs" dxfId="3834" priority="3044" operator="equal">
      <formula>1</formula>
    </cfRule>
  </conditionalFormatting>
  <conditionalFormatting sqref="DT197:DT198">
    <cfRule type="cellIs" dxfId="3833" priority="3037" operator="equal">
      <formula>1</formula>
    </cfRule>
  </conditionalFormatting>
  <conditionalFormatting sqref="CV197:CV198">
    <cfRule type="cellIs" dxfId="3832" priority="3042" operator="equal">
      <formula>1</formula>
    </cfRule>
  </conditionalFormatting>
  <conditionalFormatting sqref="DJ197:DJ198">
    <cfRule type="cellIs" dxfId="3831" priority="3041" operator="equal">
      <formula>1</formula>
    </cfRule>
  </conditionalFormatting>
  <conditionalFormatting sqref="DN197:DN198">
    <cfRule type="cellIs" dxfId="3830" priority="3040" operator="equal">
      <formula>1</formula>
    </cfRule>
  </conditionalFormatting>
  <conditionalFormatting sqref="DP197:DP198">
    <cfRule type="cellIs" dxfId="3829" priority="3039" operator="equal">
      <formula>1</formula>
    </cfRule>
  </conditionalFormatting>
  <conditionalFormatting sqref="DR197:DR198">
    <cfRule type="cellIs" dxfId="3828" priority="3038" operator="equal">
      <formula>1</formula>
    </cfRule>
  </conditionalFormatting>
  <conditionalFormatting sqref="DV197:DV198">
    <cfRule type="cellIs" dxfId="3827" priority="3036" operator="equal">
      <formula>1</formula>
    </cfRule>
  </conditionalFormatting>
  <conditionalFormatting sqref="CR197:CR198">
    <cfRule type="cellIs" dxfId="3826" priority="3035" operator="equal">
      <formula>1</formula>
    </cfRule>
  </conditionalFormatting>
  <conditionalFormatting sqref="CT197:CT198">
    <cfRule type="cellIs" dxfId="3825" priority="3034" operator="equal">
      <formula>1</formula>
    </cfRule>
  </conditionalFormatting>
  <conditionalFormatting sqref="CV197:CV198">
    <cfRule type="cellIs" dxfId="3824" priority="3033" operator="equal">
      <formula>1</formula>
    </cfRule>
  </conditionalFormatting>
  <conditionalFormatting sqref="DJ197:DJ198">
    <cfRule type="cellIs" dxfId="3823" priority="3032" operator="equal">
      <formula>1</formula>
    </cfRule>
  </conditionalFormatting>
  <conditionalFormatting sqref="DN197:DN198">
    <cfRule type="cellIs" dxfId="3822" priority="3031" operator="equal">
      <formula>1</formula>
    </cfRule>
  </conditionalFormatting>
  <conditionalFormatting sqref="DP197:DP198">
    <cfRule type="cellIs" dxfId="3821" priority="3030" operator="equal">
      <formula>1</formula>
    </cfRule>
  </conditionalFormatting>
  <conditionalFormatting sqref="DR197:DR198">
    <cfRule type="cellIs" dxfId="3820" priority="3029" operator="equal">
      <formula>1</formula>
    </cfRule>
  </conditionalFormatting>
  <conditionalFormatting sqref="DT197:DT198">
    <cfRule type="cellIs" dxfId="3819" priority="3028" operator="equal">
      <formula>1</formula>
    </cfRule>
  </conditionalFormatting>
  <conditionalFormatting sqref="DV197:DV198">
    <cfRule type="cellIs" dxfId="3818" priority="3027" operator="equal">
      <formula>1</formula>
    </cfRule>
  </conditionalFormatting>
  <conditionalFormatting sqref="BI197:BI198">
    <cfRule type="expression" dxfId="3817" priority="3026">
      <formula>BI197=MAX($BI197:$BN197)</formula>
    </cfRule>
  </conditionalFormatting>
  <conditionalFormatting sqref="BI197:BI198">
    <cfRule type="expression" dxfId="3816" priority="3025">
      <formula>BI197=MIN($BI197:$BN197)</formula>
    </cfRule>
  </conditionalFormatting>
  <conditionalFormatting sqref="BJ197:BN198">
    <cfRule type="expression" dxfId="3815" priority="3024">
      <formula>BJ197=MAX($BI197:$BN197)</formula>
    </cfRule>
  </conditionalFormatting>
  <conditionalFormatting sqref="BJ197:BN198">
    <cfRule type="expression" dxfId="3814" priority="3023">
      <formula>BJ197=MIN($BI197:$BN197)</formula>
    </cfRule>
  </conditionalFormatting>
  <conditionalFormatting sqref="BO197:BO198">
    <cfRule type="expression" dxfId="3813" priority="3022">
      <formula>BO197=MAX($BO197:$BT197)</formula>
    </cfRule>
  </conditionalFormatting>
  <conditionalFormatting sqref="BO197:BO198">
    <cfRule type="expression" dxfId="3812" priority="3021">
      <formula>BO197=MIN($BO197:$BT197)</formula>
    </cfRule>
  </conditionalFormatting>
  <conditionalFormatting sqref="BP197:BT198">
    <cfRule type="expression" dxfId="3811" priority="3020">
      <formula>BP197=MAX($BI197:$BN197)</formula>
    </cfRule>
  </conditionalFormatting>
  <conditionalFormatting sqref="BP197:BT198">
    <cfRule type="expression" dxfId="3810" priority="3019">
      <formula>BP197=MIN($BI197:$BN197)</formula>
    </cfRule>
  </conditionalFormatting>
  <conditionalFormatting sqref="BP197:BT198">
    <cfRule type="expression" dxfId="3809" priority="3018">
      <formula>BP197=MAX($BI197:$BN197)</formula>
    </cfRule>
  </conditionalFormatting>
  <conditionalFormatting sqref="BP197:BT198">
    <cfRule type="expression" dxfId="3808" priority="3017">
      <formula>BP197=MIN($BI197:$BN197)</formula>
    </cfRule>
  </conditionalFormatting>
  <conditionalFormatting sqref="BP197:BP198">
    <cfRule type="expression" dxfId="3807" priority="3016">
      <formula>BP197=MAX($BO197:$BT197)</formula>
    </cfRule>
  </conditionalFormatting>
  <conditionalFormatting sqref="BP197:BP198">
    <cfRule type="expression" dxfId="3806" priority="3015">
      <formula>BP197=MIN($BO197:$BT197)</formula>
    </cfRule>
  </conditionalFormatting>
  <conditionalFormatting sqref="BQ197:BQ198">
    <cfRule type="expression" dxfId="3805" priority="3014">
      <formula>BQ197=MAX($BO197:$BT197)</formula>
    </cfRule>
  </conditionalFormatting>
  <conditionalFormatting sqref="BQ197:BQ198">
    <cfRule type="expression" dxfId="3804" priority="3013">
      <formula>BQ197=MIN($BO197:$BT197)</formula>
    </cfRule>
  </conditionalFormatting>
  <conditionalFormatting sqref="BR197:BR198">
    <cfRule type="expression" dxfId="3803" priority="3012">
      <formula>BR197=MAX($BO197:$BT197)</formula>
    </cfRule>
  </conditionalFormatting>
  <conditionalFormatting sqref="BR197:BR198">
    <cfRule type="expression" dxfId="3802" priority="3011">
      <formula>BR197=MIN($BO197:$BT197)</formula>
    </cfRule>
  </conditionalFormatting>
  <conditionalFormatting sqref="BS197:BS198">
    <cfRule type="expression" dxfId="3801" priority="3010">
      <formula>BS197=MAX($BO197:$BT197)</formula>
    </cfRule>
  </conditionalFormatting>
  <conditionalFormatting sqref="BS197:BS198">
    <cfRule type="expression" dxfId="3800" priority="3009">
      <formula>BS197=MIN($BO197:$BT197)</formula>
    </cfRule>
  </conditionalFormatting>
  <conditionalFormatting sqref="BT197:BT198">
    <cfRule type="expression" dxfId="3799" priority="3008">
      <formula>BT197=MAX($BO197:$BT197)</formula>
    </cfRule>
  </conditionalFormatting>
  <conditionalFormatting sqref="BT197:BT198">
    <cfRule type="expression" dxfId="3798" priority="3007">
      <formula>BT197=MIN($BO197:$BT197)</formula>
    </cfRule>
  </conditionalFormatting>
  <conditionalFormatting sqref="CX197:CX198">
    <cfRule type="cellIs" dxfId="3797" priority="3006" operator="equal">
      <formula>1</formula>
    </cfRule>
  </conditionalFormatting>
  <conditionalFormatting sqref="CX197:CX198">
    <cfRule type="cellIs" dxfId="3796" priority="3005" operator="equal">
      <formula>1</formula>
    </cfRule>
  </conditionalFormatting>
  <conditionalFormatting sqref="CX197:CX198">
    <cfRule type="cellIs" dxfId="3795" priority="3004" operator="equal">
      <formula>1</formula>
    </cfRule>
  </conditionalFormatting>
  <conditionalFormatting sqref="DX197:DX198">
    <cfRule type="cellIs" dxfId="3794" priority="3003" operator="equal">
      <formula>1</formula>
    </cfRule>
  </conditionalFormatting>
  <conditionalFormatting sqref="DX197:DX198">
    <cfRule type="cellIs" dxfId="3793" priority="3002" operator="equal">
      <formula>1</formula>
    </cfRule>
  </conditionalFormatting>
  <conditionalFormatting sqref="DX197:DX198">
    <cfRule type="cellIs" dxfId="3792" priority="3001" operator="equal">
      <formula>1</formula>
    </cfRule>
  </conditionalFormatting>
  <conditionalFormatting sqref="CZ197:CZ198">
    <cfRule type="cellIs" dxfId="3791" priority="3000" operator="equal">
      <formula>1</formula>
    </cfRule>
  </conditionalFormatting>
  <conditionalFormatting sqref="CZ197:CZ198">
    <cfRule type="cellIs" dxfId="3790" priority="2999" operator="equal">
      <formula>1</formula>
    </cfRule>
  </conditionalFormatting>
  <conditionalFormatting sqref="CZ197:CZ198">
    <cfRule type="cellIs" dxfId="3789" priority="2998" operator="equal">
      <formula>1</formula>
    </cfRule>
  </conditionalFormatting>
  <conditionalFormatting sqref="DB197:DB198">
    <cfRule type="cellIs" dxfId="3788" priority="2997" operator="equal">
      <formula>1</formula>
    </cfRule>
  </conditionalFormatting>
  <conditionalFormatting sqref="DB197:DB198">
    <cfRule type="cellIs" dxfId="3787" priority="2996" operator="equal">
      <formula>1</formula>
    </cfRule>
  </conditionalFormatting>
  <conditionalFormatting sqref="DB197:DB198">
    <cfRule type="cellIs" dxfId="3786" priority="2995" operator="equal">
      <formula>1</formula>
    </cfRule>
  </conditionalFormatting>
  <conditionalFormatting sqref="DH197:DH198">
    <cfRule type="cellIs" dxfId="3785" priority="2994" operator="equal">
      <formula>1</formula>
    </cfRule>
  </conditionalFormatting>
  <conditionalFormatting sqref="DH197:DH198">
    <cfRule type="cellIs" dxfId="3784" priority="2993" operator="equal">
      <formula>1</formula>
    </cfRule>
  </conditionalFormatting>
  <conditionalFormatting sqref="DH197:DH198">
    <cfRule type="cellIs" dxfId="3783" priority="2992" operator="equal">
      <formula>1</formula>
    </cfRule>
  </conditionalFormatting>
  <conditionalFormatting sqref="DD197:DD198">
    <cfRule type="cellIs" dxfId="3782" priority="2991" operator="equal">
      <formula>1</formula>
    </cfRule>
  </conditionalFormatting>
  <conditionalFormatting sqref="DD197:DD198">
    <cfRule type="cellIs" dxfId="3781" priority="2990" operator="equal">
      <formula>1</formula>
    </cfRule>
  </conditionalFormatting>
  <conditionalFormatting sqref="DD197:DD198">
    <cfRule type="cellIs" dxfId="3780" priority="2989" operator="equal">
      <formula>1</formula>
    </cfRule>
  </conditionalFormatting>
  <conditionalFormatting sqref="DF197:DF198">
    <cfRule type="cellIs" dxfId="3779" priority="2988" operator="equal">
      <formula>1</formula>
    </cfRule>
  </conditionalFormatting>
  <conditionalFormatting sqref="DF197:DF198">
    <cfRule type="cellIs" dxfId="3778" priority="2987" operator="equal">
      <formula>1</formula>
    </cfRule>
  </conditionalFormatting>
  <conditionalFormatting sqref="DF197:DF198">
    <cfRule type="cellIs" dxfId="3777" priority="2986" operator="equal">
      <formula>1</formula>
    </cfRule>
  </conditionalFormatting>
  <conditionalFormatting sqref="DL197:DL198">
    <cfRule type="cellIs" dxfId="3776" priority="2985" operator="equal">
      <formula>1</formula>
    </cfRule>
  </conditionalFormatting>
  <conditionalFormatting sqref="DL197:DL198">
    <cfRule type="cellIs" dxfId="3775" priority="2984" operator="equal">
      <formula>1</formula>
    </cfRule>
  </conditionalFormatting>
  <conditionalFormatting sqref="DL197:DL198">
    <cfRule type="cellIs" dxfId="3774" priority="2983" operator="equal">
      <formula>1</formula>
    </cfRule>
  </conditionalFormatting>
  <conditionalFormatting sqref="CT199:CT200">
    <cfRule type="cellIs" dxfId="3773" priority="2981" operator="equal">
      <formula>1</formula>
    </cfRule>
  </conditionalFormatting>
  <conditionalFormatting sqref="CR199:CR200">
    <cfRule type="cellIs" dxfId="3772" priority="2982" operator="equal">
      <formula>1</formula>
    </cfRule>
  </conditionalFormatting>
  <conditionalFormatting sqref="DT199:DT200">
    <cfRule type="cellIs" dxfId="3771" priority="2975" operator="equal">
      <formula>1</formula>
    </cfRule>
  </conditionalFormatting>
  <conditionalFormatting sqref="CV199:CV200">
    <cfRule type="cellIs" dxfId="3770" priority="2980" operator="equal">
      <formula>1</formula>
    </cfRule>
  </conditionalFormatting>
  <conditionalFormatting sqref="DJ199:DJ200">
    <cfRule type="cellIs" dxfId="3769" priority="2979" operator="equal">
      <formula>1</formula>
    </cfRule>
  </conditionalFormatting>
  <conditionalFormatting sqref="DN199:DN200">
    <cfRule type="cellIs" dxfId="3768" priority="2978" operator="equal">
      <formula>1</formula>
    </cfRule>
  </conditionalFormatting>
  <conditionalFormatting sqref="DP199:DP200">
    <cfRule type="cellIs" dxfId="3767" priority="2977" operator="equal">
      <formula>1</formula>
    </cfRule>
  </conditionalFormatting>
  <conditionalFormatting sqref="DR199:DR200">
    <cfRule type="cellIs" dxfId="3766" priority="2976" operator="equal">
      <formula>1</formula>
    </cfRule>
  </conditionalFormatting>
  <conditionalFormatting sqref="DV199:DV200">
    <cfRule type="cellIs" dxfId="3765" priority="2974" operator="equal">
      <formula>1</formula>
    </cfRule>
  </conditionalFormatting>
  <conditionalFormatting sqref="CT199:CT200">
    <cfRule type="cellIs" dxfId="3764" priority="2972" operator="equal">
      <formula>1</formula>
    </cfRule>
  </conditionalFormatting>
  <conditionalFormatting sqref="CR199:CR200">
    <cfRule type="cellIs" dxfId="3763" priority="2973" operator="equal">
      <formula>1</formula>
    </cfRule>
  </conditionalFormatting>
  <conditionalFormatting sqref="DT199:DT200">
    <cfRule type="cellIs" dxfId="3762" priority="2966" operator="equal">
      <formula>1</formula>
    </cfRule>
  </conditionalFormatting>
  <conditionalFormatting sqref="CV199:CV200">
    <cfRule type="cellIs" dxfId="3761" priority="2971" operator="equal">
      <formula>1</formula>
    </cfRule>
  </conditionalFormatting>
  <conditionalFormatting sqref="DJ199:DJ200">
    <cfRule type="cellIs" dxfId="3760" priority="2970" operator="equal">
      <formula>1</formula>
    </cfRule>
  </conditionalFormatting>
  <conditionalFormatting sqref="DN199:DN200">
    <cfRule type="cellIs" dxfId="3759" priority="2969" operator="equal">
      <formula>1</formula>
    </cfRule>
  </conditionalFormatting>
  <conditionalFormatting sqref="DP199:DP200">
    <cfRule type="cellIs" dxfId="3758" priority="2968" operator="equal">
      <formula>1</formula>
    </cfRule>
  </conditionalFormatting>
  <conditionalFormatting sqref="DR199:DR200">
    <cfRule type="cellIs" dxfId="3757" priority="2967" operator="equal">
      <formula>1</formula>
    </cfRule>
  </conditionalFormatting>
  <conditionalFormatting sqref="DV199:DV200">
    <cfRule type="cellIs" dxfId="3756" priority="2965" operator="equal">
      <formula>1</formula>
    </cfRule>
  </conditionalFormatting>
  <conditionalFormatting sqref="CR199:CR200">
    <cfRule type="cellIs" dxfId="3755" priority="2964" operator="equal">
      <formula>1</formula>
    </cfRule>
  </conditionalFormatting>
  <conditionalFormatting sqref="CT199:CT200">
    <cfRule type="cellIs" dxfId="3754" priority="2963" operator="equal">
      <formula>1</formula>
    </cfRule>
  </conditionalFormatting>
  <conditionalFormatting sqref="CV199:CV200">
    <cfRule type="cellIs" dxfId="3753" priority="2962" operator="equal">
      <formula>1</formula>
    </cfRule>
  </conditionalFormatting>
  <conditionalFormatting sqref="DJ199:DJ200">
    <cfRule type="cellIs" dxfId="3752" priority="2961" operator="equal">
      <formula>1</formula>
    </cfRule>
  </conditionalFormatting>
  <conditionalFormatting sqref="DN199:DN200">
    <cfRule type="cellIs" dxfId="3751" priority="2960" operator="equal">
      <formula>1</formula>
    </cfRule>
  </conditionalFormatting>
  <conditionalFormatting sqref="DP199:DP200">
    <cfRule type="cellIs" dxfId="3750" priority="2959" operator="equal">
      <formula>1</formula>
    </cfRule>
  </conditionalFormatting>
  <conditionalFormatting sqref="DR199:DR200">
    <cfRule type="cellIs" dxfId="3749" priority="2958" operator="equal">
      <formula>1</formula>
    </cfRule>
  </conditionalFormatting>
  <conditionalFormatting sqref="DT199:DT200">
    <cfRule type="cellIs" dxfId="3748" priority="2957" operator="equal">
      <formula>1</formula>
    </cfRule>
  </conditionalFormatting>
  <conditionalFormatting sqref="DV199:DV200">
    <cfRule type="cellIs" dxfId="3747" priority="2956" operator="equal">
      <formula>1</formula>
    </cfRule>
  </conditionalFormatting>
  <conditionalFormatting sqref="BI199:BI200">
    <cfRule type="expression" dxfId="3746" priority="2955">
      <formula>BI199=MAX($BI199:$BN199)</formula>
    </cfRule>
  </conditionalFormatting>
  <conditionalFormatting sqref="BI199:BI200">
    <cfRule type="expression" dxfId="3745" priority="2954">
      <formula>BI199=MIN($BI199:$BN199)</formula>
    </cfRule>
  </conditionalFormatting>
  <conditionalFormatting sqref="BJ199:BN200">
    <cfRule type="expression" dxfId="3744" priority="2953">
      <formula>BJ199=MAX($BI199:$BN199)</formula>
    </cfRule>
  </conditionalFormatting>
  <conditionalFormatting sqref="BJ199:BN200">
    <cfRule type="expression" dxfId="3743" priority="2952">
      <formula>BJ199=MIN($BI199:$BN199)</formula>
    </cfRule>
  </conditionalFormatting>
  <conditionalFormatting sqref="BO199:BO200">
    <cfRule type="expression" dxfId="3742" priority="2951">
      <formula>BO199=MAX($BO199:$BT199)</formula>
    </cfRule>
  </conditionalFormatting>
  <conditionalFormatting sqref="BO199:BO200">
    <cfRule type="expression" dxfId="3741" priority="2950">
      <formula>BO199=MIN($BO199:$BT199)</formula>
    </cfRule>
  </conditionalFormatting>
  <conditionalFormatting sqref="BP199:BT200">
    <cfRule type="expression" dxfId="3740" priority="2949">
      <formula>BP199=MAX($BI199:$BN199)</formula>
    </cfRule>
  </conditionalFormatting>
  <conditionalFormatting sqref="BP199:BT200">
    <cfRule type="expression" dxfId="3739" priority="2948">
      <formula>BP199=MIN($BI199:$BN199)</formula>
    </cfRule>
  </conditionalFormatting>
  <conditionalFormatting sqref="BP199:BT200">
    <cfRule type="expression" dxfId="3738" priority="2947">
      <formula>BP199=MAX($BI199:$BN199)</formula>
    </cfRule>
  </conditionalFormatting>
  <conditionalFormatting sqref="BP199:BT200">
    <cfRule type="expression" dxfId="3737" priority="2946">
      <formula>BP199=MIN($BI199:$BN199)</formula>
    </cfRule>
  </conditionalFormatting>
  <conditionalFormatting sqref="BP199:BP200">
    <cfRule type="expression" dxfId="3736" priority="2945">
      <formula>BP199=MAX($BO199:$BT199)</formula>
    </cfRule>
  </conditionalFormatting>
  <conditionalFormatting sqref="BP199:BP200">
    <cfRule type="expression" dxfId="3735" priority="2944">
      <formula>BP199=MIN($BO199:$BT199)</formula>
    </cfRule>
  </conditionalFormatting>
  <conditionalFormatting sqref="BQ199:BQ200">
    <cfRule type="expression" dxfId="3734" priority="2943">
      <formula>BQ199=MAX($BO199:$BT199)</formula>
    </cfRule>
  </conditionalFormatting>
  <conditionalFormatting sqref="BQ199:BQ200">
    <cfRule type="expression" dxfId="3733" priority="2942">
      <formula>BQ199=MIN($BO199:$BT199)</formula>
    </cfRule>
  </conditionalFormatting>
  <conditionalFormatting sqref="BR199:BR200">
    <cfRule type="expression" dxfId="3732" priority="2941">
      <formula>BR199=MAX($BO199:$BT199)</formula>
    </cfRule>
  </conditionalFormatting>
  <conditionalFormatting sqref="BR199:BR200">
    <cfRule type="expression" dxfId="3731" priority="2940">
      <formula>BR199=MIN($BO199:$BT199)</formula>
    </cfRule>
  </conditionalFormatting>
  <conditionalFormatting sqref="BS199:BS200">
    <cfRule type="expression" dxfId="3730" priority="2939">
      <formula>BS199=MAX($BO199:$BT199)</formula>
    </cfRule>
  </conditionalFormatting>
  <conditionalFormatting sqref="BS199:BS200">
    <cfRule type="expression" dxfId="3729" priority="2938">
      <formula>BS199=MIN($BO199:$BT199)</formula>
    </cfRule>
  </conditionalFormatting>
  <conditionalFormatting sqref="BT199:BT200">
    <cfRule type="expression" dxfId="3728" priority="2937">
      <formula>BT199=MAX($BO199:$BT199)</formula>
    </cfRule>
  </conditionalFormatting>
  <conditionalFormatting sqref="BT199:BT200">
    <cfRule type="expression" dxfId="3727" priority="2936">
      <formula>BT199=MIN($BO199:$BT199)</formula>
    </cfRule>
  </conditionalFormatting>
  <conditionalFormatting sqref="CX199:CX200">
    <cfRule type="cellIs" dxfId="3726" priority="2935" operator="equal">
      <formula>1</formula>
    </cfRule>
  </conditionalFormatting>
  <conditionalFormatting sqref="CX199:CX200">
    <cfRule type="cellIs" dxfId="3725" priority="2934" operator="equal">
      <formula>1</formula>
    </cfRule>
  </conditionalFormatting>
  <conditionalFormatting sqref="CX199:CX200">
    <cfRule type="cellIs" dxfId="3724" priority="2933" operator="equal">
      <formula>1</formula>
    </cfRule>
  </conditionalFormatting>
  <conditionalFormatting sqref="DX199:DX200">
    <cfRule type="cellIs" dxfId="3723" priority="2932" operator="equal">
      <formula>1</formula>
    </cfRule>
  </conditionalFormatting>
  <conditionalFormatting sqref="DX199:DX200">
    <cfRule type="cellIs" dxfId="3722" priority="2931" operator="equal">
      <formula>1</formula>
    </cfRule>
  </conditionalFormatting>
  <conditionalFormatting sqref="DX199:DX200">
    <cfRule type="cellIs" dxfId="3721" priority="2930" operator="equal">
      <formula>1</formula>
    </cfRule>
  </conditionalFormatting>
  <conditionalFormatting sqref="CZ199:CZ200">
    <cfRule type="cellIs" dxfId="3720" priority="2929" operator="equal">
      <formula>1</formula>
    </cfRule>
  </conditionalFormatting>
  <conditionalFormatting sqref="CZ199:CZ200">
    <cfRule type="cellIs" dxfId="3719" priority="2928" operator="equal">
      <formula>1</formula>
    </cfRule>
  </conditionalFormatting>
  <conditionalFormatting sqref="CZ199:CZ200">
    <cfRule type="cellIs" dxfId="3718" priority="2927" operator="equal">
      <formula>1</formula>
    </cfRule>
  </conditionalFormatting>
  <conditionalFormatting sqref="DB199:DB200">
    <cfRule type="cellIs" dxfId="3717" priority="2926" operator="equal">
      <formula>1</formula>
    </cfRule>
  </conditionalFormatting>
  <conditionalFormatting sqref="DB199:DB200">
    <cfRule type="cellIs" dxfId="3716" priority="2925" operator="equal">
      <formula>1</formula>
    </cfRule>
  </conditionalFormatting>
  <conditionalFormatting sqref="DB199:DB200">
    <cfRule type="cellIs" dxfId="3715" priority="2924" operator="equal">
      <formula>1</formula>
    </cfRule>
  </conditionalFormatting>
  <conditionalFormatting sqref="DH199:DH200">
    <cfRule type="cellIs" dxfId="3714" priority="2923" operator="equal">
      <formula>1</formula>
    </cfRule>
  </conditionalFormatting>
  <conditionalFormatting sqref="DH199:DH200">
    <cfRule type="cellIs" dxfId="3713" priority="2922" operator="equal">
      <formula>1</formula>
    </cfRule>
  </conditionalFormatting>
  <conditionalFormatting sqref="DH199:DH200">
    <cfRule type="cellIs" dxfId="3712" priority="2921" operator="equal">
      <formula>1</formula>
    </cfRule>
  </conditionalFormatting>
  <conditionalFormatting sqref="DD199:DD200">
    <cfRule type="cellIs" dxfId="3711" priority="2920" operator="equal">
      <formula>1</formula>
    </cfRule>
  </conditionalFormatting>
  <conditionalFormatting sqref="DD199:DD200">
    <cfRule type="cellIs" dxfId="3710" priority="2919" operator="equal">
      <formula>1</formula>
    </cfRule>
  </conditionalFormatting>
  <conditionalFormatting sqref="DD199:DD200">
    <cfRule type="cellIs" dxfId="3709" priority="2918" operator="equal">
      <formula>1</formula>
    </cfRule>
  </conditionalFormatting>
  <conditionalFormatting sqref="DF199:DF200">
    <cfRule type="cellIs" dxfId="3708" priority="2917" operator="equal">
      <formula>1</formula>
    </cfRule>
  </conditionalFormatting>
  <conditionalFormatting sqref="DF199:DF200">
    <cfRule type="cellIs" dxfId="3707" priority="2916" operator="equal">
      <formula>1</formula>
    </cfRule>
  </conditionalFormatting>
  <conditionalFormatting sqref="DF199:DF200">
    <cfRule type="cellIs" dxfId="3706" priority="2915" operator="equal">
      <formula>1</formula>
    </cfRule>
  </conditionalFormatting>
  <conditionalFormatting sqref="DL199:DL200">
    <cfRule type="cellIs" dxfId="3705" priority="2914" operator="equal">
      <formula>1</formula>
    </cfRule>
  </conditionalFormatting>
  <conditionalFormatting sqref="DL199:DL200">
    <cfRule type="cellIs" dxfId="3704" priority="2913" operator="equal">
      <formula>1</formula>
    </cfRule>
  </conditionalFormatting>
  <conditionalFormatting sqref="DL199:DL200">
    <cfRule type="cellIs" dxfId="3703" priority="2912" operator="equal">
      <formula>1</formula>
    </cfRule>
  </conditionalFormatting>
  <conditionalFormatting sqref="CT201:CT202">
    <cfRule type="cellIs" dxfId="3702" priority="2910" operator="equal">
      <formula>1</formula>
    </cfRule>
  </conditionalFormatting>
  <conditionalFormatting sqref="CR201:CR202">
    <cfRule type="cellIs" dxfId="3701" priority="2911" operator="equal">
      <formula>1</formula>
    </cfRule>
  </conditionalFormatting>
  <conditionalFormatting sqref="DT201:DT202">
    <cfRule type="cellIs" dxfId="3700" priority="2904" operator="equal">
      <formula>1</formula>
    </cfRule>
  </conditionalFormatting>
  <conditionalFormatting sqref="CV201:CV202">
    <cfRule type="cellIs" dxfId="3699" priority="2909" operator="equal">
      <formula>1</formula>
    </cfRule>
  </conditionalFormatting>
  <conditionalFormatting sqref="DJ201:DJ202">
    <cfRule type="cellIs" dxfId="3698" priority="2908" operator="equal">
      <formula>1</formula>
    </cfRule>
  </conditionalFormatting>
  <conditionalFormatting sqref="DN201:DN202">
    <cfRule type="cellIs" dxfId="3697" priority="2907" operator="equal">
      <formula>1</formula>
    </cfRule>
  </conditionalFormatting>
  <conditionalFormatting sqref="DP201:DP202">
    <cfRule type="cellIs" dxfId="3696" priority="2906" operator="equal">
      <formula>1</formula>
    </cfRule>
  </conditionalFormatting>
  <conditionalFormatting sqref="DR201:DR202">
    <cfRule type="cellIs" dxfId="3695" priority="2905" operator="equal">
      <formula>1</formula>
    </cfRule>
  </conditionalFormatting>
  <conditionalFormatting sqref="DV201:DV202">
    <cfRule type="cellIs" dxfId="3694" priority="2903" operator="equal">
      <formula>1</formula>
    </cfRule>
  </conditionalFormatting>
  <conditionalFormatting sqref="CT201:CT202">
    <cfRule type="cellIs" dxfId="3693" priority="2901" operator="equal">
      <formula>1</formula>
    </cfRule>
  </conditionalFormatting>
  <conditionalFormatting sqref="CR201:CR202">
    <cfRule type="cellIs" dxfId="3692" priority="2902" operator="equal">
      <formula>1</formula>
    </cfRule>
  </conditionalFormatting>
  <conditionalFormatting sqref="DT201:DT202">
    <cfRule type="cellIs" dxfId="3691" priority="2895" operator="equal">
      <formula>1</formula>
    </cfRule>
  </conditionalFormatting>
  <conditionalFormatting sqref="CV201:CV202">
    <cfRule type="cellIs" dxfId="3690" priority="2900" operator="equal">
      <formula>1</formula>
    </cfRule>
  </conditionalFormatting>
  <conditionalFormatting sqref="DJ201:DJ202">
    <cfRule type="cellIs" dxfId="3689" priority="2899" operator="equal">
      <formula>1</formula>
    </cfRule>
  </conditionalFormatting>
  <conditionalFormatting sqref="DN201:DN202">
    <cfRule type="cellIs" dxfId="3688" priority="2898" operator="equal">
      <formula>1</formula>
    </cfRule>
  </conditionalFormatting>
  <conditionalFormatting sqref="DP201:DP202">
    <cfRule type="cellIs" dxfId="3687" priority="2897" operator="equal">
      <formula>1</formula>
    </cfRule>
  </conditionalFormatting>
  <conditionalFormatting sqref="DR201:DR202">
    <cfRule type="cellIs" dxfId="3686" priority="2896" operator="equal">
      <formula>1</formula>
    </cfRule>
  </conditionalFormatting>
  <conditionalFormatting sqref="DV201:DV202">
    <cfRule type="cellIs" dxfId="3685" priority="2894" operator="equal">
      <formula>1</formula>
    </cfRule>
  </conditionalFormatting>
  <conditionalFormatting sqref="CR201:CR202">
    <cfRule type="cellIs" dxfId="3684" priority="2893" operator="equal">
      <formula>1</formula>
    </cfRule>
  </conditionalFormatting>
  <conditionalFormatting sqref="CT201:CT202">
    <cfRule type="cellIs" dxfId="3683" priority="2892" operator="equal">
      <formula>1</formula>
    </cfRule>
  </conditionalFormatting>
  <conditionalFormatting sqref="CV201:CV202">
    <cfRule type="cellIs" dxfId="3682" priority="2891" operator="equal">
      <formula>1</formula>
    </cfRule>
  </conditionalFormatting>
  <conditionalFormatting sqref="DJ201:DJ202">
    <cfRule type="cellIs" dxfId="3681" priority="2890" operator="equal">
      <formula>1</formula>
    </cfRule>
  </conditionalFormatting>
  <conditionalFormatting sqref="DN201:DN202">
    <cfRule type="cellIs" dxfId="3680" priority="2889" operator="equal">
      <formula>1</formula>
    </cfRule>
  </conditionalFormatting>
  <conditionalFormatting sqref="DP201:DP202">
    <cfRule type="cellIs" dxfId="3679" priority="2888" operator="equal">
      <formula>1</formula>
    </cfRule>
  </conditionalFormatting>
  <conditionalFormatting sqref="DR201:DR202">
    <cfRule type="cellIs" dxfId="3678" priority="2887" operator="equal">
      <formula>1</formula>
    </cfRule>
  </conditionalFormatting>
  <conditionalFormatting sqref="DT201:DT202">
    <cfRule type="cellIs" dxfId="3677" priority="2886" operator="equal">
      <formula>1</formula>
    </cfRule>
  </conditionalFormatting>
  <conditionalFormatting sqref="DV201:DV202">
    <cfRule type="cellIs" dxfId="3676" priority="2885" operator="equal">
      <formula>1</formula>
    </cfRule>
  </conditionalFormatting>
  <conditionalFormatting sqref="BI201:BI202">
    <cfRule type="expression" dxfId="3675" priority="2884">
      <formula>BI201=MAX($BI201:$BN201)</formula>
    </cfRule>
  </conditionalFormatting>
  <conditionalFormatting sqref="BI201:BI202">
    <cfRule type="expression" dxfId="3674" priority="2883">
      <formula>BI201=MIN($BI201:$BN201)</formula>
    </cfRule>
  </conditionalFormatting>
  <conditionalFormatting sqref="BJ201:BN202">
    <cfRule type="expression" dxfId="3673" priority="2882">
      <formula>BJ201=MAX($BI201:$BN201)</formula>
    </cfRule>
  </conditionalFormatting>
  <conditionalFormatting sqref="BJ201:BN202">
    <cfRule type="expression" dxfId="3672" priority="2881">
      <formula>BJ201=MIN($BI201:$BN201)</formula>
    </cfRule>
  </conditionalFormatting>
  <conditionalFormatting sqref="BO201:BO202">
    <cfRule type="expression" dxfId="3671" priority="2880">
      <formula>BO201=MAX($BO201:$BT201)</formula>
    </cfRule>
  </conditionalFormatting>
  <conditionalFormatting sqref="BO201:BO202">
    <cfRule type="expression" dxfId="3670" priority="2879">
      <formula>BO201=MIN($BO201:$BT201)</formula>
    </cfRule>
  </conditionalFormatting>
  <conditionalFormatting sqref="BP201:BT202">
    <cfRule type="expression" dxfId="3669" priority="2878">
      <formula>BP201=MAX($BI201:$BN201)</formula>
    </cfRule>
  </conditionalFormatting>
  <conditionalFormatting sqref="BP201:BT202">
    <cfRule type="expression" dxfId="3668" priority="2877">
      <formula>BP201=MIN($BI201:$BN201)</formula>
    </cfRule>
  </conditionalFormatting>
  <conditionalFormatting sqref="BP201:BT202">
    <cfRule type="expression" dxfId="3667" priority="2876">
      <formula>BP201=MAX($BI201:$BN201)</formula>
    </cfRule>
  </conditionalFormatting>
  <conditionalFormatting sqref="BP201:BT202">
    <cfRule type="expression" dxfId="3666" priority="2875">
      <formula>BP201=MIN($BI201:$BN201)</formula>
    </cfRule>
  </conditionalFormatting>
  <conditionalFormatting sqref="BP201:BP202">
    <cfRule type="expression" dxfId="3665" priority="2874">
      <formula>BP201=MAX($BO201:$BT201)</formula>
    </cfRule>
  </conditionalFormatting>
  <conditionalFormatting sqref="BP201:BP202">
    <cfRule type="expression" dxfId="3664" priority="2873">
      <formula>BP201=MIN($BO201:$BT201)</formula>
    </cfRule>
  </conditionalFormatting>
  <conditionalFormatting sqref="BQ201:BQ202">
    <cfRule type="expression" dxfId="3663" priority="2872">
      <formula>BQ201=MAX($BO201:$BT201)</formula>
    </cfRule>
  </conditionalFormatting>
  <conditionalFormatting sqref="BQ201:BQ202">
    <cfRule type="expression" dxfId="3662" priority="2871">
      <formula>BQ201=MIN($BO201:$BT201)</formula>
    </cfRule>
  </conditionalFormatting>
  <conditionalFormatting sqref="BR201:BR202">
    <cfRule type="expression" dxfId="3661" priority="2870">
      <formula>BR201=MAX($BO201:$BT201)</formula>
    </cfRule>
  </conditionalFormatting>
  <conditionalFormatting sqref="BR201:BR202">
    <cfRule type="expression" dxfId="3660" priority="2869">
      <formula>BR201=MIN($BO201:$BT201)</formula>
    </cfRule>
  </conditionalFormatting>
  <conditionalFormatting sqref="BS201:BS202">
    <cfRule type="expression" dxfId="3659" priority="2868">
      <formula>BS201=MAX($BO201:$BT201)</formula>
    </cfRule>
  </conditionalFormatting>
  <conditionalFormatting sqref="BS201:BS202">
    <cfRule type="expression" dxfId="3658" priority="2867">
      <formula>BS201=MIN($BO201:$BT201)</formula>
    </cfRule>
  </conditionalFormatting>
  <conditionalFormatting sqref="BT201:BT202">
    <cfRule type="expression" dxfId="3657" priority="2866">
      <formula>BT201=MAX($BO201:$BT201)</formula>
    </cfRule>
  </conditionalFormatting>
  <conditionalFormatting sqref="BT201:BT202">
    <cfRule type="expression" dxfId="3656" priority="2865">
      <formula>BT201=MIN($BO201:$BT201)</formula>
    </cfRule>
  </conditionalFormatting>
  <conditionalFormatting sqref="CX201:CX202">
    <cfRule type="cellIs" dxfId="3655" priority="2864" operator="equal">
      <formula>1</formula>
    </cfRule>
  </conditionalFormatting>
  <conditionalFormatting sqref="CX201:CX202">
    <cfRule type="cellIs" dxfId="3654" priority="2863" operator="equal">
      <formula>1</formula>
    </cfRule>
  </conditionalFormatting>
  <conditionalFormatting sqref="CX201:CX202">
    <cfRule type="cellIs" dxfId="3653" priority="2862" operator="equal">
      <formula>1</formula>
    </cfRule>
  </conditionalFormatting>
  <conditionalFormatting sqref="DX201:DX202">
    <cfRule type="cellIs" dxfId="3652" priority="2861" operator="equal">
      <formula>1</formula>
    </cfRule>
  </conditionalFormatting>
  <conditionalFormatting sqref="DX201:DX202">
    <cfRule type="cellIs" dxfId="3651" priority="2860" operator="equal">
      <formula>1</formula>
    </cfRule>
  </conditionalFormatting>
  <conditionalFormatting sqref="DX201:DX202">
    <cfRule type="cellIs" dxfId="3650" priority="2859" operator="equal">
      <formula>1</formula>
    </cfRule>
  </conditionalFormatting>
  <conditionalFormatting sqref="CZ201:CZ202">
    <cfRule type="cellIs" dxfId="3649" priority="2858" operator="equal">
      <formula>1</formula>
    </cfRule>
  </conditionalFormatting>
  <conditionalFormatting sqref="CZ201:CZ202">
    <cfRule type="cellIs" dxfId="3648" priority="2857" operator="equal">
      <formula>1</formula>
    </cfRule>
  </conditionalFormatting>
  <conditionalFormatting sqref="CZ201:CZ202">
    <cfRule type="cellIs" dxfId="3647" priority="2856" operator="equal">
      <formula>1</formula>
    </cfRule>
  </conditionalFormatting>
  <conditionalFormatting sqref="DB201:DB202">
    <cfRule type="cellIs" dxfId="3646" priority="2855" operator="equal">
      <formula>1</formula>
    </cfRule>
  </conditionalFormatting>
  <conditionalFormatting sqref="DB201:DB202">
    <cfRule type="cellIs" dxfId="3645" priority="2854" operator="equal">
      <formula>1</formula>
    </cfRule>
  </conditionalFormatting>
  <conditionalFormatting sqref="DB201:DB202">
    <cfRule type="cellIs" dxfId="3644" priority="2853" operator="equal">
      <formula>1</formula>
    </cfRule>
  </conditionalFormatting>
  <conditionalFormatting sqref="DH201:DH202">
    <cfRule type="cellIs" dxfId="3643" priority="2852" operator="equal">
      <formula>1</formula>
    </cfRule>
  </conditionalFormatting>
  <conditionalFormatting sqref="DH201:DH202">
    <cfRule type="cellIs" dxfId="3642" priority="2851" operator="equal">
      <formula>1</formula>
    </cfRule>
  </conditionalFormatting>
  <conditionalFormatting sqref="DH201:DH202">
    <cfRule type="cellIs" dxfId="3641" priority="2850" operator="equal">
      <formula>1</formula>
    </cfRule>
  </conditionalFormatting>
  <conditionalFormatting sqref="DD201:DD202">
    <cfRule type="cellIs" dxfId="3640" priority="2849" operator="equal">
      <formula>1</formula>
    </cfRule>
  </conditionalFormatting>
  <conditionalFormatting sqref="DD201:DD202">
    <cfRule type="cellIs" dxfId="3639" priority="2848" operator="equal">
      <formula>1</formula>
    </cfRule>
  </conditionalFormatting>
  <conditionalFormatting sqref="DD201:DD202">
    <cfRule type="cellIs" dxfId="3638" priority="2847" operator="equal">
      <formula>1</formula>
    </cfRule>
  </conditionalFormatting>
  <conditionalFormatting sqref="DF201:DF202">
    <cfRule type="cellIs" dxfId="3637" priority="2846" operator="equal">
      <formula>1</formula>
    </cfRule>
  </conditionalFormatting>
  <conditionalFormatting sqref="DF201:DF202">
    <cfRule type="cellIs" dxfId="3636" priority="2845" operator="equal">
      <formula>1</formula>
    </cfRule>
  </conditionalFormatting>
  <conditionalFormatting sqref="DF201:DF202">
    <cfRule type="cellIs" dxfId="3635" priority="2844" operator="equal">
      <formula>1</formula>
    </cfRule>
  </conditionalFormatting>
  <conditionalFormatting sqref="DL201:DL202">
    <cfRule type="cellIs" dxfId="3634" priority="2843" operator="equal">
      <formula>1</formula>
    </cfRule>
  </conditionalFormatting>
  <conditionalFormatting sqref="DL201:DL202">
    <cfRule type="cellIs" dxfId="3633" priority="2842" operator="equal">
      <formula>1</formula>
    </cfRule>
  </conditionalFormatting>
  <conditionalFormatting sqref="DL201:DL202">
    <cfRule type="cellIs" dxfId="3632" priority="2841" operator="equal">
      <formula>1</formula>
    </cfRule>
  </conditionalFormatting>
  <conditionalFormatting sqref="CT203:CT204">
    <cfRule type="cellIs" dxfId="3631" priority="2839" operator="equal">
      <formula>1</formula>
    </cfRule>
  </conditionalFormatting>
  <conditionalFormatting sqref="CR203:CR204">
    <cfRule type="cellIs" dxfId="3630" priority="2840" operator="equal">
      <formula>1</formula>
    </cfRule>
  </conditionalFormatting>
  <conditionalFormatting sqref="DT203:DT204">
    <cfRule type="cellIs" dxfId="3629" priority="2833" operator="equal">
      <formula>1</formula>
    </cfRule>
  </conditionalFormatting>
  <conditionalFormatting sqref="CV203:CV204">
    <cfRule type="cellIs" dxfId="3628" priority="2838" operator="equal">
      <formula>1</formula>
    </cfRule>
  </conditionalFormatting>
  <conditionalFormatting sqref="DJ203:DJ204">
    <cfRule type="cellIs" dxfId="3627" priority="2837" operator="equal">
      <formula>1</formula>
    </cfRule>
  </conditionalFormatting>
  <conditionalFormatting sqref="DN203:DN204">
    <cfRule type="cellIs" dxfId="3626" priority="2836" operator="equal">
      <formula>1</formula>
    </cfRule>
  </conditionalFormatting>
  <conditionalFormatting sqref="DP203:DP204">
    <cfRule type="cellIs" dxfId="3625" priority="2835" operator="equal">
      <formula>1</formula>
    </cfRule>
  </conditionalFormatting>
  <conditionalFormatting sqref="DR203:DR204">
    <cfRule type="cellIs" dxfId="3624" priority="2834" operator="equal">
      <formula>1</formula>
    </cfRule>
  </conditionalFormatting>
  <conditionalFormatting sqref="DV203:DV204">
    <cfRule type="cellIs" dxfId="3623" priority="2832" operator="equal">
      <formula>1</formula>
    </cfRule>
  </conditionalFormatting>
  <conditionalFormatting sqref="CT203:CT204">
    <cfRule type="cellIs" dxfId="3622" priority="2830" operator="equal">
      <formula>1</formula>
    </cfRule>
  </conditionalFormatting>
  <conditionalFormatting sqref="CR203:CR204">
    <cfRule type="cellIs" dxfId="3621" priority="2831" operator="equal">
      <formula>1</formula>
    </cfRule>
  </conditionalFormatting>
  <conditionalFormatting sqref="DT203:DT204">
    <cfRule type="cellIs" dxfId="3620" priority="2824" operator="equal">
      <formula>1</formula>
    </cfRule>
  </conditionalFormatting>
  <conditionalFormatting sqref="CV203:CV204">
    <cfRule type="cellIs" dxfId="3619" priority="2829" operator="equal">
      <formula>1</formula>
    </cfRule>
  </conditionalFormatting>
  <conditionalFormatting sqref="DJ203:DJ204">
    <cfRule type="cellIs" dxfId="3618" priority="2828" operator="equal">
      <formula>1</formula>
    </cfRule>
  </conditionalFormatting>
  <conditionalFormatting sqref="DN203:DN204">
    <cfRule type="cellIs" dxfId="3617" priority="2827" operator="equal">
      <formula>1</formula>
    </cfRule>
  </conditionalFormatting>
  <conditionalFormatting sqref="DP203:DP204">
    <cfRule type="cellIs" dxfId="3616" priority="2826" operator="equal">
      <formula>1</formula>
    </cfRule>
  </conditionalFormatting>
  <conditionalFormatting sqref="DR203:DR204">
    <cfRule type="cellIs" dxfId="3615" priority="2825" operator="equal">
      <formula>1</formula>
    </cfRule>
  </conditionalFormatting>
  <conditionalFormatting sqref="DV203:DV204">
    <cfRule type="cellIs" dxfId="3614" priority="2823" operator="equal">
      <formula>1</formula>
    </cfRule>
  </conditionalFormatting>
  <conditionalFormatting sqref="CR203:CR204">
    <cfRule type="cellIs" dxfId="3613" priority="2822" operator="equal">
      <formula>1</formula>
    </cfRule>
  </conditionalFormatting>
  <conditionalFormatting sqref="CT203:CT204">
    <cfRule type="cellIs" dxfId="3612" priority="2821" operator="equal">
      <formula>1</formula>
    </cfRule>
  </conditionalFormatting>
  <conditionalFormatting sqref="CV203:CV204">
    <cfRule type="cellIs" dxfId="3611" priority="2820" operator="equal">
      <formula>1</formula>
    </cfRule>
  </conditionalFormatting>
  <conditionalFormatting sqref="DJ203:DJ204">
    <cfRule type="cellIs" dxfId="3610" priority="2819" operator="equal">
      <formula>1</formula>
    </cfRule>
  </conditionalFormatting>
  <conditionalFormatting sqref="DN203:DN204">
    <cfRule type="cellIs" dxfId="3609" priority="2818" operator="equal">
      <formula>1</formula>
    </cfRule>
  </conditionalFormatting>
  <conditionalFormatting sqref="DP203:DP204">
    <cfRule type="cellIs" dxfId="3608" priority="2817" operator="equal">
      <formula>1</formula>
    </cfRule>
  </conditionalFormatting>
  <conditionalFormatting sqref="DR203:DR204">
    <cfRule type="cellIs" dxfId="3607" priority="2816" operator="equal">
      <formula>1</formula>
    </cfRule>
  </conditionalFormatting>
  <conditionalFormatting sqref="DT203:DT204">
    <cfRule type="cellIs" dxfId="3606" priority="2815" operator="equal">
      <formula>1</formula>
    </cfRule>
  </conditionalFormatting>
  <conditionalFormatting sqref="DV203:DV204">
    <cfRule type="cellIs" dxfId="3605" priority="2814" operator="equal">
      <formula>1</formula>
    </cfRule>
  </conditionalFormatting>
  <conditionalFormatting sqref="BI203:BI204">
    <cfRule type="expression" dxfId="3604" priority="2813">
      <formula>BI203=MAX($BI203:$BN203)</formula>
    </cfRule>
  </conditionalFormatting>
  <conditionalFormatting sqref="BI203:BI204">
    <cfRule type="expression" dxfId="3603" priority="2812">
      <formula>BI203=MIN($BI203:$BN203)</formula>
    </cfRule>
  </conditionalFormatting>
  <conditionalFormatting sqref="BJ203:BN204">
    <cfRule type="expression" dxfId="3602" priority="2811">
      <formula>BJ203=MAX($BI203:$BN203)</formula>
    </cfRule>
  </conditionalFormatting>
  <conditionalFormatting sqref="BJ203:BN204">
    <cfRule type="expression" dxfId="3601" priority="2810">
      <formula>BJ203=MIN($BI203:$BN203)</formula>
    </cfRule>
  </conditionalFormatting>
  <conditionalFormatting sqref="BO203:BO204">
    <cfRule type="expression" dxfId="3600" priority="2809">
      <formula>BO203=MAX($BO203:$BT203)</formula>
    </cfRule>
  </conditionalFormatting>
  <conditionalFormatting sqref="BO203:BO204">
    <cfRule type="expression" dxfId="3599" priority="2808">
      <formula>BO203=MIN($BO203:$BT203)</formula>
    </cfRule>
  </conditionalFormatting>
  <conditionalFormatting sqref="BP203:BT204">
    <cfRule type="expression" dxfId="3598" priority="2807">
      <formula>BP203=MAX($BI203:$BN203)</formula>
    </cfRule>
  </conditionalFormatting>
  <conditionalFormatting sqref="BP203:BT204">
    <cfRule type="expression" dxfId="3597" priority="2806">
      <formula>BP203=MIN($BI203:$BN203)</formula>
    </cfRule>
  </conditionalFormatting>
  <conditionalFormatting sqref="BP203:BT204">
    <cfRule type="expression" dxfId="3596" priority="2805">
      <formula>BP203=MAX($BI203:$BN203)</formula>
    </cfRule>
  </conditionalFormatting>
  <conditionalFormatting sqref="BP203:BT204">
    <cfRule type="expression" dxfId="3595" priority="2804">
      <formula>BP203=MIN($BI203:$BN203)</formula>
    </cfRule>
  </conditionalFormatting>
  <conditionalFormatting sqref="BP203:BP204">
    <cfRule type="expression" dxfId="3594" priority="2803">
      <formula>BP203=MAX($BO203:$BT203)</formula>
    </cfRule>
  </conditionalFormatting>
  <conditionalFormatting sqref="BP203:BP204">
    <cfRule type="expression" dxfId="3593" priority="2802">
      <formula>BP203=MIN($BO203:$BT203)</formula>
    </cfRule>
  </conditionalFormatting>
  <conditionalFormatting sqref="BQ203:BQ204">
    <cfRule type="expression" dxfId="3592" priority="2801">
      <formula>BQ203=MAX($BO203:$BT203)</formula>
    </cfRule>
  </conditionalFormatting>
  <conditionalFormatting sqref="BQ203:BQ204">
    <cfRule type="expression" dxfId="3591" priority="2800">
      <formula>BQ203=MIN($BO203:$BT203)</formula>
    </cfRule>
  </conditionalFormatting>
  <conditionalFormatting sqref="BR203:BR204">
    <cfRule type="expression" dxfId="3590" priority="2799">
      <formula>BR203=MAX($BO203:$BT203)</formula>
    </cfRule>
  </conditionalFormatting>
  <conditionalFormatting sqref="BR203:BR204">
    <cfRule type="expression" dxfId="3589" priority="2798">
      <formula>BR203=MIN($BO203:$BT203)</formula>
    </cfRule>
  </conditionalFormatting>
  <conditionalFormatting sqref="BS203:BS204">
    <cfRule type="expression" dxfId="3588" priority="2797">
      <formula>BS203=MAX($BO203:$BT203)</formula>
    </cfRule>
  </conditionalFormatting>
  <conditionalFormatting sqref="BS203:BS204">
    <cfRule type="expression" dxfId="3587" priority="2796">
      <formula>BS203=MIN($BO203:$BT203)</formula>
    </cfRule>
  </conditionalFormatting>
  <conditionalFormatting sqref="BT203:BT204">
    <cfRule type="expression" dxfId="3586" priority="2795">
      <formula>BT203=MAX($BO203:$BT203)</formula>
    </cfRule>
  </conditionalFormatting>
  <conditionalFormatting sqref="BT203:BT204">
    <cfRule type="expression" dxfId="3585" priority="2794">
      <formula>BT203=MIN($BO203:$BT203)</formula>
    </cfRule>
  </conditionalFormatting>
  <conditionalFormatting sqref="CX203:CX204">
    <cfRule type="cellIs" dxfId="3584" priority="2793" operator="equal">
      <formula>1</formula>
    </cfRule>
  </conditionalFormatting>
  <conditionalFormatting sqref="CX203:CX204">
    <cfRule type="cellIs" dxfId="3583" priority="2792" operator="equal">
      <formula>1</formula>
    </cfRule>
  </conditionalFormatting>
  <conditionalFormatting sqref="CX203:CX204">
    <cfRule type="cellIs" dxfId="3582" priority="2791" operator="equal">
      <formula>1</formula>
    </cfRule>
  </conditionalFormatting>
  <conditionalFormatting sqref="DX203:DX204">
    <cfRule type="cellIs" dxfId="3581" priority="2790" operator="equal">
      <formula>1</formula>
    </cfRule>
  </conditionalFormatting>
  <conditionalFormatting sqref="DX203:DX204">
    <cfRule type="cellIs" dxfId="3580" priority="2789" operator="equal">
      <formula>1</formula>
    </cfRule>
  </conditionalFormatting>
  <conditionalFormatting sqref="DX203:DX204">
    <cfRule type="cellIs" dxfId="3579" priority="2788" operator="equal">
      <formula>1</formula>
    </cfRule>
  </conditionalFormatting>
  <conditionalFormatting sqref="CZ203:CZ204">
    <cfRule type="cellIs" dxfId="3578" priority="2787" operator="equal">
      <formula>1</formula>
    </cfRule>
  </conditionalFormatting>
  <conditionalFormatting sqref="CZ203:CZ204">
    <cfRule type="cellIs" dxfId="3577" priority="2786" operator="equal">
      <formula>1</formula>
    </cfRule>
  </conditionalFormatting>
  <conditionalFormatting sqref="CZ203:CZ204">
    <cfRule type="cellIs" dxfId="3576" priority="2785" operator="equal">
      <formula>1</formula>
    </cfRule>
  </conditionalFormatting>
  <conditionalFormatting sqref="DB203:DB204">
    <cfRule type="cellIs" dxfId="3575" priority="2784" operator="equal">
      <formula>1</formula>
    </cfRule>
  </conditionalFormatting>
  <conditionalFormatting sqref="DB203:DB204">
    <cfRule type="cellIs" dxfId="3574" priority="2783" operator="equal">
      <formula>1</formula>
    </cfRule>
  </conditionalFormatting>
  <conditionalFormatting sqref="DB203:DB204">
    <cfRule type="cellIs" dxfId="3573" priority="2782" operator="equal">
      <formula>1</formula>
    </cfRule>
  </conditionalFormatting>
  <conditionalFormatting sqref="DH203:DH204">
    <cfRule type="cellIs" dxfId="3572" priority="2781" operator="equal">
      <formula>1</formula>
    </cfRule>
  </conditionalFormatting>
  <conditionalFormatting sqref="DH203:DH204">
    <cfRule type="cellIs" dxfId="3571" priority="2780" operator="equal">
      <formula>1</formula>
    </cfRule>
  </conditionalFormatting>
  <conditionalFormatting sqref="DH203:DH204">
    <cfRule type="cellIs" dxfId="3570" priority="2779" operator="equal">
      <formula>1</formula>
    </cfRule>
  </conditionalFormatting>
  <conditionalFormatting sqref="DD203:DD204">
    <cfRule type="cellIs" dxfId="3569" priority="2778" operator="equal">
      <formula>1</formula>
    </cfRule>
  </conditionalFormatting>
  <conditionalFormatting sqref="DD203:DD204">
    <cfRule type="cellIs" dxfId="3568" priority="2777" operator="equal">
      <formula>1</formula>
    </cfRule>
  </conditionalFormatting>
  <conditionalFormatting sqref="DD203:DD204">
    <cfRule type="cellIs" dxfId="3567" priority="2776" operator="equal">
      <formula>1</formula>
    </cfRule>
  </conditionalFormatting>
  <conditionalFormatting sqref="DF203:DF204">
    <cfRule type="cellIs" dxfId="3566" priority="2775" operator="equal">
      <formula>1</formula>
    </cfRule>
  </conditionalFormatting>
  <conditionalFormatting sqref="DF203:DF204">
    <cfRule type="cellIs" dxfId="3565" priority="2774" operator="equal">
      <formula>1</formula>
    </cfRule>
  </conditionalFormatting>
  <conditionalFormatting sqref="DF203:DF204">
    <cfRule type="cellIs" dxfId="3564" priority="2773" operator="equal">
      <formula>1</formula>
    </cfRule>
  </conditionalFormatting>
  <conditionalFormatting sqref="DL203:DL204">
    <cfRule type="cellIs" dxfId="3563" priority="2772" operator="equal">
      <formula>1</formula>
    </cfRule>
  </conditionalFormatting>
  <conditionalFormatting sqref="DL203:DL204">
    <cfRule type="cellIs" dxfId="3562" priority="2771" operator="equal">
      <formula>1</formula>
    </cfRule>
  </conditionalFormatting>
  <conditionalFormatting sqref="DL203:DL204">
    <cfRule type="cellIs" dxfId="3561" priority="2770" operator="equal">
      <formula>1</formula>
    </cfRule>
  </conditionalFormatting>
  <conditionalFormatting sqref="CT205:CT206">
    <cfRule type="cellIs" dxfId="3560" priority="2768" operator="equal">
      <formula>1</formula>
    </cfRule>
  </conditionalFormatting>
  <conditionalFormatting sqref="CR205:CR206">
    <cfRule type="cellIs" dxfId="3559" priority="2769" operator="equal">
      <formula>1</formula>
    </cfRule>
  </conditionalFormatting>
  <conditionalFormatting sqref="DT205:DT206">
    <cfRule type="cellIs" dxfId="3558" priority="2762" operator="equal">
      <formula>1</formula>
    </cfRule>
  </conditionalFormatting>
  <conditionalFormatting sqref="CV205:CV206">
    <cfRule type="cellIs" dxfId="3557" priority="2767" operator="equal">
      <formula>1</formula>
    </cfRule>
  </conditionalFormatting>
  <conditionalFormatting sqref="DJ205:DJ206">
    <cfRule type="cellIs" dxfId="3556" priority="2766" operator="equal">
      <formula>1</formula>
    </cfRule>
  </conditionalFormatting>
  <conditionalFormatting sqref="DN205:DN206">
    <cfRule type="cellIs" dxfId="3555" priority="2765" operator="equal">
      <formula>1</formula>
    </cfRule>
  </conditionalFormatting>
  <conditionalFormatting sqref="DP205:DP206">
    <cfRule type="cellIs" dxfId="3554" priority="2764" operator="equal">
      <formula>1</formula>
    </cfRule>
  </conditionalFormatting>
  <conditionalFormatting sqref="DR205:DR206">
    <cfRule type="cellIs" dxfId="3553" priority="2763" operator="equal">
      <formula>1</formula>
    </cfRule>
  </conditionalFormatting>
  <conditionalFormatting sqref="DV205:DV206">
    <cfRule type="cellIs" dxfId="3552" priority="2761" operator="equal">
      <formula>1</formula>
    </cfRule>
  </conditionalFormatting>
  <conditionalFormatting sqref="CT205:CT206">
    <cfRule type="cellIs" dxfId="3551" priority="2759" operator="equal">
      <formula>1</formula>
    </cfRule>
  </conditionalFormatting>
  <conditionalFormatting sqref="CR205:CR206">
    <cfRule type="cellIs" dxfId="3550" priority="2760" operator="equal">
      <formula>1</formula>
    </cfRule>
  </conditionalFormatting>
  <conditionalFormatting sqref="DT205:DT206">
    <cfRule type="cellIs" dxfId="3549" priority="2753" operator="equal">
      <formula>1</formula>
    </cfRule>
  </conditionalFormatting>
  <conditionalFormatting sqref="CV205:CV206">
    <cfRule type="cellIs" dxfId="3548" priority="2758" operator="equal">
      <formula>1</formula>
    </cfRule>
  </conditionalFormatting>
  <conditionalFormatting sqref="DJ205:DJ206">
    <cfRule type="cellIs" dxfId="3547" priority="2757" operator="equal">
      <formula>1</formula>
    </cfRule>
  </conditionalFormatting>
  <conditionalFormatting sqref="DN205:DN206">
    <cfRule type="cellIs" dxfId="3546" priority="2756" operator="equal">
      <formula>1</formula>
    </cfRule>
  </conditionalFormatting>
  <conditionalFormatting sqref="DP205:DP206">
    <cfRule type="cellIs" dxfId="3545" priority="2755" operator="equal">
      <formula>1</formula>
    </cfRule>
  </conditionalFormatting>
  <conditionalFormatting sqref="DR205:DR206">
    <cfRule type="cellIs" dxfId="3544" priority="2754" operator="equal">
      <formula>1</formula>
    </cfRule>
  </conditionalFormatting>
  <conditionalFormatting sqref="DV205:DV206">
    <cfRule type="cellIs" dxfId="3543" priority="2752" operator="equal">
      <formula>1</formula>
    </cfRule>
  </conditionalFormatting>
  <conditionalFormatting sqref="CR205:CR206">
    <cfRule type="cellIs" dxfId="3542" priority="2751" operator="equal">
      <formula>1</formula>
    </cfRule>
  </conditionalFormatting>
  <conditionalFormatting sqref="CT205:CT206">
    <cfRule type="cellIs" dxfId="3541" priority="2750" operator="equal">
      <formula>1</formula>
    </cfRule>
  </conditionalFormatting>
  <conditionalFormatting sqref="CV205:CV206">
    <cfRule type="cellIs" dxfId="3540" priority="2749" operator="equal">
      <formula>1</formula>
    </cfRule>
  </conditionalFormatting>
  <conditionalFormatting sqref="DJ205:DJ206">
    <cfRule type="cellIs" dxfId="3539" priority="2748" operator="equal">
      <formula>1</formula>
    </cfRule>
  </conditionalFormatting>
  <conditionalFormatting sqref="DN205:DN206">
    <cfRule type="cellIs" dxfId="3538" priority="2747" operator="equal">
      <formula>1</formula>
    </cfRule>
  </conditionalFormatting>
  <conditionalFormatting sqref="DP205:DP206">
    <cfRule type="cellIs" dxfId="3537" priority="2746" operator="equal">
      <formula>1</formula>
    </cfRule>
  </conditionalFormatting>
  <conditionalFormatting sqref="DR205:DR206">
    <cfRule type="cellIs" dxfId="3536" priority="2745" operator="equal">
      <formula>1</formula>
    </cfRule>
  </conditionalFormatting>
  <conditionalFormatting sqref="DT205:DT206">
    <cfRule type="cellIs" dxfId="3535" priority="2744" operator="equal">
      <formula>1</formula>
    </cfRule>
  </conditionalFormatting>
  <conditionalFormatting sqref="DV205:DV206">
    <cfRule type="cellIs" dxfId="3534" priority="2743" operator="equal">
      <formula>1</formula>
    </cfRule>
  </conditionalFormatting>
  <conditionalFormatting sqref="BI205:BI206">
    <cfRule type="expression" dxfId="3533" priority="2742">
      <formula>BI205=MAX($BI205:$BN205)</formula>
    </cfRule>
  </conditionalFormatting>
  <conditionalFormatting sqref="BI205:BI206">
    <cfRule type="expression" dxfId="3532" priority="2741">
      <formula>BI205=MIN($BI205:$BN205)</formula>
    </cfRule>
  </conditionalFormatting>
  <conditionalFormatting sqref="BJ205:BN206">
    <cfRule type="expression" dxfId="3531" priority="2740">
      <formula>BJ205=MAX($BI205:$BN205)</formula>
    </cfRule>
  </conditionalFormatting>
  <conditionalFormatting sqref="BJ205:BN206">
    <cfRule type="expression" dxfId="3530" priority="2739">
      <formula>BJ205=MIN($BI205:$BN205)</formula>
    </cfRule>
  </conditionalFormatting>
  <conditionalFormatting sqref="BO205:BO206">
    <cfRule type="expression" dxfId="3529" priority="2738">
      <formula>BO205=MAX($BO205:$BT205)</formula>
    </cfRule>
  </conditionalFormatting>
  <conditionalFormatting sqref="BO205:BO206">
    <cfRule type="expression" dxfId="3528" priority="2737">
      <formula>BO205=MIN($BO205:$BT205)</formula>
    </cfRule>
  </conditionalFormatting>
  <conditionalFormatting sqref="BP205:BT206">
    <cfRule type="expression" dxfId="3527" priority="2736">
      <formula>BP205=MAX($BI205:$BN205)</formula>
    </cfRule>
  </conditionalFormatting>
  <conditionalFormatting sqref="BP205:BT206">
    <cfRule type="expression" dxfId="3526" priority="2735">
      <formula>BP205=MIN($BI205:$BN205)</formula>
    </cfRule>
  </conditionalFormatting>
  <conditionalFormatting sqref="BP205:BT206">
    <cfRule type="expression" dxfId="3525" priority="2734">
      <formula>BP205=MAX($BI205:$BN205)</formula>
    </cfRule>
  </conditionalFormatting>
  <conditionalFormatting sqref="BP205:BT206">
    <cfRule type="expression" dxfId="3524" priority="2733">
      <formula>BP205=MIN($BI205:$BN205)</formula>
    </cfRule>
  </conditionalFormatting>
  <conditionalFormatting sqref="BP205:BP206">
    <cfRule type="expression" dxfId="3523" priority="2732">
      <formula>BP205=MAX($BO205:$BT205)</formula>
    </cfRule>
  </conditionalFormatting>
  <conditionalFormatting sqref="BP205:BP206">
    <cfRule type="expression" dxfId="3522" priority="2731">
      <formula>BP205=MIN($BO205:$BT205)</formula>
    </cfRule>
  </conditionalFormatting>
  <conditionalFormatting sqref="BQ205:BQ206">
    <cfRule type="expression" dxfId="3521" priority="2730">
      <formula>BQ205=MAX($BO205:$BT205)</formula>
    </cfRule>
  </conditionalFormatting>
  <conditionalFormatting sqref="BQ205:BQ206">
    <cfRule type="expression" dxfId="3520" priority="2729">
      <formula>BQ205=MIN($BO205:$BT205)</formula>
    </cfRule>
  </conditionalFormatting>
  <conditionalFormatting sqref="BR205:BR206">
    <cfRule type="expression" dxfId="3519" priority="2728">
      <formula>BR205=MAX($BO205:$BT205)</formula>
    </cfRule>
  </conditionalFormatting>
  <conditionalFormatting sqref="BR205:BR206">
    <cfRule type="expression" dxfId="3518" priority="2727">
      <formula>BR205=MIN($BO205:$BT205)</formula>
    </cfRule>
  </conditionalFormatting>
  <conditionalFormatting sqref="BS205:BS206">
    <cfRule type="expression" dxfId="3517" priority="2726">
      <formula>BS205=MAX($BO205:$BT205)</formula>
    </cfRule>
  </conditionalFormatting>
  <conditionalFormatting sqref="BS205:BS206">
    <cfRule type="expression" dxfId="3516" priority="2725">
      <formula>BS205=MIN($BO205:$BT205)</formula>
    </cfRule>
  </conditionalFormatting>
  <conditionalFormatting sqref="BT205:BT206">
    <cfRule type="expression" dxfId="3515" priority="2724">
      <formula>BT205=MAX($BO205:$BT205)</formula>
    </cfRule>
  </conditionalFormatting>
  <conditionalFormatting sqref="BT205:BT206">
    <cfRule type="expression" dxfId="3514" priority="2723">
      <formula>BT205=MIN($BO205:$BT205)</formula>
    </cfRule>
  </conditionalFormatting>
  <conditionalFormatting sqref="CX205:CX206">
    <cfRule type="cellIs" dxfId="3513" priority="2722" operator="equal">
      <formula>1</formula>
    </cfRule>
  </conditionalFormatting>
  <conditionalFormatting sqref="CX205:CX206">
    <cfRule type="cellIs" dxfId="3512" priority="2721" operator="equal">
      <formula>1</formula>
    </cfRule>
  </conditionalFormatting>
  <conditionalFormatting sqref="CX205:CX206">
    <cfRule type="cellIs" dxfId="3511" priority="2720" operator="equal">
      <formula>1</formula>
    </cfRule>
  </conditionalFormatting>
  <conditionalFormatting sqref="DX205:DX206">
    <cfRule type="cellIs" dxfId="3510" priority="2719" operator="equal">
      <formula>1</formula>
    </cfRule>
  </conditionalFormatting>
  <conditionalFormatting sqref="DX205:DX206">
    <cfRule type="cellIs" dxfId="3509" priority="2718" operator="equal">
      <formula>1</formula>
    </cfRule>
  </conditionalFormatting>
  <conditionalFormatting sqref="DX205:DX206">
    <cfRule type="cellIs" dxfId="3508" priority="2717" operator="equal">
      <formula>1</formula>
    </cfRule>
  </conditionalFormatting>
  <conditionalFormatting sqref="CZ205:CZ206">
    <cfRule type="cellIs" dxfId="3507" priority="2716" operator="equal">
      <formula>1</formula>
    </cfRule>
  </conditionalFormatting>
  <conditionalFormatting sqref="CZ205:CZ206">
    <cfRule type="cellIs" dxfId="3506" priority="2715" operator="equal">
      <formula>1</formula>
    </cfRule>
  </conditionalFormatting>
  <conditionalFormatting sqref="CZ205:CZ206">
    <cfRule type="cellIs" dxfId="3505" priority="2714" operator="equal">
      <formula>1</formula>
    </cfRule>
  </conditionalFormatting>
  <conditionalFormatting sqref="DB205:DB206">
    <cfRule type="cellIs" dxfId="3504" priority="2713" operator="equal">
      <formula>1</formula>
    </cfRule>
  </conditionalFormatting>
  <conditionalFormatting sqref="DB205:DB206">
    <cfRule type="cellIs" dxfId="3503" priority="2712" operator="equal">
      <formula>1</formula>
    </cfRule>
  </conditionalFormatting>
  <conditionalFormatting sqref="DB205:DB206">
    <cfRule type="cellIs" dxfId="3502" priority="2711" operator="equal">
      <formula>1</formula>
    </cfRule>
  </conditionalFormatting>
  <conditionalFormatting sqref="DH205:DH206">
    <cfRule type="cellIs" dxfId="3501" priority="2710" operator="equal">
      <formula>1</formula>
    </cfRule>
  </conditionalFormatting>
  <conditionalFormatting sqref="DH205:DH206">
    <cfRule type="cellIs" dxfId="3500" priority="2709" operator="equal">
      <formula>1</formula>
    </cfRule>
  </conditionalFormatting>
  <conditionalFormatting sqref="DH205:DH206">
    <cfRule type="cellIs" dxfId="3499" priority="2708" operator="equal">
      <formula>1</formula>
    </cfRule>
  </conditionalFormatting>
  <conditionalFormatting sqref="DD205:DD206">
    <cfRule type="cellIs" dxfId="3498" priority="2707" operator="equal">
      <formula>1</formula>
    </cfRule>
  </conditionalFormatting>
  <conditionalFormatting sqref="DD205:DD206">
    <cfRule type="cellIs" dxfId="3497" priority="2706" operator="equal">
      <formula>1</formula>
    </cfRule>
  </conditionalFormatting>
  <conditionalFormatting sqref="DD205:DD206">
    <cfRule type="cellIs" dxfId="3496" priority="2705" operator="equal">
      <formula>1</formula>
    </cfRule>
  </conditionalFormatting>
  <conditionalFormatting sqref="DF205:DF206">
    <cfRule type="cellIs" dxfId="3495" priority="2704" operator="equal">
      <formula>1</formula>
    </cfRule>
  </conditionalFormatting>
  <conditionalFormatting sqref="DF205:DF206">
    <cfRule type="cellIs" dxfId="3494" priority="2703" operator="equal">
      <formula>1</formula>
    </cfRule>
  </conditionalFormatting>
  <conditionalFormatting sqref="DF205:DF206">
    <cfRule type="cellIs" dxfId="3493" priority="2702" operator="equal">
      <formula>1</formula>
    </cfRule>
  </conditionalFormatting>
  <conditionalFormatting sqref="DL205:DL206">
    <cfRule type="cellIs" dxfId="3492" priority="2701" operator="equal">
      <formula>1</formula>
    </cfRule>
  </conditionalFormatting>
  <conditionalFormatting sqref="DL205:DL206">
    <cfRule type="cellIs" dxfId="3491" priority="2700" operator="equal">
      <formula>1</formula>
    </cfRule>
  </conditionalFormatting>
  <conditionalFormatting sqref="DL205:DL206">
    <cfRule type="cellIs" dxfId="3490" priority="2699" operator="equal">
      <formula>1</formula>
    </cfRule>
  </conditionalFormatting>
  <conditionalFormatting sqref="CT207:CT208">
    <cfRule type="cellIs" dxfId="3489" priority="2697" operator="equal">
      <formula>1</formula>
    </cfRule>
  </conditionalFormatting>
  <conditionalFormatting sqref="CR207:CR208">
    <cfRule type="cellIs" dxfId="3488" priority="2698" operator="equal">
      <formula>1</formula>
    </cfRule>
  </conditionalFormatting>
  <conditionalFormatting sqref="DT207:DT208">
    <cfRule type="cellIs" dxfId="3487" priority="2691" operator="equal">
      <formula>1</formula>
    </cfRule>
  </conditionalFormatting>
  <conditionalFormatting sqref="CV207:CV208">
    <cfRule type="cellIs" dxfId="3486" priority="2696" operator="equal">
      <formula>1</formula>
    </cfRule>
  </conditionalFormatting>
  <conditionalFormatting sqref="DJ207:DJ208">
    <cfRule type="cellIs" dxfId="3485" priority="2695" operator="equal">
      <formula>1</formula>
    </cfRule>
  </conditionalFormatting>
  <conditionalFormatting sqref="DN207:DN208">
    <cfRule type="cellIs" dxfId="3484" priority="2694" operator="equal">
      <formula>1</formula>
    </cfRule>
  </conditionalFormatting>
  <conditionalFormatting sqref="DP207:DP208">
    <cfRule type="cellIs" dxfId="3483" priority="2693" operator="equal">
      <formula>1</formula>
    </cfRule>
  </conditionalFormatting>
  <conditionalFormatting sqref="DR207:DR208">
    <cfRule type="cellIs" dxfId="3482" priority="2692" operator="equal">
      <formula>1</formula>
    </cfRule>
  </conditionalFormatting>
  <conditionalFormatting sqref="DV207:DV208">
    <cfRule type="cellIs" dxfId="3481" priority="2690" operator="equal">
      <formula>1</formula>
    </cfRule>
  </conditionalFormatting>
  <conditionalFormatting sqref="CT207:CT208">
    <cfRule type="cellIs" dxfId="3480" priority="2688" operator="equal">
      <formula>1</formula>
    </cfRule>
  </conditionalFormatting>
  <conditionalFormatting sqref="CR207:CR208">
    <cfRule type="cellIs" dxfId="3479" priority="2689" operator="equal">
      <formula>1</formula>
    </cfRule>
  </conditionalFormatting>
  <conditionalFormatting sqref="DT207:DT208">
    <cfRule type="cellIs" dxfId="3478" priority="2682" operator="equal">
      <formula>1</formula>
    </cfRule>
  </conditionalFormatting>
  <conditionalFormatting sqref="CV207:CV208">
    <cfRule type="cellIs" dxfId="3477" priority="2687" operator="equal">
      <formula>1</formula>
    </cfRule>
  </conditionalFormatting>
  <conditionalFormatting sqref="DJ207:DJ208">
    <cfRule type="cellIs" dxfId="3476" priority="2686" operator="equal">
      <formula>1</formula>
    </cfRule>
  </conditionalFormatting>
  <conditionalFormatting sqref="DN207:DN208">
    <cfRule type="cellIs" dxfId="3475" priority="2685" operator="equal">
      <formula>1</formula>
    </cfRule>
  </conditionalFormatting>
  <conditionalFormatting sqref="DP207:DP208">
    <cfRule type="cellIs" dxfId="3474" priority="2684" operator="equal">
      <formula>1</formula>
    </cfRule>
  </conditionalFormatting>
  <conditionalFormatting sqref="DR207:DR208">
    <cfRule type="cellIs" dxfId="3473" priority="2683" operator="equal">
      <formula>1</formula>
    </cfRule>
  </conditionalFormatting>
  <conditionalFormatting sqref="DV207:DV208">
    <cfRule type="cellIs" dxfId="3472" priority="2681" operator="equal">
      <formula>1</formula>
    </cfRule>
  </conditionalFormatting>
  <conditionalFormatting sqref="CR207:CR208">
    <cfRule type="cellIs" dxfId="3471" priority="2680" operator="equal">
      <formula>1</formula>
    </cfRule>
  </conditionalFormatting>
  <conditionalFormatting sqref="CT207:CT208">
    <cfRule type="cellIs" dxfId="3470" priority="2679" operator="equal">
      <formula>1</formula>
    </cfRule>
  </conditionalFormatting>
  <conditionalFormatting sqref="CV207:CV208">
    <cfRule type="cellIs" dxfId="3469" priority="2678" operator="equal">
      <formula>1</formula>
    </cfRule>
  </conditionalFormatting>
  <conditionalFormatting sqref="DJ207:DJ208">
    <cfRule type="cellIs" dxfId="3468" priority="2677" operator="equal">
      <formula>1</formula>
    </cfRule>
  </conditionalFormatting>
  <conditionalFormatting sqref="DN207:DN208">
    <cfRule type="cellIs" dxfId="3467" priority="2676" operator="equal">
      <formula>1</formula>
    </cfRule>
  </conditionalFormatting>
  <conditionalFormatting sqref="DP207:DP208">
    <cfRule type="cellIs" dxfId="3466" priority="2675" operator="equal">
      <formula>1</formula>
    </cfRule>
  </conditionalFormatting>
  <conditionalFormatting sqref="DR207:DR208">
    <cfRule type="cellIs" dxfId="3465" priority="2674" operator="equal">
      <formula>1</formula>
    </cfRule>
  </conditionalFormatting>
  <conditionalFormatting sqref="DT207:DT208">
    <cfRule type="cellIs" dxfId="3464" priority="2673" operator="equal">
      <formula>1</formula>
    </cfRule>
  </conditionalFormatting>
  <conditionalFormatting sqref="DV207:DV208">
    <cfRule type="cellIs" dxfId="3463" priority="2672" operator="equal">
      <formula>1</formula>
    </cfRule>
  </conditionalFormatting>
  <conditionalFormatting sqref="BI207:BI208">
    <cfRule type="expression" dxfId="3462" priority="2671">
      <formula>BI207=MAX($BI207:$BN207)</formula>
    </cfRule>
  </conditionalFormatting>
  <conditionalFormatting sqref="BI207:BI208">
    <cfRule type="expression" dxfId="3461" priority="2670">
      <formula>BI207=MIN($BI207:$BN207)</formula>
    </cfRule>
  </conditionalFormatting>
  <conditionalFormatting sqref="BJ207:BN208">
    <cfRule type="expression" dxfId="3460" priority="2669">
      <formula>BJ207=MAX($BI207:$BN207)</formula>
    </cfRule>
  </conditionalFormatting>
  <conditionalFormatting sqref="BJ207:BN208">
    <cfRule type="expression" dxfId="3459" priority="2668">
      <formula>BJ207=MIN($BI207:$BN207)</formula>
    </cfRule>
  </conditionalFormatting>
  <conditionalFormatting sqref="BO207:BO208">
    <cfRule type="expression" dxfId="3458" priority="2667">
      <formula>BO207=MAX($BO207:$BT207)</formula>
    </cfRule>
  </conditionalFormatting>
  <conditionalFormatting sqref="BO207:BO208">
    <cfRule type="expression" dxfId="3457" priority="2666">
      <formula>BO207=MIN($BO207:$BT207)</formula>
    </cfRule>
  </conditionalFormatting>
  <conditionalFormatting sqref="BP207:BT208">
    <cfRule type="expression" dxfId="3456" priority="2665">
      <formula>BP207=MAX($BI207:$BN207)</formula>
    </cfRule>
  </conditionalFormatting>
  <conditionalFormatting sqref="BP207:BT208">
    <cfRule type="expression" dxfId="3455" priority="2664">
      <formula>BP207=MIN($BI207:$BN207)</formula>
    </cfRule>
  </conditionalFormatting>
  <conditionalFormatting sqref="BP207:BT208">
    <cfRule type="expression" dxfId="3454" priority="2663">
      <formula>BP207=MAX($BI207:$BN207)</formula>
    </cfRule>
  </conditionalFormatting>
  <conditionalFormatting sqref="BP207:BT208">
    <cfRule type="expression" dxfId="3453" priority="2662">
      <formula>BP207=MIN($BI207:$BN207)</formula>
    </cfRule>
  </conditionalFormatting>
  <conditionalFormatting sqref="BP207:BP208">
    <cfRule type="expression" dxfId="3452" priority="2661">
      <formula>BP207=MAX($BO207:$BT207)</formula>
    </cfRule>
  </conditionalFormatting>
  <conditionalFormatting sqref="BP207:BP208">
    <cfRule type="expression" dxfId="3451" priority="2660">
      <formula>BP207=MIN($BO207:$BT207)</formula>
    </cfRule>
  </conditionalFormatting>
  <conditionalFormatting sqref="BQ207:BQ208">
    <cfRule type="expression" dxfId="3450" priority="2659">
      <formula>BQ207=MAX($BO207:$BT207)</formula>
    </cfRule>
  </conditionalFormatting>
  <conditionalFormatting sqref="BQ207:BQ208">
    <cfRule type="expression" dxfId="3449" priority="2658">
      <formula>BQ207=MIN($BO207:$BT207)</formula>
    </cfRule>
  </conditionalFormatting>
  <conditionalFormatting sqref="BR207:BR208">
    <cfRule type="expression" dxfId="3448" priority="2657">
      <formula>BR207=MAX($BO207:$BT207)</formula>
    </cfRule>
  </conditionalFormatting>
  <conditionalFormatting sqref="BR207:BR208">
    <cfRule type="expression" dxfId="3447" priority="2656">
      <formula>BR207=MIN($BO207:$BT207)</formula>
    </cfRule>
  </conditionalFormatting>
  <conditionalFormatting sqref="BS207:BS208">
    <cfRule type="expression" dxfId="3446" priority="2655">
      <formula>BS207=MAX($BO207:$BT207)</formula>
    </cfRule>
  </conditionalFormatting>
  <conditionalFormatting sqref="BS207:BS208">
    <cfRule type="expression" dxfId="3445" priority="2654">
      <formula>BS207=MIN($BO207:$BT207)</formula>
    </cfRule>
  </conditionalFormatting>
  <conditionalFormatting sqref="BT207:BT208">
    <cfRule type="expression" dxfId="3444" priority="2653">
      <formula>BT207=MAX($BO207:$BT207)</formula>
    </cfRule>
  </conditionalFormatting>
  <conditionalFormatting sqref="BT207:BT208">
    <cfRule type="expression" dxfId="3443" priority="2652">
      <formula>BT207=MIN($BO207:$BT207)</formula>
    </cfRule>
  </conditionalFormatting>
  <conditionalFormatting sqref="CX207:CX208">
    <cfRule type="cellIs" dxfId="3442" priority="2651" operator="equal">
      <formula>1</formula>
    </cfRule>
  </conditionalFormatting>
  <conditionalFormatting sqref="CX207:CX208">
    <cfRule type="cellIs" dxfId="3441" priority="2650" operator="equal">
      <formula>1</formula>
    </cfRule>
  </conditionalFormatting>
  <conditionalFormatting sqref="CX207:CX208">
    <cfRule type="cellIs" dxfId="3440" priority="2649" operator="equal">
      <formula>1</formula>
    </cfRule>
  </conditionalFormatting>
  <conditionalFormatting sqref="DX207:DX208">
    <cfRule type="cellIs" dxfId="3439" priority="2648" operator="equal">
      <formula>1</formula>
    </cfRule>
  </conditionalFormatting>
  <conditionalFormatting sqref="DX207:DX208">
    <cfRule type="cellIs" dxfId="3438" priority="2647" operator="equal">
      <formula>1</formula>
    </cfRule>
  </conditionalFormatting>
  <conditionalFormatting sqref="DX207:DX208">
    <cfRule type="cellIs" dxfId="3437" priority="2646" operator="equal">
      <formula>1</formula>
    </cfRule>
  </conditionalFormatting>
  <conditionalFormatting sqref="CZ207:CZ208">
    <cfRule type="cellIs" dxfId="3436" priority="2645" operator="equal">
      <formula>1</formula>
    </cfRule>
  </conditionalFormatting>
  <conditionalFormatting sqref="CZ207:CZ208">
    <cfRule type="cellIs" dxfId="3435" priority="2644" operator="equal">
      <formula>1</formula>
    </cfRule>
  </conditionalFormatting>
  <conditionalFormatting sqref="CZ207:CZ208">
    <cfRule type="cellIs" dxfId="3434" priority="2643" operator="equal">
      <formula>1</formula>
    </cfRule>
  </conditionalFormatting>
  <conditionalFormatting sqref="DB207:DB208">
    <cfRule type="cellIs" dxfId="3433" priority="2642" operator="equal">
      <formula>1</formula>
    </cfRule>
  </conditionalFormatting>
  <conditionalFormatting sqref="DB207:DB208">
    <cfRule type="cellIs" dxfId="3432" priority="2641" operator="equal">
      <formula>1</formula>
    </cfRule>
  </conditionalFormatting>
  <conditionalFormatting sqref="DB207:DB208">
    <cfRule type="cellIs" dxfId="3431" priority="2640" operator="equal">
      <formula>1</formula>
    </cfRule>
  </conditionalFormatting>
  <conditionalFormatting sqref="DH207:DH208">
    <cfRule type="cellIs" dxfId="3430" priority="2639" operator="equal">
      <formula>1</formula>
    </cfRule>
  </conditionalFormatting>
  <conditionalFormatting sqref="DH207:DH208">
    <cfRule type="cellIs" dxfId="3429" priority="2638" operator="equal">
      <formula>1</formula>
    </cfRule>
  </conditionalFormatting>
  <conditionalFormatting sqref="DH207:DH208">
    <cfRule type="cellIs" dxfId="3428" priority="2637" operator="equal">
      <formula>1</formula>
    </cfRule>
  </conditionalFormatting>
  <conditionalFormatting sqref="DD207:DD208">
    <cfRule type="cellIs" dxfId="3427" priority="2636" operator="equal">
      <formula>1</formula>
    </cfRule>
  </conditionalFormatting>
  <conditionalFormatting sqref="DD207:DD208">
    <cfRule type="cellIs" dxfId="3426" priority="2635" operator="equal">
      <formula>1</formula>
    </cfRule>
  </conditionalFormatting>
  <conditionalFormatting sqref="DD207:DD208">
    <cfRule type="cellIs" dxfId="3425" priority="2634" operator="equal">
      <formula>1</formula>
    </cfRule>
  </conditionalFormatting>
  <conditionalFormatting sqref="DF207:DF208">
    <cfRule type="cellIs" dxfId="3424" priority="2633" operator="equal">
      <formula>1</formula>
    </cfRule>
  </conditionalFormatting>
  <conditionalFormatting sqref="DF207:DF208">
    <cfRule type="cellIs" dxfId="3423" priority="2632" operator="equal">
      <formula>1</formula>
    </cfRule>
  </conditionalFormatting>
  <conditionalFormatting sqref="DF207:DF208">
    <cfRule type="cellIs" dxfId="3422" priority="2631" operator="equal">
      <formula>1</formula>
    </cfRule>
  </conditionalFormatting>
  <conditionalFormatting sqref="DL207:DL208">
    <cfRule type="cellIs" dxfId="3421" priority="2630" operator="equal">
      <formula>1</formula>
    </cfRule>
  </conditionalFormatting>
  <conditionalFormatting sqref="DL207:DL208">
    <cfRule type="cellIs" dxfId="3420" priority="2629" operator="equal">
      <formula>1</formula>
    </cfRule>
  </conditionalFormatting>
  <conditionalFormatting sqref="DL207:DL208">
    <cfRule type="cellIs" dxfId="3419" priority="2628" operator="equal">
      <formula>1</formula>
    </cfRule>
  </conditionalFormatting>
  <conditionalFormatting sqref="CT209:CT210">
    <cfRule type="cellIs" dxfId="3418" priority="2626" operator="equal">
      <formula>1</formula>
    </cfRule>
  </conditionalFormatting>
  <conditionalFormatting sqref="CR209:CR210">
    <cfRule type="cellIs" dxfId="3417" priority="2627" operator="equal">
      <formula>1</formula>
    </cfRule>
  </conditionalFormatting>
  <conditionalFormatting sqref="DT209:DT210">
    <cfRule type="cellIs" dxfId="3416" priority="2620" operator="equal">
      <formula>1</formula>
    </cfRule>
  </conditionalFormatting>
  <conditionalFormatting sqref="CV209:CV210">
    <cfRule type="cellIs" dxfId="3415" priority="2625" operator="equal">
      <formula>1</formula>
    </cfRule>
  </conditionalFormatting>
  <conditionalFormatting sqref="DJ209:DJ210">
    <cfRule type="cellIs" dxfId="3414" priority="2624" operator="equal">
      <formula>1</formula>
    </cfRule>
  </conditionalFormatting>
  <conditionalFormatting sqref="DN209:DN210">
    <cfRule type="cellIs" dxfId="3413" priority="2623" operator="equal">
      <formula>1</formula>
    </cfRule>
  </conditionalFormatting>
  <conditionalFormatting sqref="DP209:DP210">
    <cfRule type="cellIs" dxfId="3412" priority="2622" operator="equal">
      <formula>1</formula>
    </cfRule>
  </conditionalFormatting>
  <conditionalFormatting sqref="DR209:DR210">
    <cfRule type="cellIs" dxfId="3411" priority="2621" operator="equal">
      <formula>1</formula>
    </cfRule>
  </conditionalFormatting>
  <conditionalFormatting sqref="DV209:DV210">
    <cfRule type="cellIs" dxfId="3410" priority="2619" operator="equal">
      <formula>1</formula>
    </cfRule>
  </conditionalFormatting>
  <conditionalFormatting sqref="CT209:CT210">
    <cfRule type="cellIs" dxfId="3409" priority="2617" operator="equal">
      <formula>1</formula>
    </cfRule>
  </conditionalFormatting>
  <conditionalFormatting sqref="CR209:CR210">
    <cfRule type="cellIs" dxfId="3408" priority="2618" operator="equal">
      <formula>1</formula>
    </cfRule>
  </conditionalFormatting>
  <conditionalFormatting sqref="DT209:DT210">
    <cfRule type="cellIs" dxfId="3407" priority="2611" operator="equal">
      <formula>1</formula>
    </cfRule>
  </conditionalFormatting>
  <conditionalFormatting sqref="CV209:CV210">
    <cfRule type="cellIs" dxfId="3406" priority="2616" operator="equal">
      <formula>1</formula>
    </cfRule>
  </conditionalFormatting>
  <conditionalFormatting sqref="DJ209:DJ210">
    <cfRule type="cellIs" dxfId="3405" priority="2615" operator="equal">
      <formula>1</formula>
    </cfRule>
  </conditionalFormatting>
  <conditionalFormatting sqref="DN209:DN210">
    <cfRule type="cellIs" dxfId="3404" priority="2614" operator="equal">
      <formula>1</formula>
    </cfRule>
  </conditionalFormatting>
  <conditionalFormatting sqref="DP209:DP210">
    <cfRule type="cellIs" dxfId="3403" priority="2613" operator="equal">
      <formula>1</formula>
    </cfRule>
  </conditionalFormatting>
  <conditionalFormatting sqref="DR209:DR210">
    <cfRule type="cellIs" dxfId="3402" priority="2612" operator="equal">
      <formula>1</formula>
    </cfRule>
  </conditionalFormatting>
  <conditionalFormatting sqref="DV209:DV210">
    <cfRule type="cellIs" dxfId="3401" priority="2610" operator="equal">
      <formula>1</formula>
    </cfRule>
  </conditionalFormatting>
  <conditionalFormatting sqref="CR209:CR210">
    <cfRule type="cellIs" dxfId="3400" priority="2609" operator="equal">
      <formula>1</formula>
    </cfRule>
  </conditionalFormatting>
  <conditionalFormatting sqref="CT209:CT210">
    <cfRule type="cellIs" dxfId="3399" priority="2608" operator="equal">
      <formula>1</formula>
    </cfRule>
  </conditionalFormatting>
  <conditionalFormatting sqref="CV209:CV210">
    <cfRule type="cellIs" dxfId="3398" priority="2607" operator="equal">
      <formula>1</formula>
    </cfRule>
  </conditionalFormatting>
  <conditionalFormatting sqref="DJ209:DJ210">
    <cfRule type="cellIs" dxfId="3397" priority="2606" operator="equal">
      <formula>1</formula>
    </cfRule>
  </conditionalFormatting>
  <conditionalFormatting sqref="DN209:DN210">
    <cfRule type="cellIs" dxfId="3396" priority="2605" operator="equal">
      <formula>1</formula>
    </cfRule>
  </conditionalFormatting>
  <conditionalFormatting sqref="DP209:DP210">
    <cfRule type="cellIs" dxfId="3395" priority="2604" operator="equal">
      <formula>1</formula>
    </cfRule>
  </conditionalFormatting>
  <conditionalFormatting sqref="DR209:DR210">
    <cfRule type="cellIs" dxfId="3394" priority="2603" operator="equal">
      <formula>1</formula>
    </cfRule>
  </conditionalFormatting>
  <conditionalFormatting sqref="DT209:DT210">
    <cfRule type="cellIs" dxfId="3393" priority="2602" operator="equal">
      <formula>1</formula>
    </cfRule>
  </conditionalFormatting>
  <conditionalFormatting sqref="DV209:DV210">
    <cfRule type="cellIs" dxfId="3392" priority="2601" operator="equal">
      <formula>1</formula>
    </cfRule>
  </conditionalFormatting>
  <conditionalFormatting sqref="BI209:BI210">
    <cfRule type="expression" dxfId="3391" priority="2600">
      <formula>BI209=MAX($BI209:$BN209)</formula>
    </cfRule>
  </conditionalFormatting>
  <conditionalFormatting sqref="BI209:BI210">
    <cfRule type="expression" dxfId="3390" priority="2599">
      <formula>BI209=MIN($BI209:$BN209)</formula>
    </cfRule>
  </conditionalFormatting>
  <conditionalFormatting sqref="BJ209:BN210">
    <cfRule type="expression" dxfId="3389" priority="2598">
      <formula>BJ209=MAX($BI209:$BN209)</formula>
    </cfRule>
  </conditionalFormatting>
  <conditionalFormatting sqref="BJ209:BN210">
    <cfRule type="expression" dxfId="3388" priority="2597">
      <formula>BJ209=MIN($BI209:$BN209)</formula>
    </cfRule>
  </conditionalFormatting>
  <conditionalFormatting sqref="BO209:BO210">
    <cfRule type="expression" dxfId="3387" priority="2596">
      <formula>BO209=MAX($BO209:$BT209)</formula>
    </cfRule>
  </conditionalFormatting>
  <conditionalFormatting sqref="BO209:BO210">
    <cfRule type="expression" dxfId="3386" priority="2595">
      <formula>BO209=MIN($BO209:$BT209)</formula>
    </cfRule>
  </conditionalFormatting>
  <conditionalFormatting sqref="BP209:BT210">
    <cfRule type="expression" dxfId="3385" priority="2594">
      <formula>BP209=MAX($BI209:$BN209)</formula>
    </cfRule>
  </conditionalFormatting>
  <conditionalFormatting sqref="BP209:BT210">
    <cfRule type="expression" dxfId="3384" priority="2593">
      <formula>BP209=MIN($BI209:$BN209)</formula>
    </cfRule>
  </conditionalFormatting>
  <conditionalFormatting sqref="BP209:BT210">
    <cfRule type="expression" dxfId="3383" priority="2592">
      <formula>BP209=MAX($BI209:$BN209)</formula>
    </cfRule>
  </conditionalFormatting>
  <conditionalFormatting sqref="BP209:BT210">
    <cfRule type="expression" dxfId="3382" priority="2591">
      <formula>BP209=MIN($BI209:$BN209)</formula>
    </cfRule>
  </conditionalFormatting>
  <conditionalFormatting sqref="BP209:BP210">
    <cfRule type="expression" dxfId="3381" priority="2590">
      <formula>BP209=MAX($BO209:$BT209)</formula>
    </cfRule>
  </conditionalFormatting>
  <conditionalFormatting sqref="BP209:BP210">
    <cfRule type="expression" dxfId="3380" priority="2589">
      <formula>BP209=MIN($BO209:$BT209)</formula>
    </cfRule>
  </conditionalFormatting>
  <conditionalFormatting sqref="BQ209:BQ210">
    <cfRule type="expression" dxfId="3379" priority="2588">
      <formula>BQ209=MAX($BO209:$BT209)</formula>
    </cfRule>
  </conditionalFormatting>
  <conditionalFormatting sqref="BQ209:BQ210">
    <cfRule type="expression" dxfId="3378" priority="2587">
      <formula>BQ209=MIN($BO209:$BT209)</formula>
    </cfRule>
  </conditionalFormatting>
  <conditionalFormatting sqref="BR209:BR210">
    <cfRule type="expression" dxfId="3377" priority="2586">
      <formula>BR209=MAX($BO209:$BT209)</formula>
    </cfRule>
  </conditionalFormatting>
  <conditionalFormatting sqref="BR209:BR210">
    <cfRule type="expression" dxfId="3376" priority="2585">
      <formula>BR209=MIN($BO209:$BT209)</formula>
    </cfRule>
  </conditionalFormatting>
  <conditionalFormatting sqref="BS209:BS210">
    <cfRule type="expression" dxfId="3375" priority="2584">
      <formula>BS209=MAX($BO209:$BT209)</formula>
    </cfRule>
  </conditionalFormatting>
  <conditionalFormatting sqref="BS209:BS210">
    <cfRule type="expression" dxfId="3374" priority="2583">
      <formula>BS209=MIN($BO209:$BT209)</formula>
    </cfRule>
  </conditionalFormatting>
  <conditionalFormatting sqref="BT209:BT210">
    <cfRule type="expression" dxfId="3373" priority="2582">
      <formula>BT209=MAX($BO209:$BT209)</formula>
    </cfRule>
  </conditionalFormatting>
  <conditionalFormatting sqref="BT209:BT210">
    <cfRule type="expression" dxfId="3372" priority="2581">
      <formula>BT209=MIN($BO209:$BT209)</formula>
    </cfRule>
  </conditionalFormatting>
  <conditionalFormatting sqref="CX209:CX210">
    <cfRule type="cellIs" dxfId="3371" priority="2580" operator="equal">
      <formula>1</formula>
    </cfRule>
  </conditionalFormatting>
  <conditionalFormatting sqref="CX209:CX210">
    <cfRule type="cellIs" dxfId="3370" priority="2579" operator="equal">
      <formula>1</formula>
    </cfRule>
  </conditionalFormatting>
  <conditionalFormatting sqref="CX209:CX210">
    <cfRule type="cellIs" dxfId="3369" priority="2578" operator="equal">
      <formula>1</formula>
    </cfRule>
  </conditionalFormatting>
  <conditionalFormatting sqref="DX209:DX210">
    <cfRule type="cellIs" dxfId="3368" priority="2577" operator="equal">
      <formula>1</formula>
    </cfRule>
  </conditionalFormatting>
  <conditionalFormatting sqref="DX209:DX210">
    <cfRule type="cellIs" dxfId="3367" priority="2576" operator="equal">
      <formula>1</formula>
    </cfRule>
  </conditionalFormatting>
  <conditionalFormatting sqref="DX209:DX210">
    <cfRule type="cellIs" dxfId="3366" priority="2575" operator="equal">
      <formula>1</formula>
    </cfRule>
  </conditionalFormatting>
  <conditionalFormatting sqref="CZ209:CZ210">
    <cfRule type="cellIs" dxfId="3365" priority="2574" operator="equal">
      <formula>1</formula>
    </cfRule>
  </conditionalFormatting>
  <conditionalFormatting sqref="CZ209:CZ210">
    <cfRule type="cellIs" dxfId="3364" priority="2573" operator="equal">
      <formula>1</formula>
    </cfRule>
  </conditionalFormatting>
  <conditionalFormatting sqref="CZ209:CZ210">
    <cfRule type="cellIs" dxfId="3363" priority="2572" operator="equal">
      <formula>1</formula>
    </cfRule>
  </conditionalFormatting>
  <conditionalFormatting sqref="DB209:DB210">
    <cfRule type="cellIs" dxfId="3362" priority="2571" operator="equal">
      <formula>1</formula>
    </cfRule>
  </conditionalFormatting>
  <conditionalFormatting sqref="DB209:DB210">
    <cfRule type="cellIs" dxfId="3361" priority="2570" operator="equal">
      <formula>1</formula>
    </cfRule>
  </conditionalFormatting>
  <conditionalFormatting sqref="DB209:DB210">
    <cfRule type="cellIs" dxfId="3360" priority="2569" operator="equal">
      <formula>1</formula>
    </cfRule>
  </conditionalFormatting>
  <conditionalFormatting sqref="DH209:DH210">
    <cfRule type="cellIs" dxfId="3359" priority="2568" operator="equal">
      <formula>1</formula>
    </cfRule>
  </conditionalFormatting>
  <conditionalFormatting sqref="DH209:DH210">
    <cfRule type="cellIs" dxfId="3358" priority="2567" operator="equal">
      <formula>1</formula>
    </cfRule>
  </conditionalFormatting>
  <conditionalFormatting sqref="DH209:DH210">
    <cfRule type="cellIs" dxfId="3357" priority="2566" operator="equal">
      <formula>1</formula>
    </cfRule>
  </conditionalFormatting>
  <conditionalFormatting sqref="DD209:DD210">
    <cfRule type="cellIs" dxfId="3356" priority="2565" operator="equal">
      <formula>1</formula>
    </cfRule>
  </conditionalFormatting>
  <conditionalFormatting sqref="DD209:DD210">
    <cfRule type="cellIs" dxfId="3355" priority="2564" operator="equal">
      <formula>1</formula>
    </cfRule>
  </conditionalFormatting>
  <conditionalFormatting sqref="DD209:DD210">
    <cfRule type="cellIs" dxfId="3354" priority="2563" operator="equal">
      <formula>1</formula>
    </cfRule>
  </conditionalFormatting>
  <conditionalFormatting sqref="DF209:DF210">
    <cfRule type="cellIs" dxfId="3353" priority="2562" operator="equal">
      <formula>1</formula>
    </cfRule>
  </conditionalFormatting>
  <conditionalFormatting sqref="DF209:DF210">
    <cfRule type="cellIs" dxfId="3352" priority="2561" operator="equal">
      <formula>1</formula>
    </cfRule>
  </conditionalFormatting>
  <conditionalFormatting sqref="DF209:DF210">
    <cfRule type="cellIs" dxfId="3351" priority="2560" operator="equal">
      <formula>1</formula>
    </cfRule>
  </conditionalFormatting>
  <conditionalFormatting sqref="DL209:DL210">
    <cfRule type="cellIs" dxfId="3350" priority="2559" operator="equal">
      <formula>1</formula>
    </cfRule>
  </conditionalFormatting>
  <conditionalFormatting sqref="DL209:DL210">
    <cfRule type="cellIs" dxfId="3349" priority="2558" operator="equal">
      <formula>1</formula>
    </cfRule>
  </conditionalFormatting>
  <conditionalFormatting sqref="DL209:DL210">
    <cfRule type="cellIs" dxfId="3348" priority="2557" operator="equal">
      <formula>1</formula>
    </cfRule>
  </conditionalFormatting>
  <conditionalFormatting sqref="CT211:CT212">
    <cfRule type="cellIs" dxfId="3347" priority="2555" operator="equal">
      <formula>1</formula>
    </cfRule>
  </conditionalFormatting>
  <conditionalFormatting sqref="CR211:CR212">
    <cfRule type="cellIs" dxfId="3346" priority="2556" operator="equal">
      <formula>1</formula>
    </cfRule>
  </conditionalFormatting>
  <conditionalFormatting sqref="DT211:DT212">
    <cfRule type="cellIs" dxfId="3345" priority="2549" operator="equal">
      <formula>1</formula>
    </cfRule>
  </conditionalFormatting>
  <conditionalFormatting sqref="CV211:CV212">
    <cfRule type="cellIs" dxfId="3344" priority="2554" operator="equal">
      <formula>1</formula>
    </cfRule>
  </conditionalFormatting>
  <conditionalFormatting sqref="DJ211:DJ212">
    <cfRule type="cellIs" dxfId="3343" priority="2553" operator="equal">
      <formula>1</formula>
    </cfRule>
  </conditionalFormatting>
  <conditionalFormatting sqref="DN211:DN212">
    <cfRule type="cellIs" dxfId="3342" priority="2552" operator="equal">
      <formula>1</formula>
    </cfRule>
  </conditionalFormatting>
  <conditionalFormatting sqref="DP211:DP212">
    <cfRule type="cellIs" dxfId="3341" priority="2551" operator="equal">
      <formula>1</formula>
    </cfRule>
  </conditionalFormatting>
  <conditionalFormatting sqref="DR211:DR212">
    <cfRule type="cellIs" dxfId="3340" priority="2550" operator="equal">
      <formula>1</formula>
    </cfRule>
  </conditionalFormatting>
  <conditionalFormatting sqref="DV211:DV212">
    <cfRule type="cellIs" dxfId="3339" priority="2548" operator="equal">
      <formula>1</formula>
    </cfRule>
  </conditionalFormatting>
  <conditionalFormatting sqref="CT211:CT212">
    <cfRule type="cellIs" dxfId="3338" priority="2546" operator="equal">
      <formula>1</formula>
    </cfRule>
  </conditionalFormatting>
  <conditionalFormatting sqref="CR211:CR212">
    <cfRule type="cellIs" dxfId="3337" priority="2547" operator="equal">
      <formula>1</formula>
    </cfRule>
  </conditionalFormatting>
  <conditionalFormatting sqref="DT211:DT212">
    <cfRule type="cellIs" dxfId="3336" priority="2540" operator="equal">
      <formula>1</formula>
    </cfRule>
  </conditionalFormatting>
  <conditionalFormatting sqref="CV211:CV212">
    <cfRule type="cellIs" dxfId="3335" priority="2545" operator="equal">
      <formula>1</formula>
    </cfRule>
  </conditionalFormatting>
  <conditionalFormatting sqref="DJ211:DJ212">
    <cfRule type="cellIs" dxfId="3334" priority="2544" operator="equal">
      <formula>1</formula>
    </cfRule>
  </conditionalFormatting>
  <conditionalFormatting sqref="DN211:DN212">
    <cfRule type="cellIs" dxfId="3333" priority="2543" operator="equal">
      <formula>1</formula>
    </cfRule>
  </conditionalFormatting>
  <conditionalFormatting sqref="DP211:DP212">
    <cfRule type="cellIs" dxfId="3332" priority="2542" operator="equal">
      <formula>1</formula>
    </cfRule>
  </conditionalFormatting>
  <conditionalFormatting sqref="DR211:DR212">
    <cfRule type="cellIs" dxfId="3331" priority="2541" operator="equal">
      <formula>1</formula>
    </cfRule>
  </conditionalFormatting>
  <conditionalFormatting sqref="DV211:DV212">
    <cfRule type="cellIs" dxfId="3330" priority="2539" operator="equal">
      <formula>1</formula>
    </cfRule>
  </conditionalFormatting>
  <conditionalFormatting sqref="CR211:CR212">
    <cfRule type="cellIs" dxfId="3329" priority="2538" operator="equal">
      <formula>1</formula>
    </cfRule>
  </conditionalFormatting>
  <conditionalFormatting sqref="CT211:CT212">
    <cfRule type="cellIs" dxfId="3328" priority="2537" operator="equal">
      <formula>1</formula>
    </cfRule>
  </conditionalFormatting>
  <conditionalFormatting sqref="CV211:CV212">
    <cfRule type="cellIs" dxfId="3327" priority="2536" operator="equal">
      <formula>1</formula>
    </cfRule>
  </conditionalFormatting>
  <conditionalFormatting sqref="DJ211:DJ212">
    <cfRule type="cellIs" dxfId="3326" priority="2535" operator="equal">
      <formula>1</formula>
    </cfRule>
  </conditionalFormatting>
  <conditionalFormatting sqref="DN211:DN212">
    <cfRule type="cellIs" dxfId="3325" priority="2534" operator="equal">
      <formula>1</formula>
    </cfRule>
  </conditionalFormatting>
  <conditionalFormatting sqref="DP211:DP212">
    <cfRule type="cellIs" dxfId="3324" priority="2533" operator="equal">
      <formula>1</formula>
    </cfRule>
  </conditionalFormatting>
  <conditionalFormatting sqref="DR211:DR212">
    <cfRule type="cellIs" dxfId="3323" priority="2532" operator="equal">
      <formula>1</formula>
    </cfRule>
  </conditionalFormatting>
  <conditionalFormatting sqref="DT211:DT212">
    <cfRule type="cellIs" dxfId="3322" priority="2531" operator="equal">
      <formula>1</formula>
    </cfRule>
  </conditionalFormatting>
  <conditionalFormatting sqref="DV211:DV212">
    <cfRule type="cellIs" dxfId="3321" priority="2530" operator="equal">
      <formula>1</formula>
    </cfRule>
  </conditionalFormatting>
  <conditionalFormatting sqref="BI211:BI212">
    <cfRule type="expression" dxfId="3320" priority="2529">
      <formula>BI211=MAX($BI211:$BN211)</formula>
    </cfRule>
  </conditionalFormatting>
  <conditionalFormatting sqref="BI211:BI212">
    <cfRule type="expression" dxfId="3319" priority="2528">
      <formula>BI211=MIN($BI211:$BN211)</formula>
    </cfRule>
  </conditionalFormatting>
  <conditionalFormatting sqref="BJ211:BN212">
    <cfRule type="expression" dxfId="3318" priority="2527">
      <formula>BJ211=MAX($BI211:$BN211)</formula>
    </cfRule>
  </conditionalFormatting>
  <conditionalFormatting sqref="BJ211:BN212">
    <cfRule type="expression" dxfId="3317" priority="2526">
      <formula>BJ211=MIN($BI211:$BN211)</formula>
    </cfRule>
  </conditionalFormatting>
  <conditionalFormatting sqref="BO211:BO212">
    <cfRule type="expression" dxfId="3316" priority="2525">
      <formula>BO211=MAX($BO211:$BT211)</formula>
    </cfRule>
  </conditionalFormatting>
  <conditionalFormatting sqref="BO211:BO212">
    <cfRule type="expression" dxfId="3315" priority="2524">
      <formula>BO211=MIN($BO211:$BT211)</formula>
    </cfRule>
  </conditionalFormatting>
  <conditionalFormatting sqref="BP211:BT212">
    <cfRule type="expression" dxfId="3314" priority="2523">
      <formula>BP211=MAX($BI211:$BN211)</formula>
    </cfRule>
  </conditionalFormatting>
  <conditionalFormatting sqref="BP211:BT212">
    <cfRule type="expression" dxfId="3313" priority="2522">
      <formula>BP211=MIN($BI211:$BN211)</formula>
    </cfRule>
  </conditionalFormatting>
  <conditionalFormatting sqref="BP211:BT212">
    <cfRule type="expression" dxfId="3312" priority="2521">
      <formula>BP211=MAX($BI211:$BN211)</formula>
    </cfRule>
  </conditionalFormatting>
  <conditionalFormatting sqref="BP211:BT212">
    <cfRule type="expression" dxfId="3311" priority="2520">
      <formula>BP211=MIN($BI211:$BN211)</formula>
    </cfRule>
  </conditionalFormatting>
  <conditionalFormatting sqref="BP211:BP212">
    <cfRule type="expression" dxfId="3310" priority="2519">
      <formula>BP211=MAX($BO211:$BT211)</formula>
    </cfRule>
  </conditionalFormatting>
  <conditionalFormatting sqref="BP211:BP212">
    <cfRule type="expression" dxfId="3309" priority="2518">
      <formula>BP211=MIN($BO211:$BT211)</formula>
    </cfRule>
  </conditionalFormatting>
  <conditionalFormatting sqref="BQ211:BQ212">
    <cfRule type="expression" dxfId="3308" priority="2517">
      <formula>BQ211=MAX($BO211:$BT211)</formula>
    </cfRule>
  </conditionalFormatting>
  <conditionalFormatting sqref="BQ211:BQ212">
    <cfRule type="expression" dxfId="3307" priority="2516">
      <formula>BQ211=MIN($BO211:$BT211)</formula>
    </cfRule>
  </conditionalFormatting>
  <conditionalFormatting sqref="BR211:BR212">
    <cfRule type="expression" dxfId="3306" priority="2515">
      <formula>BR211=MAX($BO211:$BT211)</formula>
    </cfRule>
  </conditionalFormatting>
  <conditionalFormatting sqref="BR211:BR212">
    <cfRule type="expression" dxfId="3305" priority="2514">
      <formula>BR211=MIN($BO211:$BT211)</formula>
    </cfRule>
  </conditionalFormatting>
  <conditionalFormatting sqref="BS211:BS212">
    <cfRule type="expression" dxfId="3304" priority="2513">
      <formula>BS211=MAX($BO211:$BT211)</formula>
    </cfRule>
  </conditionalFormatting>
  <conditionalFormatting sqref="BS211:BS212">
    <cfRule type="expression" dxfId="3303" priority="2512">
      <formula>BS211=MIN($BO211:$BT211)</formula>
    </cfRule>
  </conditionalFormatting>
  <conditionalFormatting sqref="BT211:BT212">
    <cfRule type="expression" dxfId="3302" priority="2511">
      <formula>BT211=MAX($BO211:$BT211)</formula>
    </cfRule>
  </conditionalFormatting>
  <conditionalFormatting sqref="BT211:BT212">
    <cfRule type="expression" dxfId="3301" priority="2510">
      <formula>BT211=MIN($BO211:$BT211)</formula>
    </cfRule>
  </conditionalFormatting>
  <conditionalFormatting sqref="CX211:CX212">
    <cfRule type="cellIs" dxfId="3300" priority="2509" operator="equal">
      <formula>1</formula>
    </cfRule>
  </conditionalFormatting>
  <conditionalFormatting sqref="CX211:CX212">
    <cfRule type="cellIs" dxfId="3299" priority="2508" operator="equal">
      <formula>1</formula>
    </cfRule>
  </conditionalFormatting>
  <conditionalFormatting sqref="CX211:CX212">
    <cfRule type="cellIs" dxfId="3298" priority="2507" operator="equal">
      <formula>1</formula>
    </cfRule>
  </conditionalFormatting>
  <conditionalFormatting sqref="DX211:DX212">
    <cfRule type="cellIs" dxfId="3297" priority="2506" operator="equal">
      <formula>1</formula>
    </cfRule>
  </conditionalFormatting>
  <conditionalFormatting sqref="DX211:DX212">
    <cfRule type="cellIs" dxfId="3296" priority="2505" operator="equal">
      <formula>1</formula>
    </cfRule>
  </conditionalFormatting>
  <conditionalFormatting sqref="DX211:DX212">
    <cfRule type="cellIs" dxfId="3295" priority="2504" operator="equal">
      <formula>1</formula>
    </cfRule>
  </conditionalFormatting>
  <conditionalFormatting sqref="CZ211:CZ212">
    <cfRule type="cellIs" dxfId="3294" priority="2503" operator="equal">
      <formula>1</formula>
    </cfRule>
  </conditionalFormatting>
  <conditionalFormatting sqref="CZ211:CZ212">
    <cfRule type="cellIs" dxfId="3293" priority="2502" operator="equal">
      <formula>1</formula>
    </cfRule>
  </conditionalFormatting>
  <conditionalFormatting sqref="CZ211:CZ212">
    <cfRule type="cellIs" dxfId="3292" priority="2501" operator="equal">
      <formula>1</formula>
    </cfRule>
  </conditionalFormatting>
  <conditionalFormatting sqref="DB211:DB212">
    <cfRule type="cellIs" dxfId="3291" priority="2500" operator="equal">
      <formula>1</formula>
    </cfRule>
  </conditionalFormatting>
  <conditionalFormatting sqref="DB211:DB212">
    <cfRule type="cellIs" dxfId="3290" priority="2499" operator="equal">
      <formula>1</formula>
    </cfRule>
  </conditionalFormatting>
  <conditionalFormatting sqref="DB211:DB212">
    <cfRule type="cellIs" dxfId="3289" priority="2498" operator="equal">
      <formula>1</formula>
    </cfRule>
  </conditionalFormatting>
  <conditionalFormatting sqref="DH211:DH212">
    <cfRule type="cellIs" dxfId="3288" priority="2497" operator="equal">
      <formula>1</formula>
    </cfRule>
  </conditionalFormatting>
  <conditionalFormatting sqref="DH211:DH212">
    <cfRule type="cellIs" dxfId="3287" priority="2496" operator="equal">
      <formula>1</formula>
    </cfRule>
  </conditionalFormatting>
  <conditionalFormatting sqref="DH211:DH212">
    <cfRule type="cellIs" dxfId="3286" priority="2495" operator="equal">
      <formula>1</formula>
    </cfRule>
  </conditionalFormatting>
  <conditionalFormatting sqref="DD211:DD212">
    <cfRule type="cellIs" dxfId="3285" priority="2494" operator="equal">
      <formula>1</formula>
    </cfRule>
  </conditionalFormatting>
  <conditionalFormatting sqref="DD211:DD212">
    <cfRule type="cellIs" dxfId="3284" priority="2493" operator="equal">
      <formula>1</formula>
    </cfRule>
  </conditionalFormatting>
  <conditionalFormatting sqref="DD211:DD212">
    <cfRule type="cellIs" dxfId="3283" priority="2492" operator="equal">
      <formula>1</formula>
    </cfRule>
  </conditionalFormatting>
  <conditionalFormatting sqref="DF211:DF212">
    <cfRule type="cellIs" dxfId="3282" priority="2491" operator="equal">
      <formula>1</formula>
    </cfRule>
  </conditionalFormatting>
  <conditionalFormatting sqref="DF211:DF212">
    <cfRule type="cellIs" dxfId="3281" priority="2490" operator="equal">
      <formula>1</formula>
    </cfRule>
  </conditionalFormatting>
  <conditionalFormatting sqref="DF211:DF212">
    <cfRule type="cellIs" dxfId="3280" priority="2489" operator="equal">
      <formula>1</formula>
    </cfRule>
  </conditionalFormatting>
  <conditionalFormatting sqref="DL211:DL212">
    <cfRule type="cellIs" dxfId="3279" priority="2488" operator="equal">
      <formula>1</formula>
    </cfRule>
  </conditionalFormatting>
  <conditionalFormatting sqref="DL211:DL212">
    <cfRule type="cellIs" dxfId="3278" priority="2487" operator="equal">
      <formula>1</formula>
    </cfRule>
  </conditionalFormatting>
  <conditionalFormatting sqref="DL211:DL212">
    <cfRule type="cellIs" dxfId="3277" priority="2486" operator="equal">
      <formula>1</formula>
    </cfRule>
  </conditionalFormatting>
  <conditionalFormatting sqref="CT213:CT214">
    <cfRule type="cellIs" dxfId="3276" priority="2484" operator="equal">
      <formula>1</formula>
    </cfRule>
  </conditionalFormatting>
  <conditionalFormatting sqref="CR213:CR214">
    <cfRule type="cellIs" dxfId="3275" priority="2485" operator="equal">
      <formula>1</formula>
    </cfRule>
  </conditionalFormatting>
  <conditionalFormatting sqref="DT213:DT214">
    <cfRule type="cellIs" dxfId="3274" priority="2478" operator="equal">
      <formula>1</formula>
    </cfRule>
  </conditionalFormatting>
  <conditionalFormatting sqref="CV213:CV214">
    <cfRule type="cellIs" dxfId="3273" priority="2483" operator="equal">
      <formula>1</formula>
    </cfRule>
  </conditionalFormatting>
  <conditionalFormatting sqref="DJ213:DJ214">
    <cfRule type="cellIs" dxfId="3272" priority="2482" operator="equal">
      <formula>1</formula>
    </cfRule>
  </conditionalFormatting>
  <conditionalFormatting sqref="DN213:DN214">
    <cfRule type="cellIs" dxfId="3271" priority="2481" operator="equal">
      <formula>1</formula>
    </cfRule>
  </conditionalFormatting>
  <conditionalFormatting sqref="DP213:DP214">
    <cfRule type="cellIs" dxfId="3270" priority="2480" operator="equal">
      <formula>1</formula>
    </cfRule>
  </conditionalFormatting>
  <conditionalFormatting sqref="DR213:DR214">
    <cfRule type="cellIs" dxfId="3269" priority="2479" operator="equal">
      <formula>1</formula>
    </cfRule>
  </conditionalFormatting>
  <conditionalFormatting sqref="DV213:DV214">
    <cfRule type="cellIs" dxfId="3268" priority="2477" operator="equal">
      <formula>1</formula>
    </cfRule>
  </conditionalFormatting>
  <conditionalFormatting sqref="CT213:CT214">
    <cfRule type="cellIs" dxfId="3267" priority="2475" operator="equal">
      <formula>1</formula>
    </cfRule>
  </conditionalFormatting>
  <conditionalFormatting sqref="CR213:CR214">
    <cfRule type="cellIs" dxfId="3266" priority="2476" operator="equal">
      <formula>1</formula>
    </cfRule>
  </conditionalFormatting>
  <conditionalFormatting sqref="DT213:DT214">
    <cfRule type="cellIs" dxfId="3265" priority="2469" operator="equal">
      <formula>1</formula>
    </cfRule>
  </conditionalFormatting>
  <conditionalFormatting sqref="CV213:CV214">
    <cfRule type="cellIs" dxfId="3264" priority="2474" operator="equal">
      <formula>1</formula>
    </cfRule>
  </conditionalFormatting>
  <conditionalFormatting sqref="DJ213:DJ214">
    <cfRule type="cellIs" dxfId="3263" priority="2473" operator="equal">
      <formula>1</formula>
    </cfRule>
  </conditionalFormatting>
  <conditionalFormatting sqref="DN213:DN214">
    <cfRule type="cellIs" dxfId="3262" priority="2472" operator="equal">
      <formula>1</formula>
    </cfRule>
  </conditionalFormatting>
  <conditionalFormatting sqref="DP213:DP214">
    <cfRule type="cellIs" dxfId="3261" priority="2471" operator="equal">
      <formula>1</formula>
    </cfRule>
  </conditionalFormatting>
  <conditionalFormatting sqref="DR213:DR214">
    <cfRule type="cellIs" dxfId="3260" priority="2470" operator="equal">
      <formula>1</formula>
    </cfRule>
  </conditionalFormatting>
  <conditionalFormatting sqref="DV213:DV214">
    <cfRule type="cellIs" dxfId="3259" priority="2468" operator="equal">
      <formula>1</formula>
    </cfRule>
  </conditionalFormatting>
  <conditionalFormatting sqref="CR213:CR214">
    <cfRule type="cellIs" dxfId="3258" priority="2467" operator="equal">
      <formula>1</formula>
    </cfRule>
  </conditionalFormatting>
  <conditionalFormatting sqref="CT213:CT214">
    <cfRule type="cellIs" dxfId="3257" priority="2466" operator="equal">
      <formula>1</formula>
    </cfRule>
  </conditionalFormatting>
  <conditionalFormatting sqref="CV213:CV214">
    <cfRule type="cellIs" dxfId="3256" priority="2465" operator="equal">
      <formula>1</formula>
    </cfRule>
  </conditionalFormatting>
  <conditionalFormatting sqref="DJ213:DJ214">
    <cfRule type="cellIs" dxfId="3255" priority="2464" operator="equal">
      <formula>1</formula>
    </cfRule>
  </conditionalFormatting>
  <conditionalFormatting sqref="DN213:DN214">
    <cfRule type="cellIs" dxfId="3254" priority="2463" operator="equal">
      <formula>1</formula>
    </cfRule>
  </conditionalFormatting>
  <conditionalFormatting sqref="DP213:DP214">
    <cfRule type="cellIs" dxfId="3253" priority="2462" operator="equal">
      <formula>1</formula>
    </cfRule>
  </conditionalFormatting>
  <conditionalFormatting sqref="DR213:DR214">
    <cfRule type="cellIs" dxfId="3252" priority="2461" operator="equal">
      <formula>1</formula>
    </cfRule>
  </conditionalFormatting>
  <conditionalFormatting sqref="DT213:DT214">
    <cfRule type="cellIs" dxfId="3251" priority="2460" operator="equal">
      <formula>1</formula>
    </cfRule>
  </conditionalFormatting>
  <conditionalFormatting sqref="DV213:DV214">
    <cfRule type="cellIs" dxfId="3250" priority="2459" operator="equal">
      <formula>1</formula>
    </cfRule>
  </conditionalFormatting>
  <conditionalFormatting sqref="BI213:BI214">
    <cfRule type="expression" dxfId="3249" priority="2458">
      <formula>BI213=MAX($BI213:$BN213)</formula>
    </cfRule>
  </conditionalFormatting>
  <conditionalFormatting sqref="BI213:BI214">
    <cfRule type="expression" dxfId="3248" priority="2457">
      <formula>BI213=MIN($BI213:$BN213)</formula>
    </cfRule>
  </conditionalFormatting>
  <conditionalFormatting sqref="BJ213:BN214">
    <cfRule type="expression" dxfId="3247" priority="2456">
      <formula>BJ213=MAX($BI213:$BN213)</formula>
    </cfRule>
  </conditionalFormatting>
  <conditionalFormatting sqref="BJ213:BN214">
    <cfRule type="expression" dxfId="3246" priority="2455">
      <formula>BJ213=MIN($BI213:$BN213)</formula>
    </cfRule>
  </conditionalFormatting>
  <conditionalFormatting sqref="BO213:BO214">
    <cfRule type="expression" dxfId="3245" priority="2454">
      <formula>BO213=MAX($BO213:$BT213)</formula>
    </cfRule>
  </conditionalFormatting>
  <conditionalFormatting sqref="BO213:BO214">
    <cfRule type="expression" dxfId="3244" priority="2453">
      <formula>BO213=MIN($BO213:$BT213)</formula>
    </cfRule>
  </conditionalFormatting>
  <conditionalFormatting sqref="BP213:BT214">
    <cfRule type="expression" dxfId="3243" priority="2452">
      <formula>BP213=MAX($BI213:$BN213)</formula>
    </cfRule>
  </conditionalFormatting>
  <conditionalFormatting sqref="BP213:BT214">
    <cfRule type="expression" dxfId="3242" priority="2451">
      <formula>BP213=MIN($BI213:$BN213)</formula>
    </cfRule>
  </conditionalFormatting>
  <conditionalFormatting sqref="BP213:BT214">
    <cfRule type="expression" dxfId="3241" priority="2450">
      <formula>BP213=MAX($BI213:$BN213)</formula>
    </cfRule>
  </conditionalFormatting>
  <conditionalFormatting sqref="BP213:BT214">
    <cfRule type="expression" dxfId="3240" priority="2449">
      <formula>BP213=MIN($BI213:$BN213)</formula>
    </cfRule>
  </conditionalFormatting>
  <conditionalFormatting sqref="BP213:BP214">
    <cfRule type="expression" dxfId="3239" priority="2448">
      <formula>BP213=MAX($BO213:$BT213)</formula>
    </cfRule>
  </conditionalFormatting>
  <conditionalFormatting sqref="BP213:BP214">
    <cfRule type="expression" dxfId="3238" priority="2447">
      <formula>BP213=MIN($BO213:$BT213)</formula>
    </cfRule>
  </conditionalFormatting>
  <conditionalFormatting sqref="BQ213:BQ214">
    <cfRule type="expression" dxfId="3237" priority="2446">
      <formula>BQ213=MAX($BO213:$BT213)</formula>
    </cfRule>
  </conditionalFormatting>
  <conditionalFormatting sqref="BQ213:BQ214">
    <cfRule type="expression" dxfId="3236" priority="2445">
      <formula>BQ213=MIN($BO213:$BT213)</formula>
    </cfRule>
  </conditionalFormatting>
  <conditionalFormatting sqref="BR213:BR214">
    <cfRule type="expression" dxfId="3235" priority="2444">
      <formula>BR213=MAX($BO213:$BT213)</formula>
    </cfRule>
  </conditionalFormatting>
  <conditionalFormatting sqref="BR213:BR214">
    <cfRule type="expression" dxfId="3234" priority="2443">
      <formula>BR213=MIN($BO213:$BT213)</formula>
    </cfRule>
  </conditionalFormatting>
  <conditionalFormatting sqref="BS213:BS214">
    <cfRule type="expression" dxfId="3233" priority="2442">
      <formula>BS213=MAX($BO213:$BT213)</formula>
    </cfRule>
  </conditionalFormatting>
  <conditionalFormatting sqref="BS213:BS214">
    <cfRule type="expression" dxfId="3232" priority="2441">
      <formula>BS213=MIN($BO213:$BT213)</formula>
    </cfRule>
  </conditionalFormatting>
  <conditionalFormatting sqref="BT213:BT214">
    <cfRule type="expression" dxfId="3231" priority="2440">
      <formula>BT213=MAX($BO213:$BT213)</formula>
    </cfRule>
  </conditionalFormatting>
  <conditionalFormatting sqref="BT213:BT214">
    <cfRule type="expression" dxfId="3230" priority="2439">
      <formula>BT213=MIN($BO213:$BT213)</formula>
    </cfRule>
  </conditionalFormatting>
  <conditionalFormatting sqref="CX213:CX214">
    <cfRule type="cellIs" dxfId="3229" priority="2438" operator="equal">
      <formula>1</formula>
    </cfRule>
  </conditionalFormatting>
  <conditionalFormatting sqref="CX213:CX214">
    <cfRule type="cellIs" dxfId="3228" priority="2437" operator="equal">
      <formula>1</formula>
    </cfRule>
  </conditionalFormatting>
  <conditionalFormatting sqref="CX213:CX214">
    <cfRule type="cellIs" dxfId="3227" priority="2436" operator="equal">
      <formula>1</formula>
    </cfRule>
  </conditionalFormatting>
  <conditionalFormatting sqref="DX213:DX214">
    <cfRule type="cellIs" dxfId="3226" priority="2435" operator="equal">
      <formula>1</formula>
    </cfRule>
  </conditionalFormatting>
  <conditionalFormatting sqref="DX213:DX214">
    <cfRule type="cellIs" dxfId="3225" priority="2434" operator="equal">
      <formula>1</formula>
    </cfRule>
  </conditionalFormatting>
  <conditionalFormatting sqref="DX213:DX214">
    <cfRule type="cellIs" dxfId="3224" priority="2433" operator="equal">
      <formula>1</formula>
    </cfRule>
  </conditionalFormatting>
  <conditionalFormatting sqref="CZ213:CZ214">
    <cfRule type="cellIs" dxfId="3223" priority="2432" operator="equal">
      <formula>1</formula>
    </cfRule>
  </conditionalFormatting>
  <conditionalFormatting sqref="CZ213:CZ214">
    <cfRule type="cellIs" dxfId="3222" priority="2431" operator="equal">
      <formula>1</formula>
    </cfRule>
  </conditionalFormatting>
  <conditionalFormatting sqref="CZ213:CZ214">
    <cfRule type="cellIs" dxfId="3221" priority="2430" operator="equal">
      <formula>1</formula>
    </cfRule>
  </conditionalFormatting>
  <conditionalFormatting sqref="DB213:DB214">
    <cfRule type="cellIs" dxfId="3220" priority="2429" operator="equal">
      <formula>1</formula>
    </cfRule>
  </conditionalFormatting>
  <conditionalFormatting sqref="DB213:DB214">
    <cfRule type="cellIs" dxfId="3219" priority="2428" operator="equal">
      <formula>1</formula>
    </cfRule>
  </conditionalFormatting>
  <conditionalFormatting sqref="DB213:DB214">
    <cfRule type="cellIs" dxfId="3218" priority="2427" operator="equal">
      <formula>1</formula>
    </cfRule>
  </conditionalFormatting>
  <conditionalFormatting sqref="DH213:DH214">
    <cfRule type="cellIs" dxfId="3217" priority="2426" operator="equal">
      <formula>1</formula>
    </cfRule>
  </conditionalFormatting>
  <conditionalFormatting sqref="DH213:DH214">
    <cfRule type="cellIs" dxfId="3216" priority="2425" operator="equal">
      <formula>1</formula>
    </cfRule>
  </conditionalFormatting>
  <conditionalFormatting sqref="DH213:DH214">
    <cfRule type="cellIs" dxfId="3215" priority="2424" operator="equal">
      <formula>1</formula>
    </cfRule>
  </conditionalFormatting>
  <conditionalFormatting sqref="DD213:DD214">
    <cfRule type="cellIs" dxfId="3214" priority="2423" operator="equal">
      <formula>1</formula>
    </cfRule>
  </conditionalFormatting>
  <conditionalFormatting sqref="DD213:DD214">
    <cfRule type="cellIs" dxfId="3213" priority="2422" operator="equal">
      <formula>1</formula>
    </cfRule>
  </conditionalFormatting>
  <conditionalFormatting sqref="DD213:DD214">
    <cfRule type="cellIs" dxfId="3212" priority="2421" operator="equal">
      <formula>1</formula>
    </cfRule>
  </conditionalFormatting>
  <conditionalFormatting sqref="DF213:DF214">
    <cfRule type="cellIs" dxfId="3211" priority="2420" operator="equal">
      <formula>1</formula>
    </cfRule>
  </conditionalFormatting>
  <conditionalFormatting sqref="DF213:DF214">
    <cfRule type="cellIs" dxfId="3210" priority="2419" operator="equal">
      <formula>1</formula>
    </cfRule>
  </conditionalFormatting>
  <conditionalFormatting sqref="DF213:DF214">
    <cfRule type="cellIs" dxfId="3209" priority="2418" operator="equal">
      <formula>1</formula>
    </cfRule>
  </conditionalFormatting>
  <conditionalFormatting sqref="DL213:DL214">
    <cfRule type="cellIs" dxfId="3208" priority="2417" operator="equal">
      <formula>1</formula>
    </cfRule>
  </conditionalFormatting>
  <conditionalFormatting sqref="DL213:DL214">
    <cfRule type="cellIs" dxfId="3207" priority="2416" operator="equal">
      <formula>1</formula>
    </cfRule>
  </conditionalFormatting>
  <conditionalFormatting sqref="DL213:DL214">
    <cfRule type="cellIs" dxfId="3206" priority="2415" operator="equal">
      <formula>1</formula>
    </cfRule>
  </conditionalFormatting>
  <conditionalFormatting sqref="CT215:CT216">
    <cfRule type="cellIs" dxfId="3205" priority="2413" operator="equal">
      <formula>1</formula>
    </cfRule>
  </conditionalFormatting>
  <conditionalFormatting sqref="CR215:CR216">
    <cfRule type="cellIs" dxfId="3204" priority="2414" operator="equal">
      <formula>1</formula>
    </cfRule>
  </conditionalFormatting>
  <conditionalFormatting sqref="DT215:DT216">
    <cfRule type="cellIs" dxfId="3203" priority="2407" operator="equal">
      <formula>1</formula>
    </cfRule>
  </conditionalFormatting>
  <conditionalFormatting sqref="CV215:CV216">
    <cfRule type="cellIs" dxfId="3202" priority="2412" operator="equal">
      <formula>1</formula>
    </cfRule>
  </conditionalFormatting>
  <conditionalFormatting sqref="DJ215:DJ216">
    <cfRule type="cellIs" dxfId="3201" priority="2411" operator="equal">
      <formula>1</formula>
    </cfRule>
  </conditionalFormatting>
  <conditionalFormatting sqref="DN215:DN216">
    <cfRule type="cellIs" dxfId="3200" priority="2410" operator="equal">
      <formula>1</formula>
    </cfRule>
  </conditionalFormatting>
  <conditionalFormatting sqref="DP215:DP216">
    <cfRule type="cellIs" dxfId="3199" priority="2409" operator="equal">
      <formula>1</formula>
    </cfRule>
  </conditionalFormatting>
  <conditionalFormatting sqref="DR215:DR216">
    <cfRule type="cellIs" dxfId="3198" priority="2408" operator="equal">
      <formula>1</formula>
    </cfRule>
  </conditionalFormatting>
  <conditionalFormatting sqref="DV215:DV216">
    <cfRule type="cellIs" dxfId="3197" priority="2406" operator="equal">
      <formula>1</formula>
    </cfRule>
  </conditionalFormatting>
  <conditionalFormatting sqref="CT215:CT216">
    <cfRule type="cellIs" dxfId="3196" priority="2404" operator="equal">
      <formula>1</formula>
    </cfRule>
  </conditionalFormatting>
  <conditionalFormatting sqref="CR215:CR216">
    <cfRule type="cellIs" dxfId="3195" priority="2405" operator="equal">
      <formula>1</formula>
    </cfRule>
  </conditionalFormatting>
  <conditionalFormatting sqref="DT215:DT216">
    <cfRule type="cellIs" dxfId="3194" priority="2398" operator="equal">
      <formula>1</formula>
    </cfRule>
  </conditionalFormatting>
  <conditionalFormatting sqref="CV215:CV216">
    <cfRule type="cellIs" dxfId="3193" priority="2403" operator="equal">
      <formula>1</formula>
    </cfRule>
  </conditionalFormatting>
  <conditionalFormatting sqref="DJ215:DJ216">
    <cfRule type="cellIs" dxfId="3192" priority="2402" operator="equal">
      <formula>1</formula>
    </cfRule>
  </conditionalFormatting>
  <conditionalFormatting sqref="DN215:DN216">
    <cfRule type="cellIs" dxfId="3191" priority="2401" operator="equal">
      <formula>1</formula>
    </cfRule>
  </conditionalFormatting>
  <conditionalFormatting sqref="DP215:DP216">
    <cfRule type="cellIs" dxfId="3190" priority="2400" operator="equal">
      <formula>1</formula>
    </cfRule>
  </conditionalFormatting>
  <conditionalFormatting sqref="DR215:DR216">
    <cfRule type="cellIs" dxfId="3189" priority="2399" operator="equal">
      <formula>1</formula>
    </cfRule>
  </conditionalFormatting>
  <conditionalFormatting sqref="DV215:DV216">
    <cfRule type="cellIs" dxfId="3188" priority="2397" operator="equal">
      <formula>1</formula>
    </cfRule>
  </conditionalFormatting>
  <conditionalFormatting sqref="CR215:CR216">
    <cfRule type="cellIs" dxfId="3187" priority="2396" operator="equal">
      <formula>1</formula>
    </cfRule>
  </conditionalFormatting>
  <conditionalFormatting sqref="CT215:CT216">
    <cfRule type="cellIs" dxfId="3186" priority="2395" operator="equal">
      <formula>1</formula>
    </cfRule>
  </conditionalFormatting>
  <conditionalFormatting sqref="CV215:CV216">
    <cfRule type="cellIs" dxfId="3185" priority="2394" operator="equal">
      <formula>1</formula>
    </cfRule>
  </conditionalFormatting>
  <conditionalFormatting sqref="DJ215:DJ216">
    <cfRule type="cellIs" dxfId="3184" priority="2393" operator="equal">
      <formula>1</formula>
    </cfRule>
  </conditionalFormatting>
  <conditionalFormatting sqref="DN215:DN216">
    <cfRule type="cellIs" dxfId="3183" priority="2392" operator="equal">
      <formula>1</formula>
    </cfRule>
  </conditionalFormatting>
  <conditionalFormatting sqref="DP215:DP216">
    <cfRule type="cellIs" dxfId="3182" priority="2391" operator="equal">
      <formula>1</formula>
    </cfRule>
  </conditionalFormatting>
  <conditionalFormatting sqref="DR215:DR216">
    <cfRule type="cellIs" dxfId="3181" priority="2390" operator="equal">
      <formula>1</formula>
    </cfRule>
  </conditionalFormatting>
  <conditionalFormatting sqref="DT215:DT216">
    <cfRule type="cellIs" dxfId="3180" priority="2389" operator="equal">
      <formula>1</formula>
    </cfRule>
  </conditionalFormatting>
  <conditionalFormatting sqref="DV215:DV216">
    <cfRule type="cellIs" dxfId="3179" priority="2388" operator="equal">
      <formula>1</formula>
    </cfRule>
  </conditionalFormatting>
  <conditionalFormatting sqref="BI215:BI216">
    <cfRule type="expression" dxfId="3178" priority="2387">
      <formula>BI215=MAX($BI215:$BN215)</formula>
    </cfRule>
  </conditionalFormatting>
  <conditionalFormatting sqref="BI215:BI216">
    <cfRule type="expression" dxfId="3177" priority="2386">
      <formula>BI215=MIN($BI215:$BN215)</formula>
    </cfRule>
  </conditionalFormatting>
  <conditionalFormatting sqref="BJ215:BN216">
    <cfRule type="expression" dxfId="3176" priority="2385">
      <formula>BJ215=MAX($BI215:$BN215)</formula>
    </cfRule>
  </conditionalFormatting>
  <conditionalFormatting sqref="BJ215:BN216">
    <cfRule type="expression" dxfId="3175" priority="2384">
      <formula>BJ215=MIN($BI215:$BN215)</formula>
    </cfRule>
  </conditionalFormatting>
  <conditionalFormatting sqref="BO215:BO216">
    <cfRule type="expression" dxfId="3174" priority="2383">
      <formula>BO215=MAX($BO215:$BT215)</formula>
    </cfRule>
  </conditionalFormatting>
  <conditionalFormatting sqref="BO215:BO216">
    <cfRule type="expression" dxfId="3173" priority="2382">
      <formula>BO215=MIN($BO215:$BT215)</formula>
    </cfRule>
  </conditionalFormatting>
  <conditionalFormatting sqref="BP215:BT216">
    <cfRule type="expression" dxfId="3172" priority="2381">
      <formula>BP215=MAX($BI215:$BN215)</formula>
    </cfRule>
  </conditionalFormatting>
  <conditionalFormatting sqref="BP215:BT216">
    <cfRule type="expression" dxfId="3171" priority="2380">
      <formula>BP215=MIN($BI215:$BN215)</formula>
    </cfRule>
  </conditionalFormatting>
  <conditionalFormatting sqref="BP215:BT216">
    <cfRule type="expression" dxfId="3170" priority="2379">
      <formula>BP215=MAX($BI215:$BN215)</formula>
    </cfRule>
  </conditionalFormatting>
  <conditionalFormatting sqref="BP215:BT216">
    <cfRule type="expression" dxfId="3169" priority="2378">
      <formula>BP215=MIN($BI215:$BN215)</formula>
    </cfRule>
  </conditionalFormatting>
  <conditionalFormatting sqref="BP215:BP216">
    <cfRule type="expression" dxfId="3168" priority="2377">
      <formula>BP215=MAX($BO215:$BT215)</formula>
    </cfRule>
  </conditionalFormatting>
  <conditionalFormatting sqref="BP215:BP216">
    <cfRule type="expression" dxfId="3167" priority="2376">
      <formula>BP215=MIN($BO215:$BT215)</formula>
    </cfRule>
  </conditionalFormatting>
  <conditionalFormatting sqref="BQ215:BQ216">
    <cfRule type="expression" dxfId="3166" priority="2375">
      <formula>BQ215=MAX($BO215:$BT215)</formula>
    </cfRule>
  </conditionalFormatting>
  <conditionalFormatting sqref="BQ215:BQ216">
    <cfRule type="expression" dxfId="3165" priority="2374">
      <formula>BQ215=MIN($BO215:$BT215)</formula>
    </cfRule>
  </conditionalFormatting>
  <conditionalFormatting sqref="BR215:BR216">
    <cfRule type="expression" dxfId="3164" priority="2373">
      <formula>BR215=MAX($BO215:$BT215)</formula>
    </cfRule>
  </conditionalFormatting>
  <conditionalFormatting sqref="BR215:BR216">
    <cfRule type="expression" dxfId="3163" priority="2372">
      <formula>BR215=MIN($BO215:$BT215)</formula>
    </cfRule>
  </conditionalFormatting>
  <conditionalFormatting sqref="BS215:BS216">
    <cfRule type="expression" dxfId="3162" priority="2371">
      <formula>BS215=MAX($BO215:$BT215)</formula>
    </cfRule>
  </conditionalFormatting>
  <conditionalFormatting sqref="BS215:BS216">
    <cfRule type="expression" dxfId="3161" priority="2370">
      <formula>BS215=MIN($BO215:$BT215)</formula>
    </cfRule>
  </conditionalFormatting>
  <conditionalFormatting sqref="BT215:BT216">
    <cfRule type="expression" dxfId="3160" priority="2369">
      <formula>BT215=MAX($BO215:$BT215)</formula>
    </cfRule>
  </conditionalFormatting>
  <conditionalFormatting sqref="BT215:BT216">
    <cfRule type="expression" dxfId="3159" priority="2368">
      <formula>BT215=MIN($BO215:$BT215)</formula>
    </cfRule>
  </conditionalFormatting>
  <conditionalFormatting sqref="CX215:CX216">
    <cfRule type="cellIs" dxfId="3158" priority="2367" operator="equal">
      <formula>1</formula>
    </cfRule>
  </conditionalFormatting>
  <conditionalFormatting sqref="CX215:CX216">
    <cfRule type="cellIs" dxfId="3157" priority="2366" operator="equal">
      <formula>1</formula>
    </cfRule>
  </conditionalFormatting>
  <conditionalFormatting sqref="CX215:CX216">
    <cfRule type="cellIs" dxfId="3156" priority="2365" operator="equal">
      <formula>1</formula>
    </cfRule>
  </conditionalFormatting>
  <conditionalFormatting sqref="DX215:DX216">
    <cfRule type="cellIs" dxfId="3155" priority="2364" operator="equal">
      <formula>1</formula>
    </cfRule>
  </conditionalFormatting>
  <conditionalFormatting sqref="DX215:DX216">
    <cfRule type="cellIs" dxfId="3154" priority="2363" operator="equal">
      <formula>1</formula>
    </cfRule>
  </conditionalFormatting>
  <conditionalFormatting sqref="DX215:DX216">
    <cfRule type="cellIs" dxfId="3153" priority="2362" operator="equal">
      <formula>1</formula>
    </cfRule>
  </conditionalFormatting>
  <conditionalFormatting sqref="CZ215:CZ216">
    <cfRule type="cellIs" dxfId="3152" priority="2361" operator="equal">
      <formula>1</formula>
    </cfRule>
  </conditionalFormatting>
  <conditionalFormatting sqref="CZ215:CZ216">
    <cfRule type="cellIs" dxfId="3151" priority="2360" operator="equal">
      <formula>1</formula>
    </cfRule>
  </conditionalFormatting>
  <conditionalFormatting sqref="CZ215:CZ216">
    <cfRule type="cellIs" dxfId="3150" priority="2359" operator="equal">
      <formula>1</formula>
    </cfRule>
  </conditionalFormatting>
  <conditionalFormatting sqref="DB215:DB216">
    <cfRule type="cellIs" dxfId="3149" priority="2358" operator="equal">
      <formula>1</formula>
    </cfRule>
  </conditionalFormatting>
  <conditionalFormatting sqref="DB215:DB216">
    <cfRule type="cellIs" dxfId="3148" priority="2357" operator="equal">
      <formula>1</formula>
    </cfRule>
  </conditionalFormatting>
  <conditionalFormatting sqref="DB215:DB216">
    <cfRule type="cellIs" dxfId="3147" priority="2356" operator="equal">
      <formula>1</formula>
    </cfRule>
  </conditionalFormatting>
  <conditionalFormatting sqref="DH215:DH216">
    <cfRule type="cellIs" dxfId="3146" priority="2355" operator="equal">
      <formula>1</formula>
    </cfRule>
  </conditionalFormatting>
  <conditionalFormatting sqref="DH215:DH216">
    <cfRule type="cellIs" dxfId="3145" priority="2354" operator="equal">
      <formula>1</formula>
    </cfRule>
  </conditionalFormatting>
  <conditionalFormatting sqref="DH215:DH216">
    <cfRule type="cellIs" dxfId="3144" priority="2353" operator="equal">
      <formula>1</formula>
    </cfRule>
  </conditionalFormatting>
  <conditionalFormatting sqref="DD215:DD216">
    <cfRule type="cellIs" dxfId="3143" priority="2352" operator="equal">
      <formula>1</formula>
    </cfRule>
  </conditionalFormatting>
  <conditionalFormatting sqref="DD215:DD216">
    <cfRule type="cellIs" dxfId="3142" priority="2351" operator="equal">
      <formula>1</formula>
    </cfRule>
  </conditionalFormatting>
  <conditionalFormatting sqref="DD215:DD216">
    <cfRule type="cellIs" dxfId="3141" priority="2350" operator="equal">
      <formula>1</formula>
    </cfRule>
  </conditionalFormatting>
  <conditionalFormatting sqref="DF215:DF216">
    <cfRule type="cellIs" dxfId="3140" priority="2349" operator="equal">
      <formula>1</formula>
    </cfRule>
  </conditionalFormatting>
  <conditionalFormatting sqref="DF215:DF216">
    <cfRule type="cellIs" dxfId="3139" priority="2348" operator="equal">
      <formula>1</formula>
    </cfRule>
  </conditionalFormatting>
  <conditionalFormatting sqref="DF215:DF216">
    <cfRule type="cellIs" dxfId="3138" priority="2347" operator="equal">
      <formula>1</formula>
    </cfRule>
  </conditionalFormatting>
  <conditionalFormatting sqref="DL215:DL216">
    <cfRule type="cellIs" dxfId="3137" priority="2346" operator="equal">
      <formula>1</formula>
    </cfRule>
  </conditionalFormatting>
  <conditionalFormatting sqref="DL215:DL216">
    <cfRule type="cellIs" dxfId="3136" priority="2345" operator="equal">
      <formula>1</formula>
    </cfRule>
  </conditionalFormatting>
  <conditionalFormatting sqref="DL215:DL216">
    <cfRule type="cellIs" dxfId="3135" priority="2344" operator="equal">
      <formula>1</formula>
    </cfRule>
  </conditionalFormatting>
  <conditionalFormatting sqref="CT217:CT218">
    <cfRule type="cellIs" dxfId="3134" priority="2342" operator="equal">
      <formula>1</formula>
    </cfRule>
  </conditionalFormatting>
  <conditionalFormatting sqref="CR217:CR218">
    <cfRule type="cellIs" dxfId="3133" priority="2343" operator="equal">
      <formula>1</formula>
    </cfRule>
  </conditionalFormatting>
  <conditionalFormatting sqref="DT217:DT218">
    <cfRule type="cellIs" dxfId="3132" priority="2336" operator="equal">
      <formula>1</formula>
    </cfRule>
  </conditionalFormatting>
  <conditionalFormatting sqref="CV217:CV218">
    <cfRule type="cellIs" dxfId="3131" priority="2341" operator="equal">
      <formula>1</formula>
    </cfRule>
  </conditionalFormatting>
  <conditionalFormatting sqref="DJ217:DJ218">
    <cfRule type="cellIs" dxfId="3130" priority="2340" operator="equal">
      <formula>1</formula>
    </cfRule>
  </conditionalFormatting>
  <conditionalFormatting sqref="DN217:DN218">
    <cfRule type="cellIs" dxfId="3129" priority="2339" operator="equal">
      <formula>1</formula>
    </cfRule>
  </conditionalFormatting>
  <conditionalFormatting sqref="DP217:DP218">
    <cfRule type="cellIs" dxfId="3128" priority="2338" operator="equal">
      <formula>1</formula>
    </cfRule>
  </conditionalFormatting>
  <conditionalFormatting sqref="DR217:DR218">
    <cfRule type="cellIs" dxfId="3127" priority="2337" operator="equal">
      <formula>1</formula>
    </cfRule>
  </conditionalFormatting>
  <conditionalFormatting sqref="DV217:DV218">
    <cfRule type="cellIs" dxfId="3126" priority="2335" operator="equal">
      <formula>1</formula>
    </cfRule>
  </conditionalFormatting>
  <conditionalFormatting sqref="CT217:CT218">
    <cfRule type="cellIs" dxfId="3125" priority="2333" operator="equal">
      <formula>1</formula>
    </cfRule>
  </conditionalFormatting>
  <conditionalFormatting sqref="CR217:CR218">
    <cfRule type="cellIs" dxfId="3124" priority="2334" operator="equal">
      <formula>1</formula>
    </cfRule>
  </conditionalFormatting>
  <conditionalFormatting sqref="DT217:DT218">
    <cfRule type="cellIs" dxfId="3123" priority="2327" operator="equal">
      <formula>1</formula>
    </cfRule>
  </conditionalFormatting>
  <conditionalFormatting sqref="CV217:CV218">
    <cfRule type="cellIs" dxfId="3122" priority="2332" operator="equal">
      <formula>1</formula>
    </cfRule>
  </conditionalFormatting>
  <conditionalFormatting sqref="DJ217:DJ218">
    <cfRule type="cellIs" dxfId="3121" priority="2331" operator="equal">
      <formula>1</formula>
    </cfRule>
  </conditionalFormatting>
  <conditionalFormatting sqref="DN217:DN218">
    <cfRule type="cellIs" dxfId="3120" priority="2330" operator="equal">
      <formula>1</formula>
    </cfRule>
  </conditionalFormatting>
  <conditionalFormatting sqref="DP217:DP218">
    <cfRule type="cellIs" dxfId="3119" priority="2329" operator="equal">
      <formula>1</formula>
    </cfRule>
  </conditionalFormatting>
  <conditionalFormatting sqref="DR217:DR218">
    <cfRule type="cellIs" dxfId="3118" priority="2328" operator="equal">
      <formula>1</formula>
    </cfRule>
  </conditionalFormatting>
  <conditionalFormatting sqref="DV217:DV218">
    <cfRule type="cellIs" dxfId="3117" priority="2326" operator="equal">
      <formula>1</formula>
    </cfRule>
  </conditionalFormatting>
  <conditionalFormatting sqref="CR217:CR218">
    <cfRule type="cellIs" dxfId="3116" priority="2325" operator="equal">
      <formula>1</formula>
    </cfRule>
  </conditionalFormatting>
  <conditionalFormatting sqref="CT217:CT218">
    <cfRule type="cellIs" dxfId="3115" priority="2324" operator="equal">
      <formula>1</formula>
    </cfRule>
  </conditionalFormatting>
  <conditionalFormatting sqref="CV217:CV218">
    <cfRule type="cellIs" dxfId="3114" priority="2323" operator="equal">
      <formula>1</formula>
    </cfRule>
  </conditionalFormatting>
  <conditionalFormatting sqref="DJ217:DJ218">
    <cfRule type="cellIs" dxfId="3113" priority="2322" operator="equal">
      <formula>1</formula>
    </cfRule>
  </conditionalFormatting>
  <conditionalFormatting sqref="DN217:DN218">
    <cfRule type="cellIs" dxfId="3112" priority="2321" operator="equal">
      <formula>1</formula>
    </cfRule>
  </conditionalFormatting>
  <conditionalFormatting sqref="DP217:DP218">
    <cfRule type="cellIs" dxfId="3111" priority="2320" operator="equal">
      <formula>1</formula>
    </cfRule>
  </conditionalFormatting>
  <conditionalFormatting sqref="DR217:DR218">
    <cfRule type="cellIs" dxfId="3110" priority="2319" operator="equal">
      <formula>1</formula>
    </cfRule>
  </conditionalFormatting>
  <conditionalFormatting sqref="DT217:DT218">
    <cfRule type="cellIs" dxfId="3109" priority="2318" operator="equal">
      <formula>1</formula>
    </cfRule>
  </conditionalFormatting>
  <conditionalFormatting sqref="DV217:DV218">
    <cfRule type="cellIs" dxfId="3108" priority="2317" operator="equal">
      <formula>1</formula>
    </cfRule>
  </conditionalFormatting>
  <conditionalFormatting sqref="BI217:BI218">
    <cfRule type="expression" dxfId="3107" priority="2316">
      <formula>BI217=MAX($BI217:$BN217)</formula>
    </cfRule>
  </conditionalFormatting>
  <conditionalFormatting sqref="BI217:BI218">
    <cfRule type="expression" dxfId="3106" priority="2315">
      <formula>BI217=MIN($BI217:$BN217)</formula>
    </cfRule>
  </conditionalFormatting>
  <conditionalFormatting sqref="BJ217:BN218">
    <cfRule type="expression" dxfId="3105" priority="2314">
      <formula>BJ217=MAX($BI217:$BN217)</formula>
    </cfRule>
  </conditionalFormatting>
  <conditionalFormatting sqref="BJ217:BN218">
    <cfRule type="expression" dxfId="3104" priority="2313">
      <formula>BJ217=MIN($BI217:$BN217)</formula>
    </cfRule>
  </conditionalFormatting>
  <conditionalFormatting sqref="BO217:BO218">
    <cfRule type="expression" dxfId="3103" priority="2312">
      <formula>BO217=MAX($BO217:$BT217)</formula>
    </cfRule>
  </conditionalFormatting>
  <conditionalFormatting sqref="BO217:BO218">
    <cfRule type="expression" dxfId="3102" priority="2311">
      <formula>BO217=MIN($BO217:$BT217)</formula>
    </cfRule>
  </conditionalFormatting>
  <conditionalFormatting sqref="BP217:BT218">
    <cfRule type="expression" dxfId="3101" priority="2310">
      <formula>BP217=MAX($BI217:$BN217)</formula>
    </cfRule>
  </conditionalFormatting>
  <conditionalFormatting sqref="BP217:BT218">
    <cfRule type="expression" dxfId="3100" priority="2309">
      <formula>BP217=MIN($BI217:$BN217)</formula>
    </cfRule>
  </conditionalFormatting>
  <conditionalFormatting sqref="BP217:BT218">
    <cfRule type="expression" dxfId="3099" priority="2308">
      <formula>BP217=MAX($BI217:$BN217)</formula>
    </cfRule>
  </conditionalFormatting>
  <conditionalFormatting sqref="BP217:BT218">
    <cfRule type="expression" dxfId="3098" priority="2307">
      <formula>BP217=MIN($BI217:$BN217)</formula>
    </cfRule>
  </conditionalFormatting>
  <conditionalFormatting sqref="BP217:BP218">
    <cfRule type="expression" dxfId="3097" priority="2306">
      <formula>BP217=MAX($BO217:$BT217)</formula>
    </cfRule>
  </conditionalFormatting>
  <conditionalFormatting sqref="BP217:BP218">
    <cfRule type="expression" dxfId="3096" priority="2305">
      <formula>BP217=MIN($BO217:$BT217)</formula>
    </cfRule>
  </conditionalFormatting>
  <conditionalFormatting sqref="BQ217:BQ218">
    <cfRule type="expression" dxfId="3095" priority="2304">
      <formula>BQ217=MAX($BO217:$BT217)</formula>
    </cfRule>
  </conditionalFormatting>
  <conditionalFormatting sqref="BQ217:BQ218">
    <cfRule type="expression" dxfId="3094" priority="2303">
      <formula>BQ217=MIN($BO217:$BT217)</formula>
    </cfRule>
  </conditionalFormatting>
  <conditionalFormatting sqref="BR217:BR218">
    <cfRule type="expression" dxfId="3093" priority="2302">
      <formula>BR217=MAX($BO217:$BT217)</formula>
    </cfRule>
  </conditionalFormatting>
  <conditionalFormatting sqref="BR217:BR218">
    <cfRule type="expression" dxfId="3092" priority="2301">
      <formula>BR217=MIN($BO217:$BT217)</formula>
    </cfRule>
  </conditionalFormatting>
  <conditionalFormatting sqref="BS217:BS218">
    <cfRule type="expression" dxfId="3091" priority="2300">
      <formula>BS217=MAX($BO217:$BT217)</formula>
    </cfRule>
  </conditionalFormatting>
  <conditionalFormatting sqref="BS217:BS218">
    <cfRule type="expression" dxfId="3090" priority="2299">
      <formula>BS217=MIN($BO217:$BT217)</formula>
    </cfRule>
  </conditionalFormatting>
  <conditionalFormatting sqref="BT217:BT218">
    <cfRule type="expression" dxfId="3089" priority="2298">
      <formula>BT217=MAX($BO217:$BT217)</formula>
    </cfRule>
  </conditionalFormatting>
  <conditionalFormatting sqref="BT217:BT218">
    <cfRule type="expression" dxfId="3088" priority="2297">
      <formula>BT217=MIN($BO217:$BT217)</formula>
    </cfRule>
  </conditionalFormatting>
  <conditionalFormatting sqref="CX217:CX218">
    <cfRule type="cellIs" dxfId="3087" priority="2296" operator="equal">
      <formula>1</formula>
    </cfRule>
  </conditionalFormatting>
  <conditionalFormatting sqref="CX217:CX218">
    <cfRule type="cellIs" dxfId="3086" priority="2295" operator="equal">
      <formula>1</formula>
    </cfRule>
  </conditionalFormatting>
  <conditionalFormatting sqref="CX217:CX218">
    <cfRule type="cellIs" dxfId="3085" priority="2294" operator="equal">
      <formula>1</formula>
    </cfRule>
  </conditionalFormatting>
  <conditionalFormatting sqref="DX217:DX218">
    <cfRule type="cellIs" dxfId="3084" priority="2293" operator="equal">
      <formula>1</formula>
    </cfRule>
  </conditionalFormatting>
  <conditionalFormatting sqref="DX217:DX218">
    <cfRule type="cellIs" dxfId="3083" priority="2292" operator="equal">
      <formula>1</formula>
    </cfRule>
  </conditionalFormatting>
  <conditionalFormatting sqref="DX217:DX218">
    <cfRule type="cellIs" dxfId="3082" priority="2291" operator="equal">
      <formula>1</formula>
    </cfRule>
  </conditionalFormatting>
  <conditionalFormatting sqref="CZ217:CZ218">
    <cfRule type="cellIs" dxfId="3081" priority="2290" operator="equal">
      <formula>1</formula>
    </cfRule>
  </conditionalFormatting>
  <conditionalFormatting sqref="CZ217:CZ218">
    <cfRule type="cellIs" dxfId="3080" priority="2289" operator="equal">
      <formula>1</formula>
    </cfRule>
  </conditionalFormatting>
  <conditionalFormatting sqref="CZ217:CZ218">
    <cfRule type="cellIs" dxfId="3079" priority="2288" operator="equal">
      <formula>1</formula>
    </cfRule>
  </conditionalFormatting>
  <conditionalFormatting sqref="DB217:DB218">
    <cfRule type="cellIs" dxfId="3078" priority="2287" operator="equal">
      <formula>1</formula>
    </cfRule>
  </conditionalFormatting>
  <conditionalFormatting sqref="DB217:DB218">
    <cfRule type="cellIs" dxfId="3077" priority="2286" operator="equal">
      <formula>1</formula>
    </cfRule>
  </conditionalFormatting>
  <conditionalFormatting sqref="DB217:DB218">
    <cfRule type="cellIs" dxfId="3076" priority="2285" operator="equal">
      <formula>1</formula>
    </cfRule>
  </conditionalFormatting>
  <conditionalFormatting sqref="DH217:DH218">
    <cfRule type="cellIs" dxfId="3075" priority="2284" operator="equal">
      <formula>1</formula>
    </cfRule>
  </conditionalFormatting>
  <conditionalFormatting sqref="DH217:DH218">
    <cfRule type="cellIs" dxfId="3074" priority="2283" operator="equal">
      <formula>1</formula>
    </cfRule>
  </conditionalFormatting>
  <conditionalFormatting sqref="DH217:DH218">
    <cfRule type="cellIs" dxfId="3073" priority="2282" operator="equal">
      <formula>1</formula>
    </cfRule>
  </conditionalFormatting>
  <conditionalFormatting sqref="DD217:DD218">
    <cfRule type="cellIs" dxfId="3072" priority="2281" operator="equal">
      <formula>1</formula>
    </cfRule>
  </conditionalFormatting>
  <conditionalFormatting sqref="DD217:DD218">
    <cfRule type="cellIs" dxfId="3071" priority="2280" operator="equal">
      <formula>1</formula>
    </cfRule>
  </conditionalFormatting>
  <conditionalFormatting sqref="DD217:DD218">
    <cfRule type="cellIs" dxfId="3070" priority="2279" operator="equal">
      <formula>1</formula>
    </cfRule>
  </conditionalFormatting>
  <conditionalFormatting sqref="DF217:DF218">
    <cfRule type="cellIs" dxfId="3069" priority="2278" operator="equal">
      <formula>1</formula>
    </cfRule>
  </conditionalFormatting>
  <conditionalFormatting sqref="DF217:DF218">
    <cfRule type="cellIs" dxfId="3068" priority="2277" operator="equal">
      <formula>1</formula>
    </cfRule>
  </conditionalFormatting>
  <conditionalFormatting sqref="DF217:DF218">
    <cfRule type="cellIs" dxfId="3067" priority="2276" operator="equal">
      <formula>1</formula>
    </cfRule>
  </conditionalFormatting>
  <conditionalFormatting sqref="DL217:DL218">
    <cfRule type="cellIs" dxfId="3066" priority="2275" operator="equal">
      <formula>1</formula>
    </cfRule>
  </conditionalFormatting>
  <conditionalFormatting sqref="DL217:DL218">
    <cfRule type="cellIs" dxfId="3065" priority="2274" operator="equal">
      <formula>1</formula>
    </cfRule>
  </conditionalFormatting>
  <conditionalFormatting sqref="DL217:DL218">
    <cfRule type="cellIs" dxfId="3064" priority="2273" operator="equal">
      <formula>1</formula>
    </cfRule>
  </conditionalFormatting>
  <conditionalFormatting sqref="CT219:CT220">
    <cfRule type="cellIs" dxfId="3063" priority="2271" operator="equal">
      <formula>1</formula>
    </cfRule>
  </conditionalFormatting>
  <conditionalFormatting sqref="CR219:CR220">
    <cfRule type="cellIs" dxfId="3062" priority="2272" operator="equal">
      <formula>1</formula>
    </cfRule>
  </conditionalFormatting>
  <conditionalFormatting sqref="DT219:DT220">
    <cfRule type="cellIs" dxfId="3061" priority="2265" operator="equal">
      <formula>1</formula>
    </cfRule>
  </conditionalFormatting>
  <conditionalFormatting sqref="CV219:CV220">
    <cfRule type="cellIs" dxfId="3060" priority="2270" operator="equal">
      <formula>1</formula>
    </cfRule>
  </conditionalFormatting>
  <conditionalFormatting sqref="DJ219:DJ220">
    <cfRule type="cellIs" dxfId="3059" priority="2269" operator="equal">
      <formula>1</formula>
    </cfRule>
  </conditionalFormatting>
  <conditionalFormatting sqref="DN219:DN220">
    <cfRule type="cellIs" dxfId="3058" priority="2268" operator="equal">
      <formula>1</formula>
    </cfRule>
  </conditionalFormatting>
  <conditionalFormatting sqref="DP219:DP220">
    <cfRule type="cellIs" dxfId="3057" priority="2267" operator="equal">
      <formula>1</formula>
    </cfRule>
  </conditionalFormatting>
  <conditionalFormatting sqref="DR219:DR220">
    <cfRule type="cellIs" dxfId="3056" priority="2266" operator="equal">
      <formula>1</formula>
    </cfRule>
  </conditionalFormatting>
  <conditionalFormatting sqref="DV219:DV220">
    <cfRule type="cellIs" dxfId="3055" priority="2264" operator="equal">
      <formula>1</formula>
    </cfRule>
  </conditionalFormatting>
  <conditionalFormatting sqref="CT219:CT220">
    <cfRule type="cellIs" dxfId="3054" priority="2262" operator="equal">
      <formula>1</formula>
    </cfRule>
  </conditionalFormatting>
  <conditionalFormatting sqref="CR219:CR220">
    <cfRule type="cellIs" dxfId="3053" priority="2263" operator="equal">
      <formula>1</formula>
    </cfRule>
  </conditionalFormatting>
  <conditionalFormatting sqref="DT219:DT220">
    <cfRule type="cellIs" dxfId="3052" priority="2256" operator="equal">
      <formula>1</formula>
    </cfRule>
  </conditionalFormatting>
  <conditionalFormatting sqref="CV219:CV220">
    <cfRule type="cellIs" dxfId="3051" priority="2261" operator="equal">
      <formula>1</formula>
    </cfRule>
  </conditionalFormatting>
  <conditionalFormatting sqref="DJ219:DJ220">
    <cfRule type="cellIs" dxfId="3050" priority="2260" operator="equal">
      <formula>1</formula>
    </cfRule>
  </conditionalFormatting>
  <conditionalFormatting sqref="DN219:DN220">
    <cfRule type="cellIs" dxfId="3049" priority="2259" operator="equal">
      <formula>1</formula>
    </cfRule>
  </conditionalFormatting>
  <conditionalFormatting sqref="DP219:DP220">
    <cfRule type="cellIs" dxfId="3048" priority="2258" operator="equal">
      <formula>1</formula>
    </cfRule>
  </conditionalFormatting>
  <conditionalFormatting sqref="DR219:DR220">
    <cfRule type="cellIs" dxfId="3047" priority="2257" operator="equal">
      <formula>1</formula>
    </cfRule>
  </conditionalFormatting>
  <conditionalFormatting sqref="DV219:DV220">
    <cfRule type="cellIs" dxfId="3046" priority="2255" operator="equal">
      <formula>1</formula>
    </cfRule>
  </conditionalFormatting>
  <conditionalFormatting sqref="CR219:CR220">
    <cfRule type="cellIs" dxfId="3045" priority="2254" operator="equal">
      <formula>1</formula>
    </cfRule>
  </conditionalFormatting>
  <conditionalFormatting sqref="CT219:CT220">
    <cfRule type="cellIs" dxfId="3044" priority="2253" operator="equal">
      <formula>1</formula>
    </cfRule>
  </conditionalFormatting>
  <conditionalFormatting sqref="CV219:CV220">
    <cfRule type="cellIs" dxfId="3043" priority="2252" operator="equal">
      <formula>1</formula>
    </cfRule>
  </conditionalFormatting>
  <conditionalFormatting sqref="DJ219:DJ220">
    <cfRule type="cellIs" dxfId="3042" priority="2251" operator="equal">
      <formula>1</formula>
    </cfRule>
  </conditionalFormatting>
  <conditionalFormatting sqref="DN219:DN220">
    <cfRule type="cellIs" dxfId="3041" priority="2250" operator="equal">
      <formula>1</formula>
    </cfRule>
  </conditionalFormatting>
  <conditionalFormatting sqref="DP219:DP220">
    <cfRule type="cellIs" dxfId="3040" priority="2249" operator="equal">
      <formula>1</formula>
    </cfRule>
  </conditionalFormatting>
  <conditionalFormatting sqref="DR219:DR220">
    <cfRule type="cellIs" dxfId="3039" priority="2248" operator="equal">
      <formula>1</formula>
    </cfRule>
  </conditionalFormatting>
  <conditionalFormatting sqref="DT219:DT220">
    <cfRule type="cellIs" dxfId="3038" priority="2247" operator="equal">
      <formula>1</formula>
    </cfRule>
  </conditionalFormatting>
  <conditionalFormatting sqref="DV219:DV220">
    <cfRule type="cellIs" dxfId="3037" priority="2246" operator="equal">
      <formula>1</formula>
    </cfRule>
  </conditionalFormatting>
  <conditionalFormatting sqref="BI219:BI220">
    <cfRule type="expression" dxfId="3036" priority="2245">
      <formula>BI219=MAX($BI219:$BN219)</formula>
    </cfRule>
  </conditionalFormatting>
  <conditionalFormatting sqref="BI219:BI220">
    <cfRule type="expression" dxfId="3035" priority="2244">
      <formula>BI219=MIN($BI219:$BN219)</formula>
    </cfRule>
  </conditionalFormatting>
  <conditionalFormatting sqref="BJ219:BN220">
    <cfRule type="expression" dxfId="3034" priority="2243">
      <formula>BJ219=MAX($BI219:$BN219)</formula>
    </cfRule>
  </conditionalFormatting>
  <conditionalFormatting sqref="BJ219:BN220">
    <cfRule type="expression" dxfId="3033" priority="2242">
      <formula>BJ219=MIN($BI219:$BN219)</formula>
    </cfRule>
  </conditionalFormatting>
  <conditionalFormatting sqref="BO219:BO220">
    <cfRule type="expression" dxfId="3032" priority="2241">
      <formula>BO219=MAX($BO219:$BT219)</formula>
    </cfRule>
  </conditionalFormatting>
  <conditionalFormatting sqref="BO219:BO220">
    <cfRule type="expression" dxfId="3031" priority="2240">
      <formula>BO219=MIN($BO219:$BT219)</formula>
    </cfRule>
  </conditionalFormatting>
  <conditionalFormatting sqref="BP219:BT220">
    <cfRule type="expression" dxfId="3030" priority="2239">
      <formula>BP219=MAX($BI219:$BN219)</formula>
    </cfRule>
  </conditionalFormatting>
  <conditionalFormatting sqref="BP219:BT220">
    <cfRule type="expression" dxfId="3029" priority="2238">
      <formula>BP219=MIN($BI219:$BN219)</formula>
    </cfRule>
  </conditionalFormatting>
  <conditionalFormatting sqref="BP219:BT220">
    <cfRule type="expression" dxfId="3028" priority="2237">
      <formula>BP219=MAX($BI219:$BN219)</formula>
    </cfRule>
  </conditionalFormatting>
  <conditionalFormatting sqref="BP219:BT220">
    <cfRule type="expression" dxfId="3027" priority="2236">
      <formula>BP219=MIN($BI219:$BN219)</formula>
    </cfRule>
  </conditionalFormatting>
  <conditionalFormatting sqref="BP219:BP220">
    <cfRule type="expression" dxfId="3026" priority="2235">
      <formula>BP219=MAX($BO219:$BT219)</formula>
    </cfRule>
  </conditionalFormatting>
  <conditionalFormatting sqref="BP219:BP220">
    <cfRule type="expression" dxfId="3025" priority="2234">
      <formula>BP219=MIN($BO219:$BT219)</formula>
    </cfRule>
  </conditionalFormatting>
  <conditionalFormatting sqref="BQ219:BQ220">
    <cfRule type="expression" dxfId="3024" priority="2233">
      <formula>BQ219=MAX($BO219:$BT219)</formula>
    </cfRule>
  </conditionalFormatting>
  <conditionalFormatting sqref="BQ219:BQ220">
    <cfRule type="expression" dxfId="3023" priority="2232">
      <formula>BQ219=MIN($BO219:$BT219)</formula>
    </cfRule>
  </conditionalFormatting>
  <conditionalFormatting sqref="BR219:BR220">
    <cfRule type="expression" dxfId="3022" priority="2231">
      <formula>BR219=MAX($BO219:$BT219)</formula>
    </cfRule>
  </conditionalFormatting>
  <conditionalFormatting sqref="BR219:BR220">
    <cfRule type="expression" dxfId="3021" priority="2230">
      <formula>BR219=MIN($BO219:$BT219)</formula>
    </cfRule>
  </conditionalFormatting>
  <conditionalFormatting sqref="BS219:BS220">
    <cfRule type="expression" dxfId="3020" priority="2229">
      <formula>BS219=MAX($BO219:$BT219)</formula>
    </cfRule>
  </conditionalFormatting>
  <conditionalFormatting sqref="BS219:BS220">
    <cfRule type="expression" dxfId="3019" priority="2228">
      <formula>BS219=MIN($BO219:$BT219)</formula>
    </cfRule>
  </conditionalFormatting>
  <conditionalFormatting sqref="BT219:BT220">
    <cfRule type="expression" dxfId="3018" priority="2227">
      <formula>BT219=MAX($BO219:$BT219)</formula>
    </cfRule>
  </conditionalFormatting>
  <conditionalFormatting sqref="BT219:BT220">
    <cfRule type="expression" dxfId="3017" priority="2226">
      <formula>BT219=MIN($BO219:$BT219)</formula>
    </cfRule>
  </conditionalFormatting>
  <conditionalFormatting sqref="CX219:CX220">
    <cfRule type="cellIs" dxfId="3016" priority="2225" operator="equal">
      <formula>1</formula>
    </cfRule>
  </conditionalFormatting>
  <conditionalFormatting sqref="CX219:CX220">
    <cfRule type="cellIs" dxfId="3015" priority="2224" operator="equal">
      <formula>1</formula>
    </cfRule>
  </conditionalFormatting>
  <conditionalFormatting sqref="CX219:CX220">
    <cfRule type="cellIs" dxfId="3014" priority="2223" operator="equal">
      <formula>1</formula>
    </cfRule>
  </conditionalFormatting>
  <conditionalFormatting sqref="DX219:DX220">
    <cfRule type="cellIs" dxfId="3013" priority="2222" operator="equal">
      <formula>1</formula>
    </cfRule>
  </conditionalFormatting>
  <conditionalFormatting sqref="DX219:DX220">
    <cfRule type="cellIs" dxfId="3012" priority="2221" operator="equal">
      <formula>1</formula>
    </cfRule>
  </conditionalFormatting>
  <conditionalFormatting sqref="DX219:DX220">
    <cfRule type="cellIs" dxfId="3011" priority="2220" operator="equal">
      <formula>1</formula>
    </cfRule>
  </conditionalFormatting>
  <conditionalFormatting sqref="CZ219:CZ220">
    <cfRule type="cellIs" dxfId="3010" priority="2219" operator="equal">
      <formula>1</formula>
    </cfRule>
  </conditionalFormatting>
  <conditionalFormatting sqref="CZ219:CZ220">
    <cfRule type="cellIs" dxfId="3009" priority="2218" operator="equal">
      <formula>1</formula>
    </cfRule>
  </conditionalFormatting>
  <conditionalFormatting sqref="CZ219:CZ220">
    <cfRule type="cellIs" dxfId="3008" priority="2217" operator="equal">
      <formula>1</formula>
    </cfRule>
  </conditionalFormatting>
  <conditionalFormatting sqref="DB219:DB220">
    <cfRule type="cellIs" dxfId="3007" priority="2216" operator="equal">
      <formula>1</formula>
    </cfRule>
  </conditionalFormatting>
  <conditionalFormatting sqref="DB219:DB220">
    <cfRule type="cellIs" dxfId="3006" priority="2215" operator="equal">
      <formula>1</formula>
    </cfRule>
  </conditionalFormatting>
  <conditionalFormatting sqref="DB219:DB220">
    <cfRule type="cellIs" dxfId="3005" priority="2214" operator="equal">
      <formula>1</formula>
    </cfRule>
  </conditionalFormatting>
  <conditionalFormatting sqref="DH219:DH220">
    <cfRule type="cellIs" dxfId="3004" priority="2213" operator="equal">
      <formula>1</formula>
    </cfRule>
  </conditionalFormatting>
  <conditionalFormatting sqref="DH219:DH220">
    <cfRule type="cellIs" dxfId="3003" priority="2212" operator="equal">
      <formula>1</formula>
    </cfRule>
  </conditionalFormatting>
  <conditionalFormatting sqref="DH219:DH220">
    <cfRule type="cellIs" dxfId="3002" priority="2211" operator="equal">
      <formula>1</formula>
    </cfRule>
  </conditionalFormatting>
  <conditionalFormatting sqref="DD219:DD220">
    <cfRule type="cellIs" dxfId="3001" priority="2210" operator="equal">
      <formula>1</formula>
    </cfRule>
  </conditionalFormatting>
  <conditionalFormatting sqref="DD219:DD220">
    <cfRule type="cellIs" dxfId="3000" priority="2209" operator="equal">
      <formula>1</formula>
    </cfRule>
  </conditionalFormatting>
  <conditionalFormatting sqref="DD219:DD220">
    <cfRule type="cellIs" dxfId="2999" priority="2208" operator="equal">
      <formula>1</formula>
    </cfRule>
  </conditionalFormatting>
  <conditionalFormatting sqref="DF219:DF220">
    <cfRule type="cellIs" dxfId="2998" priority="2207" operator="equal">
      <formula>1</formula>
    </cfRule>
  </conditionalFormatting>
  <conditionalFormatting sqref="DF219:DF220">
    <cfRule type="cellIs" dxfId="2997" priority="2206" operator="equal">
      <formula>1</formula>
    </cfRule>
  </conditionalFormatting>
  <conditionalFormatting sqref="DF219:DF220">
    <cfRule type="cellIs" dxfId="2996" priority="2205" operator="equal">
      <formula>1</formula>
    </cfRule>
  </conditionalFormatting>
  <conditionalFormatting sqref="DL219:DL220">
    <cfRule type="cellIs" dxfId="2995" priority="2204" operator="equal">
      <formula>1</formula>
    </cfRule>
  </conditionalFormatting>
  <conditionalFormatting sqref="DL219:DL220">
    <cfRule type="cellIs" dxfId="2994" priority="2203" operator="equal">
      <formula>1</formula>
    </cfRule>
  </conditionalFormatting>
  <conditionalFormatting sqref="DL219:DL220">
    <cfRule type="cellIs" dxfId="2993" priority="2202" operator="equal">
      <formula>1</formula>
    </cfRule>
  </conditionalFormatting>
  <conditionalFormatting sqref="CT221:CT222">
    <cfRule type="cellIs" dxfId="2992" priority="2200" operator="equal">
      <formula>1</formula>
    </cfRule>
  </conditionalFormatting>
  <conditionalFormatting sqref="CR221:CR222">
    <cfRule type="cellIs" dxfId="2991" priority="2201" operator="equal">
      <formula>1</formula>
    </cfRule>
  </conditionalFormatting>
  <conditionalFormatting sqref="DT221:DT222">
    <cfRule type="cellIs" dxfId="2990" priority="2194" operator="equal">
      <formula>1</formula>
    </cfRule>
  </conditionalFormatting>
  <conditionalFormatting sqref="CV221:CV222">
    <cfRule type="cellIs" dxfId="2989" priority="2199" operator="equal">
      <formula>1</formula>
    </cfRule>
  </conditionalFormatting>
  <conditionalFormatting sqref="DJ221:DJ222">
    <cfRule type="cellIs" dxfId="2988" priority="2198" operator="equal">
      <formula>1</formula>
    </cfRule>
  </conditionalFormatting>
  <conditionalFormatting sqref="DN221:DN222">
    <cfRule type="cellIs" dxfId="2987" priority="2197" operator="equal">
      <formula>1</formula>
    </cfRule>
  </conditionalFormatting>
  <conditionalFormatting sqref="DP221:DP222">
    <cfRule type="cellIs" dxfId="2986" priority="2196" operator="equal">
      <formula>1</formula>
    </cfRule>
  </conditionalFormatting>
  <conditionalFormatting sqref="DR221:DR222">
    <cfRule type="cellIs" dxfId="2985" priority="2195" operator="equal">
      <formula>1</formula>
    </cfRule>
  </conditionalFormatting>
  <conditionalFormatting sqref="DV221:DV222">
    <cfRule type="cellIs" dxfId="2984" priority="2193" operator="equal">
      <formula>1</formula>
    </cfRule>
  </conditionalFormatting>
  <conditionalFormatting sqref="CT221:CT222">
    <cfRule type="cellIs" dxfId="2983" priority="2191" operator="equal">
      <formula>1</formula>
    </cfRule>
  </conditionalFormatting>
  <conditionalFormatting sqref="CR221:CR222">
    <cfRule type="cellIs" dxfId="2982" priority="2192" operator="equal">
      <formula>1</formula>
    </cfRule>
  </conditionalFormatting>
  <conditionalFormatting sqref="DT221:DT222">
    <cfRule type="cellIs" dxfId="2981" priority="2185" operator="equal">
      <formula>1</formula>
    </cfRule>
  </conditionalFormatting>
  <conditionalFormatting sqref="CV221:CV222">
    <cfRule type="cellIs" dxfId="2980" priority="2190" operator="equal">
      <formula>1</formula>
    </cfRule>
  </conditionalFormatting>
  <conditionalFormatting sqref="DJ221:DJ222">
    <cfRule type="cellIs" dxfId="2979" priority="2189" operator="equal">
      <formula>1</formula>
    </cfRule>
  </conditionalFormatting>
  <conditionalFormatting sqref="DN221:DN222">
    <cfRule type="cellIs" dxfId="2978" priority="2188" operator="equal">
      <formula>1</formula>
    </cfRule>
  </conditionalFormatting>
  <conditionalFormatting sqref="DP221:DP222">
    <cfRule type="cellIs" dxfId="2977" priority="2187" operator="equal">
      <formula>1</formula>
    </cfRule>
  </conditionalFormatting>
  <conditionalFormatting sqref="DR221:DR222">
    <cfRule type="cellIs" dxfId="2976" priority="2186" operator="equal">
      <formula>1</formula>
    </cfRule>
  </conditionalFormatting>
  <conditionalFormatting sqref="DV221:DV222">
    <cfRule type="cellIs" dxfId="2975" priority="2184" operator="equal">
      <formula>1</formula>
    </cfRule>
  </conditionalFormatting>
  <conditionalFormatting sqref="CR221:CR222">
    <cfRule type="cellIs" dxfId="2974" priority="2183" operator="equal">
      <formula>1</formula>
    </cfRule>
  </conditionalFormatting>
  <conditionalFormatting sqref="CT221:CT222">
    <cfRule type="cellIs" dxfId="2973" priority="2182" operator="equal">
      <formula>1</formula>
    </cfRule>
  </conditionalFormatting>
  <conditionalFormatting sqref="CV221:CV222">
    <cfRule type="cellIs" dxfId="2972" priority="2181" operator="equal">
      <formula>1</formula>
    </cfRule>
  </conditionalFormatting>
  <conditionalFormatting sqref="DJ221:DJ222">
    <cfRule type="cellIs" dxfId="2971" priority="2180" operator="equal">
      <formula>1</formula>
    </cfRule>
  </conditionalFormatting>
  <conditionalFormatting sqref="DN221:DN222">
    <cfRule type="cellIs" dxfId="2970" priority="2179" operator="equal">
      <formula>1</formula>
    </cfRule>
  </conditionalFormatting>
  <conditionalFormatting sqref="DP221:DP222">
    <cfRule type="cellIs" dxfId="2969" priority="2178" operator="equal">
      <formula>1</formula>
    </cfRule>
  </conditionalFormatting>
  <conditionalFormatting sqref="DR221:DR222">
    <cfRule type="cellIs" dxfId="2968" priority="2177" operator="equal">
      <formula>1</formula>
    </cfRule>
  </conditionalFormatting>
  <conditionalFormatting sqref="DT221:DT222">
    <cfRule type="cellIs" dxfId="2967" priority="2176" operator="equal">
      <formula>1</formula>
    </cfRule>
  </conditionalFormatting>
  <conditionalFormatting sqref="DV221:DV222">
    <cfRule type="cellIs" dxfId="2966" priority="2175" operator="equal">
      <formula>1</formula>
    </cfRule>
  </conditionalFormatting>
  <conditionalFormatting sqref="BI221:BI222">
    <cfRule type="expression" dxfId="2965" priority="2174">
      <formula>BI221=MAX($BI221:$BN221)</formula>
    </cfRule>
  </conditionalFormatting>
  <conditionalFormatting sqref="BI221:BI222">
    <cfRule type="expression" dxfId="2964" priority="2173">
      <formula>BI221=MIN($BI221:$BN221)</formula>
    </cfRule>
  </conditionalFormatting>
  <conditionalFormatting sqref="BJ221:BN222">
    <cfRule type="expression" dxfId="2963" priority="2172">
      <formula>BJ221=MAX($BI221:$BN221)</formula>
    </cfRule>
  </conditionalFormatting>
  <conditionalFormatting sqref="BJ221:BN222">
    <cfRule type="expression" dxfId="2962" priority="2171">
      <formula>BJ221=MIN($BI221:$BN221)</formula>
    </cfRule>
  </conditionalFormatting>
  <conditionalFormatting sqref="BO221:BO222">
    <cfRule type="expression" dxfId="2961" priority="2170">
      <formula>BO221=MAX($BO221:$BT221)</formula>
    </cfRule>
  </conditionalFormatting>
  <conditionalFormatting sqref="BO221:BO222">
    <cfRule type="expression" dxfId="2960" priority="2169">
      <formula>BO221=MIN($BO221:$BT221)</formula>
    </cfRule>
  </conditionalFormatting>
  <conditionalFormatting sqref="BP221:BT222">
    <cfRule type="expression" dxfId="2959" priority="2168">
      <formula>BP221=MAX($BI221:$BN221)</formula>
    </cfRule>
  </conditionalFormatting>
  <conditionalFormatting sqref="BP221:BT222">
    <cfRule type="expression" dxfId="2958" priority="2167">
      <formula>BP221=MIN($BI221:$BN221)</formula>
    </cfRule>
  </conditionalFormatting>
  <conditionalFormatting sqref="BP221:BT222">
    <cfRule type="expression" dxfId="2957" priority="2166">
      <formula>BP221=MAX($BI221:$BN221)</formula>
    </cfRule>
  </conditionalFormatting>
  <conditionalFormatting sqref="BP221:BT222">
    <cfRule type="expression" dxfId="2956" priority="2165">
      <formula>BP221=MIN($BI221:$BN221)</formula>
    </cfRule>
  </conditionalFormatting>
  <conditionalFormatting sqref="BP221:BP222">
    <cfRule type="expression" dxfId="2955" priority="2164">
      <formula>BP221=MAX($BO221:$BT221)</formula>
    </cfRule>
  </conditionalFormatting>
  <conditionalFormatting sqref="BP221:BP222">
    <cfRule type="expression" dxfId="2954" priority="2163">
      <formula>BP221=MIN($BO221:$BT221)</formula>
    </cfRule>
  </conditionalFormatting>
  <conditionalFormatting sqref="BQ221:BQ222">
    <cfRule type="expression" dxfId="2953" priority="2162">
      <formula>BQ221=MAX($BO221:$BT221)</formula>
    </cfRule>
  </conditionalFormatting>
  <conditionalFormatting sqref="BQ221:BQ222">
    <cfRule type="expression" dxfId="2952" priority="2161">
      <formula>BQ221=MIN($BO221:$BT221)</formula>
    </cfRule>
  </conditionalFormatting>
  <conditionalFormatting sqref="BR221:BR222">
    <cfRule type="expression" dxfId="2951" priority="2160">
      <formula>BR221=MAX($BO221:$BT221)</formula>
    </cfRule>
  </conditionalFormatting>
  <conditionalFormatting sqref="BR221:BR222">
    <cfRule type="expression" dxfId="2950" priority="2159">
      <formula>BR221=MIN($BO221:$BT221)</formula>
    </cfRule>
  </conditionalFormatting>
  <conditionalFormatting sqref="BS221:BS222">
    <cfRule type="expression" dxfId="2949" priority="2158">
      <formula>BS221=MAX($BO221:$BT221)</formula>
    </cfRule>
  </conditionalFormatting>
  <conditionalFormatting sqref="BS221:BS222">
    <cfRule type="expression" dxfId="2948" priority="2157">
      <formula>BS221=MIN($BO221:$BT221)</formula>
    </cfRule>
  </conditionalFormatting>
  <conditionalFormatting sqref="BT221:BT222">
    <cfRule type="expression" dxfId="2947" priority="2156">
      <formula>BT221=MAX($BO221:$BT221)</formula>
    </cfRule>
  </conditionalFormatting>
  <conditionalFormatting sqref="BT221:BT222">
    <cfRule type="expression" dxfId="2946" priority="2155">
      <formula>BT221=MIN($BO221:$BT221)</formula>
    </cfRule>
  </conditionalFormatting>
  <conditionalFormatting sqref="CX221:CX222">
    <cfRule type="cellIs" dxfId="2945" priority="2154" operator="equal">
      <formula>1</formula>
    </cfRule>
  </conditionalFormatting>
  <conditionalFormatting sqref="CX221:CX222">
    <cfRule type="cellIs" dxfId="2944" priority="2153" operator="equal">
      <formula>1</formula>
    </cfRule>
  </conditionalFormatting>
  <conditionalFormatting sqref="CX221:CX222">
    <cfRule type="cellIs" dxfId="2943" priority="2152" operator="equal">
      <formula>1</formula>
    </cfRule>
  </conditionalFormatting>
  <conditionalFormatting sqref="DX221:DX222">
    <cfRule type="cellIs" dxfId="2942" priority="2151" operator="equal">
      <formula>1</formula>
    </cfRule>
  </conditionalFormatting>
  <conditionalFormatting sqref="DX221:DX222">
    <cfRule type="cellIs" dxfId="2941" priority="2150" operator="equal">
      <formula>1</formula>
    </cfRule>
  </conditionalFormatting>
  <conditionalFormatting sqref="DX221:DX222">
    <cfRule type="cellIs" dxfId="2940" priority="2149" operator="equal">
      <formula>1</formula>
    </cfRule>
  </conditionalFormatting>
  <conditionalFormatting sqref="CZ221:CZ222">
    <cfRule type="cellIs" dxfId="2939" priority="2148" operator="equal">
      <formula>1</formula>
    </cfRule>
  </conditionalFormatting>
  <conditionalFormatting sqref="CZ221:CZ222">
    <cfRule type="cellIs" dxfId="2938" priority="2147" operator="equal">
      <formula>1</formula>
    </cfRule>
  </conditionalFormatting>
  <conditionalFormatting sqref="CZ221:CZ222">
    <cfRule type="cellIs" dxfId="2937" priority="2146" operator="equal">
      <formula>1</formula>
    </cfRule>
  </conditionalFormatting>
  <conditionalFormatting sqref="DB221:DB222">
    <cfRule type="cellIs" dxfId="2936" priority="2145" operator="equal">
      <formula>1</formula>
    </cfRule>
  </conditionalFormatting>
  <conditionalFormatting sqref="DB221:DB222">
    <cfRule type="cellIs" dxfId="2935" priority="2144" operator="equal">
      <formula>1</formula>
    </cfRule>
  </conditionalFormatting>
  <conditionalFormatting sqref="DB221:DB222">
    <cfRule type="cellIs" dxfId="2934" priority="2143" operator="equal">
      <formula>1</formula>
    </cfRule>
  </conditionalFormatting>
  <conditionalFormatting sqref="DH221:DH222">
    <cfRule type="cellIs" dxfId="2933" priority="2142" operator="equal">
      <formula>1</formula>
    </cfRule>
  </conditionalFormatting>
  <conditionalFormatting sqref="DH221:DH222">
    <cfRule type="cellIs" dxfId="2932" priority="2141" operator="equal">
      <formula>1</formula>
    </cfRule>
  </conditionalFormatting>
  <conditionalFormatting sqref="DH221:DH222">
    <cfRule type="cellIs" dxfId="2931" priority="2140" operator="equal">
      <formula>1</formula>
    </cfRule>
  </conditionalFormatting>
  <conditionalFormatting sqref="DD221:DD222">
    <cfRule type="cellIs" dxfId="2930" priority="2139" operator="equal">
      <formula>1</formula>
    </cfRule>
  </conditionalFormatting>
  <conditionalFormatting sqref="DD221:DD222">
    <cfRule type="cellIs" dxfId="2929" priority="2138" operator="equal">
      <formula>1</formula>
    </cfRule>
  </conditionalFormatting>
  <conditionalFormatting sqref="DD221:DD222">
    <cfRule type="cellIs" dxfId="2928" priority="2137" operator="equal">
      <formula>1</formula>
    </cfRule>
  </conditionalFormatting>
  <conditionalFormatting sqref="DF221:DF222">
    <cfRule type="cellIs" dxfId="2927" priority="2136" operator="equal">
      <formula>1</formula>
    </cfRule>
  </conditionalFormatting>
  <conditionalFormatting sqref="DF221:DF222">
    <cfRule type="cellIs" dxfId="2926" priority="2135" operator="equal">
      <formula>1</formula>
    </cfRule>
  </conditionalFormatting>
  <conditionalFormatting sqref="DF221:DF222">
    <cfRule type="cellIs" dxfId="2925" priority="2134" operator="equal">
      <formula>1</formula>
    </cfRule>
  </conditionalFormatting>
  <conditionalFormatting sqref="DL221:DL222">
    <cfRule type="cellIs" dxfId="2924" priority="2133" operator="equal">
      <formula>1</formula>
    </cfRule>
  </conditionalFormatting>
  <conditionalFormatting sqref="DL221:DL222">
    <cfRule type="cellIs" dxfId="2923" priority="2132" operator="equal">
      <formula>1</formula>
    </cfRule>
  </conditionalFormatting>
  <conditionalFormatting sqref="DL221:DL222">
    <cfRule type="cellIs" dxfId="2922" priority="2131" operator="equal">
      <formula>1</formula>
    </cfRule>
  </conditionalFormatting>
  <conditionalFormatting sqref="CT223:CT224">
    <cfRule type="cellIs" dxfId="2921" priority="2129" operator="equal">
      <formula>1</formula>
    </cfRule>
  </conditionalFormatting>
  <conditionalFormatting sqref="CR223:CR224">
    <cfRule type="cellIs" dxfId="2920" priority="2130" operator="equal">
      <formula>1</formula>
    </cfRule>
  </conditionalFormatting>
  <conditionalFormatting sqref="DT223:DT224">
    <cfRule type="cellIs" dxfId="2919" priority="2123" operator="equal">
      <formula>1</formula>
    </cfRule>
  </conditionalFormatting>
  <conditionalFormatting sqref="CV223:CV224">
    <cfRule type="cellIs" dxfId="2918" priority="2128" operator="equal">
      <formula>1</formula>
    </cfRule>
  </conditionalFormatting>
  <conditionalFormatting sqref="DJ223:DJ224">
    <cfRule type="cellIs" dxfId="2917" priority="2127" operator="equal">
      <formula>1</formula>
    </cfRule>
  </conditionalFormatting>
  <conditionalFormatting sqref="DN223:DN224">
    <cfRule type="cellIs" dxfId="2916" priority="2126" operator="equal">
      <formula>1</formula>
    </cfRule>
  </conditionalFormatting>
  <conditionalFormatting sqref="DP223:DP224">
    <cfRule type="cellIs" dxfId="2915" priority="2125" operator="equal">
      <formula>1</formula>
    </cfRule>
  </conditionalFormatting>
  <conditionalFormatting sqref="DR223:DR224">
    <cfRule type="cellIs" dxfId="2914" priority="2124" operator="equal">
      <formula>1</formula>
    </cfRule>
  </conditionalFormatting>
  <conditionalFormatting sqref="DV223:DV224">
    <cfRule type="cellIs" dxfId="2913" priority="2122" operator="equal">
      <formula>1</formula>
    </cfRule>
  </conditionalFormatting>
  <conditionalFormatting sqref="CT223:CT224">
    <cfRule type="cellIs" dxfId="2912" priority="2120" operator="equal">
      <formula>1</formula>
    </cfRule>
  </conditionalFormatting>
  <conditionalFormatting sqref="CR223:CR224">
    <cfRule type="cellIs" dxfId="2911" priority="2121" operator="equal">
      <formula>1</formula>
    </cfRule>
  </conditionalFormatting>
  <conditionalFormatting sqref="DT223:DT224">
    <cfRule type="cellIs" dxfId="2910" priority="2114" operator="equal">
      <formula>1</formula>
    </cfRule>
  </conditionalFormatting>
  <conditionalFormatting sqref="CV223:CV224">
    <cfRule type="cellIs" dxfId="2909" priority="2119" operator="equal">
      <formula>1</formula>
    </cfRule>
  </conditionalFormatting>
  <conditionalFormatting sqref="DJ223:DJ224">
    <cfRule type="cellIs" dxfId="2908" priority="2118" operator="equal">
      <formula>1</formula>
    </cfRule>
  </conditionalFormatting>
  <conditionalFormatting sqref="DN223:DN224">
    <cfRule type="cellIs" dxfId="2907" priority="2117" operator="equal">
      <formula>1</formula>
    </cfRule>
  </conditionalFormatting>
  <conditionalFormatting sqref="DP223:DP224">
    <cfRule type="cellIs" dxfId="2906" priority="2116" operator="equal">
      <formula>1</formula>
    </cfRule>
  </conditionalFormatting>
  <conditionalFormatting sqref="DR223:DR224">
    <cfRule type="cellIs" dxfId="2905" priority="2115" operator="equal">
      <formula>1</formula>
    </cfRule>
  </conditionalFormatting>
  <conditionalFormatting sqref="DV223:DV224">
    <cfRule type="cellIs" dxfId="2904" priority="2113" operator="equal">
      <formula>1</formula>
    </cfRule>
  </conditionalFormatting>
  <conditionalFormatting sqref="CR223:CR224">
    <cfRule type="cellIs" dxfId="2903" priority="2112" operator="equal">
      <formula>1</formula>
    </cfRule>
  </conditionalFormatting>
  <conditionalFormatting sqref="CT223:CT224">
    <cfRule type="cellIs" dxfId="2902" priority="2111" operator="equal">
      <formula>1</formula>
    </cfRule>
  </conditionalFormatting>
  <conditionalFormatting sqref="CV223:CV224">
    <cfRule type="cellIs" dxfId="2901" priority="2110" operator="equal">
      <formula>1</formula>
    </cfRule>
  </conditionalFormatting>
  <conditionalFormatting sqref="DJ223:DJ224">
    <cfRule type="cellIs" dxfId="2900" priority="2109" operator="equal">
      <formula>1</formula>
    </cfRule>
  </conditionalFormatting>
  <conditionalFormatting sqref="DN223:DN224">
    <cfRule type="cellIs" dxfId="2899" priority="2108" operator="equal">
      <formula>1</formula>
    </cfRule>
  </conditionalFormatting>
  <conditionalFormatting sqref="DP223:DP224">
    <cfRule type="cellIs" dxfId="2898" priority="2107" operator="equal">
      <formula>1</formula>
    </cfRule>
  </conditionalFormatting>
  <conditionalFormatting sqref="DR223:DR224">
    <cfRule type="cellIs" dxfId="2897" priority="2106" operator="equal">
      <formula>1</formula>
    </cfRule>
  </conditionalFormatting>
  <conditionalFormatting sqref="DT223:DT224">
    <cfRule type="cellIs" dxfId="2896" priority="2105" operator="equal">
      <formula>1</formula>
    </cfRule>
  </conditionalFormatting>
  <conditionalFormatting sqref="DV223:DV224">
    <cfRule type="cellIs" dxfId="2895" priority="2104" operator="equal">
      <formula>1</formula>
    </cfRule>
  </conditionalFormatting>
  <conditionalFormatting sqref="BI223:BI224">
    <cfRule type="expression" dxfId="2894" priority="2103">
      <formula>BI223=MAX($BI223:$BN223)</formula>
    </cfRule>
  </conditionalFormatting>
  <conditionalFormatting sqref="BI223:BI224">
    <cfRule type="expression" dxfId="2893" priority="2102">
      <formula>BI223=MIN($BI223:$BN223)</formula>
    </cfRule>
  </conditionalFormatting>
  <conditionalFormatting sqref="BJ223:BN224">
    <cfRule type="expression" dxfId="2892" priority="2101">
      <formula>BJ223=MAX($BI223:$BN223)</formula>
    </cfRule>
  </conditionalFormatting>
  <conditionalFormatting sqref="BJ223:BN224">
    <cfRule type="expression" dxfId="2891" priority="2100">
      <formula>BJ223=MIN($BI223:$BN223)</formula>
    </cfRule>
  </conditionalFormatting>
  <conditionalFormatting sqref="BO223:BO224">
    <cfRule type="expression" dxfId="2890" priority="2099">
      <formula>BO223=MAX($BO223:$BT223)</formula>
    </cfRule>
  </conditionalFormatting>
  <conditionalFormatting sqref="BO223:BO224">
    <cfRule type="expression" dxfId="2889" priority="2098">
      <formula>BO223=MIN($BO223:$BT223)</formula>
    </cfRule>
  </conditionalFormatting>
  <conditionalFormatting sqref="BP223:BT224">
    <cfRule type="expression" dxfId="2888" priority="2097">
      <formula>BP223=MAX($BI223:$BN223)</formula>
    </cfRule>
  </conditionalFormatting>
  <conditionalFormatting sqref="BP223:BT224">
    <cfRule type="expression" dxfId="2887" priority="2096">
      <formula>BP223=MIN($BI223:$BN223)</formula>
    </cfRule>
  </conditionalFormatting>
  <conditionalFormatting sqref="BP223:BT224">
    <cfRule type="expression" dxfId="2886" priority="2095">
      <formula>BP223=MAX($BI223:$BN223)</formula>
    </cfRule>
  </conditionalFormatting>
  <conditionalFormatting sqref="BP223:BT224">
    <cfRule type="expression" dxfId="2885" priority="2094">
      <formula>BP223=MIN($BI223:$BN223)</formula>
    </cfRule>
  </conditionalFormatting>
  <conditionalFormatting sqref="BP223:BP224">
    <cfRule type="expression" dxfId="2884" priority="2093">
      <formula>BP223=MAX($BO223:$BT223)</formula>
    </cfRule>
  </conditionalFormatting>
  <conditionalFormatting sqref="BP223:BP224">
    <cfRule type="expression" dxfId="2883" priority="2092">
      <formula>BP223=MIN($BO223:$BT223)</formula>
    </cfRule>
  </conditionalFormatting>
  <conditionalFormatting sqref="BQ223:BQ224">
    <cfRule type="expression" dxfId="2882" priority="2091">
      <formula>BQ223=MAX($BO223:$BT223)</formula>
    </cfRule>
  </conditionalFormatting>
  <conditionalFormatting sqref="BQ223:BQ224">
    <cfRule type="expression" dxfId="2881" priority="2090">
      <formula>BQ223=MIN($BO223:$BT223)</formula>
    </cfRule>
  </conditionalFormatting>
  <conditionalFormatting sqref="BR223:BR224">
    <cfRule type="expression" dxfId="2880" priority="2089">
      <formula>BR223=MAX($BO223:$BT223)</formula>
    </cfRule>
  </conditionalFormatting>
  <conditionalFormatting sqref="BR223:BR224">
    <cfRule type="expression" dxfId="2879" priority="2088">
      <formula>BR223=MIN($BO223:$BT223)</formula>
    </cfRule>
  </conditionalFormatting>
  <conditionalFormatting sqref="BS223:BS224">
    <cfRule type="expression" dxfId="2878" priority="2087">
      <formula>BS223=MAX($BO223:$BT223)</formula>
    </cfRule>
  </conditionalFormatting>
  <conditionalFormatting sqref="BS223:BS224">
    <cfRule type="expression" dxfId="2877" priority="2086">
      <formula>BS223=MIN($BO223:$BT223)</formula>
    </cfRule>
  </conditionalFormatting>
  <conditionalFormatting sqref="BT223:BT224">
    <cfRule type="expression" dxfId="2876" priority="2085">
      <formula>BT223=MAX($BO223:$BT223)</formula>
    </cfRule>
  </conditionalFormatting>
  <conditionalFormatting sqref="BT223:BT224">
    <cfRule type="expression" dxfId="2875" priority="2084">
      <formula>BT223=MIN($BO223:$BT223)</formula>
    </cfRule>
  </conditionalFormatting>
  <conditionalFormatting sqref="CX223:CX224">
    <cfRule type="cellIs" dxfId="2874" priority="2083" operator="equal">
      <formula>1</formula>
    </cfRule>
  </conditionalFormatting>
  <conditionalFormatting sqref="CX223:CX224">
    <cfRule type="cellIs" dxfId="2873" priority="2082" operator="equal">
      <formula>1</formula>
    </cfRule>
  </conditionalFormatting>
  <conditionalFormatting sqref="CX223:CX224">
    <cfRule type="cellIs" dxfId="2872" priority="2081" operator="equal">
      <formula>1</formula>
    </cfRule>
  </conditionalFormatting>
  <conditionalFormatting sqref="DX223:DX224">
    <cfRule type="cellIs" dxfId="2871" priority="2080" operator="equal">
      <formula>1</formula>
    </cfRule>
  </conditionalFormatting>
  <conditionalFormatting sqref="DX223:DX224">
    <cfRule type="cellIs" dxfId="2870" priority="2079" operator="equal">
      <formula>1</formula>
    </cfRule>
  </conditionalFormatting>
  <conditionalFormatting sqref="DX223:DX224">
    <cfRule type="cellIs" dxfId="2869" priority="2078" operator="equal">
      <formula>1</formula>
    </cfRule>
  </conditionalFormatting>
  <conditionalFormatting sqref="CZ223:CZ224">
    <cfRule type="cellIs" dxfId="2868" priority="2077" operator="equal">
      <formula>1</formula>
    </cfRule>
  </conditionalFormatting>
  <conditionalFormatting sqref="CZ223:CZ224">
    <cfRule type="cellIs" dxfId="2867" priority="2076" operator="equal">
      <formula>1</formula>
    </cfRule>
  </conditionalFormatting>
  <conditionalFormatting sqref="CZ223:CZ224">
    <cfRule type="cellIs" dxfId="2866" priority="2075" operator="equal">
      <formula>1</formula>
    </cfRule>
  </conditionalFormatting>
  <conditionalFormatting sqref="DB223:DB224">
    <cfRule type="cellIs" dxfId="2865" priority="2074" operator="equal">
      <formula>1</formula>
    </cfRule>
  </conditionalFormatting>
  <conditionalFormatting sqref="DB223:DB224">
    <cfRule type="cellIs" dxfId="2864" priority="2073" operator="equal">
      <formula>1</formula>
    </cfRule>
  </conditionalFormatting>
  <conditionalFormatting sqref="DB223:DB224">
    <cfRule type="cellIs" dxfId="2863" priority="2072" operator="equal">
      <formula>1</formula>
    </cfRule>
  </conditionalFormatting>
  <conditionalFormatting sqref="DH223:DH224">
    <cfRule type="cellIs" dxfId="2862" priority="2071" operator="equal">
      <formula>1</formula>
    </cfRule>
  </conditionalFormatting>
  <conditionalFormatting sqref="DH223:DH224">
    <cfRule type="cellIs" dxfId="2861" priority="2070" operator="equal">
      <formula>1</formula>
    </cfRule>
  </conditionalFormatting>
  <conditionalFormatting sqref="DH223:DH224">
    <cfRule type="cellIs" dxfId="2860" priority="2069" operator="equal">
      <formula>1</formula>
    </cfRule>
  </conditionalFormatting>
  <conditionalFormatting sqref="DD223:DD224">
    <cfRule type="cellIs" dxfId="2859" priority="2068" operator="equal">
      <formula>1</formula>
    </cfRule>
  </conditionalFormatting>
  <conditionalFormatting sqref="DD223:DD224">
    <cfRule type="cellIs" dxfId="2858" priority="2067" operator="equal">
      <formula>1</formula>
    </cfRule>
  </conditionalFormatting>
  <conditionalFormatting sqref="DD223:DD224">
    <cfRule type="cellIs" dxfId="2857" priority="2066" operator="equal">
      <formula>1</formula>
    </cfRule>
  </conditionalFormatting>
  <conditionalFormatting sqref="DF223:DF224">
    <cfRule type="cellIs" dxfId="2856" priority="2065" operator="equal">
      <formula>1</formula>
    </cfRule>
  </conditionalFormatting>
  <conditionalFormatting sqref="DF223:DF224">
    <cfRule type="cellIs" dxfId="2855" priority="2064" operator="equal">
      <formula>1</formula>
    </cfRule>
  </conditionalFormatting>
  <conditionalFormatting sqref="DF223:DF224">
    <cfRule type="cellIs" dxfId="2854" priority="2063" operator="equal">
      <formula>1</formula>
    </cfRule>
  </conditionalFormatting>
  <conditionalFormatting sqref="DL223:DL224">
    <cfRule type="cellIs" dxfId="2853" priority="2062" operator="equal">
      <formula>1</formula>
    </cfRule>
  </conditionalFormatting>
  <conditionalFormatting sqref="DL223:DL224">
    <cfRule type="cellIs" dxfId="2852" priority="2061" operator="equal">
      <formula>1</formula>
    </cfRule>
  </conditionalFormatting>
  <conditionalFormatting sqref="DL223:DL224">
    <cfRule type="cellIs" dxfId="2851" priority="2060" operator="equal">
      <formula>1</formula>
    </cfRule>
  </conditionalFormatting>
  <conditionalFormatting sqref="CT225:CT226">
    <cfRule type="cellIs" dxfId="2850" priority="2058" operator="equal">
      <formula>1</formula>
    </cfRule>
  </conditionalFormatting>
  <conditionalFormatting sqref="CR225:CR226">
    <cfRule type="cellIs" dxfId="2849" priority="2059" operator="equal">
      <formula>1</formula>
    </cfRule>
  </conditionalFormatting>
  <conditionalFormatting sqref="DT225:DT226">
    <cfRule type="cellIs" dxfId="2848" priority="2052" operator="equal">
      <formula>1</formula>
    </cfRule>
  </conditionalFormatting>
  <conditionalFormatting sqref="CV225:CV226">
    <cfRule type="cellIs" dxfId="2847" priority="2057" operator="equal">
      <formula>1</formula>
    </cfRule>
  </conditionalFormatting>
  <conditionalFormatting sqref="DJ225:DJ226">
    <cfRule type="cellIs" dxfId="2846" priority="2056" operator="equal">
      <formula>1</formula>
    </cfRule>
  </conditionalFormatting>
  <conditionalFormatting sqref="DN225:DN226">
    <cfRule type="cellIs" dxfId="2845" priority="2055" operator="equal">
      <formula>1</formula>
    </cfRule>
  </conditionalFormatting>
  <conditionalFormatting sqref="DP225:DP226">
    <cfRule type="cellIs" dxfId="2844" priority="2054" operator="equal">
      <formula>1</formula>
    </cfRule>
  </conditionalFormatting>
  <conditionalFormatting sqref="DR225:DR226">
    <cfRule type="cellIs" dxfId="2843" priority="2053" operator="equal">
      <formula>1</formula>
    </cfRule>
  </conditionalFormatting>
  <conditionalFormatting sqref="DV225:DV226">
    <cfRule type="cellIs" dxfId="2842" priority="2051" operator="equal">
      <formula>1</formula>
    </cfRule>
  </conditionalFormatting>
  <conditionalFormatting sqref="CT225:CT226">
    <cfRule type="cellIs" dxfId="2841" priority="2049" operator="equal">
      <formula>1</formula>
    </cfRule>
  </conditionalFormatting>
  <conditionalFormatting sqref="CR225:CR226">
    <cfRule type="cellIs" dxfId="2840" priority="2050" operator="equal">
      <formula>1</formula>
    </cfRule>
  </conditionalFormatting>
  <conditionalFormatting sqref="DT225:DT226">
    <cfRule type="cellIs" dxfId="2839" priority="2043" operator="equal">
      <formula>1</formula>
    </cfRule>
  </conditionalFormatting>
  <conditionalFormatting sqref="CV225:CV226">
    <cfRule type="cellIs" dxfId="2838" priority="2048" operator="equal">
      <formula>1</formula>
    </cfRule>
  </conditionalFormatting>
  <conditionalFormatting sqref="DJ225:DJ226">
    <cfRule type="cellIs" dxfId="2837" priority="2047" operator="equal">
      <formula>1</formula>
    </cfRule>
  </conditionalFormatting>
  <conditionalFormatting sqref="DN225:DN226">
    <cfRule type="cellIs" dxfId="2836" priority="2046" operator="equal">
      <formula>1</formula>
    </cfRule>
  </conditionalFormatting>
  <conditionalFormatting sqref="DP225:DP226">
    <cfRule type="cellIs" dxfId="2835" priority="2045" operator="equal">
      <formula>1</formula>
    </cfRule>
  </conditionalFormatting>
  <conditionalFormatting sqref="DR225:DR226">
    <cfRule type="cellIs" dxfId="2834" priority="2044" operator="equal">
      <formula>1</formula>
    </cfRule>
  </conditionalFormatting>
  <conditionalFormatting sqref="DV225:DV226">
    <cfRule type="cellIs" dxfId="2833" priority="2042" operator="equal">
      <formula>1</formula>
    </cfRule>
  </conditionalFormatting>
  <conditionalFormatting sqref="CR225:CR226">
    <cfRule type="cellIs" dxfId="2832" priority="2041" operator="equal">
      <formula>1</formula>
    </cfRule>
  </conditionalFormatting>
  <conditionalFormatting sqref="CT225:CT226">
    <cfRule type="cellIs" dxfId="2831" priority="2040" operator="equal">
      <formula>1</formula>
    </cfRule>
  </conditionalFormatting>
  <conditionalFormatting sqref="CV225:CV226">
    <cfRule type="cellIs" dxfId="2830" priority="2039" operator="equal">
      <formula>1</formula>
    </cfRule>
  </conditionalFormatting>
  <conditionalFormatting sqref="DJ225:DJ226">
    <cfRule type="cellIs" dxfId="2829" priority="2038" operator="equal">
      <formula>1</formula>
    </cfRule>
  </conditionalFormatting>
  <conditionalFormatting sqref="DN225:DN226">
    <cfRule type="cellIs" dxfId="2828" priority="2037" operator="equal">
      <formula>1</formula>
    </cfRule>
  </conditionalFormatting>
  <conditionalFormatting sqref="DP225:DP226">
    <cfRule type="cellIs" dxfId="2827" priority="2036" operator="equal">
      <formula>1</formula>
    </cfRule>
  </conditionalFormatting>
  <conditionalFormatting sqref="DR225:DR226">
    <cfRule type="cellIs" dxfId="2826" priority="2035" operator="equal">
      <formula>1</formula>
    </cfRule>
  </conditionalFormatting>
  <conditionalFormatting sqref="DT225:DT226">
    <cfRule type="cellIs" dxfId="2825" priority="2034" operator="equal">
      <formula>1</formula>
    </cfRule>
  </conditionalFormatting>
  <conditionalFormatting sqref="DV225:DV226">
    <cfRule type="cellIs" dxfId="2824" priority="2033" operator="equal">
      <formula>1</formula>
    </cfRule>
  </conditionalFormatting>
  <conditionalFormatting sqref="BI225:BI226">
    <cfRule type="expression" dxfId="2823" priority="2032">
      <formula>BI225=MAX($BI225:$BN225)</formula>
    </cfRule>
  </conditionalFormatting>
  <conditionalFormatting sqref="BI225:BI226">
    <cfRule type="expression" dxfId="2822" priority="2031">
      <formula>BI225=MIN($BI225:$BN225)</formula>
    </cfRule>
  </conditionalFormatting>
  <conditionalFormatting sqref="BJ225:BN226">
    <cfRule type="expression" dxfId="2821" priority="2030">
      <formula>BJ225=MAX($BI225:$BN225)</formula>
    </cfRule>
  </conditionalFormatting>
  <conditionalFormatting sqref="BJ225:BN226">
    <cfRule type="expression" dxfId="2820" priority="2029">
      <formula>BJ225=MIN($BI225:$BN225)</formula>
    </cfRule>
  </conditionalFormatting>
  <conditionalFormatting sqref="BO225:BO226">
    <cfRule type="expression" dxfId="2819" priority="2028">
      <formula>BO225=MAX($BO225:$BT225)</formula>
    </cfRule>
  </conditionalFormatting>
  <conditionalFormatting sqref="BO225:BO226">
    <cfRule type="expression" dxfId="2818" priority="2027">
      <formula>BO225=MIN($BO225:$BT225)</formula>
    </cfRule>
  </conditionalFormatting>
  <conditionalFormatting sqref="BP225:BT226">
    <cfRule type="expression" dxfId="2817" priority="2026">
      <formula>BP225=MAX($BI225:$BN225)</formula>
    </cfRule>
  </conditionalFormatting>
  <conditionalFormatting sqref="BP225:BT226">
    <cfRule type="expression" dxfId="2816" priority="2025">
      <formula>BP225=MIN($BI225:$BN225)</formula>
    </cfRule>
  </conditionalFormatting>
  <conditionalFormatting sqref="BP225:BT226">
    <cfRule type="expression" dxfId="2815" priority="2024">
      <formula>BP225=MAX($BI225:$BN225)</formula>
    </cfRule>
  </conditionalFormatting>
  <conditionalFormatting sqref="BP225:BT226">
    <cfRule type="expression" dxfId="2814" priority="2023">
      <formula>BP225=MIN($BI225:$BN225)</formula>
    </cfRule>
  </conditionalFormatting>
  <conditionalFormatting sqref="BP225:BP226">
    <cfRule type="expression" dxfId="2813" priority="2022">
      <formula>BP225=MAX($BO225:$BT225)</formula>
    </cfRule>
  </conditionalFormatting>
  <conditionalFormatting sqref="BP225:BP226">
    <cfRule type="expression" dxfId="2812" priority="2021">
      <formula>BP225=MIN($BO225:$BT225)</formula>
    </cfRule>
  </conditionalFormatting>
  <conditionalFormatting sqref="BQ225:BQ226">
    <cfRule type="expression" dxfId="2811" priority="2020">
      <formula>BQ225=MAX($BO225:$BT225)</formula>
    </cfRule>
  </conditionalFormatting>
  <conditionalFormatting sqref="BQ225:BQ226">
    <cfRule type="expression" dxfId="2810" priority="2019">
      <formula>BQ225=MIN($BO225:$BT225)</formula>
    </cfRule>
  </conditionalFormatting>
  <conditionalFormatting sqref="BR225:BR226">
    <cfRule type="expression" dxfId="2809" priority="2018">
      <formula>BR225=MAX($BO225:$BT225)</formula>
    </cfRule>
  </conditionalFormatting>
  <conditionalFormatting sqref="BR225:BR226">
    <cfRule type="expression" dxfId="2808" priority="2017">
      <formula>BR225=MIN($BO225:$BT225)</formula>
    </cfRule>
  </conditionalFormatting>
  <conditionalFormatting sqref="BS225:BS226">
    <cfRule type="expression" dxfId="2807" priority="2016">
      <formula>BS225=MAX($BO225:$BT225)</formula>
    </cfRule>
  </conditionalFormatting>
  <conditionalFormatting sqref="BS225:BS226">
    <cfRule type="expression" dxfId="2806" priority="2015">
      <formula>BS225=MIN($BO225:$BT225)</formula>
    </cfRule>
  </conditionalFormatting>
  <conditionalFormatting sqref="BT225:BT226">
    <cfRule type="expression" dxfId="2805" priority="2014">
      <formula>BT225=MAX($BO225:$BT225)</formula>
    </cfRule>
  </conditionalFormatting>
  <conditionalFormatting sqref="BT225:BT226">
    <cfRule type="expression" dxfId="2804" priority="2013">
      <formula>BT225=MIN($BO225:$BT225)</formula>
    </cfRule>
  </conditionalFormatting>
  <conditionalFormatting sqref="CX225:CX226">
    <cfRule type="cellIs" dxfId="2803" priority="2012" operator="equal">
      <formula>1</formula>
    </cfRule>
  </conditionalFormatting>
  <conditionalFormatting sqref="CX225:CX226">
    <cfRule type="cellIs" dxfId="2802" priority="2011" operator="equal">
      <formula>1</formula>
    </cfRule>
  </conditionalFormatting>
  <conditionalFormatting sqref="CX225:CX226">
    <cfRule type="cellIs" dxfId="2801" priority="2010" operator="equal">
      <formula>1</formula>
    </cfRule>
  </conditionalFormatting>
  <conditionalFormatting sqref="DX225:DX226">
    <cfRule type="cellIs" dxfId="2800" priority="2009" operator="equal">
      <formula>1</formula>
    </cfRule>
  </conditionalFormatting>
  <conditionalFormatting sqref="DX225:DX226">
    <cfRule type="cellIs" dxfId="2799" priority="2008" operator="equal">
      <formula>1</formula>
    </cfRule>
  </conditionalFormatting>
  <conditionalFormatting sqref="DX225:DX226">
    <cfRule type="cellIs" dxfId="2798" priority="2007" operator="equal">
      <formula>1</formula>
    </cfRule>
  </conditionalFormatting>
  <conditionalFormatting sqref="CZ225:CZ226">
    <cfRule type="cellIs" dxfId="2797" priority="2006" operator="equal">
      <formula>1</formula>
    </cfRule>
  </conditionalFormatting>
  <conditionalFormatting sqref="CZ225:CZ226">
    <cfRule type="cellIs" dxfId="2796" priority="2005" operator="equal">
      <formula>1</formula>
    </cfRule>
  </conditionalFormatting>
  <conditionalFormatting sqref="CZ225:CZ226">
    <cfRule type="cellIs" dxfId="2795" priority="2004" operator="equal">
      <formula>1</formula>
    </cfRule>
  </conditionalFormatting>
  <conditionalFormatting sqref="DB225:DB226">
    <cfRule type="cellIs" dxfId="2794" priority="2003" operator="equal">
      <formula>1</formula>
    </cfRule>
  </conditionalFormatting>
  <conditionalFormatting sqref="DB225:DB226">
    <cfRule type="cellIs" dxfId="2793" priority="2002" operator="equal">
      <formula>1</formula>
    </cfRule>
  </conditionalFormatting>
  <conditionalFormatting sqref="DB225:DB226">
    <cfRule type="cellIs" dxfId="2792" priority="2001" operator="equal">
      <formula>1</formula>
    </cfRule>
  </conditionalFormatting>
  <conditionalFormatting sqref="DH225:DH226">
    <cfRule type="cellIs" dxfId="2791" priority="2000" operator="equal">
      <formula>1</formula>
    </cfRule>
  </conditionalFormatting>
  <conditionalFormatting sqref="DH225:DH226">
    <cfRule type="cellIs" dxfId="2790" priority="1999" operator="equal">
      <formula>1</formula>
    </cfRule>
  </conditionalFormatting>
  <conditionalFormatting sqref="DH225:DH226">
    <cfRule type="cellIs" dxfId="2789" priority="1998" operator="equal">
      <formula>1</formula>
    </cfRule>
  </conditionalFormatting>
  <conditionalFormatting sqref="DD225:DD226">
    <cfRule type="cellIs" dxfId="2788" priority="1997" operator="equal">
      <formula>1</formula>
    </cfRule>
  </conditionalFormatting>
  <conditionalFormatting sqref="DD225:DD226">
    <cfRule type="cellIs" dxfId="2787" priority="1996" operator="equal">
      <formula>1</formula>
    </cfRule>
  </conditionalFormatting>
  <conditionalFormatting sqref="DD225:DD226">
    <cfRule type="cellIs" dxfId="2786" priority="1995" operator="equal">
      <formula>1</formula>
    </cfRule>
  </conditionalFormatting>
  <conditionalFormatting sqref="DF225:DF226">
    <cfRule type="cellIs" dxfId="2785" priority="1994" operator="equal">
      <formula>1</formula>
    </cfRule>
  </conditionalFormatting>
  <conditionalFormatting sqref="DF225:DF226">
    <cfRule type="cellIs" dxfId="2784" priority="1993" operator="equal">
      <formula>1</formula>
    </cfRule>
  </conditionalFormatting>
  <conditionalFormatting sqref="DF225:DF226">
    <cfRule type="cellIs" dxfId="2783" priority="1992" operator="equal">
      <formula>1</formula>
    </cfRule>
  </conditionalFormatting>
  <conditionalFormatting sqref="DL225:DL226">
    <cfRule type="cellIs" dxfId="2782" priority="1991" operator="equal">
      <formula>1</formula>
    </cfRule>
  </conditionalFormatting>
  <conditionalFormatting sqref="DL225:DL226">
    <cfRule type="cellIs" dxfId="2781" priority="1990" operator="equal">
      <formula>1</formula>
    </cfRule>
  </conditionalFormatting>
  <conditionalFormatting sqref="DL225:DL226">
    <cfRule type="cellIs" dxfId="2780" priority="1989" operator="equal">
      <formula>1</formula>
    </cfRule>
  </conditionalFormatting>
  <conditionalFormatting sqref="CT227:CT228">
    <cfRule type="cellIs" dxfId="2779" priority="1987" operator="equal">
      <formula>1</formula>
    </cfRule>
  </conditionalFormatting>
  <conditionalFormatting sqref="CR227:CR228">
    <cfRule type="cellIs" dxfId="2778" priority="1988" operator="equal">
      <formula>1</formula>
    </cfRule>
  </conditionalFormatting>
  <conditionalFormatting sqref="DT227:DT228">
    <cfRule type="cellIs" dxfId="2777" priority="1981" operator="equal">
      <formula>1</formula>
    </cfRule>
  </conditionalFormatting>
  <conditionalFormatting sqref="CV227:CV228">
    <cfRule type="cellIs" dxfId="2776" priority="1986" operator="equal">
      <formula>1</formula>
    </cfRule>
  </conditionalFormatting>
  <conditionalFormatting sqref="DJ227:DJ228">
    <cfRule type="cellIs" dxfId="2775" priority="1985" operator="equal">
      <formula>1</formula>
    </cfRule>
  </conditionalFormatting>
  <conditionalFormatting sqref="DN227:DN228">
    <cfRule type="cellIs" dxfId="2774" priority="1984" operator="equal">
      <formula>1</formula>
    </cfRule>
  </conditionalFormatting>
  <conditionalFormatting sqref="DP227:DP228">
    <cfRule type="cellIs" dxfId="2773" priority="1983" operator="equal">
      <formula>1</formula>
    </cfRule>
  </conditionalFormatting>
  <conditionalFormatting sqref="DR227:DR228">
    <cfRule type="cellIs" dxfId="2772" priority="1982" operator="equal">
      <formula>1</formula>
    </cfRule>
  </conditionalFormatting>
  <conditionalFormatting sqref="DV227:DV228">
    <cfRule type="cellIs" dxfId="2771" priority="1980" operator="equal">
      <formula>1</formula>
    </cfRule>
  </conditionalFormatting>
  <conditionalFormatting sqref="CT227:CT228">
    <cfRule type="cellIs" dxfId="2770" priority="1978" operator="equal">
      <formula>1</formula>
    </cfRule>
  </conditionalFormatting>
  <conditionalFormatting sqref="CR227:CR228">
    <cfRule type="cellIs" dxfId="2769" priority="1979" operator="equal">
      <formula>1</formula>
    </cfRule>
  </conditionalFormatting>
  <conditionalFormatting sqref="DT227:DT228">
    <cfRule type="cellIs" dxfId="2768" priority="1972" operator="equal">
      <formula>1</formula>
    </cfRule>
  </conditionalFormatting>
  <conditionalFormatting sqref="CV227:CV228">
    <cfRule type="cellIs" dxfId="2767" priority="1977" operator="equal">
      <formula>1</formula>
    </cfRule>
  </conditionalFormatting>
  <conditionalFormatting sqref="DJ227:DJ228">
    <cfRule type="cellIs" dxfId="2766" priority="1976" operator="equal">
      <formula>1</formula>
    </cfRule>
  </conditionalFormatting>
  <conditionalFormatting sqref="DN227:DN228">
    <cfRule type="cellIs" dxfId="2765" priority="1975" operator="equal">
      <formula>1</formula>
    </cfRule>
  </conditionalFormatting>
  <conditionalFormatting sqref="DP227:DP228">
    <cfRule type="cellIs" dxfId="2764" priority="1974" operator="equal">
      <formula>1</formula>
    </cfRule>
  </conditionalFormatting>
  <conditionalFormatting sqref="DR227:DR228">
    <cfRule type="cellIs" dxfId="2763" priority="1973" operator="equal">
      <formula>1</formula>
    </cfRule>
  </conditionalFormatting>
  <conditionalFormatting sqref="DV227:DV228">
    <cfRule type="cellIs" dxfId="2762" priority="1971" operator="equal">
      <formula>1</formula>
    </cfRule>
  </conditionalFormatting>
  <conditionalFormatting sqref="CR227:CR228">
    <cfRule type="cellIs" dxfId="2761" priority="1970" operator="equal">
      <formula>1</formula>
    </cfRule>
  </conditionalFormatting>
  <conditionalFormatting sqref="CT227:CT228">
    <cfRule type="cellIs" dxfId="2760" priority="1969" operator="equal">
      <formula>1</formula>
    </cfRule>
  </conditionalFormatting>
  <conditionalFormatting sqref="CV227:CV228">
    <cfRule type="cellIs" dxfId="2759" priority="1968" operator="equal">
      <formula>1</formula>
    </cfRule>
  </conditionalFormatting>
  <conditionalFormatting sqref="DJ227:DJ228">
    <cfRule type="cellIs" dxfId="2758" priority="1967" operator="equal">
      <formula>1</formula>
    </cfRule>
  </conditionalFormatting>
  <conditionalFormatting sqref="DN227:DN228">
    <cfRule type="cellIs" dxfId="2757" priority="1966" operator="equal">
      <formula>1</formula>
    </cfRule>
  </conditionalFormatting>
  <conditionalFormatting sqref="DP227:DP228">
    <cfRule type="cellIs" dxfId="2756" priority="1965" operator="equal">
      <formula>1</formula>
    </cfRule>
  </conditionalFormatting>
  <conditionalFormatting sqref="DR227:DR228">
    <cfRule type="cellIs" dxfId="2755" priority="1964" operator="equal">
      <formula>1</formula>
    </cfRule>
  </conditionalFormatting>
  <conditionalFormatting sqref="DT227:DT228">
    <cfRule type="cellIs" dxfId="2754" priority="1963" operator="equal">
      <formula>1</formula>
    </cfRule>
  </conditionalFormatting>
  <conditionalFormatting sqref="DV227:DV228">
    <cfRule type="cellIs" dxfId="2753" priority="1962" operator="equal">
      <formula>1</formula>
    </cfRule>
  </conditionalFormatting>
  <conditionalFormatting sqref="BI227:BI228">
    <cfRule type="expression" dxfId="2752" priority="1961">
      <formula>BI227=MAX($BI227:$BN227)</formula>
    </cfRule>
  </conditionalFormatting>
  <conditionalFormatting sqref="BI227:BI228">
    <cfRule type="expression" dxfId="2751" priority="1960">
      <formula>BI227=MIN($BI227:$BN227)</formula>
    </cfRule>
  </conditionalFormatting>
  <conditionalFormatting sqref="BJ227:BN228">
    <cfRule type="expression" dxfId="2750" priority="1959">
      <formula>BJ227=MAX($BI227:$BN227)</formula>
    </cfRule>
  </conditionalFormatting>
  <conditionalFormatting sqref="BJ227:BN228">
    <cfRule type="expression" dxfId="2749" priority="1958">
      <formula>BJ227=MIN($BI227:$BN227)</formula>
    </cfRule>
  </conditionalFormatting>
  <conditionalFormatting sqref="BO227:BO228">
    <cfRule type="expression" dxfId="2748" priority="1957">
      <formula>BO227=MAX($BO227:$BT227)</formula>
    </cfRule>
  </conditionalFormatting>
  <conditionalFormatting sqref="BO227:BO228">
    <cfRule type="expression" dxfId="2747" priority="1956">
      <formula>BO227=MIN($BO227:$BT227)</formula>
    </cfRule>
  </conditionalFormatting>
  <conditionalFormatting sqref="BP227:BT228">
    <cfRule type="expression" dxfId="2746" priority="1955">
      <formula>BP227=MAX($BI227:$BN227)</formula>
    </cfRule>
  </conditionalFormatting>
  <conditionalFormatting sqref="BP227:BT228">
    <cfRule type="expression" dxfId="2745" priority="1954">
      <formula>BP227=MIN($BI227:$BN227)</formula>
    </cfRule>
  </conditionalFormatting>
  <conditionalFormatting sqref="BP227:BT228">
    <cfRule type="expression" dxfId="2744" priority="1953">
      <formula>BP227=MAX($BI227:$BN227)</formula>
    </cfRule>
  </conditionalFormatting>
  <conditionalFormatting sqref="BP227:BT228">
    <cfRule type="expression" dxfId="2743" priority="1952">
      <formula>BP227=MIN($BI227:$BN227)</formula>
    </cfRule>
  </conditionalFormatting>
  <conditionalFormatting sqref="BP227:BP228">
    <cfRule type="expression" dxfId="2742" priority="1951">
      <formula>BP227=MAX($BO227:$BT227)</formula>
    </cfRule>
  </conditionalFormatting>
  <conditionalFormatting sqref="BP227:BP228">
    <cfRule type="expression" dxfId="2741" priority="1950">
      <formula>BP227=MIN($BO227:$BT227)</formula>
    </cfRule>
  </conditionalFormatting>
  <conditionalFormatting sqref="BQ227:BQ228">
    <cfRule type="expression" dxfId="2740" priority="1949">
      <formula>BQ227=MAX($BO227:$BT227)</formula>
    </cfRule>
  </conditionalFormatting>
  <conditionalFormatting sqref="BQ227:BQ228">
    <cfRule type="expression" dxfId="2739" priority="1948">
      <formula>BQ227=MIN($BO227:$BT227)</formula>
    </cfRule>
  </conditionalFormatting>
  <conditionalFormatting sqref="BR227:BR228">
    <cfRule type="expression" dxfId="2738" priority="1947">
      <formula>BR227=MAX($BO227:$BT227)</formula>
    </cfRule>
  </conditionalFormatting>
  <conditionalFormatting sqref="BR227:BR228">
    <cfRule type="expression" dxfId="2737" priority="1946">
      <formula>BR227=MIN($BO227:$BT227)</formula>
    </cfRule>
  </conditionalFormatting>
  <conditionalFormatting sqref="BS227:BS228">
    <cfRule type="expression" dxfId="2736" priority="1945">
      <formula>BS227=MAX($BO227:$BT227)</formula>
    </cfRule>
  </conditionalFormatting>
  <conditionalFormatting sqref="BS227:BS228">
    <cfRule type="expression" dxfId="2735" priority="1944">
      <formula>BS227=MIN($BO227:$BT227)</formula>
    </cfRule>
  </conditionalFormatting>
  <conditionalFormatting sqref="BT227:BT228">
    <cfRule type="expression" dxfId="2734" priority="1943">
      <formula>BT227=MAX($BO227:$BT227)</formula>
    </cfRule>
  </conditionalFormatting>
  <conditionalFormatting sqref="BT227:BT228">
    <cfRule type="expression" dxfId="2733" priority="1942">
      <formula>BT227=MIN($BO227:$BT227)</formula>
    </cfRule>
  </conditionalFormatting>
  <conditionalFormatting sqref="CX227:CX228">
    <cfRule type="cellIs" dxfId="2732" priority="1941" operator="equal">
      <formula>1</formula>
    </cfRule>
  </conditionalFormatting>
  <conditionalFormatting sqref="CX227:CX228">
    <cfRule type="cellIs" dxfId="2731" priority="1940" operator="equal">
      <formula>1</formula>
    </cfRule>
  </conditionalFormatting>
  <conditionalFormatting sqref="CX227:CX228">
    <cfRule type="cellIs" dxfId="2730" priority="1939" operator="equal">
      <formula>1</formula>
    </cfRule>
  </conditionalFormatting>
  <conditionalFormatting sqref="DX227:DX228">
    <cfRule type="cellIs" dxfId="2729" priority="1938" operator="equal">
      <formula>1</formula>
    </cfRule>
  </conditionalFormatting>
  <conditionalFormatting sqref="DX227:DX228">
    <cfRule type="cellIs" dxfId="2728" priority="1937" operator="equal">
      <formula>1</formula>
    </cfRule>
  </conditionalFormatting>
  <conditionalFormatting sqref="DX227:DX228">
    <cfRule type="cellIs" dxfId="2727" priority="1936" operator="equal">
      <formula>1</formula>
    </cfRule>
  </conditionalFormatting>
  <conditionalFormatting sqref="CZ227:CZ228">
    <cfRule type="cellIs" dxfId="2726" priority="1935" operator="equal">
      <formula>1</formula>
    </cfRule>
  </conditionalFormatting>
  <conditionalFormatting sqref="CZ227:CZ228">
    <cfRule type="cellIs" dxfId="2725" priority="1934" operator="equal">
      <formula>1</formula>
    </cfRule>
  </conditionalFormatting>
  <conditionalFormatting sqref="CZ227:CZ228">
    <cfRule type="cellIs" dxfId="2724" priority="1933" operator="equal">
      <formula>1</formula>
    </cfRule>
  </conditionalFormatting>
  <conditionalFormatting sqref="DB227:DB228">
    <cfRule type="cellIs" dxfId="2723" priority="1932" operator="equal">
      <formula>1</formula>
    </cfRule>
  </conditionalFormatting>
  <conditionalFormatting sqref="DB227:DB228">
    <cfRule type="cellIs" dxfId="2722" priority="1931" operator="equal">
      <formula>1</formula>
    </cfRule>
  </conditionalFormatting>
  <conditionalFormatting sqref="DB227:DB228">
    <cfRule type="cellIs" dxfId="2721" priority="1930" operator="equal">
      <formula>1</formula>
    </cfRule>
  </conditionalFormatting>
  <conditionalFormatting sqref="DH227:DH228">
    <cfRule type="cellIs" dxfId="2720" priority="1929" operator="equal">
      <formula>1</formula>
    </cfRule>
  </conditionalFormatting>
  <conditionalFormatting sqref="DH227:DH228">
    <cfRule type="cellIs" dxfId="2719" priority="1928" operator="equal">
      <formula>1</formula>
    </cfRule>
  </conditionalFormatting>
  <conditionalFormatting sqref="DH227:DH228">
    <cfRule type="cellIs" dxfId="2718" priority="1927" operator="equal">
      <formula>1</formula>
    </cfRule>
  </conditionalFormatting>
  <conditionalFormatting sqref="DD227:DD228">
    <cfRule type="cellIs" dxfId="2717" priority="1926" operator="equal">
      <formula>1</formula>
    </cfRule>
  </conditionalFormatting>
  <conditionalFormatting sqref="DD227:DD228">
    <cfRule type="cellIs" dxfId="2716" priority="1925" operator="equal">
      <formula>1</formula>
    </cfRule>
  </conditionalFormatting>
  <conditionalFormatting sqref="DD227:DD228">
    <cfRule type="cellIs" dxfId="2715" priority="1924" operator="equal">
      <formula>1</formula>
    </cfRule>
  </conditionalFormatting>
  <conditionalFormatting sqref="DF227:DF228">
    <cfRule type="cellIs" dxfId="2714" priority="1923" operator="equal">
      <formula>1</formula>
    </cfRule>
  </conditionalFormatting>
  <conditionalFormatting sqref="DF227:DF228">
    <cfRule type="cellIs" dxfId="2713" priority="1922" operator="equal">
      <formula>1</formula>
    </cfRule>
  </conditionalFormatting>
  <conditionalFormatting sqref="DF227:DF228">
    <cfRule type="cellIs" dxfId="2712" priority="1921" operator="equal">
      <formula>1</formula>
    </cfRule>
  </conditionalFormatting>
  <conditionalFormatting sqref="DL227:DL228">
    <cfRule type="cellIs" dxfId="2711" priority="1920" operator="equal">
      <formula>1</formula>
    </cfRule>
  </conditionalFormatting>
  <conditionalFormatting sqref="DL227:DL228">
    <cfRule type="cellIs" dxfId="2710" priority="1919" operator="equal">
      <formula>1</formula>
    </cfRule>
  </conditionalFormatting>
  <conditionalFormatting sqref="DL227:DL228">
    <cfRule type="cellIs" dxfId="2709" priority="1918" operator="equal">
      <formula>1</formula>
    </cfRule>
  </conditionalFormatting>
  <conditionalFormatting sqref="CT229:CT230">
    <cfRule type="cellIs" dxfId="2708" priority="1916" operator="equal">
      <formula>1</formula>
    </cfRule>
  </conditionalFormatting>
  <conditionalFormatting sqref="CR229:CR230">
    <cfRule type="cellIs" dxfId="2707" priority="1917" operator="equal">
      <formula>1</formula>
    </cfRule>
  </conditionalFormatting>
  <conditionalFormatting sqref="DT229:DT230">
    <cfRule type="cellIs" dxfId="2706" priority="1910" operator="equal">
      <formula>1</formula>
    </cfRule>
  </conditionalFormatting>
  <conditionalFormatting sqref="CV229:CV230">
    <cfRule type="cellIs" dxfId="2705" priority="1915" operator="equal">
      <formula>1</formula>
    </cfRule>
  </conditionalFormatting>
  <conditionalFormatting sqref="DJ229:DJ230">
    <cfRule type="cellIs" dxfId="2704" priority="1914" operator="equal">
      <formula>1</formula>
    </cfRule>
  </conditionalFormatting>
  <conditionalFormatting sqref="DN229:DN230">
    <cfRule type="cellIs" dxfId="2703" priority="1913" operator="equal">
      <formula>1</formula>
    </cfRule>
  </conditionalFormatting>
  <conditionalFormatting sqref="DP229:DP230">
    <cfRule type="cellIs" dxfId="2702" priority="1912" operator="equal">
      <formula>1</formula>
    </cfRule>
  </conditionalFormatting>
  <conditionalFormatting sqref="DR229:DR230">
    <cfRule type="cellIs" dxfId="2701" priority="1911" operator="equal">
      <formula>1</formula>
    </cfRule>
  </conditionalFormatting>
  <conditionalFormatting sqref="DV229:DV230">
    <cfRule type="cellIs" dxfId="2700" priority="1909" operator="equal">
      <formula>1</formula>
    </cfRule>
  </conditionalFormatting>
  <conditionalFormatting sqref="CT229:CT230">
    <cfRule type="cellIs" dxfId="2699" priority="1907" operator="equal">
      <formula>1</formula>
    </cfRule>
  </conditionalFormatting>
  <conditionalFormatting sqref="CR229:CR230">
    <cfRule type="cellIs" dxfId="2698" priority="1908" operator="equal">
      <formula>1</formula>
    </cfRule>
  </conditionalFormatting>
  <conditionalFormatting sqref="DT229:DT230">
    <cfRule type="cellIs" dxfId="2697" priority="1901" operator="equal">
      <formula>1</formula>
    </cfRule>
  </conditionalFormatting>
  <conditionalFormatting sqref="CV229:CV230">
    <cfRule type="cellIs" dxfId="2696" priority="1906" operator="equal">
      <formula>1</formula>
    </cfRule>
  </conditionalFormatting>
  <conditionalFormatting sqref="DJ229:DJ230">
    <cfRule type="cellIs" dxfId="2695" priority="1905" operator="equal">
      <formula>1</formula>
    </cfRule>
  </conditionalFormatting>
  <conditionalFormatting sqref="DN229:DN230">
    <cfRule type="cellIs" dxfId="2694" priority="1904" operator="equal">
      <formula>1</formula>
    </cfRule>
  </conditionalFormatting>
  <conditionalFormatting sqref="DP229:DP230">
    <cfRule type="cellIs" dxfId="2693" priority="1903" operator="equal">
      <formula>1</formula>
    </cfRule>
  </conditionalFormatting>
  <conditionalFormatting sqref="DR229:DR230">
    <cfRule type="cellIs" dxfId="2692" priority="1902" operator="equal">
      <formula>1</formula>
    </cfRule>
  </conditionalFormatting>
  <conditionalFormatting sqref="DV229:DV230">
    <cfRule type="cellIs" dxfId="2691" priority="1900" operator="equal">
      <formula>1</formula>
    </cfRule>
  </conditionalFormatting>
  <conditionalFormatting sqref="CR229:CR230">
    <cfRule type="cellIs" dxfId="2690" priority="1899" operator="equal">
      <formula>1</formula>
    </cfRule>
  </conditionalFormatting>
  <conditionalFormatting sqref="CT229:CT230">
    <cfRule type="cellIs" dxfId="2689" priority="1898" operator="equal">
      <formula>1</formula>
    </cfRule>
  </conditionalFormatting>
  <conditionalFormatting sqref="CV229:CV230">
    <cfRule type="cellIs" dxfId="2688" priority="1897" operator="equal">
      <formula>1</formula>
    </cfRule>
  </conditionalFormatting>
  <conditionalFormatting sqref="DJ229:DJ230">
    <cfRule type="cellIs" dxfId="2687" priority="1896" operator="equal">
      <formula>1</formula>
    </cfRule>
  </conditionalFormatting>
  <conditionalFormatting sqref="DN229:DN230">
    <cfRule type="cellIs" dxfId="2686" priority="1895" operator="equal">
      <formula>1</formula>
    </cfRule>
  </conditionalFormatting>
  <conditionalFormatting sqref="DP229:DP230">
    <cfRule type="cellIs" dxfId="2685" priority="1894" operator="equal">
      <formula>1</formula>
    </cfRule>
  </conditionalFormatting>
  <conditionalFormatting sqref="DR229:DR230">
    <cfRule type="cellIs" dxfId="2684" priority="1893" operator="equal">
      <formula>1</formula>
    </cfRule>
  </conditionalFormatting>
  <conditionalFormatting sqref="DT229:DT230">
    <cfRule type="cellIs" dxfId="2683" priority="1892" operator="equal">
      <formula>1</formula>
    </cfRule>
  </conditionalFormatting>
  <conditionalFormatting sqref="DV229:DV230">
    <cfRule type="cellIs" dxfId="2682" priority="1891" operator="equal">
      <formula>1</formula>
    </cfRule>
  </conditionalFormatting>
  <conditionalFormatting sqref="BI229:BI230">
    <cfRule type="expression" dxfId="2681" priority="1890">
      <formula>BI229=MAX($BI229:$BN229)</formula>
    </cfRule>
  </conditionalFormatting>
  <conditionalFormatting sqref="BI229:BI230">
    <cfRule type="expression" dxfId="2680" priority="1889">
      <formula>BI229=MIN($BI229:$BN229)</formula>
    </cfRule>
  </conditionalFormatting>
  <conditionalFormatting sqref="BJ229:BN230">
    <cfRule type="expression" dxfId="2679" priority="1888">
      <formula>BJ229=MAX($BI229:$BN229)</formula>
    </cfRule>
  </conditionalFormatting>
  <conditionalFormatting sqref="BJ229:BN230">
    <cfRule type="expression" dxfId="2678" priority="1887">
      <formula>BJ229=MIN($BI229:$BN229)</formula>
    </cfRule>
  </conditionalFormatting>
  <conditionalFormatting sqref="BO229:BO230">
    <cfRule type="expression" dxfId="2677" priority="1886">
      <formula>BO229=MAX($BO229:$BT229)</formula>
    </cfRule>
  </conditionalFormatting>
  <conditionalFormatting sqref="BO229:BO230">
    <cfRule type="expression" dxfId="2676" priority="1885">
      <formula>BO229=MIN($BO229:$BT229)</formula>
    </cfRule>
  </conditionalFormatting>
  <conditionalFormatting sqref="BP229:BT230">
    <cfRule type="expression" dxfId="2675" priority="1884">
      <formula>BP229=MAX($BI229:$BN229)</formula>
    </cfRule>
  </conditionalFormatting>
  <conditionalFormatting sqref="BP229:BT230">
    <cfRule type="expression" dxfId="2674" priority="1883">
      <formula>BP229=MIN($BI229:$BN229)</formula>
    </cfRule>
  </conditionalFormatting>
  <conditionalFormatting sqref="BP229:BT230">
    <cfRule type="expression" dxfId="2673" priority="1882">
      <formula>BP229=MAX($BI229:$BN229)</formula>
    </cfRule>
  </conditionalFormatting>
  <conditionalFormatting sqref="BP229:BT230">
    <cfRule type="expression" dxfId="2672" priority="1881">
      <formula>BP229=MIN($BI229:$BN229)</formula>
    </cfRule>
  </conditionalFormatting>
  <conditionalFormatting sqref="BP229:BP230">
    <cfRule type="expression" dxfId="2671" priority="1880">
      <formula>BP229=MAX($BO229:$BT229)</formula>
    </cfRule>
  </conditionalFormatting>
  <conditionalFormatting sqref="BP229:BP230">
    <cfRule type="expression" dxfId="2670" priority="1879">
      <formula>BP229=MIN($BO229:$BT229)</formula>
    </cfRule>
  </conditionalFormatting>
  <conditionalFormatting sqref="BQ229:BQ230">
    <cfRule type="expression" dxfId="2669" priority="1878">
      <formula>BQ229=MAX($BO229:$BT229)</formula>
    </cfRule>
  </conditionalFormatting>
  <conditionalFormatting sqref="BQ229:BQ230">
    <cfRule type="expression" dxfId="2668" priority="1877">
      <formula>BQ229=MIN($BO229:$BT229)</formula>
    </cfRule>
  </conditionalFormatting>
  <conditionalFormatting sqref="BR229:BR230">
    <cfRule type="expression" dxfId="2667" priority="1876">
      <formula>BR229=MAX($BO229:$BT229)</formula>
    </cfRule>
  </conditionalFormatting>
  <conditionalFormatting sqref="BR229:BR230">
    <cfRule type="expression" dxfId="2666" priority="1875">
      <formula>BR229=MIN($BO229:$BT229)</formula>
    </cfRule>
  </conditionalFormatting>
  <conditionalFormatting sqref="BS229:BS230">
    <cfRule type="expression" dxfId="2665" priority="1874">
      <formula>BS229=MAX($BO229:$BT229)</formula>
    </cfRule>
  </conditionalFormatting>
  <conditionalFormatting sqref="BS229:BS230">
    <cfRule type="expression" dxfId="2664" priority="1873">
      <formula>BS229=MIN($BO229:$BT229)</formula>
    </cfRule>
  </conditionalFormatting>
  <conditionalFormatting sqref="BT229:BT230">
    <cfRule type="expression" dxfId="2663" priority="1872">
      <formula>BT229=MAX($BO229:$BT229)</formula>
    </cfRule>
  </conditionalFormatting>
  <conditionalFormatting sqref="BT229:BT230">
    <cfRule type="expression" dxfId="2662" priority="1871">
      <formula>BT229=MIN($BO229:$BT229)</formula>
    </cfRule>
  </conditionalFormatting>
  <conditionalFormatting sqref="CX229:CX230">
    <cfRule type="cellIs" dxfId="2661" priority="1870" operator="equal">
      <formula>1</formula>
    </cfRule>
  </conditionalFormatting>
  <conditionalFormatting sqref="CX229:CX230">
    <cfRule type="cellIs" dxfId="2660" priority="1869" operator="equal">
      <formula>1</formula>
    </cfRule>
  </conditionalFormatting>
  <conditionalFormatting sqref="CX229:CX230">
    <cfRule type="cellIs" dxfId="2659" priority="1868" operator="equal">
      <formula>1</formula>
    </cfRule>
  </conditionalFormatting>
  <conditionalFormatting sqref="DX229:DX230">
    <cfRule type="cellIs" dxfId="2658" priority="1867" operator="equal">
      <formula>1</formula>
    </cfRule>
  </conditionalFormatting>
  <conditionalFormatting sqref="DX229:DX230">
    <cfRule type="cellIs" dxfId="2657" priority="1866" operator="equal">
      <formula>1</formula>
    </cfRule>
  </conditionalFormatting>
  <conditionalFormatting sqref="DX229:DX230">
    <cfRule type="cellIs" dxfId="2656" priority="1865" operator="equal">
      <formula>1</formula>
    </cfRule>
  </conditionalFormatting>
  <conditionalFormatting sqref="CZ229:CZ230">
    <cfRule type="cellIs" dxfId="2655" priority="1864" operator="equal">
      <formula>1</formula>
    </cfRule>
  </conditionalFormatting>
  <conditionalFormatting sqref="CZ229:CZ230">
    <cfRule type="cellIs" dxfId="2654" priority="1863" operator="equal">
      <formula>1</formula>
    </cfRule>
  </conditionalFormatting>
  <conditionalFormatting sqref="CZ229:CZ230">
    <cfRule type="cellIs" dxfId="2653" priority="1862" operator="equal">
      <formula>1</formula>
    </cfRule>
  </conditionalFormatting>
  <conditionalFormatting sqref="DB229:DB230">
    <cfRule type="cellIs" dxfId="2652" priority="1861" operator="equal">
      <formula>1</formula>
    </cfRule>
  </conditionalFormatting>
  <conditionalFormatting sqref="DB229:DB230">
    <cfRule type="cellIs" dxfId="2651" priority="1860" operator="equal">
      <formula>1</formula>
    </cfRule>
  </conditionalFormatting>
  <conditionalFormatting sqref="DB229:DB230">
    <cfRule type="cellIs" dxfId="2650" priority="1859" operator="equal">
      <formula>1</formula>
    </cfRule>
  </conditionalFormatting>
  <conditionalFormatting sqref="DH229:DH230">
    <cfRule type="cellIs" dxfId="2649" priority="1858" operator="equal">
      <formula>1</formula>
    </cfRule>
  </conditionalFormatting>
  <conditionalFormatting sqref="DH229:DH230">
    <cfRule type="cellIs" dxfId="2648" priority="1857" operator="equal">
      <formula>1</formula>
    </cfRule>
  </conditionalFormatting>
  <conditionalFormatting sqref="DH229:DH230">
    <cfRule type="cellIs" dxfId="2647" priority="1856" operator="equal">
      <formula>1</formula>
    </cfRule>
  </conditionalFormatting>
  <conditionalFormatting sqref="DD229:DD230">
    <cfRule type="cellIs" dxfId="2646" priority="1855" operator="equal">
      <formula>1</formula>
    </cfRule>
  </conditionalFormatting>
  <conditionalFormatting sqref="DD229:DD230">
    <cfRule type="cellIs" dxfId="2645" priority="1854" operator="equal">
      <formula>1</formula>
    </cfRule>
  </conditionalFormatting>
  <conditionalFormatting sqref="DD229:DD230">
    <cfRule type="cellIs" dxfId="2644" priority="1853" operator="equal">
      <formula>1</formula>
    </cfRule>
  </conditionalFormatting>
  <conditionalFormatting sqref="DF229:DF230">
    <cfRule type="cellIs" dxfId="2643" priority="1852" operator="equal">
      <formula>1</formula>
    </cfRule>
  </conditionalFormatting>
  <conditionalFormatting sqref="DF229:DF230">
    <cfRule type="cellIs" dxfId="2642" priority="1851" operator="equal">
      <formula>1</formula>
    </cfRule>
  </conditionalFormatting>
  <conditionalFormatting sqref="DF229:DF230">
    <cfRule type="cellIs" dxfId="2641" priority="1850" operator="equal">
      <formula>1</formula>
    </cfRule>
  </conditionalFormatting>
  <conditionalFormatting sqref="DL229:DL230">
    <cfRule type="cellIs" dxfId="2640" priority="1849" operator="equal">
      <formula>1</formula>
    </cfRule>
  </conditionalFormatting>
  <conditionalFormatting sqref="DL229:DL230">
    <cfRule type="cellIs" dxfId="2639" priority="1848" operator="equal">
      <formula>1</formula>
    </cfRule>
  </conditionalFormatting>
  <conditionalFormatting sqref="DL229:DL230">
    <cfRule type="cellIs" dxfId="2638" priority="1847" operator="equal">
      <formula>1</formula>
    </cfRule>
  </conditionalFormatting>
  <conditionalFormatting sqref="CT231:CT232">
    <cfRule type="cellIs" dxfId="2637" priority="1845" operator="equal">
      <formula>1</formula>
    </cfRule>
  </conditionalFormatting>
  <conditionalFormatting sqref="CR231:CR232">
    <cfRule type="cellIs" dxfId="2636" priority="1846" operator="equal">
      <formula>1</formula>
    </cfRule>
  </conditionalFormatting>
  <conditionalFormatting sqref="DT231:DT232">
    <cfRule type="cellIs" dxfId="2635" priority="1839" operator="equal">
      <formula>1</formula>
    </cfRule>
  </conditionalFormatting>
  <conditionalFormatting sqref="CV231:CV232">
    <cfRule type="cellIs" dxfId="2634" priority="1844" operator="equal">
      <formula>1</formula>
    </cfRule>
  </conditionalFormatting>
  <conditionalFormatting sqref="DJ231:DJ232">
    <cfRule type="cellIs" dxfId="2633" priority="1843" operator="equal">
      <formula>1</formula>
    </cfRule>
  </conditionalFormatting>
  <conditionalFormatting sqref="DN231:DN232">
    <cfRule type="cellIs" dxfId="2632" priority="1842" operator="equal">
      <formula>1</formula>
    </cfRule>
  </conditionalFormatting>
  <conditionalFormatting sqref="DP231:DP232">
    <cfRule type="cellIs" dxfId="2631" priority="1841" operator="equal">
      <formula>1</formula>
    </cfRule>
  </conditionalFormatting>
  <conditionalFormatting sqref="DR231:DR232">
    <cfRule type="cellIs" dxfId="2630" priority="1840" operator="equal">
      <formula>1</formula>
    </cfRule>
  </conditionalFormatting>
  <conditionalFormatting sqref="DV231:DV232">
    <cfRule type="cellIs" dxfId="2629" priority="1838" operator="equal">
      <formula>1</formula>
    </cfRule>
  </conditionalFormatting>
  <conditionalFormatting sqref="CT231:CT232">
    <cfRule type="cellIs" dxfId="2628" priority="1836" operator="equal">
      <formula>1</formula>
    </cfRule>
  </conditionalFormatting>
  <conditionalFormatting sqref="CR231:CR232">
    <cfRule type="cellIs" dxfId="2627" priority="1837" operator="equal">
      <formula>1</formula>
    </cfRule>
  </conditionalFormatting>
  <conditionalFormatting sqref="DT231:DT232">
    <cfRule type="cellIs" dxfId="2626" priority="1830" operator="equal">
      <formula>1</formula>
    </cfRule>
  </conditionalFormatting>
  <conditionalFormatting sqref="CV231:CV232">
    <cfRule type="cellIs" dxfId="2625" priority="1835" operator="equal">
      <formula>1</formula>
    </cfRule>
  </conditionalFormatting>
  <conditionalFormatting sqref="DJ231:DJ232">
    <cfRule type="cellIs" dxfId="2624" priority="1834" operator="equal">
      <formula>1</formula>
    </cfRule>
  </conditionalFormatting>
  <conditionalFormatting sqref="DN231:DN232">
    <cfRule type="cellIs" dxfId="2623" priority="1833" operator="equal">
      <formula>1</formula>
    </cfRule>
  </conditionalFormatting>
  <conditionalFormatting sqref="DP231:DP232">
    <cfRule type="cellIs" dxfId="2622" priority="1832" operator="equal">
      <formula>1</formula>
    </cfRule>
  </conditionalFormatting>
  <conditionalFormatting sqref="DR231:DR232">
    <cfRule type="cellIs" dxfId="2621" priority="1831" operator="equal">
      <formula>1</formula>
    </cfRule>
  </conditionalFormatting>
  <conditionalFormatting sqref="DV231:DV232">
    <cfRule type="cellIs" dxfId="2620" priority="1829" operator="equal">
      <formula>1</formula>
    </cfRule>
  </conditionalFormatting>
  <conditionalFormatting sqref="CR231:CR232">
    <cfRule type="cellIs" dxfId="2619" priority="1828" operator="equal">
      <formula>1</formula>
    </cfRule>
  </conditionalFormatting>
  <conditionalFormatting sqref="CT231:CT232">
    <cfRule type="cellIs" dxfId="2618" priority="1827" operator="equal">
      <formula>1</formula>
    </cfRule>
  </conditionalFormatting>
  <conditionalFormatting sqref="CV231:CV232">
    <cfRule type="cellIs" dxfId="2617" priority="1826" operator="equal">
      <formula>1</formula>
    </cfRule>
  </conditionalFormatting>
  <conditionalFormatting sqref="DJ231:DJ232">
    <cfRule type="cellIs" dxfId="2616" priority="1825" operator="equal">
      <formula>1</formula>
    </cfRule>
  </conditionalFormatting>
  <conditionalFormatting sqref="DN231:DN232">
    <cfRule type="cellIs" dxfId="2615" priority="1824" operator="equal">
      <formula>1</formula>
    </cfRule>
  </conditionalFormatting>
  <conditionalFormatting sqref="DP231:DP232">
    <cfRule type="cellIs" dxfId="2614" priority="1823" operator="equal">
      <formula>1</formula>
    </cfRule>
  </conditionalFormatting>
  <conditionalFormatting sqref="DR231:DR232">
    <cfRule type="cellIs" dxfId="2613" priority="1822" operator="equal">
      <formula>1</formula>
    </cfRule>
  </conditionalFormatting>
  <conditionalFormatting sqref="DT231:DT232">
    <cfRule type="cellIs" dxfId="2612" priority="1821" operator="equal">
      <formula>1</formula>
    </cfRule>
  </conditionalFormatting>
  <conditionalFormatting sqref="DV231:DV232">
    <cfRule type="cellIs" dxfId="2611" priority="1820" operator="equal">
      <formula>1</formula>
    </cfRule>
  </conditionalFormatting>
  <conditionalFormatting sqref="BI231:BI232">
    <cfRule type="expression" dxfId="2610" priority="1819">
      <formula>BI231=MAX($BI231:$BN231)</formula>
    </cfRule>
  </conditionalFormatting>
  <conditionalFormatting sqref="BI231:BI232">
    <cfRule type="expression" dxfId="2609" priority="1818">
      <formula>BI231=MIN($BI231:$BN231)</formula>
    </cfRule>
  </conditionalFormatting>
  <conditionalFormatting sqref="BJ231:BN232">
    <cfRule type="expression" dxfId="2608" priority="1817">
      <formula>BJ231=MAX($BI231:$BN231)</formula>
    </cfRule>
  </conditionalFormatting>
  <conditionalFormatting sqref="BJ231:BN232">
    <cfRule type="expression" dxfId="2607" priority="1816">
      <formula>BJ231=MIN($BI231:$BN231)</formula>
    </cfRule>
  </conditionalFormatting>
  <conditionalFormatting sqref="BO231:BO232">
    <cfRule type="expression" dxfId="2606" priority="1815">
      <formula>BO231=MAX($BO231:$BT231)</formula>
    </cfRule>
  </conditionalFormatting>
  <conditionalFormatting sqref="BO231:BO232">
    <cfRule type="expression" dxfId="2605" priority="1814">
      <formula>BO231=MIN($BO231:$BT231)</formula>
    </cfRule>
  </conditionalFormatting>
  <conditionalFormatting sqref="BP231:BT232">
    <cfRule type="expression" dxfId="2604" priority="1813">
      <formula>BP231=MAX($BI231:$BN231)</formula>
    </cfRule>
  </conditionalFormatting>
  <conditionalFormatting sqref="BP231:BT232">
    <cfRule type="expression" dxfId="2603" priority="1812">
      <formula>BP231=MIN($BI231:$BN231)</formula>
    </cfRule>
  </conditionalFormatting>
  <conditionalFormatting sqref="BP231:BT232">
    <cfRule type="expression" dxfId="2602" priority="1811">
      <formula>BP231=MAX($BI231:$BN231)</formula>
    </cfRule>
  </conditionalFormatting>
  <conditionalFormatting sqref="BP231:BT232">
    <cfRule type="expression" dxfId="2601" priority="1810">
      <formula>BP231=MIN($BI231:$BN231)</formula>
    </cfRule>
  </conditionalFormatting>
  <conditionalFormatting sqref="BP231:BP232">
    <cfRule type="expression" dxfId="2600" priority="1809">
      <formula>BP231=MAX($BO231:$BT231)</formula>
    </cfRule>
  </conditionalFormatting>
  <conditionalFormatting sqref="BP231:BP232">
    <cfRule type="expression" dxfId="2599" priority="1808">
      <formula>BP231=MIN($BO231:$BT231)</formula>
    </cfRule>
  </conditionalFormatting>
  <conditionalFormatting sqref="BQ231:BQ232">
    <cfRule type="expression" dxfId="2598" priority="1807">
      <formula>BQ231=MAX($BO231:$BT231)</formula>
    </cfRule>
  </conditionalFormatting>
  <conditionalFormatting sqref="BQ231:BQ232">
    <cfRule type="expression" dxfId="2597" priority="1806">
      <formula>BQ231=MIN($BO231:$BT231)</formula>
    </cfRule>
  </conditionalFormatting>
  <conditionalFormatting sqref="BR231:BR232">
    <cfRule type="expression" dxfId="2596" priority="1805">
      <formula>BR231=MAX($BO231:$BT231)</formula>
    </cfRule>
  </conditionalFormatting>
  <conditionalFormatting sqref="BR231:BR232">
    <cfRule type="expression" dxfId="2595" priority="1804">
      <formula>BR231=MIN($BO231:$BT231)</formula>
    </cfRule>
  </conditionalFormatting>
  <conditionalFormatting sqref="BS231:BS232">
    <cfRule type="expression" dxfId="2594" priority="1803">
      <formula>BS231=MAX($BO231:$BT231)</formula>
    </cfRule>
  </conditionalFormatting>
  <conditionalFormatting sqref="BS231:BS232">
    <cfRule type="expression" dxfId="2593" priority="1802">
      <formula>BS231=MIN($BO231:$BT231)</formula>
    </cfRule>
  </conditionalFormatting>
  <conditionalFormatting sqref="BT231:BT232">
    <cfRule type="expression" dxfId="2592" priority="1801">
      <formula>BT231=MAX($BO231:$BT231)</formula>
    </cfRule>
  </conditionalFormatting>
  <conditionalFormatting sqref="BT231:BT232">
    <cfRule type="expression" dxfId="2591" priority="1800">
      <formula>BT231=MIN($BO231:$BT231)</formula>
    </cfRule>
  </conditionalFormatting>
  <conditionalFormatting sqref="CX231:CX232">
    <cfRule type="cellIs" dxfId="2590" priority="1799" operator="equal">
      <formula>1</formula>
    </cfRule>
  </conditionalFormatting>
  <conditionalFormatting sqref="CX231:CX232">
    <cfRule type="cellIs" dxfId="2589" priority="1798" operator="equal">
      <formula>1</formula>
    </cfRule>
  </conditionalFormatting>
  <conditionalFormatting sqref="CX231:CX232">
    <cfRule type="cellIs" dxfId="2588" priority="1797" operator="equal">
      <formula>1</formula>
    </cfRule>
  </conditionalFormatting>
  <conditionalFormatting sqref="DX231:DX232">
    <cfRule type="cellIs" dxfId="2587" priority="1796" operator="equal">
      <formula>1</formula>
    </cfRule>
  </conditionalFormatting>
  <conditionalFormatting sqref="DX231:DX232">
    <cfRule type="cellIs" dxfId="2586" priority="1795" operator="equal">
      <formula>1</formula>
    </cfRule>
  </conditionalFormatting>
  <conditionalFormatting sqref="DX231:DX232">
    <cfRule type="cellIs" dxfId="2585" priority="1794" operator="equal">
      <formula>1</formula>
    </cfRule>
  </conditionalFormatting>
  <conditionalFormatting sqref="CZ231:CZ232">
    <cfRule type="cellIs" dxfId="2584" priority="1793" operator="equal">
      <formula>1</formula>
    </cfRule>
  </conditionalFormatting>
  <conditionalFormatting sqref="CZ231:CZ232">
    <cfRule type="cellIs" dxfId="2583" priority="1792" operator="equal">
      <formula>1</formula>
    </cfRule>
  </conditionalFormatting>
  <conditionalFormatting sqref="CZ231:CZ232">
    <cfRule type="cellIs" dxfId="2582" priority="1791" operator="equal">
      <formula>1</formula>
    </cfRule>
  </conditionalFormatting>
  <conditionalFormatting sqref="DB231:DB232">
    <cfRule type="cellIs" dxfId="2581" priority="1790" operator="equal">
      <formula>1</formula>
    </cfRule>
  </conditionalFormatting>
  <conditionalFormatting sqref="DB231:DB232">
    <cfRule type="cellIs" dxfId="2580" priority="1789" operator="equal">
      <formula>1</formula>
    </cfRule>
  </conditionalFormatting>
  <conditionalFormatting sqref="DB231:DB232">
    <cfRule type="cellIs" dxfId="2579" priority="1788" operator="equal">
      <formula>1</formula>
    </cfRule>
  </conditionalFormatting>
  <conditionalFormatting sqref="DH231:DH232">
    <cfRule type="cellIs" dxfId="2578" priority="1787" operator="equal">
      <formula>1</formula>
    </cfRule>
  </conditionalFormatting>
  <conditionalFormatting sqref="DH231:DH232">
    <cfRule type="cellIs" dxfId="2577" priority="1786" operator="equal">
      <formula>1</formula>
    </cfRule>
  </conditionalFormatting>
  <conditionalFormatting sqref="DH231:DH232">
    <cfRule type="cellIs" dxfId="2576" priority="1785" operator="equal">
      <formula>1</formula>
    </cfRule>
  </conditionalFormatting>
  <conditionalFormatting sqref="DD231:DD232">
    <cfRule type="cellIs" dxfId="2575" priority="1784" operator="equal">
      <formula>1</formula>
    </cfRule>
  </conditionalFormatting>
  <conditionalFormatting sqref="DD231:DD232">
    <cfRule type="cellIs" dxfId="2574" priority="1783" operator="equal">
      <formula>1</formula>
    </cfRule>
  </conditionalFormatting>
  <conditionalFormatting sqref="DD231:DD232">
    <cfRule type="cellIs" dxfId="2573" priority="1782" operator="equal">
      <formula>1</formula>
    </cfRule>
  </conditionalFormatting>
  <conditionalFormatting sqref="DF231:DF232">
    <cfRule type="cellIs" dxfId="2572" priority="1781" operator="equal">
      <formula>1</formula>
    </cfRule>
  </conditionalFormatting>
  <conditionalFormatting sqref="DF231:DF232">
    <cfRule type="cellIs" dxfId="2571" priority="1780" operator="equal">
      <formula>1</formula>
    </cfRule>
  </conditionalFormatting>
  <conditionalFormatting sqref="DF231:DF232">
    <cfRule type="cellIs" dxfId="2570" priority="1779" operator="equal">
      <formula>1</formula>
    </cfRule>
  </conditionalFormatting>
  <conditionalFormatting sqref="DL231:DL232">
    <cfRule type="cellIs" dxfId="2569" priority="1778" operator="equal">
      <formula>1</formula>
    </cfRule>
  </conditionalFormatting>
  <conditionalFormatting sqref="DL231:DL232">
    <cfRule type="cellIs" dxfId="2568" priority="1777" operator="equal">
      <formula>1</formula>
    </cfRule>
  </conditionalFormatting>
  <conditionalFormatting sqref="DL231:DL232">
    <cfRule type="cellIs" dxfId="2567" priority="1776" operator="equal">
      <formula>1</formula>
    </cfRule>
  </conditionalFormatting>
  <conditionalFormatting sqref="CT233:CT234">
    <cfRule type="cellIs" dxfId="2566" priority="1774" operator="equal">
      <formula>1</formula>
    </cfRule>
  </conditionalFormatting>
  <conditionalFormatting sqref="CR233:CR234">
    <cfRule type="cellIs" dxfId="2565" priority="1775" operator="equal">
      <formula>1</formula>
    </cfRule>
  </conditionalFormatting>
  <conditionalFormatting sqref="DT233:DT234">
    <cfRule type="cellIs" dxfId="2564" priority="1768" operator="equal">
      <formula>1</formula>
    </cfRule>
  </conditionalFormatting>
  <conditionalFormatting sqref="CV233:CV234">
    <cfRule type="cellIs" dxfId="2563" priority="1773" operator="equal">
      <formula>1</formula>
    </cfRule>
  </conditionalFormatting>
  <conditionalFormatting sqref="DJ233:DJ234">
    <cfRule type="cellIs" dxfId="2562" priority="1772" operator="equal">
      <formula>1</formula>
    </cfRule>
  </conditionalFormatting>
  <conditionalFormatting sqref="DN233:DN234">
    <cfRule type="cellIs" dxfId="2561" priority="1771" operator="equal">
      <formula>1</formula>
    </cfRule>
  </conditionalFormatting>
  <conditionalFormatting sqref="DP233:DP234">
    <cfRule type="cellIs" dxfId="2560" priority="1770" operator="equal">
      <formula>1</formula>
    </cfRule>
  </conditionalFormatting>
  <conditionalFormatting sqref="DR233:DR234">
    <cfRule type="cellIs" dxfId="2559" priority="1769" operator="equal">
      <formula>1</formula>
    </cfRule>
  </conditionalFormatting>
  <conditionalFormatting sqref="DV233:DV234">
    <cfRule type="cellIs" dxfId="2558" priority="1767" operator="equal">
      <formula>1</formula>
    </cfRule>
  </conditionalFormatting>
  <conditionalFormatting sqref="CT233:CT234">
    <cfRule type="cellIs" dxfId="2557" priority="1765" operator="equal">
      <formula>1</formula>
    </cfRule>
  </conditionalFormatting>
  <conditionalFormatting sqref="CR233:CR234">
    <cfRule type="cellIs" dxfId="2556" priority="1766" operator="equal">
      <formula>1</formula>
    </cfRule>
  </conditionalFormatting>
  <conditionalFormatting sqref="DT233:DT234">
    <cfRule type="cellIs" dxfId="2555" priority="1759" operator="equal">
      <formula>1</formula>
    </cfRule>
  </conditionalFormatting>
  <conditionalFormatting sqref="CV233:CV234">
    <cfRule type="cellIs" dxfId="2554" priority="1764" operator="equal">
      <formula>1</formula>
    </cfRule>
  </conditionalFormatting>
  <conditionalFormatting sqref="DJ233:DJ234">
    <cfRule type="cellIs" dxfId="2553" priority="1763" operator="equal">
      <formula>1</formula>
    </cfRule>
  </conditionalFormatting>
  <conditionalFormatting sqref="DN233:DN234">
    <cfRule type="cellIs" dxfId="2552" priority="1762" operator="equal">
      <formula>1</formula>
    </cfRule>
  </conditionalFormatting>
  <conditionalFormatting sqref="DP233:DP234">
    <cfRule type="cellIs" dxfId="2551" priority="1761" operator="equal">
      <formula>1</formula>
    </cfRule>
  </conditionalFormatting>
  <conditionalFormatting sqref="DR233:DR234">
    <cfRule type="cellIs" dxfId="2550" priority="1760" operator="equal">
      <formula>1</formula>
    </cfRule>
  </conditionalFormatting>
  <conditionalFormatting sqref="DV233:DV234">
    <cfRule type="cellIs" dxfId="2549" priority="1758" operator="equal">
      <formula>1</formula>
    </cfRule>
  </conditionalFormatting>
  <conditionalFormatting sqref="CR233:CR234">
    <cfRule type="cellIs" dxfId="2548" priority="1757" operator="equal">
      <formula>1</formula>
    </cfRule>
  </conditionalFormatting>
  <conditionalFormatting sqref="CT233:CT234">
    <cfRule type="cellIs" dxfId="2547" priority="1756" operator="equal">
      <formula>1</formula>
    </cfRule>
  </conditionalFormatting>
  <conditionalFormatting sqref="CV233:CV234">
    <cfRule type="cellIs" dxfId="2546" priority="1755" operator="equal">
      <formula>1</formula>
    </cfRule>
  </conditionalFormatting>
  <conditionalFormatting sqref="DJ233:DJ234">
    <cfRule type="cellIs" dxfId="2545" priority="1754" operator="equal">
      <formula>1</formula>
    </cfRule>
  </conditionalFormatting>
  <conditionalFormatting sqref="DN233:DN234">
    <cfRule type="cellIs" dxfId="2544" priority="1753" operator="equal">
      <formula>1</formula>
    </cfRule>
  </conditionalFormatting>
  <conditionalFormatting sqref="DP233:DP234">
    <cfRule type="cellIs" dxfId="2543" priority="1752" operator="equal">
      <formula>1</formula>
    </cfRule>
  </conditionalFormatting>
  <conditionalFormatting sqref="DR233:DR234">
    <cfRule type="cellIs" dxfId="2542" priority="1751" operator="equal">
      <formula>1</formula>
    </cfRule>
  </conditionalFormatting>
  <conditionalFormatting sqref="DT233:DT234">
    <cfRule type="cellIs" dxfId="2541" priority="1750" operator="equal">
      <formula>1</formula>
    </cfRule>
  </conditionalFormatting>
  <conditionalFormatting sqref="DV233:DV234">
    <cfRule type="cellIs" dxfId="2540" priority="1749" operator="equal">
      <formula>1</formula>
    </cfRule>
  </conditionalFormatting>
  <conditionalFormatting sqref="BI233:BI234">
    <cfRule type="expression" dxfId="2539" priority="1748">
      <formula>BI233=MAX($BI233:$BN233)</formula>
    </cfRule>
  </conditionalFormatting>
  <conditionalFormatting sqref="BI233:BI234">
    <cfRule type="expression" dxfId="2538" priority="1747">
      <formula>BI233=MIN($BI233:$BN233)</formula>
    </cfRule>
  </conditionalFormatting>
  <conditionalFormatting sqref="BJ233:BN234">
    <cfRule type="expression" dxfId="2537" priority="1746">
      <formula>BJ233=MAX($BI233:$BN233)</formula>
    </cfRule>
  </conditionalFormatting>
  <conditionalFormatting sqref="BJ233:BN234">
    <cfRule type="expression" dxfId="2536" priority="1745">
      <formula>BJ233=MIN($BI233:$BN233)</formula>
    </cfRule>
  </conditionalFormatting>
  <conditionalFormatting sqref="BO233:BO234">
    <cfRule type="expression" dxfId="2535" priority="1744">
      <formula>BO233=MAX($BO233:$BT233)</formula>
    </cfRule>
  </conditionalFormatting>
  <conditionalFormatting sqref="BO233:BO234">
    <cfRule type="expression" dxfId="2534" priority="1743">
      <formula>BO233=MIN($BO233:$BT233)</formula>
    </cfRule>
  </conditionalFormatting>
  <conditionalFormatting sqref="BP233:BT234">
    <cfRule type="expression" dxfId="2533" priority="1742">
      <formula>BP233=MAX($BI233:$BN233)</formula>
    </cfRule>
  </conditionalFormatting>
  <conditionalFormatting sqref="BP233:BT234">
    <cfRule type="expression" dxfId="2532" priority="1741">
      <formula>BP233=MIN($BI233:$BN233)</formula>
    </cfRule>
  </conditionalFormatting>
  <conditionalFormatting sqref="BP233:BT234">
    <cfRule type="expression" dxfId="2531" priority="1740">
      <formula>BP233=MAX($BI233:$BN233)</formula>
    </cfRule>
  </conditionalFormatting>
  <conditionalFormatting sqref="BP233:BT234">
    <cfRule type="expression" dxfId="2530" priority="1739">
      <formula>BP233=MIN($BI233:$BN233)</formula>
    </cfRule>
  </conditionalFormatting>
  <conditionalFormatting sqref="BP233:BP234">
    <cfRule type="expression" dxfId="2529" priority="1738">
      <formula>BP233=MAX($BO233:$BT233)</formula>
    </cfRule>
  </conditionalFormatting>
  <conditionalFormatting sqref="BP233:BP234">
    <cfRule type="expression" dxfId="2528" priority="1737">
      <formula>BP233=MIN($BO233:$BT233)</formula>
    </cfRule>
  </conditionalFormatting>
  <conditionalFormatting sqref="BQ233:BQ234">
    <cfRule type="expression" dxfId="2527" priority="1736">
      <formula>BQ233=MAX($BO233:$BT233)</formula>
    </cfRule>
  </conditionalFormatting>
  <conditionalFormatting sqref="BQ233:BQ234">
    <cfRule type="expression" dxfId="2526" priority="1735">
      <formula>BQ233=MIN($BO233:$BT233)</formula>
    </cfRule>
  </conditionalFormatting>
  <conditionalFormatting sqref="BR233:BR234">
    <cfRule type="expression" dxfId="2525" priority="1734">
      <formula>BR233=MAX($BO233:$BT233)</formula>
    </cfRule>
  </conditionalFormatting>
  <conditionalFormatting sqref="BR233:BR234">
    <cfRule type="expression" dxfId="2524" priority="1733">
      <formula>BR233=MIN($BO233:$BT233)</formula>
    </cfRule>
  </conditionalFormatting>
  <conditionalFormatting sqref="BS233:BS234">
    <cfRule type="expression" dxfId="2523" priority="1732">
      <formula>BS233=MAX($BO233:$BT233)</formula>
    </cfRule>
  </conditionalFormatting>
  <conditionalFormatting sqref="BS233:BS234">
    <cfRule type="expression" dxfId="2522" priority="1731">
      <formula>BS233=MIN($BO233:$BT233)</formula>
    </cfRule>
  </conditionalFormatting>
  <conditionalFormatting sqref="BT233:BT234">
    <cfRule type="expression" dxfId="2521" priority="1730">
      <formula>BT233=MAX($BO233:$BT233)</formula>
    </cfRule>
  </conditionalFormatting>
  <conditionalFormatting sqref="BT233:BT234">
    <cfRule type="expression" dxfId="2520" priority="1729">
      <formula>BT233=MIN($BO233:$BT233)</formula>
    </cfRule>
  </conditionalFormatting>
  <conditionalFormatting sqref="CX233:CX234">
    <cfRule type="cellIs" dxfId="2519" priority="1728" operator="equal">
      <formula>1</formula>
    </cfRule>
  </conditionalFormatting>
  <conditionalFormatting sqref="CX233:CX234">
    <cfRule type="cellIs" dxfId="2518" priority="1727" operator="equal">
      <formula>1</formula>
    </cfRule>
  </conditionalFormatting>
  <conditionalFormatting sqref="CX233:CX234">
    <cfRule type="cellIs" dxfId="2517" priority="1726" operator="equal">
      <formula>1</formula>
    </cfRule>
  </conditionalFormatting>
  <conditionalFormatting sqref="DX233:DX234">
    <cfRule type="cellIs" dxfId="2516" priority="1725" operator="equal">
      <formula>1</formula>
    </cfRule>
  </conditionalFormatting>
  <conditionalFormatting sqref="DX233:DX234">
    <cfRule type="cellIs" dxfId="2515" priority="1724" operator="equal">
      <formula>1</formula>
    </cfRule>
  </conditionalFormatting>
  <conditionalFormatting sqref="DX233:DX234">
    <cfRule type="cellIs" dxfId="2514" priority="1723" operator="equal">
      <formula>1</formula>
    </cfRule>
  </conditionalFormatting>
  <conditionalFormatting sqref="CZ233:CZ234">
    <cfRule type="cellIs" dxfId="2513" priority="1722" operator="equal">
      <formula>1</formula>
    </cfRule>
  </conditionalFormatting>
  <conditionalFormatting sqref="CZ233:CZ234">
    <cfRule type="cellIs" dxfId="2512" priority="1721" operator="equal">
      <formula>1</formula>
    </cfRule>
  </conditionalFormatting>
  <conditionalFormatting sqref="CZ233:CZ234">
    <cfRule type="cellIs" dxfId="2511" priority="1720" operator="equal">
      <formula>1</formula>
    </cfRule>
  </conditionalFormatting>
  <conditionalFormatting sqref="DB233:DB234">
    <cfRule type="cellIs" dxfId="2510" priority="1719" operator="equal">
      <formula>1</formula>
    </cfRule>
  </conditionalFormatting>
  <conditionalFormatting sqref="DB233:DB234">
    <cfRule type="cellIs" dxfId="2509" priority="1718" operator="equal">
      <formula>1</formula>
    </cfRule>
  </conditionalFormatting>
  <conditionalFormatting sqref="DB233:DB234">
    <cfRule type="cellIs" dxfId="2508" priority="1717" operator="equal">
      <formula>1</formula>
    </cfRule>
  </conditionalFormatting>
  <conditionalFormatting sqref="DH233:DH234">
    <cfRule type="cellIs" dxfId="2507" priority="1716" operator="equal">
      <formula>1</formula>
    </cfRule>
  </conditionalFormatting>
  <conditionalFormatting sqref="DH233:DH234">
    <cfRule type="cellIs" dxfId="2506" priority="1715" operator="equal">
      <formula>1</formula>
    </cfRule>
  </conditionalFormatting>
  <conditionalFormatting sqref="DH233:DH234">
    <cfRule type="cellIs" dxfId="2505" priority="1714" operator="equal">
      <formula>1</formula>
    </cfRule>
  </conditionalFormatting>
  <conditionalFormatting sqref="DD233:DD234">
    <cfRule type="cellIs" dxfId="2504" priority="1713" operator="equal">
      <formula>1</formula>
    </cfRule>
  </conditionalFormatting>
  <conditionalFormatting sqref="DD233:DD234">
    <cfRule type="cellIs" dxfId="2503" priority="1712" operator="equal">
      <formula>1</formula>
    </cfRule>
  </conditionalFormatting>
  <conditionalFormatting sqref="DD233:DD234">
    <cfRule type="cellIs" dxfId="2502" priority="1711" operator="equal">
      <formula>1</formula>
    </cfRule>
  </conditionalFormatting>
  <conditionalFormatting sqref="DF233:DF234">
    <cfRule type="cellIs" dxfId="2501" priority="1710" operator="equal">
      <formula>1</formula>
    </cfRule>
  </conditionalFormatting>
  <conditionalFormatting sqref="DF233:DF234">
    <cfRule type="cellIs" dxfId="2500" priority="1709" operator="equal">
      <formula>1</formula>
    </cfRule>
  </conditionalFormatting>
  <conditionalFormatting sqref="DF233:DF234">
    <cfRule type="cellIs" dxfId="2499" priority="1708" operator="equal">
      <formula>1</formula>
    </cfRule>
  </conditionalFormatting>
  <conditionalFormatting sqref="DL233:DL234">
    <cfRule type="cellIs" dxfId="2498" priority="1707" operator="equal">
      <formula>1</formula>
    </cfRule>
  </conditionalFormatting>
  <conditionalFormatting sqref="DL233:DL234">
    <cfRule type="cellIs" dxfId="2497" priority="1706" operator="equal">
      <formula>1</formula>
    </cfRule>
  </conditionalFormatting>
  <conditionalFormatting sqref="DL233:DL234">
    <cfRule type="cellIs" dxfId="2496" priority="1705" operator="equal">
      <formula>1</formula>
    </cfRule>
  </conditionalFormatting>
  <conditionalFormatting sqref="CT235:CT236">
    <cfRule type="cellIs" dxfId="2495" priority="1703" operator="equal">
      <formula>1</formula>
    </cfRule>
  </conditionalFormatting>
  <conditionalFormatting sqref="CR235:CR236">
    <cfRule type="cellIs" dxfId="2494" priority="1704" operator="equal">
      <formula>1</formula>
    </cfRule>
  </conditionalFormatting>
  <conditionalFormatting sqref="DT235:DT236">
    <cfRule type="cellIs" dxfId="2493" priority="1697" operator="equal">
      <formula>1</formula>
    </cfRule>
  </conditionalFormatting>
  <conditionalFormatting sqref="CV235:CV236">
    <cfRule type="cellIs" dxfId="2492" priority="1702" operator="equal">
      <formula>1</formula>
    </cfRule>
  </conditionalFormatting>
  <conditionalFormatting sqref="DJ235:DJ236">
    <cfRule type="cellIs" dxfId="2491" priority="1701" operator="equal">
      <formula>1</formula>
    </cfRule>
  </conditionalFormatting>
  <conditionalFormatting sqref="DN235:DN236">
    <cfRule type="cellIs" dxfId="2490" priority="1700" operator="equal">
      <formula>1</formula>
    </cfRule>
  </conditionalFormatting>
  <conditionalFormatting sqref="DP235:DP236">
    <cfRule type="cellIs" dxfId="2489" priority="1699" operator="equal">
      <formula>1</formula>
    </cfRule>
  </conditionalFormatting>
  <conditionalFormatting sqref="DR235:DR236">
    <cfRule type="cellIs" dxfId="2488" priority="1698" operator="equal">
      <formula>1</formula>
    </cfRule>
  </conditionalFormatting>
  <conditionalFormatting sqref="DV235:DV236">
    <cfRule type="cellIs" dxfId="2487" priority="1696" operator="equal">
      <formula>1</formula>
    </cfRule>
  </conditionalFormatting>
  <conditionalFormatting sqref="CT235:CT236">
    <cfRule type="cellIs" dxfId="2486" priority="1694" operator="equal">
      <formula>1</formula>
    </cfRule>
  </conditionalFormatting>
  <conditionalFormatting sqref="CR235:CR236">
    <cfRule type="cellIs" dxfId="2485" priority="1695" operator="equal">
      <formula>1</formula>
    </cfRule>
  </conditionalFormatting>
  <conditionalFormatting sqref="DT235:DT236">
    <cfRule type="cellIs" dxfId="2484" priority="1688" operator="equal">
      <formula>1</formula>
    </cfRule>
  </conditionalFormatting>
  <conditionalFormatting sqref="CV235:CV236">
    <cfRule type="cellIs" dxfId="2483" priority="1693" operator="equal">
      <formula>1</formula>
    </cfRule>
  </conditionalFormatting>
  <conditionalFormatting sqref="DJ235:DJ236">
    <cfRule type="cellIs" dxfId="2482" priority="1692" operator="equal">
      <formula>1</formula>
    </cfRule>
  </conditionalFormatting>
  <conditionalFormatting sqref="DN235:DN236">
    <cfRule type="cellIs" dxfId="2481" priority="1691" operator="equal">
      <formula>1</formula>
    </cfRule>
  </conditionalFormatting>
  <conditionalFormatting sqref="DP235:DP236">
    <cfRule type="cellIs" dxfId="2480" priority="1690" operator="equal">
      <formula>1</formula>
    </cfRule>
  </conditionalFormatting>
  <conditionalFormatting sqref="DR235:DR236">
    <cfRule type="cellIs" dxfId="2479" priority="1689" operator="equal">
      <formula>1</formula>
    </cfRule>
  </conditionalFormatting>
  <conditionalFormatting sqref="DV235:DV236">
    <cfRule type="cellIs" dxfId="2478" priority="1687" operator="equal">
      <formula>1</formula>
    </cfRule>
  </conditionalFormatting>
  <conditionalFormatting sqref="CR235:CR236">
    <cfRule type="cellIs" dxfId="2477" priority="1686" operator="equal">
      <formula>1</formula>
    </cfRule>
  </conditionalFormatting>
  <conditionalFormatting sqref="CT235:CT236">
    <cfRule type="cellIs" dxfId="2476" priority="1685" operator="equal">
      <formula>1</formula>
    </cfRule>
  </conditionalFormatting>
  <conditionalFormatting sqref="CV235:CV236">
    <cfRule type="cellIs" dxfId="2475" priority="1684" operator="equal">
      <formula>1</formula>
    </cfRule>
  </conditionalFormatting>
  <conditionalFormatting sqref="DJ235:DJ236">
    <cfRule type="cellIs" dxfId="2474" priority="1683" operator="equal">
      <formula>1</formula>
    </cfRule>
  </conditionalFormatting>
  <conditionalFormatting sqref="DN235:DN236">
    <cfRule type="cellIs" dxfId="2473" priority="1682" operator="equal">
      <formula>1</formula>
    </cfRule>
  </conditionalFormatting>
  <conditionalFormatting sqref="DP235:DP236">
    <cfRule type="cellIs" dxfId="2472" priority="1681" operator="equal">
      <formula>1</formula>
    </cfRule>
  </conditionalFormatting>
  <conditionalFormatting sqref="DR235:DR236">
    <cfRule type="cellIs" dxfId="2471" priority="1680" operator="equal">
      <formula>1</formula>
    </cfRule>
  </conditionalFormatting>
  <conditionalFormatting sqref="DT235:DT236">
    <cfRule type="cellIs" dxfId="2470" priority="1679" operator="equal">
      <formula>1</formula>
    </cfRule>
  </conditionalFormatting>
  <conditionalFormatting sqref="DV235:DV236">
    <cfRule type="cellIs" dxfId="2469" priority="1678" operator="equal">
      <formula>1</formula>
    </cfRule>
  </conditionalFormatting>
  <conditionalFormatting sqref="BI235:BI236">
    <cfRule type="expression" dxfId="2468" priority="1677">
      <formula>BI235=MAX($BI235:$BN235)</formula>
    </cfRule>
  </conditionalFormatting>
  <conditionalFormatting sqref="BI235:BI236">
    <cfRule type="expression" dxfId="2467" priority="1676">
      <formula>BI235=MIN($BI235:$BN235)</formula>
    </cfRule>
  </conditionalFormatting>
  <conditionalFormatting sqref="BJ235:BN236">
    <cfRule type="expression" dxfId="2466" priority="1675">
      <formula>BJ235=MAX($BI235:$BN235)</formula>
    </cfRule>
  </conditionalFormatting>
  <conditionalFormatting sqref="BJ235:BN236">
    <cfRule type="expression" dxfId="2465" priority="1674">
      <formula>BJ235=MIN($BI235:$BN235)</formula>
    </cfRule>
  </conditionalFormatting>
  <conditionalFormatting sqref="BO235:BO236">
    <cfRule type="expression" dxfId="2464" priority="1673">
      <formula>BO235=MAX($BO235:$BT235)</formula>
    </cfRule>
  </conditionalFormatting>
  <conditionalFormatting sqref="BO235:BO236">
    <cfRule type="expression" dxfId="2463" priority="1672">
      <formula>BO235=MIN($BO235:$BT235)</formula>
    </cfRule>
  </conditionalFormatting>
  <conditionalFormatting sqref="BP235:BT236">
    <cfRule type="expression" dxfId="2462" priority="1671">
      <formula>BP235=MAX($BI235:$BN235)</formula>
    </cfRule>
  </conditionalFormatting>
  <conditionalFormatting sqref="BP235:BT236">
    <cfRule type="expression" dxfId="2461" priority="1670">
      <formula>BP235=MIN($BI235:$BN235)</formula>
    </cfRule>
  </conditionalFormatting>
  <conditionalFormatting sqref="BP235:BT236">
    <cfRule type="expression" dxfId="2460" priority="1669">
      <formula>BP235=MAX($BI235:$BN235)</formula>
    </cfRule>
  </conditionalFormatting>
  <conditionalFormatting sqref="BP235:BT236">
    <cfRule type="expression" dxfId="2459" priority="1668">
      <formula>BP235=MIN($BI235:$BN235)</formula>
    </cfRule>
  </conditionalFormatting>
  <conditionalFormatting sqref="BP235:BP236">
    <cfRule type="expression" dxfId="2458" priority="1667">
      <formula>BP235=MAX($BO235:$BT235)</formula>
    </cfRule>
  </conditionalFormatting>
  <conditionalFormatting sqref="BP235:BP236">
    <cfRule type="expression" dxfId="2457" priority="1666">
      <formula>BP235=MIN($BO235:$BT235)</formula>
    </cfRule>
  </conditionalFormatting>
  <conditionalFormatting sqref="BQ235:BQ236">
    <cfRule type="expression" dxfId="2456" priority="1665">
      <formula>BQ235=MAX($BO235:$BT235)</formula>
    </cfRule>
  </conditionalFormatting>
  <conditionalFormatting sqref="BQ235:BQ236">
    <cfRule type="expression" dxfId="2455" priority="1664">
      <formula>BQ235=MIN($BO235:$BT235)</formula>
    </cfRule>
  </conditionalFormatting>
  <conditionalFormatting sqref="BR235:BR236">
    <cfRule type="expression" dxfId="2454" priority="1663">
      <formula>BR235=MAX($BO235:$BT235)</formula>
    </cfRule>
  </conditionalFormatting>
  <conditionalFormatting sqref="BR235:BR236">
    <cfRule type="expression" dxfId="2453" priority="1662">
      <formula>BR235=MIN($BO235:$BT235)</formula>
    </cfRule>
  </conditionalFormatting>
  <conditionalFormatting sqref="BS235:BS236">
    <cfRule type="expression" dxfId="2452" priority="1661">
      <formula>BS235=MAX($BO235:$BT235)</formula>
    </cfRule>
  </conditionalFormatting>
  <conditionalFormatting sqref="BS235:BS236">
    <cfRule type="expression" dxfId="2451" priority="1660">
      <formula>BS235=MIN($BO235:$BT235)</formula>
    </cfRule>
  </conditionalFormatting>
  <conditionalFormatting sqref="BT235:BT236">
    <cfRule type="expression" dxfId="2450" priority="1659">
      <formula>BT235=MAX($BO235:$BT235)</formula>
    </cfRule>
  </conditionalFormatting>
  <conditionalFormatting sqref="BT235:BT236">
    <cfRule type="expression" dxfId="2449" priority="1658">
      <formula>BT235=MIN($BO235:$BT235)</formula>
    </cfRule>
  </conditionalFormatting>
  <conditionalFormatting sqref="CX235:CX236">
    <cfRule type="cellIs" dxfId="2448" priority="1657" operator="equal">
      <formula>1</formula>
    </cfRule>
  </conditionalFormatting>
  <conditionalFormatting sqref="CX235:CX236">
    <cfRule type="cellIs" dxfId="2447" priority="1656" operator="equal">
      <formula>1</formula>
    </cfRule>
  </conditionalFormatting>
  <conditionalFormatting sqref="CX235:CX236">
    <cfRule type="cellIs" dxfId="2446" priority="1655" operator="equal">
      <formula>1</formula>
    </cfRule>
  </conditionalFormatting>
  <conditionalFormatting sqref="DX235:DX236">
    <cfRule type="cellIs" dxfId="2445" priority="1654" operator="equal">
      <formula>1</formula>
    </cfRule>
  </conditionalFormatting>
  <conditionalFormatting sqref="DX235:DX236">
    <cfRule type="cellIs" dxfId="2444" priority="1653" operator="equal">
      <formula>1</formula>
    </cfRule>
  </conditionalFormatting>
  <conditionalFormatting sqref="DX235:DX236">
    <cfRule type="cellIs" dxfId="2443" priority="1652" operator="equal">
      <formula>1</formula>
    </cfRule>
  </conditionalFormatting>
  <conditionalFormatting sqref="CZ235:CZ236">
    <cfRule type="cellIs" dxfId="2442" priority="1651" operator="equal">
      <formula>1</formula>
    </cfRule>
  </conditionalFormatting>
  <conditionalFormatting sqref="CZ235:CZ236">
    <cfRule type="cellIs" dxfId="2441" priority="1650" operator="equal">
      <formula>1</formula>
    </cfRule>
  </conditionalFormatting>
  <conditionalFormatting sqref="CZ235:CZ236">
    <cfRule type="cellIs" dxfId="2440" priority="1649" operator="equal">
      <formula>1</formula>
    </cfRule>
  </conditionalFormatting>
  <conditionalFormatting sqref="DB235:DB236">
    <cfRule type="cellIs" dxfId="2439" priority="1648" operator="equal">
      <formula>1</formula>
    </cfRule>
  </conditionalFormatting>
  <conditionalFormatting sqref="DB235:DB236">
    <cfRule type="cellIs" dxfId="2438" priority="1647" operator="equal">
      <formula>1</formula>
    </cfRule>
  </conditionalFormatting>
  <conditionalFormatting sqref="DB235:DB236">
    <cfRule type="cellIs" dxfId="2437" priority="1646" operator="equal">
      <formula>1</formula>
    </cfRule>
  </conditionalFormatting>
  <conditionalFormatting sqref="DH235:DH236">
    <cfRule type="cellIs" dxfId="2436" priority="1645" operator="equal">
      <formula>1</formula>
    </cfRule>
  </conditionalFormatting>
  <conditionalFormatting sqref="DH235:DH236">
    <cfRule type="cellIs" dxfId="2435" priority="1644" operator="equal">
      <formula>1</formula>
    </cfRule>
  </conditionalFormatting>
  <conditionalFormatting sqref="DH235:DH236">
    <cfRule type="cellIs" dxfId="2434" priority="1643" operator="equal">
      <formula>1</formula>
    </cfRule>
  </conditionalFormatting>
  <conditionalFormatting sqref="DD235:DD236">
    <cfRule type="cellIs" dxfId="2433" priority="1642" operator="equal">
      <formula>1</formula>
    </cfRule>
  </conditionalFormatting>
  <conditionalFormatting sqref="DD235:DD236">
    <cfRule type="cellIs" dxfId="2432" priority="1641" operator="equal">
      <formula>1</formula>
    </cfRule>
  </conditionalFormatting>
  <conditionalFormatting sqref="DD235:DD236">
    <cfRule type="cellIs" dxfId="2431" priority="1640" operator="equal">
      <formula>1</formula>
    </cfRule>
  </conditionalFormatting>
  <conditionalFormatting sqref="DF235:DF236">
    <cfRule type="cellIs" dxfId="2430" priority="1639" operator="equal">
      <formula>1</formula>
    </cfRule>
  </conditionalFormatting>
  <conditionalFormatting sqref="DF235:DF236">
    <cfRule type="cellIs" dxfId="2429" priority="1638" operator="equal">
      <formula>1</formula>
    </cfRule>
  </conditionalFormatting>
  <conditionalFormatting sqref="DF235:DF236">
    <cfRule type="cellIs" dxfId="2428" priority="1637" operator="equal">
      <formula>1</formula>
    </cfRule>
  </conditionalFormatting>
  <conditionalFormatting sqref="DL235:DL236">
    <cfRule type="cellIs" dxfId="2427" priority="1636" operator="equal">
      <formula>1</formula>
    </cfRule>
  </conditionalFormatting>
  <conditionalFormatting sqref="DL235:DL236">
    <cfRule type="cellIs" dxfId="2426" priority="1635" operator="equal">
      <formula>1</formula>
    </cfRule>
  </conditionalFormatting>
  <conditionalFormatting sqref="DL235:DL236">
    <cfRule type="cellIs" dxfId="2425" priority="1634" operator="equal">
      <formula>1</formula>
    </cfRule>
  </conditionalFormatting>
  <conditionalFormatting sqref="CT237:CT238">
    <cfRule type="cellIs" dxfId="2424" priority="1632" operator="equal">
      <formula>1</formula>
    </cfRule>
  </conditionalFormatting>
  <conditionalFormatting sqref="CR237:CR238">
    <cfRule type="cellIs" dxfId="2423" priority="1633" operator="equal">
      <formula>1</formula>
    </cfRule>
  </conditionalFormatting>
  <conditionalFormatting sqref="DT237:DT238">
    <cfRule type="cellIs" dxfId="2422" priority="1626" operator="equal">
      <formula>1</formula>
    </cfRule>
  </conditionalFormatting>
  <conditionalFormatting sqref="CV237:CV238">
    <cfRule type="cellIs" dxfId="2421" priority="1631" operator="equal">
      <formula>1</formula>
    </cfRule>
  </conditionalFormatting>
  <conditionalFormatting sqref="DJ237:DJ238">
    <cfRule type="cellIs" dxfId="2420" priority="1630" operator="equal">
      <formula>1</formula>
    </cfRule>
  </conditionalFormatting>
  <conditionalFormatting sqref="DN237:DN238">
    <cfRule type="cellIs" dxfId="2419" priority="1629" operator="equal">
      <formula>1</formula>
    </cfRule>
  </conditionalFormatting>
  <conditionalFormatting sqref="DP237:DP238">
    <cfRule type="cellIs" dxfId="2418" priority="1628" operator="equal">
      <formula>1</formula>
    </cfRule>
  </conditionalFormatting>
  <conditionalFormatting sqref="DR237:DR238">
    <cfRule type="cellIs" dxfId="2417" priority="1627" operator="equal">
      <formula>1</formula>
    </cfRule>
  </conditionalFormatting>
  <conditionalFormatting sqref="DV237:DV238">
    <cfRule type="cellIs" dxfId="2416" priority="1625" operator="equal">
      <formula>1</formula>
    </cfRule>
  </conditionalFormatting>
  <conditionalFormatting sqref="CT237:CT238">
    <cfRule type="cellIs" dxfId="2415" priority="1623" operator="equal">
      <formula>1</formula>
    </cfRule>
  </conditionalFormatting>
  <conditionalFormatting sqref="CR237:CR238">
    <cfRule type="cellIs" dxfId="2414" priority="1624" operator="equal">
      <formula>1</formula>
    </cfRule>
  </conditionalFormatting>
  <conditionalFormatting sqref="DT237:DT238">
    <cfRule type="cellIs" dxfId="2413" priority="1617" operator="equal">
      <formula>1</formula>
    </cfRule>
  </conditionalFormatting>
  <conditionalFormatting sqref="CV237:CV238">
    <cfRule type="cellIs" dxfId="2412" priority="1622" operator="equal">
      <formula>1</formula>
    </cfRule>
  </conditionalFormatting>
  <conditionalFormatting sqref="DJ237:DJ238">
    <cfRule type="cellIs" dxfId="2411" priority="1621" operator="equal">
      <formula>1</formula>
    </cfRule>
  </conditionalFormatting>
  <conditionalFormatting sqref="DN237:DN238">
    <cfRule type="cellIs" dxfId="2410" priority="1620" operator="equal">
      <formula>1</formula>
    </cfRule>
  </conditionalFormatting>
  <conditionalFormatting sqref="DP237:DP238">
    <cfRule type="cellIs" dxfId="2409" priority="1619" operator="equal">
      <formula>1</formula>
    </cfRule>
  </conditionalFormatting>
  <conditionalFormatting sqref="DR237:DR238">
    <cfRule type="cellIs" dxfId="2408" priority="1618" operator="equal">
      <formula>1</formula>
    </cfRule>
  </conditionalFormatting>
  <conditionalFormatting sqref="DV237:DV238">
    <cfRule type="cellIs" dxfId="2407" priority="1616" operator="equal">
      <formula>1</formula>
    </cfRule>
  </conditionalFormatting>
  <conditionalFormatting sqref="CR237:CR238">
    <cfRule type="cellIs" dxfId="2406" priority="1615" operator="equal">
      <formula>1</formula>
    </cfRule>
  </conditionalFormatting>
  <conditionalFormatting sqref="CT237:CT238">
    <cfRule type="cellIs" dxfId="2405" priority="1614" operator="equal">
      <formula>1</formula>
    </cfRule>
  </conditionalFormatting>
  <conditionalFormatting sqref="CV237:CV238">
    <cfRule type="cellIs" dxfId="2404" priority="1613" operator="equal">
      <formula>1</formula>
    </cfRule>
  </conditionalFormatting>
  <conditionalFormatting sqref="DJ237:DJ238">
    <cfRule type="cellIs" dxfId="2403" priority="1612" operator="equal">
      <formula>1</formula>
    </cfRule>
  </conditionalFormatting>
  <conditionalFormatting sqref="DN237:DN238">
    <cfRule type="cellIs" dxfId="2402" priority="1611" operator="equal">
      <formula>1</formula>
    </cfRule>
  </conditionalFormatting>
  <conditionalFormatting sqref="DP237:DP238">
    <cfRule type="cellIs" dxfId="2401" priority="1610" operator="equal">
      <formula>1</formula>
    </cfRule>
  </conditionalFormatting>
  <conditionalFormatting sqref="DR237:DR238">
    <cfRule type="cellIs" dxfId="2400" priority="1609" operator="equal">
      <formula>1</formula>
    </cfRule>
  </conditionalFormatting>
  <conditionalFormatting sqref="DT237:DT238">
    <cfRule type="cellIs" dxfId="2399" priority="1608" operator="equal">
      <formula>1</formula>
    </cfRule>
  </conditionalFormatting>
  <conditionalFormatting sqref="DV237:DV238">
    <cfRule type="cellIs" dxfId="2398" priority="1607" operator="equal">
      <formula>1</formula>
    </cfRule>
  </conditionalFormatting>
  <conditionalFormatting sqref="BI237:BI238">
    <cfRule type="expression" dxfId="2397" priority="1606">
      <formula>BI237=MAX($BI237:$BN237)</formula>
    </cfRule>
  </conditionalFormatting>
  <conditionalFormatting sqref="BI237:BI238">
    <cfRule type="expression" dxfId="2396" priority="1605">
      <formula>BI237=MIN($BI237:$BN237)</formula>
    </cfRule>
  </conditionalFormatting>
  <conditionalFormatting sqref="BJ237:BN238">
    <cfRule type="expression" dxfId="2395" priority="1604">
      <formula>BJ237=MAX($BI237:$BN237)</formula>
    </cfRule>
  </conditionalFormatting>
  <conditionalFormatting sqref="BJ237:BN238">
    <cfRule type="expression" dxfId="2394" priority="1603">
      <formula>BJ237=MIN($BI237:$BN237)</formula>
    </cfRule>
  </conditionalFormatting>
  <conditionalFormatting sqref="BO237:BO238">
    <cfRule type="expression" dxfId="2393" priority="1602">
      <formula>BO237=MAX($BO237:$BT237)</formula>
    </cfRule>
  </conditionalFormatting>
  <conditionalFormatting sqref="BO237:BO238">
    <cfRule type="expression" dxfId="2392" priority="1601">
      <formula>BO237=MIN($BO237:$BT237)</formula>
    </cfRule>
  </conditionalFormatting>
  <conditionalFormatting sqref="BP237:BT238">
    <cfRule type="expression" dxfId="2391" priority="1600">
      <formula>BP237=MAX($BI237:$BN237)</formula>
    </cfRule>
  </conditionalFormatting>
  <conditionalFormatting sqref="BP237:BT238">
    <cfRule type="expression" dxfId="2390" priority="1599">
      <formula>BP237=MIN($BI237:$BN237)</formula>
    </cfRule>
  </conditionalFormatting>
  <conditionalFormatting sqref="BP237:BT238">
    <cfRule type="expression" dxfId="2389" priority="1598">
      <formula>BP237=MAX($BI237:$BN237)</formula>
    </cfRule>
  </conditionalFormatting>
  <conditionalFormatting sqref="BP237:BT238">
    <cfRule type="expression" dxfId="2388" priority="1597">
      <formula>BP237=MIN($BI237:$BN237)</formula>
    </cfRule>
  </conditionalFormatting>
  <conditionalFormatting sqref="BP237:BP238">
    <cfRule type="expression" dxfId="2387" priority="1596">
      <formula>BP237=MAX($BO237:$BT237)</formula>
    </cfRule>
  </conditionalFormatting>
  <conditionalFormatting sqref="BP237:BP238">
    <cfRule type="expression" dxfId="2386" priority="1595">
      <formula>BP237=MIN($BO237:$BT237)</formula>
    </cfRule>
  </conditionalFormatting>
  <conditionalFormatting sqref="BQ237:BQ238">
    <cfRule type="expression" dxfId="2385" priority="1594">
      <formula>BQ237=MAX($BO237:$BT237)</formula>
    </cfRule>
  </conditionalFormatting>
  <conditionalFormatting sqref="BQ237:BQ238">
    <cfRule type="expression" dxfId="2384" priority="1593">
      <formula>BQ237=MIN($BO237:$BT237)</formula>
    </cfRule>
  </conditionalFormatting>
  <conditionalFormatting sqref="BR237:BR238">
    <cfRule type="expression" dxfId="2383" priority="1592">
      <formula>BR237=MAX($BO237:$BT237)</formula>
    </cfRule>
  </conditionalFormatting>
  <conditionalFormatting sqref="BR237:BR238">
    <cfRule type="expression" dxfId="2382" priority="1591">
      <formula>BR237=MIN($BO237:$BT237)</formula>
    </cfRule>
  </conditionalFormatting>
  <conditionalFormatting sqref="BS237:BS238">
    <cfRule type="expression" dxfId="2381" priority="1590">
      <formula>BS237=MAX($BO237:$BT237)</formula>
    </cfRule>
  </conditionalFormatting>
  <conditionalFormatting sqref="BS237:BS238">
    <cfRule type="expression" dxfId="2380" priority="1589">
      <formula>BS237=MIN($BO237:$BT237)</formula>
    </cfRule>
  </conditionalFormatting>
  <conditionalFormatting sqref="BT237:BT238">
    <cfRule type="expression" dxfId="2379" priority="1588">
      <formula>BT237=MAX($BO237:$BT237)</formula>
    </cfRule>
  </conditionalFormatting>
  <conditionalFormatting sqref="BT237:BT238">
    <cfRule type="expression" dxfId="2378" priority="1587">
      <formula>BT237=MIN($BO237:$BT237)</formula>
    </cfRule>
  </conditionalFormatting>
  <conditionalFormatting sqref="CX237:CX238">
    <cfRule type="cellIs" dxfId="2377" priority="1586" operator="equal">
      <formula>1</formula>
    </cfRule>
  </conditionalFormatting>
  <conditionalFormatting sqref="CX237:CX238">
    <cfRule type="cellIs" dxfId="2376" priority="1585" operator="equal">
      <formula>1</formula>
    </cfRule>
  </conditionalFormatting>
  <conditionalFormatting sqref="CX237:CX238">
    <cfRule type="cellIs" dxfId="2375" priority="1584" operator="equal">
      <formula>1</formula>
    </cfRule>
  </conditionalFormatting>
  <conditionalFormatting sqref="DX237:DX238">
    <cfRule type="cellIs" dxfId="2374" priority="1583" operator="equal">
      <formula>1</formula>
    </cfRule>
  </conditionalFormatting>
  <conditionalFormatting sqref="DX237:DX238">
    <cfRule type="cellIs" dxfId="2373" priority="1582" operator="equal">
      <formula>1</formula>
    </cfRule>
  </conditionalFormatting>
  <conditionalFormatting sqref="DX237:DX238">
    <cfRule type="cellIs" dxfId="2372" priority="1581" operator="equal">
      <formula>1</formula>
    </cfRule>
  </conditionalFormatting>
  <conditionalFormatting sqref="CZ237:CZ238">
    <cfRule type="cellIs" dxfId="2371" priority="1580" operator="equal">
      <formula>1</formula>
    </cfRule>
  </conditionalFormatting>
  <conditionalFormatting sqref="CZ237:CZ238">
    <cfRule type="cellIs" dxfId="2370" priority="1579" operator="equal">
      <formula>1</formula>
    </cfRule>
  </conditionalFormatting>
  <conditionalFormatting sqref="CZ237:CZ238">
    <cfRule type="cellIs" dxfId="2369" priority="1578" operator="equal">
      <formula>1</formula>
    </cfRule>
  </conditionalFormatting>
  <conditionalFormatting sqref="DB237:DB238">
    <cfRule type="cellIs" dxfId="2368" priority="1577" operator="equal">
      <formula>1</formula>
    </cfRule>
  </conditionalFormatting>
  <conditionalFormatting sqref="DB237:DB238">
    <cfRule type="cellIs" dxfId="2367" priority="1576" operator="equal">
      <formula>1</formula>
    </cfRule>
  </conditionalFormatting>
  <conditionalFormatting sqref="DB237:DB238">
    <cfRule type="cellIs" dxfId="2366" priority="1575" operator="equal">
      <formula>1</formula>
    </cfRule>
  </conditionalFormatting>
  <conditionalFormatting sqref="DH237:DH238">
    <cfRule type="cellIs" dxfId="2365" priority="1574" operator="equal">
      <formula>1</formula>
    </cfRule>
  </conditionalFormatting>
  <conditionalFormatting sqref="DH237:DH238">
    <cfRule type="cellIs" dxfId="2364" priority="1573" operator="equal">
      <formula>1</formula>
    </cfRule>
  </conditionalFormatting>
  <conditionalFormatting sqref="DH237:DH238">
    <cfRule type="cellIs" dxfId="2363" priority="1572" operator="equal">
      <formula>1</formula>
    </cfRule>
  </conditionalFormatting>
  <conditionalFormatting sqref="DD237:DD238">
    <cfRule type="cellIs" dxfId="2362" priority="1571" operator="equal">
      <formula>1</formula>
    </cfRule>
  </conditionalFormatting>
  <conditionalFormatting sqref="DD237:DD238">
    <cfRule type="cellIs" dxfId="2361" priority="1570" operator="equal">
      <formula>1</formula>
    </cfRule>
  </conditionalFormatting>
  <conditionalFormatting sqref="DD237:DD238">
    <cfRule type="cellIs" dxfId="2360" priority="1569" operator="equal">
      <formula>1</formula>
    </cfRule>
  </conditionalFormatting>
  <conditionalFormatting sqref="DF237:DF238">
    <cfRule type="cellIs" dxfId="2359" priority="1568" operator="equal">
      <formula>1</formula>
    </cfRule>
  </conditionalFormatting>
  <conditionalFormatting sqref="DF237:DF238">
    <cfRule type="cellIs" dxfId="2358" priority="1567" operator="equal">
      <formula>1</formula>
    </cfRule>
  </conditionalFormatting>
  <conditionalFormatting sqref="DF237:DF238">
    <cfRule type="cellIs" dxfId="2357" priority="1566" operator="equal">
      <formula>1</formula>
    </cfRule>
  </conditionalFormatting>
  <conditionalFormatting sqref="DL237:DL238">
    <cfRule type="cellIs" dxfId="2356" priority="1565" operator="equal">
      <formula>1</formula>
    </cfRule>
  </conditionalFormatting>
  <conditionalFormatting sqref="DL237:DL238">
    <cfRule type="cellIs" dxfId="2355" priority="1564" operator="equal">
      <formula>1</formula>
    </cfRule>
  </conditionalFormatting>
  <conditionalFormatting sqref="DL237:DL238">
    <cfRule type="cellIs" dxfId="2354" priority="1563" operator="equal">
      <formula>1</formula>
    </cfRule>
  </conditionalFormatting>
  <conditionalFormatting sqref="CT239:CT240">
    <cfRule type="cellIs" dxfId="2353" priority="1561" operator="equal">
      <formula>1</formula>
    </cfRule>
  </conditionalFormatting>
  <conditionalFormatting sqref="CR239:CR240">
    <cfRule type="cellIs" dxfId="2352" priority="1562" operator="equal">
      <formula>1</formula>
    </cfRule>
  </conditionalFormatting>
  <conditionalFormatting sqref="DT239:DT240">
    <cfRule type="cellIs" dxfId="2351" priority="1555" operator="equal">
      <formula>1</formula>
    </cfRule>
  </conditionalFormatting>
  <conditionalFormatting sqref="CV239:CV240">
    <cfRule type="cellIs" dxfId="2350" priority="1560" operator="equal">
      <formula>1</formula>
    </cfRule>
  </conditionalFormatting>
  <conditionalFormatting sqref="DJ239:DJ240">
    <cfRule type="cellIs" dxfId="2349" priority="1559" operator="equal">
      <formula>1</formula>
    </cfRule>
  </conditionalFormatting>
  <conditionalFormatting sqref="DN239:DN240">
    <cfRule type="cellIs" dxfId="2348" priority="1558" operator="equal">
      <formula>1</formula>
    </cfRule>
  </conditionalFormatting>
  <conditionalFormatting sqref="DP239:DP240">
    <cfRule type="cellIs" dxfId="2347" priority="1557" operator="equal">
      <formula>1</formula>
    </cfRule>
  </conditionalFormatting>
  <conditionalFormatting sqref="DR239:DR240">
    <cfRule type="cellIs" dxfId="2346" priority="1556" operator="equal">
      <formula>1</formula>
    </cfRule>
  </conditionalFormatting>
  <conditionalFormatting sqref="DV239:DV240">
    <cfRule type="cellIs" dxfId="2345" priority="1554" operator="equal">
      <formula>1</formula>
    </cfRule>
  </conditionalFormatting>
  <conditionalFormatting sqref="CT239:CT240">
    <cfRule type="cellIs" dxfId="2344" priority="1552" operator="equal">
      <formula>1</formula>
    </cfRule>
  </conditionalFormatting>
  <conditionalFormatting sqref="CR239:CR240">
    <cfRule type="cellIs" dxfId="2343" priority="1553" operator="equal">
      <formula>1</formula>
    </cfRule>
  </conditionalFormatting>
  <conditionalFormatting sqref="DT239:DT240">
    <cfRule type="cellIs" dxfId="2342" priority="1546" operator="equal">
      <formula>1</formula>
    </cfRule>
  </conditionalFormatting>
  <conditionalFormatting sqref="CV239:CV240">
    <cfRule type="cellIs" dxfId="2341" priority="1551" operator="equal">
      <formula>1</formula>
    </cfRule>
  </conditionalFormatting>
  <conditionalFormatting sqref="DJ239:DJ240">
    <cfRule type="cellIs" dxfId="2340" priority="1550" operator="equal">
      <formula>1</formula>
    </cfRule>
  </conditionalFormatting>
  <conditionalFormatting sqref="DN239:DN240">
    <cfRule type="cellIs" dxfId="2339" priority="1549" operator="equal">
      <formula>1</formula>
    </cfRule>
  </conditionalFormatting>
  <conditionalFormatting sqref="DP239:DP240">
    <cfRule type="cellIs" dxfId="2338" priority="1548" operator="equal">
      <formula>1</formula>
    </cfRule>
  </conditionalFormatting>
  <conditionalFormatting sqref="DR239:DR240">
    <cfRule type="cellIs" dxfId="2337" priority="1547" operator="equal">
      <formula>1</formula>
    </cfRule>
  </conditionalFormatting>
  <conditionalFormatting sqref="DV239:DV240">
    <cfRule type="cellIs" dxfId="2336" priority="1545" operator="equal">
      <formula>1</formula>
    </cfRule>
  </conditionalFormatting>
  <conditionalFormatting sqref="CR239:CR240">
    <cfRule type="cellIs" dxfId="2335" priority="1544" operator="equal">
      <formula>1</formula>
    </cfRule>
  </conditionalFormatting>
  <conditionalFormatting sqref="CT239:CT240">
    <cfRule type="cellIs" dxfId="2334" priority="1543" operator="equal">
      <formula>1</formula>
    </cfRule>
  </conditionalFormatting>
  <conditionalFormatting sqref="CV239:CV240">
    <cfRule type="cellIs" dxfId="2333" priority="1542" operator="equal">
      <formula>1</formula>
    </cfRule>
  </conditionalFormatting>
  <conditionalFormatting sqref="DJ239:DJ240">
    <cfRule type="cellIs" dxfId="2332" priority="1541" operator="equal">
      <formula>1</formula>
    </cfRule>
  </conditionalFormatting>
  <conditionalFormatting sqref="DN239:DN240">
    <cfRule type="cellIs" dxfId="2331" priority="1540" operator="equal">
      <formula>1</formula>
    </cfRule>
  </conditionalFormatting>
  <conditionalFormatting sqref="DP239:DP240">
    <cfRule type="cellIs" dxfId="2330" priority="1539" operator="equal">
      <formula>1</formula>
    </cfRule>
  </conditionalFormatting>
  <conditionalFormatting sqref="DR239:DR240">
    <cfRule type="cellIs" dxfId="2329" priority="1538" operator="equal">
      <formula>1</formula>
    </cfRule>
  </conditionalFormatting>
  <conditionalFormatting sqref="DT239:DT240">
    <cfRule type="cellIs" dxfId="2328" priority="1537" operator="equal">
      <formula>1</formula>
    </cfRule>
  </conditionalFormatting>
  <conditionalFormatting sqref="DV239:DV240">
    <cfRule type="cellIs" dxfId="2327" priority="1536" operator="equal">
      <formula>1</formula>
    </cfRule>
  </conditionalFormatting>
  <conditionalFormatting sqref="BI239:BI240">
    <cfRule type="expression" dxfId="2326" priority="1535">
      <formula>BI239=MAX($BI239:$BN239)</formula>
    </cfRule>
  </conditionalFormatting>
  <conditionalFormatting sqref="BI239:BI240">
    <cfRule type="expression" dxfId="2325" priority="1534">
      <formula>BI239=MIN($BI239:$BN239)</formula>
    </cfRule>
  </conditionalFormatting>
  <conditionalFormatting sqref="BJ239:BN240">
    <cfRule type="expression" dxfId="2324" priority="1533">
      <formula>BJ239=MAX($BI239:$BN239)</formula>
    </cfRule>
  </conditionalFormatting>
  <conditionalFormatting sqref="BJ239:BN240">
    <cfRule type="expression" dxfId="2323" priority="1532">
      <formula>BJ239=MIN($BI239:$BN239)</formula>
    </cfRule>
  </conditionalFormatting>
  <conditionalFormatting sqref="BO239:BO240">
    <cfRule type="expression" dxfId="2322" priority="1531">
      <formula>BO239=MAX($BO239:$BT239)</formula>
    </cfRule>
  </conditionalFormatting>
  <conditionalFormatting sqref="BO239:BO240">
    <cfRule type="expression" dxfId="2321" priority="1530">
      <formula>BO239=MIN($BO239:$BT239)</formula>
    </cfRule>
  </conditionalFormatting>
  <conditionalFormatting sqref="BP239:BT240">
    <cfRule type="expression" dxfId="2320" priority="1529">
      <formula>BP239=MAX($BI239:$BN239)</formula>
    </cfRule>
  </conditionalFormatting>
  <conditionalFormatting sqref="BP239:BT240">
    <cfRule type="expression" dxfId="2319" priority="1528">
      <formula>BP239=MIN($BI239:$BN239)</formula>
    </cfRule>
  </conditionalFormatting>
  <conditionalFormatting sqref="BP239:BT240">
    <cfRule type="expression" dxfId="2318" priority="1527">
      <formula>BP239=MAX($BI239:$BN239)</formula>
    </cfRule>
  </conditionalFormatting>
  <conditionalFormatting sqref="BP239:BT240">
    <cfRule type="expression" dxfId="2317" priority="1526">
      <formula>BP239=MIN($BI239:$BN239)</formula>
    </cfRule>
  </conditionalFormatting>
  <conditionalFormatting sqref="BP239:BP240">
    <cfRule type="expression" dxfId="2316" priority="1525">
      <formula>BP239=MAX($BO239:$BT239)</formula>
    </cfRule>
  </conditionalFormatting>
  <conditionalFormatting sqref="BP239:BP240">
    <cfRule type="expression" dxfId="2315" priority="1524">
      <formula>BP239=MIN($BO239:$BT239)</formula>
    </cfRule>
  </conditionalFormatting>
  <conditionalFormatting sqref="BQ239:BQ240">
    <cfRule type="expression" dxfId="2314" priority="1523">
      <formula>BQ239=MAX($BO239:$BT239)</formula>
    </cfRule>
  </conditionalFormatting>
  <conditionalFormatting sqref="BQ239:BQ240">
    <cfRule type="expression" dxfId="2313" priority="1522">
      <formula>BQ239=MIN($BO239:$BT239)</formula>
    </cfRule>
  </conditionalFormatting>
  <conditionalFormatting sqref="BR239:BR240">
    <cfRule type="expression" dxfId="2312" priority="1521">
      <formula>BR239=MAX($BO239:$BT239)</formula>
    </cfRule>
  </conditionalFormatting>
  <conditionalFormatting sqref="BR239:BR240">
    <cfRule type="expression" dxfId="2311" priority="1520">
      <formula>BR239=MIN($BO239:$BT239)</formula>
    </cfRule>
  </conditionalFormatting>
  <conditionalFormatting sqref="BS239:BS240">
    <cfRule type="expression" dxfId="2310" priority="1519">
      <formula>BS239=MAX($BO239:$BT239)</formula>
    </cfRule>
  </conditionalFormatting>
  <conditionalFormatting sqref="BS239:BS240">
    <cfRule type="expression" dxfId="2309" priority="1518">
      <formula>BS239=MIN($BO239:$BT239)</formula>
    </cfRule>
  </conditionalFormatting>
  <conditionalFormatting sqref="BT239:BT240">
    <cfRule type="expression" dxfId="2308" priority="1517">
      <formula>BT239=MAX($BO239:$BT239)</formula>
    </cfRule>
  </conditionalFormatting>
  <conditionalFormatting sqref="BT239:BT240">
    <cfRule type="expression" dxfId="2307" priority="1516">
      <formula>BT239=MIN($BO239:$BT239)</formula>
    </cfRule>
  </conditionalFormatting>
  <conditionalFormatting sqref="CX239:CX240">
    <cfRule type="cellIs" dxfId="2306" priority="1515" operator="equal">
      <formula>1</formula>
    </cfRule>
  </conditionalFormatting>
  <conditionalFormatting sqref="CX239:CX240">
    <cfRule type="cellIs" dxfId="2305" priority="1514" operator="equal">
      <formula>1</formula>
    </cfRule>
  </conditionalFormatting>
  <conditionalFormatting sqref="CX239:CX240">
    <cfRule type="cellIs" dxfId="2304" priority="1513" operator="equal">
      <formula>1</formula>
    </cfRule>
  </conditionalFormatting>
  <conditionalFormatting sqref="DX239:DX240">
    <cfRule type="cellIs" dxfId="2303" priority="1512" operator="equal">
      <formula>1</formula>
    </cfRule>
  </conditionalFormatting>
  <conditionalFormatting sqref="DX239:DX240">
    <cfRule type="cellIs" dxfId="2302" priority="1511" operator="equal">
      <formula>1</formula>
    </cfRule>
  </conditionalFormatting>
  <conditionalFormatting sqref="DX239:DX240">
    <cfRule type="cellIs" dxfId="2301" priority="1510" operator="equal">
      <formula>1</formula>
    </cfRule>
  </conditionalFormatting>
  <conditionalFormatting sqref="CZ239:CZ240">
    <cfRule type="cellIs" dxfId="2300" priority="1509" operator="equal">
      <formula>1</formula>
    </cfRule>
  </conditionalFormatting>
  <conditionalFormatting sqref="CZ239:CZ240">
    <cfRule type="cellIs" dxfId="2299" priority="1508" operator="equal">
      <formula>1</formula>
    </cfRule>
  </conditionalFormatting>
  <conditionalFormatting sqref="CZ239:CZ240">
    <cfRule type="cellIs" dxfId="2298" priority="1507" operator="equal">
      <formula>1</formula>
    </cfRule>
  </conditionalFormatting>
  <conditionalFormatting sqref="DB239:DB240">
    <cfRule type="cellIs" dxfId="2297" priority="1506" operator="equal">
      <formula>1</formula>
    </cfRule>
  </conditionalFormatting>
  <conditionalFormatting sqref="DB239:DB240">
    <cfRule type="cellIs" dxfId="2296" priority="1505" operator="equal">
      <formula>1</formula>
    </cfRule>
  </conditionalFormatting>
  <conditionalFormatting sqref="DB239:DB240">
    <cfRule type="cellIs" dxfId="2295" priority="1504" operator="equal">
      <formula>1</formula>
    </cfRule>
  </conditionalFormatting>
  <conditionalFormatting sqref="DH239:DH240">
    <cfRule type="cellIs" dxfId="2294" priority="1503" operator="equal">
      <formula>1</formula>
    </cfRule>
  </conditionalFormatting>
  <conditionalFormatting sqref="DH239:DH240">
    <cfRule type="cellIs" dxfId="2293" priority="1502" operator="equal">
      <formula>1</formula>
    </cfRule>
  </conditionalFormatting>
  <conditionalFormatting sqref="DH239:DH240">
    <cfRule type="cellIs" dxfId="2292" priority="1501" operator="equal">
      <formula>1</formula>
    </cfRule>
  </conditionalFormatting>
  <conditionalFormatting sqref="DD239:DD240">
    <cfRule type="cellIs" dxfId="2291" priority="1500" operator="equal">
      <formula>1</formula>
    </cfRule>
  </conditionalFormatting>
  <conditionalFormatting sqref="DD239:DD240">
    <cfRule type="cellIs" dxfId="2290" priority="1499" operator="equal">
      <formula>1</formula>
    </cfRule>
  </conditionalFormatting>
  <conditionalFormatting sqref="DD239:DD240">
    <cfRule type="cellIs" dxfId="2289" priority="1498" operator="equal">
      <formula>1</formula>
    </cfRule>
  </conditionalFormatting>
  <conditionalFormatting sqref="DF239:DF240">
    <cfRule type="cellIs" dxfId="2288" priority="1497" operator="equal">
      <formula>1</formula>
    </cfRule>
  </conditionalFormatting>
  <conditionalFormatting sqref="DF239:DF240">
    <cfRule type="cellIs" dxfId="2287" priority="1496" operator="equal">
      <formula>1</formula>
    </cfRule>
  </conditionalFormatting>
  <conditionalFormatting sqref="DF239:DF240">
    <cfRule type="cellIs" dxfId="2286" priority="1495" operator="equal">
      <formula>1</formula>
    </cfRule>
  </conditionalFormatting>
  <conditionalFormatting sqref="DL239:DL240">
    <cfRule type="cellIs" dxfId="2285" priority="1494" operator="equal">
      <formula>1</formula>
    </cfRule>
  </conditionalFormatting>
  <conditionalFormatting sqref="DL239:DL240">
    <cfRule type="cellIs" dxfId="2284" priority="1493" operator="equal">
      <formula>1</formula>
    </cfRule>
  </conditionalFormatting>
  <conditionalFormatting sqref="DL239:DL240">
    <cfRule type="cellIs" dxfId="2283" priority="1492" operator="equal">
      <formula>1</formula>
    </cfRule>
  </conditionalFormatting>
  <conditionalFormatting sqref="CT241:CT242">
    <cfRule type="cellIs" dxfId="2282" priority="1490" operator="equal">
      <formula>1</formula>
    </cfRule>
  </conditionalFormatting>
  <conditionalFormatting sqref="CR241:CR242">
    <cfRule type="cellIs" dxfId="2281" priority="1491" operator="equal">
      <formula>1</formula>
    </cfRule>
  </conditionalFormatting>
  <conditionalFormatting sqref="DT241:DT242">
    <cfRule type="cellIs" dxfId="2280" priority="1484" operator="equal">
      <formula>1</formula>
    </cfRule>
  </conditionalFormatting>
  <conditionalFormatting sqref="CV241:CV242">
    <cfRule type="cellIs" dxfId="2279" priority="1489" operator="equal">
      <formula>1</formula>
    </cfRule>
  </conditionalFormatting>
  <conditionalFormatting sqref="DJ241:DJ242">
    <cfRule type="cellIs" dxfId="2278" priority="1488" operator="equal">
      <formula>1</formula>
    </cfRule>
  </conditionalFormatting>
  <conditionalFormatting sqref="DN241:DN242">
    <cfRule type="cellIs" dxfId="2277" priority="1487" operator="equal">
      <formula>1</formula>
    </cfRule>
  </conditionalFormatting>
  <conditionalFormatting sqref="DP241:DP242">
    <cfRule type="cellIs" dxfId="2276" priority="1486" operator="equal">
      <formula>1</formula>
    </cfRule>
  </conditionalFormatting>
  <conditionalFormatting sqref="DR241:DR242">
    <cfRule type="cellIs" dxfId="2275" priority="1485" operator="equal">
      <formula>1</formula>
    </cfRule>
  </conditionalFormatting>
  <conditionalFormatting sqref="DV241:DV242">
    <cfRule type="cellIs" dxfId="2274" priority="1483" operator="equal">
      <formula>1</formula>
    </cfRule>
  </conditionalFormatting>
  <conditionalFormatting sqref="CT241:CT242">
    <cfRule type="cellIs" dxfId="2273" priority="1481" operator="equal">
      <formula>1</formula>
    </cfRule>
  </conditionalFormatting>
  <conditionalFormatting sqref="CR241:CR242">
    <cfRule type="cellIs" dxfId="2272" priority="1482" operator="equal">
      <formula>1</formula>
    </cfRule>
  </conditionalFormatting>
  <conditionalFormatting sqref="DT241:DT242">
    <cfRule type="cellIs" dxfId="2271" priority="1475" operator="equal">
      <formula>1</formula>
    </cfRule>
  </conditionalFormatting>
  <conditionalFormatting sqref="CV241:CV242">
    <cfRule type="cellIs" dxfId="2270" priority="1480" operator="equal">
      <formula>1</formula>
    </cfRule>
  </conditionalFormatting>
  <conditionalFormatting sqref="DJ241:DJ242">
    <cfRule type="cellIs" dxfId="2269" priority="1479" operator="equal">
      <formula>1</formula>
    </cfRule>
  </conditionalFormatting>
  <conditionalFormatting sqref="DN241:DN242">
    <cfRule type="cellIs" dxfId="2268" priority="1478" operator="equal">
      <formula>1</formula>
    </cfRule>
  </conditionalFormatting>
  <conditionalFormatting sqref="DP241:DP242">
    <cfRule type="cellIs" dxfId="2267" priority="1477" operator="equal">
      <formula>1</formula>
    </cfRule>
  </conditionalFormatting>
  <conditionalFormatting sqref="DR241:DR242">
    <cfRule type="cellIs" dxfId="2266" priority="1476" operator="equal">
      <formula>1</formula>
    </cfRule>
  </conditionalFormatting>
  <conditionalFormatting sqref="DV241:DV242">
    <cfRule type="cellIs" dxfId="2265" priority="1474" operator="equal">
      <formula>1</formula>
    </cfRule>
  </conditionalFormatting>
  <conditionalFormatting sqref="CR241:CR242">
    <cfRule type="cellIs" dxfId="2264" priority="1473" operator="equal">
      <formula>1</formula>
    </cfRule>
  </conditionalFormatting>
  <conditionalFormatting sqref="CT241:CT242">
    <cfRule type="cellIs" dxfId="2263" priority="1472" operator="equal">
      <formula>1</formula>
    </cfRule>
  </conditionalFormatting>
  <conditionalFormatting sqref="CV241:CV242">
    <cfRule type="cellIs" dxfId="2262" priority="1471" operator="equal">
      <formula>1</formula>
    </cfRule>
  </conditionalFormatting>
  <conditionalFormatting sqref="DJ241:DJ242">
    <cfRule type="cellIs" dxfId="2261" priority="1470" operator="equal">
      <formula>1</formula>
    </cfRule>
  </conditionalFormatting>
  <conditionalFormatting sqref="DN241:DN242">
    <cfRule type="cellIs" dxfId="2260" priority="1469" operator="equal">
      <formula>1</formula>
    </cfRule>
  </conditionalFormatting>
  <conditionalFormatting sqref="DP241:DP242">
    <cfRule type="cellIs" dxfId="2259" priority="1468" operator="equal">
      <formula>1</formula>
    </cfRule>
  </conditionalFormatting>
  <conditionalFormatting sqref="DR241:DR242">
    <cfRule type="cellIs" dxfId="2258" priority="1467" operator="equal">
      <formula>1</formula>
    </cfRule>
  </conditionalFormatting>
  <conditionalFormatting sqref="DT241:DT242">
    <cfRule type="cellIs" dxfId="2257" priority="1466" operator="equal">
      <formula>1</formula>
    </cfRule>
  </conditionalFormatting>
  <conditionalFormatting sqref="DV241:DV242">
    <cfRule type="cellIs" dxfId="2256" priority="1465" operator="equal">
      <formula>1</formula>
    </cfRule>
  </conditionalFormatting>
  <conditionalFormatting sqref="BI241:BI242">
    <cfRule type="expression" dxfId="2255" priority="1464">
      <formula>BI241=MAX($BI241:$BN241)</formula>
    </cfRule>
  </conditionalFormatting>
  <conditionalFormatting sqref="BI241:BI242">
    <cfRule type="expression" dxfId="2254" priority="1463">
      <formula>BI241=MIN($BI241:$BN241)</formula>
    </cfRule>
  </conditionalFormatting>
  <conditionalFormatting sqref="BJ241:BN242">
    <cfRule type="expression" dxfId="2253" priority="1462">
      <formula>BJ241=MAX($BI241:$BN241)</formula>
    </cfRule>
  </conditionalFormatting>
  <conditionalFormatting sqref="BJ241:BN242">
    <cfRule type="expression" dxfId="2252" priority="1461">
      <formula>BJ241=MIN($BI241:$BN241)</formula>
    </cfRule>
  </conditionalFormatting>
  <conditionalFormatting sqref="BO241:BO242">
    <cfRule type="expression" dxfId="2251" priority="1460">
      <formula>BO241=MAX($BO241:$BT241)</formula>
    </cfRule>
  </conditionalFormatting>
  <conditionalFormatting sqref="BO241:BO242">
    <cfRule type="expression" dxfId="2250" priority="1459">
      <formula>BO241=MIN($BO241:$BT241)</formula>
    </cfRule>
  </conditionalFormatting>
  <conditionalFormatting sqref="BP241:BT242">
    <cfRule type="expression" dxfId="2249" priority="1458">
      <formula>BP241=MAX($BI241:$BN241)</formula>
    </cfRule>
  </conditionalFormatting>
  <conditionalFormatting sqref="BP241:BT242">
    <cfRule type="expression" dxfId="2248" priority="1457">
      <formula>BP241=MIN($BI241:$BN241)</formula>
    </cfRule>
  </conditionalFormatting>
  <conditionalFormatting sqref="BP241:BT242">
    <cfRule type="expression" dxfId="2247" priority="1456">
      <formula>BP241=MAX($BI241:$BN241)</formula>
    </cfRule>
  </conditionalFormatting>
  <conditionalFormatting sqref="BP241:BT242">
    <cfRule type="expression" dxfId="2246" priority="1455">
      <formula>BP241=MIN($BI241:$BN241)</formula>
    </cfRule>
  </conditionalFormatting>
  <conditionalFormatting sqref="BP241:BP242">
    <cfRule type="expression" dxfId="2245" priority="1454">
      <formula>BP241=MAX($BO241:$BT241)</formula>
    </cfRule>
  </conditionalFormatting>
  <conditionalFormatting sqref="BP241:BP242">
    <cfRule type="expression" dxfId="2244" priority="1453">
      <formula>BP241=MIN($BO241:$BT241)</formula>
    </cfRule>
  </conditionalFormatting>
  <conditionalFormatting sqref="BQ241:BQ242">
    <cfRule type="expression" dxfId="2243" priority="1452">
      <formula>BQ241=MAX($BO241:$BT241)</formula>
    </cfRule>
  </conditionalFormatting>
  <conditionalFormatting sqref="BQ241:BQ242">
    <cfRule type="expression" dxfId="2242" priority="1451">
      <formula>BQ241=MIN($BO241:$BT241)</formula>
    </cfRule>
  </conditionalFormatting>
  <conditionalFormatting sqref="BR241:BR242">
    <cfRule type="expression" dxfId="2241" priority="1450">
      <formula>BR241=MAX($BO241:$BT241)</formula>
    </cfRule>
  </conditionalFormatting>
  <conditionalFormatting sqref="BR241:BR242">
    <cfRule type="expression" dxfId="2240" priority="1449">
      <formula>BR241=MIN($BO241:$BT241)</formula>
    </cfRule>
  </conditionalFormatting>
  <conditionalFormatting sqref="BS241:BS242">
    <cfRule type="expression" dxfId="2239" priority="1448">
      <formula>BS241=MAX($BO241:$BT241)</formula>
    </cfRule>
  </conditionalFormatting>
  <conditionalFormatting sqref="BS241:BS242">
    <cfRule type="expression" dxfId="2238" priority="1447">
      <formula>BS241=MIN($BO241:$BT241)</formula>
    </cfRule>
  </conditionalFormatting>
  <conditionalFormatting sqref="BT241:BT242">
    <cfRule type="expression" dxfId="2237" priority="1446">
      <formula>BT241=MAX($BO241:$BT241)</formula>
    </cfRule>
  </conditionalFormatting>
  <conditionalFormatting sqref="BT241:BT242">
    <cfRule type="expression" dxfId="2236" priority="1445">
      <formula>BT241=MIN($BO241:$BT241)</formula>
    </cfRule>
  </conditionalFormatting>
  <conditionalFormatting sqref="CX241:CX242">
    <cfRule type="cellIs" dxfId="2235" priority="1444" operator="equal">
      <formula>1</formula>
    </cfRule>
  </conditionalFormatting>
  <conditionalFormatting sqref="CX241:CX242">
    <cfRule type="cellIs" dxfId="2234" priority="1443" operator="equal">
      <formula>1</formula>
    </cfRule>
  </conditionalFormatting>
  <conditionalFormatting sqref="CX241:CX242">
    <cfRule type="cellIs" dxfId="2233" priority="1442" operator="equal">
      <formula>1</formula>
    </cfRule>
  </conditionalFormatting>
  <conditionalFormatting sqref="DX241:DX242">
    <cfRule type="cellIs" dxfId="2232" priority="1441" operator="equal">
      <formula>1</formula>
    </cfRule>
  </conditionalFormatting>
  <conditionalFormatting sqref="DX241:DX242">
    <cfRule type="cellIs" dxfId="2231" priority="1440" operator="equal">
      <formula>1</formula>
    </cfRule>
  </conditionalFormatting>
  <conditionalFormatting sqref="DX241:DX242">
    <cfRule type="cellIs" dxfId="2230" priority="1439" operator="equal">
      <formula>1</formula>
    </cfRule>
  </conditionalFormatting>
  <conditionalFormatting sqref="CZ241:CZ242">
    <cfRule type="cellIs" dxfId="2229" priority="1438" operator="equal">
      <formula>1</formula>
    </cfRule>
  </conditionalFormatting>
  <conditionalFormatting sqref="CZ241:CZ242">
    <cfRule type="cellIs" dxfId="2228" priority="1437" operator="equal">
      <formula>1</formula>
    </cfRule>
  </conditionalFormatting>
  <conditionalFormatting sqref="CZ241:CZ242">
    <cfRule type="cellIs" dxfId="2227" priority="1436" operator="equal">
      <formula>1</formula>
    </cfRule>
  </conditionalFormatting>
  <conditionalFormatting sqref="DB241:DB242">
    <cfRule type="cellIs" dxfId="2226" priority="1435" operator="equal">
      <formula>1</formula>
    </cfRule>
  </conditionalFormatting>
  <conditionalFormatting sqref="DB241:DB242">
    <cfRule type="cellIs" dxfId="2225" priority="1434" operator="equal">
      <formula>1</formula>
    </cfRule>
  </conditionalFormatting>
  <conditionalFormatting sqref="DB241:DB242">
    <cfRule type="cellIs" dxfId="2224" priority="1433" operator="equal">
      <formula>1</formula>
    </cfRule>
  </conditionalFormatting>
  <conditionalFormatting sqref="DH241:DH242">
    <cfRule type="cellIs" dxfId="2223" priority="1432" operator="equal">
      <formula>1</formula>
    </cfRule>
  </conditionalFormatting>
  <conditionalFormatting sqref="DH241:DH242">
    <cfRule type="cellIs" dxfId="2222" priority="1431" operator="equal">
      <formula>1</formula>
    </cfRule>
  </conditionalFormatting>
  <conditionalFormatting sqref="DH241:DH242">
    <cfRule type="cellIs" dxfId="2221" priority="1430" operator="equal">
      <formula>1</formula>
    </cfRule>
  </conditionalFormatting>
  <conditionalFormatting sqref="DD241:DD242">
    <cfRule type="cellIs" dxfId="2220" priority="1429" operator="equal">
      <formula>1</formula>
    </cfRule>
  </conditionalFormatting>
  <conditionalFormatting sqref="DD241:DD242">
    <cfRule type="cellIs" dxfId="2219" priority="1428" operator="equal">
      <formula>1</formula>
    </cfRule>
  </conditionalFormatting>
  <conditionalFormatting sqref="DD241:DD242">
    <cfRule type="cellIs" dxfId="2218" priority="1427" operator="equal">
      <formula>1</formula>
    </cfRule>
  </conditionalFormatting>
  <conditionalFormatting sqref="DF241:DF242">
    <cfRule type="cellIs" dxfId="2217" priority="1426" operator="equal">
      <formula>1</formula>
    </cfRule>
  </conditionalFormatting>
  <conditionalFormatting sqref="DF241:DF242">
    <cfRule type="cellIs" dxfId="2216" priority="1425" operator="equal">
      <formula>1</formula>
    </cfRule>
  </conditionalFormatting>
  <conditionalFormatting sqref="DF241:DF242">
    <cfRule type="cellIs" dxfId="2215" priority="1424" operator="equal">
      <formula>1</formula>
    </cfRule>
  </conditionalFormatting>
  <conditionalFormatting sqref="DL241:DL242">
    <cfRule type="cellIs" dxfId="2214" priority="1423" operator="equal">
      <formula>1</formula>
    </cfRule>
  </conditionalFormatting>
  <conditionalFormatting sqref="DL241:DL242">
    <cfRule type="cellIs" dxfId="2213" priority="1422" operator="equal">
      <formula>1</formula>
    </cfRule>
  </conditionalFormatting>
  <conditionalFormatting sqref="DL241:DL242">
    <cfRule type="cellIs" dxfId="2212" priority="1421" operator="equal">
      <formula>1</formula>
    </cfRule>
  </conditionalFormatting>
  <conditionalFormatting sqref="CT243:CT244">
    <cfRule type="cellIs" dxfId="2211" priority="1419" operator="equal">
      <formula>1</formula>
    </cfRule>
  </conditionalFormatting>
  <conditionalFormatting sqref="CR243:CR244">
    <cfRule type="cellIs" dxfId="2210" priority="1420" operator="equal">
      <formula>1</formula>
    </cfRule>
  </conditionalFormatting>
  <conditionalFormatting sqref="DT243:DT244">
    <cfRule type="cellIs" dxfId="2209" priority="1413" operator="equal">
      <formula>1</formula>
    </cfRule>
  </conditionalFormatting>
  <conditionalFormatting sqref="CV243:CV244">
    <cfRule type="cellIs" dxfId="2208" priority="1418" operator="equal">
      <formula>1</formula>
    </cfRule>
  </conditionalFormatting>
  <conditionalFormatting sqref="DJ243:DJ244">
    <cfRule type="cellIs" dxfId="2207" priority="1417" operator="equal">
      <formula>1</formula>
    </cfRule>
  </conditionalFormatting>
  <conditionalFormatting sqref="DN243:DN244">
    <cfRule type="cellIs" dxfId="2206" priority="1416" operator="equal">
      <formula>1</formula>
    </cfRule>
  </conditionalFormatting>
  <conditionalFormatting sqref="DP243:DP244">
    <cfRule type="cellIs" dxfId="2205" priority="1415" operator="equal">
      <formula>1</formula>
    </cfRule>
  </conditionalFormatting>
  <conditionalFormatting sqref="DR243:DR244">
    <cfRule type="cellIs" dxfId="2204" priority="1414" operator="equal">
      <formula>1</formula>
    </cfRule>
  </conditionalFormatting>
  <conditionalFormatting sqref="DV243:DV244">
    <cfRule type="cellIs" dxfId="2203" priority="1412" operator="equal">
      <formula>1</formula>
    </cfRule>
  </conditionalFormatting>
  <conditionalFormatting sqref="CT243:CT244">
    <cfRule type="cellIs" dxfId="2202" priority="1410" operator="equal">
      <formula>1</formula>
    </cfRule>
  </conditionalFormatting>
  <conditionalFormatting sqref="CR243:CR244">
    <cfRule type="cellIs" dxfId="2201" priority="1411" operator="equal">
      <formula>1</formula>
    </cfRule>
  </conditionalFormatting>
  <conditionalFormatting sqref="DT243:DT244">
    <cfRule type="cellIs" dxfId="2200" priority="1404" operator="equal">
      <formula>1</formula>
    </cfRule>
  </conditionalFormatting>
  <conditionalFormatting sqref="CV243:CV244">
    <cfRule type="cellIs" dxfId="2199" priority="1409" operator="equal">
      <formula>1</formula>
    </cfRule>
  </conditionalFormatting>
  <conditionalFormatting sqref="DJ243:DJ244">
    <cfRule type="cellIs" dxfId="2198" priority="1408" operator="equal">
      <formula>1</formula>
    </cfRule>
  </conditionalFormatting>
  <conditionalFormatting sqref="DN243:DN244">
    <cfRule type="cellIs" dxfId="2197" priority="1407" operator="equal">
      <formula>1</formula>
    </cfRule>
  </conditionalFormatting>
  <conditionalFormatting sqref="DP243:DP244">
    <cfRule type="cellIs" dxfId="2196" priority="1406" operator="equal">
      <formula>1</formula>
    </cfRule>
  </conditionalFormatting>
  <conditionalFormatting sqref="DR243:DR244">
    <cfRule type="cellIs" dxfId="2195" priority="1405" operator="equal">
      <formula>1</formula>
    </cfRule>
  </conditionalFormatting>
  <conditionalFormatting sqref="DV243:DV244">
    <cfRule type="cellIs" dxfId="2194" priority="1403" operator="equal">
      <formula>1</formula>
    </cfRule>
  </conditionalFormatting>
  <conditionalFormatting sqref="CR243:CR244">
    <cfRule type="cellIs" dxfId="2193" priority="1402" operator="equal">
      <formula>1</formula>
    </cfRule>
  </conditionalFormatting>
  <conditionalFormatting sqref="CT243:CT244">
    <cfRule type="cellIs" dxfId="2192" priority="1401" operator="equal">
      <formula>1</formula>
    </cfRule>
  </conditionalFormatting>
  <conditionalFormatting sqref="CV243:CV244">
    <cfRule type="cellIs" dxfId="2191" priority="1400" operator="equal">
      <formula>1</formula>
    </cfRule>
  </conditionalFormatting>
  <conditionalFormatting sqref="DJ243:DJ244">
    <cfRule type="cellIs" dxfId="2190" priority="1399" operator="equal">
      <formula>1</formula>
    </cfRule>
  </conditionalFormatting>
  <conditionalFormatting sqref="DN243:DN244">
    <cfRule type="cellIs" dxfId="2189" priority="1398" operator="equal">
      <formula>1</formula>
    </cfRule>
  </conditionalFormatting>
  <conditionalFormatting sqref="DP243:DP244">
    <cfRule type="cellIs" dxfId="2188" priority="1397" operator="equal">
      <formula>1</formula>
    </cfRule>
  </conditionalFormatting>
  <conditionalFormatting sqref="DR243:DR244">
    <cfRule type="cellIs" dxfId="2187" priority="1396" operator="equal">
      <formula>1</formula>
    </cfRule>
  </conditionalFormatting>
  <conditionalFormatting sqref="DT243:DT244">
    <cfRule type="cellIs" dxfId="2186" priority="1395" operator="equal">
      <formula>1</formula>
    </cfRule>
  </conditionalFormatting>
  <conditionalFormatting sqref="DV243:DV244">
    <cfRule type="cellIs" dxfId="2185" priority="1394" operator="equal">
      <formula>1</formula>
    </cfRule>
  </conditionalFormatting>
  <conditionalFormatting sqref="BI243:BI244">
    <cfRule type="expression" dxfId="2184" priority="1393">
      <formula>BI243=MAX($BI243:$BN243)</formula>
    </cfRule>
  </conditionalFormatting>
  <conditionalFormatting sqref="BI243:BI244">
    <cfRule type="expression" dxfId="2183" priority="1392">
      <formula>BI243=MIN($BI243:$BN243)</formula>
    </cfRule>
  </conditionalFormatting>
  <conditionalFormatting sqref="BJ243:BN244">
    <cfRule type="expression" dxfId="2182" priority="1391">
      <formula>BJ243=MAX($BI243:$BN243)</formula>
    </cfRule>
  </conditionalFormatting>
  <conditionalFormatting sqref="BJ243:BN244">
    <cfRule type="expression" dxfId="2181" priority="1390">
      <formula>BJ243=MIN($BI243:$BN243)</formula>
    </cfRule>
  </conditionalFormatting>
  <conditionalFormatting sqref="BO243:BO244">
    <cfRule type="expression" dxfId="2180" priority="1389">
      <formula>BO243=MAX($BO243:$BT243)</formula>
    </cfRule>
  </conditionalFormatting>
  <conditionalFormatting sqref="BO243:BO244">
    <cfRule type="expression" dxfId="2179" priority="1388">
      <formula>BO243=MIN($BO243:$BT243)</formula>
    </cfRule>
  </conditionalFormatting>
  <conditionalFormatting sqref="BP243:BT244">
    <cfRule type="expression" dxfId="2178" priority="1387">
      <formula>BP243=MAX($BI243:$BN243)</formula>
    </cfRule>
  </conditionalFormatting>
  <conditionalFormatting sqref="BP243:BT244">
    <cfRule type="expression" dxfId="2177" priority="1386">
      <formula>BP243=MIN($BI243:$BN243)</formula>
    </cfRule>
  </conditionalFormatting>
  <conditionalFormatting sqref="BP243:BT244">
    <cfRule type="expression" dxfId="2176" priority="1385">
      <formula>BP243=MAX($BI243:$BN243)</formula>
    </cfRule>
  </conditionalFormatting>
  <conditionalFormatting sqref="BP243:BT244">
    <cfRule type="expression" dxfId="2175" priority="1384">
      <formula>BP243=MIN($BI243:$BN243)</formula>
    </cfRule>
  </conditionalFormatting>
  <conditionalFormatting sqref="BP243:BP244">
    <cfRule type="expression" dxfId="2174" priority="1383">
      <formula>BP243=MAX($BO243:$BT243)</formula>
    </cfRule>
  </conditionalFormatting>
  <conditionalFormatting sqref="BP243:BP244">
    <cfRule type="expression" dxfId="2173" priority="1382">
      <formula>BP243=MIN($BO243:$BT243)</formula>
    </cfRule>
  </conditionalFormatting>
  <conditionalFormatting sqref="BQ243:BQ244">
    <cfRule type="expression" dxfId="2172" priority="1381">
      <formula>BQ243=MAX($BO243:$BT243)</formula>
    </cfRule>
  </conditionalFormatting>
  <conditionalFormatting sqref="BQ243:BQ244">
    <cfRule type="expression" dxfId="2171" priority="1380">
      <formula>BQ243=MIN($BO243:$BT243)</formula>
    </cfRule>
  </conditionalFormatting>
  <conditionalFormatting sqref="BR243:BR244">
    <cfRule type="expression" dxfId="2170" priority="1379">
      <formula>BR243=MAX($BO243:$BT243)</formula>
    </cfRule>
  </conditionalFormatting>
  <conditionalFormatting sqref="BR243:BR244">
    <cfRule type="expression" dxfId="2169" priority="1378">
      <formula>BR243=MIN($BO243:$BT243)</formula>
    </cfRule>
  </conditionalFormatting>
  <conditionalFormatting sqref="BS243:BS244">
    <cfRule type="expression" dxfId="2168" priority="1377">
      <formula>BS243=MAX($BO243:$BT243)</formula>
    </cfRule>
  </conditionalFormatting>
  <conditionalFormatting sqref="BS243:BS244">
    <cfRule type="expression" dxfId="2167" priority="1376">
      <formula>BS243=MIN($BO243:$BT243)</formula>
    </cfRule>
  </conditionalFormatting>
  <conditionalFormatting sqref="BT243:BT244">
    <cfRule type="expression" dxfId="2166" priority="1375">
      <formula>BT243=MAX($BO243:$BT243)</formula>
    </cfRule>
  </conditionalFormatting>
  <conditionalFormatting sqref="BT243:BT244">
    <cfRule type="expression" dxfId="2165" priority="1374">
      <formula>BT243=MIN($BO243:$BT243)</formula>
    </cfRule>
  </conditionalFormatting>
  <conditionalFormatting sqref="CX243:CX244">
    <cfRule type="cellIs" dxfId="2164" priority="1373" operator="equal">
      <formula>1</formula>
    </cfRule>
  </conditionalFormatting>
  <conditionalFormatting sqref="CX243:CX244">
    <cfRule type="cellIs" dxfId="2163" priority="1372" operator="equal">
      <formula>1</formula>
    </cfRule>
  </conditionalFormatting>
  <conditionalFormatting sqref="CX243:CX244">
    <cfRule type="cellIs" dxfId="2162" priority="1371" operator="equal">
      <formula>1</formula>
    </cfRule>
  </conditionalFormatting>
  <conditionalFormatting sqref="DX243:DX244">
    <cfRule type="cellIs" dxfId="2161" priority="1370" operator="equal">
      <formula>1</formula>
    </cfRule>
  </conditionalFormatting>
  <conditionalFormatting sqref="DX243:DX244">
    <cfRule type="cellIs" dxfId="2160" priority="1369" operator="equal">
      <formula>1</formula>
    </cfRule>
  </conditionalFormatting>
  <conditionalFormatting sqref="DX243:DX244">
    <cfRule type="cellIs" dxfId="2159" priority="1368" operator="equal">
      <formula>1</formula>
    </cfRule>
  </conditionalFormatting>
  <conditionalFormatting sqref="CZ243:CZ244">
    <cfRule type="cellIs" dxfId="2158" priority="1367" operator="equal">
      <formula>1</formula>
    </cfRule>
  </conditionalFormatting>
  <conditionalFormatting sqref="CZ243:CZ244">
    <cfRule type="cellIs" dxfId="2157" priority="1366" operator="equal">
      <formula>1</formula>
    </cfRule>
  </conditionalFormatting>
  <conditionalFormatting sqref="CZ243:CZ244">
    <cfRule type="cellIs" dxfId="2156" priority="1365" operator="equal">
      <formula>1</formula>
    </cfRule>
  </conditionalFormatting>
  <conditionalFormatting sqref="DB243:DB244">
    <cfRule type="cellIs" dxfId="2155" priority="1364" operator="equal">
      <formula>1</formula>
    </cfRule>
  </conditionalFormatting>
  <conditionalFormatting sqref="DB243:DB244">
    <cfRule type="cellIs" dxfId="2154" priority="1363" operator="equal">
      <formula>1</formula>
    </cfRule>
  </conditionalFormatting>
  <conditionalFormatting sqref="DB243:DB244">
    <cfRule type="cellIs" dxfId="2153" priority="1362" operator="equal">
      <formula>1</formula>
    </cfRule>
  </conditionalFormatting>
  <conditionalFormatting sqref="DH243:DH244">
    <cfRule type="cellIs" dxfId="2152" priority="1361" operator="equal">
      <formula>1</formula>
    </cfRule>
  </conditionalFormatting>
  <conditionalFormatting sqref="DH243:DH244">
    <cfRule type="cellIs" dxfId="2151" priority="1360" operator="equal">
      <formula>1</formula>
    </cfRule>
  </conditionalFormatting>
  <conditionalFormatting sqref="DH243:DH244">
    <cfRule type="cellIs" dxfId="2150" priority="1359" operator="equal">
      <formula>1</formula>
    </cfRule>
  </conditionalFormatting>
  <conditionalFormatting sqref="DD243:DD244">
    <cfRule type="cellIs" dxfId="2149" priority="1358" operator="equal">
      <formula>1</formula>
    </cfRule>
  </conditionalFormatting>
  <conditionalFormatting sqref="DD243:DD244">
    <cfRule type="cellIs" dxfId="2148" priority="1357" operator="equal">
      <formula>1</formula>
    </cfRule>
  </conditionalFormatting>
  <conditionalFormatting sqref="DD243:DD244">
    <cfRule type="cellIs" dxfId="2147" priority="1356" operator="equal">
      <formula>1</formula>
    </cfRule>
  </conditionalFormatting>
  <conditionalFormatting sqref="DF243:DF244">
    <cfRule type="cellIs" dxfId="2146" priority="1355" operator="equal">
      <formula>1</formula>
    </cfRule>
  </conditionalFormatting>
  <conditionalFormatting sqref="DF243:DF244">
    <cfRule type="cellIs" dxfId="2145" priority="1354" operator="equal">
      <formula>1</formula>
    </cfRule>
  </conditionalFormatting>
  <conditionalFormatting sqref="DF243:DF244">
    <cfRule type="cellIs" dxfId="2144" priority="1353" operator="equal">
      <formula>1</formula>
    </cfRule>
  </conditionalFormatting>
  <conditionalFormatting sqref="DL243:DL244">
    <cfRule type="cellIs" dxfId="2143" priority="1352" operator="equal">
      <formula>1</formula>
    </cfRule>
  </conditionalFormatting>
  <conditionalFormatting sqref="DL243:DL244">
    <cfRule type="cellIs" dxfId="2142" priority="1351" operator="equal">
      <formula>1</formula>
    </cfRule>
  </conditionalFormatting>
  <conditionalFormatting sqref="DL243:DL244">
    <cfRule type="cellIs" dxfId="2141" priority="1350" operator="equal">
      <formula>1</formula>
    </cfRule>
  </conditionalFormatting>
  <conditionalFormatting sqref="CT245:CT246">
    <cfRule type="cellIs" dxfId="2140" priority="1348" operator="equal">
      <formula>1</formula>
    </cfRule>
  </conditionalFormatting>
  <conditionalFormatting sqref="CR245:CR246">
    <cfRule type="cellIs" dxfId="2139" priority="1349" operator="equal">
      <formula>1</formula>
    </cfRule>
  </conditionalFormatting>
  <conditionalFormatting sqref="DT245:DT246">
    <cfRule type="cellIs" dxfId="2138" priority="1342" operator="equal">
      <formula>1</formula>
    </cfRule>
  </conditionalFormatting>
  <conditionalFormatting sqref="CV245:CV246">
    <cfRule type="cellIs" dxfId="2137" priority="1347" operator="equal">
      <formula>1</formula>
    </cfRule>
  </conditionalFormatting>
  <conditionalFormatting sqref="DJ245:DJ246">
    <cfRule type="cellIs" dxfId="2136" priority="1346" operator="equal">
      <formula>1</formula>
    </cfRule>
  </conditionalFormatting>
  <conditionalFormatting sqref="DN245:DN246">
    <cfRule type="cellIs" dxfId="2135" priority="1345" operator="equal">
      <formula>1</formula>
    </cfRule>
  </conditionalFormatting>
  <conditionalFormatting sqref="DP245:DP246">
    <cfRule type="cellIs" dxfId="2134" priority="1344" operator="equal">
      <formula>1</formula>
    </cfRule>
  </conditionalFormatting>
  <conditionalFormatting sqref="DR245:DR246">
    <cfRule type="cellIs" dxfId="2133" priority="1343" operator="equal">
      <formula>1</formula>
    </cfRule>
  </conditionalFormatting>
  <conditionalFormatting sqref="DV245:DV246">
    <cfRule type="cellIs" dxfId="2132" priority="1341" operator="equal">
      <formula>1</formula>
    </cfRule>
  </conditionalFormatting>
  <conditionalFormatting sqref="CT245:CT246">
    <cfRule type="cellIs" dxfId="2131" priority="1339" operator="equal">
      <formula>1</formula>
    </cfRule>
  </conditionalFormatting>
  <conditionalFormatting sqref="CR245:CR246">
    <cfRule type="cellIs" dxfId="2130" priority="1340" operator="equal">
      <formula>1</formula>
    </cfRule>
  </conditionalFormatting>
  <conditionalFormatting sqref="DT245:DT246">
    <cfRule type="cellIs" dxfId="2129" priority="1333" operator="equal">
      <formula>1</formula>
    </cfRule>
  </conditionalFormatting>
  <conditionalFormatting sqref="CV245:CV246">
    <cfRule type="cellIs" dxfId="2128" priority="1338" operator="equal">
      <formula>1</formula>
    </cfRule>
  </conditionalFormatting>
  <conditionalFormatting sqref="DJ245:DJ246">
    <cfRule type="cellIs" dxfId="2127" priority="1337" operator="equal">
      <formula>1</formula>
    </cfRule>
  </conditionalFormatting>
  <conditionalFormatting sqref="DN245:DN246">
    <cfRule type="cellIs" dxfId="2126" priority="1336" operator="equal">
      <formula>1</formula>
    </cfRule>
  </conditionalFormatting>
  <conditionalFormatting sqref="DP245:DP246">
    <cfRule type="cellIs" dxfId="2125" priority="1335" operator="equal">
      <formula>1</formula>
    </cfRule>
  </conditionalFormatting>
  <conditionalFormatting sqref="DR245:DR246">
    <cfRule type="cellIs" dxfId="2124" priority="1334" operator="equal">
      <formula>1</formula>
    </cfRule>
  </conditionalFormatting>
  <conditionalFormatting sqref="DV245:DV246">
    <cfRule type="cellIs" dxfId="2123" priority="1332" operator="equal">
      <formula>1</formula>
    </cfRule>
  </conditionalFormatting>
  <conditionalFormatting sqref="CR245:CR246">
    <cfRule type="cellIs" dxfId="2122" priority="1331" operator="equal">
      <formula>1</formula>
    </cfRule>
  </conditionalFormatting>
  <conditionalFormatting sqref="CT245:CT246">
    <cfRule type="cellIs" dxfId="2121" priority="1330" operator="equal">
      <formula>1</formula>
    </cfRule>
  </conditionalFormatting>
  <conditionalFormatting sqref="CV245:CV246">
    <cfRule type="cellIs" dxfId="2120" priority="1329" operator="equal">
      <formula>1</formula>
    </cfRule>
  </conditionalFormatting>
  <conditionalFormatting sqref="DJ245:DJ246">
    <cfRule type="cellIs" dxfId="2119" priority="1328" operator="equal">
      <formula>1</formula>
    </cfRule>
  </conditionalFormatting>
  <conditionalFormatting sqref="DN245:DN246">
    <cfRule type="cellIs" dxfId="2118" priority="1327" operator="equal">
      <formula>1</formula>
    </cfRule>
  </conditionalFormatting>
  <conditionalFormatting sqref="DP245:DP246">
    <cfRule type="cellIs" dxfId="2117" priority="1326" operator="equal">
      <formula>1</formula>
    </cfRule>
  </conditionalFormatting>
  <conditionalFormatting sqref="DR245:DR246">
    <cfRule type="cellIs" dxfId="2116" priority="1325" operator="equal">
      <formula>1</formula>
    </cfRule>
  </conditionalFormatting>
  <conditionalFormatting sqref="DT245:DT246">
    <cfRule type="cellIs" dxfId="2115" priority="1324" operator="equal">
      <formula>1</formula>
    </cfRule>
  </conditionalFormatting>
  <conditionalFormatting sqref="DV245:DV246">
    <cfRule type="cellIs" dxfId="2114" priority="1323" operator="equal">
      <formula>1</formula>
    </cfRule>
  </conditionalFormatting>
  <conditionalFormatting sqref="BI245:BI246">
    <cfRule type="expression" dxfId="2113" priority="1322">
      <formula>BI245=MAX($BI245:$BN245)</formula>
    </cfRule>
  </conditionalFormatting>
  <conditionalFormatting sqref="BI245:BI246">
    <cfRule type="expression" dxfId="2112" priority="1321">
      <formula>BI245=MIN($BI245:$BN245)</formula>
    </cfRule>
  </conditionalFormatting>
  <conditionalFormatting sqref="BJ245:BN246">
    <cfRule type="expression" dxfId="2111" priority="1320">
      <formula>BJ245=MAX($BI245:$BN245)</formula>
    </cfRule>
  </conditionalFormatting>
  <conditionalFormatting sqref="BJ245:BN246">
    <cfRule type="expression" dxfId="2110" priority="1319">
      <formula>BJ245=MIN($BI245:$BN245)</formula>
    </cfRule>
  </conditionalFormatting>
  <conditionalFormatting sqref="BO245:BO246">
    <cfRule type="expression" dxfId="2109" priority="1318">
      <formula>BO245=MAX($BO245:$BT245)</formula>
    </cfRule>
  </conditionalFormatting>
  <conditionalFormatting sqref="BO245:BO246">
    <cfRule type="expression" dxfId="2108" priority="1317">
      <formula>BO245=MIN($BO245:$BT245)</formula>
    </cfRule>
  </conditionalFormatting>
  <conditionalFormatting sqref="BP245:BT246">
    <cfRule type="expression" dxfId="2107" priority="1316">
      <formula>BP245=MAX($BI245:$BN245)</formula>
    </cfRule>
  </conditionalFormatting>
  <conditionalFormatting sqref="BP245:BT246">
    <cfRule type="expression" dxfId="2106" priority="1315">
      <formula>BP245=MIN($BI245:$BN245)</formula>
    </cfRule>
  </conditionalFormatting>
  <conditionalFormatting sqref="BP245:BT246">
    <cfRule type="expression" dxfId="2105" priority="1314">
      <formula>BP245=MAX($BI245:$BN245)</formula>
    </cfRule>
  </conditionalFormatting>
  <conditionalFormatting sqref="BP245:BT246">
    <cfRule type="expression" dxfId="2104" priority="1313">
      <formula>BP245=MIN($BI245:$BN245)</formula>
    </cfRule>
  </conditionalFormatting>
  <conditionalFormatting sqref="BP245:BP246">
    <cfRule type="expression" dxfId="2103" priority="1312">
      <formula>BP245=MAX($BO245:$BT245)</formula>
    </cfRule>
  </conditionalFormatting>
  <conditionalFormatting sqref="BP245:BP246">
    <cfRule type="expression" dxfId="2102" priority="1311">
      <formula>BP245=MIN($BO245:$BT245)</formula>
    </cfRule>
  </conditionalFormatting>
  <conditionalFormatting sqref="BQ245:BQ246">
    <cfRule type="expression" dxfId="2101" priority="1310">
      <formula>BQ245=MAX($BO245:$BT245)</formula>
    </cfRule>
  </conditionalFormatting>
  <conditionalFormatting sqref="BQ245:BQ246">
    <cfRule type="expression" dxfId="2100" priority="1309">
      <formula>BQ245=MIN($BO245:$BT245)</formula>
    </cfRule>
  </conditionalFormatting>
  <conditionalFormatting sqref="BR245:BR246">
    <cfRule type="expression" dxfId="2099" priority="1308">
      <formula>BR245=MAX($BO245:$BT245)</formula>
    </cfRule>
  </conditionalFormatting>
  <conditionalFormatting sqref="BR245:BR246">
    <cfRule type="expression" dxfId="2098" priority="1307">
      <formula>BR245=MIN($BO245:$BT245)</formula>
    </cfRule>
  </conditionalFormatting>
  <conditionalFormatting sqref="BS245:BS246">
    <cfRule type="expression" dxfId="2097" priority="1306">
      <formula>BS245=MAX($BO245:$BT245)</formula>
    </cfRule>
  </conditionalFormatting>
  <conditionalFormatting sqref="BS245:BS246">
    <cfRule type="expression" dxfId="2096" priority="1305">
      <formula>BS245=MIN($BO245:$BT245)</formula>
    </cfRule>
  </conditionalFormatting>
  <conditionalFormatting sqref="BT245:BT246">
    <cfRule type="expression" dxfId="2095" priority="1304">
      <formula>BT245=MAX($BO245:$BT245)</formula>
    </cfRule>
  </conditionalFormatting>
  <conditionalFormatting sqref="BT245:BT246">
    <cfRule type="expression" dxfId="2094" priority="1303">
      <formula>BT245=MIN($BO245:$BT245)</formula>
    </cfRule>
  </conditionalFormatting>
  <conditionalFormatting sqref="CX245:CX246">
    <cfRule type="cellIs" dxfId="2093" priority="1302" operator="equal">
      <formula>1</formula>
    </cfRule>
  </conditionalFormatting>
  <conditionalFormatting sqref="CX245:CX246">
    <cfRule type="cellIs" dxfId="2092" priority="1301" operator="equal">
      <formula>1</formula>
    </cfRule>
  </conditionalFormatting>
  <conditionalFormatting sqref="CX245:CX246">
    <cfRule type="cellIs" dxfId="2091" priority="1300" operator="equal">
      <formula>1</formula>
    </cfRule>
  </conditionalFormatting>
  <conditionalFormatting sqref="DX245:DX246">
    <cfRule type="cellIs" dxfId="2090" priority="1299" operator="equal">
      <formula>1</formula>
    </cfRule>
  </conditionalFormatting>
  <conditionalFormatting sqref="DX245:DX246">
    <cfRule type="cellIs" dxfId="2089" priority="1298" operator="equal">
      <formula>1</formula>
    </cfRule>
  </conditionalFormatting>
  <conditionalFormatting sqref="DX245:DX246">
    <cfRule type="cellIs" dxfId="2088" priority="1297" operator="equal">
      <formula>1</formula>
    </cfRule>
  </conditionalFormatting>
  <conditionalFormatting sqref="CZ245:CZ246">
    <cfRule type="cellIs" dxfId="2087" priority="1296" operator="equal">
      <formula>1</formula>
    </cfRule>
  </conditionalFormatting>
  <conditionalFormatting sqref="CZ245:CZ246">
    <cfRule type="cellIs" dxfId="2086" priority="1295" operator="equal">
      <formula>1</formula>
    </cfRule>
  </conditionalFormatting>
  <conditionalFormatting sqref="CZ245:CZ246">
    <cfRule type="cellIs" dxfId="2085" priority="1294" operator="equal">
      <formula>1</formula>
    </cfRule>
  </conditionalFormatting>
  <conditionalFormatting sqref="DB245:DB246">
    <cfRule type="cellIs" dxfId="2084" priority="1293" operator="equal">
      <formula>1</formula>
    </cfRule>
  </conditionalFormatting>
  <conditionalFormatting sqref="DB245:DB246">
    <cfRule type="cellIs" dxfId="2083" priority="1292" operator="equal">
      <formula>1</formula>
    </cfRule>
  </conditionalFormatting>
  <conditionalFormatting sqref="DB245:DB246">
    <cfRule type="cellIs" dxfId="2082" priority="1291" operator="equal">
      <formula>1</formula>
    </cfRule>
  </conditionalFormatting>
  <conditionalFormatting sqref="DH245:DH246">
    <cfRule type="cellIs" dxfId="2081" priority="1290" operator="equal">
      <formula>1</formula>
    </cfRule>
  </conditionalFormatting>
  <conditionalFormatting sqref="DH245:DH246">
    <cfRule type="cellIs" dxfId="2080" priority="1289" operator="equal">
      <formula>1</formula>
    </cfRule>
  </conditionalFormatting>
  <conditionalFormatting sqref="DH245:DH246">
    <cfRule type="cellIs" dxfId="2079" priority="1288" operator="equal">
      <formula>1</formula>
    </cfRule>
  </conditionalFormatting>
  <conditionalFormatting sqref="DD245:DD246">
    <cfRule type="cellIs" dxfId="2078" priority="1287" operator="equal">
      <formula>1</formula>
    </cfRule>
  </conditionalFormatting>
  <conditionalFormatting sqref="DD245:DD246">
    <cfRule type="cellIs" dxfId="2077" priority="1286" operator="equal">
      <formula>1</formula>
    </cfRule>
  </conditionalFormatting>
  <conditionalFormatting sqref="DD245:DD246">
    <cfRule type="cellIs" dxfId="2076" priority="1285" operator="equal">
      <formula>1</formula>
    </cfRule>
  </conditionalFormatting>
  <conditionalFormatting sqref="DF245:DF246">
    <cfRule type="cellIs" dxfId="2075" priority="1284" operator="equal">
      <formula>1</formula>
    </cfRule>
  </conditionalFormatting>
  <conditionalFormatting sqref="DF245:DF246">
    <cfRule type="cellIs" dxfId="2074" priority="1283" operator="equal">
      <formula>1</formula>
    </cfRule>
  </conditionalFormatting>
  <conditionalFormatting sqref="DF245:DF246">
    <cfRule type="cellIs" dxfId="2073" priority="1282" operator="equal">
      <formula>1</formula>
    </cfRule>
  </conditionalFormatting>
  <conditionalFormatting sqref="DL245:DL246">
    <cfRule type="cellIs" dxfId="2072" priority="1281" operator="equal">
      <formula>1</formula>
    </cfRule>
  </conditionalFormatting>
  <conditionalFormatting sqref="DL245:DL246">
    <cfRule type="cellIs" dxfId="2071" priority="1280" operator="equal">
      <formula>1</formula>
    </cfRule>
  </conditionalFormatting>
  <conditionalFormatting sqref="DL245:DL246">
    <cfRule type="cellIs" dxfId="2070" priority="1279" operator="equal">
      <formula>1</formula>
    </cfRule>
  </conditionalFormatting>
  <conditionalFormatting sqref="CT247:CT248">
    <cfRule type="cellIs" dxfId="2069" priority="1277" operator="equal">
      <formula>1</formula>
    </cfRule>
  </conditionalFormatting>
  <conditionalFormatting sqref="CR247:CR248">
    <cfRule type="cellIs" dxfId="2068" priority="1278" operator="equal">
      <formula>1</formula>
    </cfRule>
  </conditionalFormatting>
  <conditionalFormatting sqref="DT247:DT248">
    <cfRule type="cellIs" dxfId="2067" priority="1271" operator="equal">
      <formula>1</formula>
    </cfRule>
  </conditionalFormatting>
  <conditionalFormatting sqref="CV247:CV248">
    <cfRule type="cellIs" dxfId="2066" priority="1276" operator="equal">
      <formula>1</formula>
    </cfRule>
  </conditionalFormatting>
  <conditionalFormatting sqref="DJ247:DJ248">
    <cfRule type="cellIs" dxfId="2065" priority="1275" operator="equal">
      <formula>1</formula>
    </cfRule>
  </conditionalFormatting>
  <conditionalFormatting sqref="DN247:DN248">
    <cfRule type="cellIs" dxfId="2064" priority="1274" operator="equal">
      <formula>1</formula>
    </cfRule>
  </conditionalFormatting>
  <conditionalFormatting sqref="DP247:DP248">
    <cfRule type="cellIs" dxfId="2063" priority="1273" operator="equal">
      <formula>1</formula>
    </cfRule>
  </conditionalFormatting>
  <conditionalFormatting sqref="DR247:DR248">
    <cfRule type="cellIs" dxfId="2062" priority="1272" operator="equal">
      <formula>1</formula>
    </cfRule>
  </conditionalFormatting>
  <conditionalFormatting sqref="DV247:DV248">
    <cfRule type="cellIs" dxfId="2061" priority="1270" operator="equal">
      <formula>1</formula>
    </cfRule>
  </conditionalFormatting>
  <conditionalFormatting sqref="CT247:CT248">
    <cfRule type="cellIs" dxfId="2060" priority="1268" operator="equal">
      <formula>1</formula>
    </cfRule>
  </conditionalFormatting>
  <conditionalFormatting sqref="CR247:CR248">
    <cfRule type="cellIs" dxfId="2059" priority="1269" operator="equal">
      <formula>1</formula>
    </cfRule>
  </conditionalFormatting>
  <conditionalFormatting sqref="DT247:DT248">
    <cfRule type="cellIs" dxfId="2058" priority="1262" operator="equal">
      <formula>1</formula>
    </cfRule>
  </conditionalFormatting>
  <conditionalFormatting sqref="CV247:CV248">
    <cfRule type="cellIs" dxfId="2057" priority="1267" operator="equal">
      <formula>1</formula>
    </cfRule>
  </conditionalFormatting>
  <conditionalFormatting sqref="DJ247:DJ248">
    <cfRule type="cellIs" dxfId="2056" priority="1266" operator="equal">
      <formula>1</formula>
    </cfRule>
  </conditionalFormatting>
  <conditionalFormatting sqref="DN247:DN248">
    <cfRule type="cellIs" dxfId="2055" priority="1265" operator="equal">
      <formula>1</formula>
    </cfRule>
  </conditionalFormatting>
  <conditionalFormatting sqref="DP247:DP248">
    <cfRule type="cellIs" dxfId="2054" priority="1264" operator="equal">
      <formula>1</formula>
    </cfRule>
  </conditionalFormatting>
  <conditionalFormatting sqref="DR247:DR248">
    <cfRule type="cellIs" dxfId="2053" priority="1263" operator="equal">
      <formula>1</formula>
    </cfRule>
  </conditionalFormatting>
  <conditionalFormatting sqref="DV247:DV248">
    <cfRule type="cellIs" dxfId="2052" priority="1261" operator="equal">
      <formula>1</formula>
    </cfRule>
  </conditionalFormatting>
  <conditionalFormatting sqref="CR247:CR248">
    <cfRule type="cellIs" dxfId="2051" priority="1260" operator="equal">
      <formula>1</formula>
    </cfRule>
  </conditionalFormatting>
  <conditionalFormatting sqref="CT247:CT248">
    <cfRule type="cellIs" dxfId="2050" priority="1259" operator="equal">
      <formula>1</formula>
    </cfRule>
  </conditionalFormatting>
  <conditionalFormatting sqref="CV247:CV248">
    <cfRule type="cellIs" dxfId="2049" priority="1258" operator="equal">
      <formula>1</formula>
    </cfRule>
  </conditionalFormatting>
  <conditionalFormatting sqref="DJ247:DJ248">
    <cfRule type="cellIs" dxfId="2048" priority="1257" operator="equal">
      <formula>1</formula>
    </cfRule>
  </conditionalFormatting>
  <conditionalFormatting sqref="DN247:DN248">
    <cfRule type="cellIs" dxfId="2047" priority="1256" operator="equal">
      <formula>1</formula>
    </cfRule>
  </conditionalFormatting>
  <conditionalFormatting sqref="DP247:DP248">
    <cfRule type="cellIs" dxfId="2046" priority="1255" operator="equal">
      <formula>1</formula>
    </cfRule>
  </conditionalFormatting>
  <conditionalFormatting sqref="DR247:DR248">
    <cfRule type="cellIs" dxfId="2045" priority="1254" operator="equal">
      <formula>1</formula>
    </cfRule>
  </conditionalFormatting>
  <conditionalFormatting sqref="DT247:DT248">
    <cfRule type="cellIs" dxfId="2044" priority="1253" operator="equal">
      <formula>1</formula>
    </cfRule>
  </conditionalFormatting>
  <conditionalFormatting sqref="DV247:DV248">
    <cfRule type="cellIs" dxfId="2043" priority="1252" operator="equal">
      <formula>1</formula>
    </cfRule>
  </conditionalFormatting>
  <conditionalFormatting sqref="BI247:BI248">
    <cfRule type="expression" dxfId="2042" priority="1251">
      <formula>BI247=MAX($BI247:$BN247)</formula>
    </cfRule>
  </conditionalFormatting>
  <conditionalFormatting sqref="BI247:BI248">
    <cfRule type="expression" dxfId="2041" priority="1250">
      <formula>BI247=MIN($BI247:$BN247)</formula>
    </cfRule>
  </conditionalFormatting>
  <conditionalFormatting sqref="BJ247:BN248">
    <cfRule type="expression" dxfId="2040" priority="1249">
      <formula>BJ247=MAX($BI247:$BN247)</formula>
    </cfRule>
  </conditionalFormatting>
  <conditionalFormatting sqref="BJ247:BN248">
    <cfRule type="expression" dxfId="2039" priority="1248">
      <formula>BJ247=MIN($BI247:$BN247)</formula>
    </cfRule>
  </conditionalFormatting>
  <conditionalFormatting sqref="BO247:BO248">
    <cfRule type="expression" dxfId="2038" priority="1247">
      <formula>BO247=MAX($BO247:$BT247)</formula>
    </cfRule>
  </conditionalFormatting>
  <conditionalFormatting sqref="BO247:BO248">
    <cfRule type="expression" dxfId="2037" priority="1246">
      <formula>BO247=MIN($BO247:$BT247)</formula>
    </cfRule>
  </conditionalFormatting>
  <conditionalFormatting sqref="BP247:BT248">
    <cfRule type="expression" dxfId="2036" priority="1245">
      <formula>BP247=MAX($BI247:$BN247)</formula>
    </cfRule>
  </conditionalFormatting>
  <conditionalFormatting sqref="BP247:BT248">
    <cfRule type="expression" dxfId="2035" priority="1244">
      <formula>BP247=MIN($BI247:$BN247)</formula>
    </cfRule>
  </conditionalFormatting>
  <conditionalFormatting sqref="BP247:BT248">
    <cfRule type="expression" dxfId="2034" priority="1243">
      <formula>BP247=MAX($BI247:$BN247)</formula>
    </cfRule>
  </conditionalFormatting>
  <conditionalFormatting sqref="BP247:BT248">
    <cfRule type="expression" dxfId="2033" priority="1242">
      <formula>BP247=MIN($BI247:$BN247)</formula>
    </cfRule>
  </conditionalFormatting>
  <conditionalFormatting sqref="BP247:BP248">
    <cfRule type="expression" dxfId="2032" priority="1241">
      <formula>BP247=MAX($BO247:$BT247)</formula>
    </cfRule>
  </conditionalFormatting>
  <conditionalFormatting sqref="BP247:BP248">
    <cfRule type="expression" dxfId="2031" priority="1240">
      <formula>BP247=MIN($BO247:$BT247)</formula>
    </cfRule>
  </conditionalFormatting>
  <conditionalFormatting sqref="BQ247:BQ248">
    <cfRule type="expression" dxfId="2030" priority="1239">
      <formula>BQ247=MAX($BO247:$BT247)</formula>
    </cfRule>
  </conditionalFormatting>
  <conditionalFormatting sqref="BQ247:BQ248">
    <cfRule type="expression" dxfId="2029" priority="1238">
      <formula>BQ247=MIN($BO247:$BT247)</formula>
    </cfRule>
  </conditionalFormatting>
  <conditionalFormatting sqref="BR247:BR248">
    <cfRule type="expression" dxfId="2028" priority="1237">
      <formula>BR247=MAX($BO247:$BT247)</formula>
    </cfRule>
  </conditionalFormatting>
  <conditionalFormatting sqref="BR247:BR248">
    <cfRule type="expression" dxfId="2027" priority="1236">
      <formula>BR247=MIN($BO247:$BT247)</formula>
    </cfRule>
  </conditionalFormatting>
  <conditionalFormatting sqref="BS247:BS248">
    <cfRule type="expression" dxfId="2026" priority="1235">
      <formula>BS247=MAX($BO247:$BT247)</formula>
    </cfRule>
  </conditionalFormatting>
  <conditionalFormatting sqref="BS247:BS248">
    <cfRule type="expression" dxfId="2025" priority="1234">
      <formula>BS247=MIN($BO247:$BT247)</formula>
    </cfRule>
  </conditionalFormatting>
  <conditionalFormatting sqref="BT247:BT248">
    <cfRule type="expression" dxfId="2024" priority="1233">
      <formula>BT247=MAX($BO247:$BT247)</formula>
    </cfRule>
  </conditionalFormatting>
  <conditionalFormatting sqref="BT247:BT248">
    <cfRule type="expression" dxfId="2023" priority="1232">
      <formula>BT247=MIN($BO247:$BT247)</formula>
    </cfRule>
  </conditionalFormatting>
  <conditionalFormatting sqref="CX247:CX248">
    <cfRule type="cellIs" dxfId="2022" priority="1231" operator="equal">
      <formula>1</formula>
    </cfRule>
  </conditionalFormatting>
  <conditionalFormatting sqref="CX247:CX248">
    <cfRule type="cellIs" dxfId="2021" priority="1230" operator="equal">
      <formula>1</formula>
    </cfRule>
  </conditionalFormatting>
  <conditionalFormatting sqref="CX247:CX248">
    <cfRule type="cellIs" dxfId="2020" priority="1229" operator="equal">
      <formula>1</formula>
    </cfRule>
  </conditionalFormatting>
  <conditionalFormatting sqref="DX247:DX248">
    <cfRule type="cellIs" dxfId="2019" priority="1228" operator="equal">
      <formula>1</formula>
    </cfRule>
  </conditionalFormatting>
  <conditionalFormatting sqref="DX247:DX248">
    <cfRule type="cellIs" dxfId="2018" priority="1227" operator="equal">
      <formula>1</formula>
    </cfRule>
  </conditionalFormatting>
  <conditionalFormatting sqref="DX247:DX248">
    <cfRule type="cellIs" dxfId="2017" priority="1226" operator="equal">
      <formula>1</formula>
    </cfRule>
  </conditionalFormatting>
  <conditionalFormatting sqref="CZ247:CZ248">
    <cfRule type="cellIs" dxfId="2016" priority="1225" operator="equal">
      <formula>1</formula>
    </cfRule>
  </conditionalFormatting>
  <conditionalFormatting sqref="CZ247:CZ248">
    <cfRule type="cellIs" dxfId="2015" priority="1224" operator="equal">
      <formula>1</formula>
    </cfRule>
  </conditionalFormatting>
  <conditionalFormatting sqref="CZ247:CZ248">
    <cfRule type="cellIs" dxfId="2014" priority="1223" operator="equal">
      <formula>1</formula>
    </cfRule>
  </conditionalFormatting>
  <conditionalFormatting sqref="DB247:DB248">
    <cfRule type="cellIs" dxfId="2013" priority="1222" operator="equal">
      <formula>1</formula>
    </cfRule>
  </conditionalFormatting>
  <conditionalFormatting sqref="DB247:DB248">
    <cfRule type="cellIs" dxfId="2012" priority="1221" operator="equal">
      <formula>1</formula>
    </cfRule>
  </conditionalFormatting>
  <conditionalFormatting sqref="DB247:DB248">
    <cfRule type="cellIs" dxfId="2011" priority="1220" operator="equal">
      <formula>1</formula>
    </cfRule>
  </conditionalFormatting>
  <conditionalFormatting sqref="DH247:DH248">
    <cfRule type="cellIs" dxfId="2010" priority="1219" operator="equal">
      <formula>1</formula>
    </cfRule>
  </conditionalFormatting>
  <conditionalFormatting sqref="DH247:DH248">
    <cfRule type="cellIs" dxfId="2009" priority="1218" operator="equal">
      <formula>1</formula>
    </cfRule>
  </conditionalFormatting>
  <conditionalFormatting sqref="DH247:DH248">
    <cfRule type="cellIs" dxfId="2008" priority="1217" operator="equal">
      <formula>1</formula>
    </cfRule>
  </conditionalFormatting>
  <conditionalFormatting sqref="DD247:DD248">
    <cfRule type="cellIs" dxfId="2007" priority="1216" operator="equal">
      <formula>1</formula>
    </cfRule>
  </conditionalFormatting>
  <conditionalFormatting sqref="DD247:DD248">
    <cfRule type="cellIs" dxfId="2006" priority="1215" operator="equal">
      <formula>1</formula>
    </cfRule>
  </conditionalFormatting>
  <conditionalFormatting sqref="DD247:DD248">
    <cfRule type="cellIs" dxfId="2005" priority="1214" operator="equal">
      <formula>1</formula>
    </cfRule>
  </conditionalFormatting>
  <conditionalFormatting sqref="DF247:DF248">
    <cfRule type="cellIs" dxfId="2004" priority="1213" operator="equal">
      <formula>1</formula>
    </cfRule>
  </conditionalFormatting>
  <conditionalFormatting sqref="DF247:DF248">
    <cfRule type="cellIs" dxfId="2003" priority="1212" operator="equal">
      <formula>1</formula>
    </cfRule>
  </conditionalFormatting>
  <conditionalFormatting sqref="DF247:DF248">
    <cfRule type="cellIs" dxfId="2002" priority="1211" operator="equal">
      <formula>1</formula>
    </cfRule>
  </conditionalFormatting>
  <conditionalFormatting sqref="DL247:DL248">
    <cfRule type="cellIs" dxfId="2001" priority="1210" operator="equal">
      <formula>1</formula>
    </cfRule>
  </conditionalFormatting>
  <conditionalFormatting sqref="DL247:DL248">
    <cfRule type="cellIs" dxfId="2000" priority="1209" operator="equal">
      <formula>1</formula>
    </cfRule>
  </conditionalFormatting>
  <conditionalFormatting sqref="DL247:DL248">
    <cfRule type="cellIs" dxfId="1999" priority="1208" operator="equal">
      <formula>1</formula>
    </cfRule>
  </conditionalFormatting>
  <conditionalFormatting sqref="CT249:CT250">
    <cfRule type="cellIs" dxfId="1998" priority="1206" operator="equal">
      <formula>1</formula>
    </cfRule>
  </conditionalFormatting>
  <conditionalFormatting sqref="CR249:CR250">
    <cfRule type="cellIs" dxfId="1997" priority="1207" operator="equal">
      <formula>1</formula>
    </cfRule>
  </conditionalFormatting>
  <conditionalFormatting sqref="DT249:DT250">
    <cfRule type="cellIs" dxfId="1996" priority="1200" operator="equal">
      <formula>1</formula>
    </cfRule>
  </conditionalFormatting>
  <conditionalFormatting sqref="CV249:CV250">
    <cfRule type="cellIs" dxfId="1995" priority="1205" operator="equal">
      <formula>1</formula>
    </cfRule>
  </conditionalFormatting>
  <conditionalFormatting sqref="DJ249:DJ250">
    <cfRule type="cellIs" dxfId="1994" priority="1204" operator="equal">
      <formula>1</formula>
    </cfRule>
  </conditionalFormatting>
  <conditionalFormatting sqref="DN249:DN250">
    <cfRule type="cellIs" dxfId="1993" priority="1203" operator="equal">
      <formula>1</formula>
    </cfRule>
  </conditionalFormatting>
  <conditionalFormatting sqref="DP249:DP250">
    <cfRule type="cellIs" dxfId="1992" priority="1202" operator="equal">
      <formula>1</formula>
    </cfRule>
  </conditionalFormatting>
  <conditionalFormatting sqref="DR249:DR250">
    <cfRule type="cellIs" dxfId="1991" priority="1201" operator="equal">
      <formula>1</formula>
    </cfRule>
  </conditionalFormatting>
  <conditionalFormatting sqref="DV249:DV250">
    <cfRule type="cellIs" dxfId="1990" priority="1199" operator="equal">
      <formula>1</formula>
    </cfRule>
  </conditionalFormatting>
  <conditionalFormatting sqref="CT249:CT250">
    <cfRule type="cellIs" dxfId="1989" priority="1197" operator="equal">
      <formula>1</formula>
    </cfRule>
  </conditionalFormatting>
  <conditionalFormatting sqref="CR249:CR250">
    <cfRule type="cellIs" dxfId="1988" priority="1198" operator="equal">
      <formula>1</formula>
    </cfRule>
  </conditionalFormatting>
  <conditionalFormatting sqref="DT249:DT250">
    <cfRule type="cellIs" dxfId="1987" priority="1191" operator="equal">
      <formula>1</formula>
    </cfRule>
  </conditionalFormatting>
  <conditionalFormatting sqref="CV249:CV250">
    <cfRule type="cellIs" dxfId="1986" priority="1196" operator="equal">
      <formula>1</formula>
    </cfRule>
  </conditionalFormatting>
  <conditionalFormatting sqref="DJ249:DJ250">
    <cfRule type="cellIs" dxfId="1985" priority="1195" operator="equal">
      <formula>1</formula>
    </cfRule>
  </conditionalFormatting>
  <conditionalFormatting sqref="DN249:DN250">
    <cfRule type="cellIs" dxfId="1984" priority="1194" operator="equal">
      <formula>1</formula>
    </cfRule>
  </conditionalFormatting>
  <conditionalFormatting sqref="DP249:DP250">
    <cfRule type="cellIs" dxfId="1983" priority="1193" operator="equal">
      <formula>1</formula>
    </cfRule>
  </conditionalFormatting>
  <conditionalFormatting sqref="DR249:DR250">
    <cfRule type="cellIs" dxfId="1982" priority="1192" operator="equal">
      <formula>1</formula>
    </cfRule>
  </conditionalFormatting>
  <conditionalFormatting sqref="DV249:DV250">
    <cfRule type="cellIs" dxfId="1981" priority="1190" operator="equal">
      <formula>1</formula>
    </cfRule>
  </conditionalFormatting>
  <conditionalFormatting sqref="CR249:CR250">
    <cfRule type="cellIs" dxfId="1980" priority="1189" operator="equal">
      <formula>1</formula>
    </cfRule>
  </conditionalFormatting>
  <conditionalFormatting sqref="CT249:CT250">
    <cfRule type="cellIs" dxfId="1979" priority="1188" operator="equal">
      <formula>1</formula>
    </cfRule>
  </conditionalFormatting>
  <conditionalFormatting sqref="CV249:CV250">
    <cfRule type="cellIs" dxfId="1978" priority="1187" operator="equal">
      <formula>1</formula>
    </cfRule>
  </conditionalFormatting>
  <conditionalFormatting sqref="DJ249:DJ250">
    <cfRule type="cellIs" dxfId="1977" priority="1186" operator="equal">
      <formula>1</formula>
    </cfRule>
  </conditionalFormatting>
  <conditionalFormatting sqref="DN249:DN250">
    <cfRule type="cellIs" dxfId="1976" priority="1185" operator="equal">
      <formula>1</formula>
    </cfRule>
  </conditionalFormatting>
  <conditionalFormatting sqref="DP249:DP250">
    <cfRule type="cellIs" dxfId="1975" priority="1184" operator="equal">
      <formula>1</formula>
    </cfRule>
  </conditionalFormatting>
  <conditionalFormatting sqref="DR249:DR250">
    <cfRule type="cellIs" dxfId="1974" priority="1183" operator="equal">
      <formula>1</formula>
    </cfRule>
  </conditionalFormatting>
  <conditionalFormatting sqref="DT249:DT250">
    <cfRule type="cellIs" dxfId="1973" priority="1182" operator="equal">
      <formula>1</formula>
    </cfRule>
  </conditionalFormatting>
  <conditionalFormatting sqref="DV249:DV250">
    <cfRule type="cellIs" dxfId="1972" priority="1181" operator="equal">
      <formula>1</formula>
    </cfRule>
  </conditionalFormatting>
  <conditionalFormatting sqref="BI249:BI250">
    <cfRule type="expression" dxfId="1971" priority="1180">
      <formula>BI249=MAX($BI249:$BN249)</formula>
    </cfRule>
  </conditionalFormatting>
  <conditionalFormatting sqref="BI249:BI250">
    <cfRule type="expression" dxfId="1970" priority="1179">
      <formula>BI249=MIN($BI249:$BN249)</formula>
    </cfRule>
  </conditionalFormatting>
  <conditionalFormatting sqref="BJ249:BN250">
    <cfRule type="expression" dxfId="1969" priority="1178">
      <formula>BJ249=MAX($BI249:$BN249)</formula>
    </cfRule>
  </conditionalFormatting>
  <conditionalFormatting sqref="BJ249:BN250">
    <cfRule type="expression" dxfId="1968" priority="1177">
      <formula>BJ249=MIN($BI249:$BN249)</formula>
    </cfRule>
  </conditionalFormatting>
  <conditionalFormatting sqref="BO249:BO250">
    <cfRule type="expression" dxfId="1967" priority="1176">
      <formula>BO249=MAX($BO249:$BT249)</formula>
    </cfRule>
  </conditionalFormatting>
  <conditionalFormatting sqref="BO249:BO250">
    <cfRule type="expression" dxfId="1966" priority="1175">
      <formula>BO249=MIN($BO249:$BT249)</formula>
    </cfRule>
  </conditionalFormatting>
  <conditionalFormatting sqref="BP249:BT250">
    <cfRule type="expression" dxfId="1965" priority="1174">
      <formula>BP249=MAX($BI249:$BN249)</formula>
    </cfRule>
  </conditionalFormatting>
  <conditionalFormatting sqref="BP249:BT250">
    <cfRule type="expression" dxfId="1964" priority="1173">
      <formula>BP249=MIN($BI249:$BN249)</formula>
    </cfRule>
  </conditionalFormatting>
  <conditionalFormatting sqref="BP249:BT250">
    <cfRule type="expression" dxfId="1963" priority="1172">
      <formula>BP249=MAX($BI249:$BN249)</formula>
    </cfRule>
  </conditionalFormatting>
  <conditionalFormatting sqref="BP249:BT250">
    <cfRule type="expression" dxfId="1962" priority="1171">
      <formula>BP249=MIN($BI249:$BN249)</formula>
    </cfRule>
  </conditionalFormatting>
  <conditionalFormatting sqref="BP249:BP250">
    <cfRule type="expression" dxfId="1961" priority="1170">
      <formula>BP249=MAX($BO249:$BT249)</formula>
    </cfRule>
  </conditionalFormatting>
  <conditionalFormatting sqref="BP249:BP250">
    <cfRule type="expression" dxfId="1960" priority="1169">
      <formula>BP249=MIN($BO249:$BT249)</formula>
    </cfRule>
  </conditionalFormatting>
  <conditionalFormatting sqref="BQ249:BQ250">
    <cfRule type="expression" dxfId="1959" priority="1168">
      <formula>BQ249=MAX($BO249:$BT249)</formula>
    </cfRule>
  </conditionalFormatting>
  <conditionalFormatting sqref="BQ249:BQ250">
    <cfRule type="expression" dxfId="1958" priority="1167">
      <formula>BQ249=MIN($BO249:$BT249)</formula>
    </cfRule>
  </conditionalFormatting>
  <conditionalFormatting sqref="BR249:BR250">
    <cfRule type="expression" dxfId="1957" priority="1166">
      <formula>BR249=MAX($BO249:$BT249)</formula>
    </cfRule>
  </conditionalFormatting>
  <conditionalFormatting sqref="BR249:BR250">
    <cfRule type="expression" dxfId="1956" priority="1165">
      <formula>BR249=MIN($BO249:$BT249)</formula>
    </cfRule>
  </conditionalFormatting>
  <conditionalFormatting sqref="BS249:BS250">
    <cfRule type="expression" dxfId="1955" priority="1164">
      <formula>BS249=MAX($BO249:$BT249)</formula>
    </cfRule>
  </conditionalFormatting>
  <conditionalFormatting sqref="BS249:BS250">
    <cfRule type="expression" dxfId="1954" priority="1163">
      <formula>BS249=MIN($BO249:$BT249)</formula>
    </cfRule>
  </conditionalFormatting>
  <conditionalFormatting sqref="BT249:BT250">
    <cfRule type="expression" dxfId="1953" priority="1162">
      <formula>BT249=MAX($BO249:$BT249)</formula>
    </cfRule>
  </conditionalFormatting>
  <conditionalFormatting sqref="BT249:BT250">
    <cfRule type="expression" dxfId="1952" priority="1161">
      <formula>BT249=MIN($BO249:$BT249)</formula>
    </cfRule>
  </conditionalFormatting>
  <conditionalFormatting sqref="CX249:CX250">
    <cfRule type="cellIs" dxfId="1951" priority="1160" operator="equal">
      <formula>1</formula>
    </cfRule>
  </conditionalFormatting>
  <conditionalFormatting sqref="CX249:CX250">
    <cfRule type="cellIs" dxfId="1950" priority="1159" operator="equal">
      <formula>1</formula>
    </cfRule>
  </conditionalFormatting>
  <conditionalFormatting sqref="CX249:CX250">
    <cfRule type="cellIs" dxfId="1949" priority="1158" operator="equal">
      <formula>1</formula>
    </cfRule>
  </conditionalFormatting>
  <conditionalFormatting sqref="DX249:DX250">
    <cfRule type="cellIs" dxfId="1948" priority="1157" operator="equal">
      <formula>1</formula>
    </cfRule>
  </conditionalFormatting>
  <conditionalFormatting sqref="DX249:DX250">
    <cfRule type="cellIs" dxfId="1947" priority="1156" operator="equal">
      <formula>1</formula>
    </cfRule>
  </conditionalFormatting>
  <conditionalFormatting sqref="DX249:DX250">
    <cfRule type="cellIs" dxfId="1946" priority="1155" operator="equal">
      <formula>1</formula>
    </cfRule>
  </conditionalFormatting>
  <conditionalFormatting sqref="CZ249:CZ250">
    <cfRule type="cellIs" dxfId="1945" priority="1154" operator="equal">
      <formula>1</formula>
    </cfRule>
  </conditionalFormatting>
  <conditionalFormatting sqref="CZ249:CZ250">
    <cfRule type="cellIs" dxfId="1944" priority="1153" operator="equal">
      <formula>1</formula>
    </cfRule>
  </conditionalFormatting>
  <conditionalFormatting sqref="CZ249:CZ250">
    <cfRule type="cellIs" dxfId="1943" priority="1152" operator="equal">
      <formula>1</formula>
    </cfRule>
  </conditionalFormatting>
  <conditionalFormatting sqref="DB249:DB250">
    <cfRule type="cellIs" dxfId="1942" priority="1151" operator="equal">
      <formula>1</formula>
    </cfRule>
  </conditionalFormatting>
  <conditionalFormatting sqref="DB249:DB250">
    <cfRule type="cellIs" dxfId="1941" priority="1150" operator="equal">
      <formula>1</formula>
    </cfRule>
  </conditionalFormatting>
  <conditionalFormatting sqref="DB249:DB250">
    <cfRule type="cellIs" dxfId="1940" priority="1149" operator="equal">
      <formula>1</formula>
    </cfRule>
  </conditionalFormatting>
  <conditionalFormatting sqref="DH249:DH250">
    <cfRule type="cellIs" dxfId="1939" priority="1148" operator="equal">
      <formula>1</formula>
    </cfRule>
  </conditionalFormatting>
  <conditionalFormatting sqref="DH249:DH250">
    <cfRule type="cellIs" dxfId="1938" priority="1147" operator="equal">
      <formula>1</formula>
    </cfRule>
  </conditionalFormatting>
  <conditionalFormatting sqref="DH249:DH250">
    <cfRule type="cellIs" dxfId="1937" priority="1146" operator="equal">
      <formula>1</formula>
    </cfRule>
  </conditionalFormatting>
  <conditionalFormatting sqref="DD249:DD250">
    <cfRule type="cellIs" dxfId="1936" priority="1145" operator="equal">
      <formula>1</formula>
    </cfRule>
  </conditionalFormatting>
  <conditionalFormatting sqref="DD249:DD250">
    <cfRule type="cellIs" dxfId="1935" priority="1144" operator="equal">
      <formula>1</formula>
    </cfRule>
  </conditionalFormatting>
  <conditionalFormatting sqref="DD249:DD250">
    <cfRule type="cellIs" dxfId="1934" priority="1143" operator="equal">
      <formula>1</formula>
    </cfRule>
  </conditionalFormatting>
  <conditionalFormatting sqref="DF249:DF250">
    <cfRule type="cellIs" dxfId="1933" priority="1142" operator="equal">
      <formula>1</formula>
    </cfRule>
  </conditionalFormatting>
  <conditionalFormatting sqref="DF249:DF250">
    <cfRule type="cellIs" dxfId="1932" priority="1141" operator="equal">
      <formula>1</formula>
    </cfRule>
  </conditionalFormatting>
  <conditionalFormatting sqref="DF249:DF250">
    <cfRule type="cellIs" dxfId="1931" priority="1140" operator="equal">
      <formula>1</formula>
    </cfRule>
  </conditionalFormatting>
  <conditionalFormatting sqref="DL249:DL250">
    <cfRule type="cellIs" dxfId="1930" priority="1139" operator="equal">
      <formula>1</formula>
    </cfRule>
  </conditionalFormatting>
  <conditionalFormatting sqref="DL249:DL250">
    <cfRule type="cellIs" dxfId="1929" priority="1138" operator="equal">
      <formula>1</formula>
    </cfRule>
  </conditionalFormatting>
  <conditionalFormatting sqref="DL249:DL250">
    <cfRule type="cellIs" dxfId="1928" priority="1137" operator="equal">
      <formula>1</formula>
    </cfRule>
  </conditionalFormatting>
  <conditionalFormatting sqref="CT251:CT252">
    <cfRule type="cellIs" dxfId="1927" priority="1135" operator="equal">
      <formula>1</formula>
    </cfRule>
  </conditionalFormatting>
  <conditionalFormatting sqref="CR251:CR252">
    <cfRule type="cellIs" dxfId="1926" priority="1136" operator="equal">
      <formula>1</formula>
    </cfRule>
  </conditionalFormatting>
  <conditionalFormatting sqref="DT251:DT252">
    <cfRule type="cellIs" dxfId="1925" priority="1129" operator="equal">
      <formula>1</formula>
    </cfRule>
  </conditionalFormatting>
  <conditionalFormatting sqref="CV251:CV252">
    <cfRule type="cellIs" dxfId="1924" priority="1134" operator="equal">
      <formula>1</formula>
    </cfRule>
  </conditionalFormatting>
  <conditionalFormatting sqref="DJ251:DJ252">
    <cfRule type="cellIs" dxfId="1923" priority="1133" operator="equal">
      <formula>1</formula>
    </cfRule>
  </conditionalFormatting>
  <conditionalFormatting sqref="DN251:DN252">
    <cfRule type="cellIs" dxfId="1922" priority="1132" operator="equal">
      <formula>1</formula>
    </cfRule>
  </conditionalFormatting>
  <conditionalFormatting sqref="DP251:DP252">
    <cfRule type="cellIs" dxfId="1921" priority="1131" operator="equal">
      <formula>1</formula>
    </cfRule>
  </conditionalFormatting>
  <conditionalFormatting sqref="DR251:DR252">
    <cfRule type="cellIs" dxfId="1920" priority="1130" operator="equal">
      <formula>1</formula>
    </cfRule>
  </conditionalFormatting>
  <conditionalFormatting sqref="DV251:DV252">
    <cfRule type="cellIs" dxfId="1919" priority="1128" operator="equal">
      <formula>1</formula>
    </cfRule>
  </conditionalFormatting>
  <conditionalFormatting sqref="CT251:CT252">
    <cfRule type="cellIs" dxfId="1918" priority="1126" operator="equal">
      <formula>1</formula>
    </cfRule>
  </conditionalFormatting>
  <conditionalFormatting sqref="CR251:CR252">
    <cfRule type="cellIs" dxfId="1917" priority="1127" operator="equal">
      <formula>1</formula>
    </cfRule>
  </conditionalFormatting>
  <conditionalFormatting sqref="DT251:DT252">
    <cfRule type="cellIs" dxfId="1916" priority="1120" operator="equal">
      <formula>1</formula>
    </cfRule>
  </conditionalFormatting>
  <conditionalFormatting sqref="CV251:CV252">
    <cfRule type="cellIs" dxfId="1915" priority="1125" operator="equal">
      <formula>1</formula>
    </cfRule>
  </conditionalFormatting>
  <conditionalFormatting sqref="DJ251:DJ252">
    <cfRule type="cellIs" dxfId="1914" priority="1124" operator="equal">
      <formula>1</formula>
    </cfRule>
  </conditionalFormatting>
  <conditionalFormatting sqref="DN251:DN252">
    <cfRule type="cellIs" dxfId="1913" priority="1123" operator="equal">
      <formula>1</formula>
    </cfRule>
  </conditionalFormatting>
  <conditionalFormatting sqref="DP251:DP252">
    <cfRule type="cellIs" dxfId="1912" priority="1122" operator="equal">
      <formula>1</formula>
    </cfRule>
  </conditionalFormatting>
  <conditionalFormatting sqref="DR251:DR252">
    <cfRule type="cellIs" dxfId="1911" priority="1121" operator="equal">
      <formula>1</formula>
    </cfRule>
  </conditionalFormatting>
  <conditionalFormatting sqref="DV251:DV252">
    <cfRule type="cellIs" dxfId="1910" priority="1119" operator="equal">
      <formula>1</formula>
    </cfRule>
  </conditionalFormatting>
  <conditionalFormatting sqref="CR251:CR252">
    <cfRule type="cellIs" dxfId="1909" priority="1118" operator="equal">
      <formula>1</formula>
    </cfRule>
  </conditionalFormatting>
  <conditionalFormatting sqref="CT251:CT252">
    <cfRule type="cellIs" dxfId="1908" priority="1117" operator="equal">
      <formula>1</formula>
    </cfRule>
  </conditionalFormatting>
  <conditionalFormatting sqref="CV251:CV252">
    <cfRule type="cellIs" dxfId="1907" priority="1116" operator="equal">
      <formula>1</formula>
    </cfRule>
  </conditionalFormatting>
  <conditionalFormatting sqref="DJ251:DJ252">
    <cfRule type="cellIs" dxfId="1906" priority="1115" operator="equal">
      <formula>1</formula>
    </cfRule>
  </conditionalFormatting>
  <conditionalFormatting sqref="DN251:DN252">
    <cfRule type="cellIs" dxfId="1905" priority="1114" operator="equal">
      <formula>1</formula>
    </cfRule>
  </conditionalFormatting>
  <conditionalFormatting sqref="DP251:DP252">
    <cfRule type="cellIs" dxfId="1904" priority="1113" operator="equal">
      <formula>1</formula>
    </cfRule>
  </conditionalFormatting>
  <conditionalFormatting sqref="DR251:DR252">
    <cfRule type="cellIs" dxfId="1903" priority="1112" operator="equal">
      <formula>1</formula>
    </cfRule>
  </conditionalFormatting>
  <conditionalFormatting sqref="DT251:DT252">
    <cfRule type="cellIs" dxfId="1902" priority="1111" operator="equal">
      <formula>1</formula>
    </cfRule>
  </conditionalFormatting>
  <conditionalFormatting sqref="DV251:DV252">
    <cfRule type="cellIs" dxfId="1901" priority="1110" operator="equal">
      <formula>1</formula>
    </cfRule>
  </conditionalFormatting>
  <conditionalFormatting sqref="BI251:BI252">
    <cfRule type="expression" dxfId="1900" priority="1109">
      <formula>BI251=MAX($BI251:$BN251)</formula>
    </cfRule>
  </conditionalFormatting>
  <conditionalFormatting sqref="BI251:BI252">
    <cfRule type="expression" dxfId="1899" priority="1108">
      <formula>BI251=MIN($BI251:$BN251)</formula>
    </cfRule>
  </conditionalFormatting>
  <conditionalFormatting sqref="BJ251:BN252">
    <cfRule type="expression" dxfId="1898" priority="1107">
      <formula>BJ251=MAX($BI251:$BN251)</formula>
    </cfRule>
  </conditionalFormatting>
  <conditionalFormatting sqref="BJ251:BN252">
    <cfRule type="expression" dxfId="1897" priority="1106">
      <formula>BJ251=MIN($BI251:$BN251)</formula>
    </cfRule>
  </conditionalFormatting>
  <conditionalFormatting sqref="BO251:BO252">
    <cfRule type="expression" dxfId="1896" priority="1105">
      <formula>BO251=MAX($BO251:$BT251)</formula>
    </cfRule>
  </conditionalFormatting>
  <conditionalFormatting sqref="BO251:BO252">
    <cfRule type="expression" dxfId="1895" priority="1104">
      <formula>BO251=MIN($BO251:$BT251)</formula>
    </cfRule>
  </conditionalFormatting>
  <conditionalFormatting sqref="BP251:BT252">
    <cfRule type="expression" dxfId="1894" priority="1103">
      <formula>BP251=MAX($BI251:$BN251)</formula>
    </cfRule>
  </conditionalFormatting>
  <conditionalFormatting sqref="BP251:BT252">
    <cfRule type="expression" dxfId="1893" priority="1102">
      <formula>BP251=MIN($BI251:$BN251)</formula>
    </cfRule>
  </conditionalFormatting>
  <conditionalFormatting sqref="BP251:BT252">
    <cfRule type="expression" dxfId="1892" priority="1101">
      <formula>BP251=MAX($BI251:$BN251)</formula>
    </cfRule>
  </conditionalFormatting>
  <conditionalFormatting sqref="BP251:BT252">
    <cfRule type="expression" dxfId="1891" priority="1100">
      <formula>BP251=MIN($BI251:$BN251)</formula>
    </cfRule>
  </conditionalFormatting>
  <conditionalFormatting sqref="BP251:BP252">
    <cfRule type="expression" dxfId="1890" priority="1099">
      <formula>BP251=MAX($BO251:$BT251)</formula>
    </cfRule>
  </conditionalFormatting>
  <conditionalFormatting sqref="BP251:BP252">
    <cfRule type="expression" dxfId="1889" priority="1098">
      <formula>BP251=MIN($BO251:$BT251)</formula>
    </cfRule>
  </conditionalFormatting>
  <conditionalFormatting sqref="BQ251:BQ252">
    <cfRule type="expression" dxfId="1888" priority="1097">
      <formula>BQ251=MAX($BO251:$BT251)</formula>
    </cfRule>
  </conditionalFormatting>
  <conditionalFormatting sqref="BQ251:BQ252">
    <cfRule type="expression" dxfId="1887" priority="1096">
      <formula>BQ251=MIN($BO251:$BT251)</formula>
    </cfRule>
  </conditionalFormatting>
  <conditionalFormatting sqref="BR251:BR252">
    <cfRule type="expression" dxfId="1886" priority="1095">
      <formula>BR251=MAX($BO251:$BT251)</formula>
    </cfRule>
  </conditionalFormatting>
  <conditionalFormatting sqref="BR251:BR252">
    <cfRule type="expression" dxfId="1885" priority="1094">
      <formula>BR251=MIN($BO251:$BT251)</formula>
    </cfRule>
  </conditionalFormatting>
  <conditionalFormatting sqref="BS251:BS252">
    <cfRule type="expression" dxfId="1884" priority="1093">
      <formula>BS251=MAX($BO251:$BT251)</formula>
    </cfRule>
  </conditionalFormatting>
  <conditionalFormatting sqref="BS251:BS252">
    <cfRule type="expression" dxfId="1883" priority="1092">
      <formula>BS251=MIN($BO251:$BT251)</formula>
    </cfRule>
  </conditionalFormatting>
  <conditionalFormatting sqref="BT251:BT252">
    <cfRule type="expression" dxfId="1882" priority="1091">
      <formula>BT251=MAX($BO251:$BT251)</formula>
    </cfRule>
  </conditionalFormatting>
  <conditionalFormatting sqref="BT251:BT252">
    <cfRule type="expression" dxfId="1881" priority="1090">
      <formula>BT251=MIN($BO251:$BT251)</formula>
    </cfRule>
  </conditionalFormatting>
  <conditionalFormatting sqref="CX251:CX252">
    <cfRule type="cellIs" dxfId="1880" priority="1089" operator="equal">
      <formula>1</formula>
    </cfRule>
  </conditionalFormatting>
  <conditionalFormatting sqref="CX251:CX252">
    <cfRule type="cellIs" dxfId="1879" priority="1088" operator="equal">
      <formula>1</formula>
    </cfRule>
  </conditionalFormatting>
  <conditionalFormatting sqref="CX251:CX252">
    <cfRule type="cellIs" dxfId="1878" priority="1087" operator="equal">
      <formula>1</formula>
    </cfRule>
  </conditionalFormatting>
  <conditionalFormatting sqref="DX251:DX252">
    <cfRule type="cellIs" dxfId="1877" priority="1086" operator="equal">
      <formula>1</formula>
    </cfRule>
  </conditionalFormatting>
  <conditionalFormatting sqref="DX251:DX252">
    <cfRule type="cellIs" dxfId="1876" priority="1085" operator="equal">
      <formula>1</formula>
    </cfRule>
  </conditionalFormatting>
  <conditionalFormatting sqref="DX251:DX252">
    <cfRule type="cellIs" dxfId="1875" priority="1084" operator="equal">
      <formula>1</formula>
    </cfRule>
  </conditionalFormatting>
  <conditionalFormatting sqref="CZ251:CZ252">
    <cfRule type="cellIs" dxfId="1874" priority="1083" operator="equal">
      <formula>1</formula>
    </cfRule>
  </conditionalFormatting>
  <conditionalFormatting sqref="CZ251:CZ252">
    <cfRule type="cellIs" dxfId="1873" priority="1082" operator="equal">
      <formula>1</formula>
    </cfRule>
  </conditionalFormatting>
  <conditionalFormatting sqref="CZ251:CZ252">
    <cfRule type="cellIs" dxfId="1872" priority="1081" operator="equal">
      <formula>1</formula>
    </cfRule>
  </conditionalFormatting>
  <conditionalFormatting sqref="DB251:DB252">
    <cfRule type="cellIs" dxfId="1871" priority="1080" operator="equal">
      <formula>1</formula>
    </cfRule>
  </conditionalFormatting>
  <conditionalFormatting sqref="DB251:DB252">
    <cfRule type="cellIs" dxfId="1870" priority="1079" operator="equal">
      <formula>1</formula>
    </cfRule>
  </conditionalFormatting>
  <conditionalFormatting sqref="DB251:DB252">
    <cfRule type="cellIs" dxfId="1869" priority="1078" operator="equal">
      <formula>1</formula>
    </cfRule>
  </conditionalFormatting>
  <conditionalFormatting sqref="DH251:DH252">
    <cfRule type="cellIs" dxfId="1868" priority="1077" operator="equal">
      <formula>1</formula>
    </cfRule>
  </conditionalFormatting>
  <conditionalFormatting sqref="DH251:DH252">
    <cfRule type="cellIs" dxfId="1867" priority="1076" operator="equal">
      <formula>1</formula>
    </cfRule>
  </conditionalFormatting>
  <conditionalFormatting sqref="DH251:DH252">
    <cfRule type="cellIs" dxfId="1866" priority="1075" operator="equal">
      <formula>1</formula>
    </cfRule>
  </conditionalFormatting>
  <conditionalFormatting sqref="DD251:DD252">
    <cfRule type="cellIs" dxfId="1865" priority="1074" operator="equal">
      <formula>1</formula>
    </cfRule>
  </conditionalFormatting>
  <conditionalFormatting sqref="DD251:DD252">
    <cfRule type="cellIs" dxfId="1864" priority="1073" operator="equal">
      <formula>1</formula>
    </cfRule>
  </conditionalFormatting>
  <conditionalFormatting sqref="DD251:DD252">
    <cfRule type="cellIs" dxfId="1863" priority="1072" operator="equal">
      <formula>1</formula>
    </cfRule>
  </conditionalFormatting>
  <conditionalFormatting sqref="DF251:DF252">
    <cfRule type="cellIs" dxfId="1862" priority="1071" operator="equal">
      <formula>1</formula>
    </cfRule>
  </conditionalFormatting>
  <conditionalFormatting sqref="DF251:DF252">
    <cfRule type="cellIs" dxfId="1861" priority="1070" operator="equal">
      <formula>1</formula>
    </cfRule>
  </conditionalFormatting>
  <conditionalFormatting sqref="DF251:DF252">
    <cfRule type="cellIs" dxfId="1860" priority="1069" operator="equal">
      <formula>1</formula>
    </cfRule>
  </conditionalFormatting>
  <conditionalFormatting sqref="DL251:DL252">
    <cfRule type="cellIs" dxfId="1859" priority="1068" operator="equal">
      <formula>1</formula>
    </cfRule>
  </conditionalFormatting>
  <conditionalFormatting sqref="DL251:DL252">
    <cfRule type="cellIs" dxfId="1858" priority="1067" operator="equal">
      <formula>1</formula>
    </cfRule>
  </conditionalFormatting>
  <conditionalFormatting sqref="DL251:DL252">
    <cfRule type="cellIs" dxfId="1857" priority="1066" operator="equal">
      <formula>1</formula>
    </cfRule>
  </conditionalFormatting>
  <conditionalFormatting sqref="CT253:CT254">
    <cfRule type="cellIs" dxfId="1856" priority="1064" operator="equal">
      <formula>1</formula>
    </cfRule>
  </conditionalFormatting>
  <conditionalFormatting sqref="CR253:CR254">
    <cfRule type="cellIs" dxfId="1855" priority="1065" operator="equal">
      <formula>1</formula>
    </cfRule>
  </conditionalFormatting>
  <conditionalFormatting sqref="DT253:DT254">
    <cfRule type="cellIs" dxfId="1854" priority="1058" operator="equal">
      <formula>1</formula>
    </cfRule>
  </conditionalFormatting>
  <conditionalFormatting sqref="CV253:CV254">
    <cfRule type="cellIs" dxfId="1853" priority="1063" operator="equal">
      <formula>1</formula>
    </cfRule>
  </conditionalFormatting>
  <conditionalFormatting sqref="DJ253:DJ254">
    <cfRule type="cellIs" dxfId="1852" priority="1062" operator="equal">
      <formula>1</formula>
    </cfRule>
  </conditionalFormatting>
  <conditionalFormatting sqref="DN253:DN254">
    <cfRule type="cellIs" dxfId="1851" priority="1061" operator="equal">
      <formula>1</formula>
    </cfRule>
  </conditionalFormatting>
  <conditionalFormatting sqref="DP253:DP254">
    <cfRule type="cellIs" dxfId="1850" priority="1060" operator="equal">
      <formula>1</formula>
    </cfRule>
  </conditionalFormatting>
  <conditionalFormatting sqref="DR253:DR254">
    <cfRule type="cellIs" dxfId="1849" priority="1059" operator="equal">
      <formula>1</formula>
    </cfRule>
  </conditionalFormatting>
  <conditionalFormatting sqref="DV253:DV254">
    <cfRule type="cellIs" dxfId="1848" priority="1057" operator="equal">
      <formula>1</formula>
    </cfRule>
  </conditionalFormatting>
  <conditionalFormatting sqref="CT253:CT254">
    <cfRule type="cellIs" dxfId="1847" priority="1055" operator="equal">
      <formula>1</formula>
    </cfRule>
  </conditionalFormatting>
  <conditionalFormatting sqref="CR253:CR254">
    <cfRule type="cellIs" dxfId="1846" priority="1056" operator="equal">
      <formula>1</formula>
    </cfRule>
  </conditionalFormatting>
  <conditionalFormatting sqref="DT253:DT254">
    <cfRule type="cellIs" dxfId="1845" priority="1049" operator="equal">
      <formula>1</formula>
    </cfRule>
  </conditionalFormatting>
  <conditionalFormatting sqref="CV253:CV254">
    <cfRule type="cellIs" dxfId="1844" priority="1054" operator="equal">
      <formula>1</formula>
    </cfRule>
  </conditionalFormatting>
  <conditionalFormatting sqref="DJ253:DJ254">
    <cfRule type="cellIs" dxfId="1843" priority="1053" operator="equal">
      <formula>1</formula>
    </cfRule>
  </conditionalFormatting>
  <conditionalFormatting sqref="DN253:DN254">
    <cfRule type="cellIs" dxfId="1842" priority="1052" operator="equal">
      <formula>1</formula>
    </cfRule>
  </conditionalFormatting>
  <conditionalFormatting sqref="DP253:DP254">
    <cfRule type="cellIs" dxfId="1841" priority="1051" operator="equal">
      <formula>1</formula>
    </cfRule>
  </conditionalFormatting>
  <conditionalFormatting sqref="DR253:DR254">
    <cfRule type="cellIs" dxfId="1840" priority="1050" operator="equal">
      <formula>1</formula>
    </cfRule>
  </conditionalFormatting>
  <conditionalFormatting sqref="DV253:DV254">
    <cfRule type="cellIs" dxfId="1839" priority="1048" operator="equal">
      <formula>1</formula>
    </cfRule>
  </conditionalFormatting>
  <conditionalFormatting sqref="CR253:CR254">
    <cfRule type="cellIs" dxfId="1838" priority="1047" operator="equal">
      <formula>1</formula>
    </cfRule>
  </conditionalFormatting>
  <conditionalFormatting sqref="CT253:CT254">
    <cfRule type="cellIs" dxfId="1837" priority="1046" operator="equal">
      <formula>1</formula>
    </cfRule>
  </conditionalFormatting>
  <conditionalFormatting sqref="CV253:CV254">
    <cfRule type="cellIs" dxfId="1836" priority="1045" operator="equal">
      <formula>1</formula>
    </cfRule>
  </conditionalFormatting>
  <conditionalFormatting sqref="DJ253:DJ254">
    <cfRule type="cellIs" dxfId="1835" priority="1044" operator="equal">
      <formula>1</formula>
    </cfRule>
  </conditionalFormatting>
  <conditionalFormatting sqref="DN253:DN254">
    <cfRule type="cellIs" dxfId="1834" priority="1043" operator="equal">
      <formula>1</formula>
    </cfRule>
  </conditionalFormatting>
  <conditionalFormatting sqref="DP253:DP254">
    <cfRule type="cellIs" dxfId="1833" priority="1042" operator="equal">
      <formula>1</formula>
    </cfRule>
  </conditionalFormatting>
  <conditionalFormatting sqref="DR253:DR254">
    <cfRule type="cellIs" dxfId="1832" priority="1041" operator="equal">
      <formula>1</formula>
    </cfRule>
  </conditionalFormatting>
  <conditionalFormatting sqref="DT253:DT254">
    <cfRule type="cellIs" dxfId="1831" priority="1040" operator="equal">
      <formula>1</formula>
    </cfRule>
  </conditionalFormatting>
  <conditionalFormatting sqref="DV253:DV254">
    <cfRule type="cellIs" dxfId="1830" priority="1039" operator="equal">
      <formula>1</formula>
    </cfRule>
  </conditionalFormatting>
  <conditionalFormatting sqref="BI253:BI254">
    <cfRule type="expression" dxfId="1829" priority="1038">
      <formula>BI253=MAX($BI253:$BN253)</formula>
    </cfRule>
  </conditionalFormatting>
  <conditionalFormatting sqref="BI253:BI254">
    <cfRule type="expression" dxfId="1828" priority="1037">
      <formula>BI253=MIN($BI253:$BN253)</formula>
    </cfRule>
  </conditionalFormatting>
  <conditionalFormatting sqref="BJ253:BN254">
    <cfRule type="expression" dxfId="1827" priority="1036">
      <formula>BJ253=MAX($BI253:$BN253)</formula>
    </cfRule>
  </conditionalFormatting>
  <conditionalFormatting sqref="BJ253:BN254">
    <cfRule type="expression" dxfId="1826" priority="1035">
      <formula>BJ253=MIN($BI253:$BN253)</formula>
    </cfRule>
  </conditionalFormatting>
  <conditionalFormatting sqref="BO253:BO254">
    <cfRule type="expression" dxfId="1825" priority="1034">
      <formula>BO253=MAX($BO253:$BT253)</formula>
    </cfRule>
  </conditionalFormatting>
  <conditionalFormatting sqref="BO253:BO254">
    <cfRule type="expression" dxfId="1824" priority="1033">
      <formula>BO253=MIN($BO253:$BT253)</formula>
    </cfRule>
  </conditionalFormatting>
  <conditionalFormatting sqref="BP253:BT254">
    <cfRule type="expression" dxfId="1823" priority="1032">
      <formula>BP253=MAX($BI253:$BN253)</formula>
    </cfRule>
  </conditionalFormatting>
  <conditionalFormatting sqref="BP253:BT254">
    <cfRule type="expression" dxfId="1822" priority="1031">
      <formula>BP253=MIN($BI253:$BN253)</formula>
    </cfRule>
  </conditionalFormatting>
  <conditionalFormatting sqref="BP253:BT254">
    <cfRule type="expression" dxfId="1821" priority="1030">
      <formula>BP253=MAX($BI253:$BN253)</formula>
    </cfRule>
  </conditionalFormatting>
  <conditionalFormatting sqref="BP253:BT254">
    <cfRule type="expression" dxfId="1820" priority="1029">
      <formula>BP253=MIN($BI253:$BN253)</formula>
    </cfRule>
  </conditionalFormatting>
  <conditionalFormatting sqref="BP253:BP254">
    <cfRule type="expression" dxfId="1819" priority="1028">
      <formula>BP253=MAX($BO253:$BT253)</formula>
    </cfRule>
  </conditionalFormatting>
  <conditionalFormatting sqref="BP253:BP254">
    <cfRule type="expression" dxfId="1818" priority="1027">
      <formula>BP253=MIN($BO253:$BT253)</formula>
    </cfRule>
  </conditionalFormatting>
  <conditionalFormatting sqref="BQ253:BQ254">
    <cfRule type="expression" dxfId="1817" priority="1026">
      <formula>BQ253=MAX($BO253:$BT253)</formula>
    </cfRule>
  </conditionalFormatting>
  <conditionalFormatting sqref="BQ253:BQ254">
    <cfRule type="expression" dxfId="1816" priority="1025">
      <formula>BQ253=MIN($BO253:$BT253)</formula>
    </cfRule>
  </conditionalFormatting>
  <conditionalFormatting sqref="BR253:BR254">
    <cfRule type="expression" dxfId="1815" priority="1024">
      <formula>BR253=MAX($BO253:$BT253)</formula>
    </cfRule>
  </conditionalFormatting>
  <conditionalFormatting sqref="BR253:BR254">
    <cfRule type="expression" dxfId="1814" priority="1023">
      <formula>BR253=MIN($BO253:$BT253)</formula>
    </cfRule>
  </conditionalFormatting>
  <conditionalFormatting sqref="BS253:BS254">
    <cfRule type="expression" dxfId="1813" priority="1022">
      <formula>BS253=MAX($BO253:$BT253)</formula>
    </cfRule>
  </conditionalFormatting>
  <conditionalFormatting sqref="BS253:BS254">
    <cfRule type="expression" dxfId="1812" priority="1021">
      <formula>BS253=MIN($BO253:$BT253)</formula>
    </cfRule>
  </conditionalFormatting>
  <conditionalFormatting sqref="BT253:BT254">
    <cfRule type="expression" dxfId="1811" priority="1020">
      <formula>BT253=MAX($BO253:$BT253)</formula>
    </cfRule>
  </conditionalFormatting>
  <conditionalFormatting sqref="BT253:BT254">
    <cfRule type="expression" dxfId="1810" priority="1019">
      <formula>BT253=MIN($BO253:$BT253)</formula>
    </cfRule>
  </conditionalFormatting>
  <conditionalFormatting sqref="CX253:CX254">
    <cfRule type="cellIs" dxfId="1809" priority="1018" operator="equal">
      <formula>1</formula>
    </cfRule>
  </conditionalFormatting>
  <conditionalFormatting sqref="CX253:CX254">
    <cfRule type="cellIs" dxfId="1808" priority="1017" operator="equal">
      <formula>1</formula>
    </cfRule>
  </conditionalFormatting>
  <conditionalFormatting sqref="CX253:CX254">
    <cfRule type="cellIs" dxfId="1807" priority="1016" operator="equal">
      <formula>1</formula>
    </cfRule>
  </conditionalFormatting>
  <conditionalFormatting sqref="DX253:DX254">
    <cfRule type="cellIs" dxfId="1806" priority="1015" operator="equal">
      <formula>1</formula>
    </cfRule>
  </conditionalFormatting>
  <conditionalFormatting sqref="DX253:DX254">
    <cfRule type="cellIs" dxfId="1805" priority="1014" operator="equal">
      <formula>1</formula>
    </cfRule>
  </conditionalFormatting>
  <conditionalFormatting sqref="DX253:DX254">
    <cfRule type="cellIs" dxfId="1804" priority="1013" operator="equal">
      <formula>1</formula>
    </cfRule>
  </conditionalFormatting>
  <conditionalFormatting sqref="CZ253:CZ254">
    <cfRule type="cellIs" dxfId="1803" priority="1012" operator="equal">
      <formula>1</formula>
    </cfRule>
  </conditionalFormatting>
  <conditionalFormatting sqref="CZ253:CZ254">
    <cfRule type="cellIs" dxfId="1802" priority="1011" operator="equal">
      <formula>1</formula>
    </cfRule>
  </conditionalFormatting>
  <conditionalFormatting sqref="CZ253:CZ254">
    <cfRule type="cellIs" dxfId="1801" priority="1010" operator="equal">
      <formula>1</formula>
    </cfRule>
  </conditionalFormatting>
  <conditionalFormatting sqref="DB253:DB254">
    <cfRule type="cellIs" dxfId="1800" priority="1009" operator="equal">
      <formula>1</formula>
    </cfRule>
  </conditionalFormatting>
  <conditionalFormatting sqref="DB253:DB254">
    <cfRule type="cellIs" dxfId="1799" priority="1008" operator="equal">
      <formula>1</formula>
    </cfRule>
  </conditionalFormatting>
  <conditionalFormatting sqref="DB253:DB254">
    <cfRule type="cellIs" dxfId="1798" priority="1007" operator="equal">
      <formula>1</formula>
    </cfRule>
  </conditionalFormatting>
  <conditionalFormatting sqref="DH253:DH254">
    <cfRule type="cellIs" dxfId="1797" priority="1006" operator="equal">
      <formula>1</formula>
    </cfRule>
  </conditionalFormatting>
  <conditionalFormatting sqref="DH253:DH254">
    <cfRule type="cellIs" dxfId="1796" priority="1005" operator="equal">
      <formula>1</formula>
    </cfRule>
  </conditionalFormatting>
  <conditionalFormatting sqref="DH253:DH254">
    <cfRule type="cellIs" dxfId="1795" priority="1004" operator="equal">
      <formula>1</formula>
    </cfRule>
  </conditionalFormatting>
  <conditionalFormatting sqref="DD253:DD254">
    <cfRule type="cellIs" dxfId="1794" priority="1003" operator="equal">
      <formula>1</formula>
    </cfRule>
  </conditionalFormatting>
  <conditionalFormatting sqref="DD253:DD254">
    <cfRule type="cellIs" dxfId="1793" priority="1002" operator="equal">
      <formula>1</formula>
    </cfRule>
  </conditionalFormatting>
  <conditionalFormatting sqref="DD253:DD254">
    <cfRule type="cellIs" dxfId="1792" priority="1001" operator="equal">
      <formula>1</formula>
    </cfRule>
  </conditionalFormatting>
  <conditionalFormatting sqref="DF253:DF254">
    <cfRule type="cellIs" dxfId="1791" priority="1000" operator="equal">
      <formula>1</formula>
    </cfRule>
  </conditionalFormatting>
  <conditionalFormatting sqref="DF253:DF254">
    <cfRule type="cellIs" dxfId="1790" priority="999" operator="equal">
      <formula>1</formula>
    </cfRule>
  </conditionalFormatting>
  <conditionalFormatting sqref="DF253:DF254">
    <cfRule type="cellIs" dxfId="1789" priority="998" operator="equal">
      <formula>1</formula>
    </cfRule>
  </conditionalFormatting>
  <conditionalFormatting sqref="DL253:DL254">
    <cfRule type="cellIs" dxfId="1788" priority="997" operator="equal">
      <formula>1</formula>
    </cfRule>
  </conditionalFormatting>
  <conditionalFormatting sqref="DL253:DL254">
    <cfRule type="cellIs" dxfId="1787" priority="996" operator="equal">
      <formula>1</formula>
    </cfRule>
  </conditionalFormatting>
  <conditionalFormatting sqref="DL253:DL254">
    <cfRule type="cellIs" dxfId="1786" priority="995" operator="equal">
      <formula>1</formula>
    </cfRule>
  </conditionalFormatting>
  <conditionalFormatting sqref="CT255:CT256">
    <cfRule type="cellIs" dxfId="1785" priority="993" operator="equal">
      <formula>1</formula>
    </cfRule>
  </conditionalFormatting>
  <conditionalFormatting sqref="CR255:CR256">
    <cfRule type="cellIs" dxfId="1784" priority="994" operator="equal">
      <formula>1</formula>
    </cfRule>
  </conditionalFormatting>
  <conditionalFormatting sqref="DT255:DT256">
    <cfRule type="cellIs" dxfId="1783" priority="987" operator="equal">
      <formula>1</formula>
    </cfRule>
  </conditionalFormatting>
  <conditionalFormatting sqref="CV255:CV256">
    <cfRule type="cellIs" dxfId="1782" priority="992" operator="equal">
      <formula>1</formula>
    </cfRule>
  </conditionalFormatting>
  <conditionalFormatting sqref="DJ255:DJ256">
    <cfRule type="cellIs" dxfId="1781" priority="991" operator="equal">
      <formula>1</formula>
    </cfRule>
  </conditionalFormatting>
  <conditionalFormatting sqref="DN255:DN256">
    <cfRule type="cellIs" dxfId="1780" priority="990" operator="equal">
      <formula>1</formula>
    </cfRule>
  </conditionalFormatting>
  <conditionalFormatting sqref="DP255:DP256">
    <cfRule type="cellIs" dxfId="1779" priority="989" operator="equal">
      <formula>1</formula>
    </cfRule>
  </conditionalFormatting>
  <conditionalFormatting sqref="DR255:DR256">
    <cfRule type="cellIs" dxfId="1778" priority="988" operator="equal">
      <formula>1</formula>
    </cfRule>
  </conditionalFormatting>
  <conditionalFormatting sqref="DV255:DV256">
    <cfRule type="cellIs" dxfId="1777" priority="986" operator="equal">
      <formula>1</formula>
    </cfRule>
  </conditionalFormatting>
  <conditionalFormatting sqref="CT255:CT256">
    <cfRule type="cellIs" dxfId="1776" priority="984" operator="equal">
      <formula>1</formula>
    </cfRule>
  </conditionalFormatting>
  <conditionalFormatting sqref="CR255:CR256">
    <cfRule type="cellIs" dxfId="1775" priority="985" operator="equal">
      <formula>1</formula>
    </cfRule>
  </conditionalFormatting>
  <conditionalFormatting sqref="DT255:DT256">
    <cfRule type="cellIs" dxfId="1774" priority="978" operator="equal">
      <formula>1</formula>
    </cfRule>
  </conditionalFormatting>
  <conditionalFormatting sqref="CV255:CV256">
    <cfRule type="cellIs" dxfId="1773" priority="983" operator="equal">
      <formula>1</formula>
    </cfRule>
  </conditionalFormatting>
  <conditionalFormatting sqref="DJ255:DJ256">
    <cfRule type="cellIs" dxfId="1772" priority="982" operator="equal">
      <formula>1</formula>
    </cfRule>
  </conditionalFormatting>
  <conditionalFormatting sqref="DN255:DN256">
    <cfRule type="cellIs" dxfId="1771" priority="981" operator="equal">
      <formula>1</formula>
    </cfRule>
  </conditionalFormatting>
  <conditionalFormatting sqref="DP255:DP256">
    <cfRule type="cellIs" dxfId="1770" priority="980" operator="equal">
      <formula>1</formula>
    </cfRule>
  </conditionalFormatting>
  <conditionalFormatting sqref="DR255:DR256">
    <cfRule type="cellIs" dxfId="1769" priority="979" operator="equal">
      <formula>1</formula>
    </cfRule>
  </conditionalFormatting>
  <conditionalFormatting sqref="DV255:DV256">
    <cfRule type="cellIs" dxfId="1768" priority="977" operator="equal">
      <formula>1</formula>
    </cfRule>
  </conditionalFormatting>
  <conditionalFormatting sqref="CR255:CR256">
    <cfRule type="cellIs" dxfId="1767" priority="976" operator="equal">
      <formula>1</formula>
    </cfRule>
  </conditionalFormatting>
  <conditionalFormatting sqref="CT255:CT256">
    <cfRule type="cellIs" dxfId="1766" priority="975" operator="equal">
      <formula>1</formula>
    </cfRule>
  </conditionalFormatting>
  <conditionalFormatting sqref="CV255:CV256">
    <cfRule type="cellIs" dxfId="1765" priority="974" operator="equal">
      <formula>1</formula>
    </cfRule>
  </conditionalFormatting>
  <conditionalFormatting sqref="DJ255:DJ256">
    <cfRule type="cellIs" dxfId="1764" priority="973" operator="equal">
      <formula>1</formula>
    </cfRule>
  </conditionalFormatting>
  <conditionalFormatting sqref="DN255:DN256">
    <cfRule type="cellIs" dxfId="1763" priority="972" operator="equal">
      <formula>1</formula>
    </cfRule>
  </conditionalFormatting>
  <conditionalFormatting sqref="DP255:DP256">
    <cfRule type="cellIs" dxfId="1762" priority="971" operator="equal">
      <formula>1</formula>
    </cfRule>
  </conditionalFormatting>
  <conditionalFormatting sqref="DR255:DR256">
    <cfRule type="cellIs" dxfId="1761" priority="970" operator="equal">
      <formula>1</formula>
    </cfRule>
  </conditionalFormatting>
  <conditionalFormatting sqref="DT255:DT256">
    <cfRule type="cellIs" dxfId="1760" priority="969" operator="equal">
      <formula>1</formula>
    </cfRule>
  </conditionalFormatting>
  <conditionalFormatting sqref="DV255:DV256">
    <cfRule type="cellIs" dxfId="1759" priority="968" operator="equal">
      <formula>1</formula>
    </cfRule>
  </conditionalFormatting>
  <conditionalFormatting sqref="BI255:BI256">
    <cfRule type="expression" dxfId="1758" priority="967">
      <formula>BI255=MAX($BI255:$BN255)</formula>
    </cfRule>
  </conditionalFormatting>
  <conditionalFormatting sqref="BI255:BI256">
    <cfRule type="expression" dxfId="1757" priority="966">
      <formula>BI255=MIN($BI255:$BN255)</formula>
    </cfRule>
  </conditionalFormatting>
  <conditionalFormatting sqref="BJ255:BN256">
    <cfRule type="expression" dxfId="1756" priority="965">
      <formula>BJ255=MAX($BI255:$BN255)</formula>
    </cfRule>
  </conditionalFormatting>
  <conditionalFormatting sqref="BJ255:BN256">
    <cfRule type="expression" dxfId="1755" priority="964">
      <formula>BJ255=MIN($BI255:$BN255)</formula>
    </cfRule>
  </conditionalFormatting>
  <conditionalFormatting sqref="BO255:BO256">
    <cfRule type="expression" dxfId="1754" priority="963">
      <formula>BO255=MAX($BO255:$BT255)</formula>
    </cfRule>
  </conditionalFormatting>
  <conditionalFormatting sqref="BO255:BO256">
    <cfRule type="expression" dxfId="1753" priority="962">
      <formula>BO255=MIN($BO255:$BT255)</formula>
    </cfRule>
  </conditionalFormatting>
  <conditionalFormatting sqref="BP255:BT256">
    <cfRule type="expression" dxfId="1752" priority="961">
      <formula>BP255=MAX($BI255:$BN255)</formula>
    </cfRule>
  </conditionalFormatting>
  <conditionalFormatting sqref="BP255:BT256">
    <cfRule type="expression" dxfId="1751" priority="960">
      <formula>BP255=MIN($BI255:$BN255)</formula>
    </cfRule>
  </conditionalFormatting>
  <conditionalFormatting sqref="BP255:BT256">
    <cfRule type="expression" dxfId="1750" priority="959">
      <formula>BP255=MAX($BI255:$BN255)</formula>
    </cfRule>
  </conditionalFormatting>
  <conditionalFormatting sqref="BP255:BT256">
    <cfRule type="expression" dxfId="1749" priority="958">
      <formula>BP255=MIN($BI255:$BN255)</formula>
    </cfRule>
  </conditionalFormatting>
  <conditionalFormatting sqref="BP255:BP256">
    <cfRule type="expression" dxfId="1748" priority="957">
      <formula>BP255=MAX($BO255:$BT255)</formula>
    </cfRule>
  </conditionalFormatting>
  <conditionalFormatting sqref="BP255:BP256">
    <cfRule type="expression" dxfId="1747" priority="956">
      <formula>BP255=MIN($BO255:$BT255)</formula>
    </cfRule>
  </conditionalFormatting>
  <conditionalFormatting sqref="BQ255:BQ256">
    <cfRule type="expression" dxfId="1746" priority="955">
      <formula>BQ255=MAX($BO255:$BT255)</formula>
    </cfRule>
  </conditionalFormatting>
  <conditionalFormatting sqref="BQ255:BQ256">
    <cfRule type="expression" dxfId="1745" priority="954">
      <formula>BQ255=MIN($BO255:$BT255)</formula>
    </cfRule>
  </conditionalFormatting>
  <conditionalFormatting sqref="BR255:BR256">
    <cfRule type="expression" dxfId="1744" priority="953">
      <formula>BR255=MAX($BO255:$BT255)</formula>
    </cfRule>
  </conditionalFormatting>
  <conditionalFormatting sqref="BR255:BR256">
    <cfRule type="expression" dxfId="1743" priority="952">
      <formula>BR255=MIN($BO255:$BT255)</formula>
    </cfRule>
  </conditionalFormatting>
  <conditionalFormatting sqref="BS255:BS256">
    <cfRule type="expression" dxfId="1742" priority="951">
      <formula>BS255=MAX($BO255:$BT255)</formula>
    </cfRule>
  </conditionalFormatting>
  <conditionalFormatting sqref="BS255:BS256">
    <cfRule type="expression" dxfId="1741" priority="950">
      <formula>BS255=MIN($BO255:$BT255)</formula>
    </cfRule>
  </conditionalFormatting>
  <conditionalFormatting sqref="BT255:BT256">
    <cfRule type="expression" dxfId="1740" priority="949">
      <formula>BT255=MAX($BO255:$BT255)</formula>
    </cfRule>
  </conditionalFormatting>
  <conditionalFormatting sqref="BT255:BT256">
    <cfRule type="expression" dxfId="1739" priority="948">
      <formula>BT255=MIN($BO255:$BT255)</formula>
    </cfRule>
  </conditionalFormatting>
  <conditionalFormatting sqref="CX255:CX256">
    <cfRule type="cellIs" dxfId="1738" priority="947" operator="equal">
      <formula>1</formula>
    </cfRule>
  </conditionalFormatting>
  <conditionalFormatting sqref="CX255:CX256">
    <cfRule type="cellIs" dxfId="1737" priority="946" operator="equal">
      <formula>1</formula>
    </cfRule>
  </conditionalFormatting>
  <conditionalFormatting sqref="CX255:CX256">
    <cfRule type="cellIs" dxfId="1736" priority="945" operator="equal">
      <formula>1</formula>
    </cfRule>
  </conditionalFormatting>
  <conditionalFormatting sqref="DX255:DX256">
    <cfRule type="cellIs" dxfId="1735" priority="944" operator="equal">
      <formula>1</formula>
    </cfRule>
  </conditionalFormatting>
  <conditionalFormatting sqref="DX255:DX256">
    <cfRule type="cellIs" dxfId="1734" priority="943" operator="equal">
      <formula>1</formula>
    </cfRule>
  </conditionalFormatting>
  <conditionalFormatting sqref="DX255:DX256">
    <cfRule type="cellIs" dxfId="1733" priority="942" operator="equal">
      <formula>1</formula>
    </cfRule>
  </conditionalFormatting>
  <conditionalFormatting sqref="CZ255:CZ256">
    <cfRule type="cellIs" dxfId="1732" priority="941" operator="equal">
      <formula>1</formula>
    </cfRule>
  </conditionalFormatting>
  <conditionalFormatting sqref="CZ255:CZ256">
    <cfRule type="cellIs" dxfId="1731" priority="940" operator="equal">
      <formula>1</formula>
    </cfRule>
  </conditionalFormatting>
  <conditionalFormatting sqref="CZ255:CZ256">
    <cfRule type="cellIs" dxfId="1730" priority="939" operator="equal">
      <formula>1</formula>
    </cfRule>
  </conditionalFormatting>
  <conditionalFormatting sqref="DB255:DB256">
    <cfRule type="cellIs" dxfId="1729" priority="938" operator="equal">
      <formula>1</formula>
    </cfRule>
  </conditionalFormatting>
  <conditionalFormatting sqref="DB255:DB256">
    <cfRule type="cellIs" dxfId="1728" priority="937" operator="equal">
      <formula>1</formula>
    </cfRule>
  </conditionalFormatting>
  <conditionalFormatting sqref="DB255:DB256">
    <cfRule type="cellIs" dxfId="1727" priority="936" operator="equal">
      <formula>1</formula>
    </cfRule>
  </conditionalFormatting>
  <conditionalFormatting sqref="DH255:DH256">
    <cfRule type="cellIs" dxfId="1726" priority="935" operator="equal">
      <formula>1</formula>
    </cfRule>
  </conditionalFormatting>
  <conditionalFormatting sqref="DH255:DH256">
    <cfRule type="cellIs" dxfId="1725" priority="934" operator="equal">
      <formula>1</formula>
    </cfRule>
  </conditionalFormatting>
  <conditionalFormatting sqref="DH255:DH256">
    <cfRule type="cellIs" dxfId="1724" priority="933" operator="equal">
      <formula>1</formula>
    </cfRule>
  </conditionalFormatting>
  <conditionalFormatting sqref="DD255:DD256">
    <cfRule type="cellIs" dxfId="1723" priority="932" operator="equal">
      <formula>1</formula>
    </cfRule>
  </conditionalFormatting>
  <conditionalFormatting sqref="DD255:DD256">
    <cfRule type="cellIs" dxfId="1722" priority="931" operator="equal">
      <formula>1</formula>
    </cfRule>
  </conditionalFormatting>
  <conditionalFormatting sqref="DD255:DD256">
    <cfRule type="cellIs" dxfId="1721" priority="930" operator="equal">
      <formula>1</formula>
    </cfRule>
  </conditionalFormatting>
  <conditionalFormatting sqref="DF255:DF256">
    <cfRule type="cellIs" dxfId="1720" priority="929" operator="equal">
      <formula>1</formula>
    </cfRule>
  </conditionalFormatting>
  <conditionalFormatting sqref="DF255:DF256">
    <cfRule type="cellIs" dxfId="1719" priority="928" operator="equal">
      <formula>1</formula>
    </cfRule>
  </conditionalFormatting>
  <conditionalFormatting sqref="DF255:DF256">
    <cfRule type="cellIs" dxfId="1718" priority="927" operator="equal">
      <formula>1</formula>
    </cfRule>
  </conditionalFormatting>
  <conditionalFormatting sqref="DL255:DL256">
    <cfRule type="cellIs" dxfId="1717" priority="926" operator="equal">
      <formula>1</formula>
    </cfRule>
  </conditionalFormatting>
  <conditionalFormatting sqref="DL255:DL256">
    <cfRule type="cellIs" dxfId="1716" priority="925" operator="equal">
      <formula>1</formula>
    </cfRule>
  </conditionalFormatting>
  <conditionalFormatting sqref="DL255:DL256">
    <cfRule type="cellIs" dxfId="1715" priority="924" operator="equal">
      <formula>1</formula>
    </cfRule>
  </conditionalFormatting>
  <conditionalFormatting sqref="CT257:CT258">
    <cfRule type="cellIs" dxfId="1714" priority="922" operator="equal">
      <formula>1</formula>
    </cfRule>
  </conditionalFormatting>
  <conditionalFormatting sqref="CR257:CR258">
    <cfRule type="cellIs" dxfId="1713" priority="923" operator="equal">
      <formula>1</formula>
    </cfRule>
  </conditionalFormatting>
  <conditionalFormatting sqref="DT257:DT258">
    <cfRule type="cellIs" dxfId="1712" priority="916" operator="equal">
      <formula>1</formula>
    </cfRule>
  </conditionalFormatting>
  <conditionalFormatting sqref="CV257:CV258">
    <cfRule type="cellIs" dxfId="1711" priority="921" operator="equal">
      <formula>1</formula>
    </cfRule>
  </conditionalFormatting>
  <conditionalFormatting sqref="DJ257:DJ258">
    <cfRule type="cellIs" dxfId="1710" priority="920" operator="equal">
      <formula>1</formula>
    </cfRule>
  </conditionalFormatting>
  <conditionalFormatting sqref="DN257:DN258">
    <cfRule type="cellIs" dxfId="1709" priority="919" operator="equal">
      <formula>1</formula>
    </cfRule>
  </conditionalFormatting>
  <conditionalFormatting sqref="DP257:DP258">
    <cfRule type="cellIs" dxfId="1708" priority="918" operator="equal">
      <formula>1</formula>
    </cfRule>
  </conditionalFormatting>
  <conditionalFormatting sqref="DR257:DR258">
    <cfRule type="cellIs" dxfId="1707" priority="917" operator="equal">
      <formula>1</formula>
    </cfRule>
  </conditionalFormatting>
  <conditionalFormatting sqref="DV257:DV258">
    <cfRule type="cellIs" dxfId="1706" priority="915" operator="equal">
      <formula>1</formula>
    </cfRule>
  </conditionalFormatting>
  <conditionalFormatting sqref="CT257:CT258">
    <cfRule type="cellIs" dxfId="1705" priority="913" operator="equal">
      <formula>1</formula>
    </cfRule>
  </conditionalFormatting>
  <conditionalFormatting sqref="CR257:CR258">
    <cfRule type="cellIs" dxfId="1704" priority="914" operator="equal">
      <formula>1</formula>
    </cfRule>
  </conditionalFormatting>
  <conditionalFormatting sqref="DT257:DT258">
    <cfRule type="cellIs" dxfId="1703" priority="907" operator="equal">
      <formula>1</formula>
    </cfRule>
  </conditionalFormatting>
  <conditionalFormatting sqref="CV257:CV258">
    <cfRule type="cellIs" dxfId="1702" priority="912" operator="equal">
      <formula>1</formula>
    </cfRule>
  </conditionalFormatting>
  <conditionalFormatting sqref="DJ257:DJ258">
    <cfRule type="cellIs" dxfId="1701" priority="911" operator="equal">
      <formula>1</formula>
    </cfRule>
  </conditionalFormatting>
  <conditionalFormatting sqref="DN257:DN258">
    <cfRule type="cellIs" dxfId="1700" priority="910" operator="equal">
      <formula>1</formula>
    </cfRule>
  </conditionalFormatting>
  <conditionalFormatting sqref="DP257:DP258">
    <cfRule type="cellIs" dxfId="1699" priority="909" operator="equal">
      <formula>1</formula>
    </cfRule>
  </conditionalFormatting>
  <conditionalFormatting sqref="DR257:DR258">
    <cfRule type="cellIs" dxfId="1698" priority="908" operator="equal">
      <formula>1</formula>
    </cfRule>
  </conditionalFormatting>
  <conditionalFormatting sqref="DV257:DV258">
    <cfRule type="cellIs" dxfId="1697" priority="906" operator="equal">
      <formula>1</formula>
    </cfRule>
  </conditionalFormatting>
  <conditionalFormatting sqref="CR257:CR258">
    <cfRule type="cellIs" dxfId="1696" priority="905" operator="equal">
      <formula>1</formula>
    </cfRule>
  </conditionalFormatting>
  <conditionalFormatting sqref="CT257:CT258">
    <cfRule type="cellIs" dxfId="1695" priority="904" operator="equal">
      <formula>1</formula>
    </cfRule>
  </conditionalFormatting>
  <conditionalFormatting sqref="CV257:CV258">
    <cfRule type="cellIs" dxfId="1694" priority="903" operator="equal">
      <formula>1</formula>
    </cfRule>
  </conditionalFormatting>
  <conditionalFormatting sqref="DJ257:DJ258">
    <cfRule type="cellIs" dxfId="1693" priority="902" operator="equal">
      <formula>1</formula>
    </cfRule>
  </conditionalFormatting>
  <conditionalFormatting sqref="DN257:DN258">
    <cfRule type="cellIs" dxfId="1692" priority="901" operator="equal">
      <formula>1</formula>
    </cfRule>
  </conditionalFormatting>
  <conditionalFormatting sqref="DP257:DP258">
    <cfRule type="cellIs" dxfId="1691" priority="900" operator="equal">
      <formula>1</formula>
    </cfRule>
  </conditionalFormatting>
  <conditionalFormatting sqref="DR257:DR258">
    <cfRule type="cellIs" dxfId="1690" priority="899" operator="equal">
      <formula>1</formula>
    </cfRule>
  </conditionalFormatting>
  <conditionalFormatting sqref="DT257:DT258">
    <cfRule type="cellIs" dxfId="1689" priority="898" operator="equal">
      <formula>1</formula>
    </cfRule>
  </conditionalFormatting>
  <conditionalFormatting sqref="DV257:DV258">
    <cfRule type="cellIs" dxfId="1688" priority="897" operator="equal">
      <formula>1</formula>
    </cfRule>
  </conditionalFormatting>
  <conditionalFormatting sqref="BI257:BI258">
    <cfRule type="expression" dxfId="1687" priority="896">
      <formula>BI257=MAX($BI257:$BN257)</formula>
    </cfRule>
  </conditionalFormatting>
  <conditionalFormatting sqref="BI257:BI258">
    <cfRule type="expression" dxfId="1686" priority="895">
      <formula>BI257=MIN($BI257:$BN257)</formula>
    </cfRule>
  </conditionalFormatting>
  <conditionalFormatting sqref="BJ257:BN258">
    <cfRule type="expression" dxfId="1685" priority="894">
      <formula>BJ257=MAX($BI257:$BN257)</formula>
    </cfRule>
  </conditionalFormatting>
  <conditionalFormatting sqref="BJ257:BN258">
    <cfRule type="expression" dxfId="1684" priority="893">
      <formula>BJ257=MIN($BI257:$BN257)</formula>
    </cfRule>
  </conditionalFormatting>
  <conditionalFormatting sqref="BO257:BO258">
    <cfRule type="expression" dxfId="1683" priority="892">
      <formula>BO257=MAX($BO257:$BT257)</formula>
    </cfRule>
  </conditionalFormatting>
  <conditionalFormatting sqref="BO257:BO258">
    <cfRule type="expression" dxfId="1682" priority="891">
      <formula>BO257=MIN($BO257:$BT257)</formula>
    </cfRule>
  </conditionalFormatting>
  <conditionalFormatting sqref="BP257:BT258">
    <cfRule type="expression" dxfId="1681" priority="890">
      <formula>BP257=MAX($BI257:$BN257)</formula>
    </cfRule>
  </conditionalFormatting>
  <conditionalFormatting sqref="BP257:BT258">
    <cfRule type="expression" dxfId="1680" priority="889">
      <formula>BP257=MIN($BI257:$BN257)</formula>
    </cfRule>
  </conditionalFormatting>
  <conditionalFormatting sqref="BP257:BT258">
    <cfRule type="expression" dxfId="1679" priority="888">
      <formula>BP257=MAX($BI257:$BN257)</formula>
    </cfRule>
  </conditionalFormatting>
  <conditionalFormatting sqref="BP257:BT258">
    <cfRule type="expression" dxfId="1678" priority="887">
      <formula>BP257=MIN($BI257:$BN257)</formula>
    </cfRule>
  </conditionalFormatting>
  <conditionalFormatting sqref="BP257:BP258">
    <cfRule type="expression" dxfId="1677" priority="886">
      <formula>BP257=MAX($BO257:$BT257)</formula>
    </cfRule>
  </conditionalFormatting>
  <conditionalFormatting sqref="BP257:BP258">
    <cfRule type="expression" dxfId="1676" priority="885">
      <formula>BP257=MIN($BO257:$BT257)</formula>
    </cfRule>
  </conditionalFormatting>
  <conditionalFormatting sqref="BQ257:BQ258">
    <cfRule type="expression" dxfId="1675" priority="884">
      <formula>BQ257=MAX($BO257:$BT257)</formula>
    </cfRule>
  </conditionalFormatting>
  <conditionalFormatting sqref="BQ257:BQ258">
    <cfRule type="expression" dxfId="1674" priority="883">
      <formula>BQ257=MIN($BO257:$BT257)</formula>
    </cfRule>
  </conditionalFormatting>
  <conditionalFormatting sqref="BR257:BR258">
    <cfRule type="expression" dxfId="1673" priority="882">
      <formula>BR257=MAX($BO257:$BT257)</formula>
    </cfRule>
  </conditionalFormatting>
  <conditionalFormatting sqref="BR257:BR258">
    <cfRule type="expression" dxfId="1672" priority="881">
      <formula>BR257=MIN($BO257:$BT257)</formula>
    </cfRule>
  </conditionalFormatting>
  <conditionalFormatting sqref="BS257:BS258">
    <cfRule type="expression" dxfId="1671" priority="880">
      <formula>BS257=MAX($BO257:$BT257)</formula>
    </cfRule>
  </conditionalFormatting>
  <conditionalFormatting sqref="BS257:BS258">
    <cfRule type="expression" dxfId="1670" priority="879">
      <formula>BS257=MIN($BO257:$BT257)</formula>
    </cfRule>
  </conditionalFormatting>
  <conditionalFormatting sqref="BT257:BT258">
    <cfRule type="expression" dxfId="1669" priority="878">
      <formula>BT257=MAX($BO257:$BT257)</formula>
    </cfRule>
  </conditionalFormatting>
  <conditionalFormatting sqref="BT257:BT258">
    <cfRule type="expression" dxfId="1668" priority="877">
      <formula>BT257=MIN($BO257:$BT257)</formula>
    </cfRule>
  </conditionalFormatting>
  <conditionalFormatting sqref="CX257:CX258">
    <cfRule type="cellIs" dxfId="1667" priority="876" operator="equal">
      <formula>1</formula>
    </cfRule>
  </conditionalFormatting>
  <conditionalFormatting sqref="CX257:CX258">
    <cfRule type="cellIs" dxfId="1666" priority="875" operator="equal">
      <formula>1</formula>
    </cfRule>
  </conditionalFormatting>
  <conditionalFormatting sqref="CX257:CX258">
    <cfRule type="cellIs" dxfId="1665" priority="874" operator="equal">
      <formula>1</formula>
    </cfRule>
  </conditionalFormatting>
  <conditionalFormatting sqref="DX257:DX258">
    <cfRule type="cellIs" dxfId="1664" priority="873" operator="equal">
      <formula>1</formula>
    </cfRule>
  </conditionalFormatting>
  <conditionalFormatting sqref="DX257:DX258">
    <cfRule type="cellIs" dxfId="1663" priority="872" operator="equal">
      <formula>1</formula>
    </cfRule>
  </conditionalFormatting>
  <conditionalFormatting sqref="DX257:DX258">
    <cfRule type="cellIs" dxfId="1662" priority="871" operator="equal">
      <formula>1</formula>
    </cfRule>
  </conditionalFormatting>
  <conditionalFormatting sqref="CZ257:CZ258">
    <cfRule type="cellIs" dxfId="1661" priority="870" operator="equal">
      <formula>1</formula>
    </cfRule>
  </conditionalFormatting>
  <conditionalFormatting sqref="CZ257:CZ258">
    <cfRule type="cellIs" dxfId="1660" priority="869" operator="equal">
      <formula>1</formula>
    </cfRule>
  </conditionalFormatting>
  <conditionalFormatting sqref="CZ257:CZ258">
    <cfRule type="cellIs" dxfId="1659" priority="868" operator="equal">
      <formula>1</formula>
    </cfRule>
  </conditionalFormatting>
  <conditionalFormatting sqref="DB257:DB258">
    <cfRule type="cellIs" dxfId="1658" priority="867" operator="equal">
      <formula>1</formula>
    </cfRule>
  </conditionalFormatting>
  <conditionalFormatting sqref="DB257:DB258">
    <cfRule type="cellIs" dxfId="1657" priority="866" operator="equal">
      <formula>1</formula>
    </cfRule>
  </conditionalFormatting>
  <conditionalFormatting sqref="DB257:DB258">
    <cfRule type="cellIs" dxfId="1656" priority="865" operator="equal">
      <formula>1</formula>
    </cfRule>
  </conditionalFormatting>
  <conditionalFormatting sqref="DH257:DH258">
    <cfRule type="cellIs" dxfId="1655" priority="864" operator="equal">
      <formula>1</formula>
    </cfRule>
  </conditionalFormatting>
  <conditionalFormatting sqref="DH257:DH258">
    <cfRule type="cellIs" dxfId="1654" priority="863" operator="equal">
      <formula>1</formula>
    </cfRule>
  </conditionalFormatting>
  <conditionalFormatting sqref="DH257:DH258">
    <cfRule type="cellIs" dxfId="1653" priority="862" operator="equal">
      <formula>1</formula>
    </cfRule>
  </conditionalFormatting>
  <conditionalFormatting sqref="DD257:DD258">
    <cfRule type="cellIs" dxfId="1652" priority="861" operator="equal">
      <formula>1</formula>
    </cfRule>
  </conditionalFormatting>
  <conditionalFormatting sqref="DD257:DD258">
    <cfRule type="cellIs" dxfId="1651" priority="860" operator="equal">
      <formula>1</formula>
    </cfRule>
  </conditionalFormatting>
  <conditionalFormatting sqref="DD257:DD258">
    <cfRule type="cellIs" dxfId="1650" priority="859" operator="equal">
      <formula>1</formula>
    </cfRule>
  </conditionalFormatting>
  <conditionalFormatting sqref="DF257:DF258">
    <cfRule type="cellIs" dxfId="1649" priority="858" operator="equal">
      <formula>1</formula>
    </cfRule>
  </conditionalFormatting>
  <conditionalFormatting sqref="DF257:DF258">
    <cfRule type="cellIs" dxfId="1648" priority="857" operator="equal">
      <formula>1</formula>
    </cfRule>
  </conditionalFormatting>
  <conditionalFormatting sqref="DF257:DF258">
    <cfRule type="cellIs" dxfId="1647" priority="856" operator="equal">
      <formula>1</formula>
    </cfRule>
  </conditionalFormatting>
  <conditionalFormatting sqref="DL257:DL258">
    <cfRule type="cellIs" dxfId="1646" priority="855" operator="equal">
      <formula>1</formula>
    </cfRule>
  </conditionalFormatting>
  <conditionalFormatting sqref="DL257:DL258">
    <cfRule type="cellIs" dxfId="1645" priority="854" operator="equal">
      <formula>1</formula>
    </cfRule>
  </conditionalFormatting>
  <conditionalFormatting sqref="DL257:DL258">
    <cfRule type="cellIs" dxfId="1644" priority="853" operator="equal">
      <formula>1</formula>
    </cfRule>
  </conditionalFormatting>
  <conditionalFormatting sqref="CT259:CT260">
    <cfRule type="cellIs" dxfId="1643" priority="851" operator="equal">
      <formula>1</formula>
    </cfRule>
  </conditionalFormatting>
  <conditionalFormatting sqref="CR259:CR260">
    <cfRule type="cellIs" dxfId="1642" priority="852" operator="equal">
      <formula>1</formula>
    </cfRule>
  </conditionalFormatting>
  <conditionalFormatting sqref="DT259:DT260">
    <cfRule type="cellIs" dxfId="1641" priority="845" operator="equal">
      <formula>1</formula>
    </cfRule>
  </conditionalFormatting>
  <conditionalFormatting sqref="CV259:CV260">
    <cfRule type="cellIs" dxfId="1640" priority="850" operator="equal">
      <formula>1</formula>
    </cfRule>
  </conditionalFormatting>
  <conditionalFormatting sqref="DJ259:DJ260">
    <cfRule type="cellIs" dxfId="1639" priority="849" operator="equal">
      <formula>1</formula>
    </cfRule>
  </conditionalFormatting>
  <conditionalFormatting sqref="DN259:DN260">
    <cfRule type="cellIs" dxfId="1638" priority="848" operator="equal">
      <formula>1</formula>
    </cfRule>
  </conditionalFormatting>
  <conditionalFormatting sqref="DP259:DP260">
    <cfRule type="cellIs" dxfId="1637" priority="847" operator="equal">
      <formula>1</formula>
    </cfRule>
  </conditionalFormatting>
  <conditionalFormatting sqref="DR259:DR260">
    <cfRule type="cellIs" dxfId="1636" priority="846" operator="equal">
      <formula>1</formula>
    </cfRule>
  </conditionalFormatting>
  <conditionalFormatting sqref="DV259:DV260">
    <cfRule type="cellIs" dxfId="1635" priority="844" operator="equal">
      <formula>1</formula>
    </cfRule>
  </conditionalFormatting>
  <conditionalFormatting sqref="CT259:CT260">
    <cfRule type="cellIs" dxfId="1634" priority="842" operator="equal">
      <formula>1</formula>
    </cfRule>
  </conditionalFormatting>
  <conditionalFormatting sqref="CR259:CR260">
    <cfRule type="cellIs" dxfId="1633" priority="843" operator="equal">
      <formula>1</formula>
    </cfRule>
  </conditionalFormatting>
  <conditionalFormatting sqref="DT259:DT260">
    <cfRule type="cellIs" dxfId="1632" priority="836" operator="equal">
      <formula>1</formula>
    </cfRule>
  </conditionalFormatting>
  <conditionalFormatting sqref="CV259:CV260">
    <cfRule type="cellIs" dxfId="1631" priority="841" operator="equal">
      <formula>1</formula>
    </cfRule>
  </conditionalFormatting>
  <conditionalFormatting sqref="DJ259:DJ260">
    <cfRule type="cellIs" dxfId="1630" priority="840" operator="equal">
      <formula>1</formula>
    </cfRule>
  </conditionalFormatting>
  <conditionalFormatting sqref="DN259:DN260">
    <cfRule type="cellIs" dxfId="1629" priority="839" operator="equal">
      <formula>1</formula>
    </cfRule>
  </conditionalFormatting>
  <conditionalFormatting sqref="DP259:DP260">
    <cfRule type="cellIs" dxfId="1628" priority="838" operator="equal">
      <formula>1</formula>
    </cfRule>
  </conditionalFormatting>
  <conditionalFormatting sqref="DR259:DR260">
    <cfRule type="cellIs" dxfId="1627" priority="837" operator="equal">
      <formula>1</formula>
    </cfRule>
  </conditionalFormatting>
  <conditionalFormatting sqref="DV259:DV260">
    <cfRule type="cellIs" dxfId="1626" priority="835" operator="equal">
      <formula>1</formula>
    </cfRule>
  </conditionalFormatting>
  <conditionalFormatting sqref="CR259:CR260">
    <cfRule type="cellIs" dxfId="1625" priority="834" operator="equal">
      <formula>1</formula>
    </cfRule>
  </conditionalFormatting>
  <conditionalFormatting sqref="CT259:CT260">
    <cfRule type="cellIs" dxfId="1624" priority="833" operator="equal">
      <formula>1</formula>
    </cfRule>
  </conditionalFormatting>
  <conditionalFormatting sqref="CV259:CV260">
    <cfRule type="cellIs" dxfId="1623" priority="832" operator="equal">
      <formula>1</formula>
    </cfRule>
  </conditionalFormatting>
  <conditionalFormatting sqref="DJ259:DJ260">
    <cfRule type="cellIs" dxfId="1622" priority="831" operator="equal">
      <formula>1</formula>
    </cfRule>
  </conditionalFormatting>
  <conditionalFormatting sqref="DN259:DN260">
    <cfRule type="cellIs" dxfId="1621" priority="830" operator="equal">
      <formula>1</formula>
    </cfRule>
  </conditionalFormatting>
  <conditionalFormatting sqref="DP259:DP260">
    <cfRule type="cellIs" dxfId="1620" priority="829" operator="equal">
      <formula>1</formula>
    </cfRule>
  </conditionalFormatting>
  <conditionalFormatting sqref="DR259:DR260">
    <cfRule type="cellIs" dxfId="1619" priority="828" operator="equal">
      <formula>1</formula>
    </cfRule>
  </conditionalFormatting>
  <conditionalFormatting sqref="DT259:DT260">
    <cfRule type="cellIs" dxfId="1618" priority="827" operator="equal">
      <formula>1</formula>
    </cfRule>
  </conditionalFormatting>
  <conditionalFormatting sqref="DV259:DV260">
    <cfRule type="cellIs" dxfId="1617" priority="826" operator="equal">
      <formula>1</formula>
    </cfRule>
  </conditionalFormatting>
  <conditionalFormatting sqref="BI259:BI260">
    <cfRule type="expression" dxfId="1616" priority="825">
      <formula>BI259=MAX($BI259:$BN259)</formula>
    </cfRule>
  </conditionalFormatting>
  <conditionalFormatting sqref="BI259:BI260">
    <cfRule type="expression" dxfId="1615" priority="824">
      <formula>BI259=MIN($BI259:$BN259)</formula>
    </cfRule>
  </conditionalFormatting>
  <conditionalFormatting sqref="BJ259:BN260">
    <cfRule type="expression" dxfId="1614" priority="823">
      <formula>BJ259=MAX($BI259:$BN259)</formula>
    </cfRule>
  </conditionalFormatting>
  <conditionalFormatting sqref="BJ259:BN260">
    <cfRule type="expression" dxfId="1613" priority="822">
      <formula>BJ259=MIN($BI259:$BN259)</formula>
    </cfRule>
  </conditionalFormatting>
  <conditionalFormatting sqref="BO259:BO260">
    <cfRule type="expression" dxfId="1612" priority="821">
      <formula>BO259=MAX($BO259:$BT259)</formula>
    </cfRule>
  </conditionalFormatting>
  <conditionalFormatting sqref="BO259:BO260">
    <cfRule type="expression" dxfId="1611" priority="820">
      <formula>BO259=MIN($BO259:$BT259)</formula>
    </cfRule>
  </conditionalFormatting>
  <conditionalFormatting sqref="BP259:BT260">
    <cfRule type="expression" dxfId="1610" priority="819">
      <formula>BP259=MAX($BI259:$BN259)</formula>
    </cfRule>
  </conditionalFormatting>
  <conditionalFormatting sqref="BP259:BT260">
    <cfRule type="expression" dxfId="1609" priority="818">
      <formula>BP259=MIN($BI259:$BN259)</formula>
    </cfRule>
  </conditionalFormatting>
  <conditionalFormatting sqref="BP259:BT260">
    <cfRule type="expression" dxfId="1608" priority="817">
      <formula>BP259=MAX($BI259:$BN259)</formula>
    </cfRule>
  </conditionalFormatting>
  <conditionalFormatting sqref="BP259:BT260">
    <cfRule type="expression" dxfId="1607" priority="816">
      <formula>BP259=MIN($BI259:$BN259)</formula>
    </cfRule>
  </conditionalFormatting>
  <conditionalFormatting sqref="BP259:BP260">
    <cfRule type="expression" dxfId="1606" priority="815">
      <formula>BP259=MAX($BO259:$BT259)</formula>
    </cfRule>
  </conditionalFormatting>
  <conditionalFormatting sqref="BP259:BP260">
    <cfRule type="expression" dxfId="1605" priority="814">
      <formula>BP259=MIN($BO259:$BT259)</formula>
    </cfRule>
  </conditionalFormatting>
  <conditionalFormatting sqref="BQ259:BQ260">
    <cfRule type="expression" dxfId="1604" priority="813">
      <formula>BQ259=MAX($BO259:$BT259)</formula>
    </cfRule>
  </conditionalFormatting>
  <conditionalFormatting sqref="BQ259:BQ260">
    <cfRule type="expression" dxfId="1603" priority="812">
      <formula>BQ259=MIN($BO259:$BT259)</formula>
    </cfRule>
  </conditionalFormatting>
  <conditionalFormatting sqref="BR259:BR260">
    <cfRule type="expression" dxfId="1602" priority="811">
      <formula>BR259=MAX($BO259:$BT259)</formula>
    </cfRule>
  </conditionalFormatting>
  <conditionalFormatting sqref="BR259:BR260">
    <cfRule type="expression" dxfId="1601" priority="810">
      <formula>BR259=MIN($BO259:$BT259)</formula>
    </cfRule>
  </conditionalFormatting>
  <conditionalFormatting sqref="BS259:BS260">
    <cfRule type="expression" dxfId="1600" priority="809">
      <formula>BS259=MAX($BO259:$BT259)</formula>
    </cfRule>
  </conditionalFormatting>
  <conditionalFormatting sqref="BS259:BS260">
    <cfRule type="expression" dxfId="1599" priority="808">
      <formula>BS259=MIN($BO259:$BT259)</formula>
    </cfRule>
  </conditionalFormatting>
  <conditionalFormatting sqref="BT259:BT260">
    <cfRule type="expression" dxfId="1598" priority="807">
      <formula>BT259=MAX($BO259:$BT259)</formula>
    </cfRule>
  </conditionalFormatting>
  <conditionalFormatting sqref="BT259:BT260">
    <cfRule type="expression" dxfId="1597" priority="806">
      <formula>BT259=MIN($BO259:$BT259)</formula>
    </cfRule>
  </conditionalFormatting>
  <conditionalFormatting sqref="CX259:CX260">
    <cfRule type="cellIs" dxfId="1596" priority="805" operator="equal">
      <formula>1</formula>
    </cfRule>
  </conditionalFormatting>
  <conditionalFormatting sqref="CX259:CX260">
    <cfRule type="cellIs" dxfId="1595" priority="804" operator="equal">
      <formula>1</formula>
    </cfRule>
  </conditionalFormatting>
  <conditionalFormatting sqref="CX259:CX260">
    <cfRule type="cellIs" dxfId="1594" priority="803" operator="equal">
      <formula>1</formula>
    </cfRule>
  </conditionalFormatting>
  <conditionalFormatting sqref="DX259:DX260">
    <cfRule type="cellIs" dxfId="1593" priority="802" operator="equal">
      <formula>1</formula>
    </cfRule>
  </conditionalFormatting>
  <conditionalFormatting sqref="DX259:DX260">
    <cfRule type="cellIs" dxfId="1592" priority="801" operator="equal">
      <formula>1</formula>
    </cfRule>
  </conditionalFormatting>
  <conditionalFormatting sqref="DX259:DX260">
    <cfRule type="cellIs" dxfId="1591" priority="800" operator="equal">
      <formula>1</formula>
    </cfRule>
  </conditionalFormatting>
  <conditionalFormatting sqref="CZ259:CZ260">
    <cfRule type="cellIs" dxfId="1590" priority="799" operator="equal">
      <formula>1</formula>
    </cfRule>
  </conditionalFormatting>
  <conditionalFormatting sqref="CZ259:CZ260">
    <cfRule type="cellIs" dxfId="1589" priority="798" operator="equal">
      <formula>1</formula>
    </cfRule>
  </conditionalFormatting>
  <conditionalFormatting sqref="CZ259:CZ260">
    <cfRule type="cellIs" dxfId="1588" priority="797" operator="equal">
      <formula>1</formula>
    </cfRule>
  </conditionalFormatting>
  <conditionalFormatting sqref="DB259:DB260">
    <cfRule type="cellIs" dxfId="1587" priority="796" operator="equal">
      <formula>1</formula>
    </cfRule>
  </conditionalFormatting>
  <conditionalFormatting sqref="DB259:DB260">
    <cfRule type="cellIs" dxfId="1586" priority="795" operator="equal">
      <formula>1</formula>
    </cfRule>
  </conditionalFormatting>
  <conditionalFormatting sqref="DB259:DB260">
    <cfRule type="cellIs" dxfId="1585" priority="794" operator="equal">
      <formula>1</formula>
    </cfRule>
  </conditionalFormatting>
  <conditionalFormatting sqref="DH259:DH260">
    <cfRule type="cellIs" dxfId="1584" priority="793" operator="equal">
      <formula>1</formula>
    </cfRule>
  </conditionalFormatting>
  <conditionalFormatting sqref="DH259:DH260">
    <cfRule type="cellIs" dxfId="1583" priority="792" operator="equal">
      <formula>1</formula>
    </cfRule>
  </conditionalFormatting>
  <conditionalFormatting sqref="DH259:DH260">
    <cfRule type="cellIs" dxfId="1582" priority="791" operator="equal">
      <formula>1</formula>
    </cfRule>
  </conditionalFormatting>
  <conditionalFormatting sqref="DD259:DD260">
    <cfRule type="cellIs" dxfId="1581" priority="790" operator="equal">
      <formula>1</formula>
    </cfRule>
  </conditionalFormatting>
  <conditionalFormatting sqref="DD259:DD260">
    <cfRule type="cellIs" dxfId="1580" priority="789" operator="equal">
      <formula>1</formula>
    </cfRule>
  </conditionalFormatting>
  <conditionalFormatting sqref="DD259:DD260">
    <cfRule type="cellIs" dxfId="1579" priority="788" operator="equal">
      <formula>1</formula>
    </cfRule>
  </conditionalFormatting>
  <conditionalFormatting sqref="DF259:DF260">
    <cfRule type="cellIs" dxfId="1578" priority="787" operator="equal">
      <formula>1</formula>
    </cfRule>
  </conditionalFormatting>
  <conditionalFormatting sqref="DF259:DF260">
    <cfRule type="cellIs" dxfId="1577" priority="786" operator="equal">
      <formula>1</formula>
    </cfRule>
  </conditionalFormatting>
  <conditionalFormatting sqref="DF259:DF260">
    <cfRule type="cellIs" dxfId="1576" priority="785" operator="equal">
      <formula>1</formula>
    </cfRule>
  </conditionalFormatting>
  <conditionalFormatting sqref="DL259:DL260">
    <cfRule type="cellIs" dxfId="1575" priority="784" operator="equal">
      <formula>1</formula>
    </cfRule>
  </conditionalFormatting>
  <conditionalFormatting sqref="DL259:DL260">
    <cfRule type="cellIs" dxfId="1574" priority="783" operator="equal">
      <formula>1</formula>
    </cfRule>
  </conditionalFormatting>
  <conditionalFormatting sqref="DL259:DL260">
    <cfRule type="cellIs" dxfId="1573" priority="782" operator="equal">
      <formula>1</formula>
    </cfRule>
  </conditionalFormatting>
  <conditionalFormatting sqref="CT261:CT262">
    <cfRule type="cellIs" dxfId="1572" priority="780" operator="equal">
      <formula>1</formula>
    </cfRule>
  </conditionalFormatting>
  <conditionalFormatting sqref="CR261:CR262">
    <cfRule type="cellIs" dxfId="1571" priority="781" operator="equal">
      <formula>1</formula>
    </cfRule>
  </conditionalFormatting>
  <conditionalFormatting sqref="DT261:DT262">
    <cfRule type="cellIs" dxfId="1570" priority="774" operator="equal">
      <formula>1</formula>
    </cfRule>
  </conditionalFormatting>
  <conditionalFormatting sqref="CV261:CV262">
    <cfRule type="cellIs" dxfId="1569" priority="779" operator="equal">
      <formula>1</formula>
    </cfRule>
  </conditionalFormatting>
  <conditionalFormatting sqref="DJ261:DJ262">
    <cfRule type="cellIs" dxfId="1568" priority="778" operator="equal">
      <formula>1</formula>
    </cfRule>
  </conditionalFormatting>
  <conditionalFormatting sqref="DN261:DN262">
    <cfRule type="cellIs" dxfId="1567" priority="777" operator="equal">
      <formula>1</formula>
    </cfRule>
  </conditionalFormatting>
  <conditionalFormatting sqref="DP261:DP262">
    <cfRule type="cellIs" dxfId="1566" priority="776" operator="equal">
      <formula>1</formula>
    </cfRule>
  </conditionalFormatting>
  <conditionalFormatting sqref="DR261:DR262">
    <cfRule type="cellIs" dxfId="1565" priority="775" operator="equal">
      <formula>1</formula>
    </cfRule>
  </conditionalFormatting>
  <conditionalFormatting sqref="DV261:DV262">
    <cfRule type="cellIs" dxfId="1564" priority="773" operator="equal">
      <formula>1</formula>
    </cfRule>
  </conditionalFormatting>
  <conditionalFormatting sqref="CT261:CT262">
    <cfRule type="cellIs" dxfId="1563" priority="771" operator="equal">
      <formula>1</formula>
    </cfRule>
  </conditionalFormatting>
  <conditionalFormatting sqref="CR261:CR262">
    <cfRule type="cellIs" dxfId="1562" priority="772" operator="equal">
      <formula>1</formula>
    </cfRule>
  </conditionalFormatting>
  <conditionalFormatting sqref="DT261:DT262">
    <cfRule type="cellIs" dxfId="1561" priority="765" operator="equal">
      <formula>1</formula>
    </cfRule>
  </conditionalFormatting>
  <conditionalFormatting sqref="CV261:CV262">
    <cfRule type="cellIs" dxfId="1560" priority="770" operator="equal">
      <formula>1</formula>
    </cfRule>
  </conditionalFormatting>
  <conditionalFormatting sqref="DJ261:DJ262">
    <cfRule type="cellIs" dxfId="1559" priority="769" operator="equal">
      <formula>1</formula>
    </cfRule>
  </conditionalFormatting>
  <conditionalFormatting sqref="DN261:DN262">
    <cfRule type="cellIs" dxfId="1558" priority="768" operator="equal">
      <formula>1</formula>
    </cfRule>
  </conditionalFormatting>
  <conditionalFormatting sqref="DP261:DP262">
    <cfRule type="cellIs" dxfId="1557" priority="767" operator="equal">
      <formula>1</formula>
    </cfRule>
  </conditionalFormatting>
  <conditionalFormatting sqref="DR261:DR262">
    <cfRule type="cellIs" dxfId="1556" priority="766" operator="equal">
      <formula>1</formula>
    </cfRule>
  </conditionalFormatting>
  <conditionalFormatting sqref="DV261:DV262">
    <cfRule type="cellIs" dxfId="1555" priority="764" operator="equal">
      <formula>1</formula>
    </cfRule>
  </conditionalFormatting>
  <conditionalFormatting sqref="CR261:CR262">
    <cfRule type="cellIs" dxfId="1554" priority="763" operator="equal">
      <formula>1</formula>
    </cfRule>
  </conditionalFormatting>
  <conditionalFormatting sqref="CT261:CT262">
    <cfRule type="cellIs" dxfId="1553" priority="762" operator="equal">
      <formula>1</formula>
    </cfRule>
  </conditionalFormatting>
  <conditionalFormatting sqref="CV261:CV262">
    <cfRule type="cellIs" dxfId="1552" priority="761" operator="equal">
      <formula>1</formula>
    </cfRule>
  </conditionalFormatting>
  <conditionalFormatting sqref="DJ261:DJ262">
    <cfRule type="cellIs" dxfId="1551" priority="760" operator="equal">
      <formula>1</formula>
    </cfRule>
  </conditionalFormatting>
  <conditionalFormatting sqref="DN261:DN262">
    <cfRule type="cellIs" dxfId="1550" priority="759" operator="equal">
      <formula>1</formula>
    </cfRule>
  </conditionalFormatting>
  <conditionalFormatting sqref="DP261:DP262">
    <cfRule type="cellIs" dxfId="1549" priority="758" operator="equal">
      <formula>1</formula>
    </cfRule>
  </conditionalFormatting>
  <conditionalFormatting sqref="DR261:DR262">
    <cfRule type="cellIs" dxfId="1548" priority="757" operator="equal">
      <formula>1</formula>
    </cfRule>
  </conditionalFormatting>
  <conditionalFormatting sqref="DT261:DT262">
    <cfRule type="cellIs" dxfId="1547" priority="756" operator="equal">
      <formula>1</formula>
    </cfRule>
  </conditionalFormatting>
  <conditionalFormatting sqref="DV261:DV262">
    <cfRule type="cellIs" dxfId="1546" priority="755" operator="equal">
      <formula>1</formula>
    </cfRule>
  </conditionalFormatting>
  <conditionalFormatting sqref="BI261:BI262">
    <cfRule type="expression" dxfId="1545" priority="754">
      <formula>BI261=MAX($BI261:$BN261)</formula>
    </cfRule>
  </conditionalFormatting>
  <conditionalFormatting sqref="BI261:BI262">
    <cfRule type="expression" dxfId="1544" priority="753">
      <formula>BI261=MIN($BI261:$BN261)</formula>
    </cfRule>
  </conditionalFormatting>
  <conditionalFormatting sqref="BJ261:BN262">
    <cfRule type="expression" dxfId="1543" priority="752">
      <formula>BJ261=MAX($BI261:$BN261)</formula>
    </cfRule>
  </conditionalFormatting>
  <conditionalFormatting sqref="BJ261:BN262">
    <cfRule type="expression" dxfId="1542" priority="751">
      <formula>BJ261=MIN($BI261:$BN261)</formula>
    </cfRule>
  </conditionalFormatting>
  <conditionalFormatting sqref="BO261:BO262">
    <cfRule type="expression" dxfId="1541" priority="750">
      <formula>BO261=MAX($BO261:$BT261)</formula>
    </cfRule>
  </conditionalFormatting>
  <conditionalFormatting sqref="BO261:BO262">
    <cfRule type="expression" dxfId="1540" priority="749">
      <formula>BO261=MIN($BO261:$BT261)</formula>
    </cfRule>
  </conditionalFormatting>
  <conditionalFormatting sqref="BP261:BT262">
    <cfRule type="expression" dxfId="1539" priority="748">
      <formula>BP261=MAX($BI261:$BN261)</formula>
    </cfRule>
  </conditionalFormatting>
  <conditionalFormatting sqref="BP261:BT262">
    <cfRule type="expression" dxfId="1538" priority="747">
      <formula>BP261=MIN($BI261:$BN261)</formula>
    </cfRule>
  </conditionalFormatting>
  <conditionalFormatting sqref="BP261:BT262">
    <cfRule type="expression" dxfId="1537" priority="746">
      <formula>BP261=MAX($BI261:$BN261)</formula>
    </cfRule>
  </conditionalFormatting>
  <conditionalFormatting sqref="BP261:BT262">
    <cfRule type="expression" dxfId="1536" priority="745">
      <formula>BP261=MIN($BI261:$BN261)</formula>
    </cfRule>
  </conditionalFormatting>
  <conditionalFormatting sqref="BP261:BP262">
    <cfRule type="expression" dxfId="1535" priority="744">
      <formula>BP261=MAX($BO261:$BT261)</formula>
    </cfRule>
  </conditionalFormatting>
  <conditionalFormatting sqref="BP261:BP262">
    <cfRule type="expression" dxfId="1534" priority="743">
      <formula>BP261=MIN($BO261:$BT261)</formula>
    </cfRule>
  </conditionalFormatting>
  <conditionalFormatting sqref="BQ261:BQ262">
    <cfRule type="expression" dxfId="1533" priority="742">
      <formula>BQ261=MAX($BO261:$BT261)</formula>
    </cfRule>
  </conditionalFormatting>
  <conditionalFormatting sqref="BQ261:BQ262">
    <cfRule type="expression" dxfId="1532" priority="741">
      <formula>BQ261=MIN($BO261:$BT261)</formula>
    </cfRule>
  </conditionalFormatting>
  <conditionalFormatting sqref="BR261:BR262">
    <cfRule type="expression" dxfId="1531" priority="740">
      <formula>BR261=MAX($BO261:$BT261)</formula>
    </cfRule>
  </conditionalFormatting>
  <conditionalFormatting sqref="BR261:BR262">
    <cfRule type="expression" dxfId="1530" priority="739">
      <formula>BR261=MIN($BO261:$BT261)</formula>
    </cfRule>
  </conditionalFormatting>
  <conditionalFormatting sqref="BS261:BS262">
    <cfRule type="expression" dxfId="1529" priority="738">
      <formula>BS261=MAX($BO261:$BT261)</formula>
    </cfRule>
  </conditionalFormatting>
  <conditionalFormatting sqref="BS261:BS262">
    <cfRule type="expression" dxfId="1528" priority="737">
      <formula>BS261=MIN($BO261:$BT261)</formula>
    </cfRule>
  </conditionalFormatting>
  <conditionalFormatting sqref="BT261:BT262">
    <cfRule type="expression" dxfId="1527" priority="736">
      <formula>BT261=MAX($BO261:$BT261)</formula>
    </cfRule>
  </conditionalFormatting>
  <conditionalFormatting sqref="BT261:BT262">
    <cfRule type="expression" dxfId="1526" priority="735">
      <formula>BT261=MIN($BO261:$BT261)</formula>
    </cfRule>
  </conditionalFormatting>
  <conditionalFormatting sqref="CX261:CX262">
    <cfRule type="cellIs" dxfId="1525" priority="734" operator="equal">
      <formula>1</formula>
    </cfRule>
  </conditionalFormatting>
  <conditionalFormatting sqref="CX261:CX262">
    <cfRule type="cellIs" dxfId="1524" priority="733" operator="equal">
      <formula>1</formula>
    </cfRule>
  </conditionalFormatting>
  <conditionalFormatting sqref="CX261:CX262">
    <cfRule type="cellIs" dxfId="1523" priority="732" operator="equal">
      <formula>1</formula>
    </cfRule>
  </conditionalFormatting>
  <conditionalFormatting sqref="DX261:DX262">
    <cfRule type="cellIs" dxfId="1522" priority="731" operator="equal">
      <formula>1</formula>
    </cfRule>
  </conditionalFormatting>
  <conditionalFormatting sqref="DX261:DX262">
    <cfRule type="cellIs" dxfId="1521" priority="730" operator="equal">
      <formula>1</formula>
    </cfRule>
  </conditionalFormatting>
  <conditionalFormatting sqref="DX261:DX262">
    <cfRule type="cellIs" dxfId="1520" priority="729" operator="equal">
      <formula>1</formula>
    </cfRule>
  </conditionalFormatting>
  <conditionalFormatting sqref="CZ261:CZ262">
    <cfRule type="cellIs" dxfId="1519" priority="728" operator="equal">
      <formula>1</formula>
    </cfRule>
  </conditionalFormatting>
  <conditionalFormatting sqref="CZ261:CZ262">
    <cfRule type="cellIs" dxfId="1518" priority="727" operator="equal">
      <formula>1</formula>
    </cfRule>
  </conditionalFormatting>
  <conditionalFormatting sqref="CZ261:CZ262">
    <cfRule type="cellIs" dxfId="1517" priority="726" operator="equal">
      <formula>1</formula>
    </cfRule>
  </conditionalFormatting>
  <conditionalFormatting sqref="DB261:DB262">
    <cfRule type="cellIs" dxfId="1516" priority="725" operator="equal">
      <formula>1</formula>
    </cfRule>
  </conditionalFormatting>
  <conditionalFormatting sqref="DB261:DB262">
    <cfRule type="cellIs" dxfId="1515" priority="724" operator="equal">
      <formula>1</formula>
    </cfRule>
  </conditionalFormatting>
  <conditionalFormatting sqref="DB261:DB262">
    <cfRule type="cellIs" dxfId="1514" priority="723" operator="equal">
      <formula>1</formula>
    </cfRule>
  </conditionalFormatting>
  <conditionalFormatting sqref="DH261:DH262">
    <cfRule type="cellIs" dxfId="1513" priority="722" operator="equal">
      <formula>1</formula>
    </cfRule>
  </conditionalFormatting>
  <conditionalFormatting sqref="DH261:DH262">
    <cfRule type="cellIs" dxfId="1512" priority="721" operator="equal">
      <formula>1</formula>
    </cfRule>
  </conditionalFormatting>
  <conditionalFormatting sqref="DH261:DH262">
    <cfRule type="cellIs" dxfId="1511" priority="720" operator="equal">
      <formula>1</formula>
    </cfRule>
  </conditionalFormatting>
  <conditionalFormatting sqref="DD261:DD262">
    <cfRule type="cellIs" dxfId="1510" priority="719" operator="equal">
      <formula>1</formula>
    </cfRule>
  </conditionalFormatting>
  <conditionalFormatting sqref="DD261:DD262">
    <cfRule type="cellIs" dxfId="1509" priority="718" operator="equal">
      <formula>1</formula>
    </cfRule>
  </conditionalFormatting>
  <conditionalFormatting sqref="DD261:DD262">
    <cfRule type="cellIs" dxfId="1508" priority="717" operator="equal">
      <formula>1</formula>
    </cfRule>
  </conditionalFormatting>
  <conditionalFormatting sqref="DF261:DF262">
    <cfRule type="cellIs" dxfId="1507" priority="716" operator="equal">
      <formula>1</formula>
    </cfRule>
  </conditionalFormatting>
  <conditionalFormatting sqref="DF261:DF262">
    <cfRule type="cellIs" dxfId="1506" priority="715" operator="equal">
      <formula>1</formula>
    </cfRule>
  </conditionalFormatting>
  <conditionalFormatting sqref="DF261:DF262">
    <cfRule type="cellIs" dxfId="1505" priority="714" operator="equal">
      <formula>1</formula>
    </cfRule>
  </conditionalFormatting>
  <conditionalFormatting sqref="DL261:DL262">
    <cfRule type="cellIs" dxfId="1504" priority="713" operator="equal">
      <formula>1</formula>
    </cfRule>
  </conditionalFormatting>
  <conditionalFormatting sqref="DL261:DL262">
    <cfRule type="cellIs" dxfId="1503" priority="712" operator="equal">
      <formula>1</formula>
    </cfRule>
  </conditionalFormatting>
  <conditionalFormatting sqref="DL261:DL262">
    <cfRule type="cellIs" dxfId="1502" priority="711" operator="equal">
      <formula>1</formula>
    </cfRule>
  </conditionalFormatting>
  <conditionalFormatting sqref="CT263:CT264">
    <cfRule type="cellIs" dxfId="1501" priority="709" operator="equal">
      <formula>1</formula>
    </cfRule>
  </conditionalFormatting>
  <conditionalFormatting sqref="CR263:CR264">
    <cfRule type="cellIs" dxfId="1500" priority="710" operator="equal">
      <formula>1</formula>
    </cfRule>
  </conditionalFormatting>
  <conditionalFormatting sqref="DT263:DT264">
    <cfRule type="cellIs" dxfId="1499" priority="703" operator="equal">
      <formula>1</formula>
    </cfRule>
  </conditionalFormatting>
  <conditionalFormatting sqref="CV263:CV264">
    <cfRule type="cellIs" dxfId="1498" priority="708" operator="equal">
      <formula>1</formula>
    </cfRule>
  </conditionalFormatting>
  <conditionalFormatting sqref="DJ263:DJ264">
    <cfRule type="cellIs" dxfId="1497" priority="707" operator="equal">
      <formula>1</formula>
    </cfRule>
  </conditionalFormatting>
  <conditionalFormatting sqref="DN263:DN264">
    <cfRule type="cellIs" dxfId="1496" priority="706" operator="equal">
      <formula>1</formula>
    </cfRule>
  </conditionalFormatting>
  <conditionalFormatting sqref="DP263:DP264">
    <cfRule type="cellIs" dxfId="1495" priority="705" operator="equal">
      <formula>1</formula>
    </cfRule>
  </conditionalFormatting>
  <conditionalFormatting sqref="DR263:DR264">
    <cfRule type="cellIs" dxfId="1494" priority="704" operator="equal">
      <formula>1</formula>
    </cfRule>
  </conditionalFormatting>
  <conditionalFormatting sqref="DV263:DV264">
    <cfRule type="cellIs" dxfId="1493" priority="702" operator="equal">
      <formula>1</formula>
    </cfRule>
  </conditionalFormatting>
  <conditionalFormatting sqref="CT263:CT264">
    <cfRule type="cellIs" dxfId="1492" priority="700" operator="equal">
      <formula>1</formula>
    </cfRule>
  </conditionalFormatting>
  <conditionalFormatting sqref="CR263:CR264">
    <cfRule type="cellIs" dxfId="1491" priority="701" operator="equal">
      <formula>1</formula>
    </cfRule>
  </conditionalFormatting>
  <conditionalFormatting sqref="DT263:DT264">
    <cfRule type="cellIs" dxfId="1490" priority="694" operator="equal">
      <formula>1</formula>
    </cfRule>
  </conditionalFormatting>
  <conditionalFormatting sqref="CV263:CV264">
    <cfRule type="cellIs" dxfId="1489" priority="699" operator="equal">
      <formula>1</formula>
    </cfRule>
  </conditionalFormatting>
  <conditionalFormatting sqref="DJ263:DJ264">
    <cfRule type="cellIs" dxfId="1488" priority="698" operator="equal">
      <formula>1</formula>
    </cfRule>
  </conditionalFormatting>
  <conditionalFormatting sqref="DN263:DN264">
    <cfRule type="cellIs" dxfId="1487" priority="697" operator="equal">
      <formula>1</formula>
    </cfRule>
  </conditionalFormatting>
  <conditionalFormatting sqref="DP263:DP264">
    <cfRule type="cellIs" dxfId="1486" priority="696" operator="equal">
      <formula>1</formula>
    </cfRule>
  </conditionalFormatting>
  <conditionalFormatting sqref="DR263:DR264">
    <cfRule type="cellIs" dxfId="1485" priority="695" operator="equal">
      <formula>1</formula>
    </cfRule>
  </conditionalFormatting>
  <conditionalFormatting sqref="DV263:DV264">
    <cfRule type="cellIs" dxfId="1484" priority="693" operator="equal">
      <formula>1</formula>
    </cfRule>
  </conditionalFormatting>
  <conditionalFormatting sqref="CR263:CR264">
    <cfRule type="cellIs" dxfId="1483" priority="692" operator="equal">
      <formula>1</formula>
    </cfRule>
  </conditionalFormatting>
  <conditionalFormatting sqref="CT263:CT264">
    <cfRule type="cellIs" dxfId="1482" priority="691" operator="equal">
      <formula>1</formula>
    </cfRule>
  </conditionalFormatting>
  <conditionalFormatting sqref="CV263:CV264">
    <cfRule type="cellIs" dxfId="1481" priority="690" operator="equal">
      <formula>1</formula>
    </cfRule>
  </conditionalFormatting>
  <conditionalFormatting sqref="DJ263:DJ264">
    <cfRule type="cellIs" dxfId="1480" priority="689" operator="equal">
      <formula>1</formula>
    </cfRule>
  </conditionalFormatting>
  <conditionalFormatting sqref="DN263:DN264">
    <cfRule type="cellIs" dxfId="1479" priority="688" operator="equal">
      <formula>1</formula>
    </cfRule>
  </conditionalFormatting>
  <conditionalFormatting sqref="DP263:DP264">
    <cfRule type="cellIs" dxfId="1478" priority="687" operator="equal">
      <formula>1</formula>
    </cfRule>
  </conditionalFormatting>
  <conditionalFormatting sqref="DR263:DR264">
    <cfRule type="cellIs" dxfId="1477" priority="686" operator="equal">
      <formula>1</formula>
    </cfRule>
  </conditionalFormatting>
  <conditionalFormatting sqref="DT263:DT264">
    <cfRule type="cellIs" dxfId="1476" priority="685" operator="equal">
      <formula>1</formula>
    </cfRule>
  </conditionalFormatting>
  <conditionalFormatting sqref="DV263:DV264">
    <cfRule type="cellIs" dxfId="1475" priority="684" operator="equal">
      <formula>1</formula>
    </cfRule>
  </conditionalFormatting>
  <conditionalFormatting sqref="BI263:BI264">
    <cfRule type="expression" dxfId="1474" priority="683">
      <formula>BI263=MAX($BI263:$BN263)</formula>
    </cfRule>
  </conditionalFormatting>
  <conditionalFormatting sqref="BI263:BI264">
    <cfRule type="expression" dxfId="1473" priority="682">
      <formula>BI263=MIN($BI263:$BN263)</formula>
    </cfRule>
  </conditionalFormatting>
  <conditionalFormatting sqref="BJ263:BN264">
    <cfRule type="expression" dxfId="1472" priority="681">
      <formula>BJ263=MAX($BI263:$BN263)</formula>
    </cfRule>
  </conditionalFormatting>
  <conditionalFormatting sqref="BJ263:BN264">
    <cfRule type="expression" dxfId="1471" priority="680">
      <formula>BJ263=MIN($BI263:$BN263)</formula>
    </cfRule>
  </conditionalFormatting>
  <conditionalFormatting sqref="BO263:BO264">
    <cfRule type="expression" dxfId="1470" priority="679">
      <formula>BO263=MAX($BO263:$BT263)</formula>
    </cfRule>
  </conditionalFormatting>
  <conditionalFormatting sqref="BO263:BO264">
    <cfRule type="expression" dxfId="1469" priority="678">
      <formula>BO263=MIN($BO263:$BT263)</formula>
    </cfRule>
  </conditionalFormatting>
  <conditionalFormatting sqref="BP263:BT264">
    <cfRule type="expression" dxfId="1468" priority="677">
      <formula>BP263=MAX($BI263:$BN263)</formula>
    </cfRule>
  </conditionalFormatting>
  <conditionalFormatting sqref="BP263:BT264">
    <cfRule type="expression" dxfId="1467" priority="676">
      <formula>BP263=MIN($BI263:$BN263)</formula>
    </cfRule>
  </conditionalFormatting>
  <conditionalFormatting sqref="BP263:BT264">
    <cfRule type="expression" dxfId="1466" priority="675">
      <formula>BP263=MAX($BI263:$BN263)</formula>
    </cfRule>
  </conditionalFormatting>
  <conditionalFormatting sqref="BP263:BT264">
    <cfRule type="expression" dxfId="1465" priority="674">
      <formula>BP263=MIN($BI263:$BN263)</formula>
    </cfRule>
  </conditionalFormatting>
  <conditionalFormatting sqref="BP263:BP264">
    <cfRule type="expression" dxfId="1464" priority="673">
      <formula>BP263=MAX($BO263:$BT263)</formula>
    </cfRule>
  </conditionalFormatting>
  <conditionalFormatting sqref="BP263:BP264">
    <cfRule type="expression" dxfId="1463" priority="672">
      <formula>BP263=MIN($BO263:$BT263)</formula>
    </cfRule>
  </conditionalFormatting>
  <conditionalFormatting sqref="BQ263:BQ264">
    <cfRule type="expression" dxfId="1462" priority="671">
      <formula>BQ263=MAX($BO263:$BT263)</formula>
    </cfRule>
  </conditionalFormatting>
  <conditionalFormatting sqref="BQ263:BQ264">
    <cfRule type="expression" dxfId="1461" priority="670">
      <formula>BQ263=MIN($BO263:$BT263)</formula>
    </cfRule>
  </conditionalFormatting>
  <conditionalFormatting sqref="BR263:BR264">
    <cfRule type="expression" dxfId="1460" priority="669">
      <formula>BR263=MAX($BO263:$BT263)</formula>
    </cfRule>
  </conditionalFormatting>
  <conditionalFormatting sqref="BR263:BR264">
    <cfRule type="expression" dxfId="1459" priority="668">
      <formula>BR263=MIN($BO263:$BT263)</formula>
    </cfRule>
  </conditionalFormatting>
  <conditionalFormatting sqref="BS263:BS264">
    <cfRule type="expression" dxfId="1458" priority="667">
      <formula>BS263=MAX($BO263:$BT263)</formula>
    </cfRule>
  </conditionalFormatting>
  <conditionalFormatting sqref="BS263:BS264">
    <cfRule type="expression" dxfId="1457" priority="666">
      <formula>BS263=MIN($BO263:$BT263)</formula>
    </cfRule>
  </conditionalFormatting>
  <conditionalFormatting sqref="BT263:BT264">
    <cfRule type="expression" dxfId="1456" priority="665">
      <formula>BT263=MAX($BO263:$BT263)</formula>
    </cfRule>
  </conditionalFormatting>
  <conditionalFormatting sqref="BT263:BT264">
    <cfRule type="expression" dxfId="1455" priority="664">
      <formula>BT263=MIN($BO263:$BT263)</formula>
    </cfRule>
  </conditionalFormatting>
  <conditionalFormatting sqref="CX263:CX264">
    <cfRule type="cellIs" dxfId="1454" priority="663" operator="equal">
      <formula>1</formula>
    </cfRule>
  </conditionalFormatting>
  <conditionalFormatting sqref="CX263:CX264">
    <cfRule type="cellIs" dxfId="1453" priority="662" operator="equal">
      <formula>1</formula>
    </cfRule>
  </conditionalFormatting>
  <conditionalFormatting sqref="CX263:CX264">
    <cfRule type="cellIs" dxfId="1452" priority="661" operator="equal">
      <formula>1</formula>
    </cfRule>
  </conditionalFormatting>
  <conditionalFormatting sqref="DX263:DX264">
    <cfRule type="cellIs" dxfId="1451" priority="660" operator="equal">
      <formula>1</formula>
    </cfRule>
  </conditionalFormatting>
  <conditionalFormatting sqref="DX263:DX264">
    <cfRule type="cellIs" dxfId="1450" priority="659" operator="equal">
      <formula>1</formula>
    </cfRule>
  </conditionalFormatting>
  <conditionalFormatting sqref="DX263:DX264">
    <cfRule type="cellIs" dxfId="1449" priority="658" operator="equal">
      <formula>1</formula>
    </cfRule>
  </conditionalFormatting>
  <conditionalFormatting sqref="CZ263:CZ264">
    <cfRule type="cellIs" dxfId="1448" priority="657" operator="equal">
      <formula>1</formula>
    </cfRule>
  </conditionalFormatting>
  <conditionalFormatting sqref="CZ263:CZ264">
    <cfRule type="cellIs" dxfId="1447" priority="656" operator="equal">
      <formula>1</formula>
    </cfRule>
  </conditionalFormatting>
  <conditionalFormatting sqref="CZ263:CZ264">
    <cfRule type="cellIs" dxfId="1446" priority="655" operator="equal">
      <formula>1</formula>
    </cfRule>
  </conditionalFormatting>
  <conditionalFormatting sqref="DB263:DB264">
    <cfRule type="cellIs" dxfId="1445" priority="654" operator="equal">
      <formula>1</formula>
    </cfRule>
  </conditionalFormatting>
  <conditionalFormatting sqref="DB263:DB264">
    <cfRule type="cellIs" dxfId="1444" priority="653" operator="equal">
      <formula>1</formula>
    </cfRule>
  </conditionalFormatting>
  <conditionalFormatting sqref="DB263:DB264">
    <cfRule type="cellIs" dxfId="1443" priority="652" operator="equal">
      <formula>1</formula>
    </cfRule>
  </conditionalFormatting>
  <conditionalFormatting sqref="DH263:DH264">
    <cfRule type="cellIs" dxfId="1442" priority="651" operator="equal">
      <formula>1</formula>
    </cfRule>
  </conditionalFormatting>
  <conditionalFormatting sqref="DH263:DH264">
    <cfRule type="cellIs" dxfId="1441" priority="650" operator="equal">
      <formula>1</formula>
    </cfRule>
  </conditionalFormatting>
  <conditionalFormatting sqref="DH263:DH264">
    <cfRule type="cellIs" dxfId="1440" priority="649" operator="equal">
      <formula>1</formula>
    </cfRule>
  </conditionalFormatting>
  <conditionalFormatting sqref="DD263:DD264">
    <cfRule type="cellIs" dxfId="1439" priority="648" operator="equal">
      <formula>1</formula>
    </cfRule>
  </conditionalFormatting>
  <conditionalFormatting sqref="DD263:DD264">
    <cfRule type="cellIs" dxfId="1438" priority="647" operator="equal">
      <formula>1</formula>
    </cfRule>
  </conditionalFormatting>
  <conditionalFormatting sqref="DD263:DD264">
    <cfRule type="cellIs" dxfId="1437" priority="646" operator="equal">
      <formula>1</formula>
    </cfRule>
  </conditionalFormatting>
  <conditionalFormatting sqref="DF263:DF264">
    <cfRule type="cellIs" dxfId="1436" priority="645" operator="equal">
      <formula>1</formula>
    </cfRule>
  </conditionalFormatting>
  <conditionalFormatting sqref="DF263:DF264">
    <cfRule type="cellIs" dxfId="1435" priority="644" operator="equal">
      <formula>1</formula>
    </cfRule>
  </conditionalFormatting>
  <conditionalFormatting sqref="DF263:DF264">
    <cfRule type="cellIs" dxfId="1434" priority="643" operator="equal">
      <formula>1</formula>
    </cfRule>
  </conditionalFormatting>
  <conditionalFormatting sqref="DL263:DL264">
    <cfRule type="cellIs" dxfId="1433" priority="642" operator="equal">
      <formula>1</formula>
    </cfRule>
  </conditionalFormatting>
  <conditionalFormatting sqref="DL263:DL264">
    <cfRule type="cellIs" dxfId="1432" priority="641" operator="equal">
      <formula>1</formula>
    </cfRule>
  </conditionalFormatting>
  <conditionalFormatting sqref="DL263:DL264">
    <cfRule type="cellIs" dxfId="1431" priority="640" operator="equal">
      <formula>1</formula>
    </cfRule>
  </conditionalFormatting>
  <conditionalFormatting sqref="CT265:CT266">
    <cfRule type="cellIs" dxfId="1430" priority="638" operator="equal">
      <formula>1</formula>
    </cfRule>
  </conditionalFormatting>
  <conditionalFormatting sqref="CR265:CR266">
    <cfRule type="cellIs" dxfId="1429" priority="639" operator="equal">
      <formula>1</formula>
    </cfRule>
  </conditionalFormatting>
  <conditionalFormatting sqref="DT265:DT266">
    <cfRule type="cellIs" dxfId="1428" priority="632" operator="equal">
      <formula>1</formula>
    </cfRule>
  </conditionalFormatting>
  <conditionalFormatting sqref="CV265:CV266">
    <cfRule type="cellIs" dxfId="1427" priority="637" operator="equal">
      <formula>1</formula>
    </cfRule>
  </conditionalFormatting>
  <conditionalFormatting sqref="DJ265:DJ266">
    <cfRule type="cellIs" dxfId="1426" priority="636" operator="equal">
      <formula>1</formula>
    </cfRule>
  </conditionalFormatting>
  <conditionalFormatting sqref="DN265:DN266">
    <cfRule type="cellIs" dxfId="1425" priority="635" operator="equal">
      <formula>1</formula>
    </cfRule>
  </conditionalFormatting>
  <conditionalFormatting sqref="DP265:DP266">
    <cfRule type="cellIs" dxfId="1424" priority="634" operator="equal">
      <formula>1</formula>
    </cfRule>
  </conditionalFormatting>
  <conditionalFormatting sqref="DR265:DR266">
    <cfRule type="cellIs" dxfId="1423" priority="633" operator="equal">
      <formula>1</formula>
    </cfRule>
  </conditionalFormatting>
  <conditionalFormatting sqref="DV265:DV266">
    <cfRule type="cellIs" dxfId="1422" priority="631" operator="equal">
      <formula>1</formula>
    </cfRule>
  </conditionalFormatting>
  <conditionalFormatting sqref="CT265:CT266">
    <cfRule type="cellIs" dxfId="1421" priority="629" operator="equal">
      <formula>1</formula>
    </cfRule>
  </conditionalFormatting>
  <conditionalFormatting sqref="CR265:CR266">
    <cfRule type="cellIs" dxfId="1420" priority="630" operator="equal">
      <formula>1</formula>
    </cfRule>
  </conditionalFormatting>
  <conditionalFormatting sqref="DT265:DT266">
    <cfRule type="cellIs" dxfId="1419" priority="623" operator="equal">
      <formula>1</formula>
    </cfRule>
  </conditionalFormatting>
  <conditionalFormatting sqref="CV265:CV266">
    <cfRule type="cellIs" dxfId="1418" priority="628" operator="equal">
      <formula>1</formula>
    </cfRule>
  </conditionalFormatting>
  <conditionalFormatting sqref="DJ265:DJ266">
    <cfRule type="cellIs" dxfId="1417" priority="627" operator="equal">
      <formula>1</formula>
    </cfRule>
  </conditionalFormatting>
  <conditionalFormatting sqref="DN265:DN266">
    <cfRule type="cellIs" dxfId="1416" priority="626" operator="equal">
      <formula>1</formula>
    </cfRule>
  </conditionalFormatting>
  <conditionalFormatting sqref="DP265:DP266">
    <cfRule type="cellIs" dxfId="1415" priority="625" operator="equal">
      <formula>1</formula>
    </cfRule>
  </conditionalFormatting>
  <conditionalFormatting sqref="DR265:DR266">
    <cfRule type="cellIs" dxfId="1414" priority="624" operator="equal">
      <formula>1</formula>
    </cfRule>
  </conditionalFormatting>
  <conditionalFormatting sqref="DV265:DV266">
    <cfRule type="cellIs" dxfId="1413" priority="622" operator="equal">
      <formula>1</formula>
    </cfRule>
  </conditionalFormatting>
  <conditionalFormatting sqref="CR265:CR266">
    <cfRule type="cellIs" dxfId="1412" priority="621" operator="equal">
      <formula>1</formula>
    </cfRule>
  </conditionalFormatting>
  <conditionalFormatting sqref="CT265:CT266">
    <cfRule type="cellIs" dxfId="1411" priority="620" operator="equal">
      <formula>1</formula>
    </cfRule>
  </conditionalFormatting>
  <conditionalFormatting sqref="CV265:CV266">
    <cfRule type="cellIs" dxfId="1410" priority="619" operator="equal">
      <formula>1</formula>
    </cfRule>
  </conditionalFormatting>
  <conditionalFormatting sqref="DJ265:DJ266">
    <cfRule type="cellIs" dxfId="1409" priority="618" operator="equal">
      <formula>1</formula>
    </cfRule>
  </conditionalFormatting>
  <conditionalFormatting sqref="DN265:DN266">
    <cfRule type="cellIs" dxfId="1408" priority="617" operator="equal">
      <formula>1</formula>
    </cfRule>
  </conditionalFormatting>
  <conditionalFormatting sqref="DP265:DP266">
    <cfRule type="cellIs" dxfId="1407" priority="616" operator="equal">
      <formula>1</formula>
    </cfRule>
  </conditionalFormatting>
  <conditionalFormatting sqref="DR265:DR266">
    <cfRule type="cellIs" dxfId="1406" priority="615" operator="equal">
      <formula>1</formula>
    </cfRule>
  </conditionalFormatting>
  <conditionalFormatting sqref="DT265:DT266">
    <cfRule type="cellIs" dxfId="1405" priority="614" operator="equal">
      <formula>1</formula>
    </cfRule>
  </conditionalFormatting>
  <conditionalFormatting sqref="DV265:DV266">
    <cfRule type="cellIs" dxfId="1404" priority="613" operator="equal">
      <formula>1</formula>
    </cfRule>
  </conditionalFormatting>
  <conditionalFormatting sqref="BI265:BI266">
    <cfRule type="expression" dxfId="1403" priority="612">
      <formula>BI265=MAX($BI265:$BN265)</formula>
    </cfRule>
  </conditionalFormatting>
  <conditionalFormatting sqref="BI265:BI266">
    <cfRule type="expression" dxfId="1402" priority="611">
      <formula>BI265=MIN($BI265:$BN265)</formula>
    </cfRule>
  </conditionalFormatting>
  <conditionalFormatting sqref="BJ265:BN266">
    <cfRule type="expression" dxfId="1401" priority="610">
      <formula>BJ265=MAX($BI265:$BN265)</formula>
    </cfRule>
  </conditionalFormatting>
  <conditionalFormatting sqref="BJ265:BN266">
    <cfRule type="expression" dxfId="1400" priority="609">
      <formula>BJ265=MIN($BI265:$BN265)</formula>
    </cfRule>
  </conditionalFormatting>
  <conditionalFormatting sqref="BO265:BO266">
    <cfRule type="expression" dxfId="1399" priority="608">
      <formula>BO265=MAX($BO265:$BT265)</formula>
    </cfRule>
  </conditionalFormatting>
  <conditionalFormatting sqref="BO265:BO266">
    <cfRule type="expression" dxfId="1398" priority="607">
      <formula>BO265=MIN($BO265:$BT265)</formula>
    </cfRule>
  </conditionalFormatting>
  <conditionalFormatting sqref="BP265:BT266">
    <cfRule type="expression" dxfId="1397" priority="606">
      <formula>BP265=MAX($BI265:$BN265)</formula>
    </cfRule>
  </conditionalFormatting>
  <conditionalFormatting sqref="BP265:BT266">
    <cfRule type="expression" dxfId="1396" priority="605">
      <formula>BP265=MIN($BI265:$BN265)</formula>
    </cfRule>
  </conditionalFormatting>
  <conditionalFormatting sqref="BP265:BT266">
    <cfRule type="expression" dxfId="1395" priority="604">
      <formula>BP265=MAX($BI265:$BN265)</formula>
    </cfRule>
  </conditionalFormatting>
  <conditionalFormatting sqref="BP265:BT266">
    <cfRule type="expression" dxfId="1394" priority="603">
      <formula>BP265=MIN($BI265:$BN265)</formula>
    </cfRule>
  </conditionalFormatting>
  <conditionalFormatting sqref="BP265:BP266">
    <cfRule type="expression" dxfId="1393" priority="602">
      <formula>BP265=MAX($BO265:$BT265)</formula>
    </cfRule>
  </conditionalFormatting>
  <conditionalFormatting sqref="BP265:BP266">
    <cfRule type="expression" dxfId="1392" priority="601">
      <formula>BP265=MIN($BO265:$BT265)</formula>
    </cfRule>
  </conditionalFormatting>
  <conditionalFormatting sqref="BQ265:BQ266">
    <cfRule type="expression" dxfId="1391" priority="600">
      <formula>BQ265=MAX($BO265:$BT265)</formula>
    </cfRule>
  </conditionalFormatting>
  <conditionalFormatting sqref="BQ265:BQ266">
    <cfRule type="expression" dxfId="1390" priority="599">
      <formula>BQ265=MIN($BO265:$BT265)</formula>
    </cfRule>
  </conditionalFormatting>
  <conditionalFormatting sqref="BR265:BR266">
    <cfRule type="expression" dxfId="1389" priority="598">
      <formula>BR265=MAX($BO265:$BT265)</formula>
    </cfRule>
  </conditionalFormatting>
  <conditionalFormatting sqref="BR265:BR266">
    <cfRule type="expression" dxfId="1388" priority="597">
      <formula>BR265=MIN($BO265:$BT265)</formula>
    </cfRule>
  </conditionalFormatting>
  <conditionalFormatting sqref="BS265:BS266">
    <cfRule type="expression" dxfId="1387" priority="596">
      <formula>BS265=MAX($BO265:$BT265)</formula>
    </cfRule>
  </conditionalFormatting>
  <conditionalFormatting sqref="BS265:BS266">
    <cfRule type="expression" dxfId="1386" priority="595">
      <formula>BS265=MIN($BO265:$BT265)</formula>
    </cfRule>
  </conditionalFormatting>
  <conditionalFormatting sqref="BT265:BT266">
    <cfRule type="expression" dxfId="1385" priority="594">
      <formula>BT265=MAX($BO265:$BT265)</formula>
    </cfRule>
  </conditionalFormatting>
  <conditionalFormatting sqref="BT265:BT266">
    <cfRule type="expression" dxfId="1384" priority="593">
      <formula>BT265=MIN($BO265:$BT265)</formula>
    </cfRule>
  </conditionalFormatting>
  <conditionalFormatting sqref="CX265:CX266">
    <cfRule type="cellIs" dxfId="1383" priority="592" operator="equal">
      <formula>1</formula>
    </cfRule>
  </conditionalFormatting>
  <conditionalFormatting sqref="CX265:CX266">
    <cfRule type="cellIs" dxfId="1382" priority="591" operator="equal">
      <formula>1</formula>
    </cfRule>
  </conditionalFormatting>
  <conditionalFormatting sqref="CX265:CX266">
    <cfRule type="cellIs" dxfId="1381" priority="590" operator="equal">
      <formula>1</formula>
    </cfRule>
  </conditionalFormatting>
  <conditionalFormatting sqref="DX265:DX266">
    <cfRule type="cellIs" dxfId="1380" priority="589" operator="equal">
      <formula>1</formula>
    </cfRule>
  </conditionalFormatting>
  <conditionalFormatting sqref="DX265:DX266">
    <cfRule type="cellIs" dxfId="1379" priority="588" operator="equal">
      <formula>1</formula>
    </cfRule>
  </conditionalFormatting>
  <conditionalFormatting sqref="DX265:DX266">
    <cfRule type="cellIs" dxfId="1378" priority="587" operator="equal">
      <formula>1</formula>
    </cfRule>
  </conditionalFormatting>
  <conditionalFormatting sqref="CZ265:CZ266">
    <cfRule type="cellIs" dxfId="1377" priority="586" operator="equal">
      <formula>1</formula>
    </cfRule>
  </conditionalFormatting>
  <conditionalFormatting sqref="CZ265:CZ266">
    <cfRule type="cellIs" dxfId="1376" priority="585" operator="equal">
      <formula>1</formula>
    </cfRule>
  </conditionalFormatting>
  <conditionalFormatting sqref="CZ265:CZ266">
    <cfRule type="cellIs" dxfId="1375" priority="584" operator="equal">
      <formula>1</formula>
    </cfRule>
  </conditionalFormatting>
  <conditionalFormatting sqref="DB265:DB266">
    <cfRule type="cellIs" dxfId="1374" priority="583" operator="equal">
      <formula>1</formula>
    </cfRule>
  </conditionalFormatting>
  <conditionalFormatting sqref="DB265:DB266">
    <cfRule type="cellIs" dxfId="1373" priority="582" operator="equal">
      <formula>1</formula>
    </cfRule>
  </conditionalFormatting>
  <conditionalFormatting sqref="DB265:DB266">
    <cfRule type="cellIs" dxfId="1372" priority="581" operator="equal">
      <formula>1</formula>
    </cfRule>
  </conditionalFormatting>
  <conditionalFormatting sqref="DH265:DH266">
    <cfRule type="cellIs" dxfId="1371" priority="580" operator="equal">
      <formula>1</formula>
    </cfRule>
  </conditionalFormatting>
  <conditionalFormatting sqref="DH265:DH266">
    <cfRule type="cellIs" dxfId="1370" priority="579" operator="equal">
      <formula>1</formula>
    </cfRule>
  </conditionalFormatting>
  <conditionalFormatting sqref="DH265:DH266">
    <cfRule type="cellIs" dxfId="1369" priority="578" operator="equal">
      <formula>1</formula>
    </cfRule>
  </conditionalFormatting>
  <conditionalFormatting sqref="DD265:DD266">
    <cfRule type="cellIs" dxfId="1368" priority="577" operator="equal">
      <formula>1</formula>
    </cfRule>
  </conditionalFormatting>
  <conditionalFormatting sqref="DD265:DD266">
    <cfRule type="cellIs" dxfId="1367" priority="576" operator="equal">
      <formula>1</formula>
    </cfRule>
  </conditionalFormatting>
  <conditionalFormatting sqref="DD265:DD266">
    <cfRule type="cellIs" dxfId="1366" priority="575" operator="equal">
      <formula>1</formula>
    </cfRule>
  </conditionalFormatting>
  <conditionalFormatting sqref="DF265:DF266">
    <cfRule type="cellIs" dxfId="1365" priority="574" operator="equal">
      <formula>1</formula>
    </cfRule>
  </conditionalFormatting>
  <conditionalFormatting sqref="DF265:DF266">
    <cfRule type="cellIs" dxfId="1364" priority="573" operator="equal">
      <formula>1</formula>
    </cfRule>
  </conditionalFormatting>
  <conditionalFormatting sqref="DF265:DF266">
    <cfRule type="cellIs" dxfId="1363" priority="572" operator="equal">
      <formula>1</formula>
    </cfRule>
  </conditionalFormatting>
  <conditionalFormatting sqref="DL265:DL266">
    <cfRule type="cellIs" dxfId="1362" priority="571" operator="equal">
      <formula>1</formula>
    </cfRule>
  </conditionalFormatting>
  <conditionalFormatting sqref="DL265:DL266">
    <cfRule type="cellIs" dxfId="1361" priority="570" operator="equal">
      <formula>1</formula>
    </cfRule>
  </conditionalFormatting>
  <conditionalFormatting sqref="DL265:DL266">
    <cfRule type="cellIs" dxfId="1360" priority="569" operator="equal">
      <formula>1</formula>
    </cfRule>
  </conditionalFormatting>
  <conditionalFormatting sqref="CT267:CT268">
    <cfRule type="cellIs" dxfId="1359" priority="567" operator="equal">
      <formula>1</formula>
    </cfRule>
  </conditionalFormatting>
  <conditionalFormatting sqref="CR267:CR268">
    <cfRule type="cellIs" dxfId="1358" priority="568" operator="equal">
      <formula>1</formula>
    </cfRule>
  </conditionalFormatting>
  <conditionalFormatting sqref="DT267:DT268">
    <cfRule type="cellIs" dxfId="1357" priority="561" operator="equal">
      <formula>1</formula>
    </cfRule>
  </conditionalFormatting>
  <conditionalFormatting sqref="CV267:CV268">
    <cfRule type="cellIs" dxfId="1356" priority="566" operator="equal">
      <formula>1</formula>
    </cfRule>
  </conditionalFormatting>
  <conditionalFormatting sqref="DJ267:DJ268">
    <cfRule type="cellIs" dxfId="1355" priority="565" operator="equal">
      <formula>1</formula>
    </cfRule>
  </conditionalFormatting>
  <conditionalFormatting sqref="DN267:DN268">
    <cfRule type="cellIs" dxfId="1354" priority="564" operator="equal">
      <formula>1</formula>
    </cfRule>
  </conditionalFormatting>
  <conditionalFormatting sqref="DP267:DP268">
    <cfRule type="cellIs" dxfId="1353" priority="563" operator="equal">
      <formula>1</formula>
    </cfRule>
  </conditionalFormatting>
  <conditionalFormatting sqref="DR267:DR268">
    <cfRule type="cellIs" dxfId="1352" priority="562" operator="equal">
      <formula>1</formula>
    </cfRule>
  </conditionalFormatting>
  <conditionalFormatting sqref="DV267:DV268">
    <cfRule type="cellIs" dxfId="1351" priority="560" operator="equal">
      <formula>1</formula>
    </cfRule>
  </conditionalFormatting>
  <conditionalFormatting sqref="CT267:CT268">
    <cfRule type="cellIs" dxfId="1350" priority="558" operator="equal">
      <formula>1</formula>
    </cfRule>
  </conditionalFormatting>
  <conditionalFormatting sqref="CR267:CR268">
    <cfRule type="cellIs" dxfId="1349" priority="559" operator="equal">
      <formula>1</formula>
    </cfRule>
  </conditionalFormatting>
  <conditionalFormatting sqref="DT267:DT268">
    <cfRule type="cellIs" dxfId="1348" priority="552" operator="equal">
      <formula>1</formula>
    </cfRule>
  </conditionalFormatting>
  <conditionalFormatting sqref="CV267:CV268">
    <cfRule type="cellIs" dxfId="1347" priority="557" operator="equal">
      <formula>1</formula>
    </cfRule>
  </conditionalFormatting>
  <conditionalFormatting sqref="DJ267:DJ268">
    <cfRule type="cellIs" dxfId="1346" priority="556" operator="equal">
      <formula>1</formula>
    </cfRule>
  </conditionalFormatting>
  <conditionalFormatting sqref="DN267:DN268">
    <cfRule type="cellIs" dxfId="1345" priority="555" operator="equal">
      <formula>1</formula>
    </cfRule>
  </conditionalFormatting>
  <conditionalFormatting sqref="DP267:DP268">
    <cfRule type="cellIs" dxfId="1344" priority="554" operator="equal">
      <formula>1</formula>
    </cfRule>
  </conditionalFormatting>
  <conditionalFormatting sqref="DR267:DR268">
    <cfRule type="cellIs" dxfId="1343" priority="553" operator="equal">
      <formula>1</formula>
    </cfRule>
  </conditionalFormatting>
  <conditionalFormatting sqref="DV267:DV268">
    <cfRule type="cellIs" dxfId="1342" priority="551" operator="equal">
      <formula>1</formula>
    </cfRule>
  </conditionalFormatting>
  <conditionalFormatting sqref="CR267:CR268">
    <cfRule type="cellIs" dxfId="1341" priority="550" operator="equal">
      <formula>1</formula>
    </cfRule>
  </conditionalFormatting>
  <conditionalFormatting sqref="CT267:CT268">
    <cfRule type="cellIs" dxfId="1340" priority="549" operator="equal">
      <formula>1</formula>
    </cfRule>
  </conditionalFormatting>
  <conditionalFormatting sqref="CV267:CV268">
    <cfRule type="cellIs" dxfId="1339" priority="548" operator="equal">
      <formula>1</formula>
    </cfRule>
  </conditionalFormatting>
  <conditionalFormatting sqref="DJ267:DJ268">
    <cfRule type="cellIs" dxfId="1338" priority="547" operator="equal">
      <formula>1</formula>
    </cfRule>
  </conditionalFormatting>
  <conditionalFormatting sqref="DN267:DN268">
    <cfRule type="cellIs" dxfId="1337" priority="546" operator="equal">
      <formula>1</formula>
    </cfRule>
  </conditionalFormatting>
  <conditionalFormatting sqref="DP267:DP268">
    <cfRule type="cellIs" dxfId="1336" priority="545" operator="equal">
      <formula>1</formula>
    </cfRule>
  </conditionalFormatting>
  <conditionalFormatting sqref="DR267:DR268">
    <cfRule type="cellIs" dxfId="1335" priority="544" operator="equal">
      <formula>1</formula>
    </cfRule>
  </conditionalFormatting>
  <conditionalFormatting sqref="DT267:DT268">
    <cfRule type="cellIs" dxfId="1334" priority="543" operator="equal">
      <formula>1</formula>
    </cfRule>
  </conditionalFormatting>
  <conditionalFormatting sqref="DV267:DV268">
    <cfRule type="cellIs" dxfId="1333" priority="542" operator="equal">
      <formula>1</formula>
    </cfRule>
  </conditionalFormatting>
  <conditionalFormatting sqref="BI267:BI268">
    <cfRule type="expression" dxfId="1332" priority="541">
      <formula>BI267=MAX($BI267:$BN267)</formula>
    </cfRule>
  </conditionalFormatting>
  <conditionalFormatting sqref="BI267:BI268">
    <cfRule type="expression" dxfId="1331" priority="540">
      <formula>BI267=MIN($BI267:$BN267)</formula>
    </cfRule>
  </conditionalFormatting>
  <conditionalFormatting sqref="BJ267:BN268">
    <cfRule type="expression" dxfId="1330" priority="539">
      <formula>BJ267=MAX($BI267:$BN267)</formula>
    </cfRule>
  </conditionalFormatting>
  <conditionalFormatting sqref="BJ267:BN268">
    <cfRule type="expression" dxfId="1329" priority="538">
      <formula>BJ267=MIN($BI267:$BN267)</formula>
    </cfRule>
  </conditionalFormatting>
  <conditionalFormatting sqref="BO267:BO268">
    <cfRule type="expression" dxfId="1328" priority="537">
      <formula>BO267=MAX($BO267:$BT267)</formula>
    </cfRule>
  </conditionalFormatting>
  <conditionalFormatting sqref="BO267:BO268">
    <cfRule type="expression" dxfId="1327" priority="536">
      <formula>BO267=MIN($BO267:$BT267)</formula>
    </cfRule>
  </conditionalFormatting>
  <conditionalFormatting sqref="BP267:BT268">
    <cfRule type="expression" dxfId="1326" priority="535">
      <formula>BP267=MAX($BI267:$BN267)</formula>
    </cfRule>
  </conditionalFormatting>
  <conditionalFormatting sqref="BP267:BT268">
    <cfRule type="expression" dxfId="1325" priority="534">
      <formula>BP267=MIN($BI267:$BN267)</formula>
    </cfRule>
  </conditionalFormatting>
  <conditionalFormatting sqref="BP267:BT268">
    <cfRule type="expression" dxfId="1324" priority="533">
      <formula>BP267=MAX($BI267:$BN267)</formula>
    </cfRule>
  </conditionalFormatting>
  <conditionalFormatting sqref="BP267:BT268">
    <cfRule type="expression" dxfId="1323" priority="532">
      <formula>BP267=MIN($BI267:$BN267)</formula>
    </cfRule>
  </conditionalFormatting>
  <conditionalFormatting sqref="BP267:BP268">
    <cfRule type="expression" dxfId="1322" priority="531">
      <formula>BP267=MAX($BO267:$BT267)</formula>
    </cfRule>
  </conditionalFormatting>
  <conditionalFormatting sqref="BP267:BP268">
    <cfRule type="expression" dxfId="1321" priority="530">
      <formula>BP267=MIN($BO267:$BT267)</formula>
    </cfRule>
  </conditionalFormatting>
  <conditionalFormatting sqref="BQ267:BQ268">
    <cfRule type="expression" dxfId="1320" priority="529">
      <formula>BQ267=MAX($BO267:$BT267)</formula>
    </cfRule>
  </conditionalFormatting>
  <conditionalFormatting sqref="BQ267:BQ268">
    <cfRule type="expression" dxfId="1319" priority="528">
      <formula>BQ267=MIN($BO267:$BT267)</formula>
    </cfRule>
  </conditionalFormatting>
  <conditionalFormatting sqref="BR267:BR268">
    <cfRule type="expression" dxfId="1318" priority="527">
      <formula>BR267=MAX($BO267:$BT267)</formula>
    </cfRule>
  </conditionalFormatting>
  <conditionalFormatting sqref="BR267:BR268">
    <cfRule type="expression" dxfId="1317" priority="526">
      <formula>BR267=MIN($BO267:$BT267)</formula>
    </cfRule>
  </conditionalFormatting>
  <conditionalFormatting sqref="BS267:BS268">
    <cfRule type="expression" dxfId="1316" priority="525">
      <formula>BS267=MAX($BO267:$BT267)</formula>
    </cfRule>
  </conditionalFormatting>
  <conditionalFormatting sqref="BS267:BS268">
    <cfRule type="expression" dxfId="1315" priority="524">
      <formula>BS267=MIN($BO267:$BT267)</formula>
    </cfRule>
  </conditionalFormatting>
  <conditionalFormatting sqref="BT267:BT268">
    <cfRule type="expression" dxfId="1314" priority="523">
      <formula>BT267=MAX($BO267:$BT267)</formula>
    </cfRule>
  </conditionalFormatting>
  <conditionalFormatting sqref="BT267:BT268">
    <cfRule type="expression" dxfId="1313" priority="522">
      <formula>BT267=MIN($BO267:$BT267)</formula>
    </cfRule>
  </conditionalFormatting>
  <conditionalFormatting sqref="CX267:CX268">
    <cfRule type="cellIs" dxfId="1312" priority="521" operator="equal">
      <formula>1</formula>
    </cfRule>
  </conditionalFormatting>
  <conditionalFormatting sqref="CX267:CX268">
    <cfRule type="cellIs" dxfId="1311" priority="520" operator="equal">
      <formula>1</formula>
    </cfRule>
  </conditionalFormatting>
  <conditionalFormatting sqref="CX267:CX268">
    <cfRule type="cellIs" dxfId="1310" priority="519" operator="equal">
      <formula>1</formula>
    </cfRule>
  </conditionalFormatting>
  <conditionalFormatting sqref="DX267:DX268">
    <cfRule type="cellIs" dxfId="1309" priority="518" operator="equal">
      <formula>1</formula>
    </cfRule>
  </conditionalFormatting>
  <conditionalFormatting sqref="DX267:DX268">
    <cfRule type="cellIs" dxfId="1308" priority="517" operator="equal">
      <formula>1</formula>
    </cfRule>
  </conditionalFormatting>
  <conditionalFormatting sqref="DX267:DX268">
    <cfRule type="cellIs" dxfId="1307" priority="516" operator="equal">
      <formula>1</formula>
    </cfRule>
  </conditionalFormatting>
  <conditionalFormatting sqref="CZ267:CZ268">
    <cfRule type="cellIs" dxfId="1306" priority="515" operator="equal">
      <formula>1</formula>
    </cfRule>
  </conditionalFormatting>
  <conditionalFormatting sqref="CZ267:CZ268">
    <cfRule type="cellIs" dxfId="1305" priority="514" operator="equal">
      <formula>1</formula>
    </cfRule>
  </conditionalFormatting>
  <conditionalFormatting sqref="CZ267:CZ268">
    <cfRule type="cellIs" dxfId="1304" priority="513" operator="equal">
      <formula>1</formula>
    </cfRule>
  </conditionalFormatting>
  <conditionalFormatting sqref="DB267:DB268">
    <cfRule type="cellIs" dxfId="1303" priority="512" operator="equal">
      <formula>1</formula>
    </cfRule>
  </conditionalFormatting>
  <conditionalFormatting sqref="DB267:DB268">
    <cfRule type="cellIs" dxfId="1302" priority="511" operator="equal">
      <formula>1</formula>
    </cfRule>
  </conditionalFormatting>
  <conditionalFormatting sqref="DB267:DB268">
    <cfRule type="cellIs" dxfId="1301" priority="510" operator="equal">
      <formula>1</formula>
    </cfRule>
  </conditionalFormatting>
  <conditionalFormatting sqref="DH267:DH268">
    <cfRule type="cellIs" dxfId="1300" priority="509" operator="equal">
      <formula>1</formula>
    </cfRule>
  </conditionalFormatting>
  <conditionalFormatting sqref="DH267:DH268">
    <cfRule type="cellIs" dxfId="1299" priority="508" operator="equal">
      <formula>1</formula>
    </cfRule>
  </conditionalFormatting>
  <conditionalFormatting sqref="DH267:DH268">
    <cfRule type="cellIs" dxfId="1298" priority="507" operator="equal">
      <formula>1</formula>
    </cfRule>
  </conditionalFormatting>
  <conditionalFormatting sqref="DD267:DD268">
    <cfRule type="cellIs" dxfId="1297" priority="506" operator="equal">
      <formula>1</formula>
    </cfRule>
  </conditionalFormatting>
  <conditionalFormatting sqref="DD267:DD268">
    <cfRule type="cellIs" dxfId="1296" priority="505" operator="equal">
      <formula>1</formula>
    </cfRule>
  </conditionalFormatting>
  <conditionalFormatting sqref="DD267:DD268">
    <cfRule type="cellIs" dxfId="1295" priority="504" operator="equal">
      <formula>1</formula>
    </cfRule>
  </conditionalFormatting>
  <conditionalFormatting sqref="DF267:DF268">
    <cfRule type="cellIs" dxfId="1294" priority="503" operator="equal">
      <formula>1</formula>
    </cfRule>
  </conditionalFormatting>
  <conditionalFormatting sqref="DF267:DF268">
    <cfRule type="cellIs" dxfId="1293" priority="502" operator="equal">
      <formula>1</formula>
    </cfRule>
  </conditionalFormatting>
  <conditionalFormatting sqref="DF267:DF268">
    <cfRule type="cellIs" dxfId="1292" priority="501" operator="equal">
      <formula>1</formula>
    </cfRule>
  </conditionalFormatting>
  <conditionalFormatting sqref="DL267:DL268">
    <cfRule type="cellIs" dxfId="1291" priority="500" operator="equal">
      <formula>1</formula>
    </cfRule>
  </conditionalFormatting>
  <conditionalFormatting sqref="DL267:DL268">
    <cfRule type="cellIs" dxfId="1290" priority="499" operator="equal">
      <formula>1</formula>
    </cfRule>
  </conditionalFormatting>
  <conditionalFormatting sqref="DL267:DL268">
    <cfRule type="cellIs" dxfId="1289" priority="498" operator="equal">
      <formula>1</formula>
    </cfRule>
  </conditionalFormatting>
  <conditionalFormatting sqref="CT269:CT270">
    <cfRule type="cellIs" dxfId="1288" priority="496" operator="equal">
      <formula>1</formula>
    </cfRule>
  </conditionalFormatting>
  <conditionalFormatting sqref="CR269:CR270">
    <cfRule type="cellIs" dxfId="1287" priority="497" operator="equal">
      <formula>1</formula>
    </cfRule>
  </conditionalFormatting>
  <conditionalFormatting sqref="DT269:DT270">
    <cfRule type="cellIs" dxfId="1286" priority="490" operator="equal">
      <formula>1</formula>
    </cfRule>
  </conditionalFormatting>
  <conditionalFormatting sqref="CV269:CV270">
    <cfRule type="cellIs" dxfId="1285" priority="495" operator="equal">
      <formula>1</formula>
    </cfRule>
  </conditionalFormatting>
  <conditionalFormatting sqref="DJ269:DJ270">
    <cfRule type="cellIs" dxfId="1284" priority="494" operator="equal">
      <formula>1</formula>
    </cfRule>
  </conditionalFormatting>
  <conditionalFormatting sqref="DN269:DN270">
    <cfRule type="cellIs" dxfId="1283" priority="493" operator="equal">
      <formula>1</formula>
    </cfRule>
  </conditionalFormatting>
  <conditionalFormatting sqref="DP269:DP270">
    <cfRule type="cellIs" dxfId="1282" priority="492" operator="equal">
      <formula>1</formula>
    </cfRule>
  </conditionalFormatting>
  <conditionalFormatting sqref="DR269:DR270">
    <cfRule type="cellIs" dxfId="1281" priority="491" operator="equal">
      <formula>1</formula>
    </cfRule>
  </conditionalFormatting>
  <conditionalFormatting sqref="DV269:DV270">
    <cfRule type="cellIs" dxfId="1280" priority="489" operator="equal">
      <formula>1</formula>
    </cfRule>
  </conditionalFormatting>
  <conditionalFormatting sqref="CT269:CT270">
    <cfRule type="cellIs" dxfId="1279" priority="487" operator="equal">
      <formula>1</formula>
    </cfRule>
  </conditionalFormatting>
  <conditionalFormatting sqref="CR269:CR270">
    <cfRule type="cellIs" dxfId="1278" priority="488" operator="equal">
      <formula>1</formula>
    </cfRule>
  </conditionalFormatting>
  <conditionalFormatting sqref="DT269:DT270">
    <cfRule type="cellIs" dxfId="1277" priority="481" operator="equal">
      <formula>1</formula>
    </cfRule>
  </conditionalFormatting>
  <conditionalFormatting sqref="CV269:CV270">
    <cfRule type="cellIs" dxfId="1276" priority="486" operator="equal">
      <formula>1</formula>
    </cfRule>
  </conditionalFormatting>
  <conditionalFormatting sqref="DJ269:DJ270">
    <cfRule type="cellIs" dxfId="1275" priority="485" operator="equal">
      <formula>1</formula>
    </cfRule>
  </conditionalFormatting>
  <conditionalFormatting sqref="DN269:DN270">
    <cfRule type="cellIs" dxfId="1274" priority="484" operator="equal">
      <formula>1</formula>
    </cfRule>
  </conditionalFormatting>
  <conditionalFormatting sqref="DP269:DP270">
    <cfRule type="cellIs" dxfId="1273" priority="483" operator="equal">
      <formula>1</formula>
    </cfRule>
  </conditionalFormatting>
  <conditionalFormatting sqref="DR269:DR270">
    <cfRule type="cellIs" dxfId="1272" priority="482" operator="equal">
      <formula>1</formula>
    </cfRule>
  </conditionalFormatting>
  <conditionalFormatting sqref="DV269:DV270">
    <cfRule type="cellIs" dxfId="1271" priority="480" operator="equal">
      <formula>1</formula>
    </cfRule>
  </conditionalFormatting>
  <conditionalFormatting sqref="CR269:CR270">
    <cfRule type="cellIs" dxfId="1270" priority="479" operator="equal">
      <formula>1</formula>
    </cfRule>
  </conditionalFormatting>
  <conditionalFormatting sqref="CT269:CT270">
    <cfRule type="cellIs" dxfId="1269" priority="478" operator="equal">
      <formula>1</formula>
    </cfRule>
  </conditionalFormatting>
  <conditionalFormatting sqref="CV269:CV270">
    <cfRule type="cellIs" dxfId="1268" priority="477" operator="equal">
      <formula>1</formula>
    </cfRule>
  </conditionalFormatting>
  <conditionalFormatting sqref="DJ269:DJ270">
    <cfRule type="cellIs" dxfId="1267" priority="476" operator="equal">
      <formula>1</formula>
    </cfRule>
  </conditionalFormatting>
  <conditionalFormatting sqref="DN269:DN270">
    <cfRule type="cellIs" dxfId="1266" priority="475" operator="equal">
      <formula>1</formula>
    </cfRule>
  </conditionalFormatting>
  <conditionalFormatting sqref="DP269:DP270">
    <cfRule type="cellIs" dxfId="1265" priority="474" operator="equal">
      <formula>1</formula>
    </cfRule>
  </conditionalFormatting>
  <conditionalFormatting sqref="DR269:DR270">
    <cfRule type="cellIs" dxfId="1264" priority="473" operator="equal">
      <formula>1</formula>
    </cfRule>
  </conditionalFormatting>
  <conditionalFormatting sqref="DT269:DT270">
    <cfRule type="cellIs" dxfId="1263" priority="472" operator="equal">
      <formula>1</formula>
    </cfRule>
  </conditionalFormatting>
  <conditionalFormatting sqref="DV269:DV270">
    <cfRule type="cellIs" dxfId="1262" priority="471" operator="equal">
      <formula>1</formula>
    </cfRule>
  </conditionalFormatting>
  <conditionalFormatting sqref="BI269:BI270">
    <cfRule type="expression" dxfId="1261" priority="470">
      <formula>BI269=MAX($BI269:$BN269)</formula>
    </cfRule>
  </conditionalFormatting>
  <conditionalFormatting sqref="BI269:BI270">
    <cfRule type="expression" dxfId="1260" priority="469">
      <formula>BI269=MIN($BI269:$BN269)</formula>
    </cfRule>
  </conditionalFormatting>
  <conditionalFormatting sqref="BJ269:BN270">
    <cfRule type="expression" dxfId="1259" priority="468">
      <formula>BJ269=MAX($BI269:$BN269)</formula>
    </cfRule>
  </conditionalFormatting>
  <conditionalFormatting sqref="BJ269:BN270">
    <cfRule type="expression" dxfId="1258" priority="467">
      <formula>BJ269=MIN($BI269:$BN269)</formula>
    </cfRule>
  </conditionalFormatting>
  <conditionalFormatting sqref="BO269:BO270">
    <cfRule type="expression" dxfId="1257" priority="466">
      <formula>BO269=MAX($BO269:$BT269)</formula>
    </cfRule>
  </conditionalFormatting>
  <conditionalFormatting sqref="BO269:BO270">
    <cfRule type="expression" dxfId="1256" priority="465">
      <formula>BO269=MIN($BO269:$BT269)</formula>
    </cfRule>
  </conditionalFormatting>
  <conditionalFormatting sqref="BP269:BT270">
    <cfRule type="expression" dxfId="1255" priority="464">
      <formula>BP269=MAX($BI269:$BN269)</formula>
    </cfRule>
  </conditionalFormatting>
  <conditionalFormatting sqref="BP269:BT270">
    <cfRule type="expression" dxfId="1254" priority="463">
      <formula>BP269=MIN($BI269:$BN269)</formula>
    </cfRule>
  </conditionalFormatting>
  <conditionalFormatting sqref="BP269:BT270">
    <cfRule type="expression" dxfId="1253" priority="462">
      <formula>BP269=MAX($BI269:$BN269)</formula>
    </cfRule>
  </conditionalFormatting>
  <conditionalFormatting sqref="BP269:BT270">
    <cfRule type="expression" dxfId="1252" priority="461">
      <formula>BP269=MIN($BI269:$BN269)</formula>
    </cfRule>
  </conditionalFormatting>
  <conditionalFormatting sqref="BP269:BP270">
    <cfRule type="expression" dxfId="1251" priority="460">
      <formula>BP269=MAX($BO269:$BT269)</formula>
    </cfRule>
  </conditionalFormatting>
  <conditionalFormatting sqref="BP269:BP270">
    <cfRule type="expression" dxfId="1250" priority="459">
      <formula>BP269=MIN($BO269:$BT269)</formula>
    </cfRule>
  </conditionalFormatting>
  <conditionalFormatting sqref="BQ269:BQ270">
    <cfRule type="expression" dxfId="1249" priority="458">
      <formula>BQ269=MAX($BO269:$BT269)</formula>
    </cfRule>
  </conditionalFormatting>
  <conditionalFormatting sqref="BQ269:BQ270">
    <cfRule type="expression" dxfId="1248" priority="457">
      <formula>BQ269=MIN($BO269:$BT269)</formula>
    </cfRule>
  </conditionalFormatting>
  <conditionalFormatting sqref="BR269:BR270">
    <cfRule type="expression" dxfId="1247" priority="456">
      <formula>BR269=MAX($BO269:$BT269)</formula>
    </cfRule>
  </conditionalFormatting>
  <conditionalFormatting sqref="BR269:BR270">
    <cfRule type="expression" dxfId="1246" priority="455">
      <formula>BR269=MIN($BO269:$BT269)</formula>
    </cfRule>
  </conditionalFormatting>
  <conditionalFormatting sqref="BS269:BS270">
    <cfRule type="expression" dxfId="1245" priority="454">
      <formula>BS269=MAX($BO269:$BT269)</formula>
    </cfRule>
  </conditionalFormatting>
  <conditionalFormatting sqref="BS269:BS270">
    <cfRule type="expression" dxfId="1244" priority="453">
      <formula>BS269=MIN($BO269:$BT269)</formula>
    </cfRule>
  </conditionalFormatting>
  <conditionalFormatting sqref="BT269:BT270">
    <cfRule type="expression" dxfId="1243" priority="452">
      <formula>BT269=MAX($BO269:$BT269)</formula>
    </cfRule>
  </conditionalFormatting>
  <conditionalFormatting sqref="BT269:BT270">
    <cfRule type="expression" dxfId="1242" priority="451">
      <formula>BT269=MIN($BO269:$BT269)</formula>
    </cfRule>
  </conditionalFormatting>
  <conditionalFormatting sqref="CX269:CX270">
    <cfRule type="cellIs" dxfId="1241" priority="450" operator="equal">
      <formula>1</formula>
    </cfRule>
  </conditionalFormatting>
  <conditionalFormatting sqref="CX269:CX270">
    <cfRule type="cellIs" dxfId="1240" priority="449" operator="equal">
      <formula>1</formula>
    </cfRule>
  </conditionalFormatting>
  <conditionalFormatting sqref="CX269:CX270">
    <cfRule type="cellIs" dxfId="1239" priority="448" operator="equal">
      <formula>1</formula>
    </cfRule>
  </conditionalFormatting>
  <conditionalFormatting sqref="DX269:DX270">
    <cfRule type="cellIs" dxfId="1238" priority="447" operator="equal">
      <formula>1</formula>
    </cfRule>
  </conditionalFormatting>
  <conditionalFormatting sqref="DX269:DX270">
    <cfRule type="cellIs" dxfId="1237" priority="446" operator="equal">
      <formula>1</formula>
    </cfRule>
  </conditionalFormatting>
  <conditionalFormatting sqref="DX269:DX270">
    <cfRule type="cellIs" dxfId="1236" priority="445" operator="equal">
      <formula>1</formula>
    </cfRule>
  </conditionalFormatting>
  <conditionalFormatting sqref="CZ269:CZ270">
    <cfRule type="cellIs" dxfId="1235" priority="444" operator="equal">
      <formula>1</formula>
    </cfRule>
  </conditionalFormatting>
  <conditionalFormatting sqref="CZ269:CZ270">
    <cfRule type="cellIs" dxfId="1234" priority="443" operator="equal">
      <formula>1</formula>
    </cfRule>
  </conditionalFormatting>
  <conditionalFormatting sqref="CZ269:CZ270">
    <cfRule type="cellIs" dxfId="1233" priority="442" operator="equal">
      <formula>1</formula>
    </cfRule>
  </conditionalFormatting>
  <conditionalFormatting sqref="DB269:DB270">
    <cfRule type="cellIs" dxfId="1232" priority="441" operator="equal">
      <formula>1</formula>
    </cfRule>
  </conditionalFormatting>
  <conditionalFormatting sqref="DB269:DB270">
    <cfRule type="cellIs" dxfId="1231" priority="440" operator="equal">
      <formula>1</formula>
    </cfRule>
  </conditionalFormatting>
  <conditionalFormatting sqref="DB269:DB270">
    <cfRule type="cellIs" dxfId="1230" priority="439" operator="equal">
      <formula>1</formula>
    </cfRule>
  </conditionalFormatting>
  <conditionalFormatting sqref="DH269:DH270">
    <cfRule type="cellIs" dxfId="1229" priority="438" operator="equal">
      <formula>1</formula>
    </cfRule>
  </conditionalFormatting>
  <conditionalFormatting sqref="DH269:DH270">
    <cfRule type="cellIs" dxfId="1228" priority="437" operator="equal">
      <formula>1</formula>
    </cfRule>
  </conditionalFormatting>
  <conditionalFormatting sqref="DH269:DH270">
    <cfRule type="cellIs" dxfId="1227" priority="436" operator="equal">
      <formula>1</formula>
    </cfRule>
  </conditionalFormatting>
  <conditionalFormatting sqref="DD269:DD270">
    <cfRule type="cellIs" dxfId="1226" priority="435" operator="equal">
      <formula>1</formula>
    </cfRule>
  </conditionalFormatting>
  <conditionalFormatting sqref="DD269:DD270">
    <cfRule type="cellIs" dxfId="1225" priority="434" operator="equal">
      <formula>1</formula>
    </cfRule>
  </conditionalFormatting>
  <conditionalFormatting sqref="DD269:DD270">
    <cfRule type="cellIs" dxfId="1224" priority="433" operator="equal">
      <formula>1</formula>
    </cfRule>
  </conditionalFormatting>
  <conditionalFormatting sqref="DF269:DF270">
    <cfRule type="cellIs" dxfId="1223" priority="432" operator="equal">
      <formula>1</formula>
    </cfRule>
  </conditionalFormatting>
  <conditionalFormatting sqref="DF269:DF270">
    <cfRule type="cellIs" dxfId="1222" priority="431" operator="equal">
      <formula>1</formula>
    </cfRule>
  </conditionalFormatting>
  <conditionalFormatting sqref="DF269:DF270">
    <cfRule type="cellIs" dxfId="1221" priority="430" operator="equal">
      <formula>1</formula>
    </cfRule>
  </conditionalFormatting>
  <conditionalFormatting sqref="DL269:DL270">
    <cfRule type="cellIs" dxfId="1220" priority="429" operator="equal">
      <formula>1</formula>
    </cfRule>
  </conditionalFormatting>
  <conditionalFormatting sqref="DL269:DL270">
    <cfRule type="cellIs" dxfId="1219" priority="428" operator="equal">
      <formula>1</formula>
    </cfRule>
  </conditionalFormatting>
  <conditionalFormatting sqref="DL269:DL270">
    <cfRule type="cellIs" dxfId="1218" priority="427" operator="equal">
      <formula>1</formula>
    </cfRule>
  </conditionalFormatting>
  <conditionalFormatting sqref="CT271:CT272">
    <cfRule type="cellIs" dxfId="1217" priority="425" operator="equal">
      <formula>1</formula>
    </cfRule>
  </conditionalFormatting>
  <conditionalFormatting sqref="CR271:CR272">
    <cfRule type="cellIs" dxfId="1216" priority="426" operator="equal">
      <formula>1</formula>
    </cfRule>
  </conditionalFormatting>
  <conditionalFormatting sqref="DT271:DT272">
    <cfRule type="cellIs" dxfId="1215" priority="419" operator="equal">
      <formula>1</formula>
    </cfRule>
  </conditionalFormatting>
  <conditionalFormatting sqref="CV271:CV272">
    <cfRule type="cellIs" dxfId="1214" priority="424" operator="equal">
      <formula>1</formula>
    </cfRule>
  </conditionalFormatting>
  <conditionalFormatting sqref="DJ271:DJ272">
    <cfRule type="cellIs" dxfId="1213" priority="423" operator="equal">
      <formula>1</formula>
    </cfRule>
  </conditionalFormatting>
  <conditionalFormatting sqref="DN271:DN272">
    <cfRule type="cellIs" dxfId="1212" priority="422" operator="equal">
      <formula>1</formula>
    </cfRule>
  </conditionalFormatting>
  <conditionalFormatting sqref="DP271:DP272">
    <cfRule type="cellIs" dxfId="1211" priority="421" operator="equal">
      <formula>1</formula>
    </cfRule>
  </conditionalFormatting>
  <conditionalFormatting sqref="DR271:DR272">
    <cfRule type="cellIs" dxfId="1210" priority="420" operator="equal">
      <formula>1</formula>
    </cfRule>
  </conditionalFormatting>
  <conditionalFormatting sqref="DV271:DV272">
    <cfRule type="cellIs" dxfId="1209" priority="418" operator="equal">
      <formula>1</formula>
    </cfRule>
  </conditionalFormatting>
  <conditionalFormatting sqref="CT271:CT272">
    <cfRule type="cellIs" dxfId="1208" priority="416" operator="equal">
      <formula>1</formula>
    </cfRule>
  </conditionalFormatting>
  <conditionalFormatting sqref="CR271:CR272">
    <cfRule type="cellIs" dxfId="1207" priority="417" operator="equal">
      <formula>1</formula>
    </cfRule>
  </conditionalFormatting>
  <conditionalFormatting sqref="DT271:DT272">
    <cfRule type="cellIs" dxfId="1206" priority="410" operator="equal">
      <formula>1</formula>
    </cfRule>
  </conditionalFormatting>
  <conditionalFormatting sqref="CV271:CV272">
    <cfRule type="cellIs" dxfId="1205" priority="415" operator="equal">
      <formula>1</formula>
    </cfRule>
  </conditionalFormatting>
  <conditionalFormatting sqref="DJ271:DJ272">
    <cfRule type="cellIs" dxfId="1204" priority="414" operator="equal">
      <formula>1</formula>
    </cfRule>
  </conditionalFormatting>
  <conditionalFormatting sqref="DN271:DN272">
    <cfRule type="cellIs" dxfId="1203" priority="413" operator="equal">
      <formula>1</formula>
    </cfRule>
  </conditionalFormatting>
  <conditionalFormatting sqref="DP271:DP272">
    <cfRule type="cellIs" dxfId="1202" priority="412" operator="equal">
      <formula>1</formula>
    </cfRule>
  </conditionalFormatting>
  <conditionalFormatting sqref="DR271:DR272">
    <cfRule type="cellIs" dxfId="1201" priority="411" operator="equal">
      <formula>1</formula>
    </cfRule>
  </conditionalFormatting>
  <conditionalFormatting sqref="DV271:DV272">
    <cfRule type="cellIs" dxfId="1200" priority="409" operator="equal">
      <formula>1</formula>
    </cfRule>
  </conditionalFormatting>
  <conditionalFormatting sqref="CR271:CR272">
    <cfRule type="cellIs" dxfId="1199" priority="408" operator="equal">
      <formula>1</formula>
    </cfRule>
  </conditionalFormatting>
  <conditionalFormatting sqref="CT271:CT272">
    <cfRule type="cellIs" dxfId="1198" priority="407" operator="equal">
      <formula>1</formula>
    </cfRule>
  </conditionalFormatting>
  <conditionalFormatting sqref="CV271:CV272">
    <cfRule type="cellIs" dxfId="1197" priority="406" operator="equal">
      <formula>1</formula>
    </cfRule>
  </conditionalFormatting>
  <conditionalFormatting sqref="DJ271:DJ272">
    <cfRule type="cellIs" dxfId="1196" priority="405" operator="equal">
      <formula>1</formula>
    </cfRule>
  </conditionalFormatting>
  <conditionalFormatting sqref="DN271:DN272">
    <cfRule type="cellIs" dxfId="1195" priority="404" operator="equal">
      <formula>1</formula>
    </cfRule>
  </conditionalFormatting>
  <conditionalFormatting sqref="DP271:DP272">
    <cfRule type="cellIs" dxfId="1194" priority="403" operator="equal">
      <formula>1</formula>
    </cfRule>
  </conditionalFormatting>
  <conditionalFormatting sqref="DR271:DR272">
    <cfRule type="cellIs" dxfId="1193" priority="402" operator="equal">
      <formula>1</formula>
    </cfRule>
  </conditionalFormatting>
  <conditionalFormatting sqref="DT271:DT272">
    <cfRule type="cellIs" dxfId="1192" priority="401" operator="equal">
      <formula>1</formula>
    </cfRule>
  </conditionalFormatting>
  <conditionalFormatting sqref="DV271:DV272">
    <cfRule type="cellIs" dxfId="1191" priority="400" operator="equal">
      <formula>1</formula>
    </cfRule>
  </conditionalFormatting>
  <conditionalFormatting sqref="BI271:BI272">
    <cfRule type="expression" dxfId="1190" priority="399">
      <formula>BI271=MAX($BI271:$BN271)</formula>
    </cfRule>
  </conditionalFormatting>
  <conditionalFormatting sqref="BI271:BI272">
    <cfRule type="expression" dxfId="1189" priority="398">
      <formula>BI271=MIN($BI271:$BN271)</formula>
    </cfRule>
  </conditionalFormatting>
  <conditionalFormatting sqref="BJ271:BN272">
    <cfRule type="expression" dxfId="1188" priority="397">
      <formula>BJ271=MAX($BI271:$BN271)</formula>
    </cfRule>
  </conditionalFormatting>
  <conditionalFormatting sqref="BJ271:BN272">
    <cfRule type="expression" dxfId="1187" priority="396">
      <formula>BJ271=MIN($BI271:$BN271)</formula>
    </cfRule>
  </conditionalFormatting>
  <conditionalFormatting sqref="BO271:BO272">
    <cfRule type="expression" dxfId="1186" priority="395">
      <formula>BO271=MAX($BO271:$BT271)</formula>
    </cfRule>
  </conditionalFormatting>
  <conditionalFormatting sqref="BO271:BO272">
    <cfRule type="expression" dxfId="1185" priority="394">
      <formula>BO271=MIN($BO271:$BT271)</formula>
    </cfRule>
  </conditionalFormatting>
  <conditionalFormatting sqref="BP271:BT272">
    <cfRule type="expression" dxfId="1184" priority="393">
      <formula>BP271=MAX($BI271:$BN271)</formula>
    </cfRule>
  </conditionalFormatting>
  <conditionalFormatting sqref="BP271:BT272">
    <cfRule type="expression" dxfId="1183" priority="392">
      <formula>BP271=MIN($BI271:$BN271)</formula>
    </cfRule>
  </conditionalFormatting>
  <conditionalFormatting sqref="BP271:BT272">
    <cfRule type="expression" dxfId="1182" priority="391">
      <formula>BP271=MAX($BI271:$BN271)</formula>
    </cfRule>
  </conditionalFormatting>
  <conditionalFormatting sqref="BP271:BT272">
    <cfRule type="expression" dxfId="1181" priority="390">
      <formula>BP271=MIN($BI271:$BN271)</formula>
    </cfRule>
  </conditionalFormatting>
  <conditionalFormatting sqref="BP271:BP272">
    <cfRule type="expression" dxfId="1180" priority="389">
      <formula>BP271=MAX($BO271:$BT271)</formula>
    </cfRule>
  </conditionalFormatting>
  <conditionalFormatting sqref="BP271:BP272">
    <cfRule type="expression" dxfId="1179" priority="388">
      <formula>BP271=MIN($BO271:$BT271)</formula>
    </cfRule>
  </conditionalFormatting>
  <conditionalFormatting sqref="BQ271:BQ272">
    <cfRule type="expression" dxfId="1178" priority="387">
      <formula>BQ271=MAX($BO271:$BT271)</formula>
    </cfRule>
  </conditionalFormatting>
  <conditionalFormatting sqref="BQ271:BQ272">
    <cfRule type="expression" dxfId="1177" priority="386">
      <formula>BQ271=MIN($BO271:$BT271)</formula>
    </cfRule>
  </conditionalFormatting>
  <conditionalFormatting sqref="BR271:BR272">
    <cfRule type="expression" dxfId="1176" priority="385">
      <formula>BR271=MAX($BO271:$BT271)</formula>
    </cfRule>
  </conditionalFormatting>
  <conditionalFormatting sqref="BR271:BR272">
    <cfRule type="expression" dxfId="1175" priority="384">
      <formula>BR271=MIN($BO271:$BT271)</formula>
    </cfRule>
  </conditionalFormatting>
  <conditionalFormatting sqref="BS271:BS272">
    <cfRule type="expression" dxfId="1174" priority="383">
      <formula>BS271=MAX($BO271:$BT271)</formula>
    </cfRule>
  </conditionalFormatting>
  <conditionalFormatting sqref="BS271:BS272">
    <cfRule type="expression" dxfId="1173" priority="382">
      <formula>BS271=MIN($BO271:$BT271)</formula>
    </cfRule>
  </conditionalFormatting>
  <conditionalFormatting sqref="BT271:BT272">
    <cfRule type="expression" dxfId="1172" priority="381">
      <formula>BT271=MAX($BO271:$BT271)</formula>
    </cfRule>
  </conditionalFormatting>
  <conditionalFormatting sqref="BT271:BT272">
    <cfRule type="expression" dxfId="1171" priority="380">
      <formula>BT271=MIN($BO271:$BT271)</formula>
    </cfRule>
  </conditionalFormatting>
  <conditionalFormatting sqref="CX271:CX272">
    <cfRule type="cellIs" dxfId="1170" priority="379" operator="equal">
      <formula>1</formula>
    </cfRule>
  </conditionalFormatting>
  <conditionalFormatting sqref="CX271:CX272">
    <cfRule type="cellIs" dxfId="1169" priority="378" operator="equal">
      <formula>1</formula>
    </cfRule>
  </conditionalFormatting>
  <conditionalFormatting sqref="CX271:CX272">
    <cfRule type="cellIs" dxfId="1168" priority="377" operator="equal">
      <formula>1</formula>
    </cfRule>
  </conditionalFormatting>
  <conditionalFormatting sqref="DX271:DX272">
    <cfRule type="cellIs" dxfId="1167" priority="376" operator="equal">
      <formula>1</formula>
    </cfRule>
  </conditionalFormatting>
  <conditionalFormatting sqref="DX271:DX272">
    <cfRule type="cellIs" dxfId="1166" priority="375" operator="equal">
      <formula>1</formula>
    </cfRule>
  </conditionalFormatting>
  <conditionalFormatting sqref="DX271:DX272">
    <cfRule type="cellIs" dxfId="1165" priority="374" operator="equal">
      <formula>1</formula>
    </cfRule>
  </conditionalFormatting>
  <conditionalFormatting sqref="CZ271:CZ272">
    <cfRule type="cellIs" dxfId="1164" priority="373" operator="equal">
      <formula>1</formula>
    </cfRule>
  </conditionalFormatting>
  <conditionalFormatting sqref="CZ271:CZ272">
    <cfRule type="cellIs" dxfId="1163" priority="372" operator="equal">
      <formula>1</formula>
    </cfRule>
  </conditionalFormatting>
  <conditionalFormatting sqref="CZ271:CZ272">
    <cfRule type="cellIs" dxfId="1162" priority="371" operator="equal">
      <formula>1</formula>
    </cfRule>
  </conditionalFormatting>
  <conditionalFormatting sqref="DB271:DB272">
    <cfRule type="cellIs" dxfId="1161" priority="370" operator="equal">
      <formula>1</formula>
    </cfRule>
  </conditionalFormatting>
  <conditionalFormatting sqref="DB271:DB272">
    <cfRule type="cellIs" dxfId="1160" priority="369" operator="equal">
      <formula>1</formula>
    </cfRule>
  </conditionalFormatting>
  <conditionalFormatting sqref="DB271:DB272">
    <cfRule type="cellIs" dxfId="1159" priority="368" operator="equal">
      <formula>1</formula>
    </cfRule>
  </conditionalFormatting>
  <conditionalFormatting sqref="DH271:DH272">
    <cfRule type="cellIs" dxfId="1158" priority="367" operator="equal">
      <formula>1</formula>
    </cfRule>
  </conditionalFormatting>
  <conditionalFormatting sqref="DH271:DH272">
    <cfRule type="cellIs" dxfId="1157" priority="366" operator="equal">
      <formula>1</formula>
    </cfRule>
  </conditionalFormatting>
  <conditionalFormatting sqref="DH271:DH272">
    <cfRule type="cellIs" dxfId="1156" priority="365" operator="equal">
      <formula>1</formula>
    </cfRule>
  </conditionalFormatting>
  <conditionalFormatting sqref="DD271:DD272">
    <cfRule type="cellIs" dxfId="1155" priority="364" operator="equal">
      <formula>1</formula>
    </cfRule>
  </conditionalFormatting>
  <conditionalFormatting sqref="DD271:DD272">
    <cfRule type="cellIs" dxfId="1154" priority="363" operator="equal">
      <formula>1</formula>
    </cfRule>
  </conditionalFormatting>
  <conditionalFormatting sqref="DD271:DD272">
    <cfRule type="cellIs" dxfId="1153" priority="362" operator="equal">
      <formula>1</formula>
    </cfRule>
  </conditionalFormatting>
  <conditionalFormatting sqref="DF271:DF272">
    <cfRule type="cellIs" dxfId="1152" priority="361" operator="equal">
      <formula>1</formula>
    </cfRule>
  </conditionalFormatting>
  <conditionalFormatting sqref="DF271:DF272">
    <cfRule type="cellIs" dxfId="1151" priority="360" operator="equal">
      <formula>1</formula>
    </cfRule>
  </conditionalFormatting>
  <conditionalFormatting sqref="DF271:DF272">
    <cfRule type="cellIs" dxfId="1150" priority="359" operator="equal">
      <formula>1</formula>
    </cfRule>
  </conditionalFormatting>
  <conditionalFormatting sqref="DL271:DL272">
    <cfRule type="cellIs" dxfId="1149" priority="358" operator="equal">
      <formula>1</formula>
    </cfRule>
  </conditionalFormatting>
  <conditionalFormatting sqref="DL271:DL272">
    <cfRule type="cellIs" dxfId="1148" priority="357" operator="equal">
      <formula>1</formula>
    </cfRule>
  </conditionalFormatting>
  <conditionalFormatting sqref="DL271:DL272">
    <cfRule type="cellIs" dxfId="1147" priority="356" operator="equal">
      <formula>1</formula>
    </cfRule>
  </conditionalFormatting>
  <conditionalFormatting sqref="CT273:CT274">
    <cfRule type="cellIs" dxfId="1146" priority="354" operator="equal">
      <formula>1</formula>
    </cfRule>
  </conditionalFormatting>
  <conditionalFormatting sqref="CR273:CR274">
    <cfRule type="cellIs" dxfId="1145" priority="355" operator="equal">
      <formula>1</formula>
    </cfRule>
  </conditionalFormatting>
  <conditionalFormatting sqref="DT273:DT274">
    <cfRule type="cellIs" dxfId="1144" priority="348" operator="equal">
      <formula>1</formula>
    </cfRule>
  </conditionalFormatting>
  <conditionalFormatting sqref="CV273:CV274">
    <cfRule type="cellIs" dxfId="1143" priority="353" operator="equal">
      <formula>1</formula>
    </cfRule>
  </conditionalFormatting>
  <conditionalFormatting sqref="DJ273:DJ274">
    <cfRule type="cellIs" dxfId="1142" priority="352" operator="equal">
      <formula>1</formula>
    </cfRule>
  </conditionalFormatting>
  <conditionalFormatting sqref="DN273:DN274">
    <cfRule type="cellIs" dxfId="1141" priority="351" operator="equal">
      <formula>1</formula>
    </cfRule>
  </conditionalFormatting>
  <conditionalFormatting sqref="DP273:DP274">
    <cfRule type="cellIs" dxfId="1140" priority="350" operator="equal">
      <formula>1</formula>
    </cfRule>
  </conditionalFormatting>
  <conditionalFormatting sqref="DR273:DR274">
    <cfRule type="cellIs" dxfId="1139" priority="349" operator="equal">
      <formula>1</formula>
    </cfRule>
  </conditionalFormatting>
  <conditionalFormatting sqref="DV273:DV274">
    <cfRule type="cellIs" dxfId="1138" priority="347" operator="equal">
      <formula>1</formula>
    </cfRule>
  </conditionalFormatting>
  <conditionalFormatting sqref="CT273:CT274">
    <cfRule type="cellIs" dxfId="1137" priority="345" operator="equal">
      <formula>1</formula>
    </cfRule>
  </conditionalFormatting>
  <conditionalFormatting sqref="CR273:CR274">
    <cfRule type="cellIs" dxfId="1136" priority="346" operator="equal">
      <formula>1</formula>
    </cfRule>
  </conditionalFormatting>
  <conditionalFormatting sqref="DT273:DT274">
    <cfRule type="cellIs" dxfId="1135" priority="339" operator="equal">
      <formula>1</formula>
    </cfRule>
  </conditionalFormatting>
  <conditionalFormatting sqref="CV273:CV274">
    <cfRule type="cellIs" dxfId="1134" priority="344" operator="equal">
      <formula>1</formula>
    </cfRule>
  </conditionalFormatting>
  <conditionalFormatting sqref="DJ273:DJ274">
    <cfRule type="cellIs" dxfId="1133" priority="343" operator="equal">
      <formula>1</formula>
    </cfRule>
  </conditionalFormatting>
  <conditionalFormatting sqref="DN273:DN274">
    <cfRule type="cellIs" dxfId="1132" priority="342" operator="equal">
      <formula>1</formula>
    </cfRule>
  </conditionalFormatting>
  <conditionalFormatting sqref="DP273:DP274">
    <cfRule type="cellIs" dxfId="1131" priority="341" operator="equal">
      <formula>1</formula>
    </cfRule>
  </conditionalFormatting>
  <conditionalFormatting sqref="DR273:DR274">
    <cfRule type="cellIs" dxfId="1130" priority="340" operator="equal">
      <formula>1</formula>
    </cfRule>
  </conditionalFormatting>
  <conditionalFormatting sqref="DV273:DV274">
    <cfRule type="cellIs" dxfId="1129" priority="338" operator="equal">
      <formula>1</formula>
    </cfRule>
  </conditionalFormatting>
  <conditionalFormatting sqref="CR273:CR274">
    <cfRule type="cellIs" dxfId="1128" priority="337" operator="equal">
      <formula>1</formula>
    </cfRule>
  </conditionalFormatting>
  <conditionalFormatting sqref="CT273:CT274">
    <cfRule type="cellIs" dxfId="1127" priority="336" operator="equal">
      <formula>1</formula>
    </cfRule>
  </conditionalFormatting>
  <conditionalFormatting sqref="CV273:CV274">
    <cfRule type="cellIs" dxfId="1126" priority="335" operator="equal">
      <formula>1</formula>
    </cfRule>
  </conditionalFormatting>
  <conditionalFormatting sqref="DJ273:DJ274">
    <cfRule type="cellIs" dxfId="1125" priority="334" operator="equal">
      <formula>1</formula>
    </cfRule>
  </conditionalFormatting>
  <conditionalFormatting sqref="DN273:DN274">
    <cfRule type="cellIs" dxfId="1124" priority="333" operator="equal">
      <formula>1</formula>
    </cfRule>
  </conditionalFormatting>
  <conditionalFormatting sqref="DP273:DP274">
    <cfRule type="cellIs" dxfId="1123" priority="332" operator="equal">
      <formula>1</formula>
    </cfRule>
  </conditionalFormatting>
  <conditionalFormatting sqref="DR273:DR274">
    <cfRule type="cellIs" dxfId="1122" priority="331" operator="equal">
      <formula>1</formula>
    </cfRule>
  </conditionalFormatting>
  <conditionalFormatting sqref="DT273:DT274">
    <cfRule type="cellIs" dxfId="1121" priority="330" operator="equal">
      <formula>1</formula>
    </cfRule>
  </conditionalFormatting>
  <conditionalFormatting sqref="DV273:DV274">
    <cfRule type="cellIs" dxfId="1120" priority="329" operator="equal">
      <formula>1</formula>
    </cfRule>
  </conditionalFormatting>
  <conditionalFormatting sqref="BI273:BI274">
    <cfRule type="expression" dxfId="1119" priority="328">
      <formula>BI273=MAX($BI273:$BN273)</formula>
    </cfRule>
  </conditionalFormatting>
  <conditionalFormatting sqref="BI273:BI274">
    <cfRule type="expression" dxfId="1118" priority="327">
      <formula>BI273=MIN($BI273:$BN273)</formula>
    </cfRule>
  </conditionalFormatting>
  <conditionalFormatting sqref="BJ273:BN274">
    <cfRule type="expression" dxfId="1117" priority="326">
      <formula>BJ273=MAX($BI273:$BN273)</formula>
    </cfRule>
  </conditionalFormatting>
  <conditionalFormatting sqref="BJ273:BN274">
    <cfRule type="expression" dxfId="1116" priority="325">
      <formula>BJ273=MIN($BI273:$BN273)</formula>
    </cfRule>
  </conditionalFormatting>
  <conditionalFormatting sqref="BO273:BO274">
    <cfRule type="expression" dxfId="1115" priority="324">
      <formula>BO273=MAX($BO273:$BT273)</formula>
    </cfRule>
  </conditionalFormatting>
  <conditionalFormatting sqref="BO273:BO274">
    <cfRule type="expression" dxfId="1114" priority="323">
      <formula>BO273=MIN($BO273:$BT273)</formula>
    </cfRule>
  </conditionalFormatting>
  <conditionalFormatting sqref="BP273:BT274">
    <cfRule type="expression" dxfId="1113" priority="322">
      <formula>BP273=MAX($BI273:$BN273)</formula>
    </cfRule>
  </conditionalFormatting>
  <conditionalFormatting sqref="BP273:BT274">
    <cfRule type="expression" dxfId="1112" priority="321">
      <formula>BP273=MIN($BI273:$BN273)</formula>
    </cfRule>
  </conditionalFormatting>
  <conditionalFormatting sqref="BP273:BT274">
    <cfRule type="expression" dxfId="1111" priority="320">
      <formula>BP273=MAX($BI273:$BN273)</formula>
    </cfRule>
  </conditionalFormatting>
  <conditionalFormatting sqref="BP273:BT274">
    <cfRule type="expression" dxfId="1110" priority="319">
      <formula>BP273=MIN($BI273:$BN273)</formula>
    </cfRule>
  </conditionalFormatting>
  <conditionalFormatting sqref="BP273:BP274">
    <cfRule type="expression" dxfId="1109" priority="318">
      <formula>BP273=MAX($BO273:$BT273)</formula>
    </cfRule>
  </conditionalFormatting>
  <conditionalFormatting sqref="BP273:BP274">
    <cfRule type="expression" dxfId="1108" priority="317">
      <formula>BP273=MIN($BO273:$BT273)</formula>
    </cfRule>
  </conditionalFormatting>
  <conditionalFormatting sqref="BQ273:BQ274">
    <cfRule type="expression" dxfId="1107" priority="316">
      <formula>BQ273=MAX($BO273:$BT273)</formula>
    </cfRule>
  </conditionalFormatting>
  <conditionalFormatting sqref="BQ273:BQ274">
    <cfRule type="expression" dxfId="1106" priority="315">
      <formula>BQ273=MIN($BO273:$BT273)</formula>
    </cfRule>
  </conditionalFormatting>
  <conditionalFormatting sqref="BR273:BR274">
    <cfRule type="expression" dxfId="1105" priority="314">
      <formula>BR273=MAX($BO273:$BT273)</formula>
    </cfRule>
  </conditionalFormatting>
  <conditionalFormatting sqref="BR273:BR274">
    <cfRule type="expression" dxfId="1104" priority="313">
      <formula>BR273=MIN($BO273:$BT273)</formula>
    </cfRule>
  </conditionalFormatting>
  <conditionalFormatting sqref="BS273:BS274">
    <cfRule type="expression" dxfId="1103" priority="312">
      <formula>BS273=MAX($BO273:$BT273)</formula>
    </cfRule>
  </conditionalFormatting>
  <conditionalFormatting sqref="BS273:BS274">
    <cfRule type="expression" dxfId="1102" priority="311">
      <formula>BS273=MIN($BO273:$BT273)</formula>
    </cfRule>
  </conditionalFormatting>
  <conditionalFormatting sqref="BT273:BT274">
    <cfRule type="expression" dxfId="1101" priority="310">
      <formula>BT273=MAX($BO273:$BT273)</formula>
    </cfRule>
  </conditionalFormatting>
  <conditionalFormatting sqref="BT273:BT274">
    <cfRule type="expression" dxfId="1100" priority="309">
      <formula>BT273=MIN($BO273:$BT273)</formula>
    </cfRule>
  </conditionalFormatting>
  <conditionalFormatting sqref="CX273:CX274">
    <cfRule type="cellIs" dxfId="1099" priority="308" operator="equal">
      <formula>1</formula>
    </cfRule>
  </conditionalFormatting>
  <conditionalFormatting sqref="CX273:CX274">
    <cfRule type="cellIs" dxfId="1098" priority="307" operator="equal">
      <formula>1</formula>
    </cfRule>
  </conditionalFormatting>
  <conditionalFormatting sqref="CX273:CX274">
    <cfRule type="cellIs" dxfId="1097" priority="306" operator="equal">
      <formula>1</formula>
    </cfRule>
  </conditionalFormatting>
  <conditionalFormatting sqref="DX273:DX274">
    <cfRule type="cellIs" dxfId="1096" priority="305" operator="equal">
      <formula>1</formula>
    </cfRule>
  </conditionalFormatting>
  <conditionalFormatting sqref="DX273:DX274">
    <cfRule type="cellIs" dxfId="1095" priority="304" operator="equal">
      <formula>1</formula>
    </cfRule>
  </conditionalFormatting>
  <conditionalFormatting sqref="DX273:DX274">
    <cfRule type="cellIs" dxfId="1094" priority="303" operator="equal">
      <formula>1</formula>
    </cfRule>
  </conditionalFormatting>
  <conditionalFormatting sqref="CZ273:CZ274">
    <cfRule type="cellIs" dxfId="1093" priority="302" operator="equal">
      <formula>1</formula>
    </cfRule>
  </conditionalFormatting>
  <conditionalFormatting sqref="CZ273:CZ274">
    <cfRule type="cellIs" dxfId="1092" priority="301" operator="equal">
      <formula>1</formula>
    </cfRule>
  </conditionalFormatting>
  <conditionalFormatting sqref="CZ273:CZ274">
    <cfRule type="cellIs" dxfId="1091" priority="300" operator="equal">
      <formula>1</formula>
    </cfRule>
  </conditionalFormatting>
  <conditionalFormatting sqref="DB273:DB274">
    <cfRule type="cellIs" dxfId="1090" priority="299" operator="equal">
      <formula>1</formula>
    </cfRule>
  </conditionalFormatting>
  <conditionalFormatting sqref="DB273:DB274">
    <cfRule type="cellIs" dxfId="1089" priority="298" operator="equal">
      <formula>1</formula>
    </cfRule>
  </conditionalFormatting>
  <conditionalFormatting sqref="DB273:DB274">
    <cfRule type="cellIs" dxfId="1088" priority="297" operator="equal">
      <formula>1</formula>
    </cfRule>
  </conditionalFormatting>
  <conditionalFormatting sqref="DH273:DH274">
    <cfRule type="cellIs" dxfId="1087" priority="296" operator="equal">
      <formula>1</formula>
    </cfRule>
  </conditionalFormatting>
  <conditionalFormatting sqref="DH273:DH274">
    <cfRule type="cellIs" dxfId="1086" priority="295" operator="equal">
      <formula>1</formula>
    </cfRule>
  </conditionalFormatting>
  <conditionalFormatting sqref="DH273:DH274">
    <cfRule type="cellIs" dxfId="1085" priority="294" operator="equal">
      <formula>1</formula>
    </cfRule>
  </conditionalFormatting>
  <conditionalFormatting sqref="DD273:DD274">
    <cfRule type="cellIs" dxfId="1084" priority="293" operator="equal">
      <formula>1</formula>
    </cfRule>
  </conditionalFormatting>
  <conditionalFormatting sqref="DD273:DD274">
    <cfRule type="cellIs" dxfId="1083" priority="292" operator="equal">
      <formula>1</formula>
    </cfRule>
  </conditionalFormatting>
  <conditionalFormatting sqref="DD273:DD274">
    <cfRule type="cellIs" dxfId="1082" priority="291" operator="equal">
      <formula>1</formula>
    </cfRule>
  </conditionalFormatting>
  <conditionalFormatting sqref="DF273:DF274">
    <cfRule type="cellIs" dxfId="1081" priority="290" operator="equal">
      <formula>1</formula>
    </cfRule>
  </conditionalFormatting>
  <conditionalFormatting sqref="DF273:DF274">
    <cfRule type="cellIs" dxfId="1080" priority="289" operator="equal">
      <formula>1</formula>
    </cfRule>
  </conditionalFormatting>
  <conditionalFormatting sqref="DF273:DF274">
    <cfRule type="cellIs" dxfId="1079" priority="288" operator="equal">
      <formula>1</formula>
    </cfRule>
  </conditionalFormatting>
  <conditionalFormatting sqref="DL273:DL274">
    <cfRule type="cellIs" dxfId="1078" priority="287" operator="equal">
      <formula>1</formula>
    </cfRule>
  </conditionalFormatting>
  <conditionalFormatting sqref="DL273:DL274">
    <cfRule type="cellIs" dxfId="1077" priority="286" operator="equal">
      <formula>1</formula>
    </cfRule>
  </conditionalFormatting>
  <conditionalFormatting sqref="DL273:DL274">
    <cfRule type="cellIs" dxfId="1076" priority="285" operator="equal">
      <formula>1</formula>
    </cfRule>
  </conditionalFormatting>
  <conditionalFormatting sqref="CT275:CT276">
    <cfRule type="cellIs" dxfId="1075" priority="283" operator="equal">
      <formula>1</formula>
    </cfRule>
  </conditionalFormatting>
  <conditionalFormatting sqref="CR275:CR276">
    <cfRule type="cellIs" dxfId="1074" priority="284" operator="equal">
      <formula>1</formula>
    </cfRule>
  </conditionalFormatting>
  <conditionalFormatting sqref="DT275:DT276">
    <cfRule type="cellIs" dxfId="1073" priority="277" operator="equal">
      <formula>1</formula>
    </cfRule>
  </conditionalFormatting>
  <conditionalFormatting sqref="CV275:CV276">
    <cfRule type="cellIs" dxfId="1072" priority="282" operator="equal">
      <formula>1</formula>
    </cfRule>
  </conditionalFormatting>
  <conditionalFormatting sqref="DJ275:DJ276">
    <cfRule type="cellIs" dxfId="1071" priority="281" operator="equal">
      <formula>1</formula>
    </cfRule>
  </conditionalFormatting>
  <conditionalFormatting sqref="DN275:DN276">
    <cfRule type="cellIs" dxfId="1070" priority="280" operator="equal">
      <formula>1</formula>
    </cfRule>
  </conditionalFormatting>
  <conditionalFormatting sqref="DP275:DP276">
    <cfRule type="cellIs" dxfId="1069" priority="279" operator="equal">
      <formula>1</formula>
    </cfRule>
  </conditionalFormatting>
  <conditionalFormatting sqref="DR275:DR276">
    <cfRule type="cellIs" dxfId="1068" priority="278" operator="equal">
      <formula>1</formula>
    </cfRule>
  </conditionalFormatting>
  <conditionalFormatting sqref="DV275:DV276">
    <cfRule type="cellIs" dxfId="1067" priority="276" operator="equal">
      <formula>1</formula>
    </cfRule>
  </conditionalFormatting>
  <conditionalFormatting sqref="CT275:CT276">
    <cfRule type="cellIs" dxfId="1066" priority="274" operator="equal">
      <formula>1</formula>
    </cfRule>
  </conditionalFormatting>
  <conditionalFormatting sqref="CR275:CR276">
    <cfRule type="cellIs" dxfId="1065" priority="275" operator="equal">
      <formula>1</formula>
    </cfRule>
  </conditionalFormatting>
  <conditionalFormatting sqref="DT275:DT276">
    <cfRule type="cellIs" dxfId="1064" priority="268" operator="equal">
      <formula>1</formula>
    </cfRule>
  </conditionalFormatting>
  <conditionalFormatting sqref="CV275:CV276">
    <cfRule type="cellIs" dxfId="1063" priority="273" operator="equal">
      <formula>1</formula>
    </cfRule>
  </conditionalFormatting>
  <conditionalFormatting sqref="DJ275:DJ276">
    <cfRule type="cellIs" dxfId="1062" priority="272" operator="equal">
      <formula>1</formula>
    </cfRule>
  </conditionalFormatting>
  <conditionalFormatting sqref="DN275:DN276">
    <cfRule type="cellIs" dxfId="1061" priority="271" operator="equal">
      <formula>1</formula>
    </cfRule>
  </conditionalFormatting>
  <conditionalFormatting sqref="DP275:DP276">
    <cfRule type="cellIs" dxfId="1060" priority="270" operator="equal">
      <formula>1</formula>
    </cfRule>
  </conditionalFormatting>
  <conditionalFormatting sqref="DR275:DR276">
    <cfRule type="cellIs" dxfId="1059" priority="269" operator="equal">
      <formula>1</formula>
    </cfRule>
  </conditionalFormatting>
  <conditionalFormatting sqref="DV275:DV276">
    <cfRule type="cellIs" dxfId="1058" priority="267" operator="equal">
      <formula>1</formula>
    </cfRule>
  </conditionalFormatting>
  <conditionalFormatting sqref="CR275:CR276">
    <cfRule type="cellIs" dxfId="1057" priority="266" operator="equal">
      <formula>1</formula>
    </cfRule>
  </conditionalFormatting>
  <conditionalFormatting sqref="CT275:CT276">
    <cfRule type="cellIs" dxfId="1056" priority="265" operator="equal">
      <formula>1</formula>
    </cfRule>
  </conditionalFormatting>
  <conditionalFormatting sqref="CV275:CV276">
    <cfRule type="cellIs" dxfId="1055" priority="264" operator="equal">
      <formula>1</formula>
    </cfRule>
  </conditionalFormatting>
  <conditionalFormatting sqref="DJ275:DJ276">
    <cfRule type="cellIs" dxfId="1054" priority="263" operator="equal">
      <formula>1</formula>
    </cfRule>
  </conditionalFormatting>
  <conditionalFormatting sqref="DN275:DN276">
    <cfRule type="cellIs" dxfId="1053" priority="262" operator="equal">
      <formula>1</formula>
    </cfRule>
  </conditionalFormatting>
  <conditionalFormatting sqref="DP275:DP276">
    <cfRule type="cellIs" dxfId="1052" priority="261" operator="equal">
      <formula>1</formula>
    </cfRule>
  </conditionalFormatting>
  <conditionalFormatting sqref="DR275:DR276">
    <cfRule type="cellIs" dxfId="1051" priority="260" operator="equal">
      <formula>1</formula>
    </cfRule>
  </conditionalFormatting>
  <conditionalFormatting sqref="DT275:DT276">
    <cfRule type="cellIs" dxfId="1050" priority="259" operator="equal">
      <formula>1</formula>
    </cfRule>
  </conditionalFormatting>
  <conditionalFormatting sqref="DV275:DV276">
    <cfRule type="cellIs" dxfId="1049" priority="258" operator="equal">
      <formula>1</formula>
    </cfRule>
  </conditionalFormatting>
  <conditionalFormatting sqref="BI275:BI276">
    <cfRule type="expression" dxfId="1048" priority="257">
      <formula>BI275=MAX($BI275:$BN275)</formula>
    </cfRule>
  </conditionalFormatting>
  <conditionalFormatting sqref="BI275:BI276">
    <cfRule type="expression" dxfId="1047" priority="256">
      <formula>BI275=MIN($BI275:$BN275)</formula>
    </cfRule>
  </conditionalFormatting>
  <conditionalFormatting sqref="BJ275:BN276">
    <cfRule type="expression" dxfId="1046" priority="255">
      <formula>BJ275=MAX($BI275:$BN275)</formula>
    </cfRule>
  </conditionalFormatting>
  <conditionalFormatting sqref="BJ275:BN276">
    <cfRule type="expression" dxfId="1045" priority="254">
      <formula>BJ275=MIN($BI275:$BN275)</formula>
    </cfRule>
  </conditionalFormatting>
  <conditionalFormatting sqref="BO275:BO276">
    <cfRule type="expression" dxfId="1044" priority="253">
      <formula>BO275=MAX($BO275:$BT275)</formula>
    </cfRule>
  </conditionalFormatting>
  <conditionalFormatting sqref="BO275:BO276">
    <cfRule type="expression" dxfId="1043" priority="252">
      <formula>BO275=MIN($BO275:$BT275)</formula>
    </cfRule>
  </conditionalFormatting>
  <conditionalFormatting sqref="BP275:BT276">
    <cfRule type="expression" dxfId="1042" priority="251">
      <formula>BP275=MAX($BI275:$BN275)</formula>
    </cfRule>
  </conditionalFormatting>
  <conditionalFormatting sqref="BP275:BT276">
    <cfRule type="expression" dxfId="1041" priority="250">
      <formula>BP275=MIN($BI275:$BN275)</formula>
    </cfRule>
  </conditionalFormatting>
  <conditionalFormatting sqref="BP275:BT276">
    <cfRule type="expression" dxfId="1040" priority="249">
      <formula>BP275=MAX($BI275:$BN275)</formula>
    </cfRule>
  </conditionalFormatting>
  <conditionalFormatting sqref="BP275:BT276">
    <cfRule type="expression" dxfId="1039" priority="248">
      <formula>BP275=MIN($BI275:$BN275)</formula>
    </cfRule>
  </conditionalFormatting>
  <conditionalFormatting sqref="BP275:BP276">
    <cfRule type="expression" dxfId="1038" priority="247">
      <formula>BP275=MAX($BO275:$BT275)</formula>
    </cfRule>
  </conditionalFormatting>
  <conditionalFormatting sqref="BP275:BP276">
    <cfRule type="expression" dxfId="1037" priority="246">
      <formula>BP275=MIN($BO275:$BT275)</formula>
    </cfRule>
  </conditionalFormatting>
  <conditionalFormatting sqref="BQ275:BQ276">
    <cfRule type="expression" dxfId="1036" priority="245">
      <formula>BQ275=MAX($BO275:$BT275)</formula>
    </cfRule>
  </conditionalFormatting>
  <conditionalFormatting sqref="BQ275:BQ276">
    <cfRule type="expression" dxfId="1035" priority="244">
      <formula>BQ275=MIN($BO275:$BT275)</formula>
    </cfRule>
  </conditionalFormatting>
  <conditionalFormatting sqref="BR275:BR276">
    <cfRule type="expression" dxfId="1034" priority="243">
      <formula>BR275=MAX($BO275:$BT275)</formula>
    </cfRule>
  </conditionalFormatting>
  <conditionalFormatting sqref="BR275:BR276">
    <cfRule type="expression" dxfId="1033" priority="242">
      <formula>BR275=MIN($BO275:$BT275)</formula>
    </cfRule>
  </conditionalFormatting>
  <conditionalFormatting sqref="BS275:BS276">
    <cfRule type="expression" dxfId="1032" priority="241">
      <formula>BS275=MAX($BO275:$BT275)</formula>
    </cfRule>
  </conditionalFormatting>
  <conditionalFormatting sqref="BS275:BS276">
    <cfRule type="expression" dxfId="1031" priority="240">
      <formula>BS275=MIN($BO275:$BT275)</formula>
    </cfRule>
  </conditionalFormatting>
  <conditionalFormatting sqref="BT275:BT276">
    <cfRule type="expression" dxfId="1030" priority="239">
      <formula>BT275=MAX($BO275:$BT275)</formula>
    </cfRule>
  </conditionalFormatting>
  <conditionalFormatting sqref="BT275:BT276">
    <cfRule type="expression" dxfId="1029" priority="238">
      <formula>BT275=MIN($BO275:$BT275)</formula>
    </cfRule>
  </conditionalFormatting>
  <conditionalFormatting sqref="CX275:CX276">
    <cfRule type="cellIs" dxfId="1028" priority="237" operator="equal">
      <formula>1</formula>
    </cfRule>
  </conditionalFormatting>
  <conditionalFormatting sqref="CX275:CX276">
    <cfRule type="cellIs" dxfId="1027" priority="236" operator="equal">
      <formula>1</formula>
    </cfRule>
  </conditionalFormatting>
  <conditionalFormatting sqref="CX275:CX276">
    <cfRule type="cellIs" dxfId="1026" priority="235" operator="equal">
      <formula>1</formula>
    </cfRule>
  </conditionalFormatting>
  <conditionalFormatting sqref="DX275:DX276">
    <cfRule type="cellIs" dxfId="1025" priority="234" operator="equal">
      <formula>1</formula>
    </cfRule>
  </conditionalFormatting>
  <conditionalFormatting sqref="DX275:DX276">
    <cfRule type="cellIs" dxfId="1024" priority="233" operator="equal">
      <formula>1</formula>
    </cfRule>
  </conditionalFormatting>
  <conditionalFormatting sqref="DX275:DX276">
    <cfRule type="cellIs" dxfId="1023" priority="232" operator="equal">
      <formula>1</formula>
    </cfRule>
  </conditionalFormatting>
  <conditionalFormatting sqref="CZ275:CZ276">
    <cfRule type="cellIs" dxfId="1022" priority="231" operator="equal">
      <formula>1</formula>
    </cfRule>
  </conditionalFormatting>
  <conditionalFormatting sqref="CZ275:CZ276">
    <cfRule type="cellIs" dxfId="1021" priority="230" operator="equal">
      <formula>1</formula>
    </cfRule>
  </conditionalFormatting>
  <conditionalFormatting sqref="CZ275:CZ276">
    <cfRule type="cellIs" dxfId="1020" priority="229" operator="equal">
      <formula>1</formula>
    </cfRule>
  </conditionalFormatting>
  <conditionalFormatting sqref="DB275:DB276">
    <cfRule type="cellIs" dxfId="1019" priority="228" operator="equal">
      <formula>1</formula>
    </cfRule>
  </conditionalFormatting>
  <conditionalFormatting sqref="DB275:DB276">
    <cfRule type="cellIs" dxfId="1018" priority="227" operator="equal">
      <formula>1</formula>
    </cfRule>
  </conditionalFormatting>
  <conditionalFormatting sqref="DB275:DB276">
    <cfRule type="cellIs" dxfId="1017" priority="226" operator="equal">
      <formula>1</formula>
    </cfRule>
  </conditionalFormatting>
  <conditionalFormatting sqref="DH275:DH276">
    <cfRule type="cellIs" dxfId="1016" priority="225" operator="equal">
      <formula>1</formula>
    </cfRule>
  </conditionalFormatting>
  <conditionalFormatting sqref="DH275:DH276">
    <cfRule type="cellIs" dxfId="1015" priority="224" operator="equal">
      <formula>1</formula>
    </cfRule>
  </conditionalFormatting>
  <conditionalFormatting sqref="DH275:DH276">
    <cfRule type="cellIs" dxfId="1014" priority="223" operator="equal">
      <formula>1</formula>
    </cfRule>
  </conditionalFormatting>
  <conditionalFormatting sqref="DD275:DD276">
    <cfRule type="cellIs" dxfId="1013" priority="222" operator="equal">
      <formula>1</formula>
    </cfRule>
  </conditionalFormatting>
  <conditionalFormatting sqref="DD275:DD276">
    <cfRule type="cellIs" dxfId="1012" priority="221" operator="equal">
      <formula>1</formula>
    </cfRule>
  </conditionalFormatting>
  <conditionalFormatting sqref="DD275:DD276">
    <cfRule type="cellIs" dxfId="1011" priority="220" operator="equal">
      <formula>1</formula>
    </cfRule>
  </conditionalFormatting>
  <conditionalFormatting sqref="DF275:DF276">
    <cfRule type="cellIs" dxfId="1010" priority="219" operator="equal">
      <formula>1</formula>
    </cfRule>
  </conditionalFormatting>
  <conditionalFormatting sqref="DF275:DF276">
    <cfRule type="cellIs" dxfId="1009" priority="218" operator="equal">
      <formula>1</formula>
    </cfRule>
  </conditionalFormatting>
  <conditionalFormatting sqref="DF275:DF276">
    <cfRule type="cellIs" dxfId="1008" priority="217" operator="equal">
      <formula>1</formula>
    </cfRule>
  </conditionalFormatting>
  <conditionalFormatting sqref="DL275:DL276">
    <cfRule type="cellIs" dxfId="1007" priority="216" operator="equal">
      <formula>1</formula>
    </cfRule>
  </conditionalFormatting>
  <conditionalFormatting sqref="DL275:DL276">
    <cfRule type="cellIs" dxfId="1006" priority="215" operator="equal">
      <formula>1</formula>
    </cfRule>
  </conditionalFormatting>
  <conditionalFormatting sqref="DL275:DL276">
    <cfRule type="cellIs" dxfId="1005" priority="214" operator="equal">
      <formula>1</formula>
    </cfRule>
  </conditionalFormatting>
  <conditionalFormatting sqref="CT277:CT278">
    <cfRule type="cellIs" dxfId="1004" priority="212" operator="equal">
      <formula>1</formula>
    </cfRule>
  </conditionalFormatting>
  <conditionalFormatting sqref="CR277:CR278">
    <cfRule type="cellIs" dxfId="1003" priority="213" operator="equal">
      <formula>1</formula>
    </cfRule>
  </conditionalFormatting>
  <conditionalFormatting sqref="DT277:DT278">
    <cfRule type="cellIs" dxfId="1002" priority="206" operator="equal">
      <formula>1</formula>
    </cfRule>
  </conditionalFormatting>
  <conditionalFormatting sqref="CV277:CV278">
    <cfRule type="cellIs" dxfId="1001" priority="211" operator="equal">
      <formula>1</formula>
    </cfRule>
  </conditionalFormatting>
  <conditionalFormatting sqref="DJ277:DJ278">
    <cfRule type="cellIs" dxfId="1000" priority="210" operator="equal">
      <formula>1</formula>
    </cfRule>
  </conditionalFormatting>
  <conditionalFormatting sqref="DN277:DN278">
    <cfRule type="cellIs" dxfId="999" priority="209" operator="equal">
      <formula>1</formula>
    </cfRule>
  </conditionalFormatting>
  <conditionalFormatting sqref="DP277:DP278">
    <cfRule type="cellIs" dxfId="998" priority="208" operator="equal">
      <formula>1</formula>
    </cfRule>
  </conditionalFormatting>
  <conditionalFormatting sqref="DR277:DR278">
    <cfRule type="cellIs" dxfId="997" priority="207" operator="equal">
      <formula>1</formula>
    </cfRule>
  </conditionalFormatting>
  <conditionalFormatting sqref="DV277:DV278">
    <cfRule type="cellIs" dxfId="996" priority="205" operator="equal">
      <formula>1</formula>
    </cfRule>
  </conditionalFormatting>
  <conditionalFormatting sqref="CT277:CT278">
    <cfRule type="cellIs" dxfId="995" priority="203" operator="equal">
      <formula>1</formula>
    </cfRule>
  </conditionalFormatting>
  <conditionalFormatting sqref="CR277:CR278">
    <cfRule type="cellIs" dxfId="994" priority="204" operator="equal">
      <formula>1</formula>
    </cfRule>
  </conditionalFormatting>
  <conditionalFormatting sqref="DT277:DT278">
    <cfRule type="cellIs" dxfId="993" priority="197" operator="equal">
      <formula>1</formula>
    </cfRule>
  </conditionalFormatting>
  <conditionalFormatting sqref="CV277:CV278">
    <cfRule type="cellIs" dxfId="992" priority="202" operator="equal">
      <formula>1</formula>
    </cfRule>
  </conditionalFormatting>
  <conditionalFormatting sqref="DJ277:DJ278">
    <cfRule type="cellIs" dxfId="991" priority="201" operator="equal">
      <formula>1</formula>
    </cfRule>
  </conditionalFormatting>
  <conditionalFormatting sqref="DN277:DN278">
    <cfRule type="cellIs" dxfId="990" priority="200" operator="equal">
      <formula>1</formula>
    </cfRule>
  </conditionalFormatting>
  <conditionalFormatting sqref="DP277:DP278">
    <cfRule type="cellIs" dxfId="989" priority="199" operator="equal">
      <formula>1</formula>
    </cfRule>
  </conditionalFormatting>
  <conditionalFormatting sqref="DR277:DR278">
    <cfRule type="cellIs" dxfId="988" priority="198" operator="equal">
      <formula>1</formula>
    </cfRule>
  </conditionalFormatting>
  <conditionalFormatting sqref="DV277:DV278">
    <cfRule type="cellIs" dxfId="987" priority="196" operator="equal">
      <formula>1</formula>
    </cfRule>
  </conditionalFormatting>
  <conditionalFormatting sqref="CR277:CR278">
    <cfRule type="cellIs" dxfId="986" priority="195" operator="equal">
      <formula>1</formula>
    </cfRule>
  </conditionalFormatting>
  <conditionalFormatting sqref="CT277:CT278">
    <cfRule type="cellIs" dxfId="985" priority="194" operator="equal">
      <formula>1</formula>
    </cfRule>
  </conditionalFormatting>
  <conditionalFormatting sqref="CV277:CV278">
    <cfRule type="cellIs" dxfId="984" priority="193" operator="equal">
      <formula>1</formula>
    </cfRule>
  </conditionalFormatting>
  <conditionalFormatting sqref="DJ277:DJ278">
    <cfRule type="cellIs" dxfId="983" priority="192" operator="equal">
      <formula>1</formula>
    </cfRule>
  </conditionalFormatting>
  <conditionalFormatting sqref="DN277:DN278">
    <cfRule type="cellIs" dxfId="982" priority="191" operator="equal">
      <formula>1</formula>
    </cfRule>
  </conditionalFormatting>
  <conditionalFormatting sqref="DP277:DP278">
    <cfRule type="cellIs" dxfId="981" priority="190" operator="equal">
      <formula>1</formula>
    </cfRule>
  </conditionalFormatting>
  <conditionalFormatting sqref="DR277:DR278">
    <cfRule type="cellIs" dxfId="980" priority="189" operator="equal">
      <formula>1</formula>
    </cfRule>
  </conditionalFormatting>
  <conditionalFormatting sqref="DT277:DT278">
    <cfRule type="cellIs" dxfId="979" priority="188" operator="equal">
      <formula>1</formula>
    </cfRule>
  </conditionalFormatting>
  <conditionalFormatting sqref="DV277:DV278">
    <cfRule type="cellIs" dxfId="978" priority="187" operator="equal">
      <formula>1</formula>
    </cfRule>
  </conditionalFormatting>
  <conditionalFormatting sqref="BI277:BI278">
    <cfRule type="expression" dxfId="977" priority="186">
      <formula>BI277=MAX($BI277:$BN277)</formula>
    </cfRule>
  </conditionalFormatting>
  <conditionalFormatting sqref="BI277:BI278">
    <cfRule type="expression" dxfId="976" priority="185">
      <formula>BI277=MIN($BI277:$BN277)</formula>
    </cfRule>
  </conditionalFormatting>
  <conditionalFormatting sqref="BJ277:BN278">
    <cfRule type="expression" dxfId="975" priority="184">
      <formula>BJ277=MAX($BI277:$BN277)</formula>
    </cfRule>
  </conditionalFormatting>
  <conditionalFormatting sqref="BJ277:BN278">
    <cfRule type="expression" dxfId="974" priority="183">
      <formula>BJ277=MIN($BI277:$BN277)</formula>
    </cfRule>
  </conditionalFormatting>
  <conditionalFormatting sqref="BO277:BO278">
    <cfRule type="expression" dxfId="973" priority="182">
      <formula>BO277=MAX($BO277:$BT277)</formula>
    </cfRule>
  </conditionalFormatting>
  <conditionalFormatting sqref="BO277:BO278">
    <cfRule type="expression" dxfId="972" priority="181">
      <formula>BO277=MIN($BO277:$BT277)</formula>
    </cfRule>
  </conditionalFormatting>
  <conditionalFormatting sqref="BP277:BT278">
    <cfRule type="expression" dxfId="971" priority="180">
      <formula>BP277=MAX($BI277:$BN277)</formula>
    </cfRule>
  </conditionalFormatting>
  <conditionalFormatting sqref="BP277:BT278">
    <cfRule type="expression" dxfId="970" priority="179">
      <formula>BP277=MIN($BI277:$BN277)</formula>
    </cfRule>
  </conditionalFormatting>
  <conditionalFormatting sqref="BP277:BT278">
    <cfRule type="expression" dxfId="969" priority="178">
      <formula>BP277=MAX($BI277:$BN277)</formula>
    </cfRule>
  </conditionalFormatting>
  <conditionalFormatting sqref="BP277:BT278">
    <cfRule type="expression" dxfId="968" priority="177">
      <formula>BP277=MIN($BI277:$BN277)</formula>
    </cfRule>
  </conditionalFormatting>
  <conditionalFormatting sqref="BP277:BP278">
    <cfRule type="expression" dxfId="967" priority="176">
      <formula>BP277=MAX($BO277:$BT277)</formula>
    </cfRule>
  </conditionalFormatting>
  <conditionalFormatting sqref="BP277:BP278">
    <cfRule type="expression" dxfId="966" priority="175">
      <formula>BP277=MIN($BO277:$BT277)</formula>
    </cfRule>
  </conditionalFormatting>
  <conditionalFormatting sqref="BQ277:BQ278">
    <cfRule type="expression" dxfId="965" priority="174">
      <formula>BQ277=MAX($BO277:$BT277)</formula>
    </cfRule>
  </conditionalFormatting>
  <conditionalFormatting sqref="BQ277:BQ278">
    <cfRule type="expression" dxfId="964" priority="173">
      <formula>BQ277=MIN($BO277:$BT277)</formula>
    </cfRule>
  </conditionalFormatting>
  <conditionalFormatting sqref="BR277:BR278">
    <cfRule type="expression" dxfId="963" priority="172">
      <formula>BR277=MAX($BO277:$BT277)</formula>
    </cfRule>
  </conditionalFormatting>
  <conditionalFormatting sqref="BR277:BR278">
    <cfRule type="expression" dxfId="962" priority="171">
      <formula>BR277=MIN($BO277:$BT277)</formula>
    </cfRule>
  </conditionalFormatting>
  <conditionalFormatting sqref="BS277:BS278">
    <cfRule type="expression" dxfId="961" priority="170">
      <formula>BS277=MAX($BO277:$BT277)</formula>
    </cfRule>
  </conditionalFormatting>
  <conditionalFormatting sqref="BS277:BS278">
    <cfRule type="expression" dxfId="960" priority="169">
      <formula>BS277=MIN($BO277:$BT277)</formula>
    </cfRule>
  </conditionalFormatting>
  <conditionalFormatting sqref="BT277:BT278">
    <cfRule type="expression" dxfId="959" priority="168">
      <formula>BT277=MAX($BO277:$BT277)</formula>
    </cfRule>
  </conditionalFormatting>
  <conditionalFormatting sqref="BT277:BT278">
    <cfRule type="expression" dxfId="958" priority="167">
      <formula>BT277=MIN($BO277:$BT277)</formula>
    </cfRule>
  </conditionalFormatting>
  <conditionalFormatting sqref="CX277:CX278">
    <cfRule type="cellIs" dxfId="957" priority="166" operator="equal">
      <formula>1</formula>
    </cfRule>
  </conditionalFormatting>
  <conditionalFormatting sqref="CX277:CX278">
    <cfRule type="cellIs" dxfId="956" priority="165" operator="equal">
      <formula>1</formula>
    </cfRule>
  </conditionalFormatting>
  <conditionalFormatting sqref="CX277:CX278">
    <cfRule type="cellIs" dxfId="955" priority="164" operator="equal">
      <formula>1</formula>
    </cfRule>
  </conditionalFormatting>
  <conditionalFormatting sqref="DX277:DX278">
    <cfRule type="cellIs" dxfId="954" priority="163" operator="equal">
      <formula>1</formula>
    </cfRule>
  </conditionalFormatting>
  <conditionalFormatting sqref="DX277:DX278">
    <cfRule type="cellIs" dxfId="953" priority="162" operator="equal">
      <formula>1</formula>
    </cfRule>
  </conditionalFormatting>
  <conditionalFormatting sqref="DX277:DX278">
    <cfRule type="cellIs" dxfId="952" priority="161" operator="equal">
      <formula>1</formula>
    </cfRule>
  </conditionalFormatting>
  <conditionalFormatting sqref="CZ277:CZ278">
    <cfRule type="cellIs" dxfId="951" priority="160" operator="equal">
      <formula>1</formula>
    </cfRule>
  </conditionalFormatting>
  <conditionalFormatting sqref="CZ277:CZ278">
    <cfRule type="cellIs" dxfId="950" priority="159" operator="equal">
      <formula>1</formula>
    </cfRule>
  </conditionalFormatting>
  <conditionalFormatting sqref="CZ277:CZ278">
    <cfRule type="cellIs" dxfId="949" priority="158" operator="equal">
      <formula>1</formula>
    </cfRule>
  </conditionalFormatting>
  <conditionalFormatting sqref="DB277:DB278">
    <cfRule type="cellIs" dxfId="948" priority="157" operator="equal">
      <formula>1</formula>
    </cfRule>
  </conditionalFormatting>
  <conditionalFormatting sqref="DB277:DB278">
    <cfRule type="cellIs" dxfId="947" priority="156" operator="equal">
      <formula>1</formula>
    </cfRule>
  </conditionalFormatting>
  <conditionalFormatting sqref="DB277:DB278">
    <cfRule type="cellIs" dxfId="946" priority="155" operator="equal">
      <formula>1</formula>
    </cfRule>
  </conditionalFormatting>
  <conditionalFormatting sqref="DH277:DH278">
    <cfRule type="cellIs" dxfId="945" priority="154" operator="equal">
      <formula>1</formula>
    </cfRule>
  </conditionalFormatting>
  <conditionalFormatting sqref="DH277:DH278">
    <cfRule type="cellIs" dxfId="944" priority="153" operator="equal">
      <formula>1</formula>
    </cfRule>
  </conditionalFormatting>
  <conditionalFormatting sqref="DH277:DH278">
    <cfRule type="cellIs" dxfId="943" priority="152" operator="equal">
      <formula>1</formula>
    </cfRule>
  </conditionalFormatting>
  <conditionalFormatting sqref="DD277:DD278">
    <cfRule type="cellIs" dxfId="942" priority="151" operator="equal">
      <formula>1</formula>
    </cfRule>
  </conditionalFormatting>
  <conditionalFormatting sqref="DD277:DD278">
    <cfRule type="cellIs" dxfId="941" priority="150" operator="equal">
      <formula>1</formula>
    </cfRule>
  </conditionalFormatting>
  <conditionalFormatting sqref="DD277:DD278">
    <cfRule type="cellIs" dxfId="940" priority="149" operator="equal">
      <formula>1</formula>
    </cfRule>
  </conditionalFormatting>
  <conditionalFormatting sqref="DF277:DF278">
    <cfRule type="cellIs" dxfId="939" priority="148" operator="equal">
      <formula>1</formula>
    </cfRule>
  </conditionalFormatting>
  <conditionalFormatting sqref="DF277:DF278">
    <cfRule type="cellIs" dxfId="938" priority="147" operator="equal">
      <formula>1</formula>
    </cfRule>
  </conditionalFormatting>
  <conditionalFormatting sqref="DF277:DF278">
    <cfRule type="cellIs" dxfId="937" priority="146" operator="equal">
      <formula>1</formula>
    </cfRule>
  </conditionalFormatting>
  <conditionalFormatting sqref="DL277:DL278">
    <cfRule type="cellIs" dxfId="936" priority="145" operator="equal">
      <formula>1</formula>
    </cfRule>
  </conditionalFormatting>
  <conditionalFormatting sqref="DL277:DL278">
    <cfRule type="cellIs" dxfId="935" priority="144" operator="equal">
      <formula>1</formula>
    </cfRule>
  </conditionalFormatting>
  <conditionalFormatting sqref="DL277:DL278">
    <cfRule type="cellIs" dxfId="934" priority="143" operator="equal">
      <formula>1</formula>
    </cfRule>
  </conditionalFormatting>
  <conditionalFormatting sqref="CT279:CT280">
    <cfRule type="cellIs" dxfId="933" priority="141" operator="equal">
      <formula>1</formula>
    </cfRule>
  </conditionalFormatting>
  <conditionalFormatting sqref="CR279:CR280">
    <cfRule type="cellIs" dxfId="932" priority="142" operator="equal">
      <formula>1</formula>
    </cfRule>
  </conditionalFormatting>
  <conditionalFormatting sqref="DT279:DT280">
    <cfRule type="cellIs" dxfId="931" priority="135" operator="equal">
      <formula>1</formula>
    </cfRule>
  </conditionalFormatting>
  <conditionalFormatting sqref="CV279:CV280">
    <cfRule type="cellIs" dxfId="930" priority="140" operator="equal">
      <formula>1</formula>
    </cfRule>
  </conditionalFormatting>
  <conditionalFormatting sqref="DJ279:DJ280">
    <cfRule type="cellIs" dxfId="929" priority="139" operator="equal">
      <formula>1</formula>
    </cfRule>
  </conditionalFormatting>
  <conditionalFormatting sqref="DN279:DN280">
    <cfRule type="cellIs" dxfId="928" priority="138" operator="equal">
      <formula>1</formula>
    </cfRule>
  </conditionalFormatting>
  <conditionalFormatting sqref="DP279:DP280">
    <cfRule type="cellIs" dxfId="927" priority="137" operator="equal">
      <formula>1</formula>
    </cfRule>
  </conditionalFormatting>
  <conditionalFormatting sqref="DR279:DR280">
    <cfRule type="cellIs" dxfId="926" priority="136" operator="equal">
      <formula>1</formula>
    </cfRule>
  </conditionalFormatting>
  <conditionalFormatting sqref="DV279:DV280">
    <cfRule type="cellIs" dxfId="925" priority="134" operator="equal">
      <formula>1</formula>
    </cfRule>
  </conditionalFormatting>
  <conditionalFormatting sqref="CT279:CT280">
    <cfRule type="cellIs" dxfId="924" priority="132" operator="equal">
      <formula>1</formula>
    </cfRule>
  </conditionalFormatting>
  <conditionalFormatting sqref="CR279:CR280">
    <cfRule type="cellIs" dxfId="923" priority="133" operator="equal">
      <formula>1</formula>
    </cfRule>
  </conditionalFormatting>
  <conditionalFormatting sqref="DT279:DT280">
    <cfRule type="cellIs" dxfId="922" priority="126" operator="equal">
      <formula>1</formula>
    </cfRule>
  </conditionalFormatting>
  <conditionalFormatting sqref="CV279:CV280">
    <cfRule type="cellIs" dxfId="921" priority="131" operator="equal">
      <formula>1</formula>
    </cfRule>
  </conditionalFormatting>
  <conditionalFormatting sqref="DJ279:DJ280">
    <cfRule type="cellIs" dxfId="920" priority="130" operator="equal">
      <formula>1</formula>
    </cfRule>
  </conditionalFormatting>
  <conditionalFormatting sqref="DN279:DN280">
    <cfRule type="cellIs" dxfId="919" priority="129" operator="equal">
      <formula>1</formula>
    </cfRule>
  </conditionalFormatting>
  <conditionalFormatting sqref="DP279:DP280">
    <cfRule type="cellIs" dxfId="918" priority="128" operator="equal">
      <formula>1</formula>
    </cfRule>
  </conditionalFormatting>
  <conditionalFormatting sqref="DR279:DR280">
    <cfRule type="cellIs" dxfId="917" priority="127" operator="equal">
      <formula>1</formula>
    </cfRule>
  </conditionalFormatting>
  <conditionalFormatting sqref="DV279:DV280">
    <cfRule type="cellIs" dxfId="916" priority="125" operator="equal">
      <formula>1</formula>
    </cfRule>
  </conditionalFormatting>
  <conditionalFormatting sqref="CR279:CR280">
    <cfRule type="cellIs" dxfId="915" priority="124" operator="equal">
      <formula>1</formula>
    </cfRule>
  </conditionalFormatting>
  <conditionalFormatting sqref="CT279:CT280">
    <cfRule type="cellIs" dxfId="914" priority="123" operator="equal">
      <formula>1</formula>
    </cfRule>
  </conditionalFormatting>
  <conditionalFormatting sqref="CV279:CV280">
    <cfRule type="cellIs" dxfId="913" priority="122" operator="equal">
      <formula>1</formula>
    </cfRule>
  </conditionalFormatting>
  <conditionalFormatting sqref="DJ279:DJ280">
    <cfRule type="cellIs" dxfId="912" priority="121" operator="equal">
      <formula>1</formula>
    </cfRule>
  </conditionalFormatting>
  <conditionalFormatting sqref="DN279:DN280">
    <cfRule type="cellIs" dxfId="911" priority="120" operator="equal">
      <formula>1</formula>
    </cfRule>
  </conditionalFormatting>
  <conditionalFormatting sqref="DP279:DP280">
    <cfRule type="cellIs" dxfId="910" priority="119" operator="equal">
      <formula>1</formula>
    </cfRule>
  </conditionalFormatting>
  <conditionalFormatting sqref="DR279:DR280">
    <cfRule type="cellIs" dxfId="909" priority="118" operator="equal">
      <formula>1</formula>
    </cfRule>
  </conditionalFormatting>
  <conditionalFormatting sqref="DT279:DT280">
    <cfRule type="cellIs" dxfId="908" priority="117" operator="equal">
      <formula>1</formula>
    </cfRule>
  </conditionalFormatting>
  <conditionalFormatting sqref="DV279:DV280">
    <cfRule type="cellIs" dxfId="907" priority="116" operator="equal">
      <formula>1</formula>
    </cfRule>
  </conditionalFormatting>
  <conditionalFormatting sqref="BI279:BI280">
    <cfRule type="expression" dxfId="906" priority="115">
      <formula>BI279=MAX($BI279:$BN279)</formula>
    </cfRule>
  </conditionalFormatting>
  <conditionalFormatting sqref="BI279:BI280">
    <cfRule type="expression" dxfId="905" priority="114">
      <formula>BI279=MIN($BI279:$BN279)</formula>
    </cfRule>
  </conditionalFormatting>
  <conditionalFormatting sqref="BJ279:BN280">
    <cfRule type="expression" dxfId="904" priority="113">
      <formula>BJ279=MAX($BI279:$BN279)</formula>
    </cfRule>
  </conditionalFormatting>
  <conditionalFormatting sqref="BJ279:BN280">
    <cfRule type="expression" dxfId="903" priority="112">
      <formula>BJ279=MIN($BI279:$BN279)</formula>
    </cfRule>
  </conditionalFormatting>
  <conditionalFormatting sqref="BO279:BO280">
    <cfRule type="expression" dxfId="902" priority="111">
      <formula>BO279=MAX($BO279:$BT279)</formula>
    </cfRule>
  </conditionalFormatting>
  <conditionalFormatting sqref="BO279:BO280">
    <cfRule type="expression" dxfId="901" priority="110">
      <formula>BO279=MIN($BO279:$BT279)</formula>
    </cfRule>
  </conditionalFormatting>
  <conditionalFormatting sqref="BP279:BT280">
    <cfRule type="expression" dxfId="900" priority="109">
      <formula>BP279=MAX($BI279:$BN279)</formula>
    </cfRule>
  </conditionalFormatting>
  <conditionalFormatting sqref="BP279:BT280">
    <cfRule type="expression" dxfId="899" priority="108">
      <formula>BP279=MIN($BI279:$BN279)</formula>
    </cfRule>
  </conditionalFormatting>
  <conditionalFormatting sqref="BP279:BT280">
    <cfRule type="expression" dxfId="898" priority="107">
      <formula>BP279=MAX($BI279:$BN279)</formula>
    </cfRule>
  </conditionalFormatting>
  <conditionalFormatting sqref="BP279:BT280">
    <cfRule type="expression" dxfId="897" priority="106">
      <formula>BP279=MIN($BI279:$BN279)</formula>
    </cfRule>
  </conditionalFormatting>
  <conditionalFormatting sqref="BP279:BP280">
    <cfRule type="expression" dxfId="896" priority="105">
      <formula>BP279=MAX($BO279:$BT279)</formula>
    </cfRule>
  </conditionalFormatting>
  <conditionalFormatting sqref="BP279:BP280">
    <cfRule type="expression" dxfId="895" priority="104">
      <formula>BP279=MIN($BO279:$BT279)</formula>
    </cfRule>
  </conditionalFormatting>
  <conditionalFormatting sqref="BQ279:BQ280">
    <cfRule type="expression" dxfId="894" priority="103">
      <formula>BQ279=MAX($BO279:$BT279)</formula>
    </cfRule>
  </conditionalFormatting>
  <conditionalFormatting sqref="BQ279:BQ280">
    <cfRule type="expression" dxfId="893" priority="102">
      <formula>BQ279=MIN($BO279:$BT279)</formula>
    </cfRule>
  </conditionalFormatting>
  <conditionalFormatting sqref="BR279:BR280">
    <cfRule type="expression" dxfId="892" priority="101">
      <formula>BR279=MAX($BO279:$BT279)</formula>
    </cfRule>
  </conditionalFormatting>
  <conditionalFormatting sqref="BR279:BR280">
    <cfRule type="expression" dxfId="891" priority="100">
      <formula>BR279=MIN($BO279:$BT279)</formula>
    </cfRule>
  </conditionalFormatting>
  <conditionalFormatting sqref="BS279:BS280">
    <cfRule type="expression" dxfId="890" priority="99">
      <formula>BS279=MAX($BO279:$BT279)</formula>
    </cfRule>
  </conditionalFormatting>
  <conditionalFormatting sqref="BS279:BS280">
    <cfRule type="expression" dxfId="889" priority="98">
      <formula>BS279=MIN($BO279:$BT279)</formula>
    </cfRule>
  </conditionalFormatting>
  <conditionalFormatting sqref="BT279:BT280">
    <cfRule type="expression" dxfId="888" priority="97">
      <formula>BT279=MAX($BO279:$BT279)</formula>
    </cfRule>
  </conditionalFormatting>
  <conditionalFormatting sqref="BT279:BT280">
    <cfRule type="expression" dxfId="887" priority="96">
      <formula>BT279=MIN($BO279:$BT279)</formula>
    </cfRule>
  </conditionalFormatting>
  <conditionalFormatting sqref="CX279:CX280">
    <cfRule type="cellIs" dxfId="886" priority="95" operator="equal">
      <formula>1</formula>
    </cfRule>
  </conditionalFormatting>
  <conditionalFormatting sqref="CX279:CX280">
    <cfRule type="cellIs" dxfId="885" priority="94" operator="equal">
      <formula>1</formula>
    </cfRule>
  </conditionalFormatting>
  <conditionalFormatting sqref="CX279:CX280">
    <cfRule type="cellIs" dxfId="884" priority="93" operator="equal">
      <formula>1</formula>
    </cfRule>
  </conditionalFormatting>
  <conditionalFormatting sqref="DX279:DX280">
    <cfRule type="cellIs" dxfId="883" priority="92" operator="equal">
      <formula>1</formula>
    </cfRule>
  </conditionalFormatting>
  <conditionalFormatting sqref="DX279:DX280">
    <cfRule type="cellIs" dxfId="882" priority="91" operator="equal">
      <formula>1</formula>
    </cfRule>
  </conditionalFormatting>
  <conditionalFormatting sqref="DX279:DX280">
    <cfRule type="cellIs" dxfId="881" priority="90" operator="equal">
      <formula>1</formula>
    </cfRule>
  </conditionalFormatting>
  <conditionalFormatting sqref="CZ279:CZ280">
    <cfRule type="cellIs" dxfId="880" priority="89" operator="equal">
      <formula>1</formula>
    </cfRule>
  </conditionalFormatting>
  <conditionalFormatting sqref="CZ279:CZ280">
    <cfRule type="cellIs" dxfId="879" priority="88" operator="equal">
      <formula>1</formula>
    </cfRule>
  </conditionalFormatting>
  <conditionalFormatting sqref="CZ279:CZ280">
    <cfRule type="cellIs" dxfId="878" priority="87" operator="equal">
      <formula>1</formula>
    </cfRule>
  </conditionalFormatting>
  <conditionalFormatting sqref="DB279:DB280">
    <cfRule type="cellIs" dxfId="877" priority="86" operator="equal">
      <formula>1</formula>
    </cfRule>
  </conditionalFormatting>
  <conditionalFormatting sqref="DB279:DB280">
    <cfRule type="cellIs" dxfId="876" priority="85" operator="equal">
      <formula>1</formula>
    </cfRule>
  </conditionalFormatting>
  <conditionalFormatting sqref="DB279:DB280">
    <cfRule type="cellIs" dxfId="875" priority="84" operator="equal">
      <formula>1</formula>
    </cfRule>
  </conditionalFormatting>
  <conditionalFormatting sqref="DH279:DH280">
    <cfRule type="cellIs" dxfId="874" priority="83" operator="equal">
      <formula>1</formula>
    </cfRule>
  </conditionalFormatting>
  <conditionalFormatting sqref="DH279:DH280">
    <cfRule type="cellIs" dxfId="873" priority="82" operator="equal">
      <formula>1</formula>
    </cfRule>
  </conditionalFormatting>
  <conditionalFormatting sqref="DH279:DH280">
    <cfRule type="cellIs" dxfId="872" priority="81" operator="equal">
      <formula>1</formula>
    </cfRule>
  </conditionalFormatting>
  <conditionalFormatting sqref="DD279:DD280">
    <cfRule type="cellIs" dxfId="871" priority="80" operator="equal">
      <formula>1</formula>
    </cfRule>
  </conditionalFormatting>
  <conditionalFormatting sqref="DD279:DD280">
    <cfRule type="cellIs" dxfId="870" priority="79" operator="equal">
      <formula>1</formula>
    </cfRule>
  </conditionalFormatting>
  <conditionalFormatting sqref="DD279:DD280">
    <cfRule type="cellIs" dxfId="869" priority="78" operator="equal">
      <formula>1</formula>
    </cfRule>
  </conditionalFormatting>
  <conditionalFormatting sqref="DF279:DF280">
    <cfRule type="cellIs" dxfId="868" priority="77" operator="equal">
      <formula>1</formula>
    </cfRule>
  </conditionalFormatting>
  <conditionalFormatting sqref="DF279:DF280">
    <cfRule type="cellIs" dxfId="867" priority="76" operator="equal">
      <formula>1</formula>
    </cfRule>
  </conditionalFormatting>
  <conditionalFormatting sqref="DF279:DF280">
    <cfRule type="cellIs" dxfId="866" priority="75" operator="equal">
      <formula>1</formula>
    </cfRule>
  </conditionalFormatting>
  <conditionalFormatting sqref="DL279:DL280">
    <cfRule type="cellIs" dxfId="865" priority="74" operator="equal">
      <formula>1</formula>
    </cfRule>
  </conditionalFormatting>
  <conditionalFormatting sqref="DL279:DL280">
    <cfRule type="cellIs" dxfId="864" priority="73" operator="equal">
      <formula>1</formula>
    </cfRule>
  </conditionalFormatting>
  <conditionalFormatting sqref="DL279:DL280">
    <cfRule type="cellIs" dxfId="863" priority="72" operator="equal">
      <formula>1</formula>
    </cfRule>
  </conditionalFormatting>
  <conditionalFormatting sqref="CT281:CT282">
    <cfRule type="cellIs" dxfId="862" priority="70" operator="equal">
      <formula>1</formula>
    </cfRule>
  </conditionalFormatting>
  <conditionalFormatting sqref="CR281:CR282">
    <cfRule type="cellIs" dxfId="861" priority="71" operator="equal">
      <formula>1</formula>
    </cfRule>
  </conditionalFormatting>
  <conditionalFormatting sqref="DT281:DT282">
    <cfRule type="cellIs" dxfId="860" priority="64" operator="equal">
      <formula>1</formula>
    </cfRule>
  </conditionalFormatting>
  <conditionalFormatting sqref="CV281:CV282">
    <cfRule type="cellIs" dxfId="859" priority="69" operator="equal">
      <formula>1</formula>
    </cfRule>
  </conditionalFormatting>
  <conditionalFormatting sqref="DJ281:DJ282">
    <cfRule type="cellIs" dxfId="858" priority="68" operator="equal">
      <formula>1</formula>
    </cfRule>
  </conditionalFormatting>
  <conditionalFormatting sqref="DN281:DN282">
    <cfRule type="cellIs" dxfId="857" priority="67" operator="equal">
      <formula>1</formula>
    </cfRule>
  </conditionalFormatting>
  <conditionalFormatting sqref="DP281:DP282">
    <cfRule type="cellIs" dxfId="856" priority="66" operator="equal">
      <formula>1</formula>
    </cfRule>
  </conditionalFormatting>
  <conditionalFormatting sqref="DR281:DR282">
    <cfRule type="cellIs" dxfId="855" priority="65" operator="equal">
      <formula>1</formula>
    </cfRule>
  </conditionalFormatting>
  <conditionalFormatting sqref="DV281:DV282">
    <cfRule type="cellIs" dxfId="854" priority="63" operator="equal">
      <formula>1</formula>
    </cfRule>
  </conditionalFormatting>
  <conditionalFormatting sqref="CT281:CT282">
    <cfRule type="cellIs" dxfId="853" priority="61" operator="equal">
      <formula>1</formula>
    </cfRule>
  </conditionalFormatting>
  <conditionalFormatting sqref="CR281:CR282">
    <cfRule type="cellIs" dxfId="852" priority="62" operator="equal">
      <formula>1</formula>
    </cfRule>
  </conditionalFormatting>
  <conditionalFormatting sqref="DT281:DT282">
    <cfRule type="cellIs" dxfId="851" priority="55" operator="equal">
      <formula>1</formula>
    </cfRule>
  </conditionalFormatting>
  <conditionalFormatting sqref="CV281:CV282">
    <cfRule type="cellIs" dxfId="850" priority="60" operator="equal">
      <formula>1</formula>
    </cfRule>
  </conditionalFormatting>
  <conditionalFormatting sqref="DJ281:DJ282">
    <cfRule type="cellIs" dxfId="849" priority="59" operator="equal">
      <formula>1</formula>
    </cfRule>
  </conditionalFormatting>
  <conditionalFormatting sqref="DN281:DN282">
    <cfRule type="cellIs" dxfId="848" priority="58" operator="equal">
      <formula>1</formula>
    </cfRule>
  </conditionalFormatting>
  <conditionalFormatting sqref="DP281:DP282">
    <cfRule type="cellIs" dxfId="847" priority="57" operator="equal">
      <formula>1</formula>
    </cfRule>
  </conditionalFormatting>
  <conditionalFormatting sqref="DR281:DR282">
    <cfRule type="cellIs" dxfId="846" priority="56" operator="equal">
      <formula>1</formula>
    </cfRule>
  </conditionalFormatting>
  <conditionalFormatting sqref="DV281:DV282">
    <cfRule type="cellIs" dxfId="845" priority="54" operator="equal">
      <formula>1</formula>
    </cfRule>
  </conditionalFormatting>
  <conditionalFormatting sqref="CR281:CR282">
    <cfRule type="cellIs" dxfId="844" priority="53" operator="equal">
      <formula>1</formula>
    </cfRule>
  </conditionalFormatting>
  <conditionalFormatting sqref="CT281:CT282">
    <cfRule type="cellIs" dxfId="843" priority="52" operator="equal">
      <formula>1</formula>
    </cfRule>
  </conditionalFormatting>
  <conditionalFormatting sqref="CV281:CV282">
    <cfRule type="cellIs" dxfId="842" priority="51" operator="equal">
      <formula>1</formula>
    </cfRule>
  </conditionalFormatting>
  <conditionalFormatting sqref="DJ281:DJ282">
    <cfRule type="cellIs" dxfId="841" priority="50" operator="equal">
      <formula>1</formula>
    </cfRule>
  </conditionalFormatting>
  <conditionalFormatting sqref="DN281:DN282">
    <cfRule type="cellIs" dxfId="840" priority="49" operator="equal">
      <formula>1</formula>
    </cfRule>
  </conditionalFormatting>
  <conditionalFormatting sqref="DP281:DP282">
    <cfRule type="cellIs" dxfId="839" priority="48" operator="equal">
      <formula>1</formula>
    </cfRule>
  </conditionalFormatting>
  <conditionalFormatting sqref="DR281:DR282">
    <cfRule type="cellIs" dxfId="838" priority="47" operator="equal">
      <formula>1</formula>
    </cfRule>
  </conditionalFormatting>
  <conditionalFormatting sqref="DT281:DT282">
    <cfRule type="cellIs" dxfId="837" priority="46" operator="equal">
      <formula>1</formula>
    </cfRule>
  </conditionalFormatting>
  <conditionalFormatting sqref="DV281:DV282">
    <cfRule type="cellIs" dxfId="836" priority="45" operator="equal">
      <formula>1</formula>
    </cfRule>
  </conditionalFormatting>
  <conditionalFormatting sqref="BI281:BI1842">
    <cfRule type="expression" dxfId="835" priority="44">
      <formula>BI281=MAX($BI281:$BN281)</formula>
    </cfRule>
  </conditionalFormatting>
  <conditionalFormatting sqref="BI281:BI1842">
    <cfRule type="expression" dxfId="834" priority="43">
      <formula>BI281=MIN($BI281:$BN281)</formula>
    </cfRule>
  </conditionalFormatting>
  <conditionalFormatting sqref="BJ281:BN1842">
    <cfRule type="expression" dxfId="833" priority="42">
      <formula>BJ281=MAX($BI281:$BN281)</formula>
    </cfRule>
  </conditionalFormatting>
  <conditionalFormatting sqref="BJ281:BN1842">
    <cfRule type="expression" dxfId="832" priority="41">
      <formula>BJ281=MIN($BI281:$BN281)</formula>
    </cfRule>
  </conditionalFormatting>
  <conditionalFormatting sqref="BO281:BO1842">
    <cfRule type="expression" dxfId="831" priority="40">
      <formula>BO281=MAX($BO281:$BT281)</formula>
    </cfRule>
  </conditionalFormatting>
  <conditionalFormatting sqref="BO281:BO1842">
    <cfRule type="expression" dxfId="830" priority="39">
      <formula>BO281=MIN($BO281:$BT281)</formula>
    </cfRule>
  </conditionalFormatting>
  <conditionalFormatting sqref="BP281:BT1842">
    <cfRule type="expression" dxfId="829" priority="38">
      <formula>BP281=MAX($BI281:$BN281)</formula>
    </cfRule>
  </conditionalFormatting>
  <conditionalFormatting sqref="BP281:BT1842">
    <cfRule type="expression" dxfId="828" priority="37">
      <formula>BP281=MIN($BI281:$BN281)</formula>
    </cfRule>
  </conditionalFormatting>
  <conditionalFormatting sqref="BP281:BT1842">
    <cfRule type="expression" dxfId="827" priority="36">
      <formula>BP281=MAX($BI281:$BN281)</formula>
    </cfRule>
  </conditionalFormatting>
  <conditionalFormatting sqref="BP281:BT1842">
    <cfRule type="expression" dxfId="826" priority="35">
      <formula>BP281=MIN($BI281:$BN281)</formula>
    </cfRule>
  </conditionalFormatting>
  <conditionalFormatting sqref="BP281:BP1842">
    <cfRule type="expression" dxfId="825" priority="34">
      <formula>BP281=MAX($BO281:$BT281)</formula>
    </cfRule>
  </conditionalFormatting>
  <conditionalFormatting sqref="BP281:BP1842">
    <cfRule type="expression" dxfId="824" priority="33">
      <formula>BP281=MIN($BO281:$BT281)</formula>
    </cfRule>
  </conditionalFormatting>
  <conditionalFormatting sqref="BQ281:BQ1842">
    <cfRule type="expression" dxfId="823" priority="32">
      <formula>BQ281=MAX($BO281:$BT281)</formula>
    </cfRule>
  </conditionalFormatting>
  <conditionalFormatting sqref="BQ281:BQ1842">
    <cfRule type="expression" dxfId="822" priority="31">
      <formula>BQ281=MIN($BO281:$BT281)</formula>
    </cfRule>
  </conditionalFormatting>
  <conditionalFormatting sqref="BR281:BR1842">
    <cfRule type="expression" dxfId="821" priority="30">
      <formula>BR281=MAX($BO281:$BT281)</formula>
    </cfRule>
  </conditionalFormatting>
  <conditionalFormatting sqref="BR281:BR1842">
    <cfRule type="expression" dxfId="820" priority="29">
      <formula>BR281=MIN($BO281:$BT281)</formula>
    </cfRule>
  </conditionalFormatting>
  <conditionalFormatting sqref="BS281:BS1842">
    <cfRule type="expression" dxfId="819" priority="28">
      <formula>BS281=MAX($BO281:$BT281)</formula>
    </cfRule>
  </conditionalFormatting>
  <conditionalFormatting sqref="BS281:BS1842">
    <cfRule type="expression" dxfId="818" priority="27">
      <formula>BS281=MIN($BO281:$BT281)</formula>
    </cfRule>
  </conditionalFormatting>
  <conditionalFormatting sqref="BT281:BT1842">
    <cfRule type="expression" dxfId="817" priority="26">
      <formula>BT281=MAX($BO281:$BT281)</formula>
    </cfRule>
  </conditionalFormatting>
  <conditionalFormatting sqref="BT281:BT1842">
    <cfRule type="expression" dxfId="816" priority="25">
      <formula>BT281=MIN($BO281:$BT281)</formula>
    </cfRule>
  </conditionalFormatting>
  <conditionalFormatting sqref="CX281:CX282">
    <cfRule type="cellIs" dxfId="815" priority="24" operator="equal">
      <formula>1</formula>
    </cfRule>
  </conditionalFormatting>
  <conditionalFormatting sqref="CX281:CX282">
    <cfRule type="cellIs" dxfId="814" priority="23" operator="equal">
      <formula>1</formula>
    </cfRule>
  </conditionalFormatting>
  <conditionalFormatting sqref="CX281:CX282">
    <cfRule type="cellIs" dxfId="813" priority="22" operator="equal">
      <formula>1</formula>
    </cfRule>
  </conditionalFormatting>
  <conditionalFormatting sqref="DX281:DX282">
    <cfRule type="cellIs" dxfId="812" priority="21" operator="equal">
      <formula>1</formula>
    </cfRule>
  </conditionalFormatting>
  <conditionalFormatting sqref="DX281:DX282">
    <cfRule type="cellIs" dxfId="811" priority="20" operator="equal">
      <formula>1</formula>
    </cfRule>
  </conditionalFormatting>
  <conditionalFormatting sqref="DX281:DX282">
    <cfRule type="cellIs" dxfId="810" priority="19" operator="equal">
      <formula>1</formula>
    </cfRule>
  </conditionalFormatting>
  <conditionalFormatting sqref="CZ281:CZ282">
    <cfRule type="cellIs" dxfId="809" priority="18" operator="equal">
      <formula>1</formula>
    </cfRule>
  </conditionalFormatting>
  <conditionalFormatting sqref="CZ281:CZ282">
    <cfRule type="cellIs" dxfId="808" priority="17" operator="equal">
      <formula>1</formula>
    </cfRule>
  </conditionalFormatting>
  <conditionalFormatting sqref="CZ281:CZ282">
    <cfRule type="cellIs" dxfId="807" priority="16" operator="equal">
      <formula>1</formula>
    </cfRule>
  </conditionalFormatting>
  <conditionalFormatting sqref="DB281:DB282">
    <cfRule type="cellIs" dxfId="806" priority="15" operator="equal">
      <formula>1</formula>
    </cfRule>
  </conditionalFormatting>
  <conditionalFormatting sqref="DB281:DB282">
    <cfRule type="cellIs" dxfId="805" priority="14" operator="equal">
      <formula>1</formula>
    </cfRule>
  </conditionalFormatting>
  <conditionalFormatting sqref="DB281:DB282">
    <cfRule type="cellIs" dxfId="804" priority="13" operator="equal">
      <formula>1</formula>
    </cfRule>
  </conditionalFormatting>
  <conditionalFormatting sqref="DH281:DH282">
    <cfRule type="cellIs" dxfId="803" priority="12" operator="equal">
      <formula>1</formula>
    </cfRule>
  </conditionalFormatting>
  <conditionalFormatting sqref="DH281:DH282">
    <cfRule type="cellIs" dxfId="802" priority="11" operator="equal">
      <formula>1</formula>
    </cfRule>
  </conditionalFormatting>
  <conditionalFormatting sqref="DH281:DH282">
    <cfRule type="cellIs" dxfId="801" priority="10" operator="equal">
      <formula>1</formula>
    </cfRule>
  </conditionalFormatting>
  <conditionalFormatting sqref="DD281:DD282">
    <cfRule type="cellIs" dxfId="800" priority="9" operator="equal">
      <formula>1</formula>
    </cfRule>
  </conditionalFormatting>
  <conditionalFormatting sqref="DD281:DD282">
    <cfRule type="cellIs" dxfId="799" priority="8" operator="equal">
      <formula>1</formula>
    </cfRule>
  </conditionalFormatting>
  <conditionalFormatting sqref="DD281:DD282">
    <cfRule type="cellIs" dxfId="798" priority="7" operator="equal">
      <formula>1</formula>
    </cfRule>
  </conditionalFormatting>
  <conditionalFormatting sqref="DF281:DF282">
    <cfRule type="cellIs" dxfId="797" priority="6" operator="equal">
      <formula>1</formula>
    </cfRule>
  </conditionalFormatting>
  <conditionalFormatting sqref="DF281:DF282">
    <cfRule type="cellIs" dxfId="796" priority="5" operator="equal">
      <formula>1</formula>
    </cfRule>
  </conditionalFormatting>
  <conditionalFormatting sqref="DF281:DF282">
    <cfRule type="cellIs" dxfId="795" priority="4" operator="equal">
      <formula>1</formula>
    </cfRule>
  </conditionalFormatting>
  <conditionalFormatting sqref="DL281:DL282">
    <cfRule type="cellIs" dxfId="794" priority="3" operator="equal">
      <formula>1</formula>
    </cfRule>
  </conditionalFormatting>
  <conditionalFormatting sqref="DL281:DL282">
    <cfRule type="cellIs" dxfId="793" priority="2" operator="equal">
      <formula>1</formula>
    </cfRule>
  </conditionalFormatting>
  <conditionalFormatting sqref="DL281:DL282">
    <cfRule type="cellIs" dxfId="792" priority="1" operator="equal">
      <formula>1</formula>
    </cfRule>
  </conditionalFormatting>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B1:CE103"/>
  <sheetViews>
    <sheetView zoomScale="85" zoomScaleNormal="85" workbookViewId="0">
      <selection activeCell="O12" sqref="O12"/>
    </sheetView>
  </sheetViews>
  <sheetFormatPr defaultRowHeight="13.5"/>
  <cols>
    <col min="1" max="1" width="9" style="1"/>
    <col min="2" max="2" width="11.375" style="33" customWidth="1"/>
    <col min="3" max="4" width="9" style="1"/>
    <col min="5" max="5" width="16.125" style="2" bestFit="1" customWidth="1"/>
    <col min="6" max="9" width="9" style="1"/>
    <col min="10" max="15" width="6" style="1" customWidth="1"/>
    <col min="16" max="16" width="4.625" style="1" customWidth="1"/>
    <col min="17" max="28" width="3.625" style="1" customWidth="1"/>
    <col min="29" max="40" width="6.75" style="1" hidden="1" customWidth="1"/>
    <col min="41" max="46" width="7.75" style="1" customWidth="1"/>
    <col min="47" max="52" width="7.75" style="1" hidden="1" customWidth="1"/>
    <col min="53" max="53" width="4.625" style="1" customWidth="1"/>
    <col min="54" max="54" width="2.375" style="1" customWidth="1"/>
    <col min="55" max="55" width="4.625" style="1" customWidth="1"/>
    <col min="56" max="56" width="2.25" style="1" customWidth="1"/>
    <col min="57" max="57" width="4.625" style="1" hidden="1" customWidth="1"/>
    <col min="58" max="58" width="2.25" style="1" hidden="1" customWidth="1"/>
    <col min="59" max="59" width="4.625" style="1" customWidth="1"/>
    <col min="60" max="60" width="2.25" style="1" customWidth="1"/>
    <col min="61" max="61" width="4.625" style="1" customWidth="1"/>
    <col min="62" max="62" width="2.25" style="1" customWidth="1"/>
    <col min="63" max="63" width="4.625" style="1" customWidth="1"/>
    <col min="64" max="64" width="2.25" style="1" customWidth="1"/>
    <col min="65" max="65" width="4.625" style="1" customWidth="1"/>
    <col min="66" max="66" width="2.25" style="1" customWidth="1"/>
    <col min="67" max="67" width="4.625" style="1" customWidth="1"/>
    <col min="68" max="68" width="2.25" style="1" customWidth="1"/>
    <col min="69" max="69" width="4.625" style="1" hidden="1" customWidth="1"/>
    <col min="70" max="70" width="2.25" style="1" hidden="1" customWidth="1"/>
    <col min="71" max="71" width="4.625" style="1" hidden="1" customWidth="1"/>
    <col min="72" max="72" width="2.25" style="1" hidden="1" customWidth="1"/>
    <col min="73" max="73" width="4.625" style="1" hidden="1" customWidth="1"/>
    <col min="74" max="74" width="1.75" style="1" hidden="1" customWidth="1"/>
    <col min="75" max="75" width="4.625" style="1" hidden="1" customWidth="1"/>
    <col min="76" max="76" width="2" style="1" hidden="1" customWidth="1"/>
    <col min="77" max="77" width="4.625" style="1" hidden="1" customWidth="1"/>
    <col min="78" max="78" width="2" style="1" hidden="1" customWidth="1"/>
    <col min="79" max="79" width="4.625" style="1" hidden="1" customWidth="1"/>
    <col min="80" max="80" width="2.25" style="1" hidden="1" customWidth="1"/>
    <col min="81" max="81" width="4.625" style="1" hidden="1" customWidth="1"/>
    <col min="82" max="82" width="1.75" style="1" hidden="1" customWidth="1"/>
    <col min="83" max="83" width="2" style="1" customWidth="1"/>
    <col min="84" max="16384" width="9" style="1"/>
  </cols>
  <sheetData>
    <row r="1" spans="2:83" ht="14.25" thickBot="1"/>
    <row r="2" spans="2:83" customFormat="1">
      <c r="B2" s="101" t="s">
        <v>63</v>
      </c>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52"/>
      <c r="AD2" s="52"/>
      <c r="AE2" s="52"/>
      <c r="AF2" s="52"/>
      <c r="AG2" s="52"/>
      <c r="AH2" s="52"/>
      <c r="AI2" s="52"/>
      <c r="AJ2" s="52"/>
      <c r="AK2" s="52"/>
      <c r="AL2" s="52"/>
      <c r="AM2" s="52"/>
      <c r="AN2" s="52"/>
      <c r="AO2" s="103" t="s">
        <v>62</v>
      </c>
      <c r="AP2" s="103"/>
      <c r="AQ2" s="103"/>
      <c r="AR2" s="103"/>
      <c r="AS2" s="103"/>
      <c r="AT2" s="103"/>
      <c r="AU2" s="103" t="s">
        <v>62</v>
      </c>
      <c r="AV2" s="103"/>
      <c r="AW2" s="103"/>
      <c r="AX2" s="103"/>
      <c r="AY2" s="103"/>
      <c r="AZ2" s="103"/>
      <c r="BA2" s="104" t="s">
        <v>61</v>
      </c>
      <c r="BB2" s="105"/>
      <c r="BC2" s="105"/>
      <c r="BD2" s="105"/>
      <c r="BE2" s="105"/>
      <c r="BF2" s="105"/>
      <c r="BG2" s="105"/>
      <c r="BH2" s="105"/>
      <c r="BI2" s="105"/>
      <c r="BJ2" s="105"/>
      <c r="BK2" s="105"/>
      <c r="BL2" s="105"/>
      <c r="BM2" s="105"/>
      <c r="BN2" s="105"/>
      <c r="BO2" s="105"/>
      <c r="BP2" s="105"/>
      <c r="BQ2" s="105"/>
      <c r="BR2" s="105"/>
      <c r="BS2" s="105"/>
      <c r="BT2" s="105"/>
      <c r="BU2" s="105"/>
      <c r="BV2" s="105"/>
      <c r="BW2" s="105"/>
      <c r="BX2" s="105"/>
      <c r="BY2" s="105"/>
      <c r="BZ2" s="105"/>
      <c r="CA2" s="105"/>
      <c r="CB2" s="106"/>
      <c r="CC2" s="106"/>
      <c r="CD2" s="106"/>
      <c r="CE2" s="107"/>
    </row>
    <row r="3" spans="2:83" customFormat="1">
      <c r="B3" s="108" t="s">
        <v>64</v>
      </c>
      <c r="C3" s="109"/>
      <c r="D3" s="109"/>
      <c r="E3" s="109"/>
      <c r="F3" s="109"/>
      <c r="G3" s="109"/>
      <c r="H3" s="109"/>
      <c r="I3" s="109"/>
      <c r="J3" s="110" t="s">
        <v>115</v>
      </c>
      <c r="K3" s="109"/>
      <c r="L3" s="109"/>
      <c r="M3" s="109"/>
      <c r="N3" s="109"/>
      <c r="O3" s="109"/>
      <c r="P3" s="111"/>
      <c r="Q3" s="112" t="s">
        <v>45</v>
      </c>
      <c r="R3" s="113"/>
      <c r="S3" s="113"/>
      <c r="T3" s="113"/>
      <c r="U3" s="113"/>
      <c r="V3" s="114"/>
      <c r="W3" s="115" t="s">
        <v>52</v>
      </c>
      <c r="X3" s="116"/>
      <c r="Y3" s="116"/>
      <c r="Z3" s="116"/>
      <c r="AA3" s="116"/>
      <c r="AB3" s="117"/>
      <c r="AC3" s="112" t="s">
        <v>98</v>
      </c>
      <c r="AD3" s="113"/>
      <c r="AE3" s="113"/>
      <c r="AF3" s="113"/>
      <c r="AG3" s="113"/>
      <c r="AH3" s="114"/>
      <c r="AI3" s="115" t="s">
        <v>99</v>
      </c>
      <c r="AJ3" s="116"/>
      <c r="AK3" s="116"/>
      <c r="AL3" s="116"/>
      <c r="AM3" s="116"/>
      <c r="AN3" s="117"/>
      <c r="AO3" s="95" t="s">
        <v>51</v>
      </c>
      <c r="AP3" s="96"/>
      <c r="AQ3" s="96"/>
      <c r="AR3" s="96"/>
      <c r="AS3" s="96"/>
      <c r="AT3" s="97"/>
      <c r="AU3" s="95" t="s">
        <v>100</v>
      </c>
      <c r="AV3" s="96"/>
      <c r="AW3" s="96"/>
      <c r="AX3" s="96"/>
      <c r="AY3" s="96"/>
      <c r="AZ3" s="97"/>
      <c r="BA3" s="98" t="s">
        <v>53</v>
      </c>
      <c r="BB3" s="99"/>
      <c r="BC3" s="99"/>
      <c r="BD3" s="99"/>
      <c r="BE3" s="99"/>
      <c r="BF3" s="99"/>
      <c r="BG3" s="99"/>
      <c r="BH3" s="99"/>
      <c r="BI3" s="99"/>
      <c r="BJ3" s="99"/>
      <c r="BK3" s="99"/>
      <c r="BL3" s="99"/>
      <c r="BM3" s="99"/>
      <c r="BN3" s="99"/>
      <c r="BO3" s="99"/>
      <c r="BP3" s="99"/>
      <c r="BQ3" s="99"/>
      <c r="BR3" s="99"/>
      <c r="BS3" s="99"/>
      <c r="BT3" s="99"/>
      <c r="BU3" s="99"/>
      <c r="BV3" s="99"/>
      <c r="BW3" s="99"/>
      <c r="BX3" s="99"/>
      <c r="BY3" s="99"/>
      <c r="BZ3" s="99"/>
      <c r="CA3" s="99"/>
      <c r="CB3" s="99"/>
      <c r="CC3" s="99"/>
      <c r="CD3" s="99"/>
      <c r="CE3" s="100"/>
    </row>
    <row r="4" spans="2:83" customFormat="1">
      <c r="B4" s="19" t="s">
        <v>34</v>
      </c>
      <c r="C4" s="5" t="s">
        <v>35</v>
      </c>
      <c r="D4" s="5" t="s">
        <v>36</v>
      </c>
      <c r="E4" s="4" t="s">
        <v>37</v>
      </c>
      <c r="F4" s="5" t="s">
        <v>38</v>
      </c>
      <c r="G4" s="5" t="s">
        <v>39</v>
      </c>
      <c r="H4" s="5" t="s">
        <v>38</v>
      </c>
      <c r="I4" s="5" t="s">
        <v>39</v>
      </c>
      <c r="J4" s="7" t="s">
        <v>46</v>
      </c>
      <c r="K4" s="7" t="s">
        <v>47</v>
      </c>
      <c r="L4" s="7" t="s">
        <v>48</v>
      </c>
      <c r="M4" s="11" t="s">
        <v>41</v>
      </c>
      <c r="N4" s="11" t="s">
        <v>42</v>
      </c>
      <c r="O4" s="11" t="s">
        <v>43</v>
      </c>
      <c r="P4" s="29" t="s">
        <v>44</v>
      </c>
      <c r="Q4" s="14" t="s">
        <v>46</v>
      </c>
      <c r="R4" s="14" t="s">
        <v>47</v>
      </c>
      <c r="S4" s="14" t="s">
        <v>48</v>
      </c>
      <c r="T4" s="14" t="s">
        <v>40</v>
      </c>
      <c r="U4" s="14" t="s">
        <v>49</v>
      </c>
      <c r="V4" s="14" t="s">
        <v>50</v>
      </c>
      <c r="W4" s="12" t="s">
        <v>46</v>
      </c>
      <c r="X4" s="12" t="s">
        <v>47</v>
      </c>
      <c r="Y4" s="12" t="s">
        <v>48</v>
      </c>
      <c r="Z4" s="12" t="s">
        <v>40</v>
      </c>
      <c r="AA4" s="12" t="s">
        <v>49</v>
      </c>
      <c r="AB4" s="12" t="s">
        <v>50</v>
      </c>
      <c r="AC4" s="14" t="s">
        <v>46</v>
      </c>
      <c r="AD4" s="14" t="s">
        <v>47</v>
      </c>
      <c r="AE4" s="14" t="s">
        <v>48</v>
      </c>
      <c r="AF4" s="14" t="s">
        <v>40</v>
      </c>
      <c r="AG4" s="14" t="s">
        <v>49</v>
      </c>
      <c r="AH4" s="14" t="s">
        <v>50</v>
      </c>
      <c r="AI4" s="12" t="s">
        <v>46</v>
      </c>
      <c r="AJ4" s="12" t="s">
        <v>47</v>
      </c>
      <c r="AK4" s="12" t="s">
        <v>48</v>
      </c>
      <c r="AL4" s="12" t="s">
        <v>40</v>
      </c>
      <c r="AM4" s="12" t="s">
        <v>49</v>
      </c>
      <c r="AN4" s="12" t="s">
        <v>50</v>
      </c>
      <c r="AO4" s="17" t="s">
        <v>46</v>
      </c>
      <c r="AP4" s="17" t="s">
        <v>47</v>
      </c>
      <c r="AQ4" s="17" t="s">
        <v>48</v>
      </c>
      <c r="AR4" s="17" t="s">
        <v>40</v>
      </c>
      <c r="AS4" s="17" t="s">
        <v>49</v>
      </c>
      <c r="AT4" s="17" t="s">
        <v>50</v>
      </c>
      <c r="AU4" s="17" t="s">
        <v>46</v>
      </c>
      <c r="AV4" s="17" t="s">
        <v>47</v>
      </c>
      <c r="AW4" s="17" t="s">
        <v>48</v>
      </c>
      <c r="AX4" s="17" t="s">
        <v>40</v>
      </c>
      <c r="AY4" s="17" t="s">
        <v>49</v>
      </c>
      <c r="AZ4" s="17" t="s">
        <v>50</v>
      </c>
      <c r="BA4" s="8" t="s">
        <v>10</v>
      </c>
      <c r="BB4" s="8"/>
      <c r="BC4" s="8" t="s">
        <v>55</v>
      </c>
      <c r="BD4" s="8"/>
      <c r="BE4" s="8" t="s">
        <v>69</v>
      </c>
      <c r="BF4" s="8"/>
      <c r="BG4" s="8" t="s">
        <v>131</v>
      </c>
      <c r="BH4" s="8"/>
      <c r="BI4" s="8" t="s">
        <v>536</v>
      </c>
      <c r="BJ4" s="8"/>
      <c r="BK4" s="8" t="s">
        <v>616</v>
      </c>
      <c r="BL4" s="8"/>
      <c r="BM4" s="8" t="s">
        <v>628</v>
      </c>
      <c r="BN4" s="8"/>
      <c r="BO4" s="8" t="s">
        <v>617</v>
      </c>
      <c r="BP4" s="8"/>
      <c r="BQ4" s="8" t="s">
        <v>11</v>
      </c>
      <c r="BR4" s="8"/>
      <c r="BS4" s="8" t="s">
        <v>68</v>
      </c>
      <c r="BT4" s="8"/>
      <c r="BU4" s="8" t="s">
        <v>13</v>
      </c>
      <c r="BV4" s="8"/>
      <c r="BW4" s="8" t="s">
        <v>58</v>
      </c>
      <c r="BX4" s="8"/>
      <c r="BY4" s="8" t="s">
        <v>29</v>
      </c>
      <c r="BZ4" s="8"/>
      <c r="CA4" s="8" t="s">
        <v>19</v>
      </c>
      <c r="CB4" s="31"/>
      <c r="CC4" s="8" t="s">
        <v>391</v>
      </c>
      <c r="CD4" s="8"/>
      <c r="CE4" s="18"/>
    </row>
    <row r="5" spans="2:83" customFormat="1">
      <c r="B5" s="19">
        <v>42620</v>
      </c>
      <c r="C5" s="3">
        <v>1</v>
      </c>
      <c r="D5" s="3" t="s">
        <v>396</v>
      </c>
      <c r="E5" s="4">
        <v>42620.75</v>
      </c>
      <c r="F5" s="3" t="s">
        <v>397</v>
      </c>
      <c r="G5" s="3" t="s">
        <v>618</v>
      </c>
      <c r="H5" s="3" t="s">
        <v>397</v>
      </c>
      <c r="I5" s="3" t="s">
        <v>619</v>
      </c>
      <c r="J5" s="6">
        <v>2.9</v>
      </c>
      <c r="K5" s="6">
        <v>3</v>
      </c>
      <c r="L5" s="6">
        <v>2.2200000000000002</v>
      </c>
      <c r="M5" s="10">
        <v>1.48</v>
      </c>
      <c r="N5" s="10">
        <v>3.85</v>
      </c>
      <c r="O5" s="10">
        <v>5.15</v>
      </c>
      <c r="P5" s="15">
        <v>1</v>
      </c>
      <c r="Q5" s="13">
        <v>-4</v>
      </c>
      <c r="R5" s="13">
        <v>0</v>
      </c>
      <c r="S5" s="13">
        <v>-7</v>
      </c>
      <c r="T5" s="13">
        <v>6</v>
      </c>
      <c r="U5" s="13">
        <v>-3</v>
      </c>
      <c r="V5" s="13">
        <v>-1</v>
      </c>
      <c r="W5" s="9">
        <v>-9.5937499999999964</v>
      </c>
      <c r="X5" s="9">
        <v>-0.8672566371681425</v>
      </c>
      <c r="Y5" s="9">
        <v>-19.788732394366193</v>
      </c>
      <c r="Z5" s="9">
        <v>12.063492063492065</v>
      </c>
      <c r="AA5" s="9">
        <v>-6.4961832061068669</v>
      </c>
      <c r="AB5" s="9">
        <v>-3.6923076923076872</v>
      </c>
      <c r="AC5" s="13"/>
      <c r="AD5" s="13"/>
      <c r="AE5" s="13"/>
      <c r="AF5" s="13"/>
      <c r="AG5" s="13"/>
      <c r="AH5" s="13"/>
      <c r="AI5" s="9"/>
      <c r="AJ5" s="9"/>
      <c r="AK5" s="9"/>
      <c r="AL5" s="9"/>
      <c r="AM5" s="9"/>
      <c r="AN5" s="9"/>
      <c r="AO5" s="16">
        <f>Q5*参数!$D$3+W5</f>
        <v>-9.5937499999999964</v>
      </c>
      <c r="AP5" s="16">
        <f>R5*参数!$D$3+X5</f>
        <v>-0.8672566371681425</v>
      </c>
      <c r="AQ5" s="16">
        <f>S5*参数!$D$3+Y5</f>
        <v>-19.788732394366193</v>
      </c>
      <c r="AR5" s="16">
        <f>T5*参数!$D$3+Z5</f>
        <v>12.063492063492065</v>
      </c>
      <c r="AS5" s="16">
        <f>U5*参数!$D$3+AA5</f>
        <v>-6.4961832061068669</v>
      </c>
      <c r="AT5" s="16">
        <f>V5*参数!$D$3+AB5</f>
        <v>-3.6923076923076872</v>
      </c>
      <c r="AU5" s="16">
        <f>AC5*参数!$D$3+AI5</f>
        <v>0</v>
      </c>
      <c r="AV5" s="16">
        <f>AD5*参数!$D$3+AJ5</f>
        <v>0</v>
      </c>
      <c r="AW5" s="16">
        <f>AE5*参数!$D$3+AK5</f>
        <v>0</v>
      </c>
      <c r="AX5" s="16">
        <f>AF5*参数!$D$3+AL5</f>
        <v>0</v>
      </c>
      <c r="AY5" s="16">
        <f>AG5*参数!$D$3+AM5</f>
        <v>0</v>
      </c>
      <c r="AZ5" s="16">
        <f>AH5*参数!$D$3+AN5</f>
        <v>0</v>
      </c>
      <c r="BA5" s="8">
        <v>43</v>
      </c>
      <c r="BB5" s="8">
        <f>IF(BA5&lt;10,IF(BA5=$T5,1,0),IF(MOD(BA5,10)=$U5,1,0))</f>
        <v>0</v>
      </c>
      <c r="BC5" s="8">
        <v>43</v>
      </c>
      <c r="BD5" s="8">
        <f>IF(BC5&lt;10,IF(BC5=$T5,1,0),IF(MOD(BC5,10)=$U5,1,0))</f>
        <v>0</v>
      </c>
      <c r="BE5" s="8">
        <v>40</v>
      </c>
      <c r="BF5" s="8">
        <f>IF(BE5&lt;10,IF(BE5=$T5,1,0),IF(MOD(BE5,10)=$U5,1,0))</f>
        <v>0</v>
      </c>
      <c r="BG5" s="8">
        <v>43</v>
      </c>
      <c r="BH5" s="8">
        <f>IF(BG5&lt;10,IF(BG5=$T5,1,0),IF(MOD(BG5,10)=$U5,1,0))</f>
        <v>0</v>
      </c>
      <c r="BI5" s="8">
        <v>43</v>
      </c>
      <c r="BJ5" s="8">
        <f>IF(BI5&lt;10,IF(BI5=$T5,1,0),IF(MOD(BI5,10)=$U5,1,0))</f>
        <v>0</v>
      </c>
      <c r="BK5" s="8">
        <v>43</v>
      </c>
      <c r="BL5" s="8">
        <f>IF(BK5&lt;10,IF(BK5=$T5,1,0),IF(MOD(BK5,10)=$U5,1,0))</f>
        <v>0</v>
      </c>
      <c r="BM5" s="8">
        <v>43</v>
      </c>
      <c r="BN5" s="8">
        <f>IF(BM5&lt;10,IF(BM5=$T5,1,0),IF(MOD(BM5,10)=$U5,1,0))</f>
        <v>0</v>
      </c>
      <c r="BO5" s="8">
        <v>43</v>
      </c>
      <c r="BP5" s="8">
        <f>IF(BO5&lt;10,IF(BO5=$T5,1,0),IF(MOD(BO5,10)=$U5,1,0))</f>
        <v>0</v>
      </c>
      <c r="BQ5" s="8"/>
      <c r="BR5" s="8">
        <f t="shared" ref="BR5:BR63" si="0">IF(BQ5&lt;10,IF(BQ5=$T5,1,0),IF(MOD(BQ5,10)=$U5,1,0))</f>
        <v>0</v>
      </c>
      <c r="BS5" s="8"/>
      <c r="BT5" s="8">
        <f t="shared" ref="BT5:BT63" si="1">IF(BS5&lt;10,IF(BS5=$T5,1,0),IF(MOD(BS5,10)=$U5,1,0))</f>
        <v>0</v>
      </c>
      <c r="BU5" s="8"/>
      <c r="BV5" s="8">
        <f t="shared" ref="BV5:BV63" si="2">IF(BU5&lt;10,IF(BU5=$T5,1,0),IF(MOD(BU5,10)=$U5,1,0))</f>
        <v>0</v>
      </c>
      <c r="BW5" s="8"/>
      <c r="BX5" s="8">
        <f t="shared" ref="BX5:BX63" si="3">IF(BW5&lt;10,IF(BW5=$T5,1,0),IF(MOD(BW5,10)=$U5,1,0))</f>
        <v>0</v>
      </c>
      <c r="BY5" s="8"/>
      <c r="BZ5" s="8">
        <f t="shared" ref="BZ5:BZ63" si="4">IF(BY5&lt;10,IF(BY5=$T5,1,0),IF(MOD(BY5,10)=$U5,1,0))</f>
        <v>0</v>
      </c>
      <c r="CA5" s="8"/>
      <c r="CB5" s="8">
        <f t="shared" ref="CB5:CB63" si="5">IF(CA5&lt;10,IF(CA5=$T5,1,0),IF(MOD(CA5,10)=$U5,1,0))</f>
        <v>0</v>
      </c>
      <c r="CC5" s="8"/>
      <c r="CD5" s="8">
        <f t="shared" ref="CD5:CD63" si="6">IF(CC5&lt;10,IF(CC5=$T5,1,0),IF(MOD(CC5,10)=$U5,1,0))</f>
        <v>0</v>
      </c>
      <c r="CE5" s="18"/>
    </row>
    <row r="6" spans="2:83" customFormat="1">
      <c r="B6" s="19">
        <v>42620</v>
      </c>
      <c r="C6" s="3">
        <v>2</v>
      </c>
      <c r="D6" s="3" t="s">
        <v>396</v>
      </c>
      <c r="E6" s="4">
        <v>42620.75</v>
      </c>
      <c r="F6" s="3" t="s">
        <v>620</v>
      </c>
      <c r="G6" s="3" t="s">
        <v>524</v>
      </c>
      <c r="H6" s="3" t="s">
        <v>621</v>
      </c>
      <c r="I6" s="3" t="s">
        <v>524</v>
      </c>
      <c r="J6" s="6">
        <v>2.2799999999999998</v>
      </c>
      <c r="K6" s="6">
        <v>2.8</v>
      </c>
      <c r="L6" s="6">
        <v>3</v>
      </c>
      <c r="M6" s="10">
        <v>5.45</v>
      </c>
      <c r="N6" s="10">
        <v>3.9</v>
      </c>
      <c r="O6" s="10">
        <v>1.45</v>
      </c>
      <c r="P6" s="15">
        <v>-1</v>
      </c>
      <c r="Q6" s="13">
        <v>-5</v>
      </c>
      <c r="R6" s="13">
        <v>8</v>
      </c>
      <c r="S6" s="13">
        <v>1</v>
      </c>
      <c r="T6" s="13">
        <v>1</v>
      </c>
      <c r="U6" s="13">
        <v>-2</v>
      </c>
      <c r="V6" s="13">
        <v>-2</v>
      </c>
      <c r="W6" s="9">
        <v>-12.954545454545441</v>
      </c>
      <c r="X6" s="9">
        <v>19.310344827586214</v>
      </c>
      <c r="Y6" s="9">
        <v>1.9821428571428479</v>
      </c>
      <c r="Z6" s="9">
        <v>2.9382716049382704</v>
      </c>
      <c r="AA6" s="9">
        <v>-5.1666666666666634</v>
      </c>
      <c r="AB6" s="9">
        <v>-3.5247524752475274</v>
      </c>
      <c r="AC6" s="13"/>
      <c r="AD6" s="13"/>
      <c r="AE6" s="13"/>
      <c r="AF6" s="13"/>
      <c r="AG6" s="13"/>
      <c r="AH6" s="13"/>
      <c r="AI6" s="9"/>
      <c r="AJ6" s="9"/>
      <c r="AK6" s="9"/>
      <c r="AL6" s="9"/>
      <c r="AM6" s="9"/>
      <c r="AN6" s="9"/>
      <c r="AO6" s="16">
        <f>Q6*参数!$D$3+W6</f>
        <v>-12.954545454545441</v>
      </c>
      <c r="AP6" s="16">
        <f>R6*参数!$D$3+X6</f>
        <v>19.310344827586214</v>
      </c>
      <c r="AQ6" s="16">
        <f>S6*参数!$D$3+Y6</f>
        <v>1.9821428571428479</v>
      </c>
      <c r="AR6" s="16">
        <f>T6*参数!$D$3+Z6</f>
        <v>2.9382716049382704</v>
      </c>
      <c r="AS6" s="16">
        <f>U6*参数!$D$3+AA6</f>
        <v>-5.1666666666666634</v>
      </c>
      <c r="AT6" s="16">
        <f>V6*参数!$D$3+AB6</f>
        <v>-3.5247524752475274</v>
      </c>
      <c r="AU6" s="16">
        <f>AC6*参数!$D$3+AI6</f>
        <v>0</v>
      </c>
      <c r="AV6" s="16">
        <f>AD6*参数!$D$3+AJ6</f>
        <v>0</v>
      </c>
      <c r="AW6" s="16">
        <f>AE6*参数!$D$3+AK6</f>
        <v>0</v>
      </c>
      <c r="AX6" s="16">
        <f>AF6*参数!$D$3+AL6</f>
        <v>0</v>
      </c>
      <c r="AY6" s="16">
        <f>AG6*参数!$D$3+AM6</f>
        <v>0</v>
      </c>
      <c r="AZ6" s="16">
        <f>AH6*参数!$D$3+AN6</f>
        <v>0</v>
      </c>
      <c r="BA6" s="8">
        <v>40</v>
      </c>
      <c r="BB6" s="8">
        <f>IF(BA6&lt;10,IF(BA6=$T6,1,0),IF(MOD(BA6,10)=$U6,1,0))</f>
        <v>0</v>
      </c>
      <c r="BC6" s="8">
        <v>40</v>
      </c>
      <c r="BD6" s="8">
        <f>IF(BC6&lt;10,IF(BC6=$T6,1,0),IF(MOD(BC6,10)=$U6,1,0))</f>
        <v>0</v>
      </c>
      <c r="BE6" s="8">
        <v>3</v>
      </c>
      <c r="BF6" s="8">
        <f>IF(BE6&lt;10,IF(BE6=$T6,1,0),IF(MOD(BE6,10)=$U6,1,0))</f>
        <v>0</v>
      </c>
      <c r="BG6" s="8"/>
      <c r="BH6" s="8">
        <f>IF(BG6&lt;10,IF(BG6=$T6,1,0),IF(MOD(BG6,10)=$U6,1,0))</f>
        <v>0</v>
      </c>
      <c r="BI6" s="8">
        <v>40</v>
      </c>
      <c r="BJ6" s="8">
        <f>IF(BI6&lt;10,IF(BI6=$T6,1,0),IF(MOD(BI6,10)=$U6,1,0))</f>
        <v>0</v>
      </c>
      <c r="BK6" s="8">
        <v>40</v>
      </c>
      <c r="BL6" s="8">
        <f>IF(BK6&lt;10,IF(BK6=$T6,1,0),IF(MOD(BK6,10)=$U6,1,0))</f>
        <v>0</v>
      </c>
      <c r="BM6" s="8">
        <v>40</v>
      </c>
      <c r="BN6" s="8">
        <f>IF(BM6&lt;10,IF(BM6=$T6,1,0),IF(MOD(BM6,10)=$U6,1,0))</f>
        <v>0</v>
      </c>
      <c r="BO6" s="8">
        <v>40</v>
      </c>
      <c r="BP6" s="8">
        <f>IF(BO6&lt;10,IF(BO6=$T6,1,0),IF(MOD(BO6,10)=$U6,1,0))</f>
        <v>0</v>
      </c>
      <c r="BQ6" s="8"/>
      <c r="BR6" s="8">
        <f t="shared" si="0"/>
        <v>0</v>
      </c>
      <c r="BS6" s="8"/>
      <c r="BT6" s="8">
        <f t="shared" si="1"/>
        <v>0</v>
      </c>
      <c r="BU6" s="8"/>
      <c r="BV6" s="8">
        <f t="shared" si="2"/>
        <v>0</v>
      </c>
      <c r="BW6" s="8"/>
      <c r="BX6" s="8">
        <f t="shared" si="3"/>
        <v>0</v>
      </c>
      <c r="BY6" s="8"/>
      <c r="BZ6" s="8">
        <f t="shared" si="4"/>
        <v>0</v>
      </c>
      <c r="CA6" s="8"/>
      <c r="CB6" s="8">
        <f t="shared" si="5"/>
        <v>0</v>
      </c>
      <c r="CC6" s="8"/>
      <c r="CD6" s="8">
        <f t="shared" si="6"/>
        <v>0</v>
      </c>
      <c r="CE6" s="18"/>
    </row>
    <row r="7" spans="2:83" customFormat="1">
      <c r="B7" s="19">
        <v>42620</v>
      </c>
      <c r="C7" s="3">
        <v>3</v>
      </c>
      <c r="D7" s="3" t="s">
        <v>157</v>
      </c>
      <c r="E7" s="4">
        <v>42620.75</v>
      </c>
      <c r="F7" s="3" t="s">
        <v>134</v>
      </c>
      <c r="G7" s="3" t="s">
        <v>622</v>
      </c>
      <c r="H7" s="3" t="s">
        <v>134</v>
      </c>
      <c r="I7" s="3" t="s">
        <v>623</v>
      </c>
      <c r="J7" s="6">
        <v>2.38</v>
      </c>
      <c r="K7" s="6">
        <v>3.1</v>
      </c>
      <c r="L7" s="6">
        <v>2.6</v>
      </c>
      <c r="M7" s="10">
        <v>5.4</v>
      </c>
      <c r="N7" s="10">
        <v>4.25</v>
      </c>
      <c r="O7" s="10">
        <v>1.41</v>
      </c>
      <c r="P7" s="15">
        <v>-1</v>
      </c>
      <c r="Q7" s="13">
        <v>0</v>
      </c>
      <c r="R7" s="13">
        <v>2</v>
      </c>
      <c r="S7" s="13">
        <v>2</v>
      </c>
      <c r="T7" s="13">
        <v>0</v>
      </c>
      <c r="U7" s="13">
        <v>2</v>
      </c>
      <c r="V7" s="13">
        <v>4</v>
      </c>
      <c r="W7" s="9">
        <v>0.37499999999999772</v>
      </c>
      <c r="X7" s="9">
        <v>4.5241379310344838</v>
      </c>
      <c r="Y7" s="9">
        <v>5.357142857142863</v>
      </c>
      <c r="Z7" s="9">
        <v>-1.0217391304347794</v>
      </c>
      <c r="AA7" s="9">
        <v>8.1879194630872441</v>
      </c>
      <c r="AB7" s="9">
        <v>10.645161290322568</v>
      </c>
      <c r="AC7" s="13"/>
      <c r="AD7" s="13"/>
      <c r="AE7" s="13"/>
      <c r="AF7" s="13"/>
      <c r="AG7" s="13"/>
      <c r="AH7" s="13"/>
      <c r="AI7" s="9"/>
      <c r="AJ7" s="9"/>
      <c r="AK7" s="9"/>
      <c r="AL7" s="9"/>
      <c r="AM7" s="9"/>
      <c r="AN7" s="9"/>
      <c r="AO7" s="16">
        <f>Q7*参数!$D$3+W7</f>
        <v>0.37499999999999772</v>
      </c>
      <c r="AP7" s="16">
        <f>R7*参数!$D$3+X7</f>
        <v>4.5241379310344838</v>
      </c>
      <c r="AQ7" s="16">
        <f>S7*参数!$D$3+Y7</f>
        <v>5.357142857142863</v>
      </c>
      <c r="AR7" s="16">
        <f>T7*参数!$D$3+Z7</f>
        <v>-1.0217391304347794</v>
      </c>
      <c r="AS7" s="16">
        <f>U7*参数!$D$3+AA7</f>
        <v>8.1879194630872441</v>
      </c>
      <c r="AT7" s="16">
        <f>V7*参数!$D$3+AB7</f>
        <v>10.645161290322568</v>
      </c>
      <c r="AU7" s="16">
        <f>AC7*参数!$D$3+AI7</f>
        <v>0</v>
      </c>
      <c r="AV7" s="16">
        <f>AD7*参数!$D$3+AJ7</f>
        <v>0</v>
      </c>
      <c r="AW7" s="16">
        <f>AE7*参数!$D$3+AK7</f>
        <v>0</v>
      </c>
      <c r="AX7" s="16">
        <f>AF7*参数!$D$3+AL7</f>
        <v>0</v>
      </c>
      <c r="AY7" s="16">
        <f>AG7*参数!$D$3+AM7</f>
        <v>0</v>
      </c>
      <c r="AZ7" s="16">
        <f>AH7*参数!$D$3+AN7</f>
        <v>0</v>
      </c>
      <c r="BA7" s="8">
        <v>40</v>
      </c>
      <c r="BB7" s="8">
        <f>IF(BA7&lt;10,IF(BA7=$T7,1,0),IF(MOD(BA7,10)=$U7,1,0))</f>
        <v>0</v>
      </c>
      <c r="BC7" s="8">
        <v>40</v>
      </c>
      <c r="BD7" s="8">
        <f>IF(BC7&lt;10,IF(BC7=$T7,1,0),IF(MOD(BC7,10)=$U7,1,0))</f>
        <v>0</v>
      </c>
      <c r="BE7" s="8">
        <v>0</v>
      </c>
      <c r="BF7" s="8">
        <f>IF(BE7&lt;10,IF(BE7=$T7,1,0),IF(MOD(BE7,10)=$U7,1,0))</f>
        <v>1</v>
      </c>
      <c r="BG7" s="8">
        <v>40</v>
      </c>
      <c r="BH7" s="8">
        <f>IF(BG7&lt;10,IF(BG7=$T7,1,0),IF(MOD(BG7,10)=$U7,1,0))</f>
        <v>0</v>
      </c>
      <c r="BI7" s="8">
        <v>40</v>
      </c>
      <c r="BJ7" s="8">
        <f>IF(BI7&lt;10,IF(BI7=$T7,1,0),IF(MOD(BI7,10)=$U7,1,0))</f>
        <v>0</v>
      </c>
      <c r="BK7" s="8">
        <v>40</v>
      </c>
      <c r="BL7" s="8">
        <f>IF(BK7&lt;10,IF(BK7=$T7,1,0),IF(MOD(BK7,10)=$U7,1,0))</f>
        <v>0</v>
      </c>
      <c r="BM7" s="8">
        <v>40</v>
      </c>
      <c r="BN7" s="8">
        <f>IF(BM7&lt;10,IF(BM7=$T7,1,0),IF(MOD(BM7,10)=$U7,1,0))</f>
        <v>0</v>
      </c>
      <c r="BO7" s="8">
        <v>40</v>
      </c>
      <c r="BP7" s="8">
        <f>IF(BO7&lt;10,IF(BO7=$T7,1,0),IF(MOD(BO7,10)=$U7,1,0))</f>
        <v>0</v>
      </c>
      <c r="BQ7" s="8"/>
      <c r="BR7" s="8">
        <f t="shared" si="0"/>
        <v>1</v>
      </c>
      <c r="BS7" s="8"/>
      <c r="BT7" s="8">
        <f t="shared" si="1"/>
        <v>1</v>
      </c>
      <c r="BU7" s="8"/>
      <c r="BV7" s="8">
        <f t="shared" si="2"/>
        <v>1</v>
      </c>
      <c r="BW7" s="8"/>
      <c r="BX7" s="8">
        <f t="shared" si="3"/>
        <v>1</v>
      </c>
      <c r="BY7" s="8"/>
      <c r="BZ7" s="8">
        <f t="shared" si="4"/>
        <v>1</v>
      </c>
      <c r="CA7" s="8"/>
      <c r="CB7" s="8">
        <f t="shared" si="5"/>
        <v>1</v>
      </c>
      <c r="CC7" s="8"/>
      <c r="CD7" s="8">
        <f t="shared" si="6"/>
        <v>1</v>
      </c>
      <c r="CE7" s="18"/>
    </row>
    <row r="8" spans="2:83" customFormat="1">
      <c r="B8" s="19">
        <v>42620</v>
      </c>
      <c r="C8" s="3">
        <v>4</v>
      </c>
      <c r="D8" s="3" t="s">
        <v>157</v>
      </c>
      <c r="E8" s="4">
        <v>42620.75</v>
      </c>
      <c r="F8" s="3" t="s">
        <v>401</v>
      </c>
      <c r="G8" s="3" t="s">
        <v>624</v>
      </c>
      <c r="H8" s="3" t="s">
        <v>401</v>
      </c>
      <c r="I8" s="3" t="s">
        <v>625</v>
      </c>
      <c r="J8" s="6">
        <v>1.1499999999999999</v>
      </c>
      <c r="K8" s="6">
        <v>5.75</v>
      </c>
      <c r="L8" s="6">
        <v>11.75</v>
      </c>
      <c r="M8" s="10">
        <v>1.63</v>
      </c>
      <c r="N8" s="10">
        <v>3.9</v>
      </c>
      <c r="O8" s="10">
        <v>3.85</v>
      </c>
      <c r="P8" s="15">
        <v>-1</v>
      </c>
      <c r="Q8" s="13">
        <v>1</v>
      </c>
      <c r="R8" s="13">
        <v>5</v>
      </c>
      <c r="S8" s="13">
        <v>-1</v>
      </c>
      <c r="T8" s="13">
        <v>5</v>
      </c>
      <c r="U8" s="13">
        <v>-2</v>
      </c>
      <c r="V8" s="13">
        <v>2</v>
      </c>
      <c r="W8" s="9">
        <v>3.3281250000000182</v>
      </c>
      <c r="X8" s="9">
        <v>14.682926829268297</v>
      </c>
      <c r="Y8" s="9">
        <v>-2.248730964467005</v>
      </c>
      <c r="Z8" s="9">
        <v>13.615384615384624</v>
      </c>
      <c r="AA8" s="9">
        <v>-5.1666666666666634</v>
      </c>
      <c r="AB8" s="9">
        <v>3.9090909090909096</v>
      </c>
      <c r="AC8" s="13">
        <v>-9.58</v>
      </c>
      <c r="AD8" s="13">
        <v>13.8</v>
      </c>
      <c r="AE8" s="13">
        <v>6.91</v>
      </c>
      <c r="AF8" s="13">
        <v>-25.02</v>
      </c>
      <c r="AG8" s="13">
        <v>12.57</v>
      </c>
      <c r="AH8" s="13">
        <v>12.96</v>
      </c>
      <c r="AI8" s="9"/>
      <c r="AJ8" s="9"/>
      <c r="AK8" s="9"/>
      <c r="AL8" s="9"/>
      <c r="AM8" s="9"/>
      <c r="AN8" s="9"/>
      <c r="AO8" s="16">
        <f>Q8*参数!$D$3+W8</f>
        <v>3.3281250000000182</v>
      </c>
      <c r="AP8" s="16">
        <f>R8*参数!$D$3+X8</f>
        <v>14.682926829268297</v>
      </c>
      <c r="AQ8" s="16">
        <f>S8*参数!$D$3+Y8</f>
        <v>-2.248730964467005</v>
      </c>
      <c r="AR8" s="16">
        <f>T8*参数!$D$3+Z8</f>
        <v>13.615384615384624</v>
      </c>
      <c r="AS8" s="16">
        <f>U8*参数!$D$3+AA8</f>
        <v>-5.1666666666666634</v>
      </c>
      <c r="AT8" s="16">
        <f>V8*参数!$D$3+AB8</f>
        <v>3.9090909090909096</v>
      </c>
      <c r="AU8" s="16">
        <f>AC8*参数!$D$3+AI8</f>
        <v>0</v>
      </c>
      <c r="AV8" s="16">
        <f>AD8*参数!$D$3+AJ8</f>
        <v>0</v>
      </c>
      <c r="AW8" s="16">
        <f>AE8*参数!$D$3+AK8</f>
        <v>0</v>
      </c>
      <c r="AX8" s="16">
        <f>AF8*参数!$D$3+AL8</f>
        <v>0</v>
      </c>
      <c r="AY8" s="16">
        <f>AG8*参数!$D$3+AM8</f>
        <v>0</v>
      </c>
      <c r="AZ8" s="16">
        <f>AH8*参数!$D$3+AN8</f>
        <v>0</v>
      </c>
      <c r="BA8" s="8">
        <v>40</v>
      </c>
      <c r="BB8" s="8">
        <f>IF(BA8&lt;10,IF(BA8=$T8,1,0),IF(MOD(BA8,10)=$U8,1,0))</f>
        <v>0</v>
      </c>
      <c r="BC8" s="8">
        <v>40</v>
      </c>
      <c r="BD8" s="8">
        <f>IF(BC8&lt;10,IF(BC8=$T8,1,0),IF(MOD(BC8,10)=$U8,1,0))</f>
        <v>0</v>
      </c>
      <c r="BE8" s="8">
        <v>43</v>
      </c>
      <c r="BF8" s="8">
        <f>IF(BE8&lt;10,IF(BE8=$T8,1,0),IF(MOD(BE8,10)=$U8,1,0))</f>
        <v>0</v>
      </c>
      <c r="BG8" s="8"/>
      <c r="BH8" s="8">
        <f>IF(BG8&lt;10,IF(BG8=$T8,1,0),IF(MOD(BG8,10)=$U8,1,0))</f>
        <v>0</v>
      </c>
      <c r="BI8" s="8">
        <v>40</v>
      </c>
      <c r="BJ8" s="8">
        <f>IF(BI8&lt;10,IF(BI8=$T8,1,0),IF(MOD(BI8,10)=$U8,1,0))</f>
        <v>0</v>
      </c>
      <c r="BK8" s="8">
        <v>40</v>
      </c>
      <c r="BL8" s="8">
        <f>IF(BK8&lt;10,IF(BK8=$T8,1,0),IF(MOD(BK8,10)=$U8,1,0))</f>
        <v>0</v>
      </c>
      <c r="BM8" s="8">
        <v>40</v>
      </c>
      <c r="BN8" s="8">
        <f>IF(BM8&lt;10,IF(BM8=$T8,1,0),IF(MOD(BM8,10)=$U8,1,0))</f>
        <v>0</v>
      </c>
      <c r="BO8" s="8">
        <v>40</v>
      </c>
      <c r="BP8" s="8">
        <f>IF(BO8&lt;10,IF(BO8=$T8,1,0),IF(MOD(BO8,10)=$U8,1,0))</f>
        <v>0</v>
      </c>
      <c r="BQ8" s="8"/>
      <c r="BR8" s="8">
        <f t="shared" si="0"/>
        <v>0</v>
      </c>
      <c r="BS8" s="8"/>
      <c r="BT8" s="8">
        <f t="shared" si="1"/>
        <v>0</v>
      </c>
      <c r="BU8" s="8"/>
      <c r="BV8" s="8">
        <f t="shared" si="2"/>
        <v>0</v>
      </c>
      <c r="BW8" s="8"/>
      <c r="BX8" s="8">
        <f t="shared" si="3"/>
        <v>0</v>
      </c>
      <c r="BY8" s="8"/>
      <c r="BZ8" s="8">
        <f t="shared" si="4"/>
        <v>0</v>
      </c>
      <c r="CA8" s="8"/>
      <c r="CB8" s="8">
        <f t="shared" si="5"/>
        <v>0</v>
      </c>
      <c r="CC8" s="8"/>
      <c r="CD8" s="8">
        <f t="shared" si="6"/>
        <v>0</v>
      </c>
      <c r="CE8" s="18"/>
    </row>
    <row r="9" spans="2:83" customFormat="1">
      <c r="B9" s="19">
        <v>42620</v>
      </c>
      <c r="C9" s="3">
        <v>5</v>
      </c>
      <c r="D9" s="3" t="s">
        <v>157</v>
      </c>
      <c r="E9" s="4">
        <v>42620.75</v>
      </c>
      <c r="F9" s="3" t="s">
        <v>402</v>
      </c>
      <c r="G9" s="3" t="s">
        <v>626</v>
      </c>
      <c r="H9" s="3" t="s">
        <v>402</v>
      </c>
      <c r="I9" s="3" t="s">
        <v>627</v>
      </c>
      <c r="J9" s="6">
        <v>1.1100000000000001</v>
      </c>
      <c r="K9" s="6">
        <v>6.25</v>
      </c>
      <c r="L9" s="6">
        <v>14.5</v>
      </c>
      <c r="M9" s="10">
        <v>1.52</v>
      </c>
      <c r="N9" s="10">
        <v>4.0999999999999996</v>
      </c>
      <c r="O9" s="10">
        <v>4.4000000000000004</v>
      </c>
      <c r="P9" s="15">
        <v>-1</v>
      </c>
      <c r="Q9" s="13">
        <v>1</v>
      </c>
      <c r="R9" s="13">
        <v>3</v>
      </c>
      <c r="S9" s="13">
        <v>-1</v>
      </c>
      <c r="T9" s="13">
        <v>4</v>
      </c>
      <c r="U9" s="13">
        <v>-1</v>
      </c>
      <c r="V9" s="13">
        <v>-1</v>
      </c>
      <c r="W9" s="9">
        <v>3.3281250000000182</v>
      </c>
      <c r="X9" s="9">
        <v>8.612244897959183</v>
      </c>
      <c r="Y9" s="9">
        <v>-2.6019900497512456</v>
      </c>
      <c r="Z9" s="9">
        <v>7.5686274509803919</v>
      </c>
      <c r="AA9" s="9">
        <v>-1.3333333333333344</v>
      </c>
      <c r="AB9" s="9">
        <v>-3.8888888888888906</v>
      </c>
      <c r="AC9" s="13">
        <v>5.6713286713286752</v>
      </c>
      <c r="AD9" s="13">
        <v>10.130434782608683</v>
      </c>
      <c r="AE9" s="13">
        <v>12.666666666666673</v>
      </c>
      <c r="AF9" s="13">
        <v>14.354838709677427</v>
      </c>
      <c r="AG9" s="13">
        <v>-1.9447513812154777</v>
      </c>
      <c r="AH9" s="13">
        <v>0.71999999999997955</v>
      </c>
      <c r="AI9" s="9">
        <v>-9.5060240963855431</v>
      </c>
      <c r="AJ9" s="9">
        <v>54.680952380952377</v>
      </c>
      <c r="AK9" s="9">
        <v>-8.2499999999999698</v>
      </c>
      <c r="AL9" s="9">
        <v>53.374407582938368</v>
      </c>
      <c r="AM9" s="9">
        <v>-1.9447513812154777</v>
      </c>
      <c r="AN9" s="9">
        <v>-1.9371727748691159</v>
      </c>
      <c r="AO9" s="16">
        <f>Q9*参数!$D$3+W9</f>
        <v>3.3281250000000182</v>
      </c>
      <c r="AP9" s="16">
        <f>R9*参数!$D$3+X9</f>
        <v>8.612244897959183</v>
      </c>
      <c r="AQ9" s="16">
        <f>S9*参数!$D$3+Y9</f>
        <v>-2.6019900497512456</v>
      </c>
      <c r="AR9" s="16">
        <f>T9*参数!$D$3+Z9</f>
        <v>7.5686274509803919</v>
      </c>
      <c r="AS9" s="16">
        <f>U9*参数!$D$3+AA9</f>
        <v>-1.3333333333333344</v>
      </c>
      <c r="AT9" s="16">
        <f>V9*参数!$D$3+AB9</f>
        <v>-3.8888888888888906</v>
      </c>
      <c r="AU9" s="16">
        <f>AC9*参数!$D$3+AI9</f>
        <v>-9.5060240963855431</v>
      </c>
      <c r="AV9" s="16">
        <f>AD9*参数!$D$3+AJ9</f>
        <v>54.680952380952377</v>
      </c>
      <c r="AW9" s="16">
        <f>AE9*参数!$D$3+AK9</f>
        <v>-8.2499999999999698</v>
      </c>
      <c r="AX9" s="16">
        <f>AF9*参数!$D$3+AL9</f>
        <v>53.374407582938368</v>
      </c>
      <c r="AY9" s="16">
        <f>AG9*参数!$D$3+AM9</f>
        <v>-1.9447513812154777</v>
      </c>
      <c r="AZ9" s="16">
        <f>AH9*参数!$D$3+AN9</f>
        <v>-1.9371727748691159</v>
      </c>
      <c r="BA9" s="8">
        <v>43</v>
      </c>
      <c r="BB9" s="8">
        <f>IF(BA9&lt;10,IF(BA9=$T9,1,0),IF(MOD(BA9,10)=$U9,1,0))</f>
        <v>0</v>
      </c>
      <c r="BC9" s="8">
        <v>43</v>
      </c>
      <c r="BD9" s="8">
        <f>IF(BC9&lt;10,IF(BC9=$T9,1,0),IF(MOD(BC9,10)=$U9,1,0))</f>
        <v>0</v>
      </c>
      <c r="BE9" s="8">
        <v>43</v>
      </c>
      <c r="BF9" s="8">
        <f>IF(BE9&lt;10,IF(BE9=$T9,1,0),IF(MOD(BE9,10)=$U9,1,0))</f>
        <v>0</v>
      </c>
      <c r="BG9" s="8"/>
      <c r="BH9" s="8">
        <f>IF(BG9&lt;10,IF(BG9=$T9,1,0),IF(MOD(BG9,10)=$U9,1,0))</f>
        <v>0</v>
      </c>
      <c r="BI9" s="8">
        <v>3</v>
      </c>
      <c r="BJ9" s="8">
        <f>IF(BI9&lt;10,IF(BI9=$T9,1,0),IF(MOD(BI9,10)=$U9,1,0))</f>
        <v>0</v>
      </c>
      <c r="BK9" s="8">
        <v>40</v>
      </c>
      <c r="BL9" s="8">
        <f>IF(BK9&lt;10,IF(BK9=$T9,1,0),IF(MOD(BK9,10)=$U9,1,0))</f>
        <v>0</v>
      </c>
      <c r="BM9" s="8">
        <v>3</v>
      </c>
      <c r="BN9" s="8">
        <f>IF(BM9&lt;10,IF(BM9=$T9,1,0),IF(MOD(BM9,10)=$U9,1,0))</f>
        <v>0</v>
      </c>
      <c r="BO9" s="8" t="s">
        <v>629</v>
      </c>
      <c r="BP9" s="8" t="e">
        <f>IF(BO9&lt;10,IF(BO9=$T9,1,0),IF(MOD(BO9,10)=$U9,1,0))</f>
        <v>#VALUE!</v>
      </c>
      <c r="BQ9" s="8"/>
      <c r="BR9" s="8">
        <f t="shared" si="0"/>
        <v>0</v>
      </c>
      <c r="BS9" s="8"/>
      <c r="BT9" s="8">
        <f t="shared" si="1"/>
        <v>0</v>
      </c>
      <c r="BU9" s="8"/>
      <c r="BV9" s="8">
        <f t="shared" si="2"/>
        <v>0</v>
      </c>
      <c r="BW9" s="8"/>
      <c r="BX9" s="8">
        <f t="shared" si="3"/>
        <v>0</v>
      </c>
      <c r="BY9" s="8"/>
      <c r="BZ9" s="8">
        <f t="shared" si="4"/>
        <v>0</v>
      </c>
      <c r="CA9" s="8"/>
      <c r="CB9" s="8">
        <f t="shared" si="5"/>
        <v>0</v>
      </c>
      <c r="CC9" s="8"/>
      <c r="CD9" s="8">
        <f t="shared" si="6"/>
        <v>0</v>
      </c>
      <c r="CE9" s="18"/>
    </row>
    <row r="10" spans="2:83" customFormat="1">
      <c r="B10" s="19"/>
      <c r="C10" s="3"/>
      <c r="D10" s="3"/>
      <c r="E10" s="4"/>
      <c r="F10" s="3"/>
      <c r="G10" s="3"/>
      <c r="H10" s="3"/>
      <c r="I10" s="3"/>
      <c r="J10" s="6"/>
      <c r="K10" s="6"/>
      <c r="L10" s="6"/>
      <c r="M10" s="10"/>
      <c r="N10" s="10"/>
      <c r="O10" s="10"/>
      <c r="P10" s="15"/>
      <c r="Q10" s="13"/>
      <c r="R10" s="13"/>
      <c r="S10" s="13"/>
      <c r="T10" s="13"/>
      <c r="U10" s="13"/>
      <c r="V10" s="13"/>
      <c r="W10" s="9"/>
      <c r="X10" s="9"/>
      <c r="Y10" s="9"/>
      <c r="Z10" s="9"/>
      <c r="AA10" s="9"/>
      <c r="AB10" s="9"/>
      <c r="AC10" s="13">
        <v>0.42857142857142705</v>
      </c>
      <c r="AD10" s="13">
        <v>9.6039215686274435</v>
      </c>
      <c r="AE10" s="13">
        <v>-9.8571428571428523</v>
      </c>
      <c r="AF10" s="13">
        <v>33</v>
      </c>
      <c r="AG10" s="13">
        <v>88.499999999999986</v>
      </c>
      <c r="AH10" s="13">
        <v>-39.20000000000001</v>
      </c>
      <c r="AI10" s="9">
        <v>49.401315789473628</v>
      </c>
      <c r="AJ10" s="9">
        <v>9.6039215686274435</v>
      </c>
      <c r="AK10" s="9">
        <v>23.468085106382958</v>
      </c>
      <c r="AL10" s="9">
        <v>30.121951219512194</v>
      </c>
      <c r="AM10" s="9">
        <v>-21.105263157894704</v>
      </c>
      <c r="AN10" s="9">
        <v>-34.410256410256423</v>
      </c>
      <c r="AO10" s="16">
        <f>Q10*参数!$D$3+W10</f>
        <v>0</v>
      </c>
      <c r="AP10" s="16">
        <f>R10*参数!$D$3+X10</f>
        <v>0</v>
      </c>
      <c r="AQ10" s="16">
        <f>S10*参数!$D$3+Y10</f>
        <v>0</v>
      </c>
      <c r="AR10" s="16">
        <f>T10*参数!$D$3+Z10</f>
        <v>0</v>
      </c>
      <c r="AS10" s="16">
        <f>U10*参数!$D$3+AA10</f>
        <v>0</v>
      </c>
      <c r="AT10" s="16">
        <f>V10*参数!$D$3+AB10</f>
        <v>0</v>
      </c>
      <c r="AU10" s="16">
        <f>AC10*参数!$D$3+AI10</f>
        <v>49.401315789473628</v>
      </c>
      <c r="AV10" s="16">
        <f>AD10*参数!$D$3+AJ10</f>
        <v>9.6039215686274435</v>
      </c>
      <c r="AW10" s="16">
        <f>AE10*参数!$D$3+AK10</f>
        <v>23.468085106382958</v>
      </c>
      <c r="AX10" s="16">
        <f>AF10*参数!$D$3+AL10</f>
        <v>30.121951219512194</v>
      </c>
      <c r="AY10" s="16">
        <f>AG10*参数!$D$3+AM10</f>
        <v>-21.105263157894704</v>
      </c>
      <c r="AZ10" s="16">
        <f>AH10*参数!$D$3+AN10</f>
        <v>-34.410256410256423</v>
      </c>
      <c r="BA10" s="8"/>
      <c r="BB10" s="8">
        <f t="shared" ref="BB10:BB63" si="7">IF(BA10&lt;10,IF(BA10=$T10,1,0),IF(MOD(BA10,10)=$U10,1,0))</f>
        <v>1</v>
      </c>
      <c r="BC10" s="8"/>
      <c r="BD10" s="8">
        <f t="shared" ref="BD10:BD63" si="8">IF(BC10&lt;10,IF(BC10=$T10,1,0),IF(MOD(BC10,10)=$U10,1,0))</f>
        <v>1</v>
      </c>
      <c r="BE10" s="8"/>
      <c r="BF10" s="8">
        <f t="shared" ref="BF10:BF63" si="9">IF(BE10&lt;10,IF(BE10=$T10,1,0),IF(MOD(BE10,10)=$U10,1,0))</f>
        <v>1</v>
      </c>
      <c r="BG10" s="8"/>
      <c r="BH10" s="8">
        <f t="shared" ref="BH10:BH63" si="10">IF(BG10&lt;10,IF(BG10=$T10,1,0),IF(MOD(BG10,10)=$U10,1,0))</f>
        <v>1</v>
      </c>
      <c r="BI10" s="8"/>
      <c r="BJ10" s="8">
        <f t="shared" ref="BJ10:BJ63" si="11">IF(BI10&lt;10,IF(BI10=$T10,1,0),IF(MOD(BI10,10)=$U10,1,0))</f>
        <v>1</v>
      </c>
      <c r="BK10" s="8"/>
      <c r="BL10" s="8">
        <f t="shared" ref="BL10:BL63" si="12">IF(BK10&lt;10,IF(BK10=$T10,1,0),IF(MOD(BK10,10)=$U10,1,0))</f>
        <v>1</v>
      </c>
      <c r="BM10" s="8"/>
      <c r="BN10" s="8">
        <f t="shared" ref="BN10:BN63" si="13">IF(BM10&lt;10,IF(BM10=$T10,1,0),IF(MOD(BM10,10)=$U10,1,0))</f>
        <v>1</v>
      </c>
      <c r="BO10" s="8"/>
      <c r="BP10" s="8">
        <f t="shared" ref="BP10:BP63" si="14">IF(BO10&lt;10,IF(BO10=$T10,1,0),IF(MOD(BO10,10)=$U10,1,0))</f>
        <v>1</v>
      </c>
      <c r="BQ10" s="8"/>
      <c r="BR10" s="8">
        <f t="shared" si="0"/>
        <v>1</v>
      </c>
      <c r="BS10" s="8"/>
      <c r="BT10" s="8">
        <f t="shared" si="1"/>
        <v>1</v>
      </c>
      <c r="BU10" s="8"/>
      <c r="BV10" s="8">
        <f t="shared" si="2"/>
        <v>1</v>
      </c>
      <c r="BW10" s="8"/>
      <c r="BX10" s="8">
        <f t="shared" si="3"/>
        <v>1</v>
      </c>
      <c r="BY10" s="8"/>
      <c r="BZ10" s="8">
        <f t="shared" si="4"/>
        <v>1</v>
      </c>
      <c r="CA10" s="8"/>
      <c r="CB10" s="8">
        <f t="shared" si="5"/>
        <v>1</v>
      </c>
      <c r="CC10" s="8"/>
      <c r="CD10" s="8">
        <f t="shared" si="6"/>
        <v>1</v>
      </c>
      <c r="CE10" s="18"/>
    </row>
    <row r="11" spans="2:83" customFormat="1">
      <c r="B11" s="19"/>
      <c r="C11" s="3"/>
      <c r="D11" s="3"/>
      <c r="E11" s="4"/>
      <c r="F11" s="3"/>
      <c r="G11" s="3"/>
      <c r="H11" s="3"/>
      <c r="I11" s="3"/>
      <c r="J11" s="6"/>
      <c r="K11" s="6"/>
      <c r="L11" s="6"/>
      <c r="M11" s="10"/>
      <c r="N11" s="10"/>
      <c r="O11" s="10"/>
      <c r="P11" s="15"/>
      <c r="Q11" s="13"/>
      <c r="R11" s="13"/>
      <c r="S11" s="13"/>
      <c r="T11" s="13"/>
      <c r="U11" s="13"/>
      <c r="V11" s="13"/>
      <c r="W11" s="9"/>
      <c r="X11" s="9"/>
      <c r="Y11" s="9"/>
      <c r="Z11" s="9"/>
      <c r="AA11" s="9"/>
      <c r="AB11" s="9"/>
      <c r="AC11" s="13">
        <v>-2.4488188976377958</v>
      </c>
      <c r="AD11" s="13">
        <v>15.945205479452051</v>
      </c>
      <c r="AE11" s="13">
        <v>-30.8</v>
      </c>
      <c r="AF11" s="13">
        <v>-5.4609374999999956</v>
      </c>
      <c r="AG11" s="13">
        <v>-14.433734939759033</v>
      </c>
      <c r="AH11" s="13">
        <v>12.947368421052635</v>
      </c>
      <c r="AI11" s="9">
        <v>0.51724137931035241</v>
      </c>
      <c r="AJ11" s="9">
        <v>24.861027190332322</v>
      </c>
      <c r="AK11" s="9">
        <v>-10.666666666666663</v>
      </c>
      <c r="AL11" s="9">
        <v>-0.85840707964601748</v>
      </c>
      <c r="AM11" s="9">
        <v>7.2096774193548336</v>
      </c>
      <c r="AN11" s="9">
        <v>10.976000000000017</v>
      </c>
      <c r="AO11" s="16">
        <f>Q11*参数!$D$3+W11</f>
        <v>0</v>
      </c>
      <c r="AP11" s="16">
        <f>R11*参数!$D$3+X11</f>
        <v>0</v>
      </c>
      <c r="AQ11" s="16">
        <f>S11*参数!$D$3+Y11</f>
        <v>0</v>
      </c>
      <c r="AR11" s="16">
        <f>T11*参数!$D$3+Z11</f>
        <v>0</v>
      </c>
      <c r="AS11" s="16">
        <f>U11*参数!$D$3+AA11</f>
        <v>0</v>
      </c>
      <c r="AT11" s="16">
        <f>V11*参数!$D$3+AB11</f>
        <v>0</v>
      </c>
      <c r="AU11" s="16">
        <f>AC11*参数!$D$3+AI11</f>
        <v>0.51724137931035241</v>
      </c>
      <c r="AV11" s="16">
        <f>AD11*参数!$D$3+AJ11</f>
        <v>24.861027190332322</v>
      </c>
      <c r="AW11" s="16">
        <f>AE11*参数!$D$3+AK11</f>
        <v>-10.666666666666663</v>
      </c>
      <c r="AX11" s="16">
        <f>AF11*参数!$D$3+AL11</f>
        <v>-0.85840707964601748</v>
      </c>
      <c r="AY11" s="16">
        <f>AG11*参数!$D$3+AM11</f>
        <v>7.2096774193548336</v>
      </c>
      <c r="AZ11" s="16">
        <f>AH11*参数!$D$3+AN11</f>
        <v>10.976000000000017</v>
      </c>
      <c r="BA11" s="8"/>
      <c r="BB11" s="8">
        <f t="shared" si="7"/>
        <v>1</v>
      </c>
      <c r="BC11" s="8"/>
      <c r="BD11" s="8">
        <f t="shared" si="8"/>
        <v>1</v>
      </c>
      <c r="BE11" s="8"/>
      <c r="BF11" s="8">
        <f t="shared" si="9"/>
        <v>1</v>
      </c>
      <c r="BG11" s="8"/>
      <c r="BH11" s="8">
        <f t="shared" si="10"/>
        <v>1</v>
      </c>
      <c r="BI11" s="8"/>
      <c r="BJ11" s="8">
        <f t="shared" si="11"/>
        <v>1</v>
      </c>
      <c r="BK11" s="8"/>
      <c r="BL11" s="8">
        <f t="shared" si="12"/>
        <v>1</v>
      </c>
      <c r="BM11" s="8"/>
      <c r="BN11" s="8">
        <f t="shared" si="13"/>
        <v>1</v>
      </c>
      <c r="BO11" s="8"/>
      <c r="BP11" s="8">
        <f t="shared" si="14"/>
        <v>1</v>
      </c>
      <c r="BQ11" s="8"/>
      <c r="BR11" s="8">
        <f t="shared" si="0"/>
        <v>1</v>
      </c>
      <c r="BS11" s="8"/>
      <c r="BT11" s="8">
        <f t="shared" si="1"/>
        <v>1</v>
      </c>
      <c r="BU11" s="8"/>
      <c r="BV11" s="8">
        <f t="shared" si="2"/>
        <v>1</v>
      </c>
      <c r="BW11" s="8"/>
      <c r="BX11" s="8">
        <f t="shared" si="3"/>
        <v>1</v>
      </c>
      <c r="BY11" s="8"/>
      <c r="BZ11" s="8">
        <f t="shared" si="4"/>
        <v>1</v>
      </c>
      <c r="CA11" s="8"/>
      <c r="CB11" s="8">
        <f t="shared" si="5"/>
        <v>1</v>
      </c>
      <c r="CC11" s="8"/>
      <c r="CD11" s="8">
        <f t="shared" si="6"/>
        <v>1</v>
      </c>
      <c r="CE11" s="18"/>
    </row>
    <row r="12" spans="2:83" customFormat="1">
      <c r="B12" s="19"/>
      <c r="C12" s="3"/>
      <c r="D12" s="3"/>
      <c r="E12" s="4"/>
      <c r="F12" s="3"/>
      <c r="G12" s="3"/>
      <c r="H12" s="3"/>
      <c r="I12" s="3"/>
      <c r="J12" s="6"/>
      <c r="K12" s="6"/>
      <c r="L12" s="6"/>
      <c r="M12" s="10"/>
      <c r="N12" s="10"/>
      <c r="O12" s="10"/>
      <c r="P12" s="15"/>
      <c r="Q12" s="13"/>
      <c r="R12" s="13"/>
      <c r="S12" s="13"/>
      <c r="T12" s="13"/>
      <c r="U12" s="13"/>
      <c r="V12" s="13"/>
      <c r="W12" s="9"/>
      <c r="X12" s="9"/>
      <c r="Y12" s="9"/>
      <c r="Z12" s="9"/>
      <c r="AA12" s="9"/>
      <c r="AB12" s="9"/>
      <c r="AC12" s="13">
        <v>12.399999999999991</v>
      </c>
      <c r="AD12" s="13">
        <v>-1.7019867549668961</v>
      </c>
      <c r="AE12" s="13">
        <v>13.72340425531913</v>
      </c>
      <c r="AF12" s="13">
        <v>-3.0740740740740797</v>
      </c>
      <c r="AG12" s="13">
        <v>-18.029556650246299</v>
      </c>
      <c r="AH12" s="13">
        <v>-41.599999999999994</v>
      </c>
      <c r="AI12" s="9">
        <v>-227.81249999999997</v>
      </c>
      <c r="AJ12" s="9">
        <v>33.676190476190563</v>
      </c>
      <c r="AK12" s="9">
        <v>-34.902439024390304</v>
      </c>
      <c r="AL12" s="9">
        <v>24.804511278195513</v>
      </c>
      <c r="AM12" s="9">
        <v>-20.772563176895279</v>
      </c>
      <c r="AN12" s="9">
        <v>-86.5833333333333</v>
      </c>
      <c r="AO12" s="16">
        <f>Q12*参数!$D$3+W12</f>
        <v>0</v>
      </c>
      <c r="AP12" s="16">
        <f>R12*参数!$D$3+X12</f>
        <v>0</v>
      </c>
      <c r="AQ12" s="16">
        <f>S12*参数!$D$3+Y12</f>
        <v>0</v>
      </c>
      <c r="AR12" s="16">
        <f>T12*参数!$D$3+Z12</f>
        <v>0</v>
      </c>
      <c r="AS12" s="16">
        <f>U12*参数!$D$3+AA12</f>
        <v>0</v>
      </c>
      <c r="AT12" s="16">
        <f>V12*参数!$D$3+AB12</f>
        <v>0</v>
      </c>
      <c r="AU12" s="16">
        <f>AC12*参数!$D$3+AI12</f>
        <v>-227.81249999999997</v>
      </c>
      <c r="AV12" s="16">
        <f>AD12*参数!$D$3+AJ12</f>
        <v>33.676190476190563</v>
      </c>
      <c r="AW12" s="16">
        <f>AE12*参数!$D$3+AK12</f>
        <v>-34.902439024390304</v>
      </c>
      <c r="AX12" s="16">
        <f>AF12*参数!$D$3+AL12</f>
        <v>24.804511278195513</v>
      </c>
      <c r="AY12" s="16">
        <f>AG12*参数!$D$3+AM12</f>
        <v>-20.772563176895279</v>
      </c>
      <c r="AZ12" s="16">
        <f>AH12*参数!$D$3+AN12</f>
        <v>-86.5833333333333</v>
      </c>
      <c r="BA12" s="8"/>
      <c r="BB12" s="8">
        <f t="shared" si="7"/>
        <v>1</v>
      </c>
      <c r="BC12" s="8"/>
      <c r="BD12" s="8">
        <f t="shared" si="8"/>
        <v>1</v>
      </c>
      <c r="BE12" s="8"/>
      <c r="BF12" s="8">
        <f t="shared" si="9"/>
        <v>1</v>
      </c>
      <c r="BG12" s="8"/>
      <c r="BH12" s="8">
        <f t="shared" si="10"/>
        <v>1</v>
      </c>
      <c r="BI12" s="8"/>
      <c r="BJ12" s="8">
        <f t="shared" si="11"/>
        <v>1</v>
      </c>
      <c r="BK12" s="8"/>
      <c r="BL12" s="8">
        <f t="shared" si="12"/>
        <v>1</v>
      </c>
      <c r="BM12" s="8"/>
      <c r="BN12" s="8">
        <f t="shared" si="13"/>
        <v>1</v>
      </c>
      <c r="BO12" s="8"/>
      <c r="BP12" s="8">
        <f t="shared" si="14"/>
        <v>1</v>
      </c>
      <c r="BQ12" s="8"/>
      <c r="BR12" s="8">
        <f t="shared" si="0"/>
        <v>1</v>
      </c>
      <c r="BS12" s="8"/>
      <c r="BT12" s="8">
        <f t="shared" si="1"/>
        <v>1</v>
      </c>
      <c r="BU12" s="8"/>
      <c r="BV12" s="8">
        <f t="shared" si="2"/>
        <v>1</v>
      </c>
      <c r="BW12" s="8"/>
      <c r="BX12" s="8">
        <f t="shared" si="3"/>
        <v>1</v>
      </c>
      <c r="BY12" s="8"/>
      <c r="BZ12" s="8">
        <f t="shared" si="4"/>
        <v>1</v>
      </c>
      <c r="CA12" s="8"/>
      <c r="CB12" s="8">
        <f t="shared" si="5"/>
        <v>1</v>
      </c>
      <c r="CC12" s="8"/>
      <c r="CD12" s="8">
        <f t="shared" si="6"/>
        <v>1</v>
      </c>
      <c r="CE12" s="18"/>
    </row>
    <row r="13" spans="2:83" customFormat="1">
      <c r="B13" s="19"/>
      <c r="C13" s="3"/>
      <c r="D13" s="3"/>
      <c r="E13" s="4"/>
      <c r="F13" s="3"/>
      <c r="G13" s="3"/>
      <c r="H13" s="3"/>
      <c r="I13" s="3"/>
      <c r="J13" s="6"/>
      <c r="K13" s="6"/>
      <c r="L13" s="6"/>
      <c r="M13" s="10"/>
      <c r="N13" s="10"/>
      <c r="O13" s="10"/>
      <c r="P13" s="15"/>
      <c r="Q13" s="13"/>
      <c r="R13" s="13"/>
      <c r="S13" s="13"/>
      <c r="T13" s="13"/>
      <c r="U13" s="13"/>
      <c r="V13" s="13"/>
      <c r="W13" s="9"/>
      <c r="X13" s="9"/>
      <c r="Y13" s="9"/>
      <c r="Z13" s="9"/>
      <c r="AA13" s="9"/>
      <c r="AB13" s="9"/>
      <c r="AC13" s="13">
        <v>-15.022222222222213</v>
      </c>
      <c r="AD13" s="13">
        <v>-3.1830985915493089</v>
      </c>
      <c r="AE13" s="13">
        <v>3.2248062015503862</v>
      </c>
      <c r="AF13" s="13">
        <v>9.4</v>
      </c>
      <c r="AG13" s="13">
        <v>2.3421052631578956</v>
      </c>
      <c r="AH13" s="13">
        <v>-3.1063829787233912</v>
      </c>
      <c r="AI13" s="9">
        <v>-12.500000000000007</v>
      </c>
      <c r="AJ13" s="9">
        <v>-18.027027027027028</v>
      </c>
      <c r="AK13" s="9">
        <v>-0.28225806451612723</v>
      </c>
      <c r="AL13" s="9">
        <v>21.271186440677962</v>
      </c>
      <c r="AM13" s="9">
        <v>2.3421052631578956</v>
      </c>
      <c r="AN13" s="9">
        <v>-9.8085106382978804</v>
      </c>
      <c r="AO13" s="16">
        <f>Q13*参数!$D$3+W13</f>
        <v>0</v>
      </c>
      <c r="AP13" s="16">
        <f>R13*参数!$D$3+X13</f>
        <v>0</v>
      </c>
      <c r="AQ13" s="16">
        <f>S13*参数!$D$3+Y13</f>
        <v>0</v>
      </c>
      <c r="AR13" s="16">
        <f>T13*参数!$D$3+Z13</f>
        <v>0</v>
      </c>
      <c r="AS13" s="16">
        <f>U13*参数!$D$3+AA13</f>
        <v>0</v>
      </c>
      <c r="AT13" s="16">
        <f>V13*参数!$D$3+AB13</f>
        <v>0</v>
      </c>
      <c r="AU13" s="16">
        <f>AC13*参数!$D$3+AI13</f>
        <v>-12.500000000000007</v>
      </c>
      <c r="AV13" s="16">
        <f>AD13*参数!$D$3+AJ13</f>
        <v>-18.027027027027028</v>
      </c>
      <c r="AW13" s="16">
        <f>AE13*参数!$D$3+AK13</f>
        <v>-0.28225806451612723</v>
      </c>
      <c r="AX13" s="16">
        <f>AF13*参数!$D$3+AL13</f>
        <v>21.271186440677962</v>
      </c>
      <c r="AY13" s="16">
        <f>AG13*参数!$D$3+AM13</f>
        <v>2.3421052631578956</v>
      </c>
      <c r="AZ13" s="16">
        <f>AH13*参数!$D$3+AN13</f>
        <v>-9.8085106382978804</v>
      </c>
      <c r="BA13" s="8"/>
      <c r="BB13" s="8">
        <f t="shared" si="7"/>
        <v>1</v>
      </c>
      <c r="BC13" s="8"/>
      <c r="BD13" s="8">
        <f t="shared" si="8"/>
        <v>1</v>
      </c>
      <c r="BE13" s="8"/>
      <c r="BF13" s="8">
        <f t="shared" si="9"/>
        <v>1</v>
      </c>
      <c r="BG13" s="8"/>
      <c r="BH13" s="8">
        <f t="shared" si="10"/>
        <v>1</v>
      </c>
      <c r="BI13" s="8"/>
      <c r="BJ13" s="8">
        <f t="shared" si="11"/>
        <v>1</v>
      </c>
      <c r="BK13" s="8"/>
      <c r="BL13" s="8">
        <f t="shared" si="12"/>
        <v>1</v>
      </c>
      <c r="BM13" s="8"/>
      <c r="BN13" s="8">
        <f t="shared" si="13"/>
        <v>1</v>
      </c>
      <c r="BO13" s="8"/>
      <c r="BP13" s="8">
        <f t="shared" si="14"/>
        <v>1</v>
      </c>
      <c r="BQ13" s="8"/>
      <c r="BR13" s="8">
        <f t="shared" si="0"/>
        <v>1</v>
      </c>
      <c r="BS13" s="8"/>
      <c r="BT13" s="8">
        <f t="shared" si="1"/>
        <v>1</v>
      </c>
      <c r="BU13" s="8"/>
      <c r="BV13" s="8">
        <f t="shared" si="2"/>
        <v>1</v>
      </c>
      <c r="BW13" s="8"/>
      <c r="BX13" s="8">
        <f t="shared" si="3"/>
        <v>1</v>
      </c>
      <c r="BY13" s="8"/>
      <c r="BZ13" s="8">
        <f t="shared" si="4"/>
        <v>1</v>
      </c>
      <c r="CA13" s="8"/>
      <c r="CB13" s="8">
        <f t="shared" si="5"/>
        <v>1</v>
      </c>
      <c r="CC13" s="8"/>
      <c r="CD13" s="8">
        <f t="shared" si="6"/>
        <v>1</v>
      </c>
      <c r="CE13" s="18"/>
    </row>
    <row r="14" spans="2:83" customFormat="1">
      <c r="B14" s="19"/>
      <c r="C14" s="3"/>
      <c r="D14" s="3"/>
      <c r="E14" s="4"/>
      <c r="F14" s="3"/>
      <c r="G14" s="5"/>
      <c r="H14" s="3"/>
      <c r="I14" s="3"/>
      <c r="J14" s="6"/>
      <c r="K14" s="6"/>
      <c r="L14" s="6"/>
      <c r="M14" s="10"/>
      <c r="N14" s="10"/>
      <c r="O14" s="10"/>
      <c r="P14" s="15"/>
      <c r="Q14" s="13"/>
      <c r="R14" s="13"/>
      <c r="S14" s="13"/>
      <c r="T14" s="13"/>
      <c r="U14" s="13"/>
      <c r="V14" s="13"/>
      <c r="W14" s="9"/>
      <c r="X14" s="9"/>
      <c r="Y14" s="9"/>
      <c r="Z14" s="9"/>
      <c r="AA14" s="9"/>
      <c r="AB14" s="9"/>
      <c r="AC14" s="13">
        <v>-21.128205128205128</v>
      </c>
      <c r="AD14" s="13">
        <v>20.666666666666668</v>
      </c>
      <c r="AE14" s="13">
        <v>22.560000000000002</v>
      </c>
      <c r="AF14" s="13">
        <v>-1.3932584269662984</v>
      </c>
      <c r="AG14" s="13">
        <v>12.571428571428566</v>
      </c>
      <c r="AH14" s="13">
        <v>31.282608695652183</v>
      </c>
      <c r="AI14" s="9"/>
      <c r="AJ14" s="9"/>
      <c r="AK14" s="9"/>
      <c r="AL14" s="9"/>
      <c r="AM14" s="9"/>
      <c r="AN14" s="9"/>
      <c r="AO14" s="16">
        <f>Q14*参数!$D$3+W14</f>
        <v>0</v>
      </c>
      <c r="AP14" s="16">
        <f>R14*参数!$D$3+X14</f>
        <v>0</v>
      </c>
      <c r="AQ14" s="16">
        <f>S14*参数!$D$3+Y14</f>
        <v>0</v>
      </c>
      <c r="AR14" s="16">
        <f>T14*参数!$D$3+Z14</f>
        <v>0</v>
      </c>
      <c r="AS14" s="16">
        <f>U14*参数!$D$3+AA14</f>
        <v>0</v>
      </c>
      <c r="AT14" s="16">
        <f>V14*参数!$D$3+AB14</f>
        <v>0</v>
      </c>
      <c r="AU14" s="16">
        <f>AC14*参数!$D$3+AI14</f>
        <v>0</v>
      </c>
      <c r="AV14" s="16">
        <f>AD14*参数!$D$3+AJ14</f>
        <v>0</v>
      </c>
      <c r="AW14" s="16">
        <f>AE14*参数!$D$3+AK14</f>
        <v>0</v>
      </c>
      <c r="AX14" s="16">
        <f>AF14*参数!$D$3+AL14</f>
        <v>0</v>
      </c>
      <c r="AY14" s="16">
        <f>AG14*参数!$D$3+AM14</f>
        <v>0</v>
      </c>
      <c r="AZ14" s="16">
        <f>AH14*参数!$D$3+AN14</f>
        <v>0</v>
      </c>
      <c r="BA14" s="8"/>
      <c r="BB14" s="8">
        <f t="shared" si="7"/>
        <v>1</v>
      </c>
      <c r="BC14" s="8"/>
      <c r="BD14" s="8">
        <f t="shared" si="8"/>
        <v>1</v>
      </c>
      <c r="BE14" s="8"/>
      <c r="BF14" s="8">
        <f t="shared" si="9"/>
        <v>1</v>
      </c>
      <c r="BG14" s="8"/>
      <c r="BH14" s="8">
        <f t="shared" si="10"/>
        <v>1</v>
      </c>
      <c r="BI14" s="8"/>
      <c r="BJ14" s="8">
        <f t="shared" si="11"/>
        <v>1</v>
      </c>
      <c r="BK14" s="8"/>
      <c r="BL14" s="8">
        <f t="shared" si="12"/>
        <v>1</v>
      </c>
      <c r="BM14" s="8"/>
      <c r="BN14" s="8">
        <f t="shared" si="13"/>
        <v>1</v>
      </c>
      <c r="BO14" s="8"/>
      <c r="BP14" s="8">
        <f t="shared" si="14"/>
        <v>1</v>
      </c>
      <c r="BQ14" s="8"/>
      <c r="BR14" s="8">
        <f t="shared" si="0"/>
        <v>1</v>
      </c>
      <c r="BS14" s="8"/>
      <c r="BT14" s="8">
        <f t="shared" si="1"/>
        <v>1</v>
      </c>
      <c r="BU14" s="8"/>
      <c r="BV14" s="8">
        <f t="shared" si="2"/>
        <v>1</v>
      </c>
      <c r="BW14" s="8"/>
      <c r="BX14" s="8">
        <f t="shared" si="3"/>
        <v>1</v>
      </c>
      <c r="BY14" s="8"/>
      <c r="BZ14" s="8">
        <f t="shared" si="4"/>
        <v>1</v>
      </c>
      <c r="CA14" s="8"/>
      <c r="CB14" s="8">
        <f t="shared" si="5"/>
        <v>1</v>
      </c>
      <c r="CC14" s="8"/>
      <c r="CD14" s="8">
        <f t="shared" si="6"/>
        <v>1</v>
      </c>
      <c r="CE14" s="18"/>
    </row>
    <row r="15" spans="2:83" customFormat="1">
      <c r="B15" s="19"/>
      <c r="C15" s="3"/>
      <c r="D15" s="3"/>
      <c r="E15" s="4"/>
      <c r="F15" s="3"/>
      <c r="G15" s="3"/>
      <c r="H15" s="3"/>
      <c r="I15" s="3"/>
      <c r="J15" s="6"/>
      <c r="K15" s="6"/>
      <c r="L15" s="6"/>
      <c r="M15" s="10"/>
      <c r="N15" s="10"/>
      <c r="O15" s="10"/>
      <c r="P15" s="15"/>
      <c r="Q15" s="13"/>
      <c r="R15" s="13"/>
      <c r="S15" s="13"/>
      <c r="T15" s="13"/>
      <c r="U15" s="13"/>
      <c r="V15" s="13"/>
      <c r="W15" s="9"/>
      <c r="X15" s="9"/>
      <c r="Y15" s="9"/>
      <c r="Z15" s="9"/>
      <c r="AA15" s="9"/>
      <c r="AB15" s="9"/>
      <c r="AC15" s="13">
        <v>-4.8513513513513455</v>
      </c>
      <c r="AD15" s="13">
        <v>4.2740740740740719</v>
      </c>
      <c r="AE15" s="13">
        <v>-27.142857142857142</v>
      </c>
      <c r="AF15" s="13">
        <v>-43.827586206896555</v>
      </c>
      <c r="AG15" s="13">
        <v>-6.5096774193548343</v>
      </c>
      <c r="AH15" s="13">
        <v>-11.82758620689653</v>
      </c>
      <c r="AI15" s="9">
        <v>-31.957446808510639</v>
      </c>
      <c r="AJ15" s="9">
        <v>-1.7107438016528602</v>
      </c>
      <c r="AK15" s="9">
        <v>8.527472527472522</v>
      </c>
      <c r="AL15" s="9">
        <v>-75.114754098360663</v>
      </c>
      <c r="AM15" s="9">
        <v>-14.548701298701294</v>
      </c>
      <c r="AN15" s="9">
        <v>2.4999999999999911</v>
      </c>
      <c r="AO15" s="16">
        <f>Q15*参数!$D$3+W15</f>
        <v>0</v>
      </c>
      <c r="AP15" s="16">
        <f>R15*参数!$D$3+X15</f>
        <v>0</v>
      </c>
      <c r="AQ15" s="16">
        <f>S15*参数!$D$3+Y15</f>
        <v>0</v>
      </c>
      <c r="AR15" s="16">
        <f>T15*参数!$D$3+Z15</f>
        <v>0</v>
      </c>
      <c r="AS15" s="16">
        <f>U15*参数!$D$3+AA15</f>
        <v>0</v>
      </c>
      <c r="AT15" s="16">
        <f>V15*参数!$D$3+AB15</f>
        <v>0</v>
      </c>
      <c r="AU15" s="16">
        <f>AC15*参数!$D$3+AI15</f>
        <v>-31.957446808510639</v>
      </c>
      <c r="AV15" s="16">
        <f>AD15*参数!$D$3+AJ15</f>
        <v>-1.7107438016528602</v>
      </c>
      <c r="AW15" s="16">
        <f>AE15*参数!$D$3+AK15</f>
        <v>8.527472527472522</v>
      </c>
      <c r="AX15" s="16">
        <f>AF15*参数!$D$3+AL15</f>
        <v>-75.114754098360663</v>
      </c>
      <c r="AY15" s="16">
        <f>AG15*参数!$D$3+AM15</f>
        <v>-14.548701298701294</v>
      </c>
      <c r="AZ15" s="16">
        <f>AH15*参数!$D$3+AN15</f>
        <v>2.4999999999999911</v>
      </c>
      <c r="BA15" s="8"/>
      <c r="BB15" s="8">
        <f t="shared" si="7"/>
        <v>1</v>
      </c>
      <c r="BC15" s="8"/>
      <c r="BD15" s="8">
        <f t="shared" si="8"/>
        <v>1</v>
      </c>
      <c r="BE15" s="8"/>
      <c r="BF15" s="8">
        <f t="shared" si="9"/>
        <v>1</v>
      </c>
      <c r="BG15" s="8"/>
      <c r="BH15" s="8">
        <f t="shared" si="10"/>
        <v>1</v>
      </c>
      <c r="BI15" s="8"/>
      <c r="BJ15" s="8">
        <f t="shared" si="11"/>
        <v>1</v>
      </c>
      <c r="BK15" s="8"/>
      <c r="BL15" s="8">
        <f t="shared" si="12"/>
        <v>1</v>
      </c>
      <c r="BM15" s="8"/>
      <c r="BN15" s="8">
        <f t="shared" si="13"/>
        <v>1</v>
      </c>
      <c r="BO15" s="8"/>
      <c r="BP15" s="8">
        <f t="shared" si="14"/>
        <v>1</v>
      </c>
      <c r="BQ15" s="8"/>
      <c r="BR15" s="8">
        <f t="shared" si="0"/>
        <v>1</v>
      </c>
      <c r="BS15" s="8"/>
      <c r="BT15" s="8">
        <f t="shared" si="1"/>
        <v>1</v>
      </c>
      <c r="BU15" s="8"/>
      <c r="BV15" s="8">
        <f t="shared" si="2"/>
        <v>1</v>
      </c>
      <c r="BW15" s="8"/>
      <c r="BX15" s="8">
        <f t="shared" si="3"/>
        <v>1</v>
      </c>
      <c r="BY15" s="8"/>
      <c r="BZ15" s="8">
        <f t="shared" si="4"/>
        <v>1</v>
      </c>
      <c r="CA15" s="8"/>
      <c r="CB15" s="8">
        <f t="shared" si="5"/>
        <v>1</v>
      </c>
      <c r="CC15" s="8"/>
      <c r="CD15" s="8">
        <f t="shared" si="6"/>
        <v>1</v>
      </c>
      <c r="CE15" s="18"/>
    </row>
    <row r="16" spans="2:83" customFormat="1">
      <c r="B16" s="19"/>
      <c r="C16" s="3"/>
      <c r="D16" s="3"/>
      <c r="E16" s="4"/>
      <c r="F16" s="3"/>
      <c r="G16" s="3"/>
      <c r="H16" s="3"/>
      <c r="I16" s="3"/>
      <c r="J16" s="6"/>
      <c r="K16" s="6"/>
      <c r="L16" s="6"/>
      <c r="M16" s="10"/>
      <c r="N16" s="10"/>
      <c r="O16" s="10"/>
      <c r="P16" s="15"/>
      <c r="Q16" s="13"/>
      <c r="R16" s="13"/>
      <c r="S16" s="13"/>
      <c r="T16" s="13"/>
      <c r="U16" s="13"/>
      <c r="V16" s="13"/>
      <c r="W16" s="9"/>
      <c r="X16" s="9"/>
      <c r="Y16" s="9"/>
      <c r="Z16" s="9"/>
      <c r="AA16" s="9"/>
      <c r="AB16" s="9"/>
      <c r="AC16" s="13">
        <v>0</v>
      </c>
      <c r="AD16" s="13">
        <v>3</v>
      </c>
      <c r="AE16" s="13">
        <v>0</v>
      </c>
      <c r="AF16" s="13">
        <v>-4</v>
      </c>
      <c r="AG16" s="13">
        <v>0</v>
      </c>
      <c r="AH16" s="13">
        <v>1</v>
      </c>
      <c r="AI16" s="9">
        <v>-6.3037475345167948</v>
      </c>
      <c r="AJ16" s="9">
        <v>72.264986967854043</v>
      </c>
      <c r="AK16" s="9">
        <v>14.242290748898643</v>
      </c>
      <c r="AL16" s="9">
        <v>-180.3302752293578</v>
      </c>
      <c r="AM16" s="9">
        <v>13.418604651162687</v>
      </c>
      <c r="AN16" s="9">
        <v>10.455045871559653</v>
      </c>
      <c r="AO16" s="16">
        <f>Q16*参数!$D$3+W16</f>
        <v>0</v>
      </c>
      <c r="AP16" s="16">
        <f>R16*参数!$D$3+X16</f>
        <v>0</v>
      </c>
      <c r="AQ16" s="16">
        <f>S16*参数!$D$3+Y16</f>
        <v>0</v>
      </c>
      <c r="AR16" s="16">
        <f>T16*参数!$D$3+Z16</f>
        <v>0</v>
      </c>
      <c r="AS16" s="16">
        <f>U16*参数!$D$3+AA16</f>
        <v>0</v>
      </c>
      <c r="AT16" s="16">
        <f>V16*参数!$D$3+AB16</f>
        <v>0</v>
      </c>
      <c r="AU16" s="16">
        <f>AC16*参数!$D$3+AI16</f>
        <v>-6.3037475345167948</v>
      </c>
      <c r="AV16" s="16">
        <f>AD16*参数!$D$3+AJ16</f>
        <v>72.264986967854043</v>
      </c>
      <c r="AW16" s="16">
        <f>AE16*参数!$D$3+AK16</f>
        <v>14.242290748898643</v>
      </c>
      <c r="AX16" s="16">
        <f>AF16*参数!$D$3+AL16</f>
        <v>-180.3302752293578</v>
      </c>
      <c r="AY16" s="16">
        <f>AG16*参数!$D$3+AM16</f>
        <v>13.418604651162687</v>
      </c>
      <c r="AZ16" s="16">
        <f>AH16*参数!$D$3+AN16</f>
        <v>10.455045871559653</v>
      </c>
      <c r="BA16" s="8"/>
      <c r="BB16" s="8">
        <f t="shared" si="7"/>
        <v>1</v>
      </c>
      <c r="BC16" s="8"/>
      <c r="BD16" s="8">
        <f t="shared" si="8"/>
        <v>1</v>
      </c>
      <c r="BE16" s="8"/>
      <c r="BF16" s="8">
        <f t="shared" si="9"/>
        <v>1</v>
      </c>
      <c r="BG16" s="8"/>
      <c r="BH16" s="8">
        <f t="shared" si="10"/>
        <v>1</v>
      </c>
      <c r="BI16" s="8"/>
      <c r="BJ16" s="8">
        <f t="shared" si="11"/>
        <v>1</v>
      </c>
      <c r="BK16" s="8"/>
      <c r="BL16" s="8">
        <f t="shared" si="12"/>
        <v>1</v>
      </c>
      <c r="BM16" s="8"/>
      <c r="BN16" s="8">
        <f t="shared" si="13"/>
        <v>1</v>
      </c>
      <c r="BO16" s="8"/>
      <c r="BP16" s="8">
        <f t="shared" si="14"/>
        <v>1</v>
      </c>
      <c r="BQ16" s="8"/>
      <c r="BR16" s="8">
        <f t="shared" si="0"/>
        <v>1</v>
      </c>
      <c r="BS16" s="8"/>
      <c r="BT16" s="8">
        <f t="shared" si="1"/>
        <v>1</v>
      </c>
      <c r="BU16" s="8"/>
      <c r="BV16" s="8">
        <f t="shared" si="2"/>
        <v>1</v>
      </c>
      <c r="BW16" s="8"/>
      <c r="BX16" s="8">
        <f t="shared" si="3"/>
        <v>1</v>
      </c>
      <c r="BY16" s="8"/>
      <c r="BZ16" s="8">
        <f t="shared" si="4"/>
        <v>1</v>
      </c>
      <c r="CA16" s="8"/>
      <c r="CB16" s="8">
        <f t="shared" si="5"/>
        <v>1</v>
      </c>
      <c r="CC16" s="8"/>
      <c r="CD16" s="8">
        <f t="shared" si="6"/>
        <v>1</v>
      </c>
      <c r="CE16" s="18"/>
    </row>
    <row r="17" spans="2:83" customFormat="1">
      <c r="B17" s="19"/>
      <c r="C17" s="3"/>
      <c r="D17" s="3"/>
      <c r="E17" s="4"/>
      <c r="F17" s="3"/>
      <c r="G17" s="3"/>
      <c r="H17" s="3"/>
      <c r="I17" s="3"/>
      <c r="J17" s="6"/>
      <c r="K17" s="6"/>
      <c r="L17" s="6"/>
      <c r="M17" s="10"/>
      <c r="N17" s="10"/>
      <c r="O17" s="10"/>
      <c r="P17" s="15"/>
      <c r="Q17" s="13"/>
      <c r="R17" s="13"/>
      <c r="S17" s="13"/>
      <c r="T17" s="13"/>
      <c r="U17" s="13"/>
      <c r="V17" s="13"/>
      <c r="W17" s="9"/>
      <c r="X17" s="9"/>
      <c r="Y17" s="9"/>
      <c r="Z17" s="9"/>
      <c r="AA17" s="9"/>
      <c r="AB17" s="9"/>
      <c r="AC17" s="13">
        <v>-7</v>
      </c>
      <c r="AD17" s="13">
        <v>7</v>
      </c>
      <c r="AE17" s="13">
        <v>-1</v>
      </c>
      <c r="AF17" s="13">
        <v>-3</v>
      </c>
      <c r="AG17" s="13">
        <v>0</v>
      </c>
      <c r="AH17" s="13">
        <v>1</v>
      </c>
      <c r="AI17" s="9">
        <v>-27.164556962025323</v>
      </c>
      <c r="AJ17" s="9">
        <v>52.542372881355931</v>
      </c>
      <c r="AK17" s="9">
        <v>-2.9302325581395339</v>
      </c>
      <c r="AL17" s="9">
        <v>-7.6486486486486438</v>
      </c>
      <c r="AM17" s="9">
        <v>-1.1200000000000012</v>
      </c>
      <c r="AN17" s="9">
        <v>2.8095238095238182</v>
      </c>
      <c r="AO17" s="16">
        <f>Q17*参数!$D$3+W17</f>
        <v>0</v>
      </c>
      <c r="AP17" s="16">
        <f>R17*参数!$D$3+X17</f>
        <v>0</v>
      </c>
      <c r="AQ17" s="16">
        <f>S17*参数!$D$3+Y17</f>
        <v>0</v>
      </c>
      <c r="AR17" s="16">
        <f>T17*参数!$D$3+Z17</f>
        <v>0</v>
      </c>
      <c r="AS17" s="16">
        <f>U17*参数!$D$3+AA17</f>
        <v>0</v>
      </c>
      <c r="AT17" s="16">
        <f>V17*参数!$D$3+AB17</f>
        <v>0</v>
      </c>
      <c r="AU17" s="16">
        <f>AC17*参数!$D$3+AI17</f>
        <v>-27.164556962025323</v>
      </c>
      <c r="AV17" s="16">
        <f>AD17*参数!$D$3+AJ17</f>
        <v>52.542372881355931</v>
      </c>
      <c r="AW17" s="16">
        <f>AE17*参数!$D$3+AK17</f>
        <v>-2.9302325581395339</v>
      </c>
      <c r="AX17" s="16">
        <f>AF17*参数!$D$3+AL17</f>
        <v>-7.6486486486486438</v>
      </c>
      <c r="AY17" s="16">
        <f>AG17*参数!$D$3+AM17</f>
        <v>-1.1200000000000012</v>
      </c>
      <c r="AZ17" s="16">
        <f>AH17*参数!$D$3+AN17</f>
        <v>2.8095238095238182</v>
      </c>
      <c r="BA17" s="8"/>
      <c r="BB17" s="8">
        <f t="shared" si="7"/>
        <v>1</v>
      </c>
      <c r="BC17" s="8"/>
      <c r="BD17" s="8">
        <f t="shared" si="8"/>
        <v>1</v>
      </c>
      <c r="BE17" s="8"/>
      <c r="BF17" s="8">
        <f t="shared" si="9"/>
        <v>1</v>
      </c>
      <c r="BG17" s="8"/>
      <c r="BH17" s="8">
        <f t="shared" si="10"/>
        <v>1</v>
      </c>
      <c r="BI17" s="8"/>
      <c r="BJ17" s="8">
        <f t="shared" si="11"/>
        <v>1</v>
      </c>
      <c r="BK17" s="8"/>
      <c r="BL17" s="8">
        <f t="shared" si="12"/>
        <v>1</v>
      </c>
      <c r="BM17" s="8"/>
      <c r="BN17" s="8">
        <f t="shared" si="13"/>
        <v>1</v>
      </c>
      <c r="BO17" s="8"/>
      <c r="BP17" s="8">
        <f t="shared" si="14"/>
        <v>1</v>
      </c>
      <c r="BQ17" s="8"/>
      <c r="BR17" s="8">
        <f t="shared" si="0"/>
        <v>1</v>
      </c>
      <c r="BS17" s="8"/>
      <c r="BT17" s="8">
        <f t="shared" si="1"/>
        <v>1</v>
      </c>
      <c r="BU17" s="8"/>
      <c r="BV17" s="8">
        <f t="shared" si="2"/>
        <v>1</v>
      </c>
      <c r="BW17" s="8"/>
      <c r="BX17" s="8">
        <f t="shared" si="3"/>
        <v>1</v>
      </c>
      <c r="BY17" s="8"/>
      <c r="BZ17" s="8">
        <f t="shared" si="4"/>
        <v>1</v>
      </c>
      <c r="CA17" s="8"/>
      <c r="CB17" s="8">
        <f t="shared" si="5"/>
        <v>1</v>
      </c>
      <c r="CC17" s="8"/>
      <c r="CD17" s="8">
        <f t="shared" si="6"/>
        <v>1</v>
      </c>
      <c r="CE17" s="18"/>
    </row>
    <row r="18" spans="2:83" customFormat="1">
      <c r="B18" s="19"/>
      <c r="C18" s="3"/>
      <c r="D18" s="3"/>
      <c r="E18" s="4"/>
      <c r="F18" s="3"/>
      <c r="G18" s="3"/>
      <c r="H18" s="3"/>
      <c r="I18" s="3"/>
      <c r="J18" s="6"/>
      <c r="K18" s="6"/>
      <c r="L18" s="6"/>
      <c r="M18" s="10"/>
      <c r="N18" s="10"/>
      <c r="O18" s="10"/>
      <c r="P18" s="15"/>
      <c r="Q18" s="13"/>
      <c r="R18" s="13"/>
      <c r="S18" s="13"/>
      <c r="T18" s="13"/>
      <c r="U18" s="13"/>
      <c r="V18" s="13"/>
      <c r="W18" s="9"/>
      <c r="X18" s="9"/>
      <c r="Y18" s="9"/>
      <c r="Z18" s="9"/>
      <c r="AA18" s="9"/>
      <c r="AB18" s="9"/>
      <c r="AC18" s="13"/>
      <c r="AD18" s="13"/>
      <c r="AE18" s="13"/>
      <c r="AF18" s="13"/>
      <c r="AG18" s="13"/>
      <c r="AH18" s="13"/>
      <c r="AI18" s="9"/>
      <c r="AJ18" s="9"/>
      <c r="AK18" s="9"/>
      <c r="AL18" s="9"/>
      <c r="AM18" s="9"/>
      <c r="AN18" s="9"/>
      <c r="AO18" s="16">
        <f>Q18*参数!$D$3+W18</f>
        <v>0</v>
      </c>
      <c r="AP18" s="16">
        <f>R18*参数!$D$3+X18</f>
        <v>0</v>
      </c>
      <c r="AQ18" s="16">
        <f>S18*参数!$D$3+Y18</f>
        <v>0</v>
      </c>
      <c r="AR18" s="16">
        <f>T18*参数!$D$3+Z18</f>
        <v>0</v>
      </c>
      <c r="AS18" s="16">
        <f>U18*参数!$D$3+AA18</f>
        <v>0</v>
      </c>
      <c r="AT18" s="16">
        <f>V18*参数!$D$3+AB18</f>
        <v>0</v>
      </c>
      <c r="AU18" s="16">
        <f>AC18*参数!$D$3+AI18</f>
        <v>0</v>
      </c>
      <c r="AV18" s="16">
        <f>AD18*参数!$D$3+AJ18</f>
        <v>0</v>
      </c>
      <c r="AW18" s="16">
        <f>AE18*参数!$D$3+AK18</f>
        <v>0</v>
      </c>
      <c r="AX18" s="16">
        <f>AF18*参数!$D$3+AL18</f>
        <v>0</v>
      </c>
      <c r="AY18" s="16">
        <f>AG18*参数!$D$3+AM18</f>
        <v>0</v>
      </c>
      <c r="AZ18" s="16">
        <f>AH18*参数!$D$3+AN18</f>
        <v>0</v>
      </c>
      <c r="BA18" s="8"/>
      <c r="BB18" s="8">
        <f t="shared" si="7"/>
        <v>1</v>
      </c>
      <c r="BC18" s="8"/>
      <c r="BD18" s="8">
        <f t="shared" si="8"/>
        <v>1</v>
      </c>
      <c r="BE18" s="8"/>
      <c r="BF18" s="8">
        <f t="shared" si="9"/>
        <v>1</v>
      </c>
      <c r="BG18" s="8"/>
      <c r="BH18" s="8">
        <f t="shared" si="10"/>
        <v>1</v>
      </c>
      <c r="BI18" s="8"/>
      <c r="BJ18" s="8">
        <f t="shared" si="11"/>
        <v>1</v>
      </c>
      <c r="BK18" s="8"/>
      <c r="BL18" s="8">
        <f t="shared" si="12"/>
        <v>1</v>
      </c>
      <c r="BM18" s="8"/>
      <c r="BN18" s="8">
        <f t="shared" si="13"/>
        <v>1</v>
      </c>
      <c r="BO18" s="8"/>
      <c r="BP18" s="8">
        <f t="shared" si="14"/>
        <v>1</v>
      </c>
      <c r="BQ18" s="8"/>
      <c r="BR18" s="8">
        <f t="shared" si="0"/>
        <v>1</v>
      </c>
      <c r="BS18" s="8"/>
      <c r="BT18" s="8">
        <f t="shared" si="1"/>
        <v>1</v>
      </c>
      <c r="BU18" s="8"/>
      <c r="BV18" s="8">
        <f t="shared" si="2"/>
        <v>1</v>
      </c>
      <c r="BW18" s="8"/>
      <c r="BX18" s="8">
        <f t="shared" si="3"/>
        <v>1</v>
      </c>
      <c r="BY18" s="8"/>
      <c r="BZ18" s="8">
        <f t="shared" si="4"/>
        <v>1</v>
      </c>
      <c r="CA18" s="8"/>
      <c r="CB18" s="8">
        <f t="shared" si="5"/>
        <v>1</v>
      </c>
      <c r="CC18" s="8"/>
      <c r="CD18" s="8">
        <f t="shared" si="6"/>
        <v>1</v>
      </c>
      <c r="CE18" s="18"/>
    </row>
    <row r="19" spans="2:83" customFormat="1">
      <c r="B19" s="19"/>
      <c r="C19" s="3"/>
      <c r="D19" s="3"/>
      <c r="E19" s="4"/>
      <c r="F19" s="5"/>
      <c r="G19" s="3"/>
      <c r="H19" s="3"/>
      <c r="I19" s="3"/>
      <c r="J19" s="6"/>
      <c r="K19" s="6"/>
      <c r="L19" s="6"/>
      <c r="M19" s="10"/>
      <c r="N19" s="10"/>
      <c r="O19" s="10"/>
      <c r="P19" s="15"/>
      <c r="Q19" s="13"/>
      <c r="R19" s="13"/>
      <c r="S19" s="13"/>
      <c r="T19" s="13"/>
      <c r="U19" s="13"/>
      <c r="V19" s="13"/>
      <c r="W19" s="9"/>
      <c r="X19" s="9"/>
      <c r="Y19" s="9"/>
      <c r="Z19" s="9"/>
      <c r="AA19" s="9"/>
      <c r="AB19" s="9"/>
      <c r="AC19" s="13"/>
      <c r="AD19" s="13"/>
      <c r="AE19" s="13"/>
      <c r="AF19" s="13"/>
      <c r="AG19" s="13"/>
      <c r="AH19" s="13"/>
      <c r="AI19" s="9"/>
      <c r="AJ19" s="9"/>
      <c r="AK19" s="9"/>
      <c r="AL19" s="9"/>
      <c r="AM19" s="9"/>
      <c r="AN19" s="9"/>
      <c r="AO19" s="16">
        <f>Q19*参数!$D$3+W19</f>
        <v>0</v>
      </c>
      <c r="AP19" s="16">
        <f>R19*参数!$D$3+X19</f>
        <v>0</v>
      </c>
      <c r="AQ19" s="16">
        <f>S19*参数!$D$3+Y19</f>
        <v>0</v>
      </c>
      <c r="AR19" s="16">
        <f>T19*参数!$D$3+Z19</f>
        <v>0</v>
      </c>
      <c r="AS19" s="16">
        <f>U19*参数!$D$3+AA19</f>
        <v>0</v>
      </c>
      <c r="AT19" s="16">
        <f>V19*参数!$D$3+AB19</f>
        <v>0</v>
      </c>
      <c r="AU19" s="16">
        <f>AC19*参数!$D$3+AI19</f>
        <v>0</v>
      </c>
      <c r="AV19" s="16">
        <f>AD19*参数!$D$3+AJ19</f>
        <v>0</v>
      </c>
      <c r="AW19" s="16">
        <f>AE19*参数!$D$3+AK19</f>
        <v>0</v>
      </c>
      <c r="AX19" s="16">
        <f>AF19*参数!$D$3+AL19</f>
        <v>0</v>
      </c>
      <c r="AY19" s="16">
        <f>AG19*参数!$D$3+AM19</f>
        <v>0</v>
      </c>
      <c r="AZ19" s="16">
        <f>AH19*参数!$D$3+AN19</f>
        <v>0</v>
      </c>
      <c r="BA19" s="8"/>
      <c r="BB19" s="8">
        <f t="shared" si="7"/>
        <v>1</v>
      </c>
      <c r="BC19" s="8"/>
      <c r="BD19" s="8">
        <f t="shared" si="8"/>
        <v>1</v>
      </c>
      <c r="BE19" s="8"/>
      <c r="BF19" s="8">
        <f t="shared" si="9"/>
        <v>1</v>
      </c>
      <c r="BG19" s="8"/>
      <c r="BH19" s="8">
        <f t="shared" si="10"/>
        <v>1</v>
      </c>
      <c r="BI19" s="8"/>
      <c r="BJ19" s="8">
        <f t="shared" si="11"/>
        <v>1</v>
      </c>
      <c r="BK19" s="8"/>
      <c r="BL19" s="8">
        <f t="shared" si="12"/>
        <v>1</v>
      </c>
      <c r="BM19" s="8"/>
      <c r="BN19" s="8">
        <f t="shared" si="13"/>
        <v>1</v>
      </c>
      <c r="BO19" s="8"/>
      <c r="BP19" s="8">
        <f t="shared" si="14"/>
        <v>1</v>
      </c>
      <c r="BQ19" s="8"/>
      <c r="BR19" s="8">
        <f t="shared" si="0"/>
        <v>1</v>
      </c>
      <c r="BS19" s="8"/>
      <c r="BT19" s="8">
        <f t="shared" si="1"/>
        <v>1</v>
      </c>
      <c r="BU19" s="8"/>
      <c r="BV19" s="8">
        <f t="shared" si="2"/>
        <v>1</v>
      </c>
      <c r="BW19" s="8"/>
      <c r="BX19" s="8">
        <f t="shared" si="3"/>
        <v>1</v>
      </c>
      <c r="BY19" s="8"/>
      <c r="BZ19" s="8">
        <f t="shared" si="4"/>
        <v>1</v>
      </c>
      <c r="CA19" s="8"/>
      <c r="CB19" s="8">
        <f t="shared" si="5"/>
        <v>1</v>
      </c>
      <c r="CC19" s="8"/>
      <c r="CD19" s="8">
        <f t="shared" si="6"/>
        <v>1</v>
      </c>
      <c r="CE19" s="18"/>
    </row>
    <row r="20" spans="2:83" customFormat="1">
      <c r="B20" s="19"/>
      <c r="C20" s="3"/>
      <c r="D20" s="3"/>
      <c r="E20" s="4"/>
      <c r="F20" s="3"/>
      <c r="G20" s="3"/>
      <c r="H20" s="3"/>
      <c r="I20" s="3"/>
      <c r="J20" s="6"/>
      <c r="K20" s="6"/>
      <c r="L20" s="6"/>
      <c r="M20" s="10"/>
      <c r="N20" s="10"/>
      <c r="O20" s="10"/>
      <c r="P20" s="15"/>
      <c r="Q20" s="13"/>
      <c r="R20" s="13"/>
      <c r="S20" s="13"/>
      <c r="T20" s="13"/>
      <c r="U20" s="13"/>
      <c r="V20" s="13"/>
      <c r="W20" s="9"/>
      <c r="X20" s="9"/>
      <c r="Y20" s="9"/>
      <c r="Z20" s="9"/>
      <c r="AA20" s="9"/>
      <c r="AB20" s="9"/>
      <c r="AC20" s="13"/>
      <c r="AD20" s="13"/>
      <c r="AE20" s="13"/>
      <c r="AF20" s="13"/>
      <c r="AG20" s="13"/>
      <c r="AH20" s="13"/>
      <c r="AI20" s="9"/>
      <c r="AJ20" s="9"/>
      <c r="AK20" s="9"/>
      <c r="AL20" s="9"/>
      <c r="AM20" s="9"/>
      <c r="AN20" s="9"/>
      <c r="AO20" s="16">
        <f>Q20*参数!$D$3+W20</f>
        <v>0</v>
      </c>
      <c r="AP20" s="16">
        <f>R20*参数!$D$3+X20</f>
        <v>0</v>
      </c>
      <c r="AQ20" s="16">
        <f>S20*参数!$D$3+Y20</f>
        <v>0</v>
      </c>
      <c r="AR20" s="16">
        <f>T20*参数!$D$3+Z20</f>
        <v>0</v>
      </c>
      <c r="AS20" s="16">
        <f>U20*参数!$D$3+AA20</f>
        <v>0</v>
      </c>
      <c r="AT20" s="16">
        <f>V20*参数!$D$3+AB20</f>
        <v>0</v>
      </c>
      <c r="AU20" s="16">
        <f>AC20*参数!$D$3+AI20</f>
        <v>0</v>
      </c>
      <c r="AV20" s="16">
        <f>AD20*参数!$D$3+AJ20</f>
        <v>0</v>
      </c>
      <c r="AW20" s="16">
        <f>AE20*参数!$D$3+AK20</f>
        <v>0</v>
      </c>
      <c r="AX20" s="16">
        <f>AF20*参数!$D$3+AL20</f>
        <v>0</v>
      </c>
      <c r="AY20" s="16">
        <f>AG20*参数!$D$3+AM20</f>
        <v>0</v>
      </c>
      <c r="AZ20" s="16">
        <f>AH20*参数!$D$3+AN20</f>
        <v>0</v>
      </c>
      <c r="BA20" s="8"/>
      <c r="BB20" s="8">
        <f t="shared" si="7"/>
        <v>1</v>
      </c>
      <c r="BC20" s="8"/>
      <c r="BD20" s="8">
        <f t="shared" si="8"/>
        <v>1</v>
      </c>
      <c r="BE20" s="8"/>
      <c r="BF20" s="8">
        <f t="shared" si="9"/>
        <v>1</v>
      </c>
      <c r="BG20" s="8"/>
      <c r="BH20" s="8">
        <f t="shared" si="10"/>
        <v>1</v>
      </c>
      <c r="BI20" s="8"/>
      <c r="BJ20" s="8">
        <f t="shared" si="11"/>
        <v>1</v>
      </c>
      <c r="BK20" s="8"/>
      <c r="BL20" s="8">
        <f t="shared" si="12"/>
        <v>1</v>
      </c>
      <c r="BM20" s="8"/>
      <c r="BN20" s="8">
        <f t="shared" si="13"/>
        <v>1</v>
      </c>
      <c r="BO20" s="8"/>
      <c r="BP20" s="8">
        <f t="shared" si="14"/>
        <v>1</v>
      </c>
      <c r="BQ20" s="8"/>
      <c r="BR20" s="8">
        <f t="shared" si="0"/>
        <v>1</v>
      </c>
      <c r="BS20" s="8"/>
      <c r="BT20" s="8">
        <f t="shared" si="1"/>
        <v>1</v>
      </c>
      <c r="BU20" s="8"/>
      <c r="BV20" s="8">
        <f t="shared" si="2"/>
        <v>1</v>
      </c>
      <c r="BW20" s="8"/>
      <c r="BX20" s="8">
        <f t="shared" si="3"/>
        <v>1</v>
      </c>
      <c r="BY20" s="8"/>
      <c r="BZ20" s="8">
        <f t="shared" si="4"/>
        <v>1</v>
      </c>
      <c r="CA20" s="8"/>
      <c r="CB20" s="8">
        <f t="shared" si="5"/>
        <v>1</v>
      </c>
      <c r="CC20" s="8"/>
      <c r="CD20" s="8">
        <f t="shared" si="6"/>
        <v>1</v>
      </c>
      <c r="CE20" s="18"/>
    </row>
    <row r="21" spans="2:83" customFormat="1">
      <c r="B21" s="19"/>
      <c r="C21" s="3"/>
      <c r="D21" s="3"/>
      <c r="E21" s="4"/>
      <c r="F21" s="3"/>
      <c r="G21" s="3"/>
      <c r="H21" s="3"/>
      <c r="I21" s="3"/>
      <c r="J21" s="6"/>
      <c r="K21" s="6"/>
      <c r="L21" s="6"/>
      <c r="M21" s="10"/>
      <c r="N21" s="10"/>
      <c r="O21" s="10"/>
      <c r="P21" s="15"/>
      <c r="Q21" s="13"/>
      <c r="R21" s="13"/>
      <c r="S21" s="13"/>
      <c r="T21" s="13"/>
      <c r="U21" s="13"/>
      <c r="V21" s="13"/>
      <c r="W21" s="9"/>
      <c r="X21" s="9"/>
      <c r="Y21" s="9"/>
      <c r="Z21" s="9"/>
      <c r="AA21" s="9"/>
      <c r="AB21" s="9"/>
      <c r="AC21" s="13"/>
      <c r="AD21" s="13"/>
      <c r="AE21" s="13"/>
      <c r="AF21" s="13"/>
      <c r="AG21" s="13"/>
      <c r="AH21" s="13"/>
      <c r="AI21" s="9"/>
      <c r="AJ21" s="9"/>
      <c r="AK21" s="9"/>
      <c r="AL21" s="9"/>
      <c r="AM21" s="9"/>
      <c r="AN21" s="9"/>
      <c r="AO21" s="16">
        <f>Q21*参数!$D$3+W21</f>
        <v>0</v>
      </c>
      <c r="AP21" s="16">
        <f>R21*参数!$D$3+X21</f>
        <v>0</v>
      </c>
      <c r="AQ21" s="16">
        <f>S21*参数!$D$3+Y21</f>
        <v>0</v>
      </c>
      <c r="AR21" s="16">
        <f>T21*参数!$D$3+Z21</f>
        <v>0</v>
      </c>
      <c r="AS21" s="16">
        <f>U21*参数!$D$3+AA21</f>
        <v>0</v>
      </c>
      <c r="AT21" s="16">
        <f>V21*参数!$D$3+AB21</f>
        <v>0</v>
      </c>
      <c r="AU21" s="16">
        <f>AC21*参数!$D$3+AI21</f>
        <v>0</v>
      </c>
      <c r="AV21" s="16">
        <f>AD21*参数!$D$3+AJ21</f>
        <v>0</v>
      </c>
      <c r="AW21" s="16">
        <f>AE21*参数!$D$3+AK21</f>
        <v>0</v>
      </c>
      <c r="AX21" s="16">
        <f>AF21*参数!$D$3+AL21</f>
        <v>0</v>
      </c>
      <c r="AY21" s="16">
        <f>AG21*参数!$D$3+AM21</f>
        <v>0</v>
      </c>
      <c r="AZ21" s="16">
        <f>AH21*参数!$D$3+AN21</f>
        <v>0</v>
      </c>
      <c r="BA21" s="8"/>
      <c r="BB21" s="8">
        <f t="shared" si="7"/>
        <v>1</v>
      </c>
      <c r="BC21" s="8"/>
      <c r="BD21" s="8">
        <f t="shared" si="8"/>
        <v>1</v>
      </c>
      <c r="BE21" s="8"/>
      <c r="BF21" s="8">
        <f t="shared" si="9"/>
        <v>1</v>
      </c>
      <c r="BG21" s="8"/>
      <c r="BH21" s="8">
        <f t="shared" si="10"/>
        <v>1</v>
      </c>
      <c r="BI21" s="8"/>
      <c r="BJ21" s="8">
        <f t="shared" si="11"/>
        <v>1</v>
      </c>
      <c r="BK21" s="8"/>
      <c r="BL21" s="8">
        <f t="shared" si="12"/>
        <v>1</v>
      </c>
      <c r="BM21" s="8"/>
      <c r="BN21" s="8">
        <f t="shared" si="13"/>
        <v>1</v>
      </c>
      <c r="BO21" s="8"/>
      <c r="BP21" s="8">
        <f t="shared" si="14"/>
        <v>1</v>
      </c>
      <c r="BQ21" s="8"/>
      <c r="BR21" s="8">
        <f t="shared" si="0"/>
        <v>1</v>
      </c>
      <c r="BS21" s="8"/>
      <c r="BT21" s="8">
        <f t="shared" si="1"/>
        <v>1</v>
      </c>
      <c r="BU21" s="8"/>
      <c r="BV21" s="8">
        <f t="shared" si="2"/>
        <v>1</v>
      </c>
      <c r="BW21" s="8"/>
      <c r="BX21" s="8">
        <f t="shared" si="3"/>
        <v>1</v>
      </c>
      <c r="BY21" s="8"/>
      <c r="BZ21" s="8">
        <f t="shared" si="4"/>
        <v>1</v>
      </c>
      <c r="CA21" s="8"/>
      <c r="CB21" s="8">
        <f t="shared" si="5"/>
        <v>1</v>
      </c>
      <c r="CC21" s="8"/>
      <c r="CD21" s="8">
        <f t="shared" si="6"/>
        <v>1</v>
      </c>
      <c r="CE21" s="18"/>
    </row>
    <row r="22" spans="2:83" customFormat="1">
      <c r="B22" s="19"/>
      <c r="C22" s="3"/>
      <c r="D22" s="3"/>
      <c r="E22" s="4"/>
      <c r="F22" s="3"/>
      <c r="G22" s="3"/>
      <c r="H22" s="3"/>
      <c r="I22" s="3"/>
      <c r="J22" s="6"/>
      <c r="K22" s="6"/>
      <c r="L22" s="6"/>
      <c r="M22" s="10"/>
      <c r="N22" s="10"/>
      <c r="O22" s="10"/>
      <c r="P22" s="15"/>
      <c r="Q22" s="13"/>
      <c r="R22" s="13"/>
      <c r="S22" s="13"/>
      <c r="T22" s="13"/>
      <c r="U22" s="13"/>
      <c r="V22" s="13"/>
      <c r="W22" s="9"/>
      <c r="X22" s="9"/>
      <c r="Y22" s="9"/>
      <c r="Z22" s="9"/>
      <c r="AA22" s="9"/>
      <c r="AB22" s="9"/>
      <c r="AC22" s="13"/>
      <c r="AD22" s="13"/>
      <c r="AE22" s="13"/>
      <c r="AF22" s="13"/>
      <c r="AG22" s="13"/>
      <c r="AH22" s="13"/>
      <c r="AI22" s="9"/>
      <c r="AJ22" s="9"/>
      <c r="AK22" s="9"/>
      <c r="AL22" s="9"/>
      <c r="AM22" s="9"/>
      <c r="AN22" s="9"/>
      <c r="AO22" s="16">
        <f>Q22*参数!$D$3+W22</f>
        <v>0</v>
      </c>
      <c r="AP22" s="16">
        <f>R22*参数!$D$3+X22</f>
        <v>0</v>
      </c>
      <c r="AQ22" s="16">
        <f>S22*参数!$D$3+Y22</f>
        <v>0</v>
      </c>
      <c r="AR22" s="16">
        <f>T22*参数!$D$3+Z22</f>
        <v>0</v>
      </c>
      <c r="AS22" s="16">
        <f>U22*参数!$D$3+AA22</f>
        <v>0</v>
      </c>
      <c r="AT22" s="16">
        <f>V22*参数!$D$3+AB22</f>
        <v>0</v>
      </c>
      <c r="AU22" s="16">
        <f>AC22*参数!$D$3+AI22</f>
        <v>0</v>
      </c>
      <c r="AV22" s="16">
        <f>AD22*参数!$D$3+AJ22</f>
        <v>0</v>
      </c>
      <c r="AW22" s="16">
        <f>AE22*参数!$D$3+AK22</f>
        <v>0</v>
      </c>
      <c r="AX22" s="16">
        <f>AF22*参数!$D$3+AL22</f>
        <v>0</v>
      </c>
      <c r="AY22" s="16">
        <f>AG22*参数!$D$3+AM22</f>
        <v>0</v>
      </c>
      <c r="AZ22" s="16">
        <f>AH22*参数!$D$3+AN22</f>
        <v>0</v>
      </c>
      <c r="BA22" s="8"/>
      <c r="BB22" s="8">
        <f t="shared" si="7"/>
        <v>1</v>
      </c>
      <c r="BC22" s="8"/>
      <c r="BD22" s="8">
        <f t="shared" si="8"/>
        <v>1</v>
      </c>
      <c r="BE22" s="8"/>
      <c r="BF22" s="8">
        <f t="shared" si="9"/>
        <v>1</v>
      </c>
      <c r="BG22" s="8"/>
      <c r="BH22" s="8">
        <f t="shared" si="10"/>
        <v>1</v>
      </c>
      <c r="BI22" s="8"/>
      <c r="BJ22" s="8">
        <f t="shared" si="11"/>
        <v>1</v>
      </c>
      <c r="BK22" s="8"/>
      <c r="BL22" s="8">
        <f t="shared" si="12"/>
        <v>1</v>
      </c>
      <c r="BM22" s="8"/>
      <c r="BN22" s="8">
        <f t="shared" si="13"/>
        <v>1</v>
      </c>
      <c r="BO22" s="8"/>
      <c r="BP22" s="8">
        <f t="shared" si="14"/>
        <v>1</v>
      </c>
      <c r="BQ22" s="8"/>
      <c r="BR22" s="8">
        <f t="shared" si="0"/>
        <v>1</v>
      </c>
      <c r="BS22" s="8"/>
      <c r="BT22" s="8">
        <f t="shared" si="1"/>
        <v>1</v>
      </c>
      <c r="BU22" s="8"/>
      <c r="BV22" s="8">
        <f t="shared" si="2"/>
        <v>1</v>
      </c>
      <c r="BW22" s="8"/>
      <c r="BX22" s="8">
        <f t="shared" si="3"/>
        <v>1</v>
      </c>
      <c r="BY22" s="8"/>
      <c r="BZ22" s="8">
        <f t="shared" si="4"/>
        <v>1</v>
      </c>
      <c r="CA22" s="8"/>
      <c r="CB22" s="8">
        <f t="shared" si="5"/>
        <v>1</v>
      </c>
      <c r="CC22" s="8"/>
      <c r="CD22" s="8">
        <f t="shared" si="6"/>
        <v>1</v>
      </c>
      <c r="CE22" s="18"/>
    </row>
    <row r="23" spans="2:83" customFormat="1">
      <c r="B23" s="19"/>
      <c r="C23" s="3"/>
      <c r="D23" s="3"/>
      <c r="E23" s="4"/>
      <c r="F23" s="3"/>
      <c r="G23" s="3"/>
      <c r="H23" s="3"/>
      <c r="I23" s="3"/>
      <c r="J23" s="6"/>
      <c r="K23" s="6"/>
      <c r="L23" s="6"/>
      <c r="M23" s="10"/>
      <c r="N23" s="10"/>
      <c r="O23" s="10"/>
      <c r="P23" s="15"/>
      <c r="Q23" s="13"/>
      <c r="R23" s="13"/>
      <c r="S23" s="13"/>
      <c r="T23" s="13"/>
      <c r="U23" s="13"/>
      <c r="V23" s="13"/>
      <c r="W23" s="9"/>
      <c r="X23" s="9"/>
      <c r="Y23" s="9"/>
      <c r="Z23" s="9"/>
      <c r="AA23" s="9"/>
      <c r="AB23" s="9"/>
      <c r="AC23" s="13"/>
      <c r="AD23" s="13"/>
      <c r="AE23" s="13"/>
      <c r="AF23" s="13"/>
      <c r="AG23" s="13"/>
      <c r="AH23" s="13"/>
      <c r="AI23" s="9"/>
      <c r="AJ23" s="9"/>
      <c r="AK23" s="9"/>
      <c r="AL23" s="9"/>
      <c r="AM23" s="9"/>
      <c r="AN23" s="9"/>
      <c r="AO23" s="16">
        <f>Q23*参数!$D$3+W23</f>
        <v>0</v>
      </c>
      <c r="AP23" s="16">
        <f>R23*参数!$D$3+X23</f>
        <v>0</v>
      </c>
      <c r="AQ23" s="16">
        <f>S23*参数!$D$3+Y23</f>
        <v>0</v>
      </c>
      <c r="AR23" s="16">
        <f>T23*参数!$D$3+Z23</f>
        <v>0</v>
      </c>
      <c r="AS23" s="16">
        <f>U23*参数!$D$3+AA23</f>
        <v>0</v>
      </c>
      <c r="AT23" s="16">
        <f>V23*参数!$D$3+AB23</f>
        <v>0</v>
      </c>
      <c r="AU23" s="16">
        <f>AC23*参数!$D$3+AI23</f>
        <v>0</v>
      </c>
      <c r="AV23" s="16">
        <f>AD23*参数!$D$3+AJ23</f>
        <v>0</v>
      </c>
      <c r="AW23" s="16">
        <f>AE23*参数!$D$3+AK23</f>
        <v>0</v>
      </c>
      <c r="AX23" s="16">
        <f>AF23*参数!$D$3+AL23</f>
        <v>0</v>
      </c>
      <c r="AY23" s="16">
        <f>AG23*参数!$D$3+AM23</f>
        <v>0</v>
      </c>
      <c r="AZ23" s="16">
        <f>AH23*参数!$D$3+AN23</f>
        <v>0</v>
      </c>
      <c r="BA23" s="8"/>
      <c r="BB23" s="8">
        <f t="shared" si="7"/>
        <v>1</v>
      </c>
      <c r="BC23" s="8"/>
      <c r="BD23" s="8">
        <f t="shared" si="8"/>
        <v>1</v>
      </c>
      <c r="BE23" s="8"/>
      <c r="BF23" s="8">
        <f t="shared" si="9"/>
        <v>1</v>
      </c>
      <c r="BG23" s="8"/>
      <c r="BH23" s="8">
        <f t="shared" si="10"/>
        <v>1</v>
      </c>
      <c r="BI23" s="8"/>
      <c r="BJ23" s="8">
        <f t="shared" si="11"/>
        <v>1</v>
      </c>
      <c r="BK23" s="8"/>
      <c r="BL23" s="8">
        <f t="shared" si="12"/>
        <v>1</v>
      </c>
      <c r="BM23" s="8"/>
      <c r="BN23" s="8">
        <f t="shared" si="13"/>
        <v>1</v>
      </c>
      <c r="BO23" s="8"/>
      <c r="BP23" s="8">
        <f t="shared" si="14"/>
        <v>1</v>
      </c>
      <c r="BQ23" s="8"/>
      <c r="BR23" s="8">
        <f t="shared" si="0"/>
        <v>1</v>
      </c>
      <c r="BS23" s="8"/>
      <c r="BT23" s="8">
        <f t="shared" si="1"/>
        <v>1</v>
      </c>
      <c r="BU23" s="8"/>
      <c r="BV23" s="8">
        <f t="shared" si="2"/>
        <v>1</v>
      </c>
      <c r="BW23" s="8"/>
      <c r="BX23" s="8">
        <f t="shared" si="3"/>
        <v>1</v>
      </c>
      <c r="BY23" s="8"/>
      <c r="BZ23" s="8">
        <f t="shared" si="4"/>
        <v>1</v>
      </c>
      <c r="CA23" s="8"/>
      <c r="CB23" s="8">
        <f t="shared" si="5"/>
        <v>1</v>
      </c>
      <c r="CC23" s="8"/>
      <c r="CD23" s="8">
        <f t="shared" si="6"/>
        <v>1</v>
      </c>
      <c r="CE23" s="18"/>
    </row>
    <row r="24" spans="2:83" customFormat="1">
      <c r="B24" s="19"/>
      <c r="C24" s="3"/>
      <c r="D24" s="3"/>
      <c r="E24" s="4"/>
      <c r="F24" s="3"/>
      <c r="G24" s="3"/>
      <c r="H24" s="3"/>
      <c r="I24" s="3"/>
      <c r="J24" s="6"/>
      <c r="K24" s="6"/>
      <c r="L24" s="6"/>
      <c r="M24" s="10"/>
      <c r="N24" s="10"/>
      <c r="O24" s="10"/>
      <c r="P24" s="15"/>
      <c r="Q24" s="13"/>
      <c r="R24" s="13"/>
      <c r="S24" s="13"/>
      <c r="T24" s="13"/>
      <c r="U24" s="13"/>
      <c r="V24" s="13"/>
      <c r="W24" s="9"/>
      <c r="X24" s="9"/>
      <c r="Y24" s="9"/>
      <c r="Z24" s="9"/>
      <c r="AA24" s="9"/>
      <c r="AB24" s="9"/>
      <c r="AC24" s="13"/>
      <c r="AD24" s="13"/>
      <c r="AE24" s="13"/>
      <c r="AF24" s="13"/>
      <c r="AG24" s="13"/>
      <c r="AH24" s="13"/>
      <c r="AI24" s="9"/>
      <c r="AJ24" s="9"/>
      <c r="AK24" s="9"/>
      <c r="AL24" s="9"/>
      <c r="AM24" s="9"/>
      <c r="AN24" s="9"/>
      <c r="AO24" s="16">
        <f>Q24*参数!$D$3+W24</f>
        <v>0</v>
      </c>
      <c r="AP24" s="16">
        <f>R24*参数!$D$3+X24</f>
        <v>0</v>
      </c>
      <c r="AQ24" s="16">
        <f>S24*参数!$D$3+Y24</f>
        <v>0</v>
      </c>
      <c r="AR24" s="16">
        <f>T24*参数!$D$3+Z24</f>
        <v>0</v>
      </c>
      <c r="AS24" s="16">
        <f>U24*参数!$D$3+AA24</f>
        <v>0</v>
      </c>
      <c r="AT24" s="16">
        <f>V24*参数!$D$3+AB24</f>
        <v>0</v>
      </c>
      <c r="AU24" s="16">
        <f>AC24*参数!$D$3+AI24</f>
        <v>0</v>
      </c>
      <c r="AV24" s="16">
        <f>AD24*参数!$D$3+AJ24</f>
        <v>0</v>
      </c>
      <c r="AW24" s="16">
        <f>AE24*参数!$D$3+AK24</f>
        <v>0</v>
      </c>
      <c r="AX24" s="16">
        <f>AF24*参数!$D$3+AL24</f>
        <v>0</v>
      </c>
      <c r="AY24" s="16">
        <f>AG24*参数!$D$3+AM24</f>
        <v>0</v>
      </c>
      <c r="AZ24" s="16">
        <f>AH24*参数!$D$3+AN24</f>
        <v>0</v>
      </c>
      <c r="BA24" s="8"/>
      <c r="BB24" s="8">
        <f t="shared" si="7"/>
        <v>1</v>
      </c>
      <c r="BC24" s="8"/>
      <c r="BD24" s="8">
        <f t="shared" si="8"/>
        <v>1</v>
      </c>
      <c r="BE24" s="8"/>
      <c r="BF24" s="8">
        <f t="shared" si="9"/>
        <v>1</v>
      </c>
      <c r="BG24" s="8"/>
      <c r="BH24" s="8">
        <f t="shared" si="10"/>
        <v>1</v>
      </c>
      <c r="BI24" s="8"/>
      <c r="BJ24" s="8">
        <f t="shared" si="11"/>
        <v>1</v>
      </c>
      <c r="BK24" s="8"/>
      <c r="BL24" s="8">
        <f t="shared" si="12"/>
        <v>1</v>
      </c>
      <c r="BM24" s="8"/>
      <c r="BN24" s="8">
        <f t="shared" si="13"/>
        <v>1</v>
      </c>
      <c r="BO24" s="8"/>
      <c r="BP24" s="8">
        <f t="shared" si="14"/>
        <v>1</v>
      </c>
      <c r="BQ24" s="8"/>
      <c r="BR24" s="8">
        <f t="shared" si="0"/>
        <v>1</v>
      </c>
      <c r="BS24" s="8"/>
      <c r="BT24" s="8">
        <f t="shared" si="1"/>
        <v>1</v>
      </c>
      <c r="BU24" s="8"/>
      <c r="BV24" s="8">
        <f t="shared" si="2"/>
        <v>1</v>
      </c>
      <c r="BW24" s="8"/>
      <c r="BX24" s="8">
        <f t="shared" si="3"/>
        <v>1</v>
      </c>
      <c r="BY24" s="8"/>
      <c r="BZ24" s="8">
        <f t="shared" si="4"/>
        <v>1</v>
      </c>
      <c r="CA24" s="8"/>
      <c r="CB24" s="8">
        <f t="shared" si="5"/>
        <v>1</v>
      </c>
      <c r="CC24" s="8"/>
      <c r="CD24" s="8">
        <f t="shared" si="6"/>
        <v>1</v>
      </c>
      <c r="CE24" s="18"/>
    </row>
    <row r="25" spans="2:83" customFormat="1">
      <c r="B25" s="19"/>
      <c r="C25" s="3"/>
      <c r="D25" s="3"/>
      <c r="E25" s="4"/>
      <c r="F25" s="3"/>
      <c r="G25" s="3"/>
      <c r="H25" s="3"/>
      <c r="I25" s="3"/>
      <c r="J25" s="6"/>
      <c r="K25" s="6"/>
      <c r="L25" s="6"/>
      <c r="M25" s="10"/>
      <c r="N25" s="10"/>
      <c r="O25" s="10"/>
      <c r="P25" s="15"/>
      <c r="Q25" s="13"/>
      <c r="R25" s="13"/>
      <c r="S25" s="13"/>
      <c r="T25" s="13"/>
      <c r="U25" s="13"/>
      <c r="V25" s="13"/>
      <c r="W25" s="9"/>
      <c r="X25" s="9"/>
      <c r="Y25" s="9"/>
      <c r="Z25" s="9"/>
      <c r="AA25" s="9"/>
      <c r="AB25" s="9"/>
      <c r="AC25" s="13">
        <v>2</v>
      </c>
      <c r="AD25" s="13">
        <v>0</v>
      </c>
      <c r="AE25" s="13">
        <v>0</v>
      </c>
      <c r="AF25" s="13">
        <v>-3</v>
      </c>
      <c r="AG25" s="13">
        <v>-1</v>
      </c>
      <c r="AH25" s="13">
        <v>-3</v>
      </c>
      <c r="AI25" s="9">
        <v>13.10362694300515</v>
      </c>
      <c r="AJ25" s="9">
        <v>-3.737373737373733</v>
      </c>
      <c r="AK25" s="9">
        <v>-5.2500000000000009</v>
      </c>
      <c r="AL25" s="9">
        <v>-47.250000000000028</v>
      </c>
      <c r="AM25" s="9">
        <v>-9.6975609756097274</v>
      </c>
      <c r="AN25" s="9">
        <v>-25.316455696202524</v>
      </c>
      <c r="AO25" s="16">
        <f>Q25*参数!$D$3+W25</f>
        <v>0</v>
      </c>
      <c r="AP25" s="16">
        <f>R25*参数!$D$3+X25</f>
        <v>0</v>
      </c>
      <c r="AQ25" s="16">
        <f>S25*参数!$D$3+Y25</f>
        <v>0</v>
      </c>
      <c r="AR25" s="16">
        <f>T25*参数!$D$3+Z25</f>
        <v>0</v>
      </c>
      <c r="AS25" s="16">
        <f>U25*参数!$D$3+AA25</f>
        <v>0</v>
      </c>
      <c r="AT25" s="16">
        <f>V25*参数!$D$3+AB25</f>
        <v>0</v>
      </c>
      <c r="AU25" s="16">
        <f>AC25*参数!$D$3+AI25</f>
        <v>13.10362694300515</v>
      </c>
      <c r="AV25" s="16">
        <f>AD25*参数!$D$3+AJ25</f>
        <v>-3.737373737373733</v>
      </c>
      <c r="AW25" s="16">
        <f>AE25*参数!$D$3+AK25</f>
        <v>-5.2500000000000009</v>
      </c>
      <c r="AX25" s="16">
        <f>AF25*参数!$D$3+AL25</f>
        <v>-47.250000000000028</v>
      </c>
      <c r="AY25" s="16">
        <f>AG25*参数!$D$3+AM25</f>
        <v>-9.6975609756097274</v>
      </c>
      <c r="AZ25" s="16">
        <f>AH25*参数!$D$3+AN25</f>
        <v>-25.316455696202524</v>
      </c>
      <c r="BA25" s="8"/>
      <c r="BB25" s="8">
        <f t="shared" si="7"/>
        <v>1</v>
      </c>
      <c r="BC25" s="8"/>
      <c r="BD25" s="8">
        <f t="shared" si="8"/>
        <v>1</v>
      </c>
      <c r="BE25" s="8"/>
      <c r="BF25" s="8">
        <f t="shared" si="9"/>
        <v>1</v>
      </c>
      <c r="BG25" s="8"/>
      <c r="BH25" s="8">
        <f t="shared" si="10"/>
        <v>1</v>
      </c>
      <c r="BI25" s="8"/>
      <c r="BJ25" s="8">
        <f t="shared" si="11"/>
        <v>1</v>
      </c>
      <c r="BK25" s="8"/>
      <c r="BL25" s="8">
        <f t="shared" si="12"/>
        <v>1</v>
      </c>
      <c r="BM25" s="8"/>
      <c r="BN25" s="8">
        <f t="shared" si="13"/>
        <v>1</v>
      </c>
      <c r="BO25" s="8"/>
      <c r="BP25" s="8">
        <f t="shared" si="14"/>
        <v>1</v>
      </c>
      <c r="BQ25" s="8"/>
      <c r="BR25" s="8">
        <f t="shared" si="0"/>
        <v>1</v>
      </c>
      <c r="BS25" s="8"/>
      <c r="BT25" s="8">
        <f t="shared" si="1"/>
        <v>1</v>
      </c>
      <c r="BU25" s="8"/>
      <c r="BV25" s="8">
        <f t="shared" si="2"/>
        <v>1</v>
      </c>
      <c r="BW25" s="8"/>
      <c r="BX25" s="8">
        <f t="shared" si="3"/>
        <v>1</v>
      </c>
      <c r="BY25" s="8"/>
      <c r="BZ25" s="8">
        <f t="shared" si="4"/>
        <v>1</v>
      </c>
      <c r="CA25" s="8"/>
      <c r="CB25" s="8">
        <f t="shared" si="5"/>
        <v>1</v>
      </c>
      <c r="CC25" s="8"/>
      <c r="CD25" s="8">
        <f t="shared" si="6"/>
        <v>1</v>
      </c>
      <c r="CE25" s="18"/>
    </row>
    <row r="26" spans="2:83" customFormat="1">
      <c r="B26" s="19"/>
      <c r="C26" s="3"/>
      <c r="D26" s="3"/>
      <c r="E26" s="4"/>
      <c r="F26" s="3"/>
      <c r="G26" s="3"/>
      <c r="H26" s="3"/>
      <c r="I26" s="3"/>
      <c r="J26" s="6"/>
      <c r="K26" s="6"/>
      <c r="L26" s="6"/>
      <c r="M26" s="10"/>
      <c r="N26" s="10"/>
      <c r="O26" s="10"/>
      <c r="P26" s="15"/>
      <c r="Q26" s="13"/>
      <c r="R26" s="13"/>
      <c r="S26" s="13"/>
      <c r="T26" s="13"/>
      <c r="U26" s="13"/>
      <c r="V26" s="13"/>
      <c r="W26" s="9"/>
      <c r="X26" s="9"/>
      <c r="Y26" s="9"/>
      <c r="Z26" s="9"/>
      <c r="AA26" s="9"/>
      <c r="AB26" s="9"/>
      <c r="AC26" s="13"/>
      <c r="AD26" s="13"/>
      <c r="AE26" s="13"/>
      <c r="AF26" s="13"/>
      <c r="AG26" s="13"/>
      <c r="AH26" s="13"/>
      <c r="AI26" s="9"/>
      <c r="AJ26" s="9"/>
      <c r="AK26" s="9"/>
      <c r="AL26" s="9"/>
      <c r="AM26" s="9"/>
      <c r="AN26" s="9"/>
      <c r="AO26" s="16">
        <f>Q26*参数!$D$3+W26</f>
        <v>0</v>
      </c>
      <c r="AP26" s="16">
        <f>R26*参数!$D$3+X26</f>
        <v>0</v>
      </c>
      <c r="AQ26" s="16">
        <f>S26*参数!$D$3+Y26</f>
        <v>0</v>
      </c>
      <c r="AR26" s="16">
        <f>T26*参数!$D$3+Z26</f>
        <v>0</v>
      </c>
      <c r="AS26" s="16">
        <f>U26*参数!$D$3+AA26</f>
        <v>0</v>
      </c>
      <c r="AT26" s="16">
        <f>V26*参数!$D$3+AB26</f>
        <v>0</v>
      </c>
      <c r="AU26" s="16">
        <f>AC26*参数!$D$3+AI26</f>
        <v>0</v>
      </c>
      <c r="AV26" s="16">
        <f>AD26*参数!$D$3+AJ26</f>
        <v>0</v>
      </c>
      <c r="AW26" s="16">
        <f>AE26*参数!$D$3+AK26</f>
        <v>0</v>
      </c>
      <c r="AX26" s="16">
        <f>AF26*参数!$D$3+AL26</f>
        <v>0</v>
      </c>
      <c r="AY26" s="16">
        <f>AG26*参数!$D$3+AM26</f>
        <v>0</v>
      </c>
      <c r="AZ26" s="16">
        <f>AH26*参数!$D$3+AN26</f>
        <v>0</v>
      </c>
      <c r="BA26" s="8"/>
      <c r="BB26" s="8">
        <f t="shared" si="7"/>
        <v>1</v>
      </c>
      <c r="BC26" s="8"/>
      <c r="BD26" s="8">
        <f t="shared" si="8"/>
        <v>1</v>
      </c>
      <c r="BE26" s="8"/>
      <c r="BF26" s="8">
        <f t="shared" si="9"/>
        <v>1</v>
      </c>
      <c r="BG26" s="8"/>
      <c r="BH26" s="8">
        <f t="shared" si="10"/>
        <v>1</v>
      </c>
      <c r="BI26" s="8"/>
      <c r="BJ26" s="8">
        <f t="shared" si="11"/>
        <v>1</v>
      </c>
      <c r="BK26" s="8"/>
      <c r="BL26" s="8">
        <f t="shared" si="12"/>
        <v>1</v>
      </c>
      <c r="BM26" s="8"/>
      <c r="BN26" s="8">
        <f t="shared" si="13"/>
        <v>1</v>
      </c>
      <c r="BO26" s="8"/>
      <c r="BP26" s="8">
        <f t="shared" si="14"/>
        <v>1</v>
      </c>
      <c r="BQ26" s="8"/>
      <c r="BR26" s="8">
        <f t="shared" si="0"/>
        <v>1</v>
      </c>
      <c r="BS26" s="8"/>
      <c r="BT26" s="8">
        <f t="shared" si="1"/>
        <v>1</v>
      </c>
      <c r="BU26" s="8"/>
      <c r="BV26" s="8">
        <f t="shared" si="2"/>
        <v>1</v>
      </c>
      <c r="BW26" s="8"/>
      <c r="BX26" s="8">
        <f t="shared" si="3"/>
        <v>1</v>
      </c>
      <c r="BY26" s="8"/>
      <c r="BZ26" s="8">
        <f t="shared" si="4"/>
        <v>1</v>
      </c>
      <c r="CA26" s="8"/>
      <c r="CB26" s="8">
        <f t="shared" si="5"/>
        <v>1</v>
      </c>
      <c r="CC26" s="8"/>
      <c r="CD26" s="8">
        <f t="shared" si="6"/>
        <v>1</v>
      </c>
      <c r="CE26" s="18"/>
    </row>
    <row r="27" spans="2:83" customFormat="1">
      <c r="B27" s="19"/>
      <c r="C27" s="3"/>
      <c r="D27" s="3"/>
      <c r="E27" s="4"/>
      <c r="F27" s="3"/>
      <c r="G27" s="3"/>
      <c r="H27" s="3"/>
      <c r="I27" s="3"/>
      <c r="J27" s="6"/>
      <c r="K27" s="6"/>
      <c r="L27" s="6"/>
      <c r="M27" s="10"/>
      <c r="N27" s="10"/>
      <c r="O27" s="10"/>
      <c r="P27" s="15"/>
      <c r="Q27" s="13"/>
      <c r="R27" s="13"/>
      <c r="S27" s="13"/>
      <c r="T27" s="13"/>
      <c r="U27" s="13"/>
      <c r="V27" s="13"/>
      <c r="W27" s="9"/>
      <c r="X27" s="9"/>
      <c r="Y27" s="9"/>
      <c r="Z27" s="9"/>
      <c r="AA27" s="9"/>
      <c r="AB27" s="9"/>
      <c r="AC27" s="13"/>
      <c r="AD27" s="13"/>
      <c r="AE27" s="13"/>
      <c r="AF27" s="13"/>
      <c r="AG27" s="13"/>
      <c r="AH27" s="13"/>
      <c r="AI27" s="9"/>
      <c r="AJ27" s="9"/>
      <c r="AK27" s="9"/>
      <c r="AL27" s="9"/>
      <c r="AM27" s="9"/>
      <c r="AN27" s="9"/>
      <c r="AO27" s="16">
        <f>Q27*参数!$D$3+W27</f>
        <v>0</v>
      </c>
      <c r="AP27" s="16">
        <f>R27*参数!$D$3+X27</f>
        <v>0</v>
      </c>
      <c r="AQ27" s="16">
        <f>S27*参数!$D$3+Y27</f>
        <v>0</v>
      </c>
      <c r="AR27" s="16">
        <f>T27*参数!$D$3+Z27</f>
        <v>0</v>
      </c>
      <c r="AS27" s="16">
        <f>U27*参数!$D$3+AA27</f>
        <v>0</v>
      </c>
      <c r="AT27" s="16">
        <f>V27*参数!$D$3+AB27</f>
        <v>0</v>
      </c>
      <c r="AU27" s="16">
        <f>AC27*参数!$D$3+AI27</f>
        <v>0</v>
      </c>
      <c r="AV27" s="16">
        <f>AD27*参数!$D$3+AJ27</f>
        <v>0</v>
      </c>
      <c r="AW27" s="16">
        <f>AE27*参数!$D$3+AK27</f>
        <v>0</v>
      </c>
      <c r="AX27" s="16">
        <f>AF27*参数!$D$3+AL27</f>
        <v>0</v>
      </c>
      <c r="AY27" s="16">
        <f>AG27*参数!$D$3+AM27</f>
        <v>0</v>
      </c>
      <c r="AZ27" s="16">
        <f>AH27*参数!$D$3+AN27</f>
        <v>0</v>
      </c>
      <c r="BA27" s="8"/>
      <c r="BB27" s="8">
        <f t="shared" si="7"/>
        <v>1</v>
      </c>
      <c r="BC27" s="8"/>
      <c r="BD27" s="8">
        <f t="shared" si="8"/>
        <v>1</v>
      </c>
      <c r="BE27" s="8"/>
      <c r="BF27" s="8">
        <f t="shared" si="9"/>
        <v>1</v>
      </c>
      <c r="BG27" s="8"/>
      <c r="BH27" s="8">
        <f t="shared" si="10"/>
        <v>1</v>
      </c>
      <c r="BI27" s="8"/>
      <c r="BJ27" s="8">
        <f t="shared" si="11"/>
        <v>1</v>
      </c>
      <c r="BK27" s="8"/>
      <c r="BL27" s="8">
        <f t="shared" si="12"/>
        <v>1</v>
      </c>
      <c r="BM27" s="8"/>
      <c r="BN27" s="8">
        <f t="shared" si="13"/>
        <v>1</v>
      </c>
      <c r="BO27" s="8"/>
      <c r="BP27" s="8">
        <f t="shared" si="14"/>
        <v>1</v>
      </c>
      <c r="BQ27" s="8"/>
      <c r="BR27" s="8">
        <f t="shared" si="0"/>
        <v>1</v>
      </c>
      <c r="BS27" s="8"/>
      <c r="BT27" s="8">
        <f t="shared" si="1"/>
        <v>1</v>
      </c>
      <c r="BU27" s="8"/>
      <c r="BV27" s="8">
        <f t="shared" si="2"/>
        <v>1</v>
      </c>
      <c r="BW27" s="8"/>
      <c r="BX27" s="8">
        <f t="shared" si="3"/>
        <v>1</v>
      </c>
      <c r="BY27" s="8"/>
      <c r="BZ27" s="8">
        <f t="shared" si="4"/>
        <v>1</v>
      </c>
      <c r="CA27" s="8"/>
      <c r="CB27" s="8">
        <f t="shared" si="5"/>
        <v>1</v>
      </c>
      <c r="CC27" s="8"/>
      <c r="CD27" s="8">
        <f t="shared" si="6"/>
        <v>1</v>
      </c>
      <c r="CE27" s="18"/>
    </row>
    <row r="28" spans="2:83" customFormat="1">
      <c r="B28" s="19"/>
      <c r="C28" s="3"/>
      <c r="D28" s="3"/>
      <c r="E28" s="4"/>
      <c r="F28" s="3"/>
      <c r="G28" s="3"/>
      <c r="H28" s="3"/>
      <c r="I28" s="3"/>
      <c r="J28" s="6"/>
      <c r="K28" s="6"/>
      <c r="L28" s="6"/>
      <c r="M28" s="10"/>
      <c r="N28" s="10"/>
      <c r="O28" s="10"/>
      <c r="P28" s="15"/>
      <c r="Q28" s="13"/>
      <c r="R28" s="13"/>
      <c r="S28" s="13"/>
      <c r="T28" s="13"/>
      <c r="U28" s="13"/>
      <c r="V28" s="13"/>
      <c r="W28" s="9"/>
      <c r="X28" s="9"/>
      <c r="Y28" s="9"/>
      <c r="Z28" s="9"/>
      <c r="AA28" s="9"/>
      <c r="AB28" s="9"/>
      <c r="AC28" s="13"/>
      <c r="AD28" s="13"/>
      <c r="AE28" s="13"/>
      <c r="AF28" s="13"/>
      <c r="AG28" s="13"/>
      <c r="AH28" s="13"/>
      <c r="AI28" s="9"/>
      <c r="AJ28" s="9"/>
      <c r="AK28" s="9"/>
      <c r="AL28" s="9"/>
      <c r="AM28" s="9"/>
      <c r="AN28" s="9"/>
      <c r="AO28" s="16">
        <f>Q28*参数!$D$3+W28</f>
        <v>0</v>
      </c>
      <c r="AP28" s="16">
        <f>R28*参数!$D$3+X28</f>
        <v>0</v>
      </c>
      <c r="AQ28" s="16">
        <f>S28*参数!$D$3+Y28</f>
        <v>0</v>
      </c>
      <c r="AR28" s="16">
        <f>T28*参数!$D$3+Z28</f>
        <v>0</v>
      </c>
      <c r="AS28" s="16">
        <f>U28*参数!$D$3+AA28</f>
        <v>0</v>
      </c>
      <c r="AT28" s="16">
        <f>V28*参数!$D$3+AB28</f>
        <v>0</v>
      </c>
      <c r="AU28" s="16">
        <f>AC28*参数!$D$3+AI28</f>
        <v>0</v>
      </c>
      <c r="AV28" s="16">
        <f>AD28*参数!$D$3+AJ28</f>
        <v>0</v>
      </c>
      <c r="AW28" s="16">
        <f>AE28*参数!$D$3+AK28</f>
        <v>0</v>
      </c>
      <c r="AX28" s="16">
        <f>AF28*参数!$D$3+AL28</f>
        <v>0</v>
      </c>
      <c r="AY28" s="16">
        <f>AG28*参数!$D$3+AM28</f>
        <v>0</v>
      </c>
      <c r="AZ28" s="16">
        <f>AH28*参数!$D$3+AN28</f>
        <v>0</v>
      </c>
      <c r="BA28" s="8"/>
      <c r="BB28" s="8">
        <f t="shared" si="7"/>
        <v>1</v>
      </c>
      <c r="BC28" s="8"/>
      <c r="BD28" s="8">
        <f t="shared" si="8"/>
        <v>1</v>
      </c>
      <c r="BE28" s="8"/>
      <c r="BF28" s="8">
        <f t="shared" si="9"/>
        <v>1</v>
      </c>
      <c r="BG28" s="8"/>
      <c r="BH28" s="8">
        <f t="shared" si="10"/>
        <v>1</v>
      </c>
      <c r="BI28" s="8"/>
      <c r="BJ28" s="8">
        <f t="shared" si="11"/>
        <v>1</v>
      </c>
      <c r="BK28" s="8"/>
      <c r="BL28" s="8">
        <f t="shared" si="12"/>
        <v>1</v>
      </c>
      <c r="BM28" s="8"/>
      <c r="BN28" s="8">
        <f t="shared" si="13"/>
        <v>1</v>
      </c>
      <c r="BO28" s="8"/>
      <c r="BP28" s="8">
        <f t="shared" si="14"/>
        <v>1</v>
      </c>
      <c r="BQ28" s="8"/>
      <c r="BR28" s="8">
        <f t="shared" si="0"/>
        <v>1</v>
      </c>
      <c r="BS28" s="8"/>
      <c r="BT28" s="8">
        <f t="shared" si="1"/>
        <v>1</v>
      </c>
      <c r="BU28" s="8"/>
      <c r="BV28" s="8">
        <f t="shared" si="2"/>
        <v>1</v>
      </c>
      <c r="BW28" s="8"/>
      <c r="BX28" s="8">
        <f t="shared" si="3"/>
        <v>1</v>
      </c>
      <c r="BY28" s="8"/>
      <c r="BZ28" s="8">
        <f t="shared" si="4"/>
        <v>1</v>
      </c>
      <c r="CA28" s="8"/>
      <c r="CB28" s="8">
        <f t="shared" si="5"/>
        <v>1</v>
      </c>
      <c r="CC28" s="8"/>
      <c r="CD28" s="8">
        <f t="shared" si="6"/>
        <v>1</v>
      </c>
      <c r="CE28" s="18"/>
    </row>
    <row r="29" spans="2:83" customFormat="1">
      <c r="B29" s="19"/>
      <c r="C29" s="3"/>
      <c r="D29" s="3"/>
      <c r="E29" s="4"/>
      <c r="F29" s="3"/>
      <c r="G29" s="3"/>
      <c r="H29" s="3"/>
      <c r="I29" s="3"/>
      <c r="J29" s="6"/>
      <c r="K29" s="6"/>
      <c r="L29" s="6"/>
      <c r="M29" s="10"/>
      <c r="N29" s="10"/>
      <c r="O29" s="10"/>
      <c r="P29" s="15"/>
      <c r="Q29" s="13"/>
      <c r="R29" s="13"/>
      <c r="S29" s="13"/>
      <c r="T29" s="13"/>
      <c r="U29" s="13"/>
      <c r="V29" s="13"/>
      <c r="W29" s="9"/>
      <c r="X29" s="9"/>
      <c r="Y29" s="9"/>
      <c r="Z29" s="9"/>
      <c r="AA29" s="9"/>
      <c r="AB29" s="9"/>
      <c r="AC29" s="13"/>
      <c r="AD29" s="13"/>
      <c r="AE29" s="13"/>
      <c r="AF29" s="13"/>
      <c r="AG29" s="13"/>
      <c r="AH29" s="13"/>
      <c r="AI29" s="9"/>
      <c r="AJ29" s="9"/>
      <c r="AK29" s="9"/>
      <c r="AL29" s="9"/>
      <c r="AM29" s="9"/>
      <c r="AN29" s="9"/>
      <c r="AO29" s="16">
        <f>Q29*参数!$D$3+W29</f>
        <v>0</v>
      </c>
      <c r="AP29" s="16">
        <f>R29*参数!$D$3+X29</f>
        <v>0</v>
      </c>
      <c r="AQ29" s="16">
        <f>S29*参数!$D$3+Y29</f>
        <v>0</v>
      </c>
      <c r="AR29" s="16">
        <f>T29*参数!$D$3+Z29</f>
        <v>0</v>
      </c>
      <c r="AS29" s="16">
        <f>U29*参数!$D$3+AA29</f>
        <v>0</v>
      </c>
      <c r="AT29" s="16">
        <f>V29*参数!$D$3+AB29</f>
        <v>0</v>
      </c>
      <c r="AU29" s="16">
        <f>AC29*参数!$D$3+AI29</f>
        <v>0</v>
      </c>
      <c r="AV29" s="16">
        <f>AD29*参数!$D$3+AJ29</f>
        <v>0</v>
      </c>
      <c r="AW29" s="16">
        <f>AE29*参数!$D$3+AK29</f>
        <v>0</v>
      </c>
      <c r="AX29" s="16">
        <f>AF29*参数!$D$3+AL29</f>
        <v>0</v>
      </c>
      <c r="AY29" s="16">
        <f>AG29*参数!$D$3+AM29</f>
        <v>0</v>
      </c>
      <c r="AZ29" s="16">
        <f>AH29*参数!$D$3+AN29</f>
        <v>0</v>
      </c>
      <c r="BA29" s="8"/>
      <c r="BB29" s="8">
        <f t="shared" si="7"/>
        <v>1</v>
      </c>
      <c r="BC29" s="8"/>
      <c r="BD29" s="8">
        <f t="shared" si="8"/>
        <v>1</v>
      </c>
      <c r="BE29" s="8"/>
      <c r="BF29" s="8">
        <f t="shared" si="9"/>
        <v>1</v>
      </c>
      <c r="BG29" s="8"/>
      <c r="BH29" s="8">
        <f t="shared" si="10"/>
        <v>1</v>
      </c>
      <c r="BI29" s="8"/>
      <c r="BJ29" s="8">
        <f t="shared" si="11"/>
        <v>1</v>
      </c>
      <c r="BK29" s="8"/>
      <c r="BL29" s="8">
        <f t="shared" si="12"/>
        <v>1</v>
      </c>
      <c r="BM29" s="8"/>
      <c r="BN29" s="8">
        <f t="shared" si="13"/>
        <v>1</v>
      </c>
      <c r="BO29" s="8"/>
      <c r="BP29" s="8">
        <f t="shared" si="14"/>
        <v>1</v>
      </c>
      <c r="BQ29" s="8"/>
      <c r="BR29" s="8">
        <f t="shared" si="0"/>
        <v>1</v>
      </c>
      <c r="BS29" s="8"/>
      <c r="BT29" s="8">
        <f t="shared" si="1"/>
        <v>1</v>
      </c>
      <c r="BU29" s="8"/>
      <c r="BV29" s="8">
        <f t="shared" si="2"/>
        <v>1</v>
      </c>
      <c r="BW29" s="8"/>
      <c r="BX29" s="8">
        <f t="shared" si="3"/>
        <v>1</v>
      </c>
      <c r="BY29" s="8"/>
      <c r="BZ29" s="8">
        <f t="shared" si="4"/>
        <v>1</v>
      </c>
      <c r="CA29" s="8"/>
      <c r="CB29" s="8">
        <f t="shared" si="5"/>
        <v>1</v>
      </c>
      <c r="CC29" s="8"/>
      <c r="CD29" s="8">
        <f t="shared" si="6"/>
        <v>1</v>
      </c>
      <c r="CE29" s="18"/>
    </row>
    <row r="30" spans="2:83" customFormat="1">
      <c r="B30" s="19"/>
      <c r="C30" s="3"/>
      <c r="D30" s="3"/>
      <c r="E30" s="4"/>
      <c r="F30" s="3"/>
      <c r="G30" s="3"/>
      <c r="H30" s="3"/>
      <c r="I30" s="3"/>
      <c r="J30" s="6"/>
      <c r="K30" s="6"/>
      <c r="L30" s="6"/>
      <c r="M30" s="10"/>
      <c r="N30" s="10"/>
      <c r="O30" s="10"/>
      <c r="P30" s="15"/>
      <c r="Q30" s="13"/>
      <c r="R30" s="13"/>
      <c r="S30" s="13"/>
      <c r="T30" s="13"/>
      <c r="U30" s="13"/>
      <c r="V30" s="13"/>
      <c r="W30" s="9"/>
      <c r="X30" s="9"/>
      <c r="Y30" s="9"/>
      <c r="Z30" s="9"/>
      <c r="AA30" s="9"/>
      <c r="AB30" s="9"/>
      <c r="AC30" s="13"/>
      <c r="AD30" s="13"/>
      <c r="AE30" s="13"/>
      <c r="AF30" s="13"/>
      <c r="AG30" s="13"/>
      <c r="AH30" s="13"/>
      <c r="AI30" s="9"/>
      <c r="AJ30" s="9"/>
      <c r="AK30" s="9"/>
      <c r="AL30" s="9"/>
      <c r="AM30" s="9"/>
      <c r="AN30" s="9"/>
      <c r="AO30" s="16">
        <f>Q30*参数!$D$3+W30</f>
        <v>0</v>
      </c>
      <c r="AP30" s="16">
        <f>R30*参数!$D$3+X30</f>
        <v>0</v>
      </c>
      <c r="AQ30" s="16">
        <f>S30*参数!$D$3+Y30</f>
        <v>0</v>
      </c>
      <c r="AR30" s="16">
        <f>T30*参数!$D$3+Z30</f>
        <v>0</v>
      </c>
      <c r="AS30" s="16">
        <f>U30*参数!$D$3+AA30</f>
        <v>0</v>
      </c>
      <c r="AT30" s="16">
        <f>V30*参数!$D$3+AB30</f>
        <v>0</v>
      </c>
      <c r="AU30" s="16">
        <f>AC30*参数!$D$3+AI30</f>
        <v>0</v>
      </c>
      <c r="AV30" s="16">
        <f>AD30*参数!$D$3+AJ30</f>
        <v>0</v>
      </c>
      <c r="AW30" s="16">
        <f>AE30*参数!$D$3+AK30</f>
        <v>0</v>
      </c>
      <c r="AX30" s="16">
        <f>AF30*参数!$D$3+AL30</f>
        <v>0</v>
      </c>
      <c r="AY30" s="16">
        <f>AG30*参数!$D$3+AM30</f>
        <v>0</v>
      </c>
      <c r="AZ30" s="16">
        <f>AH30*参数!$D$3+AN30</f>
        <v>0</v>
      </c>
      <c r="BA30" s="8"/>
      <c r="BB30" s="8">
        <f t="shared" si="7"/>
        <v>1</v>
      </c>
      <c r="BC30" s="8"/>
      <c r="BD30" s="8">
        <f t="shared" si="8"/>
        <v>1</v>
      </c>
      <c r="BE30" s="8"/>
      <c r="BF30" s="8">
        <f t="shared" si="9"/>
        <v>1</v>
      </c>
      <c r="BG30" s="8"/>
      <c r="BH30" s="8">
        <f t="shared" si="10"/>
        <v>1</v>
      </c>
      <c r="BI30" s="8"/>
      <c r="BJ30" s="8">
        <f t="shared" si="11"/>
        <v>1</v>
      </c>
      <c r="BK30" s="8"/>
      <c r="BL30" s="8">
        <f t="shared" si="12"/>
        <v>1</v>
      </c>
      <c r="BM30" s="8"/>
      <c r="BN30" s="8">
        <f t="shared" si="13"/>
        <v>1</v>
      </c>
      <c r="BO30" s="8"/>
      <c r="BP30" s="8">
        <f t="shared" si="14"/>
        <v>1</v>
      </c>
      <c r="BQ30" s="8"/>
      <c r="BR30" s="8">
        <f t="shared" si="0"/>
        <v>1</v>
      </c>
      <c r="BS30" s="8"/>
      <c r="BT30" s="8">
        <f t="shared" si="1"/>
        <v>1</v>
      </c>
      <c r="BU30" s="8"/>
      <c r="BV30" s="8">
        <f t="shared" si="2"/>
        <v>1</v>
      </c>
      <c r="BW30" s="8"/>
      <c r="BX30" s="8">
        <f t="shared" si="3"/>
        <v>1</v>
      </c>
      <c r="BY30" s="8"/>
      <c r="BZ30" s="8">
        <f t="shared" si="4"/>
        <v>1</v>
      </c>
      <c r="CA30" s="8"/>
      <c r="CB30" s="8">
        <f t="shared" si="5"/>
        <v>1</v>
      </c>
      <c r="CC30" s="8"/>
      <c r="CD30" s="8">
        <f t="shared" si="6"/>
        <v>1</v>
      </c>
      <c r="CE30" s="18"/>
    </row>
    <row r="31" spans="2:83" customFormat="1">
      <c r="B31" s="19"/>
      <c r="C31" s="3"/>
      <c r="D31" s="3"/>
      <c r="E31" s="4"/>
      <c r="F31" s="3"/>
      <c r="G31" s="3"/>
      <c r="H31" s="3"/>
      <c r="I31" s="3"/>
      <c r="J31" s="6"/>
      <c r="K31" s="6"/>
      <c r="L31" s="6"/>
      <c r="M31" s="10"/>
      <c r="N31" s="10"/>
      <c r="O31" s="10"/>
      <c r="P31" s="15"/>
      <c r="Q31" s="13"/>
      <c r="R31" s="13"/>
      <c r="S31" s="13"/>
      <c r="T31" s="13"/>
      <c r="U31" s="13"/>
      <c r="V31" s="13"/>
      <c r="W31" s="9"/>
      <c r="X31" s="9"/>
      <c r="Y31" s="9"/>
      <c r="Z31" s="9"/>
      <c r="AA31" s="9"/>
      <c r="AB31" s="9"/>
      <c r="AC31" s="13"/>
      <c r="AD31" s="13"/>
      <c r="AE31" s="13"/>
      <c r="AF31" s="13"/>
      <c r="AG31" s="13"/>
      <c r="AH31" s="13"/>
      <c r="AI31" s="9"/>
      <c r="AJ31" s="9"/>
      <c r="AK31" s="9"/>
      <c r="AL31" s="9"/>
      <c r="AM31" s="9"/>
      <c r="AN31" s="9"/>
      <c r="AO31" s="16">
        <f>Q31*参数!$D$3+W31</f>
        <v>0</v>
      </c>
      <c r="AP31" s="16">
        <f>R31*参数!$D$3+X31</f>
        <v>0</v>
      </c>
      <c r="AQ31" s="16">
        <f>S31*参数!$D$3+Y31</f>
        <v>0</v>
      </c>
      <c r="AR31" s="16">
        <f>T31*参数!$D$3+Z31</f>
        <v>0</v>
      </c>
      <c r="AS31" s="16">
        <f>U31*参数!$D$3+AA31</f>
        <v>0</v>
      </c>
      <c r="AT31" s="16">
        <f>V31*参数!$D$3+AB31</f>
        <v>0</v>
      </c>
      <c r="AU31" s="16">
        <f>AC31*参数!$D$3+AI31</f>
        <v>0</v>
      </c>
      <c r="AV31" s="16">
        <f>AD31*参数!$D$3+AJ31</f>
        <v>0</v>
      </c>
      <c r="AW31" s="16">
        <f>AE31*参数!$D$3+AK31</f>
        <v>0</v>
      </c>
      <c r="AX31" s="16">
        <f>AF31*参数!$D$3+AL31</f>
        <v>0</v>
      </c>
      <c r="AY31" s="16">
        <f>AG31*参数!$D$3+AM31</f>
        <v>0</v>
      </c>
      <c r="AZ31" s="16">
        <f>AH31*参数!$D$3+AN31</f>
        <v>0</v>
      </c>
      <c r="BA31" s="8"/>
      <c r="BB31" s="8">
        <f t="shared" si="7"/>
        <v>1</v>
      </c>
      <c r="BC31" s="8"/>
      <c r="BD31" s="8">
        <f t="shared" si="8"/>
        <v>1</v>
      </c>
      <c r="BE31" s="8"/>
      <c r="BF31" s="8">
        <f t="shared" si="9"/>
        <v>1</v>
      </c>
      <c r="BG31" s="8"/>
      <c r="BH31" s="8">
        <f t="shared" si="10"/>
        <v>1</v>
      </c>
      <c r="BI31" s="8"/>
      <c r="BJ31" s="8">
        <f t="shared" si="11"/>
        <v>1</v>
      </c>
      <c r="BK31" s="8"/>
      <c r="BL31" s="8">
        <f t="shared" si="12"/>
        <v>1</v>
      </c>
      <c r="BM31" s="8"/>
      <c r="BN31" s="8">
        <f t="shared" si="13"/>
        <v>1</v>
      </c>
      <c r="BO31" s="8"/>
      <c r="BP31" s="8">
        <f t="shared" si="14"/>
        <v>1</v>
      </c>
      <c r="BQ31" s="8"/>
      <c r="BR31" s="8">
        <f t="shared" si="0"/>
        <v>1</v>
      </c>
      <c r="BS31" s="8"/>
      <c r="BT31" s="8">
        <f t="shared" si="1"/>
        <v>1</v>
      </c>
      <c r="BU31" s="8"/>
      <c r="BV31" s="8">
        <f t="shared" si="2"/>
        <v>1</v>
      </c>
      <c r="BW31" s="8"/>
      <c r="BX31" s="8">
        <f t="shared" si="3"/>
        <v>1</v>
      </c>
      <c r="BY31" s="8"/>
      <c r="BZ31" s="8">
        <f t="shared" si="4"/>
        <v>1</v>
      </c>
      <c r="CA31" s="8"/>
      <c r="CB31" s="8">
        <f t="shared" si="5"/>
        <v>1</v>
      </c>
      <c r="CC31" s="8"/>
      <c r="CD31" s="8">
        <f t="shared" si="6"/>
        <v>1</v>
      </c>
      <c r="CE31" s="18"/>
    </row>
    <row r="32" spans="2:83" customFormat="1">
      <c r="B32" s="19"/>
      <c r="C32" s="3"/>
      <c r="D32" s="3"/>
      <c r="E32" s="4"/>
      <c r="F32" s="3"/>
      <c r="G32" s="3"/>
      <c r="H32" s="3"/>
      <c r="I32" s="3"/>
      <c r="J32" s="6"/>
      <c r="K32" s="6"/>
      <c r="L32" s="6"/>
      <c r="M32" s="10"/>
      <c r="N32" s="10"/>
      <c r="O32" s="10"/>
      <c r="P32" s="15"/>
      <c r="Q32" s="13"/>
      <c r="R32" s="13"/>
      <c r="S32" s="13"/>
      <c r="T32" s="13"/>
      <c r="U32" s="13"/>
      <c r="V32" s="13"/>
      <c r="W32" s="9"/>
      <c r="X32" s="9"/>
      <c r="Y32" s="9"/>
      <c r="Z32" s="9"/>
      <c r="AA32" s="9"/>
      <c r="AB32" s="9"/>
      <c r="AC32" s="13"/>
      <c r="AD32" s="13"/>
      <c r="AE32" s="13"/>
      <c r="AF32" s="13"/>
      <c r="AG32" s="13"/>
      <c r="AH32" s="13"/>
      <c r="AI32" s="9"/>
      <c r="AJ32" s="9"/>
      <c r="AK32" s="9"/>
      <c r="AL32" s="9"/>
      <c r="AM32" s="9"/>
      <c r="AN32" s="9"/>
      <c r="AO32" s="16">
        <f>Q32*参数!$D$3+W32</f>
        <v>0</v>
      </c>
      <c r="AP32" s="16">
        <f>R32*参数!$D$3+X32</f>
        <v>0</v>
      </c>
      <c r="AQ32" s="16">
        <f>S32*参数!$D$3+Y32</f>
        <v>0</v>
      </c>
      <c r="AR32" s="16">
        <f>T32*参数!$D$3+Z32</f>
        <v>0</v>
      </c>
      <c r="AS32" s="16">
        <f>U32*参数!$D$3+AA32</f>
        <v>0</v>
      </c>
      <c r="AT32" s="16">
        <f>V32*参数!$D$3+AB32</f>
        <v>0</v>
      </c>
      <c r="AU32" s="16">
        <f>AC32*参数!$D$3+AI32</f>
        <v>0</v>
      </c>
      <c r="AV32" s="16">
        <f>AD32*参数!$D$3+AJ32</f>
        <v>0</v>
      </c>
      <c r="AW32" s="16">
        <f>AE32*参数!$D$3+AK32</f>
        <v>0</v>
      </c>
      <c r="AX32" s="16">
        <f>AF32*参数!$D$3+AL32</f>
        <v>0</v>
      </c>
      <c r="AY32" s="16">
        <f>AG32*参数!$D$3+AM32</f>
        <v>0</v>
      </c>
      <c r="AZ32" s="16">
        <f>AH32*参数!$D$3+AN32</f>
        <v>0</v>
      </c>
      <c r="BA32" s="8"/>
      <c r="BB32" s="8">
        <f t="shared" si="7"/>
        <v>1</v>
      </c>
      <c r="BC32" s="8"/>
      <c r="BD32" s="8">
        <f t="shared" si="8"/>
        <v>1</v>
      </c>
      <c r="BE32" s="8"/>
      <c r="BF32" s="8">
        <f t="shared" si="9"/>
        <v>1</v>
      </c>
      <c r="BG32" s="8"/>
      <c r="BH32" s="8">
        <f t="shared" si="10"/>
        <v>1</v>
      </c>
      <c r="BI32" s="8"/>
      <c r="BJ32" s="8">
        <f t="shared" si="11"/>
        <v>1</v>
      </c>
      <c r="BK32" s="8"/>
      <c r="BL32" s="8">
        <f t="shared" si="12"/>
        <v>1</v>
      </c>
      <c r="BM32" s="8"/>
      <c r="BN32" s="8">
        <f t="shared" si="13"/>
        <v>1</v>
      </c>
      <c r="BO32" s="8"/>
      <c r="BP32" s="8">
        <f t="shared" si="14"/>
        <v>1</v>
      </c>
      <c r="BQ32" s="8"/>
      <c r="BR32" s="8">
        <f t="shared" si="0"/>
        <v>1</v>
      </c>
      <c r="BS32" s="8"/>
      <c r="BT32" s="8">
        <f t="shared" si="1"/>
        <v>1</v>
      </c>
      <c r="BU32" s="8"/>
      <c r="BV32" s="8">
        <f t="shared" si="2"/>
        <v>1</v>
      </c>
      <c r="BW32" s="8"/>
      <c r="BX32" s="8">
        <f t="shared" si="3"/>
        <v>1</v>
      </c>
      <c r="BY32" s="8"/>
      <c r="BZ32" s="8">
        <f t="shared" si="4"/>
        <v>1</v>
      </c>
      <c r="CA32" s="8"/>
      <c r="CB32" s="8">
        <f t="shared" si="5"/>
        <v>1</v>
      </c>
      <c r="CC32" s="8"/>
      <c r="CD32" s="8">
        <f t="shared" si="6"/>
        <v>1</v>
      </c>
      <c r="CE32" s="18"/>
    </row>
    <row r="33" spans="2:83" customFormat="1">
      <c r="B33" s="19"/>
      <c r="C33" s="3"/>
      <c r="D33" s="3"/>
      <c r="E33" s="4"/>
      <c r="F33" s="3"/>
      <c r="G33" s="3"/>
      <c r="H33" s="3"/>
      <c r="I33" s="3"/>
      <c r="J33" s="6"/>
      <c r="K33" s="6"/>
      <c r="L33" s="6"/>
      <c r="M33" s="10"/>
      <c r="N33" s="10"/>
      <c r="O33" s="10"/>
      <c r="P33" s="15"/>
      <c r="Q33" s="13"/>
      <c r="R33" s="13"/>
      <c r="S33" s="13"/>
      <c r="T33" s="13"/>
      <c r="U33" s="13"/>
      <c r="V33" s="13"/>
      <c r="W33" s="9"/>
      <c r="X33" s="9"/>
      <c r="Y33" s="9"/>
      <c r="Z33" s="9"/>
      <c r="AA33" s="9"/>
      <c r="AB33" s="9"/>
      <c r="AC33" s="13"/>
      <c r="AD33" s="13"/>
      <c r="AE33" s="13"/>
      <c r="AF33" s="13"/>
      <c r="AG33" s="13"/>
      <c r="AH33" s="13"/>
      <c r="AI33" s="9"/>
      <c r="AJ33" s="9"/>
      <c r="AK33" s="9"/>
      <c r="AL33" s="9"/>
      <c r="AM33" s="9"/>
      <c r="AN33" s="9"/>
      <c r="AO33" s="16">
        <f>Q33*参数!$D$3+W33</f>
        <v>0</v>
      </c>
      <c r="AP33" s="16">
        <f>R33*参数!$D$3+X33</f>
        <v>0</v>
      </c>
      <c r="AQ33" s="16">
        <f>S33*参数!$D$3+Y33</f>
        <v>0</v>
      </c>
      <c r="AR33" s="16">
        <f>T33*参数!$D$3+Z33</f>
        <v>0</v>
      </c>
      <c r="AS33" s="16">
        <f>U33*参数!$D$3+AA33</f>
        <v>0</v>
      </c>
      <c r="AT33" s="16">
        <f>V33*参数!$D$3+AB33</f>
        <v>0</v>
      </c>
      <c r="AU33" s="16">
        <f>AC33*参数!$D$3+AI33</f>
        <v>0</v>
      </c>
      <c r="AV33" s="16">
        <f>AD33*参数!$D$3+AJ33</f>
        <v>0</v>
      </c>
      <c r="AW33" s="16">
        <f>AE33*参数!$D$3+AK33</f>
        <v>0</v>
      </c>
      <c r="AX33" s="16">
        <f>AF33*参数!$D$3+AL33</f>
        <v>0</v>
      </c>
      <c r="AY33" s="16">
        <f>AG33*参数!$D$3+AM33</f>
        <v>0</v>
      </c>
      <c r="AZ33" s="16">
        <f>AH33*参数!$D$3+AN33</f>
        <v>0</v>
      </c>
      <c r="BA33" s="8"/>
      <c r="BB33" s="8">
        <f t="shared" si="7"/>
        <v>1</v>
      </c>
      <c r="BC33" s="8"/>
      <c r="BD33" s="8">
        <f t="shared" si="8"/>
        <v>1</v>
      </c>
      <c r="BE33" s="8"/>
      <c r="BF33" s="8">
        <f t="shared" si="9"/>
        <v>1</v>
      </c>
      <c r="BG33" s="8"/>
      <c r="BH33" s="8">
        <f t="shared" si="10"/>
        <v>1</v>
      </c>
      <c r="BI33" s="8"/>
      <c r="BJ33" s="8">
        <f t="shared" si="11"/>
        <v>1</v>
      </c>
      <c r="BK33" s="8"/>
      <c r="BL33" s="8">
        <f t="shared" si="12"/>
        <v>1</v>
      </c>
      <c r="BM33" s="8"/>
      <c r="BN33" s="8">
        <f t="shared" si="13"/>
        <v>1</v>
      </c>
      <c r="BO33" s="8"/>
      <c r="BP33" s="8">
        <f t="shared" si="14"/>
        <v>1</v>
      </c>
      <c r="BQ33" s="8"/>
      <c r="BR33" s="8">
        <f t="shared" si="0"/>
        <v>1</v>
      </c>
      <c r="BS33" s="8"/>
      <c r="BT33" s="8">
        <f t="shared" si="1"/>
        <v>1</v>
      </c>
      <c r="BU33" s="8"/>
      <c r="BV33" s="8">
        <f t="shared" si="2"/>
        <v>1</v>
      </c>
      <c r="BW33" s="8"/>
      <c r="BX33" s="8">
        <f t="shared" si="3"/>
        <v>1</v>
      </c>
      <c r="BY33" s="8"/>
      <c r="BZ33" s="8">
        <f t="shared" si="4"/>
        <v>1</v>
      </c>
      <c r="CA33" s="8"/>
      <c r="CB33" s="8">
        <f t="shared" si="5"/>
        <v>1</v>
      </c>
      <c r="CC33" s="8"/>
      <c r="CD33" s="8">
        <f t="shared" si="6"/>
        <v>1</v>
      </c>
      <c r="CE33" s="18"/>
    </row>
    <row r="34" spans="2:83" customFormat="1">
      <c r="B34" s="19"/>
      <c r="C34" s="3"/>
      <c r="D34" s="3"/>
      <c r="E34" s="4"/>
      <c r="F34" s="3"/>
      <c r="G34" s="3"/>
      <c r="H34" s="3"/>
      <c r="I34" s="3"/>
      <c r="J34" s="6"/>
      <c r="K34" s="6"/>
      <c r="L34" s="6"/>
      <c r="M34" s="10"/>
      <c r="N34" s="10"/>
      <c r="O34" s="10"/>
      <c r="P34" s="15"/>
      <c r="Q34" s="13"/>
      <c r="R34" s="13"/>
      <c r="S34" s="13"/>
      <c r="T34" s="13"/>
      <c r="U34" s="13"/>
      <c r="V34" s="13"/>
      <c r="W34" s="9"/>
      <c r="X34" s="9"/>
      <c r="Y34" s="9"/>
      <c r="Z34" s="9"/>
      <c r="AA34" s="9"/>
      <c r="AB34" s="9"/>
      <c r="AC34" s="13"/>
      <c r="AD34" s="13"/>
      <c r="AE34" s="13"/>
      <c r="AF34" s="13"/>
      <c r="AG34" s="13"/>
      <c r="AH34" s="13"/>
      <c r="AI34" s="9"/>
      <c r="AJ34" s="9"/>
      <c r="AK34" s="9"/>
      <c r="AL34" s="9"/>
      <c r="AM34" s="9"/>
      <c r="AN34" s="9"/>
      <c r="AO34" s="16">
        <f>Q34*参数!$D$3+W34</f>
        <v>0</v>
      </c>
      <c r="AP34" s="16">
        <f>R34*参数!$D$3+X34</f>
        <v>0</v>
      </c>
      <c r="AQ34" s="16">
        <f>S34*参数!$D$3+Y34</f>
        <v>0</v>
      </c>
      <c r="AR34" s="16">
        <f>T34*参数!$D$3+Z34</f>
        <v>0</v>
      </c>
      <c r="AS34" s="16">
        <f>U34*参数!$D$3+AA34</f>
        <v>0</v>
      </c>
      <c r="AT34" s="16">
        <f>V34*参数!$D$3+AB34</f>
        <v>0</v>
      </c>
      <c r="AU34" s="16">
        <f>AC34*参数!$D$3+AI34</f>
        <v>0</v>
      </c>
      <c r="AV34" s="16">
        <f>AD34*参数!$D$3+AJ34</f>
        <v>0</v>
      </c>
      <c r="AW34" s="16">
        <f>AE34*参数!$D$3+AK34</f>
        <v>0</v>
      </c>
      <c r="AX34" s="16">
        <f>AF34*参数!$D$3+AL34</f>
        <v>0</v>
      </c>
      <c r="AY34" s="16">
        <f>AG34*参数!$D$3+AM34</f>
        <v>0</v>
      </c>
      <c r="AZ34" s="16">
        <f>AH34*参数!$D$3+AN34</f>
        <v>0</v>
      </c>
      <c r="BA34" s="8"/>
      <c r="BB34" s="8">
        <f t="shared" si="7"/>
        <v>1</v>
      </c>
      <c r="BC34" s="8"/>
      <c r="BD34" s="8">
        <f t="shared" si="8"/>
        <v>1</v>
      </c>
      <c r="BE34" s="8"/>
      <c r="BF34" s="8">
        <f t="shared" si="9"/>
        <v>1</v>
      </c>
      <c r="BG34" s="8"/>
      <c r="BH34" s="8">
        <f t="shared" si="10"/>
        <v>1</v>
      </c>
      <c r="BI34" s="8"/>
      <c r="BJ34" s="8">
        <f t="shared" si="11"/>
        <v>1</v>
      </c>
      <c r="BK34" s="8"/>
      <c r="BL34" s="8">
        <f t="shared" si="12"/>
        <v>1</v>
      </c>
      <c r="BM34" s="8"/>
      <c r="BN34" s="8">
        <f t="shared" si="13"/>
        <v>1</v>
      </c>
      <c r="BO34" s="8"/>
      <c r="BP34" s="8">
        <f t="shared" si="14"/>
        <v>1</v>
      </c>
      <c r="BQ34" s="8"/>
      <c r="BR34" s="8">
        <f t="shared" si="0"/>
        <v>1</v>
      </c>
      <c r="BS34" s="8"/>
      <c r="BT34" s="8">
        <f t="shared" si="1"/>
        <v>1</v>
      </c>
      <c r="BU34" s="8"/>
      <c r="BV34" s="8">
        <f t="shared" si="2"/>
        <v>1</v>
      </c>
      <c r="BW34" s="8"/>
      <c r="BX34" s="8">
        <f t="shared" si="3"/>
        <v>1</v>
      </c>
      <c r="BY34" s="8"/>
      <c r="BZ34" s="8">
        <f t="shared" si="4"/>
        <v>1</v>
      </c>
      <c r="CA34" s="8"/>
      <c r="CB34" s="8">
        <f t="shared" si="5"/>
        <v>1</v>
      </c>
      <c r="CC34" s="8"/>
      <c r="CD34" s="8">
        <f t="shared" si="6"/>
        <v>1</v>
      </c>
      <c r="CE34" s="18"/>
    </row>
    <row r="35" spans="2:83" customFormat="1">
      <c r="B35" s="19"/>
      <c r="C35" s="3"/>
      <c r="D35" s="3"/>
      <c r="E35" s="4"/>
      <c r="F35" s="3"/>
      <c r="G35" s="3"/>
      <c r="H35" s="3"/>
      <c r="I35" s="3"/>
      <c r="J35" s="6"/>
      <c r="K35" s="6"/>
      <c r="L35" s="6"/>
      <c r="M35" s="10"/>
      <c r="N35" s="10"/>
      <c r="O35" s="10"/>
      <c r="P35" s="15"/>
      <c r="Q35" s="13"/>
      <c r="R35" s="13"/>
      <c r="S35" s="13"/>
      <c r="T35" s="13"/>
      <c r="U35" s="13"/>
      <c r="V35" s="13"/>
      <c r="W35" s="9"/>
      <c r="X35" s="9"/>
      <c r="Y35" s="9"/>
      <c r="Z35" s="9"/>
      <c r="AA35" s="9"/>
      <c r="AB35" s="9"/>
      <c r="AC35" s="13"/>
      <c r="AD35" s="13"/>
      <c r="AE35" s="13"/>
      <c r="AF35" s="13"/>
      <c r="AG35" s="13"/>
      <c r="AH35" s="13"/>
      <c r="AI35" s="9"/>
      <c r="AJ35" s="9"/>
      <c r="AK35" s="9"/>
      <c r="AL35" s="9"/>
      <c r="AM35" s="9"/>
      <c r="AN35" s="9"/>
      <c r="AO35" s="16">
        <f>Q35*参数!$D$3+W35</f>
        <v>0</v>
      </c>
      <c r="AP35" s="16">
        <f>R35*参数!$D$3+X35</f>
        <v>0</v>
      </c>
      <c r="AQ35" s="16">
        <f>S35*参数!$D$3+Y35</f>
        <v>0</v>
      </c>
      <c r="AR35" s="16">
        <f>T35*参数!$D$3+Z35</f>
        <v>0</v>
      </c>
      <c r="AS35" s="16">
        <f>U35*参数!$D$3+AA35</f>
        <v>0</v>
      </c>
      <c r="AT35" s="16">
        <f>V35*参数!$D$3+AB35</f>
        <v>0</v>
      </c>
      <c r="AU35" s="16">
        <f>AC35*参数!$D$3+AI35</f>
        <v>0</v>
      </c>
      <c r="AV35" s="16">
        <f>AD35*参数!$D$3+AJ35</f>
        <v>0</v>
      </c>
      <c r="AW35" s="16">
        <f>AE35*参数!$D$3+AK35</f>
        <v>0</v>
      </c>
      <c r="AX35" s="16">
        <f>AF35*参数!$D$3+AL35</f>
        <v>0</v>
      </c>
      <c r="AY35" s="16">
        <f>AG35*参数!$D$3+AM35</f>
        <v>0</v>
      </c>
      <c r="AZ35" s="16">
        <f>AH35*参数!$D$3+AN35</f>
        <v>0</v>
      </c>
      <c r="BA35" s="8"/>
      <c r="BB35" s="8">
        <f t="shared" si="7"/>
        <v>1</v>
      </c>
      <c r="BC35" s="8"/>
      <c r="BD35" s="8">
        <f t="shared" si="8"/>
        <v>1</v>
      </c>
      <c r="BE35" s="8"/>
      <c r="BF35" s="8">
        <f t="shared" si="9"/>
        <v>1</v>
      </c>
      <c r="BG35" s="8"/>
      <c r="BH35" s="8">
        <f t="shared" si="10"/>
        <v>1</v>
      </c>
      <c r="BI35" s="8"/>
      <c r="BJ35" s="8">
        <f t="shared" si="11"/>
        <v>1</v>
      </c>
      <c r="BK35" s="8"/>
      <c r="BL35" s="8">
        <f t="shared" si="12"/>
        <v>1</v>
      </c>
      <c r="BM35" s="8"/>
      <c r="BN35" s="8">
        <f t="shared" si="13"/>
        <v>1</v>
      </c>
      <c r="BO35" s="8"/>
      <c r="BP35" s="8">
        <f t="shared" si="14"/>
        <v>1</v>
      </c>
      <c r="BQ35" s="8"/>
      <c r="BR35" s="8">
        <f t="shared" si="0"/>
        <v>1</v>
      </c>
      <c r="BS35" s="8"/>
      <c r="BT35" s="8">
        <f t="shared" si="1"/>
        <v>1</v>
      </c>
      <c r="BU35" s="8"/>
      <c r="BV35" s="8">
        <f t="shared" si="2"/>
        <v>1</v>
      </c>
      <c r="BW35" s="8"/>
      <c r="BX35" s="8">
        <f t="shared" si="3"/>
        <v>1</v>
      </c>
      <c r="BY35" s="8"/>
      <c r="BZ35" s="8">
        <f t="shared" si="4"/>
        <v>1</v>
      </c>
      <c r="CA35" s="8"/>
      <c r="CB35" s="8">
        <f t="shared" si="5"/>
        <v>1</v>
      </c>
      <c r="CC35" s="8"/>
      <c r="CD35" s="8">
        <f t="shared" si="6"/>
        <v>1</v>
      </c>
      <c r="CE35" s="18"/>
    </row>
    <row r="36" spans="2:83" customFormat="1">
      <c r="B36" s="19"/>
      <c r="C36" s="3"/>
      <c r="D36" s="3"/>
      <c r="E36" s="4"/>
      <c r="F36" s="3"/>
      <c r="G36" s="3"/>
      <c r="H36" s="3"/>
      <c r="I36" s="3"/>
      <c r="J36" s="6"/>
      <c r="K36" s="6"/>
      <c r="L36" s="6"/>
      <c r="M36" s="10"/>
      <c r="N36" s="10"/>
      <c r="O36" s="10"/>
      <c r="P36" s="15"/>
      <c r="Q36" s="13"/>
      <c r="R36" s="13"/>
      <c r="S36" s="13"/>
      <c r="T36" s="13"/>
      <c r="U36" s="13"/>
      <c r="V36" s="13"/>
      <c r="W36" s="9"/>
      <c r="X36" s="9"/>
      <c r="Y36" s="9"/>
      <c r="Z36" s="9"/>
      <c r="AA36" s="9"/>
      <c r="AB36" s="9"/>
      <c r="AC36" s="13"/>
      <c r="AD36" s="13"/>
      <c r="AE36" s="13"/>
      <c r="AF36" s="13"/>
      <c r="AG36" s="13"/>
      <c r="AH36" s="13"/>
      <c r="AI36" s="9"/>
      <c r="AJ36" s="9"/>
      <c r="AK36" s="9"/>
      <c r="AL36" s="9"/>
      <c r="AM36" s="9"/>
      <c r="AN36" s="9"/>
      <c r="AO36" s="16">
        <f>Q36*参数!$D$3+W36</f>
        <v>0</v>
      </c>
      <c r="AP36" s="16">
        <f>R36*参数!$D$3+X36</f>
        <v>0</v>
      </c>
      <c r="AQ36" s="16">
        <f>S36*参数!$D$3+Y36</f>
        <v>0</v>
      </c>
      <c r="AR36" s="16">
        <f>T36*参数!$D$3+Z36</f>
        <v>0</v>
      </c>
      <c r="AS36" s="16">
        <f>U36*参数!$D$3+AA36</f>
        <v>0</v>
      </c>
      <c r="AT36" s="16">
        <f>V36*参数!$D$3+AB36</f>
        <v>0</v>
      </c>
      <c r="AU36" s="16">
        <f>AC36*参数!$D$3+AI36</f>
        <v>0</v>
      </c>
      <c r="AV36" s="16">
        <f>AD36*参数!$D$3+AJ36</f>
        <v>0</v>
      </c>
      <c r="AW36" s="16">
        <f>AE36*参数!$D$3+AK36</f>
        <v>0</v>
      </c>
      <c r="AX36" s="16">
        <f>AF36*参数!$D$3+AL36</f>
        <v>0</v>
      </c>
      <c r="AY36" s="16">
        <f>AG36*参数!$D$3+AM36</f>
        <v>0</v>
      </c>
      <c r="AZ36" s="16">
        <f>AH36*参数!$D$3+AN36</f>
        <v>0</v>
      </c>
      <c r="BA36" s="8"/>
      <c r="BB36" s="8">
        <f t="shared" si="7"/>
        <v>1</v>
      </c>
      <c r="BC36" s="8"/>
      <c r="BD36" s="8">
        <f t="shared" si="8"/>
        <v>1</v>
      </c>
      <c r="BE36" s="8"/>
      <c r="BF36" s="8">
        <f t="shared" si="9"/>
        <v>1</v>
      </c>
      <c r="BG36" s="8"/>
      <c r="BH36" s="8">
        <f t="shared" si="10"/>
        <v>1</v>
      </c>
      <c r="BI36" s="8"/>
      <c r="BJ36" s="8">
        <f t="shared" si="11"/>
        <v>1</v>
      </c>
      <c r="BK36" s="8"/>
      <c r="BL36" s="8">
        <f t="shared" si="12"/>
        <v>1</v>
      </c>
      <c r="BM36" s="8"/>
      <c r="BN36" s="8">
        <f t="shared" si="13"/>
        <v>1</v>
      </c>
      <c r="BO36" s="8"/>
      <c r="BP36" s="8">
        <f t="shared" si="14"/>
        <v>1</v>
      </c>
      <c r="BQ36" s="8"/>
      <c r="BR36" s="8">
        <f t="shared" si="0"/>
        <v>1</v>
      </c>
      <c r="BS36" s="8"/>
      <c r="BT36" s="8">
        <f t="shared" si="1"/>
        <v>1</v>
      </c>
      <c r="BU36" s="8"/>
      <c r="BV36" s="8">
        <f t="shared" si="2"/>
        <v>1</v>
      </c>
      <c r="BW36" s="8"/>
      <c r="BX36" s="8">
        <f t="shared" si="3"/>
        <v>1</v>
      </c>
      <c r="BY36" s="8"/>
      <c r="BZ36" s="8">
        <f t="shared" si="4"/>
        <v>1</v>
      </c>
      <c r="CA36" s="8"/>
      <c r="CB36" s="8">
        <f t="shared" si="5"/>
        <v>1</v>
      </c>
      <c r="CC36" s="8"/>
      <c r="CD36" s="8">
        <f t="shared" si="6"/>
        <v>1</v>
      </c>
      <c r="CE36" s="18"/>
    </row>
    <row r="37" spans="2:83" customFormat="1">
      <c r="B37" s="19"/>
      <c r="C37" s="3"/>
      <c r="D37" s="3"/>
      <c r="E37" s="4"/>
      <c r="F37" s="3"/>
      <c r="G37" s="3"/>
      <c r="H37" s="3"/>
      <c r="I37" s="3"/>
      <c r="J37" s="6"/>
      <c r="K37" s="6"/>
      <c r="L37" s="6"/>
      <c r="M37" s="10"/>
      <c r="N37" s="10"/>
      <c r="O37" s="10"/>
      <c r="P37" s="15"/>
      <c r="Q37" s="13"/>
      <c r="R37" s="13"/>
      <c r="S37" s="13"/>
      <c r="T37" s="13"/>
      <c r="U37" s="13"/>
      <c r="V37" s="13"/>
      <c r="W37" s="9"/>
      <c r="X37" s="9"/>
      <c r="Y37" s="9"/>
      <c r="Z37" s="9"/>
      <c r="AA37" s="9"/>
      <c r="AB37" s="9"/>
      <c r="AC37" s="13"/>
      <c r="AD37" s="13"/>
      <c r="AE37" s="13"/>
      <c r="AF37" s="13"/>
      <c r="AG37" s="13"/>
      <c r="AH37" s="13"/>
      <c r="AI37" s="9"/>
      <c r="AJ37" s="9"/>
      <c r="AK37" s="9"/>
      <c r="AL37" s="9"/>
      <c r="AM37" s="9"/>
      <c r="AN37" s="9"/>
      <c r="AO37" s="16">
        <f>Q37*参数!$D$3+W37</f>
        <v>0</v>
      </c>
      <c r="AP37" s="16">
        <f>R37*参数!$D$3+X37</f>
        <v>0</v>
      </c>
      <c r="AQ37" s="16">
        <f>S37*参数!$D$3+Y37</f>
        <v>0</v>
      </c>
      <c r="AR37" s="16">
        <f>T37*参数!$D$3+Z37</f>
        <v>0</v>
      </c>
      <c r="AS37" s="16">
        <f>U37*参数!$D$3+AA37</f>
        <v>0</v>
      </c>
      <c r="AT37" s="16">
        <f>V37*参数!$D$3+AB37</f>
        <v>0</v>
      </c>
      <c r="AU37" s="16">
        <f>AC37*参数!$D$3+AI37</f>
        <v>0</v>
      </c>
      <c r="AV37" s="16">
        <f>AD37*参数!$D$3+AJ37</f>
        <v>0</v>
      </c>
      <c r="AW37" s="16">
        <f>AE37*参数!$D$3+AK37</f>
        <v>0</v>
      </c>
      <c r="AX37" s="16">
        <f>AF37*参数!$D$3+AL37</f>
        <v>0</v>
      </c>
      <c r="AY37" s="16">
        <f>AG37*参数!$D$3+AM37</f>
        <v>0</v>
      </c>
      <c r="AZ37" s="16">
        <f>AH37*参数!$D$3+AN37</f>
        <v>0</v>
      </c>
      <c r="BA37" s="8"/>
      <c r="BB37" s="8">
        <f t="shared" si="7"/>
        <v>1</v>
      </c>
      <c r="BC37" s="8"/>
      <c r="BD37" s="8">
        <f t="shared" si="8"/>
        <v>1</v>
      </c>
      <c r="BE37" s="8"/>
      <c r="BF37" s="8">
        <f t="shared" si="9"/>
        <v>1</v>
      </c>
      <c r="BG37" s="8"/>
      <c r="BH37" s="8">
        <f t="shared" si="10"/>
        <v>1</v>
      </c>
      <c r="BI37" s="8"/>
      <c r="BJ37" s="8">
        <f t="shared" si="11"/>
        <v>1</v>
      </c>
      <c r="BK37" s="8"/>
      <c r="BL37" s="8">
        <f t="shared" si="12"/>
        <v>1</v>
      </c>
      <c r="BM37" s="8"/>
      <c r="BN37" s="8">
        <f t="shared" si="13"/>
        <v>1</v>
      </c>
      <c r="BO37" s="8"/>
      <c r="BP37" s="8">
        <f t="shared" si="14"/>
        <v>1</v>
      </c>
      <c r="BQ37" s="8"/>
      <c r="BR37" s="8">
        <f t="shared" si="0"/>
        <v>1</v>
      </c>
      <c r="BS37" s="8"/>
      <c r="BT37" s="8">
        <f t="shared" si="1"/>
        <v>1</v>
      </c>
      <c r="BU37" s="8"/>
      <c r="BV37" s="8">
        <f t="shared" si="2"/>
        <v>1</v>
      </c>
      <c r="BW37" s="8"/>
      <c r="BX37" s="8">
        <f t="shared" si="3"/>
        <v>1</v>
      </c>
      <c r="BY37" s="8"/>
      <c r="BZ37" s="8">
        <f t="shared" si="4"/>
        <v>1</v>
      </c>
      <c r="CA37" s="8"/>
      <c r="CB37" s="8">
        <f t="shared" si="5"/>
        <v>1</v>
      </c>
      <c r="CC37" s="8"/>
      <c r="CD37" s="8">
        <f t="shared" si="6"/>
        <v>1</v>
      </c>
      <c r="CE37" s="18"/>
    </row>
    <row r="38" spans="2:83" customFormat="1">
      <c r="B38" s="19"/>
      <c r="C38" s="3"/>
      <c r="D38" s="3"/>
      <c r="E38" s="4"/>
      <c r="F38" s="3"/>
      <c r="G38" s="3"/>
      <c r="H38" s="3"/>
      <c r="I38" s="3"/>
      <c r="J38" s="6"/>
      <c r="K38" s="6"/>
      <c r="L38" s="6"/>
      <c r="M38" s="10"/>
      <c r="N38" s="10"/>
      <c r="O38" s="10"/>
      <c r="P38" s="15"/>
      <c r="Q38" s="13"/>
      <c r="R38" s="13"/>
      <c r="S38" s="13"/>
      <c r="T38" s="13"/>
      <c r="U38" s="13"/>
      <c r="V38" s="13"/>
      <c r="W38" s="9"/>
      <c r="X38" s="9"/>
      <c r="Y38" s="9"/>
      <c r="Z38" s="9"/>
      <c r="AA38" s="9"/>
      <c r="AB38" s="9"/>
      <c r="AC38" s="13"/>
      <c r="AD38" s="13"/>
      <c r="AE38" s="13"/>
      <c r="AF38" s="13"/>
      <c r="AG38" s="13"/>
      <c r="AH38" s="13"/>
      <c r="AI38" s="9"/>
      <c r="AJ38" s="9"/>
      <c r="AK38" s="9"/>
      <c r="AL38" s="9"/>
      <c r="AM38" s="9"/>
      <c r="AN38" s="9"/>
      <c r="AO38" s="16">
        <f>Q38*参数!$D$3+W38</f>
        <v>0</v>
      </c>
      <c r="AP38" s="16">
        <f>R38*参数!$D$3+X38</f>
        <v>0</v>
      </c>
      <c r="AQ38" s="16">
        <f>S38*参数!$D$3+Y38</f>
        <v>0</v>
      </c>
      <c r="AR38" s="16">
        <f>T38*参数!$D$3+Z38</f>
        <v>0</v>
      </c>
      <c r="AS38" s="16">
        <f>U38*参数!$D$3+AA38</f>
        <v>0</v>
      </c>
      <c r="AT38" s="16">
        <f>V38*参数!$D$3+AB38</f>
        <v>0</v>
      </c>
      <c r="AU38" s="16">
        <f>AC38*参数!$D$3+AI38</f>
        <v>0</v>
      </c>
      <c r="AV38" s="16">
        <f>AD38*参数!$D$3+AJ38</f>
        <v>0</v>
      </c>
      <c r="AW38" s="16">
        <f>AE38*参数!$D$3+AK38</f>
        <v>0</v>
      </c>
      <c r="AX38" s="16">
        <f>AF38*参数!$D$3+AL38</f>
        <v>0</v>
      </c>
      <c r="AY38" s="16">
        <f>AG38*参数!$D$3+AM38</f>
        <v>0</v>
      </c>
      <c r="AZ38" s="16">
        <f>AH38*参数!$D$3+AN38</f>
        <v>0</v>
      </c>
      <c r="BA38" s="8"/>
      <c r="BB38" s="8">
        <f t="shared" si="7"/>
        <v>1</v>
      </c>
      <c r="BC38" s="8"/>
      <c r="BD38" s="8">
        <f t="shared" si="8"/>
        <v>1</v>
      </c>
      <c r="BE38" s="8"/>
      <c r="BF38" s="8">
        <f t="shared" si="9"/>
        <v>1</v>
      </c>
      <c r="BG38" s="8"/>
      <c r="BH38" s="8">
        <f t="shared" si="10"/>
        <v>1</v>
      </c>
      <c r="BI38" s="8"/>
      <c r="BJ38" s="8">
        <f t="shared" si="11"/>
        <v>1</v>
      </c>
      <c r="BK38" s="8"/>
      <c r="BL38" s="8">
        <f t="shared" si="12"/>
        <v>1</v>
      </c>
      <c r="BM38" s="8"/>
      <c r="BN38" s="8">
        <f t="shared" si="13"/>
        <v>1</v>
      </c>
      <c r="BO38" s="8"/>
      <c r="BP38" s="8">
        <f t="shared" si="14"/>
        <v>1</v>
      </c>
      <c r="BQ38" s="8"/>
      <c r="BR38" s="8">
        <f t="shared" si="0"/>
        <v>1</v>
      </c>
      <c r="BS38" s="8"/>
      <c r="BT38" s="8">
        <f t="shared" si="1"/>
        <v>1</v>
      </c>
      <c r="BU38" s="8"/>
      <c r="BV38" s="8">
        <f t="shared" si="2"/>
        <v>1</v>
      </c>
      <c r="BW38" s="8"/>
      <c r="BX38" s="8">
        <f t="shared" si="3"/>
        <v>1</v>
      </c>
      <c r="BY38" s="8"/>
      <c r="BZ38" s="8">
        <f t="shared" si="4"/>
        <v>1</v>
      </c>
      <c r="CA38" s="8"/>
      <c r="CB38" s="8">
        <f t="shared" si="5"/>
        <v>1</v>
      </c>
      <c r="CC38" s="8"/>
      <c r="CD38" s="8">
        <f t="shared" si="6"/>
        <v>1</v>
      </c>
      <c r="CE38" s="18"/>
    </row>
    <row r="39" spans="2:83" customFormat="1">
      <c r="B39" s="19"/>
      <c r="C39" s="3"/>
      <c r="D39" s="3"/>
      <c r="E39" s="4"/>
      <c r="F39" s="3"/>
      <c r="G39" s="3"/>
      <c r="H39" s="3"/>
      <c r="I39" s="3"/>
      <c r="J39" s="6"/>
      <c r="K39" s="6"/>
      <c r="L39" s="6"/>
      <c r="M39" s="10"/>
      <c r="N39" s="10"/>
      <c r="O39" s="10"/>
      <c r="P39" s="15"/>
      <c r="Q39" s="13"/>
      <c r="R39" s="13"/>
      <c r="S39" s="13"/>
      <c r="T39" s="13"/>
      <c r="U39" s="13"/>
      <c r="V39" s="13"/>
      <c r="W39" s="9"/>
      <c r="X39" s="9"/>
      <c r="Y39" s="9"/>
      <c r="Z39" s="9"/>
      <c r="AA39" s="9"/>
      <c r="AB39" s="9"/>
      <c r="AC39" s="13"/>
      <c r="AD39" s="13"/>
      <c r="AE39" s="13"/>
      <c r="AF39" s="13"/>
      <c r="AG39" s="13"/>
      <c r="AH39" s="13"/>
      <c r="AI39" s="9"/>
      <c r="AJ39" s="9"/>
      <c r="AK39" s="9"/>
      <c r="AL39" s="9"/>
      <c r="AM39" s="9"/>
      <c r="AN39" s="9"/>
      <c r="AO39" s="16">
        <f>Q39*参数!$D$3+W39</f>
        <v>0</v>
      </c>
      <c r="AP39" s="16">
        <f>R39*参数!$D$3+X39</f>
        <v>0</v>
      </c>
      <c r="AQ39" s="16">
        <f>S39*参数!$D$3+Y39</f>
        <v>0</v>
      </c>
      <c r="AR39" s="16">
        <f>T39*参数!$D$3+Z39</f>
        <v>0</v>
      </c>
      <c r="AS39" s="16">
        <f>U39*参数!$D$3+AA39</f>
        <v>0</v>
      </c>
      <c r="AT39" s="16">
        <f>V39*参数!$D$3+AB39</f>
        <v>0</v>
      </c>
      <c r="AU39" s="16">
        <f>AC39*参数!$D$3+AI39</f>
        <v>0</v>
      </c>
      <c r="AV39" s="16">
        <f>AD39*参数!$D$3+AJ39</f>
        <v>0</v>
      </c>
      <c r="AW39" s="16">
        <f>AE39*参数!$D$3+AK39</f>
        <v>0</v>
      </c>
      <c r="AX39" s="16">
        <f>AF39*参数!$D$3+AL39</f>
        <v>0</v>
      </c>
      <c r="AY39" s="16">
        <f>AG39*参数!$D$3+AM39</f>
        <v>0</v>
      </c>
      <c r="AZ39" s="16">
        <f>AH39*参数!$D$3+AN39</f>
        <v>0</v>
      </c>
      <c r="BA39" s="8"/>
      <c r="BB39" s="8">
        <f t="shared" si="7"/>
        <v>1</v>
      </c>
      <c r="BC39" s="8"/>
      <c r="BD39" s="8">
        <f t="shared" si="8"/>
        <v>1</v>
      </c>
      <c r="BE39" s="8"/>
      <c r="BF39" s="8">
        <f t="shared" si="9"/>
        <v>1</v>
      </c>
      <c r="BG39" s="8"/>
      <c r="BH39" s="8">
        <f t="shared" si="10"/>
        <v>1</v>
      </c>
      <c r="BI39" s="8"/>
      <c r="BJ39" s="8">
        <f t="shared" si="11"/>
        <v>1</v>
      </c>
      <c r="BK39" s="8"/>
      <c r="BL39" s="8">
        <f t="shared" si="12"/>
        <v>1</v>
      </c>
      <c r="BM39" s="8"/>
      <c r="BN39" s="8">
        <f t="shared" si="13"/>
        <v>1</v>
      </c>
      <c r="BO39" s="8"/>
      <c r="BP39" s="8">
        <f t="shared" si="14"/>
        <v>1</v>
      </c>
      <c r="BQ39" s="8"/>
      <c r="BR39" s="8">
        <f t="shared" si="0"/>
        <v>1</v>
      </c>
      <c r="BS39" s="8"/>
      <c r="BT39" s="8">
        <f t="shared" si="1"/>
        <v>1</v>
      </c>
      <c r="BU39" s="8"/>
      <c r="BV39" s="8">
        <f t="shared" si="2"/>
        <v>1</v>
      </c>
      <c r="BW39" s="8"/>
      <c r="BX39" s="8">
        <f t="shared" si="3"/>
        <v>1</v>
      </c>
      <c r="BY39" s="8"/>
      <c r="BZ39" s="8">
        <f t="shared" si="4"/>
        <v>1</v>
      </c>
      <c r="CA39" s="8"/>
      <c r="CB39" s="8">
        <f t="shared" si="5"/>
        <v>1</v>
      </c>
      <c r="CC39" s="8"/>
      <c r="CD39" s="8">
        <f t="shared" si="6"/>
        <v>1</v>
      </c>
      <c r="CE39" s="18"/>
    </row>
    <row r="40" spans="2:83" customFormat="1">
      <c r="B40" s="19"/>
      <c r="C40" s="3"/>
      <c r="D40" s="3"/>
      <c r="E40" s="4"/>
      <c r="F40" s="3"/>
      <c r="G40" s="3"/>
      <c r="H40" s="3"/>
      <c r="I40" s="3"/>
      <c r="J40" s="6"/>
      <c r="K40" s="6"/>
      <c r="L40" s="6"/>
      <c r="M40" s="10"/>
      <c r="N40" s="10"/>
      <c r="O40" s="10"/>
      <c r="P40" s="15"/>
      <c r="Q40" s="13"/>
      <c r="R40" s="13"/>
      <c r="S40" s="13"/>
      <c r="T40" s="13"/>
      <c r="U40" s="13"/>
      <c r="V40" s="13"/>
      <c r="W40" s="9"/>
      <c r="X40" s="9"/>
      <c r="Y40" s="9"/>
      <c r="Z40" s="9"/>
      <c r="AA40" s="9"/>
      <c r="AB40" s="9"/>
      <c r="AC40" s="13"/>
      <c r="AD40" s="13"/>
      <c r="AE40" s="13"/>
      <c r="AF40" s="13"/>
      <c r="AG40" s="13"/>
      <c r="AH40" s="13"/>
      <c r="AI40" s="9"/>
      <c r="AJ40" s="9"/>
      <c r="AK40" s="9"/>
      <c r="AL40" s="9"/>
      <c r="AM40" s="9"/>
      <c r="AN40" s="9"/>
      <c r="AO40" s="16">
        <f>Q40*参数!$D$3+W40</f>
        <v>0</v>
      </c>
      <c r="AP40" s="16">
        <f>R40*参数!$D$3+X40</f>
        <v>0</v>
      </c>
      <c r="AQ40" s="16">
        <f>S40*参数!$D$3+Y40</f>
        <v>0</v>
      </c>
      <c r="AR40" s="16">
        <f>T40*参数!$D$3+Z40</f>
        <v>0</v>
      </c>
      <c r="AS40" s="16">
        <f>U40*参数!$D$3+AA40</f>
        <v>0</v>
      </c>
      <c r="AT40" s="16">
        <f>V40*参数!$D$3+AB40</f>
        <v>0</v>
      </c>
      <c r="AU40" s="16">
        <f>AC40*参数!$D$3+AI40</f>
        <v>0</v>
      </c>
      <c r="AV40" s="16">
        <f>AD40*参数!$D$3+AJ40</f>
        <v>0</v>
      </c>
      <c r="AW40" s="16">
        <f>AE40*参数!$D$3+AK40</f>
        <v>0</v>
      </c>
      <c r="AX40" s="16">
        <f>AF40*参数!$D$3+AL40</f>
        <v>0</v>
      </c>
      <c r="AY40" s="16">
        <f>AG40*参数!$D$3+AM40</f>
        <v>0</v>
      </c>
      <c r="AZ40" s="16">
        <f>AH40*参数!$D$3+AN40</f>
        <v>0</v>
      </c>
      <c r="BA40" s="8"/>
      <c r="BB40" s="8">
        <f t="shared" si="7"/>
        <v>1</v>
      </c>
      <c r="BC40" s="8"/>
      <c r="BD40" s="8">
        <f t="shared" si="8"/>
        <v>1</v>
      </c>
      <c r="BE40" s="8"/>
      <c r="BF40" s="8">
        <f t="shared" si="9"/>
        <v>1</v>
      </c>
      <c r="BG40" s="8"/>
      <c r="BH40" s="8">
        <f t="shared" si="10"/>
        <v>1</v>
      </c>
      <c r="BI40" s="8"/>
      <c r="BJ40" s="8">
        <f t="shared" si="11"/>
        <v>1</v>
      </c>
      <c r="BK40" s="8"/>
      <c r="BL40" s="8">
        <f t="shared" si="12"/>
        <v>1</v>
      </c>
      <c r="BM40" s="8"/>
      <c r="BN40" s="8">
        <f t="shared" si="13"/>
        <v>1</v>
      </c>
      <c r="BO40" s="8"/>
      <c r="BP40" s="8">
        <f t="shared" si="14"/>
        <v>1</v>
      </c>
      <c r="BQ40" s="8"/>
      <c r="BR40" s="8">
        <f t="shared" si="0"/>
        <v>1</v>
      </c>
      <c r="BS40" s="8"/>
      <c r="BT40" s="8">
        <f t="shared" si="1"/>
        <v>1</v>
      </c>
      <c r="BU40" s="8"/>
      <c r="BV40" s="8">
        <f t="shared" si="2"/>
        <v>1</v>
      </c>
      <c r="BW40" s="8"/>
      <c r="BX40" s="8">
        <f t="shared" si="3"/>
        <v>1</v>
      </c>
      <c r="BY40" s="8"/>
      <c r="BZ40" s="8">
        <f t="shared" si="4"/>
        <v>1</v>
      </c>
      <c r="CA40" s="8"/>
      <c r="CB40" s="8">
        <f t="shared" si="5"/>
        <v>1</v>
      </c>
      <c r="CC40" s="8"/>
      <c r="CD40" s="8">
        <f t="shared" si="6"/>
        <v>1</v>
      </c>
      <c r="CE40" s="18"/>
    </row>
    <row r="41" spans="2:83" customFormat="1">
      <c r="B41" s="19"/>
      <c r="C41" s="3"/>
      <c r="D41" s="3"/>
      <c r="E41" s="4"/>
      <c r="F41" s="3"/>
      <c r="G41" s="3"/>
      <c r="H41" s="3"/>
      <c r="I41" s="3"/>
      <c r="J41" s="6"/>
      <c r="K41" s="6"/>
      <c r="L41" s="6"/>
      <c r="M41" s="10"/>
      <c r="N41" s="10"/>
      <c r="O41" s="10"/>
      <c r="P41" s="15"/>
      <c r="Q41" s="13"/>
      <c r="R41" s="13"/>
      <c r="S41" s="13"/>
      <c r="T41" s="13"/>
      <c r="U41" s="13"/>
      <c r="V41" s="13"/>
      <c r="W41" s="9"/>
      <c r="X41" s="9"/>
      <c r="Y41" s="9"/>
      <c r="Z41" s="9"/>
      <c r="AA41" s="9"/>
      <c r="AB41" s="9"/>
      <c r="AC41" s="13"/>
      <c r="AD41" s="13"/>
      <c r="AE41" s="13"/>
      <c r="AF41" s="13"/>
      <c r="AG41" s="13"/>
      <c r="AH41" s="13"/>
      <c r="AI41" s="9"/>
      <c r="AJ41" s="9"/>
      <c r="AK41" s="9"/>
      <c r="AL41" s="9"/>
      <c r="AM41" s="9"/>
      <c r="AN41" s="9"/>
      <c r="AO41" s="16">
        <f>Q41*参数!$D$3+W41</f>
        <v>0</v>
      </c>
      <c r="AP41" s="16">
        <f>R41*参数!$D$3+X41</f>
        <v>0</v>
      </c>
      <c r="AQ41" s="16">
        <f>S41*参数!$D$3+Y41</f>
        <v>0</v>
      </c>
      <c r="AR41" s="16">
        <f>T41*参数!$D$3+Z41</f>
        <v>0</v>
      </c>
      <c r="AS41" s="16">
        <f>U41*参数!$D$3+AA41</f>
        <v>0</v>
      </c>
      <c r="AT41" s="16">
        <f>V41*参数!$D$3+AB41</f>
        <v>0</v>
      </c>
      <c r="AU41" s="16">
        <f>AC41*参数!$D$3+AI41</f>
        <v>0</v>
      </c>
      <c r="AV41" s="16">
        <f>AD41*参数!$D$3+AJ41</f>
        <v>0</v>
      </c>
      <c r="AW41" s="16">
        <f>AE41*参数!$D$3+AK41</f>
        <v>0</v>
      </c>
      <c r="AX41" s="16">
        <f>AF41*参数!$D$3+AL41</f>
        <v>0</v>
      </c>
      <c r="AY41" s="16">
        <f>AG41*参数!$D$3+AM41</f>
        <v>0</v>
      </c>
      <c r="AZ41" s="16">
        <f>AH41*参数!$D$3+AN41</f>
        <v>0</v>
      </c>
      <c r="BA41" s="8"/>
      <c r="BB41" s="8">
        <f t="shared" si="7"/>
        <v>1</v>
      </c>
      <c r="BC41" s="8"/>
      <c r="BD41" s="8">
        <f t="shared" si="8"/>
        <v>1</v>
      </c>
      <c r="BE41" s="8"/>
      <c r="BF41" s="8">
        <f t="shared" si="9"/>
        <v>1</v>
      </c>
      <c r="BG41" s="8"/>
      <c r="BH41" s="8">
        <f t="shared" si="10"/>
        <v>1</v>
      </c>
      <c r="BI41" s="8"/>
      <c r="BJ41" s="8">
        <f t="shared" si="11"/>
        <v>1</v>
      </c>
      <c r="BK41" s="8"/>
      <c r="BL41" s="8">
        <f t="shared" si="12"/>
        <v>1</v>
      </c>
      <c r="BM41" s="8"/>
      <c r="BN41" s="8">
        <f t="shared" si="13"/>
        <v>1</v>
      </c>
      <c r="BO41" s="8"/>
      <c r="BP41" s="8">
        <f t="shared" si="14"/>
        <v>1</v>
      </c>
      <c r="BQ41" s="8"/>
      <c r="BR41" s="8">
        <f t="shared" si="0"/>
        <v>1</v>
      </c>
      <c r="BS41" s="8"/>
      <c r="BT41" s="8">
        <f t="shared" si="1"/>
        <v>1</v>
      </c>
      <c r="BU41" s="8"/>
      <c r="BV41" s="8">
        <f t="shared" si="2"/>
        <v>1</v>
      </c>
      <c r="BW41" s="8"/>
      <c r="BX41" s="8">
        <f t="shared" si="3"/>
        <v>1</v>
      </c>
      <c r="BY41" s="8"/>
      <c r="BZ41" s="8">
        <f t="shared" si="4"/>
        <v>1</v>
      </c>
      <c r="CA41" s="8"/>
      <c r="CB41" s="8">
        <f t="shared" si="5"/>
        <v>1</v>
      </c>
      <c r="CC41" s="8"/>
      <c r="CD41" s="8">
        <f t="shared" si="6"/>
        <v>1</v>
      </c>
      <c r="CE41" s="18"/>
    </row>
    <row r="42" spans="2:83" customFormat="1">
      <c r="B42" s="19"/>
      <c r="C42" s="3"/>
      <c r="D42" s="3"/>
      <c r="E42" s="4"/>
      <c r="F42" s="3"/>
      <c r="G42" s="3"/>
      <c r="H42" s="3"/>
      <c r="I42" s="3"/>
      <c r="J42" s="6"/>
      <c r="K42" s="6"/>
      <c r="L42" s="6"/>
      <c r="M42" s="10"/>
      <c r="N42" s="10"/>
      <c r="O42" s="10"/>
      <c r="P42" s="15"/>
      <c r="Q42" s="13"/>
      <c r="R42" s="13"/>
      <c r="S42" s="13"/>
      <c r="T42" s="13"/>
      <c r="U42" s="13"/>
      <c r="V42" s="13"/>
      <c r="W42" s="9"/>
      <c r="X42" s="9"/>
      <c r="Y42" s="9"/>
      <c r="Z42" s="9"/>
      <c r="AA42" s="9"/>
      <c r="AB42" s="9"/>
      <c r="AC42" s="13"/>
      <c r="AD42" s="13"/>
      <c r="AE42" s="13"/>
      <c r="AF42" s="13"/>
      <c r="AG42" s="13"/>
      <c r="AH42" s="13"/>
      <c r="AI42" s="9"/>
      <c r="AJ42" s="9"/>
      <c r="AK42" s="9"/>
      <c r="AL42" s="9"/>
      <c r="AM42" s="9"/>
      <c r="AN42" s="9"/>
      <c r="AO42" s="16">
        <f>Q42*参数!$D$3+W42</f>
        <v>0</v>
      </c>
      <c r="AP42" s="16">
        <f>R42*参数!$D$3+X42</f>
        <v>0</v>
      </c>
      <c r="AQ42" s="16">
        <f>S42*参数!$D$3+Y42</f>
        <v>0</v>
      </c>
      <c r="AR42" s="16">
        <f>T42*参数!$D$3+Z42</f>
        <v>0</v>
      </c>
      <c r="AS42" s="16">
        <f>U42*参数!$D$3+AA42</f>
        <v>0</v>
      </c>
      <c r="AT42" s="16">
        <f>V42*参数!$D$3+AB42</f>
        <v>0</v>
      </c>
      <c r="AU42" s="16">
        <f>AC42*参数!$D$3+AI42</f>
        <v>0</v>
      </c>
      <c r="AV42" s="16">
        <f>AD42*参数!$D$3+AJ42</f>
        <v>0</v>
      </c>
      <c r="AW42" s="16">
        <f>AE42*参数!$D$3+AK42</f>
        <v>0</v>
      </c>
      <c r="AX42" s="16">
        <f>AF42*参数!$D$3+AL42</f>
        <v>0</v>
      </c>
      <c r="AY42" s="16">
        <f>AG42*参数!$D$3+AM42</f>
        <v>0</v>
      </c>
      <c r="AZ42" s="16">
        <f>AH42*参数!$D$3+AN42</f>
        <v>0</v>
      </c>
      <c r="BA42" s="8"/>
      <c r="BB42" s="8">
        <f t="shared" si="7"/>
        <v>1</v>
      </c>
      <c r="BC42" s="8"/>
      <c r="BD42" s="8">
        <f t="shared" si="8"/>
        <v>1</v>
      </c>
      <c r="BE42" s="8"/>
      <c r="BF42" s="8">
        <f t="shared" si="9"/>
        <v>1</v>
      </c>
      <c r="BG42" s="8"/>
      <c r="BH42" s="8">
        <f t="shared" si="10"/>
        <v>1</v>
      </c>
      <c r="BI42" s="8"/>
      <c r="BJ42" s="8">
        <f t="shared" si="11"/>
        <v>1</v>
      </c>
      <c r="BK42" s="8"/>
      <c r="BL42" s="8">
        <f t="shared" si="12"/>
        <v>1</v>
      </c>
      <c r="BM42" s="8"/>
      <c r="BN42" s="8">
        <f t="shared" si="13"/>
        <v>1</v>
      </c>
      <c r="BO42" s="8"/>
      <c r="BP42" s="8">
        <f t="shared" si="14"/>
        <v>1</v>
      </c>
      <c r="BQ42" s="8"/>
      <c r="BR42" s="8">
        <f t="shared" si="0"/>
        <v>1</v>
      </c>
      <c r="BS42" s="8"/>
      <c r="BT42" s="8">
        <f t="shared" si="1"/>
        <v>1</v>
      </c>
      <c r="BU42" s="8"/>
      <c r="BV42" s="8">
        <f t="shared" si="2"/>
        <v>1</v>
      </c>
      <c r="BW42" s="8"/>
      <c r="BX42" s="8">
        <f t="shared" si="3"/>
        <v>1</v>
      </c>
      <c r="BY42" s="8"/>
      <c r="BZ42" s="8">
        <f t="shared" si="4"/>
        <v>1</v>
      </c>
      <c r="CA42" s="8"/>
      <c r="CB42" s="8">
        <f t="shared" si="5"/>
        <v>1</v>
      </c>
      <c r="CC42" s="8"/>
      <c r="CD42" s="8">
        <f t="shared" si="6"/>
        <v>1</v>
      </c>
      <c r="CE42" s="18"/>
    </row>
    <row r="43" spans="2:83" customFormat="1">
      <c r="B43" s="19"/>
      <c r="C43" s="3"/>
      <c r="D43" s="3"/>
      <c r="E43" s="4"/>
      <c r="F43" s="3"/>
      <c r="G43" s="3"/>
      <c r="H43" s="3"/>
      <c r="I43" s="3"/>
      <c r="J43" s="6"/>
      <c r="K43" s="6"/>
      <c r="L43" s="6"/>
      <c r="M43" s="10"/>
      <c r="N43" s="10"/>
      <c r="O43" s="10"/>
      <c r="P43" s="15"/>
      <c r="Q43" s="13"/>
      <c r="R43" s="13"/>
      <c r="S43" s="13"/>
      <c r="T43" s="13"/>
      <c r="U43" s="13"/>
      <c r="V43" s="13"/>
      <c r="W43" s="9"/>
      <c r="X43" s="9"/>
      <c r="Y43" s="9"/>
      <c r="Z43" s="9"/>
      <c r="AA43" s="9"/>
      <c r="AB43" s="9"/>
      <c r="AC43" s="13"/>
      <c r="AD43" s="13"/>
      <c r="AE43" s="13"/>
      <c r="AF43" s="13"/>
      <c r="AG43" s="13"/>
      <c r="AH43" s="13"/>
      <c r="AI43" s="9"/>
      <c r="AJ43" s="9"/>
      <c r="AK43" s="9"/>
      <c r="AL43" s="9"/>
      <c r="AM43" s="9"/>
      <c r="AN43" s="9"/>
      <c r="AO43" s="16">
        <f>Q43*参数!$D$3+W43</f>
        <v>0</v>
      </c>
      <c r="AP43" s="16">
        <f>R43*参数!$D$3+X43</f>
        <v>0</v>
      </c>
      <c r="AQ43" s="16">
        <f>S43*参数!$D$3+Y43</f>
        <v>0</v>
      </c>
      <c r="AR43" s="16">
        <f>T43*参数!$D$3+Z43</f>
        <v>0</v>
      </c>
      <c r="AS43" s="16">
        <f>U43*参数!$D$3+AA43</f>
        <v>0</v>
      </c>
      <c r="AT43" s="16">
        <f>V43*参数!$D$3+AB43</f>
        <v>0</v>
      </c>
      <c r="AU43" s="16">
        <f>AC43*参数!$D$3+AI43</f>
        <v>0</v>
      </c>
      <c r="AV43" s="16">
        <f>AD43*参数!$D$3+AJ43</f>
        <v>0</v>
      </c>
      <c r="AW43" s="16">
        <f>AE43*参数!$D$3+AK43</f>
        <v>0</v>
      </c>
      <c r="AX43" s="16">
        <f>AF43*参数!$D$3+AL43</f>
        <v>0</v>
      </c>
      <c r="AY43" s="16">
        <f>AG43*参数!$D$3+AM43</f>
        <v>0</v>
      </c>
      <c r="AZ43" s="16">
        <f>AH43*参数!$D$3+AN43</f>
        <v>0</v>
      </c>
      <c r="BA43" s="8"/>
      <c r="BB43" s="8">
        <f t="shared" si="7"/>
        <v>1</v>
      </c>
      <c r="BC43" s="8"/>
      <c r="BD43" s="8">
        <f t="shared" si="8"/>
        <v>1</v>
      </c>
      <c r="BE43" s="8"/>
      <c r="BF43" s="8">
        <f t="shared" si="9"/>
        <v>1</v>
      </c>
      <c r="BG43" s="8"/>
      <c r="BH43" s="8">
        <f t="shared" si="10"/>
        <v>1</v>
      </c>
      <c r="BI43" s="8"/>
      <c r="BJ43" s="8">
        <f t="shared" si="11"/>
        <v>1</v>
      </c>
      <c r="BK43" s="8"/>
      <c r="BL43" s="8">
        <f t="shared" si="12"/>
        <v>1</v>
      </c>
      <c r="BM43" s="8"/>
      <c r="BN43" s="8">
        <f t="shared" si="13"/>
        <v>1</v>
      </c>
      <c r="BO43" s="8"/>
      <c r="BP43" s="8">
        <f t="shared" si="14"/>
        <v>1</v>
      </c>
      <c r="BQ43" s="8"/>
      <c r="BR43" s="8">
        <f t="shared" si="0"/>
        <v>1</v>
      </c>
      <c r="BS43" s="8"/>
      <c r="BT43" s="8">
        <f t="shared" si="1"/>
        <v>1</v>
      </c>
      <c r="BU43" s="8"/>
      <c r="BV43" s="8">
        <f t="shared" si="2"/>
        <v>1</v>
      </c>
      <c r="BW43" s="8"/>
      <c r="BX43" s="8">
        <f t="shared" si="3"/>
        <v>1</v>
      </c>
      <c r="BY43" s="8"/>
      <c r="BZ43" s="8">
        <f t="shared" si="4"/>
        <v>1</v>
      </c>
      <c r="CA43" s="8"/>
      <c r="CB43" s="8">
        <f t="shared" si="5"/>
        <v>1</v>
      </c>
      <c r="CC43" s="8"/>
      <c r="CD43" s="8">
        <f t="shared" si="6"/>
        <v>1</v>
      </c>
      <c r="CE43" s="18"/>
    </row>
    <row r="44" spans="2:83" customFormat="1">
      <c r="B44" s="19"/>
      <c r="C44" s="3"/>
      <c r="D44" s="3"/>
      <c r="E44" s="4"/>
      <c r="F44" s="3"/>
      <c r="G44" s="3"/>
      <c r="H44" s="3"/>
      <c r="I44" s="3"/>
      <c r="J44" s="6"/>
      <c r="K44" s="6"/>
      <c r="L44" s="6"/>
      <c r="M44" s="10"/>
      <c r="N44" s="10"/>
      <c r="O44" s="10"/>
      <c r="P44" s="15"/>
      <c r="Q44" s="13"/>
      <c r="R44" s="13"/>
      <c r="S44" s="13"/>
      <c r="T44" s="13"/>
      <c r="U44" s="13"/>
      <c r="V44" s="13"/>
      <c r="W44" s="9"/>
      <c r="X44" s="9"/>
      <c r="Y44" s="9"/>
      <c r="Z44" s="9"/>
      <c r="AA44" s="9"/>
      <c r="AB44" s="9"/>
      <c r="AC44" s="13"/>
      <c r="AD44" s="13"/>
      <c r="AE44" s="13"/>
      <c r="AF44" s="13"/>
      <c r="AG44" s="13"/>
      <c r="AH44" s="13"/>
      <c r="AI44" s="9"/>
      <c r="AJ44" s="9"/>
      <c r="AK44" s="9"/>
      <c r="AL44" s="9"/>
      <c r="AM44" s="9"/>
      <c r="AN44" s="9"/>
      <c r="AO44" s="16">
        <f>Q44*参数!$D$3+W44</f>
        <v>0</v>
      </c>
      <c r="AP44" s="16">
        <f>R44*参数!$D$3+X44</f>
        <v>0</v>
      </c>
      <c r="AQ44" s="16">
        <f>S44*参数!$D$3+Y44</f>
        <v>0</v>
      </c>
      <c r="AR44" s="16">
        <f>T44*参数!$D$3+Z44</f>
        <v>0</v>
      </c>
      <c r="AS44" s="16">
        <f>U44*参数!$D$3+AA44</f>
        <v>0</v>
      </c>
      <c r="AT44" s="16">
        <f>V44*参数!$D$3+AB44</f>
        <v>0</v>
      </c>
      <c r="AU44" s="16">
        <f>AC44*参数!$D$3+AI44</f>
        <v>0</v>
      </c>
      <c r="AV44" s="16">
        <f>AD44*参数!$D$3+AJ44</f>
        <v>0</v>
      </c>
      <c r="AW44" s="16">
        <f>AE44*参数!$D$3+AK44</f>
        <v>0</v>
      </c>
      <c r="AX44" s="16">
        <f>AF44*参数!$D$3+AL44</f>
        <v>0</v>
      </c>
      <c r="AY44" s="16">
        <f>AG44*参数!$D$3+AM44</f>
        <v>0</v>
      </c>
      <c r="AZ44" s="16">
        <f>AH44*参数!$D$3+AN44</f>
        <v>0</v>
      </c>
      <c r="BA44" s="8"/>
      <c r="BB44" s="8">
        <f t="shared" si="7"/>
        <v>1</v>
      </c>
      <c r="BC44" s="8"/>
      <c r="BD44" s="8">
        <f t="shared" si="8"/>
        <v>1</v>
      </c>
      <c r="BE44" s="8"/>
      <c r="BF44" s="8">
        <f t="shared" si="9"/>
        <v>1</v>
      </c>
      <c r="BG44" s="8"/>
      <c r="BH44" s="8">
        <f t="shared" si="10"/>
        <v>1</v>
      </c>
      <c r="BI44" s="8"/>
      <c r="BJ44" s="8">
        <f t="shared" si="11"/>
        <v>1</v>
      </c>
      <c r="BK44" s="8"/>
      <c r="BL44" s="8">
        <f t="shared" si="12"/>
        <v>1</v>
      </c>
      <c r="BM44" s="8"/>
      <c r="BN44" s="8">
        <f t="shared" si="13"/>
        <v>1</v>
      </c>
      <c r="BO44" s="8"/>
      <c r="BP44" s="8">
        <f t="shared" si="14"/>
        <v>1</v>
      </c>
      <c r="BQ44" s="8"/>
      <c r="BR44" s="8">
        <f t="shared" si="0"/>
        <v>1</v>
      </c>
      <c r="BS44" s="8"/>
      <c r="BT44" s="8">
        <f t="shared" si="1"/>
        <v>1</v>
      </c>
      <c r="BU44" s="8"/>
      <c r="BV44" s="8">
        <f t="shared" si="2"/>
        <v>1</v>
      </c>
      <c r="BW44" s="8"/>
      <c r="BX44" s="8">
        <f t="shared" si="3"/>
        <v>1</v>
      </c>
      <c r="BY44" s="8"/>
      <c r="BZ44" s="8">
        <f t="shared" si="4"/>
        <v>1</v>
      </c>
      <c r="CA44" s="8"/>
      <c r="CB44" s="8">
        <f t="shared" si="5"/>
        <v>1</v>
      </c>
      <c r="CC44" s="8"/>
      <c r="CD44" s="8">
        <f t="shared" si="6"/>
        <v>1</v>
      </c>
      <c r="CE44" s="18"/>
    </row>
    <row r="45" spans="2:83" customFormat="1">
      <c r="B45" s="19"/>
      <c r="C45" s="3"/>
      <c r="D45" s="3"/>
      <c r="E45" s="4"/>
      <c r="F45" s="3"/>
      <c r="G45" s="3"/>
      <c r="H45" s="3"/>
      <c r="I45" s="3"/>
      <c r="J45" s="6"/>
      <c r="K45" s="6"/>
      <c r="L45" s="6"/>
      <c r="M45" s="10"/>
      <c r="N45" s="10"/>
      <c r="O45" s="10"/>
      <c r="P45" s="15"/>
      <c r="Q45" s="13"/>
      <c r="R45" s="13"/>
      <c r="S45" s="13"/>
      <c r="T45" s="13"/>
      <c r="U45" s="13"/>
      <c r="V45" s="13"/>
      <c r="W45" s="9"/>
      <c r="X45" s="9"/>
      <c r="Y45" s="9"/>
      <c r="Z45" s="9"/>
      <c r="AA45" s="9"/>
      <c r="AB45" s="9"/>
      <c r="AC45" s="13"/>
      <c r="AD45" s="13"/>
      <c r="AE45" s="13"/>
      <c r="AF45" s="13"/>
      <c r="AG45" s="13"/>
      <c r="AH45" s="13"/>
      <c r="AI45" s="9"/>
      <c r="AJ45" s="9"/>
      <c r="AK45" s="9"/>
      <c r="AL45" s="9"/>
      <c r="AM45" s="9"/>
      <c r="AN45" s="9"/>
      <c r="AO45" s="16">
        <f>Q45*参数!$D$3+W45</f>
        <v>0</v>
      </c>
      <c r="AP45" s="16">
        <f>R45*参数!$D$3+X45</f>
        <v>0</v>
      </c>
      <c r="AQ45" s="16">
        <f>S45*参数!$D$3+Y45</f>
        <v>0</v>
      </c>
      <c r="AR45" s="16">
        <f>T45*参数!$D$3+Z45</f>
        <v>0</v>
      </c>
      <c r="AS45" s="16">
        <f>U45*参数!$D$3+AA45</f>
        <v>0</v>
      </c>
      <c r="AT45" s="16">
        <f>V45*参数!$D$3+AB45</f>
        <v>0</v>
      </c>
      <c r="AU45" s="16">
        <f>AC45*参数!$D$3+AI45</f>
        <v>0</v>
      </c>
      <c r="AV45" s="16">
        <f>AD45*参数!$D$3+AJ45</f>
        <v>0</v>
      </c>
      <c r="AW45" s="16">
        <f>AE45*参数!$D$3+AK45</f>
        <v>0</v>
      </c>
      <c r="AX45" s="16">
        <f>AF45*参数!$D$3+AL45</f>
        <v>0</v>
      </c>
      <c r="AY45" s="16">
        <f>AG45*参数!$D$3+AM45</f>
        <v>0</v>
      </c>
      <c r="AZ45" s="16">
        <f>AH45*参数!$D$3+AN45</f>
        <v>0</v>
      </c>
      <c r="BA45" s="8"/>
      <c r="BB45" s="8">
        <f t="shared" si="7"/>
        <v>1</v>
      </c>
      <c r="BC45" s="8"/>
      <c r="BD45" s="8">
        <f t="shared" si="8"/>
        <v>1</v>
      </c>
      <c r="BE45" s="8"/>
      <c r="BF45" s="8">
        <f t="shared" si="9"/>
        <v>1</v>
      </c>
      <c r="BG45" s="8"/>
      <c r="BH45" s="8">
        <f t="shared" si="10"/>
        <v>1</v>
      </c>
      <c r="BI45" s="8"/>
      <c r="BJ45" s="8">
        <f t="shared" si="11"/>
        <v>1</v>
      </c>
      <c r="BK45" s="8"/>
      <c r="BL45" s="8">
        <f t="shared" si="12"/>
        <v>1</v>
      </c>
      <c r="BM45" s="8"/>
      <c r="BN45" s="8">
        <f t="shared" si="13"/>
        <v>1</v>
      </c>
      <c r="BO45" s="8"/>
      <c r="BP45" s="8">
        <f t="shared" si="14"/>
        <v>1</v>
      </c>
      <c r="BQ45" s="8"/>
      <c r="BR45" s="8">
        <f t="shared" si="0"/>
        <v>1</v>
      </c>
      <c r="BS45" s="8"/>
      <c r="BT45" s="8">
        <f t="shared" si="1"/>
        <v>1</v>
      </c>
      <c r="BU45" s="8"/>
      <c r="BV45" s="8">
        <f t="shared" si="2"/>
        <v>1</v>
      </c>
      <c r="BW45" s="8"/>
      <c r="BX45" s="8">
        <f t="shared" si="3"/>
        <v>1</v>
      </c>
      <c r="BY45" s="8"/>
      <c r="BZ45" s="8">
        <f t="shared" si="4"/>
        <v>1</v>
      </c>
      <c r="CA45" s="8"/>
      <c r="CB45" s="8">
        <f t="shared" si="5"/>
        <v>1</v>
      </c>
      <c r="CC45" s="8"/>
      <c r="CD45" s="8">
        <f t="shared" si="6"/>
        <v>1</v>
      </c>
      <c r="CE45" s="18"/>
    </row>
    <row r="46" spans="2:83" customFormat="1">
      <c r="B46" s="19"/>
      <c r="C46" s="3"/>
      <c r="D46" s="3"/>
      <c r="E46" s="4"/>
      <c r="F46" s="3"/>
      <c r="G46" s="3"/>
      <c r="H46" s="3"/>
      <c r="I46" s="3"/>
      <c r="J46" s="6"/>
      <c r="K46" s="6"/>
      <c r="L46" s="6"/>
      <c r="M46" s="10"/>
      <c r="N46" s="10"/>
      <c r="O46" s="10"/>
      <c r="P46" s="15"/>
      <c r="Q46" s="13"/>
      <c r="R46" s="13"/>
      <c r="S46" s="13"/>
      <c r="T46" s="13"/>
      <c r="U46" s="13"/>
      <c r="V46" s="13"/>
      <c r="W46" s="9"/>
      <c r="X46" s="9"/>
      <c r="Y46" s="9"/>
      <c r="Z46" s="9"/>
      <c r="AA46" s="9"/>
      <c r="AB46" s="9"/>
      <c r="AC46" s="13"/>
      <c r="AD46" s="13"/>
      <c r="AE46" s="13"/>
      <c r="AF46" s="13"/>
      <c r="AG46" s="13"/>
      <c r="AH46" s="13"/>
      <c r="AI46" s="9"/>
      <c r="AJ46" s="9"/>
      <c r="AK46" s="9"/>
      <c r="AL46" s="9"/>
      <c r="AM46" s="9"/>
      <c r="AN46" s="9"/>
      <c r="AO46" s="16">
        <f>Q46*参数!$D$3+W46</f>
        <v>0</v>
      </c>
      <c r="AP46" s="16">
        <f>R46*参数!$D$3+X46</f>
        <v>0</v>
      </c>
      <c r="AQ46" s="16">
        <f>S46*参数!$D$3+Y46</f>
        <v>0</v>
      </c>
      <c r="AR46" s="16">
        <f>T46*参数!$D$3+Z46</f>
        <v>0</v>
      </c>
      <c r="AS46" s="16">
        <f>U46*参数!$D$3+AA46</f>
        <v>0</v>
      </c>
      <c r="AT46" s="16">
        <f>V46*参数!$D$3+AB46</f>
        <v>0</v>
      </c>
      <c r="AU46" s="16">
        <f>AC46*参数!$D$3+AI46</f>
        <v>0</v>
      </c>
      <c r="AV46" s="16">
        <f>AD46*参数!$D$3+AJ46</f>
        <v>0</v>
      </c>
      <c r="AW46" s="16">
        <f>AE46*参数!$D$3+AK46</f>
        <v>0</v>
      </c>
      <c r="AX46" s="16">
        <f>AF46*参数!$D$3+AL46</f>
        <v>0</v>
      </c>
      <c r="AY46" s="16">
        <f>AG46*参数!$D$3+AM46</f>
        <v>0</v>
      </c>
      <c r="AZ46" s="16">
        <f>AH46*参数!$D$3+AN46</f>
        <v>0</v>
      </c>
      <c r="BA46" s="8"/>
      <c r="BB46" s="8">
        <f t="shared" si="7"/>
        <v>1</v>
      </c>
      <c r="BC46" s="8"/>
      <c r="BD46" s="8">
        <f t="shared" si="8"/>
        <v>1</v>
      </c>
      <c r="BE46" s="8"/>
      <c r="BF46" s="8">
        <f t="shared" si="9"/>
        <v>1</v>
      </c>
      <c r="BG46" s="8"/>
      <c r="BH46" s="8">
        <f t="shared" si="10"/>
        <v>1</v>
      </c>
      <c r="BI46" s="8"/>
      <c r="BJ46" s="8">
        <f t="shared" si="11"/>
        <v>1</v>
      </c>
      <c r="BK46" s="8"/>
      <c r="BL46" s="8">
        <f t="shared" si="12"/>
        <v>1</v>
      </c>
      <c r="BM46" s="8"/>
      <c r="BN46" s="8">
        <f t="shared" si="13"/>
        <v>1</v>
      </c>
      <c r="BO46" s="8"/>
      <c r="BP46" s="8">
        <f t="shared" si="14"/>
        <v>1</v>
      </c>
      <c r="BQ46" s="8"/>
      <c r="BR46" s="8">
        <f t="shared" si="0"/>
        <v>1</v>
      </c>
      <c r="BS46" s="8"/>
      <c r="BT46" s="8">
        <f t="shared" si="1"/>
        <v>1</v>
      </c>
      <c r="BU46" s="8"/>
      <c r="BV46" s="8">
        <f t="shared" si="2"/>
        <v>1</v>
      </c>
      <c r="BW46" s="8"/>
      <c r="BX46" s="8">
        <f t="shared" si="3"/>
        <v>1</v>
      </c>
      <c r="BY46" s="8"/>
      <c r="BZ46" s="8">
        <f t="shared" si="4"/>
        <v>1</v>
      </c>
      <c r="CA46" s="8"/>
      <c r="CB46" s="8">
        <f t="shared" si="5"/>
        <v>1</v>
      </c>
      <c r="CC46" s="8"/>
      <c r="CD46" s="8">
        <f t="shared" si="6"/>
        <v>1</v>
      </c>
      <c r="CE46" s="18"/>
    </row>
    <row r="47" spans="2:83" customFormat="1">
      <c r="B47" s="19"/>
      <c r="C47" s="3"/>
      <c r="D47" s="3"/>
      <c r="E47" s="4"/>
      <c r="F47" s="3"/>
      <c r="G47" s="3"/>
      <c r="H47" s="3"/>
      <c r="I47" s="3"/>
      <c r="J47" s="6"/>
      <c r="K47" s="6"/>
      <c r="L47" s="6"/>
      <c r="M47" s="10"/>
      <c r="N47" s="10"/>
      <c r="O47" s="10"/>
      <c r="P47" s="15"/>
      <c r="Q47" s="13"/>
      <c r="R47" s="13"/>
      <c r="S47" s="13"/>
      <c r="T47" s="13"/>
      <c r="U47" s="13"/>
      <c r="V47" s="13"/>
      <c r="W47" s="9"/>
      <c r="X47" s="9"/>
      <c r="Y47" s="9"/>
      <c r="Z47" s="9"/>
      <c r="AA47" s="9"/>
      <c r="AB47" s="9"/>
      <c r="AC47" s="13"/>
      <c r="AD47" s="13"/>
      <c r="AE47" s="13"/>
      <c r="AF47" s="13"/>
      <c r="AG47" s="13"/>
      <c r="AH47" s="13"/>
      <c r="AI47" s="9"/>
      <c r="AJ47" s="9"/>
      <c r="AK47" s="9"/>
      <c r="AL47" s="9"/>
      <c r="AM47" s="9"/>
      <c r="AN47" s="9"/>
      <c r="AO47" s="16">
        <f>Q47*参数!$D$3+W47</f>
        <v>0</v>
      </c>
      <c r="AP47" s="16">
        <f>R47*参数!$D$3+X47</f>
        <v>0</v>
      </c>
      <c r="AQ47" s="16">
        <f>S47*参数!$D$3+Y47</f>
        <v>0</v>
      </c>
      <c r="AR47" s="16">
        <f>T47*参数!$D$3+Z47</f>
        <v>0</v>
      </c>
      <c r="AS47" s="16">
        <f>U47*参数!$D$3+AA47</f>
        <v>0</v>
      </c>
      <c r="AT47" s="16">
        <f>V47*参数!$D$3+AB47</f>
        <v>0</v>
      </c>
      <c r="AU47" s="16">
        <f>AC47*参数!$D$3+AI47</f>
        <v>0</v>
      </c>
      <c r="AV47" s="16">
        <f>AD47*参数!$D$3+AJ47</f>
        <v>0</v>
      </c>
      <c r="AW47" s="16">
        <f>AE47*参数!$D$3+AK47</f>
        <v>0</v>
      </c>
      <c r="AX47" s="16">
        <f>AF47*参数!$D$3+AL47</f>
        <v>0</v>
      </c>
      <c r="AY47" s="16">
        <f>AG47*参数!$D$3+AM47</f>
        <v>0</v>
      </c>
      <c r="AZ47" s="16">
        <f>AH47*参数!$D$3+AN47</f>
        <v>0</v>
      </c>
      <c r="BA47" s="8"/>
      <c r="BB47" s="8">
        <f t="shared" si="7"/>
        <v>1</v>
      </c>
      <c r="BC47" s="8"/>
      <c r="BD47" s="8">
        <f t="shared" si="8"/>
        <v>1</v>
      </c>
      <c r="BE47" s="8"/>
      <c r="BF47" s="8">
        <f t="shared" si="9"/>
        <v>1</v>
      </c>
      <c r="BG47" s="8"/>
      <c r="BH47" s="8">
        <f t="shared" si="10"/>
        <v>1</v>
      </c>
      <c r="BI47" s="8"/>
      <c r="BJ47" s="8">
        <f t="shared" si="11"/>
        <v>1</v>
      </c>
      <c r="BK47" s="8"/>
      <c r="BL47" s="8">
        <f t="shared" si="12"/>
        <v>1</v>
      </c>
      <c r="BM47" s="8"/>
      <c r="BN47" s="8">
        <f t="shared" si="13"/>
        <v>1</v>
      </c>
      <c r="BO47" s="8"/>
      <c r="BP47" s="8">
        <f t="shared" si="14"/>
        <v>1</v>
      </c>
      <c r="BQ47" s="8"/>
      <c r="BR47" s="8">
        <f t="shared" si="0"/>
        <v>1</v>
      </c>
      <c r="BS47" s="8"/>
      <c r="BT47" s="8">
        <f t="shared" si="1"/>
        <v>1</v>
      </c>
      <c r="BU47" s="8"/>
      <c r="BV47" s="8">
        <f t="shared" si="2"/>
        <v>1</v>
      </c>
      <c r="BW47" s="8"/>
      <c r="BX47" s="8">
        <f t="shared" si="3"/>
        <v>1</v>
      </c>
      <c r="BY47" s="8"/>
      <c r="BZ47" s="8">
        <f t="shared" si="4"/>
        <v>1</v>
      </c>
      <c r="CA47" s="8"/>
      <c r="CB47" s="8">
        <f t="shared" si="5"/>
        <v>1</v>
      </c>
      <c r="CC47" s="8"/>
      <c r="CD47" s="8">
        <f t="shared" si="6"/>
        <v>1</v>
      </c>
      <c r="CE47" s="18"/>
    </row>
    <row r="48" spans="2:83" customFormat="1">
      <c r="B48" s="19"/>
      <c r="C48" s="3"/>
      <c r="D48" s="3"/>
      <c r="E48" s="4"/>
      <c r="F48" s="3"/>
      <c r="G48" s="3"/>
      <c r="H48" s="3"/>
      <c r="I48" s="3"/>
      <c r="J48" s="6"/>
      <c r="K48" s="6"/>
      <c r="L48" s="6"/>
      <c r="M48" s="10"/>
      <c r="N48" s="10"/>
      <c r="O48" s="10"/>
      <c r="P48" s="15"/>
      <c r="Q48" s="13"/>
      <c r="R48" s="13"/>
      <c r="S48" s="13"/>
      <c r="T48" s="13"/>
      <c r="U48" s="13"/>
      <c r="V48" s="13"/>
      <c r="W48" s="9"/>
      <c r="X48" s="9"/>
      <c r="Y48" s="9"/>
      <c r="Z48" s="9"/>
      <c r="AA48" s="9"/>
      <c r="AB48" s="9"/>
      <c r="AC48" s="13"/>
      <c r="AD48" s="13"/>
      <c r="AE48" s="13"/>
      <c r="AF48" s="13"/>
      <c r="AG48" s="13"/>
      <c r="AH48" s="13"/>
      <c r="AI48" s="9"/>
      <c r="AJ48" s="9"/>
      <c r="AK48" s="9"/>
      <c r="AL48" s="9"/>
      <c r="AM48" s="9"/>
      <c r="AN48" s="9"/>
      <c r="AO48" s="16">
        <f>Q48*参数!$D$3+W48</f>
        <v>0</v>
      </c>
      <c r="AP48" s="16">
        <f>R48*参数!$D$3+X48</f>
        <v>0</v>
      </c>
      <c r="AQ48" s="16">
        <f>S48*参数!$D$3+Y48</f>
        <v>0</v>
      </c>
      <c r="AR48" s="16">
        <f>T48*参数!$D$3+Z48</f>
        <v>0</v>
      </c>
      <c r="AS48" s="16">
        <f>U48*参数!$D$3+AA48</f>
        <v>0</v>
      </c>
      <c r="AT48" s="16">
        <f>V48*参数!$D$3+AB48</f>
        <v>0</v>
      </c>
      <c r="AU48" s="16">
        <f>AC48*参数!$D$3+AI48</f>
        <v>0</v>
      </c>
      <c r="AV48" s="16">
        <f>AD48*参数!$D$3+AJ48</f>
        <v>0</v>
      </c>
      <c r="AW48" s="16">
        <f>AE48*参数!$D$3+AK48</f>
        <v>0</v>
      </c>
      <c r="AX48" s="16">
        <f>AF48*参数!$D$3+AL48</f>
        <v>0</v>
      </c>
      <c r="AY48" s="16">
        <f>AG48*参数!$D$3+AM48</f>
        <v>0</v>
      </c>
      <c r="AZ48" s="16">
        <f>AH48*参数!$D$3+AN48</f>
        <v>0</v>
      </c>
      <c r="BA48" s="8"/>
      <c r="BB48" s="8">
        <f t="shared" si="7"/>
        <v>1</v>
      </c>
      <c r="BC48" s="8"/>
      <c r="BD48" s="8">
        <f t="shared" si="8"/>
        <v>1</v>
      </c>
      <c r="BE48" s="8"/>
      <c r="BF48" s="8">
        <f t="shared" si="9"/>
        <v>1</v>
      </c>
      <c r="BG48" s="8"/>
      <c r="BH48" s="8">
        <f t="shared" si="10"/>
        <v>1</v>
      </c>
      <c r="BI48" s="8"/>
      <c r="BJ48" s="8">
        <f t="shared" si="11"/>
        <v>1</v>
      </c>
      <c r="BK48" s="8"/>
      <c r="BL48" s="8">
        <f t="shared" si="12"/>
        <v>1</v>
      </c>
      <c r="BM48" s="8"/>
      <c r="BN48" s="8">
        <f t="shared" si="13"/>
        <v>1</v>
      </c>
      <c r="BO48" s="8"/>
      <c r="BP48" s="8">
        <f t="shared" si="14"/>
        <v>1</v>
      </c>
      <c r="BQ48" s="8"/>
      <c r="BR48" s="8">
        <f t="shared" si="0"/>
        <v>1</v>
      </c>
      <c r="BS48" s="8"/>
      <c r="BT48" s="8">
        <f t="shared" si="1"/>
        <v>1</v>
      </c>
      <c r="BU48" s="8"/>
      <c r="BV48" s="8">
        <f t="shared" si="2"/>
        <v>1</v>
      </c>
      <c r="BW48" s="8"/>
      <c r="BX48" s="8">
        <f t="shared" si="3"/>
        <v>1</v>
      </c>
      <c r="BY48" s="8"/>
      <c r="BZ48" s="8">
        <f t="shared" si="4"/>
        <v>1</v>
      </c>
      <c r="CA48" s="8"/>
      <c r="CB48" s="8">
        <f t="shared" si="5"/>
        <v>1</v>
      </c>
      <c r="CC48" s="8"/>
      <c r="CD48" s="8">
        <f t="shared" si="6"/>
        <v>1</v>
      </c>
      <c r="CE48" s="18"/>
    </row>
    <row r="49" spans="2:83" customFormat="1">
      <c r="B49" s="19"/>
      <c r="C49" s="3"/>
      <c r="D49" s="3"/>
      <c r="E49" s="4"/>
      <c r="F49" s="3"/>
      <c r="G49" s="3"/>
      <c r="H49" s="3"/>
      <c r="I49" s="3"/>
      <c r="J49" s="6"/>
      <c r="K49" s="6"/>
      <c r="L49" s="6"/>
      <c r="M49" s="10"/>
      <c r="N49" s="10"/>
      <c r="O49" s="10"/>
      <c r="P49" s="15"/>
      <c r="Q49" s="13"/>
      <c r="R49" s="13"/>
      <c r="S49" s="13"/>
      <c r="T49" s="13"/>
      <c r="U49" s="13"/>
      <c r="V49" s="13"/>
      <c r="W49" s="9"/>
      <c r="X49" s="9"/>
      <c r="Y49" s="9"/>
      <c r="Z49" s="9"/>
      <c r="AA49" s="9"/>
      <c r="AB49" s="9"/>
      <c r="AC49" s="13"/>
      <c r="AD49" s="13"/>
      <c r="AE49" s="13"/>
      <c r="AF49" s="13"/>
      <c r="AG49" s="13"/>
      <c r="AH49" s="13"/>
      <c r="AI49" s="9"/>
      <c r="AJ49" s="9"/>
      <c r="AK49" s="9"/>
      <c r="AL49" s="9"/>
      <c r="AM49" s="9"/>
      <c r="AN49" s="9"/>
      <c r="AO49" s="16">
        <f>Q49*参数!$D$3+W49</f>
        <v>0</v>
      </c>
      <c r="AP49" s="16">
        <f>R49*参数!$D$3+X49</f>
        <v>0</v>
      </c>
      <c r="AQ49" s="16">
        <f>S49*参数!$D$3+Y49</f>
        <v>0</v>
      </c>
      <c r="AR49" s="16">
        <f>T49*参数!$D$3+Z49</f>
        <v>0</v>
      </c>
      <c r="AS49" s="16">
        <f>U49*参数!$D$3+AA49</f>
        <v>0</v>
      </c>
      <c r="AT49" s="16">
        <f>V49*参数!$D$3+AB49</f>
        <v>0</v>
      </c>
      <c r="AU49" s="16">
        <f>AC49*参数!$D$3+AI49</f>
        <v>0</v>
      </c>
      <c r="AV49" s="16">
        <f>AD49*参数!$D$3+AJ49</f>
        <v>0</v>
      </c>
      <c r="AW49" s="16">
        <f>AE49*参数!$D$3+AK49</f>
        <v>0</v>
      </c>
      <c r="AX49" s="16">
        <f>AF49*参数!$D$3+AL49</f>
        <v>0</v>
      </c>
      <c r="AY49" s="16">
        <f>AG49*参数!$D$3+AM49</f>
        <v>0</v>
      </c>
      <c r="AZ49" s="16">
        <f>AH49*参数!$D$3+AN49</f>
        <v>0</v>
      </c>
      <c r="BA49" s="8"/>
      <c r="BB49" s="8">
        <f t="shared" si="7"/>
        <v>1</v>
      </c>
      <c r="BC49" s="8"/>
      <c r="BD49" s="8">
        <f t="shared" si="8"/>
        <v>1</v>
      </c>
      <c r="BE49" s="8"/>
      <c r="BF49" s="8">
        <f t="shared" si="9"/>
        <v>1</v>
      </c>
      <c r="BG49" s="8"/>
      <c r="BH49" s="8">
        <f t="shared" si="10"/>
        <v>1</v>
      </c>
      <c r="BI49" s="8"/>
      <c r="BJ49" s="8">
        <f t="shared" si="11"/>
        <v>1</v>
      </c>
      <c r="BK49" s="8"/>
      <c r="BL49" s="8">
        <f t="shared" si="12"/>
        <v>1</v>
      </c>
      <c r="BM49" s="8"/>
      <c r="BN49" s="8">
        <f t="shared" si="13"/>
        <v>1</v>
      </c>
      <c r="BO49" s="8"/>
      <c r="BP49" s="8">
        <f t="shared" si="14"/>
        <v>1</v>
      </c>
      <c r="BQ49" s="8"/>
      <c r="BR49" s="8">
        <f t="shared" si="0"/>
        <v>1</v>
      </c>
      <c r="BS49" s="8"/>
      <c r="BT49" s="8">
        <f t="shared" si="1"/>
        <v>1</v>
      </c>
      <c r="BU49" s="8"/>
      <c r="BV49" s="8">
        <f t="shared" si="2"/>
        <v>1</v>
      </c>
      <c r="BW49" s="8"/>
      <c r="BX49" s="8">
        <f t="shared" si="3"/>
        <v>1</v>
      </c>
      <c r="BY49" s="8"/>
      <c r="BZ49" s="8">
        <f t="shared" si="4"/>
        <v>1</v>
      </c>
      <c r="CA49" s="8"/>
      <c r="CB49" s="8">
        <f t="shared" si="5"/>
        <v>1</v>
      </c>
      <c r="CC49" s="8"/>
      <c r="CD49" s="8">
        <f t="shared" si="6"/>
        <v>1</v>
      </c>
      <c r="CE49" s="18"/>
    </row>
    <row r="50" spans="2:83" customFormat="1">
      <c r="B50" s="19"/>
      <c r="C50" s="3"/>
      <c r="D50" s="3"/>
      <c r="E50" s="4"/>
      <c r="F50" s="3"/>
      <c r="G50" s="3"/>
      <c r="H50" s="3"/>
      <c r="I50" s="3"/>
      <c r="J50" s="6"/>
      <c r="K50" s="6"/>
      <c r="L50" s="6"/>
      <c r="M50" s="10"/>
      <c r="N50" s="10"/>
      <c r="O50" s="10"/>
      <c r="P50" s="15"/>
      <c r="Q50" s="13"/>
      <c r="R50" s="13"/>
      <c r="S50" s="13"/>
      <c r="T50" s="13"/>
      <c r="U50" s="13"/>
      <c r="V50" s="13"/>
      <c r="W50" s="9"/>
      <c r="X50" s="9"/>
      <c r="Y50" s="9"/>
      <c r="Z50" s="9"/>
      <c r="AA50" s="9"/>
      <c r="AB50" s="9"/>
      <c r="AC50" s="13"/>
      <c r="AD50" s="13"/>
      <c r="AE50" s="13"/>
      <c r="AF50" s="13"/>
      <c r="AG50" s="13"/>
      <c r="AH50" s="13"/>
      <c r="AI50" s="9"/>
      <c r="AJ50" s="9"/>
      <c r="AK50" s="9"/>
      <c r="AL50" s="9"/>
      <c r="AM50" s="9"/>
      <c r="AN50" s="9"/>
      <c r="AO50" s="16">
        <f>Q50*参数!$D$3+W50</f>
        <v>0</v>
      </c>
      <c r="AP50" s="16">
        <f>R50*参数!$D$3+X50</f>
        <v>0</v>
      </c>
      <c r="AQ50" s="16">
        <f>S50*参数!$D$3+Y50</f>
        <v>0</v>
      </c>
      <c r="AR50" s="16">
        <f>T50*参数!$D$3+Z50</f>
        <v>0</v>
      </c>
      <c r="AS50" s="16">
        <f>U50*参数!$D$3+AA50</f>
        <v>0</v>
      </c>
      <c r="AT50" s="16">
        <f>V50*参数!$D$3+AB50</f>
        <v>0</v>
      </c>
      <c r="AU50" s="16">
        <f>AC50*参数!$D$3+AI50</f>
        <v>0</v>
      </c>
      <c r="AV50" s="16">
        <f>AD50*参数!$D$3+AJ50</f>
        <v>0</v>
      </c>
      <c r="AW50" s="16">
        <f>AE50*参数!$D$3+AK50</f>
        <v>0</v>
      </c>
      <c r="AX50" s="16">
        <f>AF50*参数!$D$3+AL50</f>
        <v>0</v>
      </c>
      <c r="AY50" s="16">
        <f>AG50*参数!$D$3+AM50</f>
        <v>0</v>
      </c>
      <c r="AZ50" s="16">
        <f>AH50*参数!$D$3+AN50</f>
        <v>0</v>
      </c>
      <c r="BA50" s="8"/>
      <c r="BB50" s="8">
        <f t="shared" si="7"/>
        <v>1</v>
      </c>
      <c r="BC50" s="8"/>
      <c r="BD50" s="8">
        <f t="shared" si="8"/>
        <v>1</v>
      </c>
      <c r="BE50" s="8"/>
      <c r="BF50" s="8">
        <f t="shared" si="9"/>
        <v>1</v>
      </c>
      <c r="BG50" s="8"/>
      <c r="BH50" s="8">
        <f t="shared" si="10"/>
        <v>1</v>
      </c>
      <c r="BI50" s="8"/>
      <c r="BJ50" s="8">
        <f t="shared" si="11"/>
        <v>1</v>
      </c>
      <c r="BK50" s="8"/>
      <c r="BL50" s="8">
        <f t="shared" si="12"/>
        <v>1</v>
      </c>
      <c r="BM50" s="8"/>
      <c r="BN50" s="8">
        <f t="shared" si="13"/>
        <v>1</v>
      </c>
      <c r="BO50" s="8"/>
      <c r="BP50" s="8">
        <f t="shared" si="14"/>
        <v>1</v>
      </c>
      <c r="BQ50" s="8"/>
      <c r="BR50" s="8">
        <f t="shared" si="0"/>
        <v>1</v>
      </c>
      <c r="BS50" s="8"/>
      <c r="BT50" s="8">
        <f t="shared" si="1"/>
        <v>1</v>
      </c>
      <c r="BU50" s="8"/>
      <c r="BV50" s="8">
        <f t="shared" si="2"/>
        <v>1</v>
      </c>
      <c r="BW50" s="8"/>
      <c r="BX50" s="8">
        <f t="shared" si="3"/>
        <v>1</v>
      </c>
      <c r="BY50" s="8"/>
      <c r="BZ50" s="8">
        <f t="shared" si="4"/>
        <v>1</v>
      </c>
      <c r="CA50" s="8"/>
      <c r="CB50" s="8">
        <f t="shared" si="5"/>
        <v>1</v>
      </c>
      <c r="CC50" s="8"/>
      <c r="CD50" s="8">
        <f t="shared" si="6"/>
        <v>1</v>
      </c>
      <c r="CE50" s="18"/>
    </row>
    <row r="51" spans="2:83" customFormat="1">
      <c r="B51" s="19"/>
      <c r="C51" s="3"/>
      <c r="D51" s="3"/>
      <c r="E51" s="4"/>
      <c r="F51" s="3"/>
      <c r="G51" s="3"/>
      <c r="H51" s="3"/>
      <c r="I51" s="3"/>
      <c r="J51" s="6"/>
      <c r="K51" s="6"/>
      <c r="L51" s="6"/>
      <c r="M51" s="10"/>
      <c r="N51" s="10"/>
      <c r="O51" s="10"/>
      <c r="P51" s="15"/>
      <c r="Q51" s="13"/>
      <c r="R51" s="13"/>
      <c r="S51" s="13"/>
      <c r="T51" s="13"/>
      <c r="U51" s="13"/>
      <c r="V51" s="13"/>
      <c r="W51" s="9"/>
      <c r="X51" s="9"/>
      <c r="Y51" s="9"/>
      <c r="Z51" s="9"/>
      <c r="AA51" s="9"/>
      <c r="AB51" s="9"/>
      <c r="AC51" s="13"/>
      <c r="AD51" s="13"/>
      <c r="AE51" s="13"/>
      <c r="AF51" s="13"/>
      <c r="AG51" s="13"/>
      <c r="AH51" s="13"/>
      <c r="AI51" s="9"/>
      <c r="AJ51" s="9"/>
      <c r="AK51" s="9"/>
      <c r="AL51" s="9"/>
      <c r="AM51" s="9"/>
      <c r="AN51" s="9"/>
      <c r="AO51" s="16">
        <f>Q51*参数!$D$3+W51</f>
        <v>0</v>
      </c>
      <c r="AP51" s="16">
        <f>R51*参数!$D$3+X51</f>
        <v>0</v>
      </c>
      <c r="AQ51" s="16">
        <f>S51*参数!$D$3+Y51</f>
        <v>0</v>
      </c>
      <c r="AR51" s="16">
        <f>T51*参数!$D$3+Z51</f>
        <v>0</v>
      </c>
      <c r="AS51" s="16">
        <f>U51*参数!$D$3+AA51</f>
        <v>0</v>
      </c>
      <c r="AT51" s="16">
        <f>V51*参数!$D$3+AB51</f>
        <v>0</v>
      </c>
      <c r="AU51" s="16">
        <f>AC51*参数!$D$3+AI51</f>
        <v>0</v>
      </c>
      <c r="AV51" s="16">
        <f>AD51*参数!$D$3+AJ51</f>
        <v>0</v>
      </c>
      <c r="AW51" s="16">
        <f>AE51*参数!$D$3+AK51</f>
        <v>0</v>
      </c>
      <c r="AX51" s="16">
        <f>AF51*参数!$D$3+AL51</f>
        <v>0</v>
      </c>
      <c r="AY51" s="16">
        <f>AG51*参数!$D$3+AM51</f>
        <v>0</v>
      </c>
      <c r="AZ51" s="16">
        <f>AH51*参数!$D$3+AN51</f>
        <v>0</v>
      </c>
      <c r="BA51" s="8"/>
      <c r="BB51" s="8">
        <f t="shared" si="7"/>
        <v>1</v>
      </c>
      <c r="BC51" s="8"/>
      <c r="BD51" s="8">
        <f t="shared" si="8"/>
        <v>1</v>
      </c>
      <c r="BE51" s="8"/>
      <c r="BF51" s="8">
        <f t="shared" si="9"/>
        <v>1</v>
      </c>
      <c r="BG51" s="8"/>
      <c r="BH51" s="8">
        <f t="shared" si="10"/>
        <v>1</v>
      </c>
      <c r="BI51" s="8"/>
      <c r="BJ51" s="8">
        <f t="shared" si="11"/>
        <v>1</v>
      </c>
      <c r="BK51" s="8"/>
      <c r="BL51" s="8">
        <f t="shared" si="12"/>
        <v>1</v>
      </c>
      <c r="BM51" s="8"/>
      <c r="BN51" s="8">
        <f t="shared" si="13"/>
        <v>1</v>
      </c>
      <c r="BO51" s="8"/>
      <c r="BP51" s="8">
        <f t="shared" si="14"/>
        <v>1</v>
      </c>
      <c r="BQ51" s="8"/>
      <c r="BR51" s="8">
        <f t="shared" si="0"/>
        <v>1</v>
      </c>
      <c r="BS51" s="8"/>
      <c r="BT51" s="8">
        <f t="shared" si="1"/>
        <v>1</v>
      </c>
      <c r="BU51" s="8"/>
      <c r="BV51" s="8">
        <f t="shared" si="2"/>
        <v>1</v>
      </c>
      <c r="BW51" s="8"/>
      <c r="BX51" s="8">
        <f t="shared" si="3"/>
        <v>1</v>
      </c>
      <c r="BY51" s="8"/>
      <c r="BZ51" s="8">
        <f t="shared" si="4"/>
        <v>1</v>
      </c>
      <c r="CA51" s="8"/>
      <c r="CB51" s="8">
        <f t="shared" si="5"/>
        <v>1</v>
      </c>
      <c r="CC51" s="8"/>
      <c r="CD51" s="8">
        <f t="shared" si="6"/>
        <v>1</v>
      </c>
      <c r="CE51" s="18"/>
    </row>
    <row r="52" spans="2:83" customFormat="1">
      <c r="B52" s="19"/>
      <c r="C52" s="3"/>
      <c r="D52" s="3"/>
      <c r="E52" s="4"/>
      <c r="F52" s="3"/>
      <c r="G52" s="3"/>
      <c r="H52" s="3"/>
      <c r="I52" s="3"/>
      <c r="J52" s="6"/>
      <c r="K52" s="6"/>
      <c r="L52" s="6"/>
      <c r="M52" s="10"/>
      <c r="N52" s="10"/>
      <c r="O52" s="10"/>
      <c r="P52" s="15"/>
      <c r="Q52" s="13"/>
      <c r="R52" s="13"/>
      <c r="S52" s="13"/>
      <c r="T52" s="13"/>
      <c r="U52" s="13"/>
      <c r="V52" s="13"/>
      <c r="W52" s="9"/>
      <c r="X52" s="9"/>
      <c r="Y52" s="9"/>
      <c r="Z52" s="9"/>
      <c r="AA52" s="9"/>
      <c r="AB52" s="9"/>
      <c r="AC52" s="13"/>
      <c r="AD52" s="13"/>
      <c r="AE52" s="13"/>
      <c r="AF52" s="13"/>
      <c r="AG52" s="13"/>
      <c r="AH52" s="13"/>
      <c r="AI52" s="9"/>
      <c r="AJ52" s="9"/>
      <c r="AK52" s="9"/>
      <c r="AL52" s="9"/>
      <c r="AM52" s="9"/>
      <c r="AN52" s="9"/>
      <c r="AO52" s="16">
        <f>Q52*参数!$D$3+W52</f>
        <v>0</v>
      </c>
      <c r="AP52" s="16">
        <f>R52*参数!$D$3+X52</f>
        <v>0</v>
      </c>
      <c r="AQ52" s="16">
        <f>S52*参数!$D$3+Y52</f>
        <v>0</v>
      </c>
      <c r="AR52" s="16">
        <f>T52*参数!$D$3+Z52</f>
        <v>0</v>
      </c>
      <c r="AS52" s="16">
        <f>U52*参数!$D$3+AA52</f>
        <v>0</v>
      </c>
      <c r="AT52" s="16">
        <f>V52*参数!$D$3+AB52</f>
        <v>0</v>
      </c>
      <c r="AU52" s="16">
        <f>AC52*参数!$D$3+AI52</f>
        <v>0</v>
      </c>
      <c r="AV52" s="16">
        <f>AD52*参数!$D$3+AJ52</f>
        <v>0</v>
      </c>
      <c r="AW52" s="16">
        <f>AE52*参数!$D$3+AK52</f>
        <v>0</v>
      </c>
      <c r="AX52" s="16">
        <f>AF52*参数!$D$3+AL52</f>
        <v>0</v>
      </c>
      <c r="AY52" s="16">
        <f>AG52*参数!$D$3+AM52</f>
        <v>0</v>
      </c>
      <c r="AZ52" s="16">
        <f>AH52*参数!$D$3+AN52</f>
        <v>0</v>
      </c>
      <c r="BA52" s="8"/>
      <c r="BB52" s="8">
        <f t="shared" si="7"/>
        <v>1</v>
      </c>
      <c r="BC52" s="8"/>
      <c r="BD52" s="8">
        <f t="shared" si="8"/>
        <v>1</v>
      </c>
      <c r="BE52" s="8"/>
      <c r="BF52" s="8">
        <f t="shared" si="9"/>
        <v>1</v>
      </c>
      <c r="BG52" s="8"/>
      <c r="BH52" s="8">
        <f t="shared" si="10"/>
        <v>1</v>
      </c>
      <c r="BI52" s="8"/>
      <c r="BJ52" s="8">
        <f t="shared" si="11"/>
        <v>1</v>
      </c>
      <c r="BK52" s="8"/>
      <c r="BL52" s="8">
        <f t="shared" si="12"/>
        <v>1</v>
      </c>
      <c r="BM52" s="8"/>
      <c r="BN52" s="8">
        <f t="shared" si="13"/>
        <v>1</v>
      </c>
      <c r="BO52" s="8"/>
      <c r="BP52" s="8">
        <f t="shared" si="14"/>
        <v>1</v>
      </c>
      <c r="BQ52" s="8"/>
      <c r="BR52" s="8">
        <f t="shared" si="0"/>
        <v>1</v>
      </c>
      <c r="BS52" s="8"/>
      <c r="BT52" s="8">
        <f t="shared" si="1"/>
        <v>1</v>
      </c>
      <c r="BU52" s="8"/>
      <c r="BV52" s="8">
        <f t="shared" si="2"/>
        <v>1</v>
      </c>
      <c r="BW52" s="8"/>
      <c r="BX52" s="8">
        <f t="shared" si="3"/>
        <v>1</v>
      </c>
      <c r="BY52" s="8"/>
      <c r="BZ52" s="8">
        <f t="shared" si="4"/>
        <v>1</v>
      </c>
      <c r="CA52" s="8"/>
      <c r="CB52" s="8">
        <f t="shared" si="5"/>
        <v>1</v>
      </c>
      <c r="CC52" s="8"/>
      <c r="CD52" s="8">
        <f t="shared" si="6"/>
        <v>1</v>
      </c>
      <c r="CE52" s="18"/>
    </row>
    <row r="53" spans="2:83" customFormat="1">
      <c r="B53" s="19"/>
      <c r="C53" s="3"/>
      <c r="D53" s="3"/>
      <c r="E53" s="4"/>
      <c r="F53" s="3"/>
      <c r="G53" s="3"/>
      <c r="H53" s="3"/>
      <c r="I53" s="3"/>
      <c r="J53" s="6"/>
      <c r="K53" s="6"/>
      <c r="L53" s="6"/>
      <c r="M53" s="10"/>
      <c r="N53" s="10"/>
      <c r="O53" s="10"/>
      <c r="P53" s="15"/>
      <c r="Q53" s="13"/>
      <c r="R53" s="13"/>
      <c r="S53" s="13"/>
      <c r="T53" s="13"/>
      <c r="U53" s="13"/>
      <c r="V53" s="13"/>
      <c r="W53" s="9"/>
      <c r="X53" s="9"/>
      <c r="Y53" s="9"/>
      <c r="Z53" s="9"/>
      <c r="AA53" s="9"/>
      <c r="AB53" s="9"/>
      <c r="AC53" s="13"/>
      <c r="AD53" s="13"/>
      <c r="AE53" s="13"/>
      <c r="AF53" s="13"/>
      <c r="AG53" s="13"/>
      <c r="AH53" s="13"/>
      <c r="AI53" s="9"/>
      <c r="AJ53" s="9"/>
      <c r="AK53" s="9"/>
      <c r="AL53" s="9"/>
      <c r="AM53" s="9"/>
      <c r="AN53" s="9"/>
      <c r="AO53" s="16">
        <f>Q53*参数!$D$3+W53</f>
        <v>0</v>
      </c>
      <c r="AP53" s="16">
        <f>R53*参数!$D$3+X53</f>
        <v>0</v>
      </c>
      <c r="AQ53" s="16">
        <f>S53*参数!$D$3+Y53</f>
        <v>0</v>
      </c>
      <c r="AR53" s="16">
        <f>T53*参数!$D$3+Z53</f>
        <v>0</v>
      </c>
      <c r="AS53" s="16">
        <f>U53*参数!$D$3+AA53</f>
        <v>0</v>
      </c>
      <c r="AT53" s="16">
        <f>V53*参数!$D$3+AB53</f>
        <v>0</v>
      </c>
      <c r="AU53" s="16">
        <f>AC53*参数!$D$3+AI53</f>
        <v>0</v>
      </c>
      <c r="AV53" s="16">
        <f>AD53*参数!$D$3+AJ53</f>
        <v>0</v>
      </c>
      <c r="AW53" s="16">
        <f>AE53*参数!$D$3+AK53</f>
        <v>0</v>
      </c>
      <c r="AX53" s="16">
        <f>AF53*参数!$D$3+AL53</f>
        <v>0</v>
      </c>
      <c r="AY53" s="16">
        <f>AG53*参数!$D$3+AM53</f>
        <v>0</v>
      </c>
      <c r="AZ53" s="16">
        <f>AH53*参数!$D$3+AN53</f>
        <v>0</v>
      </c>
      <c r="BA53" s="8"/>
      <c r="BB53" s="8">
        <f t="shared" si="7"/>
        <v>1</v>
      </c>
      <c r="BC53" s="8"/>
      <c r="BD53" s="8">
        <f t="shared" si="8"/>
        <v>1</v>
      </c>
      <c r="BE53" s="8"/>
      <c r="BF53" s="8">
        <f t="shared" si="9"/>
        <v>1</v>
      </c>
      <c r="BG53" s="8"/>
      <c r="BH53" s="8">
        <f t="shared" si="10"/>
        <v>1</v>
      </c>
      <c r="BI53" s="8"/>
      <c r="BJ53" s="8">
        <f t="shared" si="11"/>
        <v>1</v>
      </c>
      <c r="BK53" s="8"/>
      <c r="BL53" s="8">
        <f t="shared" si="12"/>
        <v>1</v>
      </c>
      <c r="BM53" s="8"/>
      <c r="BN53" s="8">
        <f t="shared" si="13"/>
        <v>1</v>
      </c>
      <c r="BO53" s="8"/>
      <c r="BP53" s="8">
        <f t="shared" si="14"/>
        <v>1</v>
      </c>
      <c r="BQ53" s="8"/>
      <c r="BR53" s="8">
        <f t="shared" si="0"/>
        <v>1</v>
      </c>
      <c r="BS53" s="8"/>
      <c r="BT53" s="8">
        <f t="shared" si="1"/>
        <v>1</v>
      </c>
      <c r="BU53" s="8"/>
      <c r="BV53" s="8">
        <f t="shared" si="2"/>
        <v>1</v>
      </c>
      <c r="BW53" s="8"/>
      <c r="BX53" s="8">
        <f t="shared" si="3"/>
        <v>1</v>
      </c>
      <c r="BY53" s="8"/>
      <c r="BZ53" s="8">
        <f t="shared" si="4"/>
        <v>1</v>
      </c>
      <c r="CA53" s="8"/>
      <c r="CB53" s="8">
        <f t="shared" si="5"/>
        <v>1</v>
      </c>
      <c r="CC53" s="8"/>
      <c r="CD53" s="8">
        <f t="shared" si="6"/>
        <v>1</v>
      </c>
      <c r="CE53" s="18"/>
    </row>
    <row r="54" spans="2:83" customFormat="1">
      <c r="B54" s="19"/>
      <c r="C54" s="3"/>
      <c r="D54" s="3"/>
      <c r="E54" s="4"/>
      <c r="F54" s="3"/>
      <c r="G54" s="3"/>
      <c r="H54" s="3"/>
      <c r="I54" s="3"/>
      <c r="J54" s="6"/>
      <c r="K54" s="6"/>
      <c r="L54" s="6"/>
      <c r="M54" s="10"/>
      <c r="N54" s="10"/>
      <c r="O54" s="10"/>
      <c r="P54" s="15"/>
      <c r="Q54" s="13"/>
      <c r="R54" s="13"/>
      <c r="S54" s="13"/>
      <c r="T54" s="13"/>
      <c r="U54" s="13"/>
      <c r="V54" s="13"/>
      <c r="W54" s="9"/>
      <c r="X54" s="9"/>
      <c r="Y54" s="9"/>
      <c r="Z54" s="9"/>
      <c r="AA54" s="9"/>
      <c r="AB54" s="9"/>
      <c r="AC54" s="13"/>
      <c r="AD54" s="13"/>
      <c r="AE54" s="13"/>
      <c r="AF54" s="13"/>
      <c r="AG54" s="13"/>
      <c r="AH54" s="13"/>
      <c r="AI54" s="9"/>
      <c r="AJ54" s="9"/>
      <c r="AK54" s="9"/>
      <c r="AL54" s="9"/>
      <c r="AM54" s="9"/>
      <c r="AN54" s="9"/>
      <c r="AO54" s="16">
        <f>Q54*参数!$D$3+W54</f>
        <v>0</v>
      </c>
      <c r="AP54" s="16">
        <f>R54*参数!$D$3+X54</f>
        <v>0</v>
      </c>
      <c r="AQ54" s="16">
        <f>S54*参数!$D$3+Y54</f>
        <v>0</v>
      </c>
      <c r="AR54" s="16">
        <f>T54*参数!$D$3+Z54</f>
        <v>0</v>
      </c>
      <c r="AS54" s="16">
        <f>U54*参数!$D$3+AA54</f>
        <v>0</v>
      </c>
      <c r="AT54" s="16">
        <f>V54*参数!$D$3+AB54</f>
        <v>0</v>
      </c>
      <c r="AU54" s="16">
        <f>AC54*参数!$D$3+AI54</f>
        <v>0</v>
      </c>
      <c r="AV54" s="16">
        <f>AD54*参数!$D$3+AJ54</f>
        <v>0</v>
      </c>
      <c r="AW54" s="16">
        <f>AE54*参数!$D$3+AK54</f>
        <v>0</v>
      </c>
      <c r="AX54" s="16">
        <f>AF54*参数!$D$3+AL54</f>
        <v>0</v>
      </c>
      <c r="AY54" s="16">
        <f>AG54*参数!$D$3+AM54</f>
        <v>0</v>
      </c>
      <c r="AZ54" s="16">
        <f>AH54*参数!$D$3+AN54</f>
        <v>0</v>
      </c>
      <c r="BA54" s="8"/>
      <c r="BB54" s="8">
        <f t="shared" si="7"/>
        <v>1</v>
      </c>
      <c r="BC54" s="8"/>
      <c r="BD54" s="8">
        <f t="shared" si="8"/>
        <v>1</v>
      </c>
      <c r="BE54" s="8"/>
      <c r="BF54" s="8">
        <f t="shared" si="9"/>
        <v>1</v>
      </c>
      <c r="BG54" s="8"/>
      <c r="BH54" s="8">
        <f t="shared" si="10"/>
        <v>1</v>
      </c>
      <c r="BI54" s="8"/>
      <c r="BJ54" s="8">
        <f t="shared" si="11"/>
        <v>1</v>
      </c>
      <c r="BK54" s="8"/>
      <c r="BL54" s="8">
        <f t="shared" si="12"/>
        <v>1</v>
      </c>
      <c r="BM54" s="8"/>
      <c r="BN54" s="8">
        <f t="shared" si="13"/>
        <v>1</v>
      </c>
      <c r="BO54" s="8"/>
      <c r="BP54" s="8">
        <f t="shared" si="14"/>
        <v>1</v>
      </c>
      <c r="BQ54" s="8"/>
      <c r="BR54" s="8">
        <f t="shared" si="0"/>
        <v>1</v>
      </c>
      <c r="BS54" s="8"/>
      <c r="BT54" s="8">
        <f t="shared" si="1"/>
        <v>1</v>
      </c>
      <c r="BU54" s="8"/>
      <c r="BV54" s="8">
        <f t="shared" si="2"/>
        <v>1</v>
      </c>
      <c r="BW54" s="8"/>
      <c r="BX54" s="8">
        <f t="shared" si="3"/>
        <v>1</v>
      </c>
      <c r="BY54" s="8"/>
      <c r="BZ54" s="8">
        <f t="shared" si="4"/>
        <v>1</v>
      </c>
      <c r="CA54" s="8"/>
      <c r="CB54" s="8">
        <f t="shared" si="5"/>
        <v>1</v>
      </c>
      <c r="CC54" s="8"/>
      <c r="CD54" s="8">
        <f t="shared" si="6"/>
        <v>1</v>
      </c>
      <c r="CE54" s="18"/>
    </row>
    <row r="55" spans="2:83" customFormat="1">
      <c r="B55" s="19"/>
      <c r="C55" s="3"/>
      <c r="D55" s="3"/>
      <c r="E55" s="4"/>
      <c r="F55" s="3"/>
      <c r="G55" s="3"/>
      <c r="H55" s="3"/>
      <c r="I55" s="3"/>
      <c r="J55" s="6"/>
      <c r="K55" s="6"/>
      <c r="L55" s="6"/>
      <c r="M55" s="10"/>
      <c r="N55" s="10"/>
      <c r="O55" s="10"/>
      <c r="P55" s="15"/>
      <c r="Q55" s="13"/>
      <c r="R55" s="13"/>
      <c r="S55" s="13"/>
      <c r="T55" s="13"/>
      <c r="U55" s="13"/>
      <c r="V55" s="13"/>
      <c r="W55" s="9"/>
      <c r="X55" s="9"/>
      <c r="Y55" s="9"/>
      <c r="Z55" s="9"/>
      <c r="AA55" s="9"/>
      <c r="AB55" s="9"/>
      <c r="AC55" s="13"/>
      <c r="AD55" s="13"/>
      <c r="AE55" s="13"/>
      <c r="AF55" s="13"/>
      <c r="AG55" s="13"/>
      <c r="AH55" s="13"/>
      <c r="AI55" s="9"/>
      <c r="AJ55" s="9"/>
      <c r="AK55" s="9"/>
      <c r="AL55" s="9"/>
      <c r="AM55" s="9"/>
      <c r="AN55" s="9"/>
      <c r="AO55" s="16">
        <f>Q55*参数!$D$3+W55</f>
        <v>0</v>
      </c>
      <c r="AP55" s="16">
        <f>R55*参数!$D$3+X55</f>
        <v>0</v>
      </c>
      <c r="AQ55" s="16">
        <f>S55*参数!$D$3+Y55</f>
        <v>0</v>
      </c>
      <c r="AR55" s="16">
        <f>T55*参数!$D$3+Z55</f>
        <v>0</v>
      </c>
      <c r="AS55" s="16">
        <f>U55*参数!$D$3+AA55</f>
        <v>0</v>
      </c>
      <c r="AT55" s="16">
        <f>V55*参数!$D$3+AB55</f>
        <v>0</v>
      </c>
      <c r="AU55" s="16">
        <f>AC55*参数!$D$3+AI55</f>
        <v>0</v>
      </c>
      <c r="AV55" s="16">
        <f>AD55*参数!$D$3+AJ55</f>
        <v>0</v>
      </c>
      <c r="AW55" s="16">
        <f>AE55*参数!$D$3+AK55</f>
        <v>0</v>
      </c>
      <c r="AX55" s="16">
        <f>AF55*参数!$D$3+AL55</f>
        <v>0</v>
      </c>
      <c r="AY55" s="16">
        <f>AG55*参数!$D$3+AM55</f>
        <v>0</v>
      </c>
      <c r="AZ55" s="16">
        <f>AH55*参数!$D$3+AN55</f>
        <v>0</v>
      </c>
      <c r="BA55" s="8"/>
      <c r="BB55" s="8">
        <f t="shared" si="7"/>
        <v>1</v>
      </c>
      <c r="BC55" s="8"/>
      <c r="BD55" s="8">
        <f t="shared" si="8"/>
        <v>1</v>
      </c>
      <c r="BE55" s="8"/>
      <c r="BF55" s="8">
        <f t="shared" si="9"/>
        <v>1</v>
      </c>
      <c r="BG55" s="8"/>
      <c r="BH55" s="8">
        <f t="shared" si="10"/>
        <v>1</v>
      </c>
      <c r="BI55" s="8"/>
      <c r="BJ55" s="8">
        <f t="shared" si="11"/>
        <v>1</v>
      </c>
      <c r="BK55" s="8"/>
      <c r="BL55" s="8">
        <f t="shared" si="12"/>
        <v>1</v>
      </c>
      <c r="BM55" s="8"/>
      <c r="BN55" s="8">
        <f t="shared" si="13"/>
        <v>1</v>
      </c>
      <c r="BO55" s="8"/>
      <c r="BP55" s="8">
        <f t="shared" si="14"/>
        <v>1</v>
      </c>
      <c r="BQ55" s="8"/>
      <c r="BR55" s="8">
        <f t="shared" si="0"/>
        <v>1</v>
      </c>
      <c r="BS55" s="8"/>
      <c r="BT55" s="8">
        <f t="shared" si="1"/>
        <v>1</v>
      </c>
      <c r="BU55" s="8"/>
      <c r="BV55" s="8">
        <f t="shared" si="2"/>
        <v>1</v>
      </c>
      <c r="BW55" s="8"/>
      <c r="BX55" s="8">
        <f t="shared" si="3"/>
        <v>1</v>
      </c>
      <c r="BY55" s="8"/>
      <c r="BZ55" s="8">
        <f t="shared" si="4"/>
        <v>1</v>
      </c>
      <c r="CA55" s="8"/>
      <c r="CB55" s="8">
        <f t="shared" si="5"/>
        <v>1</v>
      </c>
      <c r="CC55" s="8"/>
      <c r="CD55" s="8">
        <f t="shared" si="6"/>
        <v>1</v>
      </c>
      <c r="CE55" s="18"/>
    </row>
    <row r="56" spans="2:83" customFormat="1">
      <c r="B56" s="19"/>
      <c r="C56" s="3"/>
      <c r="D56" s="3"/>
      <c r="E56" s="4"/>
      <c r="F56" s="3"/>
      <c r="G56" s="3"/>
      <c r="H56" s="3"/>
      <c r="I56" s="3"/>
      <c r="J56" s="6"/>
      <c r="K56" s="6"/>
      <c r="L56" s="6"/>
      <c r="M56" s="10"/>
      <c r="N56" s="10"/>
      <c r="O56" s="10"/>
      <c r="P56" s="15"/>
      <c r="Q56" s="13"/>
      <c r="R56" s="13"/>
      <c r="S56" s="13"/>
      <c r="T56" s="13"/>
      <c r="U56" s="13"/>
      <c r="V56" s="13"/>
      <c r="W56" s="9"/>
      <c r="X56" s="9"/>
      <c r="Y56" s="9"/>
      <c r="Z56" s="9"/>
      <c r="AA56" s="9"/>
      <c r="AB56" s="9"/>
      <c r="AC56" s="13"/>
      <c r="AD56" s="13"/>
      <c r="AE56" s="13"/>
      <c r="AF56" s="13"/>
      <c r="AG56" s="13"/>
      <c r="AH56" s="13"/>
      <c r="AI56" s="9"/>
      <c r="AJ56" s="9"/>
      <c r="AK56" s="9"/>
      <c r="AL56" s="9"/>
      <c r="AM56" s="9"/>
      <c r="AN56" s="9"/>
      <c r="AO56" s="16">
        <f>Q56*参数!$D$3+W56</f>
        <v>0</v>
      </c>
      <c r="AP56" s="16">
        <f>R56*参数!$D$3+X56</f>
        <v>0</v>
      </c>
      <c r="AQ56" s="16">
        <f>S56*参数!$D$3+Y56</f>
        <v>0</v>
      </c>
      <c r="AR56" s="16">
        <f>T56*参数!$D$3+Z56</f>
        <v>0</v>
      </c>
      <c r="AS56" s="16">
        <f>U56*参数!$D$3+AA56</f>
        <v>0</v>
      </c>
      <c r="AT56" s="16">
        <f>V56*参数!$D$3+AB56</f>
        <v>0</v>
      </c>
      <c r="AU56" s="16">
        <f>AC56*参数!$D$3+AI56</f>
        <v>0</v>
      </c>
      <c r="AV56" s="16">
        <f>AD56*参数!$D$3+AJ56</f>
        <v>0</v>
      </c>
      <c r="AW56" s="16">
        <f>AE56*参数!$D$3+AK56</f>
        <v>0</v>
      </c>
      <c r="AX56" s="16">
        <f>AF56*参数!$D$3+AL56</f>
        <v>0</v>
      </c>
      <c r="AY56" s="16">
        <f>AG56*参数!$D$3+AM56</f>
        <v>0</v>
      </c>
      <c r="AZ56" s="16">
        <f>AH56*参数!$D$3+AN56</f>
        <v>0</v>
      </c>
      <c r="BA56" s="8"/>
      <c r="BB56" s="8">
        <f t="shared" si="7"/>
        <v>1</v>
      </c>
      <c r="BC56" s="8"/>
      <c r="BD56" s="8">
        <f t="shared" si="8"/>
        <v>1</v>
      </c>
      <c r="BE56" s="8"/>
      <c r="BF56" s="8">
        <f t="shared" si="9"/>
        <v>1</v>
      </c>
      <c r="BG56" s="8"/>
      <c r="BH56" s="8">
        <f t="shared" si="10"/>
        <v>1</v>
      </c>
      <c r="BI56" s="8"/>
      <c r="BJ56" s="8">
        <f t="shared" si="11"/>
        <v>1</v>
      </c>
      <c r="BK56" s="8"/>
      <c r="BL56" s="8">
        <f t="shared" si="12"/>
        <v>1</v>
      </c>
      <c r="BM56" s="8"/>
      <c r="BN56" s="8">
        <f t="shared" si="13"/>
        <v>1</v>
      </c>
      <c r="BO56" s="8"/>
      <c r="BP56" s="8">
        <f t="shared" si="14"/>
        <v>1</v>
      </c>
      <c r="BQ56" s="8"/>
      <c r="BR56" s="8">
        <f t="shared" si="0"/>
        <v>1</v>
      </c>
      <c r="BS56" s="8"/>
      <c r="BT56" s="8">
        <f t="shared" si="1"/>
        <v>1</v>
      </c>
      <c r="BU56" s="8"/>
      <c r="BV56" s="8">
        <f t="shared" si="2"/>
        <v>1</v>
      </c>
      <c r="BW56" s="8"/>
      <c r="BX56" s="8">
        <f t="shared" si="3"/>
        <v>1</v>
      </c>
      <c r="BY56" s="8"/>
      <c r="BZ56" s="8">
        <f t="shared" si="4"/>
        <v>1</v>
      </c>
      <c r="CA56" s="8"/>
      <c r="CB56" s="8">
        <f t="shared" si="5"/>
        <v>1</v>
      </c>
      <c r="CC56" s="8"/>
      <c r="CD56" s="8">
        <f t="shared" si="6"/>
        <v>1</v>
      </c>
      <c r="CE56" s="18"/>
    </row>
    <row r="57" spans="2:83" customFormat="1">
      <c r="B57" s="19"/>
      <c r="C57" s="3"/>
      <c r="D57" s="3"/>
      <c r="E57" s="4"/>
      <c r="F57" s="3"/>
      <c r="G57" s="3"/>
      <c r="H57" s="3"/>
      <c r="I57" s="3"/>
      <c r="J57" s="6"/>
      <c r="K57" s="6"/>
      <c r="L57" s="6"/>
      <c r="M57" s="10"/>
      <c r="N57" s="10"/>
      <c r="O57" s="10"/>
      <c r="P57" s="15"/>
      <c r="Q57" s="13"/>
      <c r="R57" s="13"/>
      <c r="S57" s="13"/>
      <c r="T57" s="13"/>
      <c r="U57" s="13"/>
      <c r="V57" s="13"/>
      <c r="W57" s="9"/>
      <c r="X57" s="9"/>
      <c r="Y57" s="9"/>
      <c r="Z57" s="9"/>
      <c r="AA57" s="9"/>
      <c r="AB57" s="9"/>
      <c r="AC57" s="13"/>
      <c r="AD57" s="13"/>
      <c r="AE57" s="13"/>
      <c r="AF57" s="13"/>
      <c r="AG57" s="13"/>
      <c r="AH57" s="13"/>
      <c r="AI57" s="9"/>
      <c r="AJ57" s="9"/>
      <c r="AK57" s="9"/>
      <c r="AL57" s="9"/>
      <c r="AM57" s="9"/>
      <c r="AN57" s="9"/>
      <c r="AO57" s="16">
        <f>Q57*参数!$D$3+W57</f>
        <v>0</v>
      </c>
      <c r="AP57" s="16">
        <f>R57*参数!$D$3+X57</f>
        <v>0</v>
      </c>
      <c r="AQ57" s="16">
        <f>S57*参数!$D$3+Y57</f>
        <v>0</v>
      </c>
      <c r="AR57" s="16">
        <f>T57*参数!$D$3+Z57</f>
        <v>0</v>
      </c>
      <c r="AS57" s="16">
        <f>U57*参数!$D$3+AA57</f>
        <v>0</v>
      </c>
      <c r="AT57" s="16">
        <f>V57*参数!$D$3+AB57</f>
        <v>0</v>
      </c>
      <c r="AU57" s="16">
        <f>AC57*参数!$D$3+AI57</f>
        <v>0</v>
      </c>
      <c r="AV57" s="16">
        <f>AD57*参数!$D$3+AJ57</f>
        <v>0</v>
      </c>
      <c r="AW57" s="16">
        <f>AE57*参数!$D$3+AK57</f>
        <v>0</v>
      </c>
      <c r="AX57" s="16">
        <f>AF57*参数!$D$3+AL57</f>
        <v>0</v>
      </c>
      <c r="AY57" s="16">
        <f>AG57*参数!$D$3+AM57</f>
        <v>0</v>
      </c>
      <c r="AZ57" s="16">
        <f>AH57*参数!$D$3+AN57</f>
        <v>0</v>
      </c>
      <c r="BA57" s="8"/>
      <c r="BB57" s="8">
        <f t="shared" si="7"/>
        <v>1</v>
      </c>
      <c r="BC57" s="8"/>
      <c r="BD57" s="8">
        <f t="shared" si="8"/>
        <v>1</v>
      </c>
      <c r="BE57" s="8"/>
      <c r="BF57" s="8">
        <f t="shared" si="9"/>
        <v>1</v>
      </c>
      <c r="BG57" s="8"/>
      <c r="BH57" s="8">
        <f t="shared" si="10"/>
        <v>1</v>
      </c>
      <c r="BI57" s="8"/>
      <c r="BJ57" s="8">
        <f t="shared" si="11"/>
        <v>1</v>
      </c>
      <c r="BK57" s="8"/>
      <c r="BL57" s="8">
        <f t="shared" si="12"/>
        <v>1</v>
      </c>
      <c r="BM57" s="8"/>
      <c r="BN57" s="8">
        <f t="shared" si="13"/>
        <v>1</v>
      </c>
      <c r="BO57" s="8"/>
      <c r="BP57" s="8">
        <f t="shared" si="14"/>
        <v>1</v>
      </c>
      <c r="BQ57" s="8"/>
      <c r="BR57" s="8">
        <f t="shared" si="0"/>
        <v>1</v>
      </c>
      <c r="BS57" s="8"/>
      <c r="BT57" s="8">
        <f t="shared" si="1"/>
        <v>1</v>
      </c>
      <c r="BU57" s="8"/>
      <c r="BV57" s="8">
        <f t="shared" si="2"/>
        <v>1</v>
      </c>
      <c r="BW57" s="8"/>
      <c r="BX57" s="8">
        <f t="shared" si="3"/>
        <v>1</v>
      </c>
      <c r="BY57" s="8"/>
      <c r="BZ57" s="8">
        <f t="shared" si="4"/>
        <v>1</v>
      </c>
      <c r="CA57" s="8"/>
      <c r="CB57" s="8">
        <f t="shared" si="5"/>
        <v>1</v>
      </c>
      <c r="CC57" s="8"/>
      <c r="CD57" s="8">
        <f t="shared" si="6"/>
        <v>1</v>
      </c>
      <c r="CE57" s="18"/>
    </row>
    <row r="58" spans="2:83" customFormat="1">
      <c r="B58" s="19"/>
      <c r="C58" s="3"/>
      <c r="D58" s="3"/>
      <c r="E58" s="4"/>
      <c r="F58" s="3"/>
      <c r="G58" s="3"/>
      <c r="H58" s="3"/>
      <c r="I58" s="3"/>
      <c r="J58" s="6"/>
      <c r="K58" s="6"/>
      <c r="L58" s="6"/>
      <c r="M58" s="10"/>
      <c r="N58" s="10"/>
      <c r="O58" s="10"/>
      <c r="P58" s="15"/>
      <c r="Q58" s="13"/>
      <c r="R58" s="13"/>
      <c r="S58" s="13"/>
      <c r="T58" s="13"/>
      <c r="U58" s="13"/>
      <c r="V58" s="13"/>
      <c r="W58" s="9"/>
      <c r="X58" s="9"/>
      <c r="Y58" s="9"/>
      <c r="Z58" s="9"/>
      <c r="AA58" s="9"/>
      <c r="AB58" s="9"/>
      <c r="AC58" s="13"/>
      <c r="AD58" s="13"/>
      <c r="AE58" s="13"/>
      <c r="AF58" s="13"/>
      <c r="AG58" s="13"/>
      <c r="AH58" s="13"/>
      <c r="AI58" s="9"/>
      <c r="AJ58" s="9"/>
      <c r="AK58" s="9"/>
      <c r="AL58" s="9"/>
      <c r="AM58" s="9"/>
      <c r="AN58" s="9"/>
      <c r="AO58" s="16">
        <f>Q58*参数!$D$3+W58</f>
        <v>0</v>
      </c>
      <c r="AP58" s="16">
        <f>R58*参数!$D$3+X58</f>
        <v>0</v>
      </c>
      <c r="AQ58" s="16">
        <f>S58*参数!$D$3+Y58</f>
        <v>0</v>
      </c>
      <c r="AR58" s="16">
        <f>T58*参数!$D$3+Z58</f>
        <v>0</v>
      </c>
      <c r="AS58" s="16">
        <f>U58*参数!$D$3+AA58</f>
        <v>0</v>
      </c>
      <c r="AT58" s="16">
        <f>V58*参数!$D$3+AB58</f>
        <v>0</v>
      </c>
      <c r="AU58" s="16">
        <f>AC58*参数!$D$3+AI58</f>
        <v>0</v>
      </c>
      <c r="AV58" s="16">
        <f>AD58*参数!$D$3+AJ58</f>
        <v>0</v>
      </c>
      <c r="AW58" s="16">
        <f>AE58*参数!$D$3+AK58</f>
        <v>0</v>
      </c>
      <c r="AX58" s="16">
        <f>AF58*参数!$D$3+AL58</f>
        <v>0</v>
      </c>
      <c r="AY58" s="16">
        <f>AG58*参数!$D$3+AM58</f>
        <v>0</v>
      </c>
      <c r="AZ58" s="16">
        <f>AH58*参数!$D$3+AN58</f>
        <v>0</v>
      </c>
      <c r="BA58" s="8"/>
      <c r="BB58" s="8">
        <f t="shared" si="7"/>
        <v>1</v>
      </c>
      <c r="BC58" s="8"/>
      <c r="BD58" s="8">
        <f t="shared" si="8"/>
        <v>1</v>
      </c>
      <c r="BE58" s="8"/>
      <c r="BF58" s="8">
        <f t="shared" si="9"/>
        <v>1</v>
      </c>
      <c r="BG58" s="8"/>
      <c r="BH58" s="8">
        <f t="shared" si="10"/>
        <v>1</v>
      </c>
      <c r="BI58" s="8"/>
      <c r="BJ58" s="8">
        <f t="shared" si="11"/>
        <v>1</v>
      </c>
      <c r="BK58" s="8"/>
      <c r="BL58" s="8">
        <f t="shared" si="12"/>
        <v>1</v>
      </c>
      <c r="BM58" s="8"/>
      <c r="BN58" s="8">
        <f t="shared" si="13"/>
        <v>1</v>
      </c>
      <c r="BO58" s="8"/>
      <c r="BP58" s="8">
        <f t="shared" si="14"/>
        <v>1</v>
      </c>
      <c r="BQ58" s="8"/>
      <c r="BR58" s="8">
        <f t="shared" si="0"/>
        <v>1</v>
      </c>
      <c r="BS58" s="8"/>
      <c r="BT58" s="8">
        <f t="shared" si="1"/>
        <v>1</v>
      </c>
      <c r="BU58" s="8"/>
      <c r="BV58" s="8">
        <f t="shared" si="2"/>
        <v>1</v>
      </c>
      <c r="BW58" s="8"/>
      <c r="BX58" s="8">
        <f t="shared" si="3"/>
        <v>1</v>
      </c>
      <c r="BY58" s="8"/>
      <c r="BZ58" s="8">
        <f t="shared" si="4"/>
        <v>1</v>
      </c>
      <c r="CA58" s="8"/>
      <c r="CB58" s="8">
        <f t="shared" si="5"/>
        <v>1</v>
      </c>
      <c r="CC58" s="8"/>
      <c r="CD58" s="8">
        <f t="shared" si="6"/>
        <v>1</v>
      </c>
      <c r="CE58" s="18"/>
    </row>
    <row r="59" spans="2:83" customFormat="1">
      <c r="B59" s="19"/>
      <c r="C59" s="3"/>
      <c r="D59" s="3"/>
      <c r="E59" s="4"/>
      <c r="F59" s="3"/>
      <c r="G59" s="3"/>
      <c r="H59" s="3"/>
      <c r="I59" s="3"/>
      <c r="J59" s="6"/>
      <c r="K59" s="6"/>
      <c r="L59" s="6"/>
      <c r="M59" s="10"/>
      <c r="N59" s="10"/>
      <c r="O59" s="10"/>
      <c r="P59" s="15"/>
      <c r="Q59" s="13"/>
      <c r="R59" s="13"/>
      <c r="S59" s="13"/>
      <c r="T59" s="13"/>
      <c r="U59" s="13"/>
      <c r="V59" s="13"/>
      <c r="W59" s="9"/>
      <c r="X59" s="9"/>
      <c r="Y59" s="9"/>
      <c r="Z59" s="9"/>
      <c r="AA59" s="9"/>
      <c r="AB59" s="9"/>
      <c r="AC59" s="13"/>
      <c r="AD59" s="13"/>
      <c r="AE59" s="13"/>
      <c r="AF59" s="13"/>
      <c r="AG59" s="13"/>
      <c r="AH59" s="13"/>
      <c r="AI59" s="9"/>
      <c r="AJ59" s="9"/>
      <c r="AK59" s="9"/>
      <c r="AL59" s="9"/>
      <c r="AM59" s="9"/>
      <c r="AN59" s="9"/>
      <c r="AO59" s="16">
        <f>Q59*参数!$D$3+W59</f>
        <v>0</v>
      </c>
      <c r="AP59" s="16">
        <f>R59*参数!$D$3+X59</f>
        <v>0</v>
      </c>
      <c r="AQ59" s="16">
        <f>S59*参数!$D$3+Y59</f>
        <v>0</v>
      </c>
      <c r="AR59" s="16">
        <f>T59*参数!$D$3+Z59</f>
        <v>0</v>
      </c>
      <c r="AS59" s="16">
        <f>U59*参数!$D$3+AA59</f>
        <v>0</v>
      </c>
      <c r="AT59" s="16">
        <f>V59*参数!$D$3+AB59</f>
        <v>0</v>
      </c>
      <c r="AU59" s="16">
        <f>AC59*参数!$D$3+AI59</f>
        <v>0</v>
      </c>
      <c r="AV59" s="16">
        <f>AD59*参数!$D$3+AJ59</f>
        <v>0</v>
      </c>
      <c r="AW59" s="16">
        <f>AE59*参数!$D$3+AK59</f>
        <v>0</v>
      </c>
      <c r="AX59" s="16">
        <f>AF59*参数!$D$3+AL59</f>
        <v>0</v>
      </c>
      <c r="AY59" s="16">
        <f>AG59*参数!$D$3+AM59</f>
        <v>0</v>
      </c>
      <c r="AZ59" s="16">
        <f>AH59*参数!$D$3+AN59</f>
        <v>0</v>
      </c>
      <c r="BA59" s="8"/>
      <c r="BB59" s="8">
        <f t="shared" si="7"/>
        <v>1</v>
      </c>
      <c r="BC59" s="8"/>
      <c r="BD59" s="8">
        <f t="shared" si="8"/>
        <v>1</v>
      </c>
      <c r="BE59" s="8"/>
      <c r="BF59" s="8">
        <f t="shared" si="9"/>
        <v>1</v>
      </c>
      <c r="BG59" s="8"/>
      <c r="BH59" s="8">
        <f t="shared" si="10"/>
        <v>1</v>
      </c>
      <c r="BI59" s="8"/>
      <c r="BJ59" s="8">
        <f t="shared" si="11"/>
        <v>1</v>
      </c>
      <c r="BK59" s="8"/>
      <c r="BL59" s="8">
        <f t="shared" si="12"/>
        <v>1</v>
      </c>
      <c r="BM59" s="8"/>
      <c r="BN59" s="8">
        <f t="shared" si="13"/>
        <v>1</v>
      </c>
      <c r="BO59" s="8"/>
      <c r="BP59" s="8">
        <f t="shared" si="14"/>
        <v>1</v>
      </c>
      <c r="BQ59" s="8"/>
      <c r="BR59" s="8">
        <f t="shared" si="0"/>
        <v>1</v>
      </c>
      <c r="BS59" s="8"/>
      <c r="BT59" s="8">
        <f t="shared" si="1"/>
        <v>1</v>
      </c>
      <c r="BU59" s="8"/>
      <c r="BV59" s="8">
        <f t="shared" si="2"/>
        <v>1</v>
      </c>
      <c r="BW59" s="8"/>
      <c r="BX59" s="8">
        <f t="shared" si="3"/>
        <v>1</v>
      </c>
      <c r="BY59" s="8"/>
      <c r="BZ59" s="8">
        <f t="shared" si="4"/>
        <v>1</v>
      </c>
      <c r="CA59" s="8"/>
      <c r="CB59" s="8">
        <f t="shared" si="5"/>
        <v>1</v>
      </c>
      <c r="CC59" s="8"/>
      <c r="CD59" s="8">
        <f t="shared" si="6"/>
        <v>1</v>
      </c>
      <c r="CE59" s="18"/>
    </row>
    <row r="60" spans="2:83" customFormat="1">
      <c r="B60" s="19"/>
      <c r="C60" s="3"/>
      <c r="D60" s="3"/>
      <c r="E60" s="4"/>
      <c r="F60" s="3"/>
      <c r="G60" s="3"/>
      <c r="H60" s="3"/>
      <c r="I60" s="3"/>
      <c r="J60" s="6"/>
      <c r="K60" s="6"/>
      <c r="L60" s="6"/>
      <c r="M60" s="10"/>
      <c r="N60" s="10"/>
      <c r="O60" s="10"/>
      <c r="P60" s="15"/>
      <c r="Q60" s="13"/>
      <c r="R60" s="13"/>
      <c r="S60" s="13"/>
      <c r="T60" s="13"/>
      <c r="U60" s="13"/>
      <c r="V60" s="13"/>
      <c r="W60" s="9"/>
      <c r="X60" s="9"/>
      <c r="Y60" s="9"/>
      <c r="Z60" s="9"/>
      <c r="AA60" s="9"/>
      <c r="AB60" s="9"/>
      <c r="AC60" s="13"/>
      <c r="AD60" s="13"/>
      <c r="AE60" s="13"/>
      <c r="AF60" s="13"/>
      <c r="AG60" s="13"/>
      <c r="AH60" s="13"/>
      <c r="AI60" s="9"/>
      <c r="AJ60" s="9"/>
      <c r="AK60" s="9"/>
      <c r="AL60" s="9"/>
      <c r="AM60" s="9"/>
      <c r="AN60" s="9"/>
      <c r="AO60" s="16">
        <f>Q60*参数!$D$3+W60</f>
        <v>0</v>
      </c>
      <c r="AP60" s="16">
        <f>R60*参数!$D$3+X60</f>
        <v>0</v>
      </c>
      <c r="AQ60" s="16">
        <f>S60*参数!$D$3+Y60</f>
        <v>0</v>
      </c>
      <c r="AR60" s="16">
        <f>T60*参数!$D$3+Z60</f>
        <v>0</v>
      </c>
      <c r="AS60" s="16">
        <f>U60*参数!$D$3+AA60</f>
        <v>0</v>
      </c>
      <c r="AT60" s="16">
        <f>V60*参数!$D$3+AB60</f>
        <v>0</v>
      </c>
      <c r="AU60" s="16">
        <f>AC60*参数!$D$3+AI60</f>
        <v>0</v>
      </c>
      <c r="AV60" s="16">
        <f>AD60*参数!$D$3+AJ60</f>
        <v>0</v>
      </c>
      <c r="AW60" s="16">
        <f>AE60*参数!$D$3+AK60</f>
        <v>0</v>
      </c>
      <c r="AX60" s="16">
        <f>AF60*参数!$D$3+AL60</f>
        <v>0</v>
      </c>
      <c r="AY60" s="16">
        <f>AG60*参数!$D$3+AM60</f>
        <v>0</v>
      </c>
      <c r="AZ60" s="16">
        <f>AH60*参数!$D$3+AN60</f>
        <v>0</v>
      </c>
      <c r="BA60" s="8"/>
      <c r="BB60" s="8">
        <f t="shared" si="7"/>
        <v>1</v>
      </c>
      <c r="BC60" s="8"/>
      <c r="BD60" s="8">
        <f t="shared" si="8"/>
        <v>1</v>
      </c>
      <c r="BE60" s="8"/>
      <c r="BF60" s="8">
        <f t="shared" si="9"/>
        <v>1</v>
      </c>
      <c r="BG60" s="8"/>
      <c r="BH60" s="8">
        <f t="shared" si="10"/>
        <v>1</v>
      </c>
      <c r="BI60" s="8"/>
      <c r="BJ60" s="8">
        <f t="shared" si="11"/>
        <v>1</v>
      </c>
      <c r="BK60" s="8"/>
      <c r="BL60" s="8">
        <f t="shared" si="12"/>
        <v>1</v>
      </c>
      <c r="BM60" s="8"/>
      <c r="BN60" s="8">
        <f t="shared" si="13"/>
        <v>1</v>
      </c>
      <c r="BO60" s="8"/>
      <c r="BP60" s="8">
        <f t="shared" si="14"/>
        <v>1</v>
      </c>
      <c r="BQ60" s="8"/>
      <c r="BR60" s="8">
        <f t="shared" si="0"/>
        <v>1</v>
      </c>
      <c r="BS60" s="8"/>
      <c r="BT60" s="8">
        <f t="shared" si="1"/>
        <v>1</v>
      </c>
      <c r="BU60" s="8"/>
      <c r="BV60" s="8">
        <f t="shared" si="2"/>
        <v>1</v>
      </c>
      <c r="BW60" s="8"/>
      <c r="BX60" s="8">
        <f t="shared" si="3"/>
        <v>1</v>
      </c>
      <c r="BY60" s="8"/>
      <c r="BZ60" s="8">
        <f t="shared" si="4"/>
        <v>1</v>
      </c>
      <c r="CA60" s="8"/>
      <c r="CB60" s="8">
        <f t="shared" si="5"/>
        <v>1</v>
      </c>
      <c r="CC60" s="8"/>
      <c r="CD60" s="8">
        <f t="shared" si="6"/>
        <v>1</v>
      </c>
      <c r="CE60" s="18"/>
    </row>
    <row r="61" spans="2:83" customFormat="1">
      <c r="B61" s="19"/>
      <c r="C61" s="3"/>
      <c r="D61" s="3"/>
      <c r="E61" s="4"/>
      <c r="F61" s="3"/>
      <c r="G61" s="3"/>
      <c r="H61" s="3"/>
      <c r="I61" s="3"/>
      <c r="J61" s="6"/>
      <c r="K61" s="6"/>
      <c r="L61" s="6"/>
      <c r="M61" s="10"/>
      <c r="N61" s="10"/>
      <c r="O61" s="10"/>
      <c r="P61" s="15"/>
      <c r="Q61" s="13"/>
      <c r="R61" s="13"/>
      <c r="S61" s="13"/>
      <c r="T61" s="13"/>
      <c r="U61" s="13"/>
      <c r="V61" s="13"/>
      <c r="W61" s="9"/>
      <c r="X61" s="9"/>
      <c r="Y61" s="9"/>
      <c r="Z61" s="9"/>
      <c r="AA61" s="9"/>
      <c r="AB61" s="9"/>
      <c r="AC61" s="13"/>
      <c r="AD61" s="13"/>
      <c r="AE61" s="13"/>
      <c r="AF61" s="13"/>
      <c r="AG61" s="13"/>
      <c r="AH61" s="13"/>
      <c r="AI61" s="9"/>
      <c r="AJ61" s="9"/>
      <c r="AK61" s="9"/>
      <c r="AL61" s="9"/>
      <c r="AM61" s="9"/>
      <c r="AN61" s="9"/>
      <c r="AO61" s="16">
        <f>Q61*参数!$D$3+W61</f>
        <v>0</v>
      </c>
      <c r="AP61" s="16">
        <f>R61*参数!$D$3+X61</f>
        <v>0</v>
      </c>
      <c r="AQ61" s="16">
        <f>S61*参数!$D$3+Y61</f>
        <v>0</v>
      </c>
      <c r="AR61" s="16">
        <f>T61*参数!$D$3+Z61</f>
        <v>0</v>
      </c>
      <c r="AS61" s="16">
        <f>U61*参数!$D$3+AA61</f>
        <v>0</v>
      </c>
      <c r="AT61" s="16">
        <f>V61*参数!$D$3+AB61</f>
        <v>0</v>
      </c>
      <c r="AU61" s="16">
        <f>AC61*参数!$D$3+AI61</f>
        <v>0</v>
      </c>
      <c r="AV61" s="16">
        <f>AD61*参数!$D$3+AJ61</f>
        <v>0</v>
      </c>
      <c r="AW61" s="16">
        <f>AE61*参数!$D$3+AK61</f>
        <v>0</v>
      </c>
      <c r="AX61" s="16">
        <f>AF61*参数!$D$3+AL61</f>
        <v>0</v>
      </c>
      <c r="AY61" s="16">
        <f>AG61*参数!$D$3+AM61</f>
        <v>0</v>
      </c>
      <c r="AZ61" s="16">
        <f>AH61*参数!$D$3+AN61</f>
        <v>0</v>
      </c>
      <c r="BA61" s="8"/>
      <c r="BB61" s="8">
        <f t="shared" si="7"/>
        <v>1</v>
      </c>
      <c r="BC61" s="8"/>
      <c r="BD61" s="8">
        <f t="shared" si="8"/>
        <v>1</v>
      </c>
      <c r="BE61" s="8"/>
      <c r="BF61" s="8">
        <f t="shared" si="9"/>
        <v>1</v>
      </c>
      <c r="BG61" s="8"/>
      <c r="BH61" s="8">
        <f t="shared" si="10"/>
        <v>1</v>
      </c>
      <c r="BI61" s="8"/>
      <c r="BJ61" s="8">
        <f t="shared" si="11"/>
        <v>1</v>
      </c>
      <c r="BK61" s="8"/>
      <c r="BL61" s="8">
        <f t="shared" si="12"/>
        <v>1</v>
      </c>
      <c r="BM61" s="8"/>
      <c r="BN61" s="8">
        <f t="shared" si="13"/>
        <v>1</v>
      </c>
      <c r="BO61" s="8"/>
      <c r="BP61" s="8">
        <f t="shared" si="14"/>
        <v>1</v>
      </c>
      <c r="BQ61" s="8"/>
      <c r="BR61" s="8">
        <f t="shared" si="0"/>
        <v>1</v>
      </c>
      <c r="BS61" s="8"/>
      <c r="BT61" s="8">
        <f t="shared" si="1"/>
        <v>1</v>
      </c>
      <c r="BU61" s="8"/>
      <c r="BV61" s="8">
        <f t="shared" si="2"/>
        <v>1</v>
      </c>
      <c r="BW61" s="8"/>
      <c r="BX61" s="8">
        <f t="shared" si="3"/>
        <v>1</v>
      </c>
      <c r="BY61" s="8"/>
      <c r="BZ61" s="8">
        <f t="shared" si="4"/>
        <v>1</v>
      </c>
      <c r="CA61" s="8"/>
      <c r="CB61" s="8">
        <f t="shared" si="5"/>
        <v>1</v>
      </c>
      <c r="CC61" s="8"/>
      <c r="CD61" s="8">
        <f t="shared" si="6"/>
        <v>1</v>
      </c>
      <c r="CE61" s="18"/>
    </row>
    <row r="62" spans="2:83" customFormat="1">
      <c r="B62" s="19"/>
      <c r="C62" s="3"/>
      <c r="D62" s="3"/>
      <c r="E62" s="4"/>
      <c r="F62" s="3"/>
      <c r="G62" s="3"/>
      <c r="H62" s="3"/>
      <c r="I62" s="3"/>
      <c r="J62" s="6"/>
      <c r="K62" s="6"/>
      <c r="L62" s="6"/>
      <c r="M62" s="10"/>
      <c r="N62" s="10"/>
      <c r="O62" s="10"/>
      <c r="P62" s="15"/>
      <c r="Q62" s="13"/>
      <c r="R62" s="13"/>
      <c r="S62" s="13"/>
      <c r="T62" s="13"/>
      <c r="U62" s="13"/>
      <c r="V62" s="13"/>
      <c r="W62" s="9"/>
      <c r="X62" s="9"/>
      <c r="Y62" s="9"/>
      <c r="Z62" s="9"/>
      <c r="AA62" s="9"/>
      <c r="AB62" s="9"/>
      <c r="AC62" s="13"/>
      <c r="AD62" s="13"/>
      <c r="AE62" s="13"/>
      <c r="AF62" s="13"/>
      <c r="AG62" s="13"/>
      <c r="AH62" s="13"/>
      <c r="AI62" s="9"/>
      <c r="AJ62" s="9"/>
      <c r="AK62" s="9"/>
      <c r="AL62" s="9"/>
      <c r="AM62" s="9"/>
      <c r="AN62" s="9"/>
      <c r="AO62" s="16">
        <f>Q62*参数!$D$3+W62</f>
        <v>0</v>
      </c>
      <c r="AP62" s="16">
        <f>R62*参数!$D$3+X62</f>
        <v>0</v>
      </c>
      <c r="AQ62" s="16">
        <f>S62*参数!$D$3+Y62</f>
        <v>0</v>
      </c>
      <c r="AR62" s="16">
        <f>T62*参数!$D$3+Z62</f>
        <v>0</v>
      </c>
      <c r="AS62" s="16">
        <f>U62*参数!$D$3+AA62</f>
        <v>0</v>
      </c>
      <c r="AT62" s="16">
        <f>V62*参数!$D$3+AB62</f>
        <v>0</v>
      </c>
      <c r="AU62" s="16">
        <f>AC62*参数!$D$3+AI62</f>
        <v>0</v>
      </c>
      <c r="AV62" s="16">
        <f>AD62*参数!$D$3+AJ62</f>
        <v>0</v>
      </c>
      <c r="AW62" s="16">
        <f>AE62*参数!$D$3+AK62</f>
        <v>0</v>
      </c>
      <c r="AX62" s="16">
        <f>AF62*参数!$D$3+AL62</f>
        <v>0</v>
      </c>
      <c r="AY62" s="16">
        <f>AG62*参数!$D$3+AM62</f>
        <v>0</v>
      </c>
      <c r="AZ62" s="16">
        <f>AH62*参数!$D$3+AN62</f>
        <v>0</v>
      </c>
      <c r="BA62" s="8"/>
      <c r="BB62" s="8">
        <f t="shared" si="7"/>
        <v>1</v>
      </c>
      <c r="BC62" s="8"/>
      <c r="BD62" s="8">
        <f t="shared" si="8"/>
        <v>1</v>
      </c>
      <c r="BE62" s="8"/>
      <c r="BF62" s="8">
        <f t="shared" si="9"/>
        <v>1</v>
      </c>
      <c r="BG62" s="8"/>
      <c r="BH62" s="8">
        <f t="shared" si="10"/>
        <v>1</v>
      </c>
      <c r="BI62" s="8"/>
      <c r="BJ62" s="8">
        <f t="shared" si="11"/>
        <v>1</v>
      </c>
      <c r="BK62" s="8"/>
      <c r="BL62" s="8">
        <f t="shared" si="12"/>
        <v>1</v>
      </c>
      <c r="BM62" s="8"/>
      <c r="BN62" s="8">
        <f t="shared" si="13"/>
        <v>1</v>
      </c>
      <c r="BO62" s="8"/>
      <c r="BP62" s="8">
        <f t="shared" si="14"/>
        <v>1</v>
      </c>
      <c r="BQ62" s="8"/>
      <c r="BR62" s="8">
        <f t="shared" si="0"/>
        <v>1</v>
      </c>
      <c r="BS62" s="8"/>
      <c r="BT62" s="8">
        <f t="shared" si="1"/>
        <v>1</v>
      </c>
      <c r="BU62" s="8"/>
      <c r="BV62" s="8">
        <f t="shared" si="2"/>
        <v>1</v>
      </c>
      <c r="BW62" s="8"/>
      <c r="BX62" s="8">
        <f t="shared" si="3"/>
        <v>1</v>
      </c>
      <c r="BY62" s="8"/>
      <c r="BZ62" s="8">
        <f t="shared" si="4"/>
        <v>1</v>
      </c>
      <c r="CA62" s="8"/>
      <c r="CB62" s="8">
        <f t="shared" si="5"/>
        <v>1</v>
      </c>
      <c r="CC62" s="8"/>
      <c r="CD62" s="8">
        <f t="shared" si="6"/>
        <v>1</v>
      </c>
      <c r="CE62" s="18"/>
    </row>
    <row r="63" spans="2:83" customFormat="1">
      <c r="B63" s="19"/>
      <c r="C63" s="3"/>
      <c r="D63" s="3"/>
      <c r="E63" s="4"/>
      <c r="F63" s="3"/>
      <c r="G63" s="3"/>
      <c r="H63" s="3"/>
      <c r="I63" s="3"/>
      <c r="J63" s="6"/>
      <c r="K63" s="6"/>
      <c r="L63" s="6"/>
      <c r="M63" s="10"/>
      <c r="N63" s="10"/>
      <c r="O63" s="10"/>
      <c r="P63" s="15"/>
      <c r="Q63" s="13"/>
      <c r="R63" s="13"/>
      <c r="S63" s="13"/>
      <c r="T63" s="13"/>
      <c r="U63" s="13"/>
      <c r="V63" s="13"/>
      <c r="W63" s="9"/>
      <c r="X63" s="9"/>
      <c r="Y63" s="9"/>
      <c r="Z63" s="9"/>
      <c r="AA63" s="9"/>
      <c r="AB63" s="9"/>
      <c r="AC63" s="13"/>
      <c r="AD63" s="13"/>
      <c r="AE63" s="13"/>
      <c r="AF63" s="13"/>
      <c r="AG63" s="13"/>
      <c r="AH63" s="13"/>
      <c r="AI63" s="9"/>
      <c r="AJ63" s="9"/>
      <c r="AK63" s="9"/>
      <c r="AL63" s="9"/>
      <c r="AM63" s="9"/>
      <c r="AN63" s="9"/>
      <c r="AO63" s="16">
        <f>Q63*参数!$D$3+W63</f>
        <v>0</v>
      </c>
      <c r="AP63" s="16">
        <f>R63*参数!$D$3+X63</f>
        <v>0</v>
      </c>
      <c r="AQ63" s="16">
        <f>S63*参数!$D$3+Y63</f>
        <v>0</v>
      </c>
      <c r="AR63" s="16">
        <f>T63*参数!$D$3+Z63</f>
        <v>0</v>
      </c>
      <c r="AS63" s="16">
        <f>U63*参数!$D$3+AA63</f>
        <v>0</v>
      </c>
      <c r="AT63" s="16">
        <f>V63*参数!$D$3+AB63</f>
        <v>0</v>
      </c>
      <c r="AU63" s="16">
        <f>AC63*参数!$D$3+AI63</f>
        <v>0</v>
      </c>
      <c r="AV63" s="16">
        <f>AD63*参数!$D$3+AJ63</f>
        <v>0</v>
      </c>
      <c r="AW63" s="16">
        <f>AE63*参数!$D$3+AK63</f>
        <v>0</v>
      </c>
      <c r="AX63" s="16">
        <f>AF63*参数!$D$3+AL63</f>
        <v>0</v>
      </c>
      <c r="AY63" s="16">
        <f>AG63*参数!$D$3+AM63</f>
        <v>0</v>
      </c>
      <c r="AZ63" s="16">
        <f>AH63*参数!$D$3+AN63</f>
        <v>0</v>
      </c>
      <c r="BA63" s="8"/>
      <c r="BB63" s="8">
        <f t="shared" si="7"/>
        <v>1</v>
      </c>
      <c r="BC63" s="8"/>
      <c r="BD63" s="8">
        <f t="shared" si="8"/>
        <v>1</v>
      </c>
      <c r="BE63" s="8"/>
      <c r="BF63" s="8">
        <f t="shared" si="9"/>
        <v>1</v>
      </c>
      <c r="BG63" s="8"/>
      <c r="BH63" s="8">
        <f t="shared" si="10"/>
        <v>1</v>
      </c>
      <c r="BI63" s="8"/>
      <c r="BJ63" s="8">
        <f t="shared" si="11"/>
        <v>1</v>
      </c>
      <c r="BK63" s="8"/>
      <c r="BL63" s="8">
        <f t="shared" si="12"/>
        <v>1</v>
      </c>
      <c r="BM63" s="8"/>
      <c r="BN63" s="8">
        <f t="shared" si="13"/>
        <v>1</v>
      </c>
      <c r="BO63" s="8"/>
      <c r="BP63" s="8">
        <f t="shared" si="14"/>
        <v>1</v>
      </c>
      <c r="BQ63" s="8"/>
      <c r="BR63" s="8">
        <f t="shared" si="0"/>
        <v>1</v>
      </c>
      <c r="BS63" s="8"/>
      <c r="BT63" s="8">
        <f t="shared" si="1"/>
        <v>1</v>
      </c>
      <c r="BU63" s="8"/>
      <c r="BV63" s="8">
        <f t="shared" si="2"/>
        <v>1</v>
      </c>
      <c r="BW63" s="8"/>
      <c r="BX63" s="8">
        <f t="shared" si="3"/>
        <v>1</v>
      </c>
      <c r="BY63" s="8"/>
      <c r="BZ63" s="8">
        <f t="shared" si="4"/>
        <v>1</v>
      </c>
      <c r="CA63" s="8"/>
      <c r="CB63" s="8">
        <f t="shared" si="5"/>
        <v>1</v>
      </c>
      <c r="CC63" s="8"/>
      <c r="CD63" s="8">
        <f t="shared" si="6"/>
        <v>1</v>
      </c>
      <c r="CE63" s="18"/>
    </row>
    <row r="64" spans="2:83" customFormat="1">
      <c r="B64" s="19"/>
      <c r="C64" s="3"/>
      <c r="D64" s="3"/>
      <c r="E64" s="4"/>
      <c r="F64" s="3"/>
      <c r="G64" s="3"/>
      <c r="H64" s="3"/>
      <c r="I64" s="3"/>
      <c r="J64" s="6"/>
      <c r="K64" s="6"/>
      <c r="L64" s="6"/>
      <c r="M64" s="10"/>
      <c r="N64" s="10"/>
      <c r="O64" s="10"/>
      <c r="P64" s="15"/>
      <c r="Q64" s="13"/>
      <c r="R64" s="13"/>
      <c r="S64" s="13"/>
      <c r="T64" s="13"/>
      <c r="U64" s="13"/>
      <c r="V64" s="13"/>
      <c r="W64" s="9"/>
      <c r="X64" s="9"/>
      <c r="Y64" s="9"/>
      <c r="Z64" s="9"/>
      <c r="AA64" s="9"/>
      <c r="AB64" s="9"/>
      <c r="AC64" s="13"/>
      <c r="AD64" s="13"/>
      <c r="AE64" s="13"/>
      <c r="AF64" s="13"/>
      <c r="AG64" s="13"/>
      <c r="AH64" s="13"/>
      <c r="AI64" s="9"/>
      <c r="AJ64" s="9"/>
      <c r="AK64" s="9"/>
      <c r="AL64" s="9"/>
      <c r="AM64" s="9"/>
      <c r="AN64" s="9"/>
      <c r="AO64" s="16">
        <f>Q64*参数!$D$3+W64</f>
        <v>0</v>
      </c>
      <c r="AP64" s="16">
        <f>R64*参数!$D$3+X64</f>
        <v>0</v>
      </c>
      <c r="AQ64" s="16">
        <f>S64*参数!$D$3+Y64</f>
        <v>0</v>
      </c>
      <c r="AR64" s="16">
        <f>T64*参数!$D$3+Z64</f>
        <v>0</v>
      </c>
      <c r="AS64" s="16">
        <f>U64*参数!$D$3+AA64</f>
        <v>0</v>
      </c>
      <c r="AT64" s="16">
        <f>V64*参数!$D$3+AB64</f>
        <v>0</v>
      </c>
      <c r="AU64" s="16">
        <f>AC64*参数!$D$3+AI64</f>
        <v>0</v>
      </c>
      <c r="AV64" s="16">
        <f>AD64*参数!$D$3+AJ64</f>
        <v>0</v>
      </c>
      <c r="AW64" s="16">
        <f>AE64*参数!$D$3+AK64</f>
        <v>0</v>
      </c>
      <c r="AX64" s="16">
        <f>AF64*参数!$D$3+AL64</f>
        <v>0</v>
      </c>
      <c r="AY64" s="16">
        <f>AG64*参数!$D$3+AM64</f>
        <v>0</v>
      </c>
      <c r="AZ64" s="16">
        <f>AH64*参数!$D$3+AN64</f>
        <v>0</v>
      </c>
      <c r="BA64" s="8"/>
      <c r="BB64" s="8">
        <f t="shared" ref="BB64:BB69" si="15">IF(BA64&lt;10,IF(BA64=$T64,1,0),IF(MOD(BA64,10)=$U64,1,0))</f>
        <v>1</v>
      </c>
      <c r="BC64" s="8"/>
      <c r="BD64" s="8">
        <f t="shared" ref="BD64:BD69" si="16">IF(BC64&lt;10,IF(BC64=$T64,1,0),IF(MOD(BC64,10)=$U64,1,0))</f>
        <v>1</v>
      </c>
      <c r="BE64" s="8"/>
      <c r="BF64" s="8">
        <f t="shared" ref="BF64:BF69" si="17">IF(BE64&lt;10,IF(BE64=$T64,1,0),IF(MOD(BE64,10)=$U64,1,0))</f>
        <v>1</v>
      </c>
      <c r="BG64" s="8"/>
      <c r="BH64" s="8">
        <f t="shared" ref="BH64:BH80" si="18">IF(BG64&lt;10,IF(BG64=$T64,1,0),IF(MOD(BG64,10)=$U64,1,0))</f>
        <v>1</v>
      </c>
      <c r="BI64" s="8"/>
      <c r="BJ64" s="8">
        <f t="shared" ref="BJ64:BJ80" si="19">IF(BI64&lt;10,IF(BI64=$T64,1,0),IF(MOD(BI64,10)=$U64,1,0))</f>
        <v>1</v>
      </c>
      <c r="BK64" s="8"/>
      <c r="BL64" s="8">
        <f t="shared" ref="BL64:BL79" si="20">IF(BK64&lt;10,IF(BK64=$T64,1,0),IF(MOD(BK64,10)=$U64,1,0))</f>
        <v>1</v>
      </c>
      <c r="BM64" s="8"/>
      <c r="BN64" s="8">
        <f t="shared" ref="BN64:BN88" si="21">IF(BM64&lt;10,IF(BM64=$T64,1,0),IF(MOD(BM64,10)=$U64,1,0))</f>
        <v>1</v>
      </c>
      <c r="BO64" s="8"/>
      <c r="BP64" s="8">
        <f t="shared" ref="BP64:BP79" si="22">IF(BO64&lt;10,IF(BO64=$T64,1,0),IF(MOD(BO64,10)=$U64,1,0))</f>
        <v>1</v>
      </c>
      <c r="BQ64" s="8"/>
      <c r="BR64" s="8">
        <f t="shared" ref="BR64:BR69" si="23">IF(BQ64&lt;10,IF(BQ64=$T64,1,0),IF(MOD(BQ64,10)=$U64,1,0))</f>
        <v>1</v>
      </c>
      <c r="BS64" s="8"/>
      <c r="BT64" s="8">
        <f t="shared" ref="BT64:BT69" si="24">IF(BS64&lt;10,IF(BS64=$T64,1,0),IF(MOD(BS64,10)=$U64,1,0))</f>
        <v>1</v>
      </c>
      <c r="BU64" s="8"/>
      <c r="BV64" s="8">
        <f t="shared" ref="BV64:BV69" si="25">IF(BU64&lt;10,IF(BU64=$T64,1,0),IF(MOD(BU64,10)=$U64,1,0))</f>
        <v>1</v>
      </c>
      <c r="BW64" s="8"/>
      <c r="BX64" s="8">
        <f t="shared" ref="BX64:BX69" si="26">IF(BW64&lt;10,IF(BW64=$T64,1,0),IF(MOD(BW64,10)=$U64,1,0))</f>
        <v>1</v>
      </c>
      <c r="BY64" s="8"/>
      <c r="BZ64" s="8">
        <f t="shared" ref="BZ64:BZ69" si="27">IF(BY64&lt;10,IF(BY64=$T64,1,0),IF(MOD(BY64,10)=$U64,1,0))</f>
        <v>1</v>
      </c>
      <c r="CA64" s="8"/>
      <c r="CB64" s="8">
        <f t="shared" ref="CB64:CB69" si="28">IF(CA64&lt;10,IF(CA64=$T64,1,0),IF(MOD(CA64,10)=$U64,1,0))</f>
        <v>1</v>
      </c>
      <c r="CC64" s="8"/>
      <c r="CD64" s="8">
        <f t="shared" ref="CD64:CD80" si="29">IF(CC64&lt;10,IF(CC64=$T64,1,0),IF(MOD(CC64,10)=$U64,1,0))</f>
        <v>1</v>
      </c>
      <c r="CE64" s="18"/>
    </row>
    <row r="65" spans="2:83" customFormat="1">
      <c r="B65" s="19"/>
      <c r="C65" s="3"/>
      <c r="D65" s="3"/>
      <c r="E65" s="4"/>
      <c r="F65" s="3"/>
      <c r="G65" s="3"/>
      <c r="H65" s="3"/>
      <c r="I65" s="3"/>
      <c r="J65" s="6"/>
      <c r="K65" s="6"/>
      <c r="L65" s="6"/>
      <c r="M65" s="10"/>
      <c r="N65" s="10"/>
      <c r="O65" s="10"/>
      <c r="P65" s="15"/>
      <c r="Q65" s="13"/>
      <c r="R65" s="13"/>
      <c r="S65" s="13"/>
      <c r="T65" s="13"/>
      <c r="U65" s="13"/>
      <c r="V65" s="13"/>
      <c r="W65" s="9"/>
      <c r="X65" s="9"/>
      <c r="Y65" s="9"/>
      <c r="Z65" s="9"/>
      <c r="AA65" s="9"/>
      <c r="AB65" s="9"/>
      <c r="AC65" s="13"/>
      <c r="AD65" s="13"/>
      <c r="AE65" s="13"/>
      <c r="AF65" s="13"/>
      <c r="AG65" s="13"/>
      <c r="AH65" s="13"/>
      <c r="AI65" s="9"/>
      <c r="AJ65" s="9"/>
      <c r="AK65" s="9"/>
      <c r="AL65" s="9"/>
      <c r="AM65" s="9"/>
      <c r="AN65" s="9"/>
      <c r="AO65" s="16">
        <f>Q65*参数!$D$3+W65</f>
        <v>0</v>
      </c>
      <c r="AP65" s="16">
        <f>R65*参数!$D$3+X65</f>
        <v>0</v>
      </c>
      <c r="AQ65" s="16">
        <f>S65*参数!$D$3+Y65</f>
        <v>0</v>
      </c>
      <c r="AR65" s="16">
        <f>T65*参数!$D$3+Z65</f>
        <v>0</v>
      </c>
      <c r="AS65" s="16">
        <f>U65*参数!$D$3+AA65</f>
        <v>0</v>
      </c>
      <c r="AT65" s="16">
        <f>V65*参数!$D$3+AB65</f>
        <v>0</v>
      </c>
      <c r="AU65" s="16">
        <f>AC65*参数!$D$3+AI65</f>
        <v>0</v>
      </c>
      <c r="AV65" s="16">
        <f>AD65*参数!$D$3+AJ65</f>
        <v>0</v>
      </c>
      <c r="AW65" s="16">
        <f>AE65*参数!$D$3+AK65</f>
        <v>0</v>
      </c>
      <c r="AX65" s="16">
        <f>AF65*参数!$D$3+AL65</f>
        <v>0</v>
      </c>
      <c r="AY65" s="16">
        <f>AG65*参数!$D$3+AM65</f>
        <v>0</v>
      </c>
      <c r="AZ65" s="16">
        <f>AH65*参数!$D$3+AN65</f>
        <v>0</v>
      </c>
      <c r="BA65" s="8"/>
      <c r="BB65" s="8">
        <f t="shared" si="15"/>
        <v>1</v>
      </c>
      <c r="BC65" s="8"/>
      <c r="BD65" s="8">
        <f t="shared" si="16"/>
        <v>1</v>
      </c>
      <c r="BE65" s="8"/>
      <c r="BF65" s="8">
        <f t="shared" si="17"/>
        <v>1</v>
      </c>
      <c r="BG65" s="8"/>
      <c r="BH65" s="8">
        <f t="shared" si="18"/>
        <v>1</v>
      </c>
      <c r="BI65" s="8"/>
      <c r="BJ65" s="8">
        <f t="shared" si="19"/>
        <v>1</v>
      </c>
      <c r="BK65" s="8"/>
      <c r="BL65" s="8">
        <f t="shared" si="20"/>
        <v>1</v>
      </c>
      <c r="BM65" s="8"/>
      <c r="BN65" s="8">
        <f t="shared" si="21"/>
        <v>1</v>
      </c>
      <c r="BO65" s="8"/>
      <c r="BP65" s="8">
        <f t="shared" si="22"/>
        <v>1</v>
      </c>
      <c r="BQ65" s="8"/>
      <c r="BR65" s="8">
        <f t="shared" si="23"/>
        <v>1</v>
      </c>
      <c r="BS65" s="8"/>
      <c r="BT65" s="8">
        <f t="shared" si="24"/>
        <v>1</v>
      </c>
      <c r="BU65" s="8"/>
      <c r="BV65" s="8">
        <f t="shared" si="25"/>
        <v>1</v>
      </c>
      <c r="BW65" s="8"/>
      <c r="BX65" s="8">
        <f t="shared" si="26"/>
        <v>1</v>
      </c>
      <c r="BY65" s="8"/>
      <c r="BZ65" s="8">
        <f t="shared" si="27"/>
        <v>1</v>
      </c>
      <c r="CA65" s="8"/>
      <c r="CB65" s="8">
        <f t="shared" si="28"/>
        <v>1</v>
      </c>
      <c r="CC65" s="8"/>
      <c r="CD65" s="8">
        <f t="shared" si="29"/>
        <v>1</v>
      </c>
      <c r="CE65" s="18"/>
    </row>
    <row r="66" spans="2:83" customFormat="1">
      <c r="B66" s="19"/>
      <c r="C66" s="3"/>
      <c r="D66" s="3"/>
      <c r="E66" s="4"/>
      <c r="F66" s="3"/>
      <c r="G66" s="3"/>
      <c r="H66" s="3"/>
      <c r="I66" s="3"/>
      <c r="J66" s="6"/>
      <c r="K66" s="6"/>
      <c r="L66" s="6"/>
      <c r="M66" s="10"/>
      <c r="N66" s="10"/>
      <c r="O66" s="10"/>
      <c r="P66" s="15"/>
      <c r="Q66" s="13"/>
      <c r="R66" s="13"/>
      <c r="S66" s="13"/>
      <c r="T66" s="13"/>
      <c r="U66" s="13"/>
      <c r="V66" s="13"/>
      <c r="W66" s="9"/>
      <c r="X66" s="9"/>
      <c r="Y66" s="9"/>
      <c r="Z66" s="9"/>
      <c r="AA66" s="9"/>
      <c r="AB66" s="9"/>
      <c r="AC66" s="13"/>
      <c r="AD66" s="13"/>
      <c r="AE66" s="13"/>
      <c r="AF66" s="13"/>
      <c r="AG66" s="13"/>
      <c r="AH66" s="13"/>
      <c r="AI66" s="9"/>
      <c r="AJ66" s="9"/>
      <c r="AK66" s="9"/>
      <c r="AL66" s="9"/>
      <c r="AM66" s="9"/>
      <c r="AN66" s="9"/>
      <c r="AO66" s="16">
        <f>Q66*参数!$D$3+W66</f>
        <v>0</v>
      </c>
      <c r="AP66" s="16">
        <f>R66*参数!$D$3+X66</f>
        <v>0</v>
      </c>
      <c r="AQ66" s="16">
        <f>S66*参数!$D$3+Y66</f>
        <v>0</v>
      </c>
      <c r="AR66" s="16">
        <f>T66*参数!$D$3+Z66</f>
        <v>0</v>
      </c>
      <c r="AS66" s="16">
        <f>U66*参数!$D$3+AA66</f>
        <v>0</v>
      </c>
      <c r="AT66" s="16">
        <f>V66*参数!$D$3+AB66</f>
        <v>0</v>
      </c>
      <c r="AU66" s="16">
        <f>AC66*参数!$D$3+AI66</f>
        <v>0</v>
      </c>
      <c r="AV66" s="16">
        <f>AD66*参数!$D$3+AJ66</f>
        <v>0</v>
      </c>
      <c r="AW66" s="16">
        <f>AE66*参数!$D$3+AK66</f>
        <v>0</v>
      </c>
      <c r="AX66" s="16">
        <f>AF66*参数!$D$3+AL66</f>
        <v>0</v>
      </c>
      <c r="AY66" s="16">
        <f>AG66*参数!$D$3+AM66</f>
        <v>0</v>
      </c>
      <c r="AZ66" s="16">
        <f>AH66*参数!$D$3+AN66</f>
        <v>0</v>
      </c>
      <c r="BA66" s="8"/>
      <c r="BB66" s="8">
        <f t="shared" si="15"/>
        <v>1</v>
      </c>
      <c r="BC66" s="8"/>
      <c r="BD66" s="8">
        <f t="shared" si="16"/>
        <v>1</v>
      </c>
      <c r="BE66" s="8"/>
      <c r="BF66" s="8">
        <f t="shared" si="17"/>
        <v>1</v>
      </c>
      <c r="BG66" s="8"/>
      <c r="BH66" s="8">
        <f t="shared" si="18"/>
        <v>1</v>
      </c>
      <c r="BI66" s="8"/>
      <c r="BJ66" s="8">
        <f t="shared" si="19"/>
        <v>1</v>
      </c>
      <c r="BK66" s="8"/>
      <c r="BL66" s="8">
        <f t="shared" si="20"/>
        <v>1</v>
      </c>
      <c r="BM66" s="8"/>
      <c r="BN66" s="8">
        <f t="shared" si="21"/>
        <v>1</v>
      </c>
      <c r="BO66" s="8"/>
      <c r="BP66" s="8">
        <f t="shared" si="22"/>
        <v>1</v>
      </c>
      <c r="BQ66" s="8"/>
      <c r="BR66" s="8">
        <f t="shared" si="23"/>
        <v>1</v>
      </c>
      <c r="BS66" s="8"/>
      <c r="BT66" s="8">
        <f t="shared" si="24"/>
        <v>1</v>
      </c>
      <c r="BU66" s="8"/>
      <c r="BV66" s="8">
        <f t="shared" si="25"/>
        <v>1</v>
      </c>
      <c r="BW66" s="8"/>
      <c r="BX66" s="8">
        <f t="shared" si="26"/>
        <v>1</v>
      </c>
      <c r="BY66" s="8"/>
      <c r="BZ66" s="8">
        <f t="shared" si="27"/>
        <v>1</v>
      </c>
      <c r="CA66" s="8"/>
      <c r="CB66" s="8">
        <f t="shared" si="28"/>
        <v>1</v>
      </c>
      <c r="CC66" s="8"/>
      <c r="CD66" s="8">
        <f t="shared" si="29"/>
        <v>1</v>
      </c>
      <c r="CE66" s="18"/>
    </row>
    <row r="67" spans="2:83" customFormat="1">
      <c r="B67" s="19"/>
      <c r="C67" s="3"/>
      <c r="D67" s="3"/>
      <c r="E67" s="4"/>
      <c r="F67" s="3"/>
      <c r="G67" s="3"/>
      <c r="H67" s="3"/>
      <c r="I67" s="3"/>
      <c r="J67" s="6"/>
      <c r="K67" s="6"/>
      <c r="L67" s="6"/>
      <c r="M67" s="10"/>
      <c r="N67" s="10"/>
      <c r="O67" s="10"/>
      <c r="P67" s="15"/>
      <c r="Q67" s="13"/>
      <c r="R67" s="13"/>
      <c r="S67" s="13"/>
      <c r="T67" s="13"/>
      <c r="U67" s="13"/>
      <c r="V67" s="13"/>
      <c r="W67" s="9"/>
      <c r="X67" s="9"/>
      <c r="Y67" s="9"/>
      <c r="Z67" s="9"/>
      <c r="AA67" s="9"/>
      <c r="AB67" s="9"/>
      <c r="AC67" s="13"/>
      <c r="AD67" s="13"/>
      <c r="AE67" s="13"/>
      <c r="AF67" s="13"/>
      <c r="AG67" s="13"/>
      <c r="AH67" s="13"/>
      <c r="AI67" s="9"/>
      <c r="AJ67" s="9"/>
      <c r="AK67" s="9"/>
      <c r="AL67" s="9"/>
      <c r="AM67" s="9"/>
      <c r="AN67" s="9"/>
      <c r="AO67" s="16">
        <f>Q67*参数!$D$3+W67</f>
        <v>0</v>
      </c>
      <c r="AP67" s="16">
        <f>R67*参数!$D$3+X67</f>
        <v>0</v>
      </c>
      <c r="AQ67" s="16">
        <f>S67*参数!$D$3+Y67</f>
        <v>0</v>
      </c>
      <c r="AR67" s="16">
        <f>T67*参数!$D$3+Z67</f>
        <v>0</v>
      </c>
      <c r="AS67" s="16">
        <f>U67*参数!$D$3+AA67</f>
        <v>0</v>
      </c>
      <c r="AT67" s="16">
        <f>V67*参数!$D$3+AB67</f>
        <v>0</v>
      </c>
      <c r="AU67" s="16">
        <f>AC67*参数!$D$3+AI67</f>
        <v>0</v>
      </c>
      <c r="AV67" s="16">
        <f>AD67*参数!$D$3+AJ67</f>
        <v>0</v>
      </c>
      <c r="AW67" s="16">
        <f>AE67*参数!$D$3+AK67</f>
        <v>0</v>
      </c>
      <c r="AX67" s="16">
        <f>AF67*参数!$D$3+AL67</f>
        <v>0</v>
      </c>
      <c r="AY67" s="16">
        <f>AG67*参数!$D$3+AM67</f>
        <v>0</v>
      </c>
      <c r="AZ67" s="16">
        <f>AH67*参数!$D$3+AN67</f>
        <v>0</v>
      </c>
      <c r="BA67" s="8"/>
      <c r="BB67" s="8">
        <f t="shared" si="15"/>
        <v>1</v>
      </c>
      <c r="BC67" s="8"/>
      <c r="BD67" s="8">
        <f t="shared" si="16"/>
        <v>1</v>
      </c>
      <c r="BE67" s="8"/>
      <c r="BF67" s="8">
        <f t="shared" si="17"/>
        <v>1</v>
      </c>
      <c r="BG67" s="8"/>
      <c r="BH67" s="8">
        <f t="shared" si="18"/>
        <v>1</v>
      </c>
      <c r="BI67" s="8"/>
      <c r="BJ67" s="8">
        <f t="shared" si="19"/>
        <v>1</v>
      </c>
      <c r="BK67" s="8"/>
      <c r="BL67" s="8">
        <f t="shared" si="20"/>
        <v>1</v>
      </c>
      <c r="BM67" s="8"/>
      <c r="BN67" s="8">
        <f t="shared" si="21"/>
        <v>1</v>
      </c>
      <c r="BO67" s="8"/>
      <c r="BP67" s="8">
        <f t="shared" si="22"/>
        <v>1</v>
      </c>
      <c r="BQ67" s="8"/>
      <c r="BR67" s="8">
        <f t="shared" si="23"/>
        <v>1</v>
      </c>
      <c r="BS67" s="8"/>
      <c r="BT67" s="8">
        <f t="shared" si="24"/>
        <v>1</v>
      </c>
      <c r="BU67" s="8"/>
      <c r="BV67" s="8">
        <f t="shared" si="25"/>
        <v>1</v>
      </c>
      <c r="BW67" s="8"/>
      <c r="BX67" s="8">
        <f t="shared" si="26"/>
        <v>1</v>
      </c>
      <c r="BY67" s="8"/>
      <c r="BZ67" s="8">
        <f t="shared" si="27"/>
        <v>1</v>
      </c>
      <c r="CA67" s="8"/>
      <c r="CB67" s="8">
        <f t="shared" si="28"/>
        <v>1</v>
      </c>
      <c r="CC67" s="8"/>
      <c r="CD67" s="8">
        <f t="shared" si="29"/>
        <v>1</v>
      </c>
      <c r="CE67" s="18"/>
    </row>
    <row r="68" spans="2:83" customFormat="1">
      <c r="B68" s="19"/>
      <c r="C68" s="3"/>
      <c r="D68" s="3"/>
      <c r="E68" s="4"/>
      <c r="F68" s="3"/>
      <c r="G68" s="3"/>
      <c r="H68" s="3"/>
      <c r="I68" s="3"/>
      <c r="J68" s="6"/>
      <c r="K68" s="6"/>
      <c r="L68" s="6"/>
      <c r="M68" s="10"/>
      <c r="N68" s="10"/>
      <c r="O68" s="10"/>
      <c r="P68" s="15"/>
      <c r="Q68" s="13"/>
      <c r="R68" s="13"/>
      <c r="S68" s="13"/>
      <c r="T68" s="13"/>
      <c r="U68" s="13"/>
      <c r="V68" s="13"/>
      <c r="W68" s="9"/>
      <c r="X68" s="9"/>
      <c r="Y68" s="9"/>
      <c r="Z68" s="9"/>
      <c r="AA68" s="9"/>
      <c r="AB68" s="9"/>
      <c r="AC68" s="13"/>
      <c r="AD68" s="13"/>
      <c r="AE68" s="13"/>
      <c r="AF68" s="13"/>
      <c r="AG68" s="13"/>
      <c r="AH68" s="13"/>
      <c r="AI68" s="9"/>
      <c r="AJ68" s="9"/>
      <c r="AK68" s="9"/>
      <c r="AL68" s="9"/>
      <c r="AM68" s="9"/>
      <c r="AN68" s="9"/>
      <c r="AO68" s="16">
        <f>Q68*参数!$D$3+W68</f>
        <v>0</v>
      </c>
      <c r="AP68" s="16">
        <f>R68*参数!$D$3+X68</f>
        <v>0</v>
      </c>
      <c r="AQ68" s="16">
        <f>S68*参数!$D$3+Y68</f>
        <v>0</v>
      </c>
      <c r="AR68" s="16">
        <f>T68*参数!$D$3+Z68</f>
        <v>0</v>
      </c>
      <c r="AS68" s="16">
        <f>U68*参数!$D$3+AA68</f>
        <v>0</v>
      </c>
      <c r="AT68" s="16">
        <f>V68*参数!$D$3+AB68</f>
        <v>0</v>
      </c>
      <c r="AU68" s="16">
        <f>AC68*参数!$D$3+AI68</f>
        <v>0</v>
      </c>
      <c r="AV68" s="16">
        <f>AD68*参数!$D$3+AJ68</f>
        <v>0</v>
      </c>
      <c r="AW68" s="16">
        <f>AE68*参数!$D$3+AK68</f>
        <v>0</v>
      </c>
      <c r="AX68" s="16">
        <f>AF68*参数!$D$3+AL68</f>
        <v>0</v>
      </c>
      <c r="AY68" s="16">
        <f>AG68*参数!$D$3+AM68</f>
        <v>0</v>
      </c>
      <c r="AZ68" s="16">
        <f>AH68*参数!$D$3+AN68</f>
        <v>0</v>
      </c>
      <c r="BA68" s="8"/>
      <c r="BB68" s="8">
        <f t="shared" si="15"/>
        <v>1</v>
      </c>
      <c r="BC68" s="8"/>
      <c r="BD68" s="8">
        <f t="shared" si="16"/>
        <v>1</v>
      </c>
      <c r="BE68" s="8"/>
      <c r="BF68" s="8">
        <f t="shared" si="17"/>
        <v>1</v>
      </c>
      <c r="BG68" s="8"/>
      <c r="BH68" s="8">
        <f t="shared" si="18"/>
        <v>1</v>
      </c>
      <c r="BI68" s="8"/>
      <c r="BJ68" s="8">
        <f t="shared" si="19"/>
        <v>1</v>
      </c>
      <c r="BK68" s="8"/>
      <c r="BL68" s="8">
        <f t="shared" si="20"/>
        <v>1</v>
      </c>
      <c r="BM68" s="8"/>
      <c r="BN68" s="8">
        <f t="shared" si="21"/>
        <v>1</v>
      </c>
      <c r="BO68" s="8"/>
      <c r="BP68" s="8">
        <f t="shared" si="22"/>
        <v>1</v>
      </c>
      <c r="BQ68" s="8"/>
      <c r="BR68" s="8">
        <f t="shared" si="23"/>
        <v>1</v>
      </c>
      <c r="BS68" s="8"/>
      <c r="BT68" s="8">
        <f t="shared" si="24"/>
        <v>1</v>
      </c>
      <c r="BU68" s="8"/>
      <c r="BV68" s="8">
        <f t="shared" si="25"/>
        <v>1</v>
      </c>
      <c r="BW68" s="8"/>
      <c r="BX68" s="8">
        <f t="shared" si="26"/>
        <v>1</v>
      </c>
      <c r="BY68" s="8"/>
      <c r="BZ68" s="8">
        <f t="shared" si="27"/>
        <v>1</v>
      </c>
      <c r="CA68" s="8"/>
      <c r="CB68" s="8">
        <f t="shared" si="28"/>
        <v>1</v>
      </c>
      <c r="CC68" s="8"/>
      <c r="CD68" s="8">
        <f t="shared" si="29"/>
        <v>1</v>
      </c>
      <c r="CE68" s="18"/>
    </row>
    <row r="69" spans="2:83" customFormat="1">
      <c r="B69" s="19"/>
      <c r="C69" s="3"/>
      <c r="D69" s="3"/>
      <c r="E69" s="4"/>
      <c r="F69" s="3"/>
      <c r="G69" s="3"/>
      <c r="H69" s="3"/>
      <c r="I69" s="3"/>
      <c r="J69" s="6"/>
      <c r="K69" s="6"/>
      <c r="L69" s="6"/>
      <c r="M69" s="10"/>
      <c r="N69" s="10"/>
      <c r="O69" s="10"/>
      <c r="P69" s="15"/>
      <c r="Q69" s="13"/>
      <c r="R69" s="13"/>
      <c r="S69" s="13"/>
      <c r="T69" s="13"/>
      <c r="U69" s="13"/>
      <c r="V69" s="13"/>
      <c r="W69" s="9"/>
      <c r="X69" s="9"/>
      <c r="Y69" s="9"/>
      <c r="Z69" s="9"/>
      <c r="AA69" s="9"/>
      <c r="AB69" s="9"/>
      <c r="AC69" s="13"/>
      <c r="AD69" s="13"/>
      <c r="AE69" s="13"/>
      <c r="AF69" s="13"/>
      <c r="AG69" s="13"/>
      <c r="AH69" s="13"/>
      <c r="AI69" s="9"/>
      <c r="AJ69" s="9"/>
      <c r="AK69" s="9"/>
      <c r="AL69" s="9"/>
      <c r="AM69" s="9"/>
      <c r="AN69" s="9"/>
      <c r="AO69" s="16">
        <f>Q69*参数!$D$3+W69</f>
        <v>0</v>
      </c>
      <c r="AP69" s="16">
        <f>R69*参数!$D$3+X69</f>
        <v>0</v>
      </c>
      <c r="AQ69" s="16">
        <f>S69*参数!$D$3+Y69</f>
        <v>0</v>
      </c>
      <c r="AR69" s="16">
        <f>T69*参数!$D$3+Z69</f>
        <v>0</v>
      </c>
      <c r="AS69" s="16">
        <f>U69*参数!$D$3+AA69</f>
        <v>0</v>
      </c>
      <c r="AT69" s="16">
        <f>V69*参数!$D$3+AB69</f>
        <v>0</v>
      </c>
      <c r="AU69" s="16">
        <f>AC69*参数!$D$3+AI69</f>
        <v>0</v>
      </c>
      <c r="AV69" s="16">
        <f>AD69*参数!$D$3+AJ69</f>
        <v>0</v>
      </c>
      <c r="AW69" s="16">
        <f>AE69*参数!$D$3+AK69</f>
        <v>0</v>
      </c>
      <c r="AX69" s="16">
        <f>AF69*参数!$D$3+AL69</f>
        <v>0</v>
      </c>
      <c r="AY69" s="16">
        <f>AG69*参数!$D$3+AM69</f>
        <v>0</v>
      </c>
      <c r="AZ69" s="16">
        <f>AH69*参数!$D$3+AN69</f>
        <v>0</v>
      </c>
      <c r="BA69" s="8"/>
      <c r="BB69" s="8">
        <f t="shared" si="15"/>
        <v>1</v>
      </c>
      <c r="BC69" s="8"/>
      <c r="BD69" s="8">
        <f t="shared" si="16"/>
        <v>1</v>
      </c>
      <c r="BE69" s="8"/>
      <c r="BF69" s="8">
        <f t="shared" si="17"/>
        <v>1</v>
      </c>
      <c r="BG69" s="8"/>
      <c r="BH69" s="8">
        <f t="shared" si="18"/>
        <v>1</v>
      </c>
      <c r="BI69" s="8"/>
      <c r="BJ69" s="8">
        <f t="shared" si="19"/>
        <v>1</v>
      </c>
      <c r="BK69" s="8"/>
      <c r="BL69" s="8">
        <f t="shared" si="20"/>
        <v>1</v>
      </c>
      <c r="BM69" s="8"/>
      <c r="BN69" s="8">
        <f t="shared" si="21"/>
        <v>1</v>
      </c>
      <c r="BO69" s="8"/>
      <c r="BP69" s="8">
        <f t="shared" si="22"/>
        <v>1</v>
      </c>
      <c r="BQ69" s="8"/>
      <c r="BR69" s="8">
        <f t="shared" si="23"/>
        <v>1</v>
      </c>
      <c r="BS69" s="8"/>
      <c r="BT69" s="8">
        <f t="shared" si="24"/>
        <v>1</v>
      </c>
      <c r="BU69" s="8"/>
      <c r="BV69" s="8">
        <f t="shared" si="25"/>
        <v>1</v>
      </c>
      <c r="BW69" s="8"/>
      <c r="BX69" s="8">
        <f t="shared" si="26"/>
        <v>1</v>
      </c>
      <c r="BY69" s="8"/>
      <c r="BZ69" s="8">
        <f t="shared" si="27"/>
        <v>1</v>
      </c>
      <c r="CA69" s="8"/>
      <c r="CB69" s="8">
        <f t="shared" si="28"/>
        <v>1</v>
      </c>
      <c r="CC69" s="8"/>
      <c r="CD69" s="8">
        <f t="shared" si="29"/>
        <v>1</v>
      </c>
      <c r="CE69" s="18"/>
    </row>
    <row r="70" spans="2:83" customFormat="1">
      <c r="B70" s="19"/>
      <c r="C70" s="3"/>
      <c r="D70" s="3"/>
      <c r="E70" s="4"/>
      <c r="F70" s="3"/>
      <c r="G70" s="3"/>
      <c r="H70" s="3"/>
      <c r="I70" s="3"/>
      <c r="J70" s="6"/>
      <c r="K70" s="6"/>
      <c r="L70" s="6"/>
      <c r="M70" s="10"/>
      <c r="N70" s="10"/>
      <c r="O70" s="10"/>
      <c r="P70" s="15"/>
      <c r="Q70" s="13"/>
      <c r="R70" s="13"/>
      <c r="S70" s="13"/>
      <c r="T70" s="13"/>
      <c r="U70" s="13"/>
      <c r="V70" s="13"/>
      <c r="W70" s="9"/>
      <c r="X70" s="9"/>
      <c r="Y70" s="9"/>
      <c r="Z70" s="9"/>
      <c r="AA70" s="9"/>
      <c r="AB70" s="9"/>
      <c r="AC70" s="13"/>
      <c r="AD70" s="13"/>
      <c r="AE70" s="13"/>
      <c r="AF70" s="13"/>
      <c r="AG70" s="13"/>
      <c r="AH70" s="13"/>
      <c r="AI70" s="9"/>
      <c r="AJ70" s="9"/>
      <c r="AK70" s="9"/>
      <c r="AL70" s="9"/>
      <c r="AM70" s="9"/>
      <c r="AN70" s="9"/>
      <c r="AO70" s="16">
        <f>Q70*参数!$D$3+W70</f>
        <v>0</v>
      </c>
      <c r="AP70" s="16">
        <f>R70*参数!$D$3+X70</f>
        <v>0</v>
      </c>
      <c r="AQ70" s="16">
        <f>S70*参数!$D$3+Y70</f>
        <v>0</v>
      </c>
      <c r="AR70" s="16">
        <f>T70*参数!$D$3+Z70</f>
        <v>0</v>
      </c>
      <c r="AS70" s="16">
        <f>U70*参数!$D$3+AA70</f>
        <v>0</v>
      </c>
      <c r="AT70" s="16">
        <f>V70*参数!$D$3+AB70</f>
        <v>0</v>
      </c>
      <c r="AU70" s="16">
        <f>AC70*参数!$D$3+AI70</f>
        <v>0</v>
      </c>
      <c r="AV70" s="16">
        <f>AD70*参数!$D$3+AJ70</f>
        <v>0</v>
      </c>
      <c r="AW70" s="16">
        <f>AE70*参数!$D$3+AK70</f>
        <v>0</v>
      </c>
      <c r="AX70" s="16">
        <f>AF70*参数!$D$3+AL70</f>
        <v>0</v>
      </c>
      <c r="AY70" s="16">
        <f>AG70*参数!$D$3+AM70</f>
        <v>0</v>
      </c>
      <c r="AZ70" s="16">
        <f>AH70*参数!$D$3+AN70</f>
        <v>0</v>
      </c>
      <c r="BA70" s="8"/>
      <c r="BB70" s="8">
        <f t="shared" ref="BB70:BB101" si="30">IF(BA70&lt;10,IF(BA70=$T70,1,0),IF(MOD(BA70,10)=$U70,1,0))</f>
        <v>1</v>
      </c>
      <c r="BC70" s="8"/>
      <c r="BD70" s="8">
        <f t="shared" ref="BD70:BD101" si="31">IF(BC70&lt;10,IF(BC70=$T70,1,0),IF(MOD(BC70,10)=$U70,1,0))</f>
        <v>1</v>
      </c>
      <c r="BE70" s="8"/>
      <c r="BF70" s="8">
        <f t="shared" ref="BF70:BF101" si="32">IF(BE70&lt;10,IF(BE70=$T70,1,0),IF(MOD(BE70,10)=$U70,1,0))</f>
        <v>1</v>
      </c>
      <c r="BG70" s="8"/>
      <c r="BH70" s="8">
        <f t="shared" si="18"/>
        <v>1</v>
      </c>
      <c r="BI70" s="8"/>
      <c r="BJ70" s="8">
        <f t="shared" si="19"/>
        <v>1</v>
      </c>
      <c r="BK70" s="8"/>
      <c r="BL70" s="8">
        <f t="shared" si="20"/>
        <v>1</v>
      </c>
      <c r="BM70" s="8"/>
      <c r="BN70" s="8">
        <f t="shared" si="21"/>
        <v>1</v>
      </c>
      <c r="BO70" s="8"/>
      <c r="BP70" s="8">
        <f t="shared" si="22"/>
        <v>1</v>
      </c>
      <c r="BQ70" s="8"/>
      <c r="BR70" s="8">
        <f t="shared" ref="BR70:BR101" si="33">IF(BQ70&lt;10,IF(BQ70=$T70,1,0),IF(MOD(BQ70,10)=$U70,1,0))</f>
        <v>1</v>
      </c>
      <c r="BS70" s="8"/>
      <c r="BT70" s="8">
        <f t="shared" ref="BT70:BT101" si="34">IF(BS70&lt;10,IF(BS70=$T70,1,0),IF(MOD(BS70,10)=$U70,1,0))</f>
        <v>1</v>
      </c>
      <c r="BU70" s="8"/>
      <c r="BV70" s="8">
        <f t="shared" ref="BV70:BV101" si="35">IF(BU70&lt;10,IF(BU70=$T70,1,0),IF(MOD(BU70,10)=$U70,1,0))</f>
        <v>1</v>
      </c>
      <c r="BW70" s="8"/>
      <c r="BX70" s="8">
        <f t="shared" ref="BX70:BX101" si="36">IF(BW70&lt;10,IF(BW70=$T70,1,0),IF(MOD(BW70,10)=$U70,1,0))</f>
        <v>1</v>
      </c>
      <c r="BY70" s="8"/>
      <c r="BZ70" s="8">
        <f t="shared" ref="BZ70:BZ101" si="37">IF(BY70&lt;10,IF(BY70=$T70,1,0),IF(MOD(BY70,10)=$U70,1,0))</f>
        <v>1</v>
      </c>
      <c r="CA70" s="8"/>
      <c r="CB70" s="8">
        <f t="shared" ref="CB70:CB101" si="38">IF(CA70&lt;10,IF(CA70=$T70,1,0),IF(MOD(CA70,10)=$U70,1,0))</f>
        <v>1</v>
      </c>
      <c r="CC70" s="8"/>
      <c r="CD70" s="8">
        <f t="shared" si="29"/>
        <v>1</v>
      </c>
      <c r="CE70" s="18"/>
    </row>
    <row r="71" spans="2:83" customFormat="1">
      <c r="B71" s="19"/>
      <c r="C71" s="3"/>
      <c r="D71" s="3"/>
      <c r="E71" s="4"/>
      <c r="F71" s="3"/>
      <c r="G71" s="3"/>
      <c r="H71" s="3"/>
      <c r="I71" s="3"/>
      <c r="J71" s="6"/>
      <c r="K71" s="6"/>
      <c r="L71" s="6"/>
      <c r="M71" s="10"/>
      <c r="N71" s="10"/>
      <c r="O71" s="10"/>
      <c r="P71" s="15"/>
      <c r="Q71" s="13"/>
      <c r="R71" s="13"/>
      <c r="S71" s="13"/>
      <c r="T71" s="13"/>
      <c r="U71" s="13"/>
      <c r="V71" s="13"/>
      <c r="W71" s="9"/>
      <c r="X71" s="9"/>
      <c r="Y71" s="9"/>
      <c r="Z71" s="9"/>
      <c r="AA71" s="9"/>
      <c r="AB71" s="9"/>
      <c r="AC71" s="13"/>
      <c r="AD71" s="13"/>
      <c r="AE71" s="13"/>
      <c r="AF71" s="13"/>
      <c r="AG71" s="13"/>
      <c r="AH71" s="13"/>
      <c r="AI71" s="9"/>
      <c r="AJ71" s="9"/>
      <c r="AK71" s="9"/>
      <c r="AL71" s="9"/>
      <c r="AM71" s="9"/>
      <c r="AN71" s="9"/>
      <c r="AO71" s="16">
        <f>Q71*参数!$D$3+W71</f>
        <v>0</v>
      </c>
      <c r="AP71" s="16">
        <f>R71*参数!$D$3+X71</f>
        <v>0</v>
      </c>
      <c r="AQ71" s="16">
        <f>S71*参数!$D$3+Y71</f>
        <v>0</v>
      </c>
      <c r="AR71" s="16">
        <f>T71*参数!$D$3+Z71</f>
        <v>0</v>
      </c>
      <c r="AS71" s="16">
        <f>U71*参数!$D$3+AA71</f>
        <v>0</v>
      </c>
      <c r="AT71" s="16">
        <f>V71*参数!$D$3+AB71</f>
        <v>0</v>
      </c>
      <c r="AU71" s="16">
        <f>AC71*参数!$D$3+AI71</f>
        <v>0</v>
      </c>
      <c r="AV71" s="16">
        <f>AD71*参数!$D$3+AJ71</f>
        <v>0</v>
      </c>
      <c r="AW71" s="16">
        <f>AE71*参数!$D$3+AK71</f>
        <v>0</v>
      </c>
      <c r="AX71" s="16">
        <f>AF71*参数!$D$3+AL71</f>
        <v>0</v>
      </c>
      <c r="AY71" s="16">
        <f>AG71*参数!$D$3+AM71</f>
        <v>0</v>
      </c>
      <c r="AZ71" s="16">
        <f>AH71*参数!$D$3+AN71</f>
        <v>0</v>
      </c>
      <c r="BA71" s="8"/>
      <c r="BB71" s="8">
        <f t="shared" si="30"/>
        <v>1</v>
      </c>
      <c r="BC71" s="8"/>
      <c r="BD71" s="8">
        <f t="shared" si="31"/>
        <v>1</v>
      </c>
      <c r="BE71" s="8"/>
      <c r="BF71" s="8">
        <f t="shared" si="32"/>
        <v>1</v>
      </c>
      <c r="BG71" s="8"/>
      <c r="BH71" s="8">
        <f t="shared" si="18"/>
        <v>1</v>
      </c>
      <c r="BI71" s="8"/>
      <c r="BJ71" s="8">
        <f t="shared" si="19"/>
        <v>1</v>
      </c>
      <c r="BK71" s="8"/>
      <c r="BL71" s="8">
        <f t="shared" si="20"/>
        <v>1</v>
      </c>
      <c r="BM71" s="8"/>
      <c r="BN71" s="8">
        <f t="shared" si="21"/>
        <v>1</v>
      </c>
      <c r="BO71" s="8"/>
      <c r="BP71" s="8">
        <f t="shared" si="22"/>
        <v>1</v>
      </c>
      <c r="BQ71" s="8"/>
      <c r="BR71" s="8">
        <f t="shared" si="33"/>
        <v>1</v>
      </c>
      <c r="BS71" s="8"/>
      <c r="BT71" s="8">
        <f t="shared" si="34"/>
        <v>1</v>
      </c>
      <c r="BU71" s="8"/>
      <c r="BV71" s="8">
        <f t="shared" si="35"/>
        <v>1</v>
      </c>
      <c r="BW71" s="8"/>
      <c r="BX71" s="8">
        <f t="shared" si="36"/>
        <v>1</v>
      </c>
      <c r="BY71" s="8"/>
      <c r="BZ71" s="8">
        <f t="shared" si="37"/>
        <v>1</v>
      </c>
      <c r="CA71" s="8"/>
      <c r="CB71" s="8">
        <f t="shared" si="38"/>
        <v>1</v>
      </c>
      <c r="CC71" s="8"/>
      <c r="CD71" s="8">
        <f t="shared" si="29"/>
        <v>1</v>
      </c>
      <c r="CE71" s="18"/>
    </row>
    <row r="72" spans="2:83" customFormat="1">
      <c r="B72" s="19"/>
      <c r="C72" s="3"/>
      <c r="D72" s="3"/>
      <c r="E72" s="4"/>
      <c r="F72" s="3"/>
      <c r="G72" s="3"/>
      <c r="H72" s="3"/>
      <c r="I72" s="3"/>
      <c r="J72" s="6"/>
      <c r="K72" s="6"/>
      <c r="L72" s="6"/>
      <c r="M72" s="10"/>
      <c r="N72" s="10"/>
      <c r="O72" s="10"/>
      <c r="P72" s="15"/>
      <c r="Q72" s="13"/>
      <c r="R72" s="13"/>
      <c r="S72" s="13"/>
      <c r="T72" s="13"/>
      <c r="U72" s="13"/>
      <c r="V72" s="13"/>
      <c r="W72" s="9"/>
      <c r="X72" s="9"/>
      <c r="Y72" s="9"/>
      <c r="Z72" s="9"/>
      <c r="AA72" s="9"/>
      <c r="AB72" s="9"/>
      <c r="AC72" s="13"/>
      <c r="AD72" s="13"/>
      <c r="AE72" s="13"/>
      <c r="AF72" s="13"/>
      <c r="AG72" s="13"/>
      <c r="AH72" s="13"/>
      <c r="AI72" s="9"/>
      <c r="AJ72" s="9"/>
      <c r="AK72" s="9"/>
      <c r="AL72" s="9"/>
      <c r="AM72" s="9"/>
      <c r="AN72" s="9"/>
      <c r="AO72" s="16">
        <f>Q72*参数!$D$3+W72</f>
        <v>0</v>
      </c>
      <c r="AP72" s="16">
        <f>R72*参数!$D$3+X72</f>
        <v>0</v>
      </c>
      <c r="AQ72" s="16">
        <f>S72*参数!$D$3+Y72</f>
        <v>0</v>
      </c>
      <c r="AR72" s="16">
        <f>T72*参数!$D$3+Z72</f>
        <v>0</v>
      </c>
      <c r="AS72" s="16">
        <f>U72*参数!$D$3+AA72</f>
        <v>0</v>
      </c>
      <c r="AT72" s="16">
        <f>V72*参数!$D$3+AB72</f>
        <v>0</v>
      </c>
      <c r="AU72" s="16">
        <f>AC72*参数!$D$3+AI72</f>
        <v>0</v>
      </c>
      <c r="AV72" s="16">
        <f>AD72*参数!$D$3+AJ72</f>
        <v>0</v>
      </c>
      <c r="AW72" s="16">
        <f>AE72*参数!$D$3+AK72</f>
        <v>0</v>
      </c>
      <c r="AX72" s="16">
        <f>AF72*参数!$D$3+AL72</f>
        <v>0</v>
      </c>
      <c r="AY72" s="16">
        <f>AG72*参数!$D$3+AM72</f>
        <v>0</v>
      </c>
      <c r="AZ72" s="16">
        <f>AH72*参数!$D$3+AN72</f>
        <v>0</v>
      </c>
      <c r="BA72" s="8"/>
      <c r="BB72" s="8">
        <f t="shared" si="30"/>
        <v>1</v>
      </c>
      <c r="BC72" s="8"/>
      <c r="BD72" s="8">
        <f t="shared" si="31"/>
        <v>1</v>
      </c>
      <c r="BE72" s="8"/>
      <c r="BF72" s="8">
        <f t="shared" si="32"/>
        <v>1</v>
      </c>
      <c r="BG72" s="8"/>
      <c r="BH72" s="8">
        <f t="shared" si="18"/>
        <v>1</v>
      </c>
      <c r="BI72" s="8"/>
      <c r="BJ72" s="8">
        <f t="shared" si="19"/>
        <v>1</v>
      </c>
      <c r="BK72" s="8"/>
      <c r="BL72" s="8">
        <f t="shared" si="20"/>
        <v>1</v>
      </c>
      <c r="BM72" s="8"/>
      <c r="BN72" s="8">
        <f t="shared" si="21"/>
        <v>1</v>
      </c>
      <c r="BO72" s="8"/>
      <c r="BP72" s="8">
        <f t="shared" si="22"/>
        <v>1</v>
      </c>
      <c r="BQ72" s="8"/>
      <c r="BR72" s="8">
        <f t="shared" si="33"/>
        <v>1</v>
      </c>
      <c r="BS72" s="8"/>
      <c r="BT72" s="8">
        <f t="shared" si="34"/>
        <v>1</v>
      </c>
      <c r="BU72" s="8"/>
      <c r="BV72" s="8">
        <f t="shared" si="35"/>
        <v>1</v>
      </c>
      <c r="BW72" s="8"/>
      <c r="BX72" s="8">
        <f t="shared" si="36"/>
        <v>1</v>
      </c>
      <c r="BY72" s="8"/>
      <c r="BZ72" s="8">
        <f t="shared" si="37"/>
        <v>1</v>
      </c>
      <c r="CA72" s="8"/>
      <c r="CB72" s="8">
        <f t="shared" si="38"/>
        <v>1</v>
      </c>
      <c r="CC72" s="8"/>
      <c r="CD72" s="8">
        <f t="shared" si="29"/>
        <v>1</v>
      </c>
      <c r="CE72" s="18"/>
    </row>
    <row r="73" spans="2:83" customFormat="1">
      <c r="B73" s="19"/>
      <c r="C73" s="3"/>
      <c r="D73" s="3"/>
      <c r="E73" s="4"/>
      <c r="F73" s="3"/>
      <c r="G73" s="3"/>
      <c r="H73" s="3"/>
      <c r="I73" s="3"/>
      <c r="J73" s="6"/>
      <c r="K73" s="6"/>
      <c r="L73" s="6"/>
      <c r="M73" s="10"/>
      <c r="N73" s="10"/>
      <c r="O73" s="10"/>
      <c r="P73" s="15"/>
      <c r="Q73" s="13"/>
      <c r="R73" s="13"/>
      <c r="S73" s="13"/>
      <c r="T73" s="13"/>
      <c r="U73" s="13"/>
      <c r="V73" s="13"/>
      <c r="W73" s="9"/>
      <c r="X73" s="9"/>
      <c r="Y73" s="9"/>
      <c r="Z73" s="9"/>
      <c r="AA73" s="9"/>
      <c r="AB73" s="9"/>
      <c r="AC73" s="13"/>
      <c r="AD73" s="13"/>
      <c r="AE73" s="13"/>
      <c r="AF73" s="13"/>
      <c r="AG73" s="13"/>
      <c r="AH73" s="13"/>
      <c r="AI73" s="9"/>
      <c r="AJ73" s="9"/>
      <c r="AK73" s="9"/>
      <c r="AL73" s="9"/>
      <c r="AM73" s="9"/>
      <c r="AN73" s="9"/>
      <c r="AO73" s="16">
        <f>Q73*参数!$D$3+W73</f>
        <v>0</v>
      </c>
      <c r="AP73" s="16">
        <f>R73*参数!$D$3+X73</f>
        <v>0</v>
      </c>
      <c r="AQ73" s="16">
        <f>S73*参数!$D$3+Y73</f>
        <v>0</v>
      </c>
      <c r="AR73" s="16">
        <f>T73*参数!$D$3+Z73</f>
        <v>0</v>
      </c>
      <c r="AS73" s="16">
        <f>U73*参数!$D$3+AA73</f>
        <v>0</v>
      </c>
      <c r="AT73" s="16">
        <f>V73*参数!$D$3+AB73</f>
        <v>0</v>
      </c>
      <c r="AU73" s="16">
        <f>AC73*参数!$D$3+AI73</f>
        <v>0</v>
      </c>
      <c r="AV73" s="16">
        <f>AD73*参数!$D$3+AJ73</f>
        <v>0</v>
      </c>
      <c r="AW73" s="16">
        <f>AE73*参数!$D$3+AK73</f>
        <v>0</v>
      </c>
      <c r="AX73" s="16">
        <f>AF73*参数!$D$3+AL73</f>
        <v>0</v>
      </c>
      <c r="AY73" s="16">
        <f>AG73*参数!$D$3+AM73</f>
        <v>0</v>
      </c>
      <c r="AZ73" s="16">
        <f>AH73*参数!$D$3+AN73</f>
        <v>0</v>
      </c>
      <c r="BA73" s="8"/>
      <c r="BB73" s="8">
        <f t="shared" si="30"/>
        <v>1</v>
      </c>
      <c r="BC73" s="8"/>
      <c r="BD73" s="8">
        <f t="shared" si="31"/>
        <v>1</v>
      </c>
      <c r="BE73" s="8"/>
      <c r="BF73" s="8">
        <f t="shared" si="32"/>
        <v>1</v>
      </c>
      <c r="BG73" s="8"/>
      <c r="BH73" s="8">
        <f t="shared" si="18"/>
        <v>1</v>
      </c>
      <c r="BI73" s="8"/>
      <c r="BJ73" s="8">
        <f t="shared" si="19"/>
        <v>1</v>
      </c>
      <c r="BK73" s="8"/>
      <c r="BL73" s="8">
        <f t="shared" si="20"/>
        <v>1</v>
      </c>
      <c r="BM73" s="8"/>
      <c r="BN73" s="8">
        <f t="shared" si="21"/>
        <v>1</v>
      </c>
      <c r="BO73" s="8"/>
      <c r="BP73" s="8">
        <f t="shared" si="22"/>
        <v>1</v>
      </c>
      <c r="BQ73" s="8"/>
      <c r="BR73" s="8">
        <f t="shared" si="33"/>
        <v>1</v>
      </c>
      <c r="BS73" s="8"/>
      <c r="BT73" s="8">
        <f t="shared" si="34"/>
        <v>1</v>
      </c>
      <c r="BU73" s="8"/>
      <c r="BV73" s="8">
        <f t="shared" si="35"/>
        <v>1</v>
      </c>
      <c r="BW73" s="8"/>
      <c r="BX73" s="8">
        <f t="shared" si="36"/>
        <v>1</v>
      </c>
      <c r="BY73" s="8"/>
      <c r="BZ73" s="8">
        <f t="shared" si="37"/>
        <v>1</v>
      </c>
      <c r="CA73" s="8"/>
      <c r="CB73" s="8">
        <f t="shared" si="38"/>
        <v>1</v>
      </c>
      <c r="CC73" s="8"/>
      <c r="CD73" s="8">
        <f t="shared" si="29"/>
        <v>1</v>
      </c>
      <c r="CE73" s="18"/>
    </row>
    <row r="74" spans="2:83" customFormat="1">
      <c r="B74" s="19"/>
      <c r="C74" s="3"/>
      <c r="D74" s="3"/>
      <c r="E74" s="4"/>
      <c r="F74" s="3"/>
      <c r="G74" s="3"/>
      <c r="H74" s="3"/>
      <c r="I74" s="3"/>
      <c r="J74" s="6"/>
      <c r="K74" s="6"/>
      <c r="L74" s="6"/>
      <c r="M74" s="10"/>
      <c r="N74" s="10"/>
      <c r="O74" s="10"/>
      <c r="P74" s="15"/>
      <c r="Q74" s="13"/>
      <c r="R74" s="13"/>
      <c r="S74" s="13"/>
      <c r="T74" s="13"/>
      <c r="U74" s="13"/>
      <c r="V74" s="13"/>
      <c r="W74" s="9"/>
      <c r="X74" s="9"/>
      <c r="Y74" s="9"/>
      <c r="Z74" s="9"/>
      <c r="AA74" s="9"/>
      <c r="AB74" s="9"/>
      <c r="AC74" s="13"/>
      <c r="AD74" s="13"/>
      <c r="AE74" s="13"/>
      <c r="AF74" s="13"/>
      <c r="AG74" s="13"/>
      <c r="AH74" s="13"/>
      <c r="AI74" s="9"/>
      <c r="AJ74" s="9"/>
      <c r="AK74" s="9"/>
      <c r="AL74" s="9"/>
      <c r="AM74" s="9"/>
      <c r="AN74" s="9"/>
      <c r="AO74" s="16">
        <f>Q74*参数!$D$3+W74</f>
        <v>0</v>
      </c>
      <c r="AP74" s="16">
        <f>R74*参数!$D$3+X74</f>
        <v>0</v>
      </c>
      <c r="AQ74" s="16">
        <f>S74*参数!$D$3+Y74</f>
        <v>0</v>
      </c>
      <c r="AR74" s="16">
        <f>T74*参数!$D$3+Z74</f>
        <v>0</v>
      </c>
      <c r="AS74" s="16">
        <f>U74*参数!$D$3+AA74</f>
        <v>0</v>
      </c>
      <c r="AT74" s="16">
        <f>V74*参数!$D$3+AB74</f>
        <v>0</v>
      </c>
      <c r="AU74" s="16">
        <f>AC74*参数!$D$3+AI74</f>
        <v>0</v>
      </c>
      <c r="AV74" s="16">
        <f>AD74*参数!$D$3+AJ74</f>
        <v>0</v>
      </c>
      <c r="AW74" s="16">
        <f>AE74*参数!$D$3+AK74</f>
        <v>0</v>
      </c>
      <c r="AX74" s="16">
        <f>AF74*参数!$D$3+AL74</f>
        <v>0</v>
      </c>
      <c r="AY74" s="16">
        <f>AG74*参数!$D$3+AM74</f>
        <v>0</v>
      </c>
      <c r="AZ74" s="16">
        <f>AH74*参数!$D$3+AN74</f>
        <v>0</v>
      </c>
      <c r="BA74" s="8"/>
      <c r="BB74" s="8">
        <f t="shared" si="30"/>
        <v>1</v>
      </c>
      <c r="BC74" s="8"/>
      <c r="BD74" s="8">
        <f t="shared" si="31"/>
        <v>1</v>
      </c>
      <c r="BE74" s="8"/>
      <c r="BF74" s="8">
        <f t="shared" si="32"/>
        <v>1</v>
      </c>
      <c r="BG74" s="8"/>
      <c r="BH74" s="8">
        <f t="shared" si="18"/>
        <v>1</v>
      </c>
      <c r="BI74" s="8"/>
      <c r="BJ74" s="8">
        <f t="shared" si="19"/>
        <v>1</v>
      </c>
      <c r="BK74" s="8"/>
      <c r="BL74" s="8">
        <f t="shared" si="20"/>
        <v>1</v>
      </c>
      <c r="BM74" s="8"/>
      <c r="BN74" s="8">
        <f t="shared" si="21"/>
        <v>1</v>
      </c>
      <c r="BO74" s="8"/>
      <c r="BP74" s="8">
        <f t="shared" si="22"/>
        <v>1</v>
      </c>
      <c r="BQ74" s="8"/>
      <c r="BR74" s="8">
        <f t="shared" si="33"/>
        <v>1</v>
      </c>
      <c r="BS74" s="8"/>
      <c r="BT74" s="8">
        <f t="shared" si="34"/>
        <v>1</v>
      </c>
      <c r="BU74" s="8"/>
      <c r="BV74" s="8">
        <f t="shared" si="35"/>
        <v>1</v>
      </c>
      <c r="BW74" s="8"/>
      <c r="BX74" s="8">
        <f t="shared" si="36"/>
        <v>1</v>
      </c>
      <c r="BY74" s="8"/>
      <c r="BZ74" s="8">
        <f t="shared" si="37"/>
        <v>1</v>
      </c>
      <c r="CA74" s="8"/>
      <c r="CB74" s="8">
        <f t="shared" si="38"/>
        <v>1</v>
      </c>
      <c r="CC74" s="8"/>
      <c r="CD74" s="8">
        <f t="shared" si="29"/>
        <v>1</v>
      </c>
      <c r="CE74" s="18"/>
    </row>
    <row r="75" spans="2:83" customFormat="1">
      <c r="B75" s="19"/>
      <c r="C75" s="3"/>
      <c r="D75" s="3"/>
      <c r="E75" s="4"/>
      <c r="F75" s="3"/>
      <c r="G75" s="3"/>
      <c r="H75" s="3"/>
      <c r="I75" s="3"/>
      <c r="J75" s="6"/>
      <c r="K75" s="6"/>
      <c r="L75" s="6"/>
      <c r="M75" s="10"/>
      <c r="N75" s="10"/>
      <c r="O75" s="10"/>
      <c r="P75" s="15"/>
      <c r="Q75" s="13"/>
      <c r="R75" s="13"/>
      <c r="S75" s="13"/>
      <c r="T75" s="13"/>
      <c r="U75" s="13"/>
      <c r="V75" s="13"/>
      <c r="W75" s="9"/>
      <c r="X75" s="9"/>
      <c r="Y75" s="9"/>
      <c r="Z75" s="9"/>
      <c r="AA75" s="9"/>
      <c r="AB75" s="9"/>
      <c r="AC75" s="13"/>
      <c r="AD75" s="13"/>
      <c r="AE75" s="13"/>
      <c r="AF75" s="13"/>
      <c r="AG75" s="13"/>
      <c r="AH75" s="13"/>
      <c r="AI75" s="9"/>
      <c r="AJ75" s="9"/>
      <c r="AK75" s="9"/>
      <c r="AL75" s="9"/>
      <c r="AM75" s="9"/>
      <c r="AN75" s="9"/>
      <c r="AO75" s="16">
        <f>Q75*参数!$D$3+W75</f>
        <v>0</v>
      </c>
      <c r="AP75" s="16">
        <f>R75*参数!$D$3+X75</f>
        <v>0</v>
      </c>
      <c r="AQ75" s="16">
        <f>S75*参数!$D$3+Y75</f>
        <v>0</v>
      </c>
      <c r="AR75" s="16">
        <f>T75*参数!$D$3+Z75</f>
        <v>0</v>
      </c>
      <c r="AS75" s="16">
        <f>U75*参数!$D$3+AA75</f>
        <v>0</v>
      </c>
      <c r="AT75" s="16">
        <f>V75*参数!$D$3+AB75</f>
        <v>0</v>
      </c>
      <c r="AU75" s="16">
        <f>AC75*参数!$D$3+AI75</f>
        <v>0</v>
      </c>
      <c r="AV75" s="16">
        <f>AD75*参数!$D$3+AJ75</f>
        <v>0</v>
      </c>
      <c r="AW75" s="16">
        <f>AE75*参数!$D$3+AK75</f>
        <v>0</v>
      </c>
      <c r="AX75" s="16">
        <f>AF75*参数!$D$3+AL75</f>
        <v>0</v>
      </c>
      <c r="AY75" s="16">
        <f>AG75*参数!$D$3+AM75</f>
        <v>0</v>
      </c>
      <c r="AZ75" s="16">
        <f>AH75*参数!$D$3+AN75</f>
        <v>0</v>
      </c>
      <c r="BA75" s="8"/>
      <c r="BB75" s="8">
        <f t="shared" si="30"/>
        <v>1</v>
      </c>
      <c r="BC75" s="8"/>
      <c r="BD75" s="8">
        <f t="shared" si="31"/>
        <v>1</v>
      </c>
      <c r="BE75" s="8"/>
      <c r="BF75" s="8">
        <f t="shared" si="32"/>
        <v>1</v>
      </c>
      <c r="BG75" s="8"/>
      <c r="BH75" s="8">
        <f t="shared" si="18"/>
        <v>1</v>
      </c>
      <c r="BI75" s="8"/>
      <c r="BJ75" s="8">
        <f t="shared" si="19"/>
        <v>1</v>
      </c>
      <c r="BK75" s="8"/>
      <c r="BL75" s="8">
        <f t="shared" si="20"/>
        <v>1</v>
      </c>
      <c r="BM75" s="8"/>
      <c r="BN75" s="8">
        <f t="shared" si="21"/>
        <v>1</v>
      </c>
      <c r="BO75" s="8"/>
      <c r="BP75" s="8">
        <f t="shared" si="22"/>
        <v>1</v>
      </c>
      <c r="BQ75" s="8"/>
      <c r="BR75" s="8">
        <f t="shared" si="33"/>
        <v>1</v>
      </c>
      <c r="BS75" s="8"/>
      <c r="BT75" s="8">
        <f t="shared" si="34"/>
        <v>1</v>
      </c>
      <c r="BU75" s="8"/>
      <c r="BV75" s="8">
        <f t="shared" si="35"/>
        <v>1</v>
      </c>
      <c r="BW75" s="8"/>
      <c r="BX75" s="8">
        <f t="shared" si="36"/>
        <v>1</v>
      </c>
      <c r="BY75" s="8"/>
      <c r="BZ75" s="8">
        <f t="shared" si="37"/>
        <v>1</v>
      </c>
      <c r="CA75" s="8"/>
      <c r="CB75" s="8">
        <f t="shared" si="38"/>
        <v>1</v>
      </c>
      <c r="CC75" s="8"/>
      <c r="CD75" s="8">
        <f t="shared" si="29"/>
        <v>1</v>
      </c>
      <c r="CE75" s="18"/>
    </row>
    <row r="76" spans="2:83" customFormat="1">
      <c r="B76" s="19"/>
      <c r="C76" s="3"/>
      <c r="D76" s="3"/>
      <c r="E76" s="4"/>
      <c r="F76" s="3"/>
      <c r="G76" s="3"/>
      <c r="H76" s="3"/>
      <c r="I76" s="3"/>
      <c r="J76" s="6"/>
      <c r="K76" s="6"/>
      <c r="L76" s="6"/>
      <c r="M76" s="10"/>
      <c r="N76" s="10"/>
      <c r="O76" s="10"/>
      <c r="P76" s="15"/>
      <c r="Q76" s="13"/>
      <c r="R76" s="13"/>
      <c r="S76" s="13"/>
      <c r="T76" s="13"/>
      <c r="U76" s="13"/>
      <c r="V76" s="13"/>
      <c r="W76" s="9"/>
      <c r="X76" s="9"/>
      <c r="Y76" s="9"/>
      <c r="Z76" s="9"/>
      <c r="AA76" s="9"/>
      <c r="AB76" s="9"/>
      <c r="AC76" s="13"/>
      <c r="AD76" s="13"/>
      <c r="AE76" s="13"/>
      <c r="AF76" s="13"/>
      <c r="AG76" s="13"/>
      <c r="AH76" s="13"/>
      <c r="AI76" s="9"/>
      <c r="AJ76" s="9"/>
      <c r="AK76" s="9"/>
      <c r="AL76" s="9"/>
      <c r="AM76" s="9"/>
      <c r="AN76" s="9"/>
      <c r="AO76" s="16">
        <f>Q76*参数!$D$3+W76</f>
        <v>0</v>
      </c>
      <c r="AP76" s="16">
        <f>R76*参数!$D$3+X76</f>
        <v>0</v>
      </c>
      <c r="AQ76" s="16">
        <f>S76*参数!$D$3+Y76</f>
        <v>0</v>
      </c>
      <c r="AR76" s="16">
        <f>T76*参数!$D$3+Z76</f>
        <v>0</v>
      </c>
      <c r="AS76" s="16">
        <f>U76*参数!$D$3+AA76</f>
        <v>0</v>
      </c>
      <c r="AT76" s="16">
        <f>V76*参数!$D$3+AB76</f>
        <v>0</v>
      </c>
      <c r="AU76" s="16">
        <f>AC76*参数!$D$3+AI76</f>
        <v>0</v>
      </c>
      <c r="AV76" s="16">
        <f>AD76*参数!$D$3+AJ76</f>
        <v>0</v>
      </c>
      <c r="AW76" s="16">
        <f>AE76*参数!$D$3+AK76</f>
        <v>0</v>
      </c>
      <c r="AX76" s="16">
        <f>AF76*参数!$D$3+AL76</f>
        <v>0</v>
      </c>
      <c r="AY76" s="16">
        <f>AG76*参数!$D$3+AM76</f>
        <v>0</v>
      </c>
      <c r="AZ76" s="16">
        <f>AH76*参数!$D$3+AN76</f>
        <v>0</v>
      </c>
      <c r="BA76" s="8"/>
      <c r="BB76" s="8">
        <f t="shared" si="30"/>
        <v>1</v>
      </c>
      <c r="BC76" s="8"/>
      <c r="BD76" s="8">
        <f t="shared" si="31"/>
        <v>1</v>
      </c>
      <c r="BE76" s="8"/>
      <c r="BF76" s="8">
        <f t="shared" si="32"/>
        <v>1</v>
      </c>
      <c r="BG76" s="8"/>
      <c r="BH76" s="8">
        <f t="shared" si="18"/>
        <v>1</v>
      </c>
      <c r="BI76" s="8"/>
      <c r="BJ76" s="8">
        <f t="shared" si="19"/>
        <v>1</v>
      </c>
      <c r="BK76" s="8"/>
      <c r="BL76" s="8">
        <f t="shared" si="20"/>
        <v>1</v>
      </c>
      <c r="BM76" s="8"/>
      <c r="BN76" s="8">
        <f t="shared" si="21"/>
        <v>1</v>
      </c>
      <c r="BO76" s="8"/>
      <c r="BP76" s="8">
        <f t="shared" si="22"/>
        <v>1</v>
      </c>
      <c r="BQ76" s="8"/>
      <c r="BR76" s="8">
        <f t="shared" si="33"/>
        <v>1</v>
      </c>
      <c r="BS76" s="8"/>
      <c r="BT76" s="8">
        <f t="shared" si="34"/>
        <v>1</v>
      </c>
      <c r="BU76" s="8"/>
      <c r="BV76" s="8">
        <f t="shared" si="35"/>
        <v>1</v>
      </c>
      <c r="BW76" s="8"/>
      <c r="BX76" s="8">
        <f t="shared" si="36"/>
        <v>1</v>
      </c>
      <c r="BY76" s="8"/>
      <c r="BZ76" s="8">
        <f t="shared" si="37"/>
        <v>1</v>
      </c>
      <c r="CA76" s="8"/>
      <c r="CB76" s="8">
        <f t="shared" si="38"/>
        <v>1</v>
      </c>
      <c r="CC76" s="8"/>
      <c r="CD76" s="8">
        <f t="shared" si="29"/>
        <v>1</v>
      </c>
      <c r="CE76" s="18"/>
    </row>
    <row r="77" spans="2:83" customFormat="1">
      <c r="B77" s="19"/>
      <c r="C77" s="3"/>
      <c r="D77" s="3"/>
      <c r="E77" s="4"/>
      <c r="F77" s="3"/>
      <c r="G77" s="3"/>
      <c r="H77" s="3"/>
      <c r="I77" s="3"/>
      <c r="J77" s="6"/>
      <c r="K77" s="6"/>
      <c r="L77" s="6"/>
      <c r="M77" s="10"/>
      <c r="N77" s="10"/>
      <c r="O77" s="10"/>
      <c r="P77" s="15"/>
      <c r="Q77" s="13"/>
      <c r="R77" s="13"/>
      <c r="S77" s="13"/>
      <c r="T77" s="13"/>
      <c r="U77" s="13"/>
      <c r="V77" s="13"/>
      <c r="W77" s="9"/>
      <c r="X77" s="9"/>
      <c r="Y77" s="9"/>
      <c r="Z77" s="9"/>
      <c r="AA77" s="9"/>
      <c r="AB77" s="9"/>
      <c r="AC77" s="13"/>
      <c r="AD77" s="13"/>
      <c r="AE77" s="13"/>
      <c r="AF77" s="13"/>
      <c r="AG77" s="13"/>
      <c r="AH77" s="13"/>
      <c r="AI77" s="9"/>
      <c r="AJ77" s="9"/>
      <c r="AK77" s="9"/>
      <c r="AL77" s="9"/>
      <c r="AM77" s="9"/>
      <c r="AN77" s="9"/>
      <c r="AO77" s="16">
        <f>Q77*参数!$D$3+W77</f>
        <v>0</v>
      </c>
      <c r="AP77" s="16">
        <f>R77*参数!$D$3+X77</f>
        <v>0</v>
      </c>
      <c r="AQ77" s="16">
        <f>S77*参数!$D$3+Y77</f>
        <v>0</v>
      </c>
      <c r="AR77" s="16">
        <f>T77*参数!$D$3+Z77</f>
        <v>0</v>
      </c>
      <c r="AS77" s="16">
        <f>U77*参数!$D$3+AA77</f>
        <v>0</v>
      </c>
      <c r="AT77" s="16">
        <f>V77*参数!$D$3+AB77</f>
        <v>0</v>
      </c>
      <c r="AU77" s="16">
        <f>AC77*参数!$D$3+AI77</f>
        <v>0</v>
      </c>
      <c r="AV77" s="16">
        <f>AD77*参数!$D$3+AJ77</f>
        <v>0</v>
      </c>
      <c r="AW77" s="16">
        <f>AE77*参数!$D$3+AK77</f>
        <v>0</v>
      </c>
      <c r="AX77" s="16">
        <f>AF77*参数!$D$3+AL77</f>
        <v>0</v>
      </c>
      <c r="AY77" s="16">
        <f>AG77*参数!$D$3+AM77</f>
        <v>0</v>
      </c>
      <c r="AZ77" s="16">
        <f>AH77*参数!$D$3+AN77</f>
        <v>0</v>
      </c>
      <c r="BA77" s="8"/>
      <c r="BB77" s="8">
        <f t="shared" si="30"/>
        <v>1</v>
      </c>
      <c r="BC77" s="8"/>
      <c r="BD77" s="8">
        <f t="shared" si="31"/>
        <v>1</v>
      </c>
      <c r="BE77" s="8"/>
      <c r="BF77" s="8">
        <f t="shared" si="32"/>
        <v>1</v>
      </c>
      <c r="BG77" s="8"/>
      <c r="BH77" s="8">
        <f t="shared" si="18"/>
        <v>1</v>
      </c>
      <c r="BI77" s="8"/>
      <c r="BJ77" s="8">
        <f t="shared" si="19"/>
        <v>1</v>
      </c>
      <c r="BK77" s="8"/>
      <c r="BL77" s="8">
        <f t="shared" si="20"/>
        <v>1</v>
      </c>
      <c r="BM77" s="8"/>
      <c r="BN77" s="8">
        <f t="shared" si="21"/>
        <v>1</v>
      </c>
      <c r="BO77" s="8"/>
      <c r="BP77" s="8">
        <f t="shared" si="22"/>
        <v>1</v>
      </c>
      <c r="BQ77" s="8"/>
      <c r="BR77" s="8">
        <f t="shared" si="33"/>
        <v>1</v>
      </c>
      <c r="BS77" s="8"/>
      <c r="BT77" s="8">
        <f t="shared" si="34"/>
        <v>1</v>
      </c>
      <c r="BU77" s="8"/>
      <c r="BV77" s="8">
        <f t="shared" si="35"/>
        <v>1</v>
      </c>
      <c r="BW77" s="8"/>
      <c r="BX77" s="8">
        <f t="shared" si="36"/>
        <v>1</v>
      </c>
      <c r="BY77" s="8"/>
      <c r="BZ77" s="8">
        <f t="shared" si="37"/>
        <v>1</v>
      </c>
      <c r="CA77" s="8"/>
      <c r="CB77" s="8">
        <f t="shared" si="38"/>
        <v>1</v>
      </c>
      <c r="CC77" s="8"/>
      <c r="CD77" s="8">
        <f t="shared" si="29"/>
        <v>1</v>
      </c>
      <c r="CE77" s="18"/>
    </row>
    <row r="78" spans="2:83" customFormat="1">
      <c r="B78" s="19"/>
      <c r="C78" s="3"/>
      <c r="D78" s="3"/>
      <c r="E78" s="4"/>
      <c r="F78" s="3"/>
      <c r="G78" s="3"/>
      <c r="H78" s="3"/>
      <c r="I78" s="3"/>
      <c r="J78" s="6"/>
      <c r="K78" s="6"/>
      <c r="L78" s="6"/>
      <c r="M78" s="10"/>
      <c r="N78" s="10"/>
      <c r="O78" s="10"/>
      <c r="P78" s="15"/>
      <c r="Q78" s="13"/>
      <c r="R78" s="13"/>
      <c r="S78" s="13"/>
      <c r="T78" s="13"/>
      <c r="U78" s="13"/>
      <c r="V78" s="13"/>
      <c r="W78" s="9"/>
      <c r="X78" s="9"/>
      <c r="Y78" s="9"/>
      <c r="Z78" s="9"/>
      <c r="AA78" s="9"/>
      <c r="AB78" s="9"/>
      <c r="AC78" s="13"/>
      <c r="AD78" s="13"/>
      <c r="AE78" s="13"/>
      <c r="AF78" s="13"/>
      <c r="AG78" s="13"/>
      <c r="AH78" s="13"/>
      <c r="AI78" s="9"/>
      <c r="AJ78" s="9"/>
      <c r="AK78" s="9"/>
      <c r="AL78" s="9"/>
      <c r="AM78" s="9"/>
      <c r="AN78" s="9"/>
      <c r="AO78" s="16">
        <f>Q78*参数!$D$3+W78</f>
        <v>0</v>
      </c>
      <c r="AP78" s="16">
        <f>R78*参数!$D$3+X78</f>
        <v>0</v>
      </c>
      <c r="AQ78" s="16">
        <f>S78*参数!$D$3+Y78</f>
        <v>0</v>
      </c>
      <c r="AR78" s="16">
        <f>T78*参数!$D$3+Z78</f>
        <v>0</v>
      </c>
      <c r="AS78" s="16">
        <f>U78*参数!$D$3+AA78</f>
        <v>0</v>
      </c>
      <c r="AT78" s="16">
        <f>V78*参数!$D$3+AB78</f>
        <v>0</v>
      </c>
      <c r="AU78" s="16">
        <f>AC78*参数!$D$3+AI78</f>
        <v>0</v>
      </c>
      <c r="AV78" s="16">
        <f>AD78*参数!$D$3+AJ78</f>
        <v>0</v>
      </c>
      <c r="AW78" s="16">
        <f>AE78*参数!$D$3+AK78</f>
        <v>0</v>
      </c>
      <c r="AX78" s="16">
        <f>AF78*参数!$D$3+AL78</f>
        <v>0</v>
      </c>
      <c r="AY78" s="16">
        <f>AG78*参数!$D$3+AM78</f>
        <v>0</v>
      </c>
      <c r="AZ78" s="16">
        <f>AH78*参数!$D$3+AN78</f>
        <v>0</v>
      </c>
      <c r="BA78" s="8"/>
      <c r="BB78" s="8">
        <f t="shared" si="30"/>
        <v>1</v>
      </c>
      <c r="BC78" s="8"/>
      <c r="BD78" s="8">
        <f t="shared" si="31"/>
        <v>1</v>
      </c>
      <c r="BE78" s="8"/>
      <c r="BF78" s="8">
        <f t="shared" si="32"/>
        <v>1</v>
      </c>
      <c r="BG78" s="8"/>
      <c r="BH78" s="8">
        <f t="shared" si="18"/>
        <v>1</v>
      </c>
      <c r="BI78" s="8"/>
      <c r="BJ78" s="8">
        <f t="shared" si="19"/>
        <v>1</v>
      </c>
      <c r="BK78" s="8"/>
      <c r="BL78" s="8">
        <f t="shared" si="20"/>
        <v>1</v>
      </c>
      <c r="BM78" s="8"/>
      <c r="BN78" s="8">
        <f t="shared" si="21"/>
        <v>1</v>
      </c>
      <c r="BO78" s="8"/>
      <c r="BP78" s="8">
        <f t="shared" si="22"/>
        <v>1</v>
      </c>
      <c r="BQ78" s="8"/>
      <c r="BR78" s="8">
        <f t="shared" si="33"/>
        <v>1</v>
      </c>
      <c r="BS78" s="8"/>
      <c r="BT78" s="8">
        <f t="shared" si="34"/>
        <v>1</v>
      </c>
      <c r="BU78" s="8"/>
      <c r="BV78" s="8">
        <f t="shared" si="35"/>
        <v>1</v>
      </c>
      <c r="BW78" s="8"/>
      <c r="BX78" s="8">
        <f t="shared" si="36"/>
        <v>1</v>
      </c>
      <c r="BY78" s="8"/>
      <c r="BZ78" s="8">
        <f t="shared" si="37"/>
        <v>1</v>
      </c>
      <c r="CA78" s="8"/>
      <c r="CB78" s="8">
        <f t="shared" si="38"/>
        <v>1</v>
      </c>
      <c r="CC78" s="8"/>
      <c r="CD78" s="8">
        <f t="shared" si="29"/>
        <v>1</v>
      </c>
      <c r="CE78" s="18"/>
    </row>
    <row r="79" spans="2:83" customFormat="1">
      <c r="B79" s="19"/>
      <c r="C79" s="3"/>
      <c r="D79" s="3"/>
      <c r="E79" s="4"/>
      <c r="F79" s="3"/>
      <c r="G79" s="3"/>
      <c r="H79" s="3"/>
      <c r="I79" s="3"/>
      <c r="J79" s="6"/>
      <c r="K79" s="6"/>
      <c r="L79" s="6"/>
      <c r="M79" s="10"/>
      <c r="N79" s="10"/>
      <c r="O79" s="10"/>
      <c r="P79" s="15"/>
      <c r="Q79" s="13"/>
      <c r="R79" s="13"/>
      <c r="S79" s="13"/>
      <c r="T79" s="13"/>
      <c r="U79" s="13"/>
      <c r="V79" s="13"/>
      <c r="W79" s="9"/>
      <c r="X79" s="9"/>
      <c r="Y79" s="9"/>
      <c r="Z79" s="9"/>
      <c r="AA79" s="9"/>
      <c r="AB79" s="9"/>
      <c r="AC79" s="13"/>
      <c r="AD79" s="13"/>
      <c r="AE79" s="13"/>
      <c r="AF79" s="13"/>
      <c r="AG79" s="13"/>
      <c r="AH79" s="13"/>
      <c r="AI79" s="9"/>
      <c r="AJ79" s="9"/>
      <c r="AK79" s="9"/>
      <c r="AL79" s="9"/>
      <c r="AM79" s="9"/>
      <c r="AN79" s="9"/>
      <c r="AO79" s="16">
        <f>Q79*参数!$D$3+W79</f>
        <v>0</v>
      </c>
      <c r="AP79" s="16">
        <f>R79*参数!$D$3+X79</f>
        <v>0</v>
      </c>
      <c r="AQ79" s="16">
        <f>S79*参数!$D$3+Y79</f>
        <v>0</v>
      </c>
      <c r="AR79" s="16">
        <f>T79*参数!$D$3+Z79</f>
        <v>0</v>
      </c>
      <c r="AS79" s="16">
        <f>U79*参数!$D$3+AA79</f>
        <v>0</v>
      </c>
      <c r="AT79" s="16">
        <f>V79*参数!$D$3+AB79</f>
        <v>0</v>
      </c>
      <c r="AU79" s="16">
        <f>AC79*参数!$D$3+AI79</f>
        <v>0</v>
      </c>
      <c r="AV79" s="16">
        <f>AD79*参数!$D$3+AJ79</f>
        <v>0</v>
      </c>
      <c r="AW79" s="16">
        <f>AE79*参数!$D$3+AK79</f>
        <v>0</v>
      </c>
      <c r="AX79" s="16">
        <f>AF79*参数!$D$3+AL79</f>
        <v>0</v>
      </c>
      <c r="AY79" s="16">
        <f>AG79*参数!$D$3+AM79</f>
        <v>0</v>
      </c>
      <c r="AZ79" s="16">
        <f>AH79*参数!$D$3+AN79</f>
        <v>0</v>
      </c>
      <c r="BA79" s="8"/>
      <c r="BB79" s="8">
        <f t="shared" si="30"/>
        <v>1</v>
      </c>
      <c r="BC79" s="8"/>
      <c r="BD79" s="8">
        <f t="shared" si="31"/>
        <v>1</v>
      </c>
      <c r="BE79" s="8"/>
      <c r="BF79" s="8">
        <f t="shared" si="32"/>
        <v>1</v>
      </c>
      <c r="BG79" s="8"/>
      <c r="BH79" s="8">
        <f t="shared" si="18"/>
        <v>1</v>
      </c>
      <c r="BI79" s="8"/>
      <c r="BJ79" s="8">
        <f t="shared" si="19"/>
        <v>1</v>
      </c>
      <c r="BK79" s="8"/>
      <c r="BL79" s="8">
        <f t="shared" si="20"/>
        <v>1</v>
      </c>
      <c r="BM79" s="8"/>
      <c r="BN79" s="8">
        <f t="shared" si="21"/>
        <v>1</v>
      </c>
      <c r="BO79" s="8"/>
      <c r="BP79" s="8">
        <f t="shared" si="22"/>
        <v>1</v>
      </c>
      <c r="BQ79" s="8"/>
      <c r="BR79" s="8">
        <f t="shared" si="33"/>
        <v>1</v>
      </c>
      <c r="BS79" s="8"/>
      <c r="BT79" s="8">
        <f t="shared" si="34"/>
        <v>1</v>
      </c>
      <c r="BU79" s="8"/>
      <c r="BV79" s="8">
        <f t="shared" si="35"/>
        <v>1</v>
      </c>
      <c r="BW79" s="8"/>
      <c r="BX79" s="8">
        <f t="shared" si="36"/>
        <v>1</v>
      </c>
      <c r="BY79" s="8"/>
      <c r="BZ79" s="8">
        <f t="shared" si="37"/>
        <v>1</v>
      </c>
      <c r="CA79" s="8"/>
      <c r="CB79" s="8">
        <f t="shared" si="38"/>
        <v>1</v>
      </c>
      <c r="CC79" s="8"/>
      <c r="CD79" s="8">
        <f t="shared" si="29"/>
        <v>1</v>
      </c>
      <c r="CE79" s="18"/>
    </row>
    <row r="80" spans="2:83" customFormat="1">
      <c r="B80" s="19"/>
      <c r="C80" s="3"/>
      <c r="D80" s="3"/>
      <c r="E80" s="4"/>
      <c r="F80" s="3"/>
      <c r="G80" s="3"/>
      <c r="H80" s="3"/>
      <c r="I80" s="3"/>
      <c r="J80" s="6"/>
      <c r="K80" s="6"/>
      <c r="L80" s="6"/>
      <c r="M80" s="10"/>
      <c r="N80" s="10"/>
      <c r="O80" s="10"/>
      <c r="P80" s="15"/>
      <c r="Q80" s="13"/>
      <c r="R80" s="13"/>
      <c r="S80" s="13"/>
      <c r="T80" s="13"/>
      <c r="U80" s="13"/>
      <c r="V80" s="13"/>
      <c r="W80" s="9"/>
      <c r="X80" s="9"/>
      <c r="Y80" s="9"/>
      <c r="Z80" s="9"/>
      <c r="AA80" s="9"/>
      <c r="AB80" s="9"/>
      <c r="AC80" s="13"/>
      <c r="AD80" s="13"/>
      <c r="AE80" s="13"/>
      <c r="AF80" s="13"/>
      <c r="AG80" s="13"/>
      <c r="AH80" s="13"/>
      <c r="AI80" s="9"/>
      <c r="AJ80" s="9"/>
      <c r="AK80" s="9"/>
      <c r="AL80" s="9"/>
      <c r="AM80" s="9"/>
      <c r="AN80" s="9"/>
      <c r="AO80" s="16">
        <f>Q80*参数!$D$3+W80</f>
        <v>0</v>
      </c>
      <c r="AP80" s="16">
        <f>R80*参数!$D$3+X80</f>
        <v>0</v>
      </c>
      <c r="AQ80" s="16">
        <f>S80*参数!$D$3+Y80</f>
        <v>0</v>
      </c>
      <c r="AR80" s="16">
        <f>T80*参数!$D$3+Z80</f>
        <v>0</v>
      </c>
      <c r="AS80" s="16">
        <f>U80*参数!$D$3+AA80</f>
        <v>0</v>
      </c>
      <c r="AT80" s="16">
        <f>V80*参数!$D$3+AB80</f>
        <v>0</v>
      </c>
      <c r="AU80" s="16">
        <f>AC80*参数!$D$3+AI80</f>
        <v>0</v>
      </c>
      <c r="AV80" s="16">
        <f>AD80*参数!$D$3+AJ80</f>
        <v>0</v>
      </c>
      <c r="AW80" s="16">
        <f>AE80*参数!$D$3+AK80</f>
        <v>0</v>
      </c>
      <c r="AX80" s="16">
        <f>AF80*参数!$D$3+AL80</f>
        <v>0</v>
      </c>
      <c r="AY80" s="16">
        <f>AG80*参数!$D$3+AM80</f>
        <v>0</v>
      </c>
      <c r="AZ80" s="16">
        <f>AH80*参数!$D$3+AN80</f>
        <v>0</v>
      </c>
      <c r="BA80" s="8"/>
      <c r="BB80" s="8">
        <f t="shared" si="30"/>
        <v>1</v>
      </c>
      <c r="BC80" s="8"/>
      <c r="BD80" s="8">
        <f t="shared" si="31"/>
        <v>1</v>
      </c>
      <c r="BE80" s="8"/>
      <c r="BF80" s="8">
        <f t="shared" si="32"/>
        <v>1</v>
      </c>
      <c r="BG80" s="8"/>
      <c r="BH80" s="8">
        <f t="shared" si="18"/>
        <v>1</v>
      </c>
      <c r="BI80" s="8"/>
      <c r="BJ80" s="8">
        <f t="shared" si="19"/>
        <v>1</v>
      </c>
      <c r="BK80" s="8"/>
      <c r="BL80" s="8">
        <f t="shared" ref="BL80:BL101" si="39">IF(BK80&lt;10,IF(BK80=$T80,1,0),IF(MOD(BK80,10)=$U80,1,0))</f>
        <v>1</v>
      </c>
      <c r="BM80" s="8"/>
      <c r="BN80" s="8">
        <f t="shared" si="21"/>
        <v>1</v>
      </c>
      <c r="BO80" s="8"/>
      <c r="BP80" s="8">
        <f t="shared" ref="BP80:BP101" si="40">IF(BO80&lt;10,IF(BO80=$T80,1,0),IF(MOD(BO80,10)=$U80,1,0))</f>
        <v>1</v>
      </c>
      <c r="BQ80" s="8"/>
      <c r="BR80" s="8">
        <f t="shared" si="33"/>
        <v>1</v>
      </c>
      <c r="BS80" s="8"/>
      <c r="BT80" s="8">
        <f t="shared" si="34"/>
        <v>1</v>
      </c>
      <c r="BU80" s="8"/>
      <c r="BV80" s="8">
        <f t="shared" si="35"/>
        <v>1</v>
      </c>
      <c r="BW80" s="8"/>
      <c r="BX80" s="8">
        <f t="shared" si="36"/>
        <v>1</v>
      </c>
      <c r="BY80" s="8"/>
      <c r="BZ80" s="8">
        <f t="shared" si="37"/>
        <v>1</v>
      </c>
      <c r="CA80" s="8"/>
      <c r="CB80" s="8">
        <f t="shared" si="38"/>
        <v>1</v>
      </c>
      <c r="CC80" s="8"/>
      <c r="CD80" s="8">
        <f t="shared" si="29"/>
        <v>1</v>
      </c>
      <c r="CE80" s="18"/>
    </row>
    <row r="81" spans="2:83" customFormat="1">
      <c r="B81" s="19"/>
      <c r="C81" s="3"/>
      <c r="D81" s="3"/>
      <c r="E81" s="4"/>
      <c r="F81" s="3"/>
      <c r="G81" s="3"/>
      <c r="H81" s="3"/>
      <c r="I81" s="3"/>
      <c r="J81" s="6"/>
      <c r="K81" s="6"/>
      <c r="L81" s="6"/>
      <c r="M81" s="10"/>
      <c r="N81" s="10"/>
      <c r="O81" s="10"/>
      <c r="P81" s="15"/>
      <c r="Q81" s="13"/>
      <c r="R81" s="13"/>
      <c r="S81" s="13"/>
      <c r="T81" s="13"/>
      <c r="U81" s="13"/>
      <c r="V81" s="13"/>
      <c r="W81" s="9"/>
      <c r="X81" s="9"/>
      <c r="Y81" s="9"/>
      <c r="Z81" s="9"/>
      <c r="AA81" s="9"/>
      <c r="AB81" s="9"/>
      <c r="AC81" s="13"/>
      <c r="AD81" s="13"/>
      <c r="AE81" s="13"/>
      <c r="AF81" s="13"/>
      <c r="AG81" s="13"/>
      <c r="AH81" s="13"/>
      <c r="AI81" s="9"/>
      <c r="AJ81" s="9"/>
      <c r="AK81" s="9"/>
      <c r="AL81" s="9"/>
      <c r="AM81" s="9"/>
      <c r="AN81" s="9"/>
      <c r="AO81" s="16">
        <f>Q81*参数!$D$3+W81</f>
        <v>0</v>
      </c>
      <c r="AP81" s="16">
        <f>R81*参数!$D$3+X81</f>
        <v>0</v>
      </c>
      <c r="AQ81" s="16">
        <f>S81*参数!$D$3+Y81</f>
        <v>0</v>
      </c>
      <c r="AR81" s="16">
        <f>T81*参数!$D$3+Z81</f>
        <v>0</v>
      </c>
      <c r="AS81" s="16">
        <f>U81*参数!$D$3+AA81</f>
        <v>0</v>
      </c>
      <c r="AT81" s="16">
        <f>V81*参数!$D$3+AB81</f>
        <v>0</v>
      </c>
      <c r="AU81" s="16">
        <f>AC81*参数!$D$3+AI81</f>
        <v>0</v>
      </c>
      <c r="AV81" s="16">
        <f>AD81*参数!$D$3+AJ81</f>
        <v>0</v>
      </c>
      <c r="AW81" s="16">
        <f>AE81*参数!$D$3+AK81</f>
        <v>0</v>
      </c>
      <c r="AX81" s="16">
        <f>AF81*参数!$D$3+AL81</f>
        <v>0</v>
      </c>
      <c r="AY81" s="16">
        <f>AG81*参数!$D$3+AM81</f>
        <v>0</v>
      </c>
      <c r="AZ81" s="16">
        <f>AH81*参数!$D$3+AN81</f>
        <v>0</v>
      </c>
      <c r="BA81" s="8"/>
      <c r="BB81" s="8">
        <f t="shared" si="30"/>
        <v>1</v>
      </c>
      <c r="BC81" s="8"/>
      <c r="BD81" s="8">
        <f t="shared" si="31"/>
        <v>1</v>
      </c>
      <c r="BE81" s="8"/>
      <c r="BF81" s="8">
        <f t="shared" si="32"/>
        <v>1</v>
      </c>
      <c r="BG81" s="8"/>
      <c r="BH81" s="8">
        <f t="shared" ref="BH81:BH101" si="41">IF(BG81&lt;10,IF(BG81=$T81,1,0),IF(MOD(BG81,10)=$U81,1,0))</f>
        <v>1</v>
      </c>
      <c r="BI81" s="8"/>
      <c r="BJ81" s="8">
        <f t="shared" ref="BJ81:BJ101" si="42">IF(BI81&lt;10,IF(BI81=$T81,1,0),IF(MOD(BI81,10)=$U81,1,0))</f>
        <v>1</v>
      </c>
      <c r="BK81" s="8"/>
      <c r="BL81" s="8">
        <f t="shared" si="39"/>
        <v>1</v>
      </c>
      <c r="BM81" s="8"/>
      <c r="BN81" s="8">
        <f t="shared" si="21"/>
        <v>1</v>
      </c>
      <c r="BO81" s="8"/>
      <c r="BP81" s="8">
        <f t="shared" si="40"/>
        <v>1</v>
      </c>
      <c r="BQ81" s="8"/>
      <c r="BR81" s="8">
        <f t="shared" si="33"/>
        <v>1</v>
      </c>
      <c r="BS81" s="8"/>
      <c r="BT81" s="8">
        <f t="shared" si="34"/>
        <v>1</v>
      </c>
      <c r="BU81" s="8"/>
      <c r="BV81" s="8">
        <f t="shared" si="35"/>
        <v>1</v>
      </c>
      <c r="BW81" s="8"/>
      <c r="BX81" s="8">
        <f t="shared" si="36"/>
        <v>1</v>
      </c>
      <c r="BY81" s="8"/>
      <c r="BZ81" s="8">
        <f t="shared" si="37"/>
        <v>1</v>
      </c>
      <c r="CA81" s="8"/>
      <c r="CB81" s="8">
        <f t="shared" si="38"/>
        <v>1</v>
      </c>
      <c r="CC81" s="8"/>
      <c r="CD81" s="8">
        <f t="shared" ref="CD81:CD101" si="43">IF(CC81&lt;10,IF(CC81=$T81,1,0),IF(MOD(CC81,10)=$U81,1,0))</f>
        <v>1</v>
      </c>
      <c r="CE81" s="18"/>
    </row>
    <row r="82" spans="2:83" customFormat="1">
      <c r="B82" s="19"/>
      <c r="C82" s="3"/>
      <c r="D82" s="3"/>
      <c r="E82" s="4"/>
      <c r="F82" s="3"/>
      <c r="G82" s="3"/>
      <c r="H82" s="3"/>
      <c r="I82" s="3"/>
      <c r="J82" s="6"/>
      <c r="K82" s="6"/>
      <c r="L82" s="6"/>
      <c r="M82" s="10"/>
      <c r="N82" s="10"/>
      <c r="O82" s="10"/>
      <c r="P82" s="15"/>
      <c r="Q82" s="13"/>
      <c r="R82" s="13"/>
      <c r="S82" s="13"/>
      <c r="T82" s="13"/>
      <c r="U82" s="13"/>
      <c r="V82" s="13"/>
      <c r="W82" s="9"/>
      <c r="X82" s="9"/>
      <c r="Y82" s="9"/>
      <c r="Z82" s="9"/>
      <c r="AA82" s="9"/>
      <c r="AB82" s="9"/>
      <c r="AC82" s="13"/>
      <c r="AD82" s="13"/>
      <c r="AE82" s="13"/>
      <c r="AF82" s="13"/>
      <c r="AG82" s="13"/>
      <c r="AH82" s="13"/>
      <c r="AI82" s="9"/>
      <c r="AJ82" s="9"/>
      <c r="AK82" s="9"/>
      <c r="AL82" s="9"/>
      <c r="AM82" s="9"/>
      <c r="AN82" s="9"/>
      <c r="AO82" s="16">
        <f>Q82*参数!$D$3+W82</f>
        <v>0</v>
      </c>
      <c r="AP82" s="16">
        <f>R82*参数!$D$3+X82</f>
        <v>0</v>
      </c>
      <c r="AQ82" s="16">
        <f>S82*参数!$D$3+Y82</f>
        <v>0</v>
      </c>
      <c r="AR82" s="16">
        <f>T82*参数!$D$3+Z82</f>
        <v>0</v>
      </c>
      <c r="AS82" s="16">
        <f>U82*参数!$D$3+AA82</f>
        <v>0</v>
      </c>
      <c r="AT82" s="16">
        <f>V82*参数!$D$3+AB82</f>
        <v>0</v>
      </c>
      <c r="AU82" s="16">
        <f>AC82*参数!$D$3+AI82</f>
        <v>0</v>
      </c>
      <c r="AV82" s="16">
        <f>AD82*参数!$D$3+AJ82</f>
        <v>0</v>
      </c>
      <c r="AW82" s="16">
        <f>AE82*参数!$D$3+AK82</f>
        <v>0</v>
      </c>
      <c r="AX82" s="16">
        <f>AF82*参数!$D$3+AL82</f>
        <v>0</v>
      </c>
      <c r="AY82" s="16">
        <f>AG82*参数!$D$3+AM82</f>
        <v>0</v>
      </c>
      <c r="AZ82" s="16">
        <f>AH82*参数!$D$3+AN82</f>
        <v>0</v>
      </c>
      <c r="BA82" s="8"/>
      <c r="BB82" s="8">
        <f t="shared" si="30"/>
        <v>1</v>
      </c>
      <c r="BC82" s="8"/>
      <c r="BD82" s="8">
        <f t="shared" si="31"/>
        <v>1</v>
      </c>
      <c r="BE82" s="8"/>
      <c r="BF82" s="8">
        <f t="shared" si="32"/>
        <v>1</v>
      </c>
      <c r="BG82" s="8"/>
      <c r="BH82" s="8">
        <f t="shared" si="41"/>
        <v>1</v>
      </c>
      <c r="BI82" s="8"/>
      <c r="BJ82" s="8">
        <f t="shared" si="42"/>
        <v>1</v>
      </c>
      <c r="BK82" s="8"/>
      <c r="BL82" s="8">
        <f t="shared" si="39"/>
        <v>1</v>
      </c>
      <c r="BM82" s="8"/>
      <c r="BN82" s="8">
        <f t="shared" si="21"/>
        <v>1</v>
      </c>
      <c r="BO82" s="8"/>
      <c r="BP82" s="8">
        <f t="shared" si="40"/>
        <v>1</v>
      </c>
      <c r="BQ82" s="8"/>
      <c r="BR82" s="8">
        <f t="shared" si="33"/>
        <v>1</v>
      </c>
      <c r="BS82" s="8"/>
      <c r="BT82" s="8">
        <f t="shared" si="34"/>
        <v>1</v>
      </c>
      <c r="BU82" s="8"/>
      <c r="BV82" s="8">
        <f t="shared" si="35"/>
        <v>1</v>
      </c>
      <c r="BW82" s="8"/>
      <c r="BX82" s="8">
        <f t="shared" si="36"/>
        <v>1</v>
      </c>
      <c r="BY82" s="8"/>
      <c r="BZ82" s="8">
        <f t="shared" si="37"/>
        <v>1</v>
      </c>
      <c r="CA82" s="8"/>
      <c r="CB82" s="8">
        <f t="shared" si="38"/>
        <v>1</v>
      </c>
      <c r="CC82" s="8"/>
      <c r="CD82" s="8">
        <f t="shared" si="43"/>
        <v>1</v>
      </c>
      <c r="CE82" s="18"/>
    </row>
    <row r="83" spans="2:83" customFormat="1">
      <c r="B83" s="19"/>
      <c r="C83" s="3"/>
      <c r="D83" s="3"/>
      <c r="E83" s="4"/>
      <c r="F83" s="3"/>
      <c r="G83" s="3"/>
      <c r="H83" s="3"/>
      <c r="I83" s="3"/>
      <c r="J83" s="6"/>
      <c r="K83" s="6"/>
      <c r="L83" s="6"/>
      <c r="M83" s="10"/>
      <c r="N83" s="10"/>
      <c r="O83" s="10"/>
      <c r="P83" s="15"/>
      <c r="Q83" s="13"/>
      <c r="R83" s="13"/>
      <c r="S83" s="13"/>
      <c r="T83" s="13"/>
      <c r="U83" s="13"/>
      <c r="V83" s="13"/>
      <c r="W83" s="9"/>
      <c r="X83" s="9"/>
      <c r="Y83" s="9"/>
      <c r="Z83" s="9"/>
      <c r="AA83" s="9"/>
      <c r="AB83" s="9"/>
      <c r="AC83" s="13"/>
      <c r="AD83" s="13"/>
      <c r="AE83" s="13"/>
      <c r="AF83" s="13"/>
      <c r="AG83" s="13"/>
      <c r="AH83" s="13"/>
      <c r="AI83" s="9"/>
      <c r="AJ83" s="9"/>
      <c r="AK83" s="9"/>
      <c r="AL83" s="9"/>
      <c r="AM83" s="9"/>
      <c r="AN83" s="9"/>
      <c r="AO83" s="16">
        <f>Q83*参数!$D$3+W83</f>
        <v>0</v>
      </c>
      <c r="AP83" s="16">
        <f>R83*参数!$D$3+X83</f>
        <v>0</v>
      </c>
      <c r="AQ83" s="16">
        <f>S83*参数!$D$3+Y83</f>
        <v>0</v>
      </c>
      <c r="AR83" s="16">
        <f>T83*参数!$D$3+Z83</f>
        <v>0</v>
      </c>
      <c r="AS83" s="16">
        <f>U83*参数!$D$3+AA83</f>
        <v>0</v>
      </c>
      <c r="AT83" s="16">
        <f>V83*参数!$D$3+AB83</f>
        <v>0</v>
      </c>
      <c r="AU83" s="16">
        <f>AC83*参数!$D$3+AI83</f>
        <v>0</v>
      </c>
      <c r="AV83" s="16">
        <f>AD83*参数!$D$3+AJ83</f>
        <v>0</v>
      </c>
      <c r="AW83" s="16">
        <f>AE83*参数!$D$3+AK83</f>
        <v>0</v>
      </c>
      <c r="AX83" s="16">
        <f>AF83*参数!$D$3+AL83</f>
        <v>0</v>
      </c>
      <c r="AY83" s="16">
        <f>AG83*参数!$D$3+AM83</f>
        <v>0</v>
      </c>
      <c r="AZ83" s="16">
        <f>AH83*参数!$D$3+AN83</f>
        <v>0</v>
      </c>
      <c r="BA83" s="8"/>
      <c r="BB83" s="8">
        <f t="shared" si="30"/>
        <v>1</v>
      </c>
      <c r="BC83" s="8"/>
      <c r="BD83" s="8">
        <f t="shared" si="31"/>
        <v>1</v>
      </c>
      <c r="BE83" s="8"/>
      <c r="BF83" s="8">
        <f t="shared" si="32"/>
        <v>1</v>
      </c>
      <c r="BG83" s="8"/>
      <c r="BH83" s="8">
        <f t="shared" si="41"/>
        <v>1</v>
      </c>
      <c r="BI83" s="8"/>
      <c r="BJ83" s="8">
        <f t="shared" si="42"/>
        <v>1</v>
      </c>
      <c r="BK83" s="8"/>
      <c r="BL83" s="8">
        <f t="shared" si="39"/>
        <v>1</v>
      </c>
      <c r="BM83" s="8"/>
      <c r="BN83" s="8">
        <f t="shared" si="21"/>
        <v>1</v>
      </c>
      <c r="BO83" s="8"/>
      <c r="BP83" s="8">
        <f t="shared" si="40"/>
        <v>1</v>
      </c>
      <c r="BQ83" s="8"/>
      <c r="BR83" s="8">
        <f t="shared" si="33"/>
        <v>1</v>
      </c>
      <c r="BS83" s="8"/>
      <c r="BT83" s="8">
        <f t="shared" si="34"/>
        <v>1</v>
      </c>
      <c r="BU83" s="8"/>
      <c r="BV83" s="8">
        <f t="shared" si="35"/>
        <v>1</v>
      </c>
      <c r="BW83" s="8"/>
      <c r="BX83" s="8">
        <f t="shared" si="36"/>
        <v>1</v>
      </c>
      <c r="BY83" s="8"/>
      <c r="BZ83" s="8">
        <f t="shared" si="37"/>
        <v>1</v>
      </c>
      <c r="CA83" s="8"/>
      <c r="CB83" s="8">
        <f t="shared" si="38"/>
        <v>1</v>
      </c>
      <c r="CC83" s="8"/>
      <c r="CD83" s="8">
        <f t="shared" si="43"/>
        <v>1</v>
      </c>
      <c r="CE83" s="18"/>
    </row>
    <row r="84" spans="2:83" customFormat="1">
      <c r="B84" s="19"/>
      <c r="C84" s="3"/>
      <c r="D84" s="3"/>
      <c r="E84" s="4"/>
      <c r="F84" s="3"/>
      <c r="G84" s="3"/>
      <c r="H84" s="3"/>
      <c r="I84" s="3"/>
      <c r="J84" s="6"/>
      <c r="K84" s="6"/>
      <c r="L84" s="6"/>
      <c r="M84" s="10"/>
      <c r="N84" s="10"/>
      <c r="O84" s="10"/>
      <c r="P84" s="15"/>
      <c r="Q84" s="13"/>
      <c r="R84" s="13"/>
      <c r="S84" s="13"/>
      <c r="T84" s="13"/>
      <c r="U84" s="13"/>
      <c r="V84" s="13"/>
      <c r="W84" s="9"/>
      <c r="X84" s="9"/>
      <c r="Y84" s="9"/>
      <c r="Z84" s="9"/>
      <c r="AA84" s="9"/>
      <c r="AB84" s="9"/>
      <c r="AC84" s="13"/>
      <c r="AD84" s="13"/>
      <c r="AE84" s="13"/>
      <c r="AF84" s="13"/>
      <c r="AG84" s="13"/>
      <c r="AH84" s="13"/>
      <c r="AI84" s="9"/>
      <c r="AJ84" s="9"/>
      <c r="AK84" s="9"/>
      <c r="AL84" s="9"/>
      <c r="AM84" s="9"/>
      <c r="AN84" s="9"/>
      <c r="AO84" s="16">
        <f>Q84*参数!$D$3+W84</f>
        <v>0</v>
      </c>
      <c r="AP84" s="16">
        <f>R84*参数!$D$3+X84</f>
        <v>0</v>
      </c>
      <c r="AQ84" s="16">
        <f>S84*参数!$D$3+Y84</f>
        <v>0</v>
      </c>
      <c r="AR84" s="16">
        <f>T84*参数!$D$3+Z84</f>
        <v>0</v>
      </c>
      <c r="AS84" s="16">
        <f>U84*参数!$D$3+AA84</f>
        <v>0</v>
      </c>
      <c r="AT84" s="16">
        <f>V84*参数!$D$3+AB84</f>
        <v>0</v>
      </c>
      <c r="AU84" s="16">
        <f>AC84*参数!$D$3+AI84</f>
        <v>0</v>
      </c>
      <c r="AV84" s="16">
        <f>AD84*参数!$D$3+AJ84</f>
        <v>0</v>
      </c>
      <c r="AW84" s="16">
        <f>AE84*参数!$D$3+AK84</f>
        <v>0</v>
      </c>
      <c r="AX84" s="16">
        <f>AF84*参数!$D$3+AL84</f>
        <v>0</v>
      </c>
      <c r="AY84" s="16">
        <f>AG84*参数!$D$3+AM84</f>
        <v>0</v>
      </c>
      <c r="AZ84" s="16">
        <f>AH84*参数!$D$3+AN84</f>
        <v>0</v>
      </c>
      <c r="BA84" s="8"/>
      <c r="BB84" s="8">
        <f t="shared" si="30"/>
        <v>1</v>
      </c>
      <c r="BC84" s="8"/>
      <c r="BD84" s="8">
        <f t="shared" si="31"/>
        <v>1</v>
      </c>
      <c r="BE84" s="8"/>
      <c r="BF84" s="8">
        <f t="shared" si="32"/>
        <v>1</v>
      </c>
      <c r="BG84" s="8"/>
      <c r="BH84" s="8">
        <f t="shared" si="41"/>
        <v>1</v>
      </c>
      <c r="BI84" s="8"/>
      <c r="BJ84" s="8">
        <f t="shared" si="42"/>
        <v>1</v>
      </c>
      <c r="BK84" s="8"/>
      <c r="BL84" s="8">
        <f t="shared" si="39"/>
        <v>1</v>
      </c>
      <c r="BM84" s="8"/>
      <c r="BN84" s="8">
        <f t="shared" si="21"/>
        <v>1</v>
      </c>
      <c r="BO84" s="8"/>
      <c r="BP84" s="8">
        <f t="shared" si="40"/>
        <v>1</v>
      </c>
      <c r="BQ84" s="8"/>
      <c r="BR84" s="8">
        <f t="shared" si="33"/>
        <v>1</v>
      </c>
      <c r="BS84" s="8"/>
      <c r="BT84" s="8">
        <f t="shared" si="34"/>
        <v>1</v>
      </c>
      <c r="BU84" s="8"/>
      <c r="BV84" s="8">
        <f t="shared" si="35"/>
        <v>1</v>
      </c>
      <c r="BW84" s="8"/>
      <c r="BX84" s="8">
        <f t="shared" si="36"/>
        <v>1</v>
      </c>
      <c r="BY84" s="8"/>
      <c r="BZ84" s="8">
        <f t="shared" si="37"/>
        <v>1</v>
      </c>
      <c r="CA84" s="8"/>
      <c r="CB84" s="8">
        <f t="shared" si="38"/>
        <v>1</v>
      </c>
      <c r="CC84" s="8"/>
      <c r="CD84" s="8">
        <f t="shared" si="43"/>
        <v>1</v>
      </c>
      <c r="CE84" s="18"/>
    </row>
    <row r="85" spans="2:83" customFormat="1">
      <c r="B85" s="19"/>
      <c r="C85" s="3"/>
      <c r="D85" s="3"/>
      <c r="E85" s="4"/>
      <c r="F85" s="3"/>
      <c r="G85" s="3"/>
      <c r="H85" s="3"/>
      <c r="I85" s="3"/>
      <c r="J85" s="6"/>
      <c r="K85" s="6"/>
      <c r="L85" s="6"/>
      <c r="M85" s="10"/>
      <c r="N85" s="10"/>
      <c r="O85" s="10"/>
      <c r="P85" s="15"/>
      <c r="Q85" s="13"/>
      <c r="R85" s="13"/>
      <c r="S85" s="13"/>
      <c r="T85" s="13"/>
      <c r="U85" s="13"/>
      <c r="V85" s="13"/>
      <c r="W85" s="9"/>
      <c r="X85" s="9"/>
      <c r="Y85" s="9"/>
      <c r="Z85" s="9"/>
      <c r="AA85" s="9"/>
      <c r="AB85" s="9"/>
      <c r="AC85" s="13"/>
      <c r="AD85" s="13"/>
      <c r="AE85" s="13"/>
      <c r="AF85" s="13"/>
      <c r="AG85" s="13"/>
      <c r="AH85" s="13"/>
      <c r="AI85" s="9"/>
      <c r="AJ85" s="9"/>
      <c r="AK85" s="9"/>
      <c r="AL85" s="9"/>
      <c r="AM85" s="9"/>
      <c r="AN85" s="9"/>
      <c r="AO85" s="16">
        <f>Q85*参数!$D$3+W85</f>
        <v>0</v>
      </c>
      <c r="AP85" s="16">
        <f>R85*参数!$D$3+X85</f>
        <v>0</v>
      </c>
      <c r="AQ85" s="16">
        <f>S85*参数!$D$3+Y85</f>
        <v>0</v>
      </c>
      <c r="AR85" s="16">
        <f>T85*参数!$D$3+Z85</f>
        <v>0</v>
      </c>
      <c r="AS85" s="16">
        <f>U85*参数!$D$3+AA85</f>
        <v>0</v>
      </c>
      <c r="AT85" s="16">
        <f>V85*参数!$D$3+AB85</f>
        <v>0</v>
      </c>
      <c r="AU85" s="16">
        <f>AC85*参数!$D$3+AI85</f>
        <v>0</v>
      </c>
      <c r="AV85" s="16">
        <f>AD85*参数!$D$3+AJ85</f>
        <v>0</v>
      </c>
      <c r="AW85" s="16">
        <f>AE85*参数!$D$3+AK85</f>
        <v>0</v>
      </c>
      <c r="AX85" s="16">
        <f>AF85*参数!$D$3+AL85</f>
        <v>0</v>
      </c>
      <c r="AY85" s="16">
        <f>AG85*参数!$D$3+AM85</f>
        <v>0</v>
      </c>
      <c r="AZ85" s="16">
        <f>AH85*参数!$D$3+AN85</f>
        <v>0</v>
      </c>
      <c r="BA85" s="8"/>
      <c r="BB85" s="8">
        <f t="shared" si="30"/>
        <v>1</v>
      </c>
      <c r="BC85" s="8"/>
      <c r="BD85" s="8">
        <f t="shared" si="31"/>
        <v>1</v>
      </c>
      <c r="BE85" s="8"/>
      <c r="BF85" s="8">
        <f t="shared" si="32"/>
        <v>1</v>
      </c>
      <c r="BG85" s="8"/>
      <c r="BH85" s="8">
        <f t="shared" si="41"/>
        <v>1</v>
      </c>
      <c r="BI85" s="8"/>
      <c r="BJ85" s="8">
        <f t="shared" si="42"/>
        <v>1</v>
      </c>
      <c r="BK85" s="8"/>
      <c r="BL85" s="8">
        <f t="shared" si="39"/>
        <v>1</v>
      </c>
      <c r="BM85" s="8"/>
      <c r="BN85" s="8">
        <f t="shared" si="21"/>
        <v>1</v>
      </c>
      <c r="BO85" s="8"/>
      <c r="BP85" s="8">
        <f t="shared" si="40"/>
        <v>1</v>
      </c>
      <c r="BQ85" s="8"/>
      <c r="BR85" s="8">
        <f t="shared" si="33"/>
        <v>1</v>
      </c>
      <c r="BS85" s="8"/>
      <c r="BT85" s="8">
        <f t="shared" si="34"/>
        <v>1</v>
      </c>
      <c r="BU85" s="8"/>
      <c r="BV85" s="8">
        <f t="shared" si="35"/>
        <v>1</v>
      </c>
      <c r="BW85" s="8"/>
      <c r="BX85" s="8">
        <f t="shared" si="36"/>
        <v>1</v>
      </c>
      <c r="BY85" s="8"/>
      <c r="BZ85" s="8">
        <f t="shared" si="37"/>
        <v>1</v>
      </c>
      <c r="CA85" s="8"/>
      <c r="CB85" s="8">
        <f t="shared" si="38"/>
        <v>1</v>
      </c>
      <c r="CC85" s="8"/>
      <c r="CD85" s="8">
        <f t="shared" si="43"/>
        <v>1</v>
      </c>
      <c r="CE85" s="18"/>
    </row>
    <row r="86" spans="2:83" customFormat="1">
      <c r="B86" s="19"/>
      <c r="C86" s="3"/>
      <c r="D86" s="3"/>
      <c r="E86" s="4"/>
      <c r="F86" s="3"/>
      <c r="G86" s="3"/>
      <c r="H86" s="3"/>
      <c r="I86" s="3"/>
      <c r="J86" s="6"/>
      <c r="K86" s="6"/>
      <c r="L86" s="6"/>
      <c r="M86" s="10"/>
      <c r="N86" s="10"/>
      <c r="O86" s="10"/>
      <c r="P86" s="15"/>
      <c r="Q86" s="13"/>
      <c r="R86" s="13"/>
      <c r="S86" s="13"/>
      <c r="T86" s="13"/>
      <c r="U86" s="13"/>
      <c r="V86" s="13"/>
      <c r="W86" s="9"/>
      <c r="X86" s="9"/>
      <c r="Y86" s="9"/>
      <c r="Z86" s="9"/>
      <c r="AA86" s="9"/>
      <c r="AB86" s="9"/>
      <c r="AC86" s="13"/>
      <c r="AD86" s="13"/>
      <c r="AE86" s="13"/>
      <c r="AF86" s="13"/>
      <c r="AG86" s="13"/>
      <c r="AH86" s="13"/>
      <c r="AI86" s="9"/>
      <c r="AJ86" s="9"/>
      <c r="AK86" s="9"/>
      <c r="AL86" s="9"/>
      <c r="AM86" s="9"/>
      <c r="AN86" s="9"/>
      <c r="AO86" s="16">
        <f>Q86*参数!$D$3+W86</f>
        <v>0</v>
      </c>
      <c r="AP86" s="16">
        <f>R86*参数!$D$3+X86</f>
        <v>0</v>
      </c>
      <c r="AQ86" s="16">
        <f>S86*参数!$D$3+Y86</f>
        <v>0</v>
      </c>
      <c r="AR86" s="16">
        <f>T86*参数!$D$3+Z86</f>
        <v>0</v>
      </c>
      <c r="AS86" s="16">
        <f>U86*参数!$D$3+AA86</f>
        <v>0</v>
      </c>
      <c r="AT86" s="16">
        <f>V86*参数!$D$3+AB86</f>
        <v>0</v>
      </c>
      <c r="AU86" s="16">
        <f>AC86*参数!$D$3+AI86</f>
        <v>0</v>
      </c>
      <c r="AV86" s="16">
        <f>AD86*参数!$D$3+AJ86</f>
        <v>0</v>
      </c>
      <c r="AW86" s="16">
        <f>AE86*参数!$D$3+AK86</f>
        <v>0</v>
      </c>
      <c r="AX86" s="16">
        <f>AF86*参数!$D$3+AL86</f>
        <v>0</v>
      </c>
      <c r="AY86" s="16">
        <f>AG86*参数!$D$3+AM86</f>
        <v>0</v>
      </c>
      <c r="AZ86" s="16">
        <f>AH86*参数!$D$3+AN86</f>
        <v>0</v>
      </c>
      <c r="BA86" s="8"/>
      <c r="BB86" s="8">
        <f t="shared" si="30"/>
        <v>1</v>
      </c>
      <c r="BC86" s="8"/>
      <c r="BD86" s="8">
        <f t="shared" si="31"/>
        <v>1</v>
      </c>
      <c r="BE86" s="8"/>
      <c r="BF86" s="8">
        <f t="shared" si="32"/>
        <v>1</v>
      </c>
      <c r="BG86" s="8"/>
      <c r="BH86" s="8">
        <f t="shared" si="41"/>
        <v>1</v>
      </c>
      <c r="BI86" s="8"/>
      <c r="BJ86" s="8">
        <f t="shared" si="42"/>
        <v>1</v>
      </c>
      <c r="BK86" s="8"/>
      <c r="BL86" s="8">
        <f t="shared" si="39"/>
        <v>1</v>
      </c>
      <c r="BM86" s="8"/>
      <c r="BN86" s="8">
        <f t="shared" si="21"/>
        <v>1</v>
      </c>
      <c r="BO86" s="8"/>
      <c r="BP86" s="8">
        <f t="shared" si="40"/>
        <v>1</v>
      </c>
      <c r="BQ86" s="8"/>
      <c r="BR86" s="8">
        <f t="shared" si="33"/>
        <v>1</v>
      </c>
      <c r="BS86" s="8"/>
      <c r="BT86" s="8">
        <f t="shared" si="34"/>
        <v>1</v>
      </c>
      <c r="BU86" s="8"/>
      <c r="BV86" s="8">
        <f t="shared" si="35"/>
        <v>1</v>
      </c>
      <c r="BW86" s="8"/>
      <c r="BX86" s="8">
        <f t="shared" si="36"/>
        <v>1</v>
      </c>
      <c r="BY86" s="8"/>
      <c r="BZ86" s="8">
        <f t="shared" si="37"/>
        <v>1</v>
      </c>
      <c r="CA86" s="8"/>
      <c r="CB86" s="8">
        <f t="shared" si="38"/>
        <v>1</v>
      </c>
      <c r="CC86" s="8"/>
      <c r="CD86" s="8">
        <f t="shared" si="43"/>
        <v>1</v>
      </c>
      <c r="CE86" s="18"/>
    </row>
    <row r="87" spans="2:83" customFormat="1">
      <c r="B87" s="19"/>
      <c r="C87" s="3"/>
      <c r="D87" s="3"/>
      <c r="E87" s="4"/>
      <c r="F87" s="3"/>
      <c r="G87" s="3"/>
      <c r="H87" s="3"/>
      <c r="I87" s="3"/>
      <c r="J87" s="6"/>
      <c r="K87" s="6"/>
      <c r="L87" s="6"/>
      <c r="M87" s="10"/>
      <c r="N87" s="10"/>
      <c r="O87" s="10"/>
      <c r="P87" s="15"/>
      <c r="Q87" s="13"/>
      <c r="R87" s="13"/>
      <c r="S87" s="13"/>
      <c r="T87" s="13"/>
      <c r="U87" s="13"/>
      <c r="V87" s="13"/>
      <c r="W87" s="9"/>
      <c r="X87" s="9"/>
      <c r="Y87" s="9"/>
      <c r="Z87" s="9"/>
      <c r="AA87" s="9"/>
      <c r="AB87" s="9"/>
      <c r="AC87" s="13"/>
      <c r="AD87" s="13"/>
      <c r="AE87" s="13"/>
      <c r="AF87" s="13"/>
      <c r="AG87" s="13"/>
      <c r="AH87" s="13"/>
      <c r="AI87" s="9"/>
      <c r="AJ87" s="9"/>
      <c r="AK87" s="9"/>
      <c r="AL87" s="9"/>
      <c r="AM87" s="9"/>
      <c r="AN87" s="9"/>
      <c r="AO87" s="16">
        <f>Q87*参数!$D$3+W87</f>
        <v>0</v>
      </c>
      <c r="AP87" s="16">
        <f>R87*参数!$D$3+X87</f>
        <v>0</v>
      </c>
      <c r="AQ87" s="16">
        <f>S87*参数!$D$3+Y87</f>
        <v>0</v>
      </c>
      <c r="AR87" s="16">
        <f>T87*参数!$D$3+Z87</f>
        <v>0</v>
      </c>
      <c r="AS87" s="16">
        <f>U87*参数!$D$3+AA87</f>
        <v>0</v>
      </c>
      <c r="AT87" s="16">
        <f>V87*参数!$D$3+AB87</f>
        <v>0</v>
      </c>
      <c r="AU87" s="16">
        <f>AC87*参数!$D$3+AI87</f>
        <v>0</v>
      </c>
      <c r="AV87" s="16">
        <f>AD87*参数!$D$3+AJ87</f>
        <v>0</v>
      </c>
      <c r="AW87" s="16">
        <f>AE87*参数!$D$3+AK87</f>
        <v>0</v>
      </c>
      <c r="AX87" s="16">
        <f>AF87*参数!$D$3+AL87</f>
        <v>0</v>
      </c>
      <c r="AY87" s="16">
        <f>AG87*参数!$D$3+AM87</f>
        <v>0</v>
      </c>
      <c r="AZ87" s="16">
        <f>AH87*参数!$D$3+AN87</f>
        <v>0</v>
      </c>
      <c r="BA87" s="8"/>
      <c r="BB87" s="8">
        <f t="shared" si="30"/>
        <v>1</v>
      </c>
      <c r="BC87" s="8"/>
      <c r="BD87" s="8">
        <f t="shared" si="31"/>
        <v>1</v>
      </c>
      <c r="BE87" s="8"/>
      <c r="BF87" s="8">
        <f t="shared" si="32"/>
        <v>1</v>
      </c>
      <c r="BG87" s="8"/>
      <c r="BH87" s="8">
        <f t="shared" si="41"/>
        <v>1</v>
      </c>
      <c r="BI87" s="8"/>
      <c r="BJ87" s="8">
        <f t="shared" si="42"/>
        <v>1</v>
      </c>
      <c r="BK87" s="8"/>
      <c r="BL87" s="8">
        <f t="shared" si="39"/>
        <v>1</v>
      </c>
      <c r="BM87" s="8"/>
      <c r="BN87" s="8">
        <f t="shared" si="21"/>
        <v>1</v>
      </c>
      <c r="BO87" s="8"/>
      <c r="BP87" s="8">
        <f t="shared" si="40"/>
        <v>1</v>
      </c>
      <c r="BQ87" s="8"/>
      <c r="BR87" s="8">
        <f t="shared" si="33"/>
        <v>1</v>
      </c>
      <c r="BS87" s="8"/>
      <c r="BT87" s="8">
        <f t="shared" si="34"/>
        <v>1</v>
      </c>
      <c r="BU87" s="8"/>
      <c r="BV87" s="8">
        <f t="shared" si="35"/>
        <v>1</v>
      </c>
      <c r="BW87" s="8"/>
      <c r="BX87" s="8">
        <f t="shared" si="36"/>
        <v>1</v>
      </c>
      <c r="BY87" s="8"/>
      <c r="BZ87" s="8">
        <f t="shared" si="37"/>
        <v>1</v>
      </c>
      <c r="CA87" s="8"/>
      <c r="CB87" s="8">
        <f t="shared" si="38"/>
        <v>1</v>
      </c>
      <c r="CC87" s="8"/>
      <c r="CD87" s="8">
        <f t="shared" si="43"/>
        <v>1</v>
      </c>
      <c r="CE87" s="18"/>
    </row>
    <row r="88" spans="2:83" customFormat="1">
      <c r="B88" s="19"/>
      <c r="C88" s="3"/>
      <c r="D88" s="3"/>
      <c r="E88" s="4"/>
      <c r="F88" s="3"/>
      <c r="G88" s="3"/>
      <c r="H88" s="3"/>
      <c r="I88" s="3"/>
      <c r="J88" s="6"/>
      <c r="K88" s="6"/>
      <c r="L88" s="6"/>
      <c r="M88" s="10"/>
      <c r="N88" s="10"/>
      <c r="O88" s="10"/>
      <c r="P88" s="15"/>
      <c r="Q88" s="13"/>
      <c r="R88" s="13"/>
      <c r="S88" s="13"/>
      <c r="T88" s="13"/>
      <c r="U88" s="13"/>
      <c r="V88" s="13"/>
      <c r="W88" s="9"/>
      <c r="X88" s="9"/>
      <c r="Y88" s="9"/>
      <c r="Z88" s="9"/>
      <c r="AA88" s="9"/>
      <c r="AB88" s="9"/>
      <c r="AC88" s="13"/>
      <c r="AD88" s="13"/>
      <c r="AE88" s="13"/>
      <c r="AF88" s="13"/>
      <c r="AG88" s="13"/>
      <c r="AH88" s="13"/>
      <c r="AI88" s="9"/>
      <c r="AJ88" s="9"/>
      <c r="AK88" s="9"/>
      <c r="AL88" s="9"/>
      <c r="AM88" s="9"/>
      <c r="AN88" s="9"/>
      <c r="AO88" s="16">
        <f>Q88*参数!$D$3+W88</f>
        <v>0</v>
      </c>
      <c r="AP88" s="16">
        <f>R88*参数!$D$3+X88</f>
        <v>0</v>
      </c>
      <c r="AQ88" s="16">
        <f>S88*参数!$D$3+Y88</f>
        <v>0</v>
      </c>
      <c r="AR88" s="16">
        <f>T88*参数!$D$3+Z88</f>
        <v>0</v>
      </c>
      <c r="AS88" s="16">
        <f>U88*参数!$D$3+AA88</f>
        <v>0</v>
      </c>
      <c r="AT88" s="16">
        <f>V88*参数!$D$3+AB88</f>
        <v>0</v>
      </c>
      <c r="AU88" s="16">
        <f>AC88*参数!$D$3+AI88</f>
        <v>0</v>
      </c>
      <c r="AV88" s="16">
        <f>AD88*参数!$D$3+AJ88</f>
        <v>0</v>
      </c>
      <c r="AW88" s="16">
        <f>AE88*参数!$D$3+AK88</f>
        <v>0</v>
      </c>
      <c r="AX88" s="16">
        <f>AF88*参数!$D$3+AL88</f>
        <v>0</v>
      </c>
      <c r="AY88" s="16">
        <f>AG88*参数!$D$3+AM88</f>
        <v>0</v>
      </c>
      <c r="AZ88" s="16">
        <f>AH88*参数!$D$3+AN88</f>
        <v>0</v>
      </c>
      <c r="BA88" s="8"/>
      <c r="BB88" s="8">
        <f t="shared" si="30"/>
        <v>1</v>
      </c>
      <c r="BC88" s="8"/>
      <c r="BD88" s="8">
        <f t="shared" si="31"/>
        <v>1</v>
      </c>
      <c r="BE88" s="8"/>
      <c r="BF88" s="8">
        <f t="shared" si="32"/>
        <v>1</v>
      </c>
      <c r="BG88" s="8"/>
      <c r="BH88" s="8">
        <f t="shared" si="41"/>
        <v>1</v>
      </c>
      <c r="BI88" s="8"/>
      <c r="BJ88" s="8">
        <f t="shared" si="42"/>
        <v>1</v>
      </c>
      <c r="BK88" s="8"/>
      <c r="BL88" s="8">
        <f t="shared" si="39"/>
        <v>1</v>
      </c>
      <c r="BM88" s="8"/>
      <c r="BN88" s="8">
        <f t="shared" si="21"/>
        <v>1</v>
      </c>
      <c r="BO88" s="8"/>
      <c r="BP88" s="8">
        <f t="shared" si="40"/>
        <v>1</v>
      </c>
      <c r="BQ88" s="8"/>
      <c r="BR88" s="8">
        <f t="shared" si="33"/>
        <v>1</v>
      </c>
      <c r="BS88" s="8"/>
      <c r="BT88" s="8">
        <f t="shared" si="34"/>
        <v>1</v>
      </c>
      <c r="BU88" s="8"/>
      <c r="BV88" s="8">
        <f t="shared" si="35"/>
        <v>1</v>
      </c>
      <c r="BW88" s="8"/>
      <c r="BX88" s="8">
        <f t="shared" si="36"/>
        <v>1</v>
      </c>
      <c r="BY88" s="8"/>
      <c r="BZ88" s="8">
        <f t="shared" si="37"/>
        <v>1</v>
      </c>
      <c r="CA88" s="8"/>
      <c r="CB88" s="8">
        <f t="shared" si="38"/>
        <v>1</v>
      </c>
      <c r="CC88" s="8"/>
      <c r="CD88" s="8">
        <f t="shared" si="43"/>
        <v>1</v>
      </c>
      <c r="CE88" s="18"/>
    </row>
    <row r="89" spans="2:83" customFormat="1">
      <c r="B89" s="19"/>
      <c r="C89" s="3"/>
      <c r="D89" s="3"/>
      <c r="E89" s="4"/>
      <c r="F89" s="3"/>
      <c r="G89" s="3"/>
      <c r="H89" s="3"/>
      <c r="I89" s="3"/>
      <c r="J89" s="6"/>
      <c r="K89" s="6"/>
      <c r="L89" s="6"/>
      <c r="M89" s="10"/>
      <c r="N89" s="10"/>
      <c r="O89" s="10"/>
      <c r="P89" s="15"/>
      <c r="Q89" s="13"/>
      <c r="R89" s="13"/>
      <c r="S89" s="13"/>
      <c r="T89" s="13"/>
      <c r="U89" s="13"/>
      <c r="V89" s="13"/>
      <c r="W89" s="9"/>
      <c r="X89" s="9"/>
      <c r="Y89" s="9"/>
      <c r="Z89" s="9"/>
      <c r="AA89" s="9"/>
      <c r="AB89" s="9"/>
      <c r="AC89" s="13"/>
      <c r="AD89" s="13"/>
      <c r="AE89" s="13"/>
      <c r="AF89" s="13"/>
      <c r="AG89" s="13"/>
      <c r="AH89" s="13"/>
      <c r="AI89" s="9"/>
      <c r="AJ89" s="9"/>
      <c r="AK89" s="9"/>
      <c r="AL89" s="9"/>
      <c r="AM89" s="9"/>
      <c r="AN89" s="9"/>
      <c r="AO89" s="16">
        <f>Q89*参数!$D$3+W89</f>
        <v>0</v>
      </c>
      <c r="AP89" s="16">
        <f>R89*参数!$D$3+X89</f>
        <v>0</v>
      </c>
      <c r="AQ89" s="16">
        <f>S89*参数!$D$3+Y89</f>
        <v>0</v>
      </c>
      <c r="AR89" s="16">
        <f>T89*参数!$D$3+Z89</f>
        <v>0</v>
      </c>
      <c r="AS89" s="16">
        <f>U89*参数!$D$3+AA89</f>
        <v>0</v>
      </c>
      <c r="AT89" s="16">
        <f>V89*参数!$D$3+AB89</f>
        <v>0</v>
      </c>
      <c r="AU89" s="16">
        <f>AC89*参数!$D$3+AI89</f>
        <v>0</v>
      </c>
      <c r="AV89" s="16">
        <f>AD89*参数!$D$3+AJ89</f>
        <v>0</v>
      </c>
      <c r="AW89" s="16">
        <f>AE89*参数!$D$3+AK89</f>
        <v>0</v>
      </c>
      <c r="AX89" s="16">
        <f>AF89*参数!$D$3+AL89</f>
        <v>0</v>
      </c>
      <c r="AY89" s="16">
        <f>AG89*参数!$D$3+AM89</f>
        <v>0</v>
      </c>
      <c r="AZ89" s="16">
        <f>AH89*参数!$D$3+AN89</f>
        <v>0</v>
      </c>
      <c r="BA89" s="8"/>
      <c r="BB89" s="8">
        <f t="shared" si="30"/>
        <v>1</v>
      </c>
      <c r="BC89" s="8"/>
      <c r="BD89" s="8">
        <f t="shared" si="31"/>
        <v>1</v>
      </c>
      <c r="BE89" s="8"/>
      <c r="BF89" s="8">
        <f t="shared" si="32"/>
        <v>1</v>
      </c>
      <c r="BG89" s="8"/>
      <c r="BH89" s="8">
        <f t="shared" si="41"/>
        <v>1</v>
      </c>
      <c r="BI89" s="8"/>
      <c r="BJ89" s="8">
        <f t="shared" si="42"/>
        <v>1</v>
      </c>
      <c r="BK89" s="8"/>
      <c r="BL89" s="8">
        <f t="shared" si="39"/>
        <v>1</v>
      </c>
      <c r="BM89" s="8"/>
      <c r="BN89" s="8">
        <f t="shared" ref="BN89:BN101" si="44">IF(BM89&lt;10,IF(BM89=$T89,1,0),IF(MOD(BM89,10)=$U89,1,0))</f>
        <v>1</v>
      </c>
      <c r="BO89" s="8"/>
      <c r="BP89" s="8">
        <f t="shared" si="40"/>
        <v>1</v>
      </c>
      <c r="BQ89" s="8"/>
      <c r="BR89" s="8">
        <f t="shared" si="33"/>
        <v>1</v>
      </c>
      <c r="BS89" s="8"/>
      <c r="BT89" s="8">
        <f t="shared" si="34"/>
        <v>1</v>
      </c>
      <c r="BU89" s="8"/>
      <c r="BV89" s="8">
        <f t="shared" si="35"/>
        <v>1</v>
      </c>
      <c r="BW89" s="8"/>
      <c r="BX89" s="8">
        <f t="shared" si="36"/>
        <v>1</v>
      </c>
      <c r="BY89" s="8"/>
      <c r="BZ89" s="8">
        <f t="shared" si="37"/>
        <v>1</v>
      </c>
      <c r="CA89" s="8"/>
      <c r="CB89" s="8">
        <f t="shared" si="38"/>
        <v>1</v>
      </c>
      <c r="CC89" s="8"/>
      <c r="CD89" s="8">
        <f t="shared" si="43"/>
        <v>1</v>
      </c>
      <c r="CE89" s="18"/>
    </row>
    <row r="90" spans="2:83" customFormat="1">
      <c r="B90" s="19"/>
      <c r="C90" s="3"/>
      <c r="D90" s="3"/>
      <c r="E90" s="4"/>
      <c r="F90" s="3"/>
      <c r="G90" s="3"/>
      <c r="H90" s="3"/>
      <c r="I90" s="3"/>
      <c r="J90" s="6"/>
      <c r="K90" s="6"/>
      <c r="L90" s="6"/>
      <c r="M90" s="10"/>
      <c r="N90" s="10"/>
      <c r="O90" s="10"/>
      <c r="P90" s="15"/>
      <c r="Q90" s="13"/>
      <c r="R90" s="13"/>
      <c r="S90" s="13"/>
      <c r="T90" s="13"/>
      <c r="U90" s="13"/>
      <c r="V90" s="13"/>
      <c r="W90" s="9"/>
      <c r="X90" s="9"/>
      <c r="Y90" s="9"/>
      <c r="Z90" s="9"/>
      <c r="AA90" s="9"/>
      <c r="AB90" s="9"/>
      <c r="AC90" s="13"/>
      <c r="AD90" s="13"/>
      <c r="AE90" s="13"/>
      <c r="AF90" s="13"/>
      <c r="AG90" s="13"/>
      <c r="AH90" s="13"/>
      <c r="AI90" s="9"/>
      <c r="AJ90" s="9"/>
      <c r="AK90" s="9"/>
      <c r="AL90" s="9"/>
      <c r="AM90" s="9"/>
      <c r="AN90" s="9"/>
      <c r="AO90" s="16">
        <f>Q90*参数!$D$3+W90</f>
        <v>0</v>
      </c>
      <c r="AP90" s="16">
        <f>R90*参数!$D$3+X90</f>
        <v>0</v>
      </c>
      <c r="AQ90" s="16">
        <f>S90*参数!$D$3+Y90</f>
        <v>0</v>
      </c>
      <c r="AR90" s="16">
        <f>T90*参数!$D$3+Z90</f>
        <v>0</v>
      </c>
      <c r="AS90" s="16">
        <f>U90*参数!$D$3+AA90</f>
        <v>0</v>
      </c>
      <c r="AT90" s="16">
        <f>V90*参数!$D$3+AB90</f>
        <v>0</v>
      </c>
      <c r="AU90" s="16">
        <f>AC90*参数!$D$3+AI90</f>
        <v>0</v>
      </c>
      <c r="AV90" s="16">
        <f>AD90*参数!$D$3+AJ90</f>
        <v>0</v>
      </c>
      <c r="AW90" s="16">
        <f>AE90*参数!$D$3+AK90</f>
        <v>0</v>
      </c>
      <c r="AX90" s="16">
        <f>AF90*参数!$D$3+AL90</f>
        <v>0</v>
      </c>
      <c r="AY90" s="16">
        <f>AG90*参数!$D$3+AM90</f>
        <v>0</v>
      </c>
      <c r="AZ90" s="16">
        <f>AH90*参数!$D$3+AN90</f>
        <v>0</v>
      </c>
      <c r="BA90" s="8"/>
      <c r="BB90" s="8">
        <f t="shared" si="30"/>
        <v>1</v>
      </c>
      <c r="BC90" s="8"/>
      <c r="BD90" s="8">
        <f t="shared" si="31"/>
        <v>1</v>
      </c>
      <c r="BE90" s="8"/>
      <c r="BF90" s="8">
        <f t="shared" si="32"/>
        <v>1</v>
      </c>
      <c r="BG90" s="8"/>
      <c r="BH90" s="8">
        <f t="shared" si="41"/>
        <v>1</v>
      </c>
      <c r="BI90" s="8"/>
      <c r="BJ90" s="8">
        <f t="shared" si="42"/>
        <v>1</v>
      </c>
      <c r="BK90" s="8"/>
      <c r="BL90" s="8">
        <f t="shared" si="39"/>
        <v>1</v>
      </c>
      <c r="BM90" s="8"/>
      <c r="BN90" s="8">
        <f t="shared" si="44"/>
        <v>1</v>
      </c>
      <c r="BO90" s="8"/>
      <c r="BP90" s="8">
        <f t="shared" si="40"/>
        <v>1</v>
      </c>
      <c r="BQ90" s="8"/>
      <c r="BR90" s="8">
        <f t="shared" si="33"/>
        <v>1</v>
      </c>
      <c r="BS90" s="8"/>
      <c r="BT90" s="8">
        <f t="shared" si="34"/>
        <v>1</v>
      </c>
      <c r="BU90" s="8"/>
      <c r="BV90" s="8">
        <f t="shared" si="35"/>
        <v>1</v>
      </c>
      <c r="BW90" s="8"/>
      <c r="BX90" s="8">
        <f t="shared" si="36"/>
        <v>1</v>
      </c>
      <c r="BY90" s="8"/>
      <c r="BZ90" s="8">
        <f t="shared" si="37"/>
        <v>1</v>
      </c>
      <c r="CA90" s="8"/>
      <c r="CB90" s="8">
        <f t="shared" si="38"/>
        <v>1</v>
      </c>
      <c r="CC90" s="8"/>
      <c r="CD90" s="8">
        <f t="shared" si="43"/>
        <v>1</v>
      </c>
      <c r="CE90" s="18"/>
    </row>
    <row r="91" spans="2:83" customFormat="1">
      <c r="B91" s="19"/>
      <c r="C91" s="3"/>
      <c r="D91" s="3"/>
      <c r="E91" s="4"/>
      <c r="F91" s="3"/>
      <c r="G91" s="3"/>
      <c r="H91" s="3"/>
      <c r="I91" s="3"/>
      <c r="J91" s="6"/>
      <c r="K91" s="6"/>
      <c r="L91" s="6"/>
      <c r="M91" s="10"/>
      <c r="N91" s="10"/>
      <c r="O91" s="10"/>
      <c r="P91" s="15"/>
      <c r="Q91" s="13"/>
      <c r="R91" s="13"/>
      <c r="S91" s="13"/>
      <c r="T91" s="13"/>
      <c r="U91" s="13"/>
      <c r="V91" s="13"/>
      <c r="W91" s="9"/>
      <c r="X91" s="9"/>
      <c r="Y91" s="9"/>
      <c r="Z91" s="9"/>
      <c r="AA91" s="9"/>
      <c r="AB91" s="9"/>
      <c r="AC91" s="13"/>
      <c r="AD91" s="13"/>
      <c r="AE91" s="13"/>
      <c r="AF91" s="13"/>
      <c r="AG91" s="13"/>
      <c r="AH91" s="13"/>
      <c r="AI91" s="9"/>
      <c r="AJ91" s="9"/>
      <c r="AK91" s="9"/>
      <c r="AL91" s="9"/>
      <c r="AM91" s="9"/>
      <c r="AN91" s="9"/>
      <c r="AO91" s="16">
        <f>Q91*参数!$D$3+W91</f>
        <v>0</v>
      </c>
      <c r="AP91" s="16">
        <f>R91*参数!$D$3+X91</f>
        <v>0</v>
      </c>
      <c r="AQ91" s="16">
        <f>S91*参数!$D$3+Y91</f>
        <v>0</v>
      </c>
      <c r="AR91" s="16">
        <f>T91*参数!$D$3+Z91</f>
        <v>0</v>
      </c>
      <c r="AS91" s="16">
        <f>U91*参数!$D$3+AA91</f>
        <v>0</v>
      </c>
      <c r="AT91" s="16">
        <f>V91*参数!$D$3+AB91</f>
        <v>0</v>
      </c>
      <c r="AU91" s="16">
        <f>AC91*参数!$D$3+AI91</f>
        <v>0</v>
      </c>
      <c r="AV91" s="16">
        <f>AD91*参数!$D$3+AJ91</f>
        <v>0</v>
      </c>
      <c r="AW91" s="16">
        <f>AE91*参数!$D$3+AK91</f>
        <v>0</v>
      </c>
      <c r="AX91" s="16">
        <f>AF91*参数!$D$3+AL91</f>
        <v>0</v>
      </c>
      <c r="AY91" s="16">
        <f>AG91*参数!$D$3+AM91</f>
        <v>0</v>
      </c>
      <c r="AZ91" s="16">
        <f>AH91*参数!$D$3+AN91</f>
        <v>0</v>
      </c>
      <c r="BA91" s="8"/>
      <c r="BB91" s="8">
        <f t="shared" si="30"/>
        <v>1</v>
      </c>
      <c r="BC91" s="8"/>
      <c r="BD91" s="8">
        <f t="shared" si="31"/>
        <v>1</v>
      </c>
      <c r="BE91" s="8"/>
      <c r="BF91" s="8">
        <f t="shared" si="32"/>
        <v>1</v>
      </c>
      <c r="BG91" s="8"/>
      <c r="BH91" s="8">
        <f t="shared" si="41"/>
        <v>1</v>
      </c>
      <c r="BI91" s="8"/>
      <c r="BJ91" s="8">
        <f t="shared" si="42"/>
        <v>1</v>
      </c>
      <c r="BK91" s="8"/>
      <c r="BL91" s="8">
        <f t="shared" si="39"/>
        <v>1</v>
      </c>
      <c r="BM91" s="8"/>
      <c r="BN91" s="8">
        <f t="shared" si="44"/>
        <v>1</v>
      </c>
      <c r="BO91" s="8"/>
      <c r="BP91" s="8">
        <f t="shared" si="40"/>
        <v>1</v>
      </c>
      <c r="BQ91" s="8"/>
      <c r="BR91" s="8">
        <f t="shared" si="33"/>
        <v>1</v>
      </c>
      <c r="BS91" s="8"/>
      <c r="BT91" s="8">
        <f t="shared" si="34"/>
        <v>1</v>
      </c>
      <c r="BU91" s="8"/>
      <c r="BV91" s="8">
        <f t="shared" si="35"/>
        <v>1</v>
      </c>
      <c r="BW91" s="8"/>
      <c r="BX91" s="8">
        <f t="shared" si="36"/>
        <v>1</v>
      </c>
      <c r="BY91" s="8"/>
      <c r="BZ91" s="8">
        <f t="shared" si="37"/>
        <v>1</v>
      </c>
      <c r="CA91" s="8"/>
      <c r="CB91" s="8">
        <f t="shared" si="38"/>
        <v>1</v>
      </c>
      <c r="CC91" s="8"/>
      <c r="CD91" s="8">
        <f t="shared" si="43"/>
        <v>1</v>
      </c>
      <c r="CE91" s="18"/>
    </row>
    <row r="92" spans="2:83" customFormat="1">
      <c r="B92" s="19"/>
      <c r="C92" s="3"/>
      <c r="D92" s="3"/>
      <c r="E92" s="4"/>
      <c r="F92" s="3"/>
      <c r="G92" s="3"/>
      <c r="H92" s="3"/>
      <c r="I92" s="3"/>
      <c r="J92" s="6"/>
      <c r="K92" s="6"/>
      <c r="L92" s="6"/>
      <c r="M92" s="10"/>
      <c r="N92" s="10"/>
      <c r="O92" s="10"/>
      <c r="P92" s="15"/>
      <c r="Q92" s="13"/>
      <c r="R92" s="13"/>
      <c r="S92" s="13"/>
      <c r="T92" s="13"/>
      <c r="U92" s="13"/>
      <c r="V92" s="13"/>
      <c r="W92" s="9"/>
      <c r="X92" s="9"/>
      <c r="Y92" s="9"/>
      <c r="Z92" s="9"/>
      <c r="AA92" s="9"/>
      <c r="AB92" s="9"/>
      <c r="AC92" s="13"/>
      <c r="AD92" s="13"/>
      <c r="AE92" s="13"/>
      <c r="AF92" s="13"/>
      <c r="AG92" s="13"/>
      <c r="AH92" s="13"/>
      <c r="AI92" s="9"/>
      <c r="AJ92" s="9"/>
      <c r="AK92" s="9"/>
      <c r="AL92" s="9"/>
      <c r="AM92" s="9"/>
      <c r="AN92" s="9"/>
      <c r="AO92" s="16">
        <f>Q92*参数!$D$3+W92</f>
        <v>0</v>
      </c>
      <c r="AP92" s="16">
        <f>R92*参数!$D$3+X92</f>
        <v>0</v>
      </c>
      <c r="AQ92" s="16">
        <f>S92*参数!$D$3+Y92</f>
        <v>0</v>
      </c>
      <c r="AR92" s="16">
        <f>T92*参数!$D$3+Z92</f>
        <v>0</v>
      </c>
      <c r="AS92" s="16">
        <f>U92*参数!$D$3+AA92</f>
        <v>0</v>
      </c>
      <c r="AT92" s="16">
        <f>V92*参数!$D$3+AB92</f>
        <v>0</v>
      </c>
      <c r="AU92" s="16">
        <f>AC92*参数!$D$3+AI92</f>
        <v>0</v>
      </c>
      <c r="AV92" s="16">
        <f>AD92*参数!$D$3+AJ92</f>
        <v>0</v>
      </c>
      <c r="AW92" s="16">
        <f>AE92*参数!$D$3+AK92</f>
        <v>0</v>
      </c>
      <c r="AX92" s="16">
        <f>AF92*参数!$D$3+AL92</f>
        <v>0</v>
      </c>
      <c r="AY92" s="16">
        <f>AG92*参数!$D$3+AM92</f>
        <v>0</v>
      </c>
      <c r="AZ92" s="16">
        <f>AH92*参数!$D$3+AN92</f>
        <v>0</v>
      </c>
      <c r="BA92" s="8"/>
      <c r="BB92" s="8">
        <f t="shared" si="30"/>
        <v>1</v>
      </c>
      <c r="BC92" s="8"/>
      <c r="BD92" s="8">
        <f t="shared" si="31"/>
        <v>1</v>
      </c>
      <c r="BE92" s="8"/>
      <c r="BF92" s="8">
        <f t="shared" si="32"/>
        <v>1</v>
      </c>
      <c r="BG92" s="8"/>
      <c r="BH92" s="8">
        <f t="shared" si="41"/>
        <v>1</v>
      </c>
      <c r="BI92" s="8"/>
      <c r="BJ92" s="8">
        <f t="shared" si="42"/>
        <v>1</v>
      </c>
      <c r="BK92" s="8"/>
      <c r="BL92" s="8">
        <f t="shared" si="39"/>
        <v>1</v>
      </c>
      <c r="BM92" s="8"/>
      <c r="BN92" s="8">
        <f t="shared" si="44"/>
        <v>1</v>
      </c>
      <c r="BO92" s="8"/>
      <c r="BP92" s="8">
        <f t="shared" si="40"/>
        <v>1</v>
      </c>
      <c r="BQ92" s="8"/>
      <c r="BR92" s="8">
        <f t="shared" si="33"/>
        <v>1</v>
      </c>
      <c r="BS92" s="8"/>
      <c r="BT92" s="8">
        <f t="shared" si="34"/>
        <v>1</v>
      </c>
      <c r="BU92" s="8"/>
      <c r="BV92" s="8">
        <f t="shared" si="35"/>
        <v>1</v>
      </c>
      <c r="BW92" s="8"/>
      <c r="BX92" s="8">
        <f t="shared" si="36"/>
        <v>1</v>
      </c>
      <c r="BY92" s="8"/>
      <c r="BZ92" s="8">
        <f t="shared" si="37"/>
        <v>1</v>
      </c>
      <c r="CA92" s="8"/>
      <c r="CB92" s="8">
        <f t="shared" si="38"/>
        <v>1</v>
      </c>
      <c r="CC92" s="8"/>
      <c r="CD92" s="8">
        <f t="shared" si="43"/>
        <v>1</v>
      </c>
      <c r="CE92" s="18"/>
    </row>
    <row r="93" spans="2:83" customFormat="1">
      <c r="B93" s="19"/>
      <c r="C93" s="3"/>
      <c r="D93" s="3"/>
      <c r="E93" s="4"/>
      <c r="F93" s="3"/>
      <c r="G93" s="3"/>
      <c r="H93" s="3"/>
      <c r="I93" s="3"/>
      <c r="J93" s="6"/>
      <c r="K93" s="6"/>
      <c r="L93" s="6"/>
      <c r="M93" s="10"/>
      <c r="N93" s="10"/>
      <c r="O93" s="10"/>
      <c r="P93" s="15"/>
      <c r="Q93" s="13"/>
      <c r="R93" s="13"/>
      <c r="S93" s="13"/>
      <c r="T93" s="13"/>
      <c r="U93" s="13"/>
      <c r="V93" s="13"/>
      <c r="W93" s="9"/>
      <c r="X93" s="9"/>
      <c r="Y93" s="9"/>
      <c r="Z93" s="9"/>
      <c r="AA93" s="9"/>
      <c r="AB93" s="9"/>
      <c r="AC93" s="13"/>
      <c r="AD93" s="13"/>
      <c r="AE93" s="13"/>
      <c r="AF93" s="13"/>
      <c r="AG93" s="13"/>
      <c r="AH93" s="13"/>
      <c r="AI93" s="9"/>
      <c r="AJ93" s="9"/>
      <c r="AK93" s="9"/>
      <c r="AL93" s="9"/>
      <c r="AM93" s="9"/>
      <c r="AN93" s="9"/>
      <c r="AO93" s="16">
        <f>Q93*参数!$D$3+W93</f>
        <v>0</v>
      </c>
      <c r="AP93" s="16">
        <f>R93*参数!$D$3+X93</f>
        <v>0</v>
      </c>
      <c r="AQ93" s="16">
        <f>S93*参数!$D$3+Y93</f>
        <v>0</v>
      </c>
      <c r="AR93" s="16">
        <f>T93*参数!$D$3+Z93</f>
        <v>0</v>
      </c>
      <c r="AS93" s="16">
        <f>U93*参数!$D$3+AA93</f>
        <v>0</v>
      </c>
      <c r="AT93" s="16">
        <f>V93*参数!$D$3+AB93</f>
        <v>0</v>
      </c>
      <c r="AU93" s="16">
        <f>AC93*参数!$D$3+AI93</f>
        <v>0</v>
      </c>
      <c r="AV93" s="16">
        <f>AD93*参数!$D$3+AJ93</f>
        <v>0</v>
      </c>
      <c r="AW93" s="16">
        <f>AE93*参数!$D$3+AK93</f>
        <v>0</v>
      </c>
      <c r="AX93" s="16">
        <f>AF93*参数!$D$3+AL93</f>
        <v>0</v>
      </c>
      <c r="AY93" s="16">
        <f>AG93*参数!$D$3+AM93</f>
        <v>0</v>
      </c>
      <c r="AZ93" s="16">
        <f>AH93*参数!$D$3+AN93</f>
        <v>0</v>
      </c>
      <c r="BA93" s="8"/>
      <c r="BB93" s="8">
        <f t="shared" si="30"/>
        <v>1</v>
      </c>
      <c r="BC93" s="8"/>
      <c r="BD93" s="8">
        <f t="shared" si="31"/>
        <v>1</v>
      </c>
      <c r="BE93" s="8"/>
      <c r="BF93" s="8">
        <f t="shared" si="32"/>
        <v>1</v>
      </c>
      <c r="BG93" s="8"/>
      <c r="BH93" s="8">
        <f t="shared" si="41"/>
        <v>1</v>
      </c>
      <c r="BI93" s="8"/>
      <c r="BJ93" s="8">
        <f t="shared" si="42"/>
        <v>1</v>
      </c>
      <c r="BK93" s="8"/>
      <c r="BL93" s="8">
        <f t="shared" si="39"/>
        <v>1</v>
      </c>
      <c r="BM93" s="8"/>
      <c r="BN93" s="8">
        <f t="shared" si="44"/>
        <v>1</v>
      </c>
      <c r="BO93" s="8"/>
      <c r="BP93" s="8">
        <f t="shared" si="40"/>
        <v>1</v>
      </c>
      <c r="BQ93" s="8"/>
      <c r="BR93" s="8">
        <f t="shared" si="33"/>
        <v>1</v>
      </c>
      <c r="BS93" s="8"/>
      <c r="BT93" s="8">
        <f t="shared" si="34"/>
        <v>1</v>
      </c>
      <c r="BU93" s="8"/>
      <c r="BV93" s="8">
        <f t="shared" si="35"/>
        <v>1</v>
      </c>
      <c r="BW93" s="8"/>
      <c r="BX93" s="8">
        <f t="shared" si="36"/>
        <v>1</v>
      </c>
      <c r="BY93" s="8"/>
      <c r="BZ93" s="8">
        <f t="shared" si="37"/>
        <v>1</v>
      </c>
      <c r="CA93" s="8"/>
      <c r="CB93" s="8">
        <f t="shared" si="38"/>
        <v>1</v>
      </c>
      <c r="CC93" s="8"/>
      <c r="CD93" s="8">
        <f t="shared" si="43"/>
        <v>1</v>
      </c>
      <c r="CE93" s="18"/>
    </row>
    <row r="94" spans="2:83" customFormat="1">
      <c r="B94" s="19"/>
      <c r="C94" s="3"/>
      <c r="D94" s="3"/>
      <c r="E94" s="4"/>
      <c r="F94" s="3"/>
      <c r="G94" s="3"/>
      <c r="H94" s="3"/>
      <c r="I94" s="3"/>
      <c r="J94" s="6"/>
      <c r="K94" s="6"/>
      <c r="L94" s="6"/>
      <c r="M94" s="10"/>
      <c r="N94" s="10"/>
      <c r="O94" s="10"/>
      <c r="P94" s="15"/>
      <c r="Q94" s="13"/>
      <c r="R94" s="13"/>
      <c r="S94" s="13"/>
      <c r="T94" s="13"/>
      <c r="U94" s="13"/>
      <c r="V94" s="13"/>
      <c r="W94" s="9"/>
      <c r="X94" s="9"/>
      <c r="Y94" s="9"/>
      <c r="Z94" s="9"/>
      <c r="AA94" s="9"/>
      <c r="AB94" s="9"/>
      <c r="AC94" s="13"/>
      <c r="AD94" s="13"/>
      <c r="AE94" s="13"/>
      <c r="AF94" s="13"/>
      <c r="AG94" s="13"/>
      <c r="AH94" s="13"/>
      <c r="AI94" s="9"/>
      <c r="AJ94" s="9"/>
      <c r="AK94" s="9"/>
      <c r="AL94" s="9"/>
      <c r="AM94" s="9"/>
      <c r="AN94" s="9"/>
      <c r="AO94" s="16">
        <f>Q94*参数!$D$3+W94</f>
        <v>0</v>
      </c>
      <c r="AP94" s="16">
        <f>R94*参数!$D$3+X94</f>
        <v>0</v>
      </c>
      <c r="AQ94" s="16">
        <f>S94*参数!$D$3+Y94</f>
        <v>0</v>
      </c>
      <c r="AR94" s="16">
        <f>T94*参数!$D$3+Z94</f>
        <v>0</v>
      </c>
      <c r="AS94" s="16">
        <f>U94*参数!$D$3+AA94</f>
        <v>0</v>
      </c>
      <c r="AT94" s="16">
        <f>V94*参数!$D$3+AB94</f>
        <v>0</v>
      </c>
      <c r="AU94" s="16">
        <f>AC94*参数!$D$3+AI94</f>
        <v>0</v>
      </c>
      <c r="AV94" s="16">
        <f>AD94*参数!$D$3+AJ94</f>
        <v>0</v>
      </c>
      <c r="AW94" s="16">
        <f>AE94*参数!$D$3+AK94</f>
        <v>0</v>
      </c>
      <c r="AX94" s="16">
        <f>AF94*参数!$D$3+AL94</f>
        <v>0</v>
      </c>
      <c r="AY94" s="16">
        <f>AG94*参数!$D$3+AM94</f>
        <v>0</v>
      </c>
      <c r="AZ94" s="16">
        <f>AH94*参数!$D$3+AN94</f>
        <v>0</v>
      </c>
      <c r="BA94" s="8"/>
      <c r="BB94" s="8">
        <f t="shared" si="30"/>
        <v>1</v>
      </c>
      <c r="BC94" s="8"/>
      <c r="BD94" s="8">
        <f t="shared" si="31"/>
        <v>1</v>
      </c>
      <c r="BE94" s="8"/>
      <c r="BF94" s="8">
        <f t="shared" si="32"/>
        <v>1</v>
      </c>
      <c r="BG94" s="8"/>
      <c r="BH94" s="8">
        <f t="shared" si="41"/>
        <v>1</v>
      </c>
      <c r="BI94" s="8"/>
      <c r="BJ94" s="8">
        <f t="shared" si="42"/>
        <v>1</v>
      </c>
      <c r="BK94" s="8"/>
      <c r="BL94" s="8">
        <f t="shared" si="39"/>
        <v>1</v>
      </c>
      <c r="BM94" s="8"/>
      <c r="BN94" s="8">
        <f t="shared" si="44"/>
        <v>1</v>
      </c>
      <c r="BO94" s="8"/>
      <c r="BP94" s="8">
        <f t="shared" si="40"/>
        <v>1</v>
      </c>
      <c r="BQ94" s="8"/>
      <c r="BR94" s="8">
        <f t="shared" si="33"/>
        <v>1</v>
      </c>
      <c r="BS94" s="8"/>
      <c r="BT94" s="8">
        <f t="shared" si="34"/>
        <v>1</v>
      </c>
      <c r="BU94" s="8"/>
      <c r="BV94" s="8">
        <f t="shared" si="35"/>
        <v>1</v>
      </c>
      <c r="BW94" s="8"/>
      <c r="BX94" s="8">
        <f t="shared" si="36"/>
        <v>1</v>
      </c>
      <c r="BY94" s="8"/>
      <c r="BZ94" s="8">
        <f t="shared" si="37"/>
        <v>1</v>
      </c>
      <c r="CA94" s="8"/>
      <c r="CB94" s="8">
        <f t="shared" si="38"/>
        <v>1</v>
      </c>
      <c r="CC94" s="8"/>
      <c r="CD94" s="8">
        <f t="shared" si="43"/>
        <v>1</v>
      </c>
      <c r="CE94" s="18"/>
    </row>
    <row r="95" spans="2:83" customFormat="1">
      <c r="B95" s="19"/>
      <c r="C95" s="3"/>
      <c r="D95" s="3"/>
      <c r="E95" s="4"/>
      <c r="F95" s="3"/>
      <c r="G95" s="3"/>
      <c r="H95" s="3"/>
      <c r="I95" s="3"/>
      <c r="J95" s="6"/>
      <c r="K95" s="6"/>
      <c r="L95" s="6"/>
      <c r="M95" s="10"/>
      <c r="N95" s="10"/>
      <c r="O95" s="10"/>
      <c r="P95" s="15"/>
      <c r="Q95" s="13"/>
      <c r="R95" s="13"/>
      <c r="S95" s="13"/>
      <c r="T95" s="13"/>
      <c r="U95" s="13"/>
      <c r="V95" s="13"/>
      <c r="W95" s="9"/>
      <c r="X95" s="9"/>
      <c r="Y95" s="9"/>
      <c r="Z95" s="9"/>
      <c r="AA95" s="9"/>
      <c r="AB95" s="9"/>
      <c r="AC95" s="13"/>
      <c r="AD95" s="13"/>
      <c r="AE95" s="13"/>
      <c r="AF95" s="13"/>
      <c r="AG95" s="13"/>
      <c r="AH95" s="13"/>
      <c r="AI95" s="9"/>
      <c r="AJ95" s="9"/>
      <c r="AK95" s="9"/>
      <c r="AL95" s="9"/>
      <c r="AM95" s="9"/>
      <c r="AN95" s="9"/>
      <c r="AO95" s="16">
        <f>Q95*参数!$D$3+W95</f>
        <v>0</v>
      </c>
      <c r="AP95" s="16">
        <f>R95*参数!$D$3+X95</f>
        <v>0</v>
      </c>
      <c r="AQ95" s="16">
        <f>S95*参数!$D$3+Y95</f>
        <v>0</v>
      </c>
      <c r="AR95" s="16">
        <f>T95*参数!$D$3+Z95</f>
        <v>0</v>
      </c>
      <c r="AS95" s="16">
        <f>U95*参数!$D$3+AA95</f>
        <v>0</v>
      </c>
      <c r="AT95" s="16">
        <f>V95*参数!$D$3+AB95</f>
        <v>0</v>
      </c>
      <c r="AU95" s="16">
        <f>AC95*参数!$D$3+AI95</f>
        <v>0</v>
      </c>
      <c r="AV95" s="16">
        <f>AD95*参数!$D$3+AJ95</f>
        <v>0</v>
      </c>
      <c r="AW95" s="16">
        <f>AE95*参数!$D$3+AK95</f>
        <v>0</v>
      </c>
      <c r="AX95" s="16">
        <f>AF95*参数!$D$3+AL95</f>
        <v>0</v>
      </c>
      <c r="AY95" s="16">
        <f>AG95*参数!$D$3+AM95</f>
        <v>0</v>
      </c>
      <c r="AZ95" s="16">
        <f>AH95*参数!$D$3+AN95</f>
        <v>0</v>
      </c>
      <c r="BA95" s="8"/>
      <c r="BB95" s="8">
        <f t="shared" si="30"/>
        <v>1</v>
      </c>
      <c r="BC95" s="8"/>
      <c r="BD95" s="8">
        <f t="shared" si="31"/>
        <v>1</v>
      </c>
      <c r="BE95" s="8"/>
      <c r="BF95" s="8">
        <f t="shared" si="32"/>
        <v>1</v>
      </c>
      <c r="BG95" s="8"/>
      <c r="BH95" s="8">
        <f t="shared" si="41"/>
        <v>1</v>
      </c>
      <c r="BI95" s="8"/>
      <c r="BJ95" s="8">
        <f t="shared" si="42"/>
        <v>1</v>
      </c>
      <c r="BK95" s="8"/>
      <c r="BL95" s="8">
        <f t="shared" si="39"/>
        <v>1</v>
      </c>
      <c r="BM95" s="8"/>
      <c r="BN95" s="8">
        <f t="shared" si="44"/>
        <v>1</v>
      </c>
      <c r="BO95" s="8"/>
      <c r="BP95" s="8">
        <f t="shared" si="40"/>
        <v>1</v>
      </c>
      <c r="BQ95" s="8"/>
      <c r="BR95" s="8">
        <f t="shared" si="33"/>
        <v>1</v>
      </c>
      <c r="BS95" s="8"/>
      <c r="BT95" s="8">
        <f t="shared" si="34"/>
        <v>1</v>
      </c>
      <c r="BU95" s="8"/>
      <c r="BV95" s="8">
        <f t="shared" si="35"/>
        <v>1</v>
      </c>
      <c r="BW95" s="8"/>
      <c r="BX95" s="8">
        <f t="shared" si="36"/>
        <v>1</v>
      </c>
      <c r="BY95" s="8"/>
      <c r="BZ95" s="8">
        <f t="shared" si="37"/>
        <v>1</v>
      </c>
      <c r="CA95" s="8"/>
      <c r="CB95" s="8">
        <f t="shared" si="38"/>
        <v>1</v>
      </c>
      <c r="CC95" s="8"/>
      <c r="CD95" s="8">
        <f t="shared" si="43"/>
        <v>1</v>
      </c>
      <c r="CE95" s="18"/>
    </row>
    <row r="96" spans="2:83" customFormat="1">
      <c r="B96" s="19"/>
      <c r="C96" s="3"/>
      <c r="D96" s="3"/>
      <c r="E96" s="4"/>
      <c r="F96" s="3"/>
      <c r="G96" s="3"/>
      <c r="H96" s="3"/>
      <c r="I96" s="3"/>
      <c r="J96" s="6"/>
      <c r="K96" s="6"/>
      <c r="L96" s="6"/>
      <c r="M96" s="10"/>
      <c r="N96" s="10"/>
      <c r="O96" s="10"/>
      <c r="P96" s="15"/>
      <c r="Q96" s="13"/>
      <c r="R96" s="13"/>
      <c r="S96" s="13"/>
      <c r="T96" s="13"/>
      <c r="U96" s="13"/>
      <c r="V96" s="13"/>
      <c r="W96" s="9"/>
      <c r="X96" s="9"/>
      <c r="Y96" s="9"/>
      <c r="Z96" s="9"/>
      <c r="AA96" s="9"/>
      <c r="AB96" s="9"/>
      <c r="AC96" s="13"/>
      <c r="AD96" s="13"/>
      <c r="AE96" s="13"/>
      <c r="AF96" s="13"/>
      <c r="AG96" s="13"/>
      <c r="AH96" s="13"/>
      <c r="AI96" s="9"/>
      <c r="AJ96" s="9"/>
      <c r="AK96" s="9"/>
      <c r="AL96" s="9"/>
      <c r="AM96" s="9"/>
      <c r="AN96" s="9"/>
      <c r="AO96" s="16">
        <f>Q96*参数!$D$3+W96</f>
        <v>0</v>
      </c>
      <c r="AP96" s="16">
        <f>R96*参数!$D$3+X96</f>
        <v>0</v>
      </c>
      <c r="AQ96" s="16">
        <f>S96*参数!$D$3+Y96</f>
        <v>0</v>
      </c>
      <c r="AR96" s="16">
        <f>T96*参数!$D$3+Z96</f>
        <v>0</v>
      </c>
      <c r="AS96" s="16">
        <f>U96*参数!$D$3+AA96</f>
        <v>0</v>
      </c>
      <c r="AT96" s="16">
        <f>V96*参数!$D$3+AB96</f>
        <v>0</v>
      </c>
      <c r="AU96" s="16">
        <f>AC96*参数!$D$3+AI96</f>
        <v>0</v>
      </c>
      <c r="AV96" s="16">
        <f>AD96*参数!$D$3+AJ96</f>
        <v>0</v>
      </c>
      <c r="AW96" s="16">
        <f>AE96*参数!$D$3+AK96</f>
        <v>0</v>
      </c>
      <c r="AX96" s="16">
        <f>AF96*参数!$D$3+AL96</f>
        <v>0</v>
      </c>
      <c r="AY96" s="16">
        <f>AG96*参数!$D$3+AM96</f>
        <v>0</v>
      </c>
      <c r="AZ96" s="16">
        <f>AH96*参数!$D$3+AN96</f>
        <v>0</v>
      </c>
      <c r="BA96" s="8"/>
      <c r="BB96" s="8">
        <f t="shared" si="30"/>
        <v>1</v>
      </c>
      <c r="BC96" s="8"/>
      <c r="BD96" s="8">
        <f t="shared" si="31"/>
        <v>1</v>
      </c>
      <c r="BE96" s="8"/>
      <c r="BF96" s="8">
        <f t="shared" si="32"/>
        <v>1</v>
      </c>
      <c r="BG96" s="8"/>
      <c r="BH96" s="8">
        <f t="shared" si="41"/>
        <v>1</v>
      </c>
      <c r="BI96" s="8"/>
      <c r="BJ96" s="8">
        <f t="shared" si="42"/>
        <v>1</v>
      </c>
      <c r="BK96" s="8"/>
      <c r="BL96" s="8">
        <f t="shared" si="39"/>
        <v>1</v>
      </c>
      <c r="BM96" s="8"/>
      <c r="BN96" s="8">
        <f t="shared" si="44"/>
        <v>1</v>
      </c>
      <c r="BO96" s="8"/>
      <c r="BP96" s="8">
        <f t="shared" si="40"/>
        <v>1</v>
      </c>
      <c r="BQ96" s="8"/>
      <c r="BR96" s="8">
        <f t="shared" si="33"/>
        <v>1</v>
      </c>
      <c r="BS96" s="8"/>
      <c r="BT96" s="8">
        <f t="shared" si="34"/>
        <v>1</v>
      </c>
      <c r="BU96" s="8"/>
      <c r="BV96" s="8">
        <f t="shared" si="35"/>
        <v>1</v>
      </c>
      <c r="BW96" s="8"/>
      <c r="BX96" s="8">
        <f t="shared" si="36"/>
        <v>1</v>
      </c>
      <c r="BY96" s="8"/>
      <c r="BZ96" s="8">
        <f t="shared" si="37"/>
        <v>1</v>
      </c>
      <c r="CA96" s="8"/>
      <c r="CB96" s="8">
        <f t="shared" si="38"/>
        <v>1</v>
      </c>
      <c r="CC96" s="8"/>
      <c r="CD96" s="8">
        <f t="shared" si="43"/>
        <v>1</v>
      </c>
      <c r="CE96" s="18"/>
    </row>
    <row r="97" spans="2:83" customFormat="1">
      <c r="B97" s="19"/>
      <c r="C97" s="3"/>
      <c r="D97" s="3"/>
      <c r="E97" s="4"/>
      <c r="F97" s="3"/>
      <c r="G97" s="3"/>
      <c r="H97" s="3"/>
      <c r="I97" s="3"/>
      <c r="J97" s="6"/>
      <c r="K97" s="6"/>
      <c r="L97" s="6"/>
      <c r="M97" s="10"/>
      <c r="N97" s="10"/>
      <c r="O97" s="10"/>
      <c r="P97" s="15"/>
      <c r="Q97" s="13"/>
      <c r="R97" s="13"/>
      <c r="S97" s="13"/>
      <c r="T97" s="13"/>
      <c r="U97" s="13"/>
      <c r="V97" s="13"/>
      <c r="W97" s="9"/>
      <c r="X97" s="9"/>
      <c r="Y97" s="9"/>
      <c r="Z97" s="9"/>
      <c r="AA97" s="9"/>
      <c r="AB97" s="9"/>
      <c r="AC97" s="13"/>
      <c r="AD97" s="13"/>
      <c r="AE97" s="13"/>
      <c r="AF97" s="13"/>
      <c r="AG97" s="13"/>
      <c r="AH97" s="13"/>
      <c r="AI97" s="9"/>
      <c r="AJ97" s="9"/>
      <c r="AK97" s="9"/>
      <c r="AL97" s="9"/>
      <c r="AM97" s="9"/>
      <c r="AN97" s="9"/>
      <c r="AO97" s="16">
        <f>Q97*参数!$D$3+W97</f>
        <v>0</v>
      </c>
      <c r="AP97" s="16">
        <f>R97*参数!$D$3+X97</f>
        <v>0</v>
      </c>
      <c r="AQ97" s="16">
        <f>S97*参数!$D$3+Y97</f>
        <v>0</v>
      </c>
      <c r="AR97" s="16">
        <f>T97*参数!$D$3+Z97</f>
        <v>0</v>
      </c>
      <c r="AS97" s="16">
        <f>U97*参数!$D$3+AA97</f>
        <v>0</v>
      </c>
      <c r="AT97" s="16">
        <f>V97*参数!$D$3+AB97</f>
        <v>0</v>
      </c>
      <c r="AU97" s="16">
        <f>AC97*参数!$D$3+AI97</f>
        <v>0</v>
      </c>
      <c r="AV97" s="16">
        <f>AD97*参数!$D$3+AJ97</f>
        <v>0</v>
      </c>
      <c r="AW97" s="16">
        <f>AE97*参数!$D$3+AK97</f>
        <v>0</v>
      </c>
      <c r="AX97" s="16">
        <f>AF97*参数!$D$3+AL97</f>
        <v>0</v>
      </c>
      <c r="AY97" s="16">
        <f>AG97*参数!$D$3+AM97</f>
        <v>0</v>
      </c>
      <c r="AZ97" s="16">
        <f>AH97*参数!$D$3+AN97</f>
        <v>0</v>
      </c>
      <c r="BA97" s="8"/>
      <c r="BB97" s="8">
        <f t="shared" si="30"/>
        <v>1</v>
      </c>
      <c r="BC97" s="8"/>
      <c r="BD97" s="8">
        <f t="shared" si="31"/>
        <v>1</v>
      </c>
      <c r="BE97" s="8"/>
      <c r="BF97" s="8">
        <f t="shared" si="32"/>
        <v>1</v>
      </c>
      <c r="BG97" s="8"/>
      <c r="BH97" s="8">
        <f t="shared" si="41"/>
        <v>1</v>
      </c>
      <c r="BI97" s="8"/>
      <c r="BJ97" s="8">
        <f t="shared" si="42"/>
        <v>1</v>
      </c>
      <c r="BK97" s="8"/>
      <c r="BL97" s="8">
        <f t="shared" si="39"/>
        <v>1</v>
      </c>
      <c r="BM97" s="8"/>
      <c r="BN97" s="8">
        <f t="shared" si="44"/>
        <v>1</v>
      </c>
      <c r="BO97" s="8"/>
      <c r="BP97" s="8">
        <f t="shared" si="40"/>
        <v>1</v>
      </c>
      <c r="BQ97" s="8"/>
      <c r="BR97" s="8">
        <f t="shared" si="33"/>
        <v>1</v>
      </c>
      <c r="BS97" s="8"/>
      <c r="BT97" s="8">
        <f t="shared" si="34"/>
        <v>1</v>
      </c>
      <c r="BU97" s="8"/>
      <c r="BV97" s="8">
        <f t="shared" si="35"/>
        <v>1</v>
      </c>
      <c r="BW97" s="8"/>
      <c r="BX97" s="8">
        <f t="shared" si="36"/>
        <v>1</v>
      </c>
      <c r="BY97" s="8"/>
      <c r="BZ97" s="8">
        <f t="shared" si="37"/>
        <v>1</v>
      </c>
      <c r="CA97" s="8"/>
      <c r="CB97" s="8">
        <f t="shared" si="38"/>
        <v>1</v>
      </c>
      <c r="CC97" s="8"/>
      <c r="CD97" s="8">
        <f t="shared" si="43"/>
        <v>1</v>
      </c>
      <c r="CE97" s="18"/>
    </row>
    <row r="98" spans="2:83" customFormat="1">
      <c r="B98" s="19"/>
      <c r="C98" s="3"/>
      <c r="D98" s="3"/>
      <c r="E98" s="4"/>
      <c r="F98" s="3"/>
      <c r="G98" s="3"/>
      <c r="H98" s="3"/>
      <c r="I98" s="3"/>
      <c r="J98" s="6"/>
      <c r="K98" s="6"/>
      <c r="L98" s="6"/>
      <c r="M98" s="10"/>
      <c r="N98" s="10"/>
      <c r="O98" s="10"/>
      <c r="P98" s="15"/>
      <c r="Q98" s="13"/>
      <c r="R98" s="13"/>
      <c r="S98" s="13"/>
      <c r="T98" s="13"/>
      <c r="U98" s="13"/>
      <c r="V98" s="13"/>
      <c r="W98" s="9"/>
      <c r="X98" s="9"/>
      <c r="Y98" s="9"/>
      <c r="Z98" s="9"/>
      <c r="AA98" s="9"/>
      <c r="AB98" s="9"/>
      <c r="AC98" s="13"/>
      <c r="AD98" s="13"/>
      <c r="AE98" s="13"/>
      <c r="AF98" s="13"/>
      <c r="AG98" s="13"/>
      <c r="AH98" s="13"/>
      <c r="AI98" s="9"/>
      <c r="AJ98" s="9"/>
      <c r="AK98" s="9"/>
      <c r="AL98" s="9"/>
      <c r="AM98" s="9"/>
      <c r="AN98" s="9"/>
      <c r="AO98" s="16">
        <f>Q98*参数!$D$3+W98</f>
        <v>0</v>
      </c>
      <c r="AP98" s="16">
        <f>R98*参数!$D$3+X98</f>
        <v>0</v>
      </c>
      <c r="AQ98" s="16">
        <f>S98*参数!$D$3+Y98</f>
        <v>0</v>
      </c>
      <c r="AR98" s="16">
        <f>T98*参数!$D$3+Z98</f>
        <v>0</v>
      </c>
      <c r="AS98" s="16">
        <f>U98*参数!$D$3+AA98</f>
        <v>0</v>
      </c>
      <c r="AT98" s="16">
        <f>V98*参数!$D$3+AB98</f>
        <v>0</v>
      </c>
      <c r="AU98" s="16">
        <f>AC98*参数!$D$3+AI98</f>
        <v>0</v>
      </c>
      <c r="AV98" s="16">
        <f>AD98*参数!$D$3+AJ98</f>
        <v>0</v>
      </c>
      <c r="AW98" s="16">
        <f>AE98*参数!$D$3+AK98</f>
        <v>0</v>
      </c>
      <c r="AX98" s="16">
        <f>AF98*参数!$D$3+AL98</f>
        <v>0</v>
      </c>
      <c r="AY98" s="16">
        <f>AG98*参数!$D$3+AM98</f>
        <v>0</v>
      </c>
      <c r="AZ98" s="16">
        <f>AH98*参数!$D$3+AN98</f>
        <v>0</v>
      </c>
      <c r="BA98" s="8"/>
      <c r="BB98" s="8">
        <f t="shared" si="30"/>
        <v>1</v>
      </c>
      <c r="BC98" s="8"/>
      <c r="BD98" s="8">
        <f t="shared" si="31"/>
        <v>1</v>
      </c>
      <c r="BE98" s="8"/>
      <c r="BF98" s="8">
        <f t="shared" si="32"/>
        <v>1</v>
      </c>
      <c r="BG98" s="8"/>
      <c r="BH98" s="8">
        <f t="shared" si="41"/>
        <v>1</v>
      </c>
      <c r="BI98" s="8"/>
      <c r="BJ98" s="8">
        <f t="shared" si="42"/>
        <v>1</v>
      </c>
      <c r="BK98" s="8"/>
      <c r="BL98" s="8">
        <f t="shared" si="39"/>
        <v>1</v>
      </c>
      <c r="BM98" s="8"/>
      <c r="BN98" s="8">
        <f t="shared" si="44"/>
        <v>1</v>
      </c>
      <c r="BO98" s="8"/>
      <c r="BP98" s="8">
        <f t="shared" si="40"/>
        <v>1</v>
      </c>
      <c r="BQ98" s="8"/>
      <c r="BR98" s="8">
        <f t="shared" si="33"/>
        <v>1</v>
      </c>
      <c r="BS98" s="8"/>
      <c r="BT98" s="8">
        <f t="shared" si="34"/>
        <v>1</v>
      </c>
      <c r="BU98" s="8"/>
      <c r="BV98" s="8">
        <f t="shared" si="35"/>
        <v>1</v>
      </c>
      <c r="BW98" s="8"/>
      <c r="BX98" s="8">
        <f t="shared" si="36"/>
        <v>1</v>
      </c>
      <c r="BY98" s="8"/>
      <c r="BZ98" s="8">
        <f t="shared" si="37"/>
        <v>1</v>
      </c>
      <c r="CA98" s="8"/>
      <c r="CB98" s="8">
        <f t="shared" si="38"/>
        <v>1</v>
      </c>
      <c r="CC98" s="8"/>
      <c r="CD98" s="8">
        <f t="shared" si="43"/>
        <v>1</v>
      </c>
      <c r="CE98" s="18"/>
    </row>
    <row r="99" spans="2:83" customFormat="1">
      <c r="B99" s="19"/>
      <c r="C99" s="3"/>
      <c r="D99" s="3"/>
      <c r="E99" s="4"/>
      <c r="F99" s="3"/>
      <c r="G99" s="3"/>
      <c r="H99" s="3"/>
      <c r="I99" s="3"/>
      <c r="J99" s="6"/>
      <c r="K99" s="6"/>
      <c r="L99" s="6"/>
      <c r="M99" s="10"/>
      <c r="N99" s="10"/>
      <c r="O99" s="10"/>
      <c r="P99" s="15"/>
      <c r="Q99" s="13"/>
      <c r="R99" s="13"/>
      <c r="S99" s="13"/>
      <c r="T99" s="13"/>
      <c r="U99" s="13"/>
      <c r="V99" s="13"/>
      <c r="W99" s="9"/>
      <c r="X99" s="9"/>
      <c r="Y99" s="9"/>
      <c r="Z99" s="9"/>
      <c r="AA99" s="9"/>
      <c r="AB99" s="9"/>
      <c r="AC99" s="13"/>
      <c r="AD99" s="13"/>
      <c r="AE99" s="13"/>
      <c r="AF99" s="13"/>
      <c r="AG99" s="13"/>
      <c r="AH99" s="13"/>
      <c r="AI99" s="9"/>
      <c r="AJ99" s="9"/>
      <c r="AK99" s="9"/>
      <c r="AL99" s="9"/>
      <c r="AM99" s="9"/>
      <c r="AN99" s="9"/>
      <c r="AO99" s="16">
        <f>Q99*参数!$D$3+W99</f>
        <v>0</v>
      </c>
      <c r="AP99" s="16">
        <f>R99*参数!$D$3+X99</f>
        <v>0</v>
      </c>
      <c r="AQ99" s="16">
        <f>S99*参数!$D$3+Y99</f>
        <v>0</v>
      </c>
      <c r="AR99" s="16">
        <f>T99*参数!$D$3+Z99</f>
        <v>0</v>
      </c>
      <c r="AS99" s="16">
        <f>U99*参数!$D$3+AA99</f>
        <v>0</v>
      </c>
      <c r="AT99" s="16">
        <f>V99*参数!$D$3+AB99</f>
        <v>0</v>
      </c>
      <c r="AU99" s="16">
        <f>AC99*参数!$D$3+AI99</f>
        <v>0</v>
      </c>
      <c r="AV99" s="16">
        <f>AD99*参数!$D$3+AJ99</f>
        <v>0</v>
      </c>
      <c r="AW99" s="16">
        <f>AE99*参数!$D$3+AK99</f>
        <v>0</v>
      </c>
      <c r="AX99" s="16">
        <f>AF99*参数!$D$3+AL99</f>
        <v>0</v>
      </c>
      <c r="AY99" s="16">
        <f>AG99*参数!$D$3+AM99</f>
        <v>0</v>
      </c>
      <c r="AZ99" s="16">
        <f>AH99*参数!$D$3+AN99</f>
        <v>0</v>
      </c>
      <c r="BA99" s="8"/>
      <c r="BB99" s="8">
        <f t="shared" si="30"/>
        <v>1</v>
      </c>
      <c r="BC99" s="8"/>
      <c r="BD99" s="8">
        <f t="shared" si="31"/>
        <v>1</v>
      </c>
      <c r="BE99" s="8"/>
      <c r="BF99" s="8">
        <f t="shared" si="32"/>
        <v>1</v>
      </c>
      <c r="BG99" s="8"/>
      <c r="BH99" s="8">
        <f t="shared" si="41"/>
        <v>1</v>
      </c>
      <c r="BI99" s="8"/>
      <c r="BJ99" s="8">
        <f t="shared" si="42"/>
        <v>1</v>
      </c>
      <c r="BK99" s="8"/>
      <c r="BL99" s="8">
        <f t="shared" si="39"/>
        <v>1</v>
      </c>
      <c r="BM99" s="8"/>
      <c r="BN99" s="8">
        <f t="shared" si="44"/>
        <v>1</v>
      </c>
      <c r="BO99" s="8"/>
      <c r="BP99" s="8">
        <f t="shared" si="40"/>
        <v>1</v>
      </c>
      <c r="BQ99" s="8"/>
      <c r="BR99" s="8">
        <f t="shared" si="33"/>
        <v>1</v>
      </c>
      <c r="BS99" s="8"/>
      <c r="BT99" s="8">
        <f t="shared" si="34"/>
        <v>1</v>
      </c>
      <c r="BU99" s="8"/>
      <c r="BV99" s="8">
        <f t="shared" si="35"/>
        <v>1</v>
      </c>
      <c r="BW99" s="8"/>
      <c r="BX99" s="8">
        <f t="shared" si="36"/>
        <v>1</v>
      </c>
      <c r="BY99" s="8"/>
      <c r="BZ99" s="8">
        <f t="shared" si="37"/>
        <v>1</v>
      </c>
      <c r="CA99" s="8"/>
      <c r="CB99" s="8">
        <f t="shared" si="38"/>
        <v>1</v>
      </c>
      <c r="CC99" s="8"/>
      <c r="CD99" s="8">
        <f t="shared" si="43"/>
        <v>1</v>
      </c>
      <c r="CE99" s="18"/>
    </row>
    <row r="100" spans="2:83" customFormat="1">
      <c r="B100" s="19"/>
      <c r="C100" s="3"/>
      <c r="D100" s="3"/>
      <c r="E100" s="4"/>
      <c r="F100" s="3"/>
      <c r="G100" s="3"/>
      <c r="H100" s="3"/>
      <c r="I100" s="3"/>
      <c r="J100" s="6"/>
      <c r="K100" s="6"/>
      <c r="L100" s="6"/>
      <c r="M100" s="10"/>
      <c r="N100" s="10"/>
      <c r="O100" s="10"/>
      <c r="P100" s="15"/>
      <c r="Q100" s="13"/>
      <c r="R100" s="13"/>
      <c r="S100" s="13"/>
      <c r="T100" s="13"/>
      <c r="U100" s="13"/>
      <c r="V100" s="13"/>
      <c r="W100" s="9"/>
      <c r="X100" s="9"/>
      <c r="Y100" s="9"/>
      <c r="Z100" s="9"/>
      <c r="AA100" s="9"/>
      <c r="AB100" s="9"/>
      <c r="AC100" s="13"/>
      <c r="AD100" s="13"/>
      <c r="AE100" s="13"/>
      <c r="AF100" s="13"/>
      <c r="AG100" s="13"/>
      <c r="AH100" s="13"/>
      <c r="AI100" s="9"/>
      <c r="AJ100" s="9"/>
      <c r="AK100" s="9"/>
      <c r="AL100" s="9"/>
      <c r="AM100" s="9"/>
      <c r="AN100" s="9"/>
      <c r="AO100" s="16">
        <f>Q100*参数!$D$3+W100</f>
        <v>0</v>
      </c>
      <c r="AP100" s="16">
        <f>R100*参数!$D$3+X100</f>
        <v>0</v>
      </c>
      <c r="AQ100" s="16">
        <f>S100*参数!$D$3+Y100</f>
        <v>0</v>
      </c>
      <c r="AR100" s="16">
        <f>T100*参数!$D$3+Z100</f>
        <v>0</v>
      </c>
      <c r="AS100" s="16">
        <f>U100*参数!$D$3+AA100</f>
        <v>0</v>
      </c>
      <c r="AT100" s="16">
        <f>V100*参数!$D$3+AB100</f>
        <v>0</v>
      </c>
      <c r="AU100" s="16">
        <f>AC100*参数!$D$3+AI100</f>
        <v>0</v>
      </c>
      <c r="AV100" s="16">
        <f>AD100*参数!$D$3+AJ100</f>
        <v>0</v>
      </c>
      <c r="AW100" s="16">
        <f>AE100*参数!$D$3+AK100</f>
        <v>0</v>
      </c>
      <c r="AX100" s="16">
        <f>AF100*参数!$D$3+AL100</f>
        <v>0</v>
      </c>
      <c r="AY100" s="16">
        <f>AG100*参数!$D$3+AM100</f>
        <v>0</v>
      </c>
      <c r="AZ100" s="16">
        <f>AH100*参数!$D$3+AN100</f>
        <v>0</v>
      </c>
      <c r="BA100" s="8"/>
      <c r="BB100" s="8">
        <f t="shared" si="30"/>
        <v>1</v>
      </c>
      <c r="BC100" s="8"/>
      <c r="BD100" s="8">
        <f t="shared" si="31"/>
        <v>1</v>
      </c>
      <c r="BE100" s="8"/>
      <c r="BF100" s="8">
        <f t="shared" si="32"/>
        <v>1</v>
      </c>
      <c r="BG100" s="8"/>
      <c r="BH100" s="8">
        <f t="shared" si="41"/>
        <v>1</v>
      </c>
      <c r="BI100" s="8"/>
      <c r="BJ100" s="8">
        <f t="shared" si="42"/>
        <v>1</v>
      </c>
      <c r="BK100" s="8"/>
      <c r="BL100" s="8">
        <f t="shared" si="39"/>
        <v>1</v>
      </c>
      <c r="BM100" s="8"/>
      <c r="BN100" s="8">
        <f t="shared" si="44"/>
        <v>1</v>
      </c>
      <c r="BO100" s="8"/>
      <c r="BP100" s="8">
        <f t="shared" si="40"/>
        <v>1</v>
      </c>
      <c r="BQ100" s="8"/>
      <c r="BR100" s="8">
        <f t="shared" si="33"/>
        <v>1</v>
      </c>
      <c r="BS100" s="8"/>
      <c r="BT100" s="8">
        <f t="shared" si="34"/>
        <v>1</v>
      </c>
      <c r="BU100" s="8"/>
      <c r="BV100" s="8">
        <f t="shared" si="35"/>
        <v>1</v>
      </c>
      <c r="BW100" s="8"/>
      <c r="BX100" s="8">
        <f t="shared" si="36"/>
        <v>1</v>
      </c>
      <c r="BY100" s="8"/>
      <c r="BZ100" s="8">
        <f t="shared" si="37"/>
        <v>1</v>
      </c>
      <c r="CA100" s="8"/>
      <c r="CB100" s="8">
        <f t="shared" si="38"/>
        <v>1</v>
      </c>
      <c r="CC100" s="8"/>
      <c r="CD100" s="8">
        <f t="shared" si="43"/>
        <v>1</v>
      </c>
      <c r="CE100" s="18"/>
    </row>
    <row r="101" spans="2:83" customFormat="1">
      <c r="B101" s="19"/>
      <c r="C101" s="3"/>
      <c r="D101" s="3"/>
      <c r="E101" s="4"/>
      <c r="F101" s="3"/>
      <c r="G101" s="3"/>
      <c r="H101" s="3"/>
      <c r="I101" s="3"/>
      <c r="J101" s="6"/>
      <c r="K101" s="6"/>
      <c r="L101" s="6"/>
      <c r="M101" s="10"/>
      <c r="N101" s="10"/>
      <c r="O101" s="10"/>
      <c r="P101" s="15"/>
      <c r="Q101" s="13"/>
      <c r="R101" s="13"/>
      <c r="S101" s="13"/>
      <c r="T101" s="13"/>
      <c r="U101" s="13"/>
      <c r="V101" s="13"/>
      <c r="W101" s="9"/>
      <c r="X101" s="9"/>
      <c r="Y101" s="9"/>
      <c r="Z101" s="9"/>
      <c r="AA101" s="9"/>
      <c r="AB101" s="9"/>
      <c r="AC101" s="13"/>
      <c r="AD101" s="13"/>
      <c r="AE101" s="13"/>
      <c r="AF101" s="13"/>
      <c r="AG101" s="13"/>
      <c r="AH101" s="13"/>
      <c r="AI101" s="9"/>
      <c r="AJ101" s="9"/>
      <c r="AK101" s="9"/>
      <c r="AL101" s="9"/>
      <c r="AM101" s="9"/>
      <c r="AN101" s="9"/>
      <c r="AO101" s="16">
        <f>Q101*参数!$D$3+W101</f>
        <v>0</v>
      </c>
      <c r="AP101" s="16">
        <f>R101*参数!$D$3+X101</f>
        <v>0</v>
      </c>
      <c r="AQ101" s="16">
        <f>S101*参数!$D$3+Y101</f>
        <v>0</v>
      </c>
      <c r="AR101" s="16">
        <f>T101*参数!$D$3+Z101</f>
        <v>0</v>
      </c>
      <c r="AS101" s="16">
        <f>U101*参数!$D$3+AA101</f>
        <v>0</v>
      </c>
      <c r="AT101" s="16">
        <f>V101*参数!$D$3+AB101</f>
        <v>0</v>
      </c>
      <c r="AU101" s="16">
        <f>AC101*参数!$D$3+AI101</f>
        <v>0</v>
      </c>
      <c r="AV101" s="16">
        <f>AD101*参数!$D$3+AJ101</f>
        <v>0</v>
      </c>
      <c r="AW101" s="16">
        <f>AE101*参数!$D$3+AK101</f>
        <v>0</v>
      </c>
      <c r="AX101" s="16">
        <f>AF101*参数!$D$3+AL101</f>
        <v>0</v>
      </c>
      <c r="AY101" s="16">
        <f>AG101*参数!$D$3+AM101</f>
        <v>0</v>
      </c>
      <c r="AZ101" s="16">
        <f>AH101*参数!$D$3+AN101</f>
        <v>0</v>
      </c>
      <c r="BA101" s="8"/>
      <c r="BB101" s="8">
        <f t="shared" si="30"/>
        <v>1</v>
      </c>
      <c r="BC101" s="8"/>
      <c r="BD101" s="8">
        <f t="shared" si="31"/>
        <v>1</v>
      </c>
      <c r="BE101" s="8"/>
      <c r="BF101" s="8">
        <f t="shared" si="32"/>
        <v>1</v>
      </c>
      <c r="BG101" s="8"/>
      <c r="BH101" s="8">
        <f t="shared" si="41"/>
        <v>1</v>
      </c>
      <c r="BI101" s="8"/>
      <c r="BJ101" s="8">
        <f t="shared" si="42"/>
        <v>1</v>
      </c>
      <c r="BK101" s="8"/>
      <c r="BL101" s="8">
        <f t="shared" si="39"/>
        <v>1</v>
      </c>
      <c r="BM101" s="8"/>
      <c r="BN101" s="8">
        <f t="shared" si="44"/>
        <v>1</v>
      </c>
      <c r="BO101" s="8"/>
      <c r="BP101" s="8">
        <f t="shared" si="40"/>
        <v>1</v>
      </c>
      <c r="BQ101" s="8"/>
      <c r="BR101" s="8">
        <f t="shared" si="33"/>
        <v>1</v>
      </c>
      <c r="BS101" s="8"/>
      <c r="BT101" s="8">
        <f t="shared" si="34"/>
        <v>1</v>
      </c>
      <c r="BU101" s="8"/>
      <c r="BV101" s="8">
        <f t="shared" si="35"/>
        <v>1</v>
      </c>
      <c r="BW101" s="8"/>
      <c r="BX101" s="8">
        <f t="shared" si="36"/>
        <v>1</v>
      </c>
      <c r="BY101" s="8"/>
      <c r="BZ101" s="8">
        <f t="shared" si="37"/>
        <v>1</v>
      </c>
      <c r="CA101" s="8"/>
      <c r="CB101" s="8">
        <f t="shared" si="38"/>
        <v>1</v>
      </c>
      <c r="CC101" s="8"/>
      <c r="CD101" s="8">
        <f t="shared" si="43"/>
        <v>1</v>
      </c>
      <c r="CE101" s="18"/>
    </row>
    <row r="102" spans="2:83" customFormat="1">
      <c r="B102" s="19"/>
      <c r="C102" s="3"/>
      <c r="D102" s="3"/>
      <c r="E102" s="4"/>
      <c r="F102" s="3"/>
      <c r="G102" s="3"/>
      <c r="H102" s="3"/>
      <c r="I102" s="3"/>
      <c r="J102" s="6"/>
      <c r="K102" s="6"/>
      <c r="L102" s="6"/>
      <c r="M102" s="10"/>
      <c r="N102" s="10"/>
      <c r="O102" s="10"/>
      <c r="P102" s="15"/>
      <c r="Q102" s="13"/>
      <c r="R102" s="13"/>
      <c r="S102" s="13"/>
      <c r="T102" s="13"/>
      <c r="U102" s="13"/>
      <c r="V102" s="13"/>
      <c r="W102" s="9"/>
      <c r="X102" s="9"/>
      <c r="Y102" s="9"/>
      <c r="Z102" s="9"/>
      <c r="AA102" s="9"/>
      <c r="AB102" s="9"/>
      <c r="AC102" s="13"/>
      <c r="AD102" s="13"/>
      <c r="AE102" s="13"/>
      <c r="AF102" s="13"/>
      <c r="AG102" s="13"/>
      <c r="AH102" s="13"/>
      <c r="AI102" s="9"/>
      <c r="AJ102" s="9"/>
      <c r="AK102" s="9"/>
      <c r="AL102" s="9"/>
      <c r="AM102" s="9"/>
      <c r="AN102" s="9"/>
      <c r="AO102" s="16"/>
      <c r="AP102" s="16"/>
      <c r="AQ102" s="16"/>
      <c r="AR102" s="16"/>
      <c r="AS102" s="16"/>
      <c r="AT102" s="16"/>
      <c r="AU102" s="16"/>
      <c r="AV102" s="16"/>
      <c r="AW102" s="16"/>
      <c r="AX102" s="16"/>
      <c r="AY102" s="16"/>
      <c r="AZ102" s="16"/>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c r="BZ102" s="8"/>
      <c r="CA102" s="8"/>
      <c r="CB102" s="31"/>
      <c r="CC102" s="8"/>
      <c r="CD102" s="8"/>
      <c r="CE102" s="18"/>
    </row>
    <row r="103" spans="2:83" customFormat="1" ht="14.25" thickBot="1">
      <c r="B103" s="34"/>
      <c r="C103" s="20"/>
      <c r="D103" s="20"/>
      <c r="E103" s="21"/>
      <c r="F103" s="20"/>
      <c r="G103" s="20"/>
      <c r="H103" s="20"/>
      <c r="I103" s="20"/>
      <c r="J103" s="22"/>
      <c r="K103" s="22"/>
      <c r="L103" s="22"/>
      <c r="M103" s="23"/>
      <c r="N103" s="23"/>
      <c r="O103" s="23"/>
      <c r="P103" s="30"/>
      <c r="Q103" s="24"/>
      <c r="R103" s="24"/>
      <c r="S103" s="24"/>
      <c r="T103" s="24"/>
      <c r="U103" s="24"/>
      <c r="V103" s="24"/>
      <c r="W103" s="25"/>
      <c r="X103" s="25"/>
      <c r="Y103" s="25"/>
      <c r="Z103" s="25"/>
      <c r="AA103" s="25"/>
      <c r="AB103" s="25"/>
      <c r="AC103" s="24"/>
      <c r="AD103" s="24"/>
      <c r="AE103" s="24"/>
      <c r="AF103" s="24"/>
      <c r="AG103" s="24"/>
      <c r="AH103" s="24"/>
      <c r="AI103" s="25"/>
      <c r="AJ103" s="25"/>
      <c r="AK103" s="25"/>
      <c r="AL103" s="25"/>
      <c r="AM103" s="25"/>
      <c r="AN103" s="25"/>
      <c r="AO103" s="26"/>
      <c r="AP103" s="26"/>
      <c r="AQ103" s="26"/>
      <c r="AR103" s="26"/>
      <c r="AS103" s="26"/>
      <c r="AT103" s="26"/>
      <c r="AU103" s="26"/>
      <c r="AV103" s="26"/>
      <c r="AW103" s="26"/>
      <c r="AX103" s="26"/>
      <c r="AY103" s="26"/>
      <c r="AZ103" s="26"/>
      <c r="BA103" s="27"/>
      <c r="BB103" s="27"/>
      <c r="BC103" s="27"/>
      <c r="BD103" s="27"/>
      <c r="BE103" s="27"/>
      <c r="BF103" s="27"/>
      <c r="BG103" s="27"/>
      <c r="BH103" s="27"/>
      <c r="BI103" s="27"/>
      <c r="BJ103" s="27"/>
      <c r="BK103" s="27"/>
      <c r="BL103" s="27"/>
      <c r="BM103" s="27"/>
      <c r="BN103" s="27"/>
      <c r="BO103" s="27"/>
      <c r="BP103" s="27"/>
      <c r="BQ103" s="27"/>
      <c r="BR103" s="27"/>
      <c r="BS103" s="27"/>
      <c r="BT103" s="27"/>
      <c r="BU103" s="27"/>
      <c r="BV103" s="27"/>
      <c r="BW103" s="27"/>
      <c r="BX103" s="27"/>
      <c r="BY103" s="27"/>
      <c r="BZ103" s="27"/>
      <c r="CA103" s="27"/>
      <c r="CB103" s="32"/>
      <c r="CC103" s="27"/>
      <c r="CD103" s="27"/>
      <c r="CE103" s="28"/>
    </row>
  </sheetData>
  <mergeCells count="13">
    <mergeCell ref="AO3:AT3"/>
    <mergeCell ref="AU3:AZ3"/>
    <mergeCell ref="BA3:CE3"/>
    <mergeCell ref="B2:AB2"/>
    <mergeCell ref="AO2:AT2"/>
    <mergeCell ref="AU2:AZ2"/>
    <mergeCell ref="BA2:CE2"/>
    <mergeCell ref="B3:I3"/>
    <mergeCell ref="J3:P3"/>
    <mergeCell ref="Q3:V3"/>
    <mergeCell ref="W3:AB3"/>
    <mergeCell ref="AC3:AH3"/>
    <mergeCell ref="AI3:AN3"/>
  </mergeCells>
  <phoneticPr fontId="11" type="noConversion"/>
  <conditionalFormatting sqref="AO5:AO19 AO20:AT45 AV20:AZ45">
    <cfRule type="expression" dxfId="791" priority="612">
      <formula>AO5=MAX($AO5:$AT5)</formula>
    </cfRule>
  </conditionalFormatting>
  <conditionalFormatting sqref="AO5:AO19 AO20:AT45 AV20:AZ45">
    <cfRule type="expression" dxfId="790" priority="611">
      <formula>AO5=MIN($AO5:$AT5)</formula>
    </cfRule>
  </conditionalFormatting>
  <conditionalFormatting sqref="AP5:AT19">
    <cfRule type="expression" dxfId="789" priority="610">
      <formula>AP5=MAX($AO5:$AT5)</formula>
    </cfRule>
  </conditionalFormatting>
  <conditionalFormatting sqref="AP5:AT19">
    <cfRule type="expression" dxfId="788" priority="609">
      <formula>AP5=MIN($AO5:$AT5)</formula>
    </cfRule>
  </conditionalFormatting>
  <conditionalFormatting sqref="AU5:AU19 AU20:AZ45">
    <cfRule type="expression" dxfId="787" priority="608">
      <formula>AU5=MAX($AU5:$AZ5)</formula>
    </cfRule>
  </conditionalFormatting>
  <conditionalFormatting sqref="AU5:AU19 AU20:AZ45">
    <cfRule type="expression" dxfId="786" priority="607">
      <formula>AU5=MIN($AU5:$AZ5)</formula>
    </cfRule>
  </conditionalFormatting>
  <conditionalFormatting sqref="AV6:AZ19">
    <cfRule type="expression" dxfId="785" priority="606">
      <formula>AV6=MAX($AO6:$AT6)</formula>
    </cfRule>
  </conditionalFormatting>
  <conditionalFormatting sqref="AV6:AZ19">
    <cfRule type="expression" dxfId="784" priority="605">
      <formula>AV6=MIN($AO6:$AT6)</formula>
    </cfRule>
  </conditionalFormatting>
  <conditionalFormatting sqref="AV6:AZ19">
    <cfRule type="expression" dxfId="783" priority="604">
      <formula>AV6=MAX($AO6:$AT6)</formula>
    </cfRule>
  </conditionalFormatting>
  <conditionalFormatting sqref="AV6:AZ19">
    <cfRule type="expression" dxfId="782" priority="603">
      <formula>AV6=MIN($AO6:$AT6)</formula>
    </cfRule>
  </conditionalFormatting>
  <conditionalFormatting sqref="AV5:AV19">
    <cfRule type="expression" dxfId="781" priority="602">
      <formula>AV5=MAX($AU5:$AZ5)</formula>
    </cfRule>
  </conditionalFormatting>
  <conditionalFormatting sqref="AV5:AV19">
    <cfRule type="expression" dxfId="780" priority="601">
      <formula>AV5=MIN($AU5:$AZ5)</formula>
    </cfRule>
  </conditionalFormatting>
  <conditionalFormatting sqref="AW5:AW19">
    <cfRule type="expression" dxfId="779" priority="600">
      <formula>AW5=MAX($AU5:$AZ5)</formula>
    </cfRule>
  </conditionalFormatting>
  <conditionalFormatting sqref="AW5:AW19">
    <cfRule type="expression" dxfId="778" priority="599">
      <formula>AW5=MIN($AU5:$AZ5)</formula>
    </cfRule>
  </conditionalFormatting>
  <conditionalFormatting sqref="AX5:AX19">
    <cfRule type="expression" dxfId="777" priority="598">
      <formula>AX5=MAX($AU5:$AZ5)</formula>
    </cfRule>
  </conditionalFormatting>
  <conditionalFormatting sqref="AX5:AX19">
    <cfRule type="expression" dxfId="776" priority="597">
      <formula>AX5=MIN($AU5:$AZ5)</formula>
    </cfRule>
  </conditionalFormatting>
  <conditionalFormatting sqref="AY5:AY19">
    <cfRule type="expression" dxfId="775" priority="596">
      <formula>AY5=MAX($AU5:$AZ5)</formula>
    </cfRule>
  </conditionalFormatting>
  <conditionalFormatting sqref="AY5:AY19">
    <cfRule type="expression" dxfId="774" priority="595">
      <formula>AY5=MIN($AU5:$AZ5)</formula>
    </cfRule>
  </conditionalFormatting>
  <conditionalFormatting sqref="AZ5:AZ19">
    <cfRule type="expression" dxfId="773" priority="594">
      <formula>AZ5=MAX($AU5:$AZ5)</formula>
    </cfRule>
  </conditionalFormatting>
  <conditionalFormatting sqref="AZ5:AZ19">
    <cfRule type="expression" dxfId="772" priority="593">
      <formula>AZ5=MIN($AU5:$AZ5)</formula>
    </cfRule>
  </conditionalFormatting>
  <conditionalFormatting sqref="AO46:AO53">
    <cfRule type="expression" dxfId="771" priority="535">
      <formula>AO46=MAX($AO46:$AT46)</formula>
    </cfRule>
  </conditionalFormatting>
  <conditionalFormatting sqref="AO46:AO53">
    <cfRule type="expression" dxfId="770" priority="534">
      <formula>AO46=MIN($AO46:$AT46)</formula>
    </cfRule>
  </conditionalFormatting>
  <conditionalFormatting sqref="AP46:AT53">
    <cfRule type="expression" dxfId="769" priority="533">
      <formula>AP46=MAX($AO46:$AT46)</formula>
    </cfRule>
  </conditionalFormatting>
  <conditionalFormatting sqref="AP46:AT53">
    <cfRule type="expression" dxfId="768" priority="532">
      <formula>AP46=MIN($AO46:$AT46)</formula>
    </cfRule>
  </conditionalFormatting>
  <conditionalFormatting sqref="AU46:AU53">
    <cfRule type="expression" dxfId="767" priority="531">
      <formula>AU46=MAX($AU46:$AZ46)</formula>
    </cfRule>
  </conditionalFormatting>
  <conditionalFormatting sqref="AU46:AU53">
    <cfRule type="expression" dxfId="766" priority="530">
      <formula>AU46=MIN($AU46:$AZ46)</formula>
    </cfRule>
  </conditionalFormatting>
  <conditionalFormatting sqref="AV46:AZ53">
    <cfRule type="expression" dxfId="765" priority="529">
      <formula>AV46=MAX($AO46:$AT46)</formula>
    </cfRule>
  </conditionalFormatting>
  <conditionalFormatting sqref="AV46:AZ53">
    <cfRule type="expression" dxfId="764" priority="528">
      <formula>AV46=MIN($AO46:$AT46)</formula>
    </cfRule>
  </conditionalFormatting>
  <conditionalFormatting sqref="AV46:AZ53">
    <cfRule type="expression" dxfId="763" priority="527">
      <formula>AV46=MAX($AO46:$AT46)</formula>
    </cfRule>
  </conditionalFormatting>
  <conditionalFormatting sqref="AV46:AZ53">
    <cfRule type="expression" dxfId="762" priority="526">
      <formula>AV46=MIN($AO46:$AT46)</formula>
    </cfRule>
  </conditionalFormatting>
  <conditionalFormatting sqref="AV46:AV53">
    <cfRule type="expression" dxfId="761" priority="525">
      <formula>AV46=MAX($AU46:$AZ46)</formula>
    </cfRule>
  </conditionalFormatting>
  <conditionalFormatting sqref="AV46:AV53">
    <cfRule type="expression" dxfId="760" priority="524">
      <formula>AV46=MIN($AU46:$AZ46)</formula>
    </cfRule>
  </conditionalFormatting>
  <conditionalFormatting sqref="AW46:AW53">
    <cfRule type="expression" dxfId="759" priority="523">
      <formula>AW46=MAX($AU46:$AZ46)</formula>
    </cfRule>
  </conditionalFormatting>
  <conditionalFormatting sqref="AW46:AW53">
    <cfRule type="expression" dxfId="758" priority="522">
      <formula>AW46=MIN($AU46:$AZ46)</formula>
    </cfRule>
  </conditionalFormatting>
  <conditionalFormatting sqref="AX46:AX53">
    <cfRule type="expression" dxfId="757" priority="521">
      <formula>AX46=MAX($AU46:$AZ46)</formula>
    </cfRule>
  </conditionalFormatting>
  <conditionalFormatting sqref="AX46:AX53">
    <cfRule type="expression" dxfId="756" priority="520">
      <formula>AX46=MIN($AU46:$AZ46)</formula>
    </cfRule>
  </conditionalFormatting>
  <conditionalFormatting sqref="AY46:AY53">
    <cfRule type="expression" dxfId="755" priority="519">
      <formula>AY46=MAX($AU46:$AZ46)</formula>
    </cfRule>
  </conditionalFormatting>
  <conditionalFormatting sqref="AY46:AY53">
    <cfRule type="expression" dxfId="754" priority="518">
      <formula>AY46=MIN($AU46:$AZ46)</formula>
    </cfRule>
  </conditionalFormatting>
  <conditionalFormatting sqref="AZ46:AZ53">
    <cfRule type="expression" dxfId="753" priority="517">
      <formula>AZ46=MAX($AU46:$AZ46)</formula>
    </cfRule>
  </conditionalFormatting>
  <conditionalFormatting sqref="AZ46:AZ53">
    <cfRule type="expression" dxfId="752" priority="516">
      <formula>AZ46=MIN($AU46:$AZ46)</formula>
    </cfRule>
  </conditionalFormatting>
  <conditionalFormatting sqref="AO54:AO61">
    <cfRule type="expression" dxfId="751" priority="479">
      <formula>AO54=MAX($AO54:$AT54)</formula>
    </cfRule>
  </conditionalFormatting>
  <conditionalFormatting sqref="AO54:AO61">
    <cfRule type="expression" dxfId="750" priority="478">
      <formula>AO54=MIN($AO54:$AT54)</formula>
    </cfRule>
  </conditionalFormatting>
  <conditionalFormatting sqref="AP54:AT61">
    <cfRule type="expression" dxfId="749" priority="477">
      <formula>AP54=MAX($AO54:$AT54)</formula>
    </cfRule>
  </conditionalFormatting>
  <conditionalFormatting sqref="AP54:AT61">
    <cfRule type="expression" dxfId="748" priority="476">
      <formula>AP54=MIN($AO54:$AT54)</formula>
    </cfRule>
  </conditionalFormatting>
  <conditionalFormatting sqref="AU54:AU61">
    <cfRule type="expression" dxfId="747" priority="475">
      <formula>AU54=MAX($AU54:$AZ54)</formula>
    </cfRule>
  </conditionalFormatting>
  <conditionalFormatting sqref="AU54:AU61">
    <cfRule type="expression" dxfId="746" priority="474">
      <formula>AU54=MIN($AU54:$AZ54)</formula>
    </cfRule>
  </conditionalFormatting>
  <conditionalFormatting sqref="AV54:AZ61">
    <cfRule type="expression" dxfId="745" priority="473">
      <formula>AV54=MAX($AO54:$AT54)</formula>
    </cfRule>
  </conditionalFormatting>
  <conditionalFormatting sqref="AV54:AZ61">
    <cfRule type="expression" dxfId="744" priority="472">
      <formula>AV54=MIN($AO54:$AT54)</formula>
    </cfRule>
  </conditionalFormatting>
  <conditionalFormatting sqref="AV54:AZ61">
    <cfRule type="expression" dxfId="743" priority="471">
      <formula>AV54=MAX($AO54:$AT54)</formula>
    </cfRule>
  </conditionalFormatting>
  <conditionalFormatting sqref="AV54:AZ61">
    <cfRule type="expression" dxfId="742" priority="470">
      <formula>AV54=MIN($AO54:$AT54)</formula>
    </cfRule>
  </conditionalFormatting>
  <conditionalFormatting sqref="AV54:AV61">
    <cfRule type="expression" dxfId="741" priority="469">
      <formula>AV54=MAX($AU54:$AZ54)</formula>
    </cfRule>
  </conditionalFormatting>
  <conditionalFormatting sqref="AV54:AV61">
    <cfRule type="expression" dxfId="740" priority="468">
      <formula>AV54=MIN($AU54:$AZ54)</formula>
    </cfRule>
  </conditionalFormatting>
  <conditionalFormatting sqref="AW54:AW61">
    <cfRule type="expression" dxfId="739" priority="467">
      <formula>AW54=MAX($AU54:$AZ54)</formula>
    </cfRule>
  </conditionalFormatting>
  <conditionalFormatting sqref="AW54:AW61">
    <cfRule type="expression" dxfId="738" priority="466">
      <formula>AW54=MIN($AU54:$AZ54)</formula>
    </cfRule>
  </conditionalFormatting>
  <conditionalFormatting sqref="AX54:AX61">
    <cfRule type="expression" dxfId="737" priority="465">
      <formula>AX54=MAX($AU54:$AZ54)</formula>
    </cfRule>
  </conditionalFormatting>
  <conditionalFormatting sqref="AX54:AX61">
    <cfRule type="expression" dxfId="736" priority="464">
      <formula>AX54=MIN($AU54:$AZ54)</formula>
    </cfRule>
  </conditionalFormatting>
  <conditionalFormatting sqref="AY54:AY61">
    <cfRule type="expression" dxfId="735" priority="463">
      <formula>AY54=MAX($AU54:$AZ54)</formula>
    </cfRule>
  </conditionalFormatting>
  <conditionalFormatting sqref="AY54:AY61">
    <cfRule type="expression" dxfId="734" priority="462">
      <formula>AY54=MIN($AU54:$AZ54)</formula>
    </cfRule>
  </conditionalFormatting>
  <conditionalFormatting sqref="AZ54:AZ61">
    <cfRule type="expression" dxfId="733" priority="461">
      <formula>AZ54=MAX($AU54:$AZ54)</formula>
    </cfRule>
  </conditionalFormatting>
  <conditionalFormatting sqref="AZ54:AZ61">
    <cfRule type="expression" dxfId="732" priority="460">
      <formula>AZ54=MIN($AU54:$AZ54)</formula>
    </cfRule>
  </conditionalFormatting>
  <conditionalFormatting sqref="BD64:BD69">
    <cfRule type="cellIs" dxfId="731" priority="449" operator="equal">
      <formula>1</formula>
    </cfRule>
  </conditionalFormatting>
  <conditionalFormatting sqref="BB64:BB69">
    <cfRule type="cellIs" dxfId="730" priority="450" operator="equal">
      <formula>1</formula>
    </cfRule>
  </conditionalFormatting>
  <conditionalFormatting sqref="BZ64:BZ69">
    <cfRule type="cellIs" dxfId="729" priority="443" operator="equal">
      <formula>1</formula>
    </cfRule>
  </conditionalFormatting>
  <conditionalFormatting sqref="BF64:BF69">
    <cfRule type="cellIs" dxfId="728" priority="448" operator="equal">
      <formula>1</formula>
    </cfRule>
  </conditionalFormatting>
  <conditionalFormatting sqref="BR64:BR69">
    <cfRule type="cellIs" dxfId="727" priority="447" operator="equal">
      <formula>1</formula>
    </cfRule>
  </conditionalFormatting>
  <conditionalFormatting sqref="BT64:BT69">
    <cfRule type="cellIs" dxfId="726" priority="446" operator="equal">
      <formula>1</formula>
    </cfRule>
  </conditionalFormatting>
  <conditionalFormatting sqref="BV64:BV69">
    <cfRule type="cellIs" dxfId="725" priority="445" operator="equal">
      <formula>1</formula>
    </cfRule>
  </conditionalFormatting>
  <conditionalFormatting sqref="BX64:BX69">
    <cfRule type="cellIs" dxfId="724" priority="444" operator="equal">
      <formula>1</formula>
    </cfRule>
  </conditionalFormatting>
  <conditionalFormatting sqref="CB64:CB69">
    <cfRule type="cellIs" dxfId="723" priority="442" operator="equal">
      <formula>1</formula>
    </cfRule>
  </conditionalFormatting>
  <conditionalFormatting sqref="BD64:BD69">
    <cfRule type="cellIs" dxfId="722" priority="440" operator="equal">
      <formula>1</formula>
    </cfRule>
  </conditionalFormatting>
  <conditionalFormatting sqref="BB64:BB69">
    <cfRule type="cellIs" dxfId="721" priority="441" operator="equal">
      <formula>1</formula>
    </cfRule>
  </conditionalFormatting>
  <conditionalFormatting sqref="BZ64:BZ69">
    <cfRule type="cellIs" dxfId="720" priority="434" operator="equal">
      <formula>1</formula>
    </cfRule>
  </conditionalFormatting>
  <conditionalFormatting sqref="BF64:BF69">
    <cfRule type="cellIs" dxfId="719" priority="439" operator="equal">
      <formula>1</formula>
    </cfRule>
  </conditionalFormatting>
  <conditionalFormatting sqref="BR64:BR69">
    <cfRule type="cellIs" dxfId="718" priority="438" operator="equal">
      <formula>1</formula>
    </cfRule>
  </conditionalFormatting>
  <conditionalFormatting sqref="BT64:BT69">
    <cfRule type="cellIs" dxfId="717" priority="437" operator="equal">
      <formula>1</formula>
    </cfRule>
  </conditionalFormatting>
  <conditionalFormatting sqref="BV64:BV69">
    <cfRule type="cellIs" dxfId="716" priority="436" operator="equal">
      <formula>1</formula>
    </cfRule>
  </conditionalFormatting>
  <conditionalFormatting sqref="BX64:BX69">
    <cfRule type="cellIs" dxfId="715" priority="435" operator="equal">
      <formula>1</formula>
    </cfRule>
  </conditionalFormatting>
  <conditionalFormatting sqref="CB64:CB69">
    <cfRule type="cellIs" dxfId="714" priority="433" operator="equal">
      <formula>1</formula>
    </cfRule>
  </conditionalFormatting>
  <conditionalFormatting sqref="BB64:BB69">
    <cfRule type="cellIs" dxfId="713" priority="432" operator="equal">
      <formula>1</formula>
    </cfRule>
  </conditionalFormatting>
  <conditionalFormatting sqref="BD64:BD69">
    <cfRule type="cellIs" dxfId="712" priority="431" operator="equal">
      <formula>1</formula>
    </cfRule>
  </conditionalFormatting>
  <conditionalFormatting sqref="BF64:BF69">
    <cfRule type="cellIs" dxfId="711" priority="430" operator="equal">
      <formula>1</formula>
    </cfRule>
  </conditionalFormatting>
  <conditionalFormatting sqref="BR64:BR69">
    <cfRule type="cellIs" dxfId="710" priority="429" operator="equal">
      <formula>1</formula>
    </cfRule>
  </conditionalFormatting>
  <conditionalFormatting sqref="BT64:BT69">
    <cfRule type="cellIs" dxfId="709" priority="428" operator="equal">
      <formula>1</formula>
    </cfRule>
  </conditionalFormatting>
  <conditionalFormatting sqref="BV64:BV69">
    <cfRule type="cellIs" dxfId="708" priority="427" operator="equal">
      <formula>1</formula>
    </cfRule>
  </conditionalFormatting>
  <conditionalFormatting sqref="BX64:BX69">
    <cfRule type="cellIs" dxfId="707" priority="426" operator="equal">
      <formula>1</formula>
    </cfRule>
  </conditionalFormatting>
  <conditionalFormatting sqref="BZ64:BZ69">
    <cfRule type="cellIs" dxfId="706" priority="425" operator="equal">
      <formula>1</formula>
    </cfRule>
  </conditionalFormatting>
  <conditionalFormatting sqref="CB64:CB69">
    <cfRule type="cellIs" dxfId="705" priority="424" operator="equal">
      <formula>1</formula>
    </cfRule>
  </conditionalFormatting>
  <conditionalFormatting sqref="AO62:AO69">
    <cfRule type="expression" dxfId="704" priority="423">
      <formula>AO62=MAX($AO62:$AT62)</formula>
    </cfRule>
  </conditionalFormatting>
  <conditionalFormatting sqref="AO62:AO69">
    <cfRule type="expression" dxfId="703" priority="422">
      <formula>AO62=MIN($AO62:$AT62)</formula>
    </cfRule>
  </conditionalFormatting>
  <conditionalFormatting sqref="AP62:AT69">
    <cfRule type="expression" dxfId="702" priority="421">
      <formula>AP62=MAX($AO62:$AT62)</formula>
    </cfRule>
  </conditionalFormatting>
  <conditionalFormatting sqref="AP62:AT69">
    <cfRule type="expression" dxfId="701" priority="420">
      <formula>AP62=MIN($AO62:$AT62)</formula>
    </cfRule>
  </conditionalFormatting>
  <conditionalFormatting sqref="AU62:AU69">
    <cfRule type="expression" dxfId="700" priority="419">
      <formula>AU62=MAX($AU62:$AZ62)</formula>
    </cfRule>
  </conditionalFormatting>
  <conditionalFormatting sqref="AU62:AU69">
    <cfRule type="expression" dxfId="699" priority="418">
      <formula>AU62=MIN($AU62:$AZ62)</formula>
    </cfRule>
  </conditionalFormatting>
  <conditionalFormatting sqref="AV62:AZ69">
    <cfRule type="expression" dxfId="698" priority="417">
      <formula>AV62=MAX($AO62:$AT62)</formula>
    </cfRule>
  </conditionalFormatting>
  <conditionalFormatting sqref="AV62:AZ69">
    <cfRule type="expression" dxfId="697" priority="416">
      <formula>AV62=MIN($AO62:$AT62)</formula>
    </cfRule>
  </conditionalFormatting>
  <conditionalFormatting sqref="AV62:AZ69">
    <cfRule type="expression" dxfId="696" priority="415">
      <formula>AV62=MAX($AO62:$AT62)</formula>
    </cfRule>
  </conditionalFormatting>
  <conditionalFormatting sqref="AV62:AZ69">
    <cfRule type="expression" dxfId="695" priority="414">
      <formula>AV62=MIN($AO62:$AT62)</formula>
    </cfRule>
  </conditionalFormatting>
  <conditionalFormatting sqref="AV62:AV69">
    <cfRule type="expression" dxfId="694" priority="413">
      <formula>AV62=MAX($AU62:$AZ62)</formula>
    </cfRule>
  </conditionalFormatting>
  <conditionalFormatting sqref="AV62:AV69">
    <cfRule type="expression" dxfId="693" priority="412">
      <formula>AV62=MIN($AU62:$AZ62)</formula>
    </cfRule>
  </conditionalFormatting>
  <conditionalFormatting sqref="AW62:AW69">
    <cfRule type="expression" dxfId="692" priority="411">
      <formula>AW62=MAX($AU62:$AZ62)</formula>
    </cfRule>
  </conditionalFormatting>
  <conditionalFormatting sqref="AW62:AW69">
    <cfRule type="expression" dxfId="691" priority="410">
      <formula>AW62=MIN($AU62:$AZ62)</formula>
    </cfRule>
  </conditionalFormatting>
  <conditionalFormatting sqref="AX62:AX69">
    <cfRule type="expression" dxfId="690" priority="409">
      <formula>AX62=MAX($AU62:$AZ62)</formula>
    </cfRule>
  </conditionalFormatting>
  <conditionalFormatting sqref="AX62:AX69">
    <cfRule type="expression" dxfId="689" priority="408">
      <formula>AX62=MIN($AU62:$AZ62)</formula>
    </cfRule>
  </conditionalFormatting>
  <conditionalFormatting sqref="AY62:AY69">
    <cfRule type="expression" dxfId="688" priority="407">
      <formula>AY62=MAX($AU62:$AZ62)</formula>
    </cfRule>
  </conditionalFormatting>
  <conditionalFormatting sqref="AY62:AY69">
    <cfRule type="expression" dxfId="687" priority="406">
      <formula>AY62=MIN($AU62:$AZ62)</formula>
    </cfRule>
  </conditionalFormatting>
  <conditionalFormatting sqref="AZ62:AZ69">
    <cfRule type="expression" dxfId="686" priority="405">
      <formula>AZ62=MAX($AU62:$AZ62)</formula>
    </cfRule>
  </conditionalFormatting>
  <conditionalFormatting sqref="AZ62:AZ69">
    <cfRule type="expression" dxfId="685" priority="404">
      <formula>AZ62=MIN($AU62:$AZ62)</formula>
    </cfRule>
  </conditionalFormatting>
  <conditionalFormatting sqref="BH64:BH69">
    <cfRule type="cellIs" dxfId="684" priority="403" operator="equal">
      <formula>1</formula>
    </cfRule>
  </conditionalFormatting>
  <conditionalFormatting sqref="BH64:BH69">
    <cfRule type="cellIs" dxfId="683" priority="402" operator="equal">
      <formula>1</formula>
    </cfRule>
  </conditionalFormatting>
  <conditionalFormatting sqref="BH64:BH69">
    <cfRule type="cellIs" dxfId="682" priority="401" operator="equal">
      <formula>1</formula>
    </cfRule>
  </conditionalFormatting>
  <conditionalFormatting sqref="CD64:CD69">
    <cfRule type="cellIs" dxfId="681" priority="400" operator="equal">
      <formula>1</formula>
    </cfRule>
  </conditionalFormatting>
  <conditionalFormatting sqref="CD64:CD69">
    <cfRule type="cellIs" dxfId="680" priority="399" operator="equal">
      <formula>1</formula>
    </cfRule>
  </conditionalFormatting>
  <conditionalFormatting sqref="CD64:CD69">
    <cfRule type="cellIs" dxfId="679" priority="398" operator="equal">
      <formula>1</formula>
    </cfRule>
  </conditionalFormatting>
  <conditionalFormatting sqref="BJ64:BJ69">
    <cfRule type="cellIs" dxfId="678" priority="397" operator="equal">
      <formula>1</formula>
    </cfRule>
  </conditionalFormatting>
  <conditionalFormatting sqref="BJ64:BJ69">
    <cfRule type="cellIs" dxfId="677" priority="396" operator="equal">
      <formula>1</formula>
    </cfRule>
  </conditionalFormatting>
  <conditionalFormatting sqref="BJ64:BJ69">
    <cfRule type="cellIs" dxfId="676" priority="395" operator="equal">
      <formula>1</formula>
    </cfRule>
  </conditionalFormatting>
  <conditionalFormatting sqref="BD70:BD77">
    <cfRule type="cellIs" dxfId="675" priority="393" operator="equal">
      <formula>1</formula>
    </cfRule>
  </conditionalFormatting>
  <conditionalFormatting sqref="BB70:BB77">
    <cfRule type="cellIs" dxfId="674" priority="394" operator="equal">
      <formula>1</formula>
    </cfRule>
  </conditionalFormatting>
  <conditionalFormatting sqref="BZ70:BZ77">
    <cfRule type="cellIs" dxfId="673" priority="387" operator="equal">
      <formula>1</formula>
    </cfRule>
  </conditionalFormatting>
  <conditionalFormatting sqref="BF70:BF77">
    <cfRule type="cellIs" dxfId="672" priority="392" operator="equal">
      <formula>1</formula>
    </cfRule>
  </conditionalFormatting>
  <conditionalFormatting sqref="BR70:BR77">
    <cfRule type="cellIs" dxfId="671" priority="391" operator="equal">
      <formula>1</formula>
    </cfRule>
  </conditionalFormatting>
  <conditionalFormatting sqref="BT70:BT77">
    <cfRule type="cellIs" dxfId="670" priority="390" operator="equal">
      <formula>1</formula>
    </cfRule>
  </conditionalFormatting>
  <conditionalFormatting sqref="BV70:BV77">
    <cfRule type="cellIs" dxfId="669" priority="389" operator="equal">
      <formula>1</formula>
    </cfRule>
  </conditionalFormatting>
  <conditionalFormatting sqref="BX70:BX77">
    <cfRule type="cellIs" dxfId="668" priority="388" operator="equal">
      <formula>1</formula>
    </cfRule>
  </conditionalFormatting>
  <conditionalFormatting sqref="CB70:CB77">
    <cfRule type="cellIs" dxfId="667" priority="386" operator="equal">
      <formula>1</formula>
    </cfRule>
  </conditionalFormatting>
  <conditionalFormatting sqref="BD70:BD77">
    <cfRule type="cellIs" dxfId="666" priority="384" operator="equal">
      <formula>1</formula>
    </cfRule>
  </conditionalFormatting>
  <conditionalFormatting sqref="BB70:BB77">
    <cfRule type="cellIs" dxfId="665" priority="385" operator="equal">
      <formula>1</formula>
    </cfRule>
  </conditionalFormatting>
  <conditionalFormatting sqref="BZ70:BZ77">
    <cfRule type="cellIs" dxfId="664" priority="378" operator="equal">
      <formula>1</formula>
    </cfRule>
  </conditionalFormatting>
  <conditionalFormatting sqref="BF70:BF77">
    <cfRule type="cellIs" dxfId="663" priority="383" operator="equal">
      <formula>1</formula>
    </cfRule>
  </conditionalFormatting>
  <conditionalFormatting sqref="BR70:BR77">
    <cfRule type="cellIs" dxfId="662" priority="382" operator="equal">
      <formula>1</formula>
    </cfRule>
  </conditionalFormatting>
  <conditionalFormatting sqref="BT70:BT77">
    <cfRule type="cellIs" dxfId="661" priority="381" operator="equal">
      <formula>1</formula>
    </cfRule>
  </conditionalFormatting>
  <conditionalFormatting sqref="BV70:BV77">
    <cfRule type="cellIs" dxfId="660" priority="380" operator="equal">
      <formula>1</formula>
    </cfRule>
  </conditionalFormatting>
  <conditionalFormatting sqref="BX70:BX77">
    <cfRule type="cellIs" dxfId="659" priority="379" operator="equal">
      <formula>1</formula>
    </cfRule>
  </conditionalFormatting>
  <conditionalFormatting sqref="CB70:CB77">
    <cfRule type="cellIs" dxfId="658" priority="377" operator="equal">
      <formula>1</formula>
    </cfRule>
  </conditionalFormatting>
  <conditionalFormatting sqref="BB70:BB77">
    <cfRule type="cellIs" dxfId="657" priority="376" operator="equal">
      <formula>1</formula>
    </cfRule>
  </conditionalFormatting>
  <conditionalFormatting sqref="BD70:BD77">
    <cfRule type="cellIs" dxfId="656" priority="375" operator="equal">
      <formula>1</formula>
    </cfRule>
  </conditionalFormatting>
  <conditionalFormatting sqref="BF70:BF77">
    <cfRule type="cellIs" dxfId="655" priority="374" operator="equal">
      <formula>1</formula>
    </cfRule>
  </conditionalFormatting>
  <conditionalFormatting sqref="BR70:BR77">
    <cfRule type="cellIs" dxfId="654" priority="373" operator="equal">
      <formula>1</formula>
    </cfRule>
  </conditionalFormatting>
  <conditionalFormatting sqref="BT70:BT77">
    <cfRule type="cellIs" dxfId="653" priority="372" operator="equal">
      <formula>1</formula>
    </cfRule>
  </conditionalFormatting>
  <conditionalFormatting sqref="BV70:BV77">
    <cfRule type="cellIs" dxfId="652" priority="371" operator="equal">
      <formula>1</formula>
    </cfRule>
  </conditionalFormatting>
  <conditionalFormatting sqref="BX70:BX77">
    <cfRule type="cellIs" dxfId="651" priority="370" operator="equal">
      <formula>1</formula>
    </cfRule>
  </conditionalFormatting>
  <conditionalFormatting sqref="BZ70:BZ77">
    <cfRule type="cellIs" dxfId="650" priority="369" operator="equal">
      <formula>1</formula>
    </cfRule>
  </conditionalFormatting>
  <conditionalFormatting sqref="CB70:CB77">
    <cfRule type="cellIs" dxfId="649" priority="368" operator="equal">
      <formula>1</formula>
    </cfRule>
  </conditionalFormatting>
  <conditionalFormatting sqref="AO70:AO77">
    <cfRule type="expression" dxfId="648" priority="367">
      <formula>AO70=MAX($AO70:$AT70)</formula>
    </cfRule>
  </conditionalFormatting>
  <conditionalFormatting sqref="AO70:AO77">
    <cfRule type="expression" dxfId="647" priority="366">
      <formula>AO70=MIN($AO70:$AT70)</formula>
    </cfRule>
  </conditionalFormatting>
  <conditionalFormatting sqref="AP70:AT77">
    <cfRule type="expression" dxfId="646" priority="365">
      <formula>AP70=MAX($AO70:$AT70)</formula>
    </cfRule>
  </conditionalFormatting>
  <conditionalFormatting sqref="AP70:AT77">
    <cfRule type="expression" dxfId="645" priority="364">
      <formula>AP70=MIN($AO70:$AT70)</formula>
    </cfRule>
  </conditionalFormatting>
  <conditionalFormatting sqref="AU70:AU77">
    <cfRule type="expression" dxfId="644" priority="363">
      <formula>AU70=MAX($AU70:$AZ70)</formula>
    </cfRule>
  </conditionalFormatting>
  <conditionalFormatting sqref="AU70:AU77">
    <cfRule type="expression" dxfId="643" priority="362">
      <formula>AU70=MIN($AU70:$AZ70)</formula>
    </cfRule>
  </conditionalFormatting>
  <conditionalFormatting sqref="AV70:AZ77">
    <cfRule type="expression" dxfId="642" priority="361">
      <formula>AV70=MAX($AO70:$AT70)</formula>
    </cfRule>
  </conditionalFormatting>
  <conditionalFormatting sqref="AV70:AZ77">
    <cfRule type="expression" dxfId="641" priority="360">
      <formula>AV70=MIN($AO70:$AT70)</formula>
    </cfRule>
  </conditionalFormatting>
  <conditionalFormatting sqref="AV70:AZ77">
    <cfRule type="expression" dxfId="640" priority="359">
      <formula>AV70=MAX($AO70:$AT70)</formula>
    </cfRule>
  </conditionalFormatting>
  <conditionalFormatting sqref="AV70:AZ77">
    <cfRule type="expression" dxfId="639" priority="358">
      <formula>AV70=MIN($AO70:$AT70)</formula>
    </cfRule>
  </conditionalFormatting>
  <conditionalFormatting sqref="AV70:AV77">
    <cfRule type="expression" dxfId="638" priority="357">
      <formula>AV70=MAX($AU70:$AZ70)</formula>
    </cfRule>
  </conditionalFormatting>
  <conditionalFormatting sqref="AV70:AV77">
    <cfRule type="expression" dxfId="637" priority="356">
      <formula>AV70=MIN($AU70:$AZ70)</formula>
    </cfRule>
  </conditionalFormatting>
  <conditionalFormatting sqref="AW70:AW77">
    <cfRule type="expression" dxfId="636" priority="355">
      <formula>AW70=MAX($AU70:$AZ70)</formula>
    </cfRule>
  </conditionalFormatting>
  <conditionalFormatting sqref="AW70:AW77">
    <cfRule type="expression" dxfId="635" priority="354">
      <formula>AW70=MIN($AU70:$AZ70)</formula>
    </cfRule>
  </conditionalFormatting>
  <conditionalFormatting sqref="AX70:AX77">
    <cfRule type="expression" dxfId="634" priority="353">
      <formula>AX70=MAX($AU70:$AZ70)</formula>
    </cfRule>
  </conditionalFormatting>
  <conditionalFormatting sqref="AX70:AX77">
    <cfRule type="expression" dxfId="633" priority="352">
      <formula>AX70=MIN($AU70:$AZ70)</formula>
    </cfRule>
  </conditionalFormatting>
  <conditionalFormatting sqref="AY70:AY77">
    <cfRule type="expression" dxfId="632" priority="351">
      <formula>AY70=MAX($AU70:$AZ70)</formula>
    </cfRule>
  </conditionalFormatting>
  <conditionalFormatting sqref="AY70:AY77">
    <cfRule type="expression" dxfId="631" priority="350">
      <formula>AY70=MIN($AU70:$AZ70)</formula>
    </cfRule>
  </conditionalFormatting>
  <conditionalFormatting sqref="AZ70:AZ77">
    <cfRule type="expression" dxfId="630" priority="349">
      <formula>AZ70=MAX($AU70:$AZ70)</formula>
    </cfRule>
  </conditionalFormatting>
  <conditionalFormatting sqref="AZ70:AZ77">
    <cfRule type="expression" dxfId="629" priority="348">
      <formula>AZ70=MIN($AU70:$AZ70)</formula>
    </cfRule>
  </conditionalFormatting>
  <conditionalFormatting sqref="BH70:BH77">
    <cfRule type="cellIs" dxfId="628" priority="347" operator="equal">
      <formula>1</formula>
    </cfRule>
  </conditionalFormatting>
  <conditionalFormatting sqref="BH70:BH77">
    <cfRule type="cellIs" dxfId="627" priority="346" operator="equal">
      <formula>1</formula>
    </cfRule>
  </conditionalFormatting>
  <conditionalFormatting sqref="BH70:BH77">
    <cfRule type="cellIs" dxfId="626" priority="345" operator="equal">
      <formula>1</formula>
    </cfRule>
  </conditionalFormatting>
  <conditionalFormatting sqref="CD70:CD77">
    <cfRule type="cellIs" dxfId="625" priority="344" operator="equal">
      <formula>1</formula>
    </cfRule>
  </conditionalFormatting>
  <conditionalFormatting sqref="CD70:CD77">
    <cfRule type="cellIs" dxfId="624" priority="343" operator="equal">
      <formula>1</formula>
    </cfRule>
  </conditionalFormatting>
  <conditionalFormatting sqref="CD70:CD77">
    <cfRule type="cellIs" dxfId="623" priority="342" operator="equal">
      <formula>1</formula>
    </cfRule>
  </conditionalFormatting>
  <conditionalFormatting sqref="BJ70:BJ77">
    <cfRule type="cellIs" dxfId="622" priority="341" operator="equal">
      <formula>1</formula>
    </cfRule>
  </conditionalFormatting>
  <conditionalFormatting sqref="BJ70:BJ77">
    <cfRule type="cellIs" dxfId="621" priority="340" operator="equal">
      <formula>1</formula>
    </cfRule>
  </conditionalFormatting>
  <conditionalFormatting sqref="BJ70:BJ77">
    <cfRule type="cellIs" dxfId="620" priority="339" operator="equal">
      <formula>1</formula>
    </cfRule>
  </conditionalFormatting>
  <conditionalFormatting sqref="BD78:BD85">
    <cfRule type="cellIs" dxfId="619" priority="337" operator="equal">
      <formula>1</formula>
    </cfRule>
  </conditionalFormatting>
  <conditionalFormatting sqref="BB78:BB85">
    <cfRule type="cellIs" dxfId="618" priority="338" operator="equal">
      <formula>1</formula>
    </cfRule>
  </conditionalFormatting>
  <conditionalFormatting sqref="BZ78:BZ85">
    <cfRule type="cellIs" dxfId="617" priority="331" operator="equal">
      <formula>1</formula>
    </cfRule>
  </conditionalFormatting>
  <conditionalFormatting sqref="BF78:BF85">
    <cfRule type="cellIs" dxfId="616" priority="336" operator="equal">
      <formula>1</formula>
    </cfRule>
  </conditionalFormatting>
  <conditionalFormatting sqref="BR78:BR85">
    <cfRule type="cellIs" dxfId="615" priority="335" operator="equal">
      <formula>1</formula>
    </cfRule>
  </conditionalFormatting>
  <conditionalFormatting sqref="BT78:BT85">
    <cfRule type="cellIs" dxfId="614" priority="334" operator="equal">
      <formula>1</formula>
    </cfRule>
  </conditionalFormatting>
  <conditionalFormatting sqref="BV78:BV85">
    <cfRule type="cellIs" dxfId="613" priority="333" operator="equal">
      <formula>1</formula>
    </cfRule>
  </conditionalFormatting>
  <conditionalFormatting sqref="BX78:BX85">
    <cfRule type="cellIs" dxfId="612" priority="332" operator="equal">
      <formula>1</formula>
    </cfRule>
  </conditionalFormatting>
  <conditionalFormatting sqref="CB78:CB85">
    <cfRule type="cellIs" dxfId="611" priority="330" operator="equal">
      <formula>1</formula>
    </cfRule>
  </conditionalFormatting>
  <conditionalFormatting sqref="BD78:BD85">
    <cfRule type="cellIs" dxfId="610" priority="328" operator="equal">
      <formula>1</formula>
    </cfRule>
  </conditionalFormatting>
  <conditionalFormatting sqref="BB78:BB85">
    <cfRule type="cellIs" dxfId="609" priority="329" operator="equal">
      <formula>1</formula>
    </cfRule>
  </conditionalFormatting>
  <conditionalFormatting sqref="BZ78:BZ85">
    <cfRule type="cellIs" dxfId="608" priority="322" operator="equal">
      <formula>1</formula>
    </cfRule>
  </conditionalFormatting>
  <conditionalFormatting sqref="BF78:BF85">
    <cfRule type="cellIs" dxfId="607" priority="327" operator="equal">
      <formula>1</formula>
    </cfRule>
  </conditionalFormatting>
  <conditionalFormatting sqref="BR78:BR85">
    <cfRule type="cellIs" dxfId="606" priority="326" operator="equal">
      <formula>1</formula>
    </cfRule>
  </conditionalFormatting>
  <conditionalFormatting sqref="BT78:BT85">
    <cfRule type="cellIs" dxfId="605" priority="325" operator="equal">
      <formula>1</formula>
    </cfRule>
  </conditionalFormatting>
  <conditionalFormatting sqref="BV78:BV85">
    <cfRule type="cellIs" dxfId="604" priority="324" operator="equal">
      <formula>1</formula>
    </cfRule>
  </conditionalFormatting>
  <conditionalFormatting sqref="BX78:BX85">
    <cfRule type="cellIs" dxfId="603" priority="323" operator="equal">
      <formula>1</formula>
    </cfRule>
  </conditionalFormatting>
  <conditionalFormatting sqref="CB78:CB85">
    <cfRule type="cellIs" dxfId="602" priority="321" operator="equal">
      <formula>1</formula>
    </cfRule>
  </conditionalFormatting>
  <conditionalFormatting sqref="BB78:BB85">
    <cfRule type="cellIs" dxfId="601" priority="320" operator="equal">
      <formula>1</formula>
    </cfRule>
  </conditionalFormatting>
  <conditionalFormatting sqref="BD78:BD85">
    <cfRule type="cellIs" dxfId="600" priority="319" operator="equal">
      <formula>1</formula>
    </cfRule>
  </conditionalFormatting>
  <conditionalFormatting sqref="BF78:BF85">
    <cfRule type="cellIs" dxfId="599" priority="318" operator="equal">
      <formula>1</formula>
    </cfRule>
  </conditionalFormatting>
  <conditionalFormatting sqref="BR78:BR85">
    <cfRule type="cellIs" dxfId="598" priority="317" operator="equal">
      <formula>1</formula>
    </cfRule>
  </conditionalFormatting>
  <conditionalFormatting sqref="BT78:BT85">
    <cfRule type="cellIs" dxfId="597" priority="316" operator="equal">
      <formula>1</formula>
    </cfRule>
  </conditionalFormatting>
  <conditionalFormatting sqref="BV78:BV85">
    <cfRule type="cellIs" dxfId="596" priority="315" operator="equal">
      <formula>1</formula>
    </cfRule>
  </conditionalFormatting>
  <conditionalFormatting sqref="BX78:BX85">
    <cfRule type="cellIs" dxfId="595" priority="314" operator="equal">
      <formula>1</formula>
    </cfRule>
  </conditionalFormatting>
  <conditionalFormatting sqref="BZ78:BZ85">
    <cfRule type="cellIs" dxfId="594" priority="313" operator="equal">
      <formula>1</formula>
    </cfRule>
  </conditionalFormatting>
  <conditionalFormatting sqref="CB78:CB85">
    <cfRule type="cellIs" dxfId="593" priority="312" operator="equal">
      <formula>1</formula>
    </cfRule>
  </conditionalFormatting>
  <conditionalFormatting sqref="AO78:AO85">
    <cfRule type="expression" dxfId="592" priority="311">
      <formula>AO78=MAX($AO78:$AT78)</formula>
    </cfRule>
  </conditionalFormatting>
  <conditionalFormatting sqref="AO78:AO85">
    <cfRule type="expression" dxfId="591" priority="310">
      <formula>AO78=MIN($AO78:$AT78)</formula>
    </cfRule>
  </conditionalFormatting>
  <conditionalFormatting sqref="AP78:AT85">
    <cfRule type="expression" dxfId="590" priority="309">
      <formula>AP78=MAX($AO78:$AT78)</formula>
    </cfRule>
  </conditionalFormatting>
  <conditionalFormatting sqref="AP78:AT85">
    <cfRule type="expression" dxfId="589" priority="308">
      <formula>AP78=MIN($AO78:$AT78)</formula>
    </cfRule>
  </conditionalFormatting>
  <conditionalFormatting sqref="AU78:AU85">
    <cfRule type="expression" dxfId="588" priority="307">
      <formula>AU78=MAX($AU78:$AZ78)</formula>
    </cfRule>
  </conditionalFormatting>
  <conditionalFormatting sqref="AU78:AU85">
    <cfRule type="expression" dxfId="587" priority="306">
      <formula>AU78=MIN($AU78:$AZ78)</formula>
    </cfRule>
  </conditionalFormatting>
  <conditionalFormatting sqref="AV78:AZ85">
    <cfRule type="expression" dxfId="586" priority="305">
      <formula>AV78=MAX($AO78:$AT78)</formula>
    </cfRule>
  </conditionalFormatting>
  <conditionalFormatting sqref="AV78:AZ85">
    <cfRule type="expression" dxfId="585" priority="304">
      <formula>AV78=MIN($AO78:$AT78)</formula>
    </cfRule>
  </conditionalFormatting>
  <conditionalFormatting sqref="AV78:AZ85">
    <cfRule type="expression" dxfId="584" priority="303">
      <formula>AV78=MAX($AO78:$AT78)</formula>
    </cfRule>
  </conditionalFormatting>
  <conditionalFormatting sqref="AV78:AZ85">
    <cfRule type="expression" dxfId="583" priority="302">
      <formula>AV78=MIN($AO78:$AT78)</formula>
    </cfRule>
  </conditionalFormatting>
  <conditionalFormatting sqref="AV78:AV85">
    <cfRule type="expression" dxfId="582" priority="301">
      <formula>AV78=MAX($AU78:$AZ78)</formula>
    </cfRule>
  </conditionalFormatting>
  <conditionalFormatting sqref="AV78:AV85">
    <cfRule type="expression" dxfId="581" priority="300">
      <formula>AV78=MIN($AU78:$AZ78)</formula>
    </cfRule>
  </conditionalFormatting>
  <conditionalFormatting sqref="AW78:AW85">
    <cfRule type="expression" dxfId="580" priority="299">
      <formula>AW78=MAX($AU78:$AZ78)</formula>
    </cfRule>
  </conditionalFormatting>
  <conditionalFormatting sqref="AW78:AW85">
    <cfRule type="expression" dxfId="579" priority="298">
      <formula>AW78=MIN($AU78:$AZ78)</formula>
    </cfRule>
  </conditionalFormatting>
  <conditionalFormatting sqref="AX78:AX85">
    <cfRule type="expression" dxfId="578" priority="297">
      <formula>AX78=MAX($AU78:$AZ78)</formula>
    </cfRule>
  </conditionalFormatting>
  <conditionalFormatting sqref="AX78:AX85">
    <cfRule type="expression" dxfId="577" priority="296">
      <formula>AX78=MIN($AU78:$AZ78)</formula>
    </cfRule>
  </conditionalFormatting>
  <conditionalFormatting sqref="AY78:AY85">
    <cfRule type="expression" dxfId="576" priority="295">
      <formula>AY78=MAX($AU78:$AZ78)</formula>
    </cfRule>
  </conditionalFormatting>
  <conditionalFormatting sqref="AY78:AY85">
    <cfRule type="expression" dxfId="575" priority="294">
      <formula>AY78=MIN($AU78:$AZ78)</formula>
    </cfRule>
  </conditionalFormatting>
  <conditionalFormatting sqref="AZ78:AZ85">
    <cfRule type="expression" dxfId="574" priority="293">
      <formula>AZ78=MAX($AU78:$AZ78)</formula>
    </cfRule>
  </conditionalFormatting>
  <conditionalFormatting sqref="AZ78:AZ85">
    <cfRule type="expression" dxfId="573" priority="292">
      <formula>AZ78=MIN($AU78:$AZ78)</formula>
    </cfRule>
  </conditionalFormatting>
  <conditionalFormatting sqref="BH78:BH85">
    <cfRule type="cellIs" dxfId="572" priority="291" operator="equal">
      <formula>1</formula>
    </cfRule>
  </conditionalFormatting>
  <conditionalFormatting sqref="BH78:BH85">
    <cfRule type="cellIs" dxfId="571" priority="290" operator="equal">
      <formula>1</formula>
    </cfRule>
  </conditionalFormatting>
  <conditionalFormatting sqref="BH78:BH85">
    <cfRule type="cellIs" dxfId="570" priority="289" operator="equal">
      <formula>1</formula>
    </cfRule>
  </conditionalFormatting>
  <conditionalFormatting sqref="CD78:CD85">
    <cfRule type="cellIs" dxfId="569" priority="288" operator="equal">
      <formula>1</formula>
    </cfRule>
  </conditionalFormatting>
  <conditionalFormatting sqref="CD78:CD85">
    <cfRule type="cellIs" dxfId="568" priority="287" operator="equal">
      <formula>1</formula>
    </cfRule>
  </conditionalFormatting>
  <conditionalFormatting sqref="CD78:CD85">
    <cfRule type="cellIs" dxfId="567" priority="286" operator="equal">
      <formula>1</formula>
    </cfRule>
  </conditionalFormatting>
  <conditionalFormatting sqref="BJ78:BJ85">
    <cfRule type="cellIs" dxfId="566" priority="285" operator="equal">
      <formula>1</formula>
    </cfRule>
  </conditionalFormatting>
  <conditionalFormatting sqref="BJ78:BJ85">
    <cfRule type="cellIs" dxfId="565" priority="284" operator="equal">
      <formula>1</formula>
    </cfRule>
  </conditionalFormatting>
  <conditionalFormatting sqref="BJ78:BJ85">
    <cfRule type="cellIs" dxfId="564" priority="283" operator="equal">
      <formula>1</formula>
    </cfRule>
  </conditionalFormatting>
  <conditionalFormatting sqref="BD86:BD93">
    <cfRule type="cellIs" dxfId="563" priority="281" operator="equal">
      <formula>1</formula>
    </cfRule>
  </conditionalFormatting>
  <conditionalFormatting sqref="BB86:BB93">
    <cfRule type="cellIs" dxfId="562" priority="282" operator="equal">
      <formula>1</formula>
    </cfRule>
  </conditionalFormatting>
  <conditionalFormatting sqref="BZ86:BZ93">
    <cfRule type="cellIs" dxfId="561" priority="275" operator="equal">
      <formula>1</formula>
    </cfRule>
  </conditionalFormatting>
  <conditionalFormatting sqref="BF86:BF93">
    <cfRule type="cellIs" dxfId="560" priority="280" operator="equal">
      <formula>1</formula>
    </cfRule>
  </conditionalFormatting>
  <conditionalFormatting sqref="BR86:BR93">
    <cfRule type="cellIs" dxfId="559" priority="279" operator="equal">
      <formula>1</formula>
    </cfRule>
  </conditionalFormatting>
  <conditionalFormatting sqref="BT86:BT93">
    <cfRule type="cellIs" dxfId="558" priority="278" operator="equal">
      <formula>1</formula>
    </cfRule>
  </conditionalFormatting>
  <conditionalFormatting sqref="BV86:BV93">
    <cfRule type="cellIs" dxfId="557" priority="277" operator="equal">
      <formula>1</formula>
    </cfRule>
  </conditionalFormatting>
  <conditionalFormatting sqref="BX86:BX93">
    <cfRule type="cellIs" dxfId="556" priority="276" operator="equal">
      <formula>1</formula>
    </cfRule>
  </conditionalFormatting>
  <conditionalFormatting sqref="CB86:CB93">
    <cfRule type="cellIs" dxfId="555" priority="274" operator="equal">
      <formula>1</formula>
    </cfRule>
  </conditionalFormatting>
  <conditionalFormatting sqref="BD86:BD93">
    <cfRule type="cellIs" dxfId="554" priority="272" operator="equal">
      <formula>1</formula>
    </cfRule>
  </conditionalFormatting>
  <conditionalFormatting sqref="BB86:BB93">
    <cfRule type="cellIs" dxfId="553" priority="273" operator="equal">
      <formula>1</formula>
    </cfRule>
  </conditionalFormatting>
  <conditionalFormatting sqref="BZ86:BZ93">
    <cfRule type="cellIs" dxfId="552" priority="266" operator="equal">
      <formula>1</formula>
    </cfRule>
  </conditionalFormatting>
  <conditionalFormatting sqref="BF86:BF93">
    <cfRule type="cellIs" dxfId="551" priority="271" operator="equal">
      <formula>1</formula>
    </cfRule>
  </conditionalFormatting>
  <conditionalFormatting sqref="BR86:BR93">
    <cfRule type="cellIs" dxfId="550" priority="270" operator="equal">
      <formula>1</formula>
    </cfRule>
  </conditionalFormatting>
  <conditionalFormatting sqref="BT86:BT93">
    <cfRule type="cellIs" dxfId="549" priority="269" operator="equal">
      <formula>1</formula>
    </cfRule>
  </conditionalFormatting>
  <conditionalFormatting sqref="BV86:BV93">
    <cfRule type="cellIs" dxfId="548" priority="268" operator="equal">
      <formula>1</formula>
    </cfRule>
  </conditionalFormatting>
  <conditionalFormatting sqref="BX86:BX93">
    <cfRule type="cellIs" dxfId="547" priority="267" operator="equal">
      <formula>1</formula>
    </cfRule>
  </conditionalFormatting>
  <conditionalFormatting sqref="CB86:CB93">
    <cfRule type="cellIs" dxfId="546" priority="265" operator="equal">
      <formula>1</formula>
    </cfRule>
  </conditionalFormatting>
  <conditionalFormatting sqref="BB86:BB93">
    <cfRule type="cellIs" dxfId="545" priority="264" operator="equal">
      <formula>1</formula>
    </cfRule>
  </conditionalFormatting>
  <conditionalFormatting sqref="BD86:BD93">
    <cfRule type="cellIs" dxfId="544" priority="263" operator="equal">
      <formula>1</formula>
    </cfRule>
  </conditionalFormatting>
  <conditionalFormatting sqref="BF86:BF93">
    <cfRule type="cellIs" dxfId="543" priority="262" operator="equal">
      <formula>1</formula>
    </cfRule>
  </conditionalFormatting>
  <conditionalFormatting sqref="BR86:BR93">
    <cfRule type="cellIs" dxfId="542" priority="261" operator="equal">
      <formula>1</formula>
    </cfRule>
  </conditionalFormatting>
  <conditionalFormatting sqref="BT86:BT93">
    <cfRule type="cellIs" dxfId="541" priority="260" operator="equal">
      <formula>1</formula>
    </cfRule>
  </conditionalFormatting>
  <conditionalFormatting sqref="BV86:BV93">
    <cfRule type="cellIs" dxfId="540" priority="259" operator="equal">
      <formula>1</formula>
    </cfRule>
  </conditionalFormatting>
  <conditionalFormatting sqref="BX86:BX93">
    <cfRule type="cellIs" dxfId="539" priority="258" operator="equal">
      <formula>1</formula>
    </cfRule>
  </conditionalFormatting>
  <conditionalFormatting sqref="BZ86:BZ93">
    <cfRule type="cellIs" dxfId="538" priority="257" operator="equal">
      <formula>1</formula>
    </cfRule>
  </conditionalFormatting>
  <conditionalFormatting sqref="CB86:CB93">
    <cfRule type="cellIs" dxfId="537" priority="256" operator="equal">
      <formula>1</formula>
    </cfRule>
  </conditionalFormatting>
  <conditionalFormatting sqref="AO86:AO93">
    <cfRule type="expression" dxfId="536" priority="255">
      <formula>AO86=MAX($AO86:$AT86)</formula>
    </cfRule>
  </conditionalFormatting>
  <conditionalFormatting sqref="AO86:AO93">
    <cfRule type="expression" dxfId="535" priority="254">
      <formula>AO86=MIN($AO86:$AT86)</formula>
    </cfRule>
  </conditionalFormatting>
  <conditionalFormatting sqref="AP86:AT93">
    <cfRule type="expression" dxfId="534" priority="253">
      <formula>AP86=MAX($AO86:$AT86)</formula>
    </cfRule>
  </conditionalFormatting>
  <conditionalFormatting sqref="AP86:AT93">
    <cfRule type="expression" dxfId="533" priority="252">
      <formula>AP86=MIN($AO86:$AT86)</formula>
    </cfRule>
  </conditionalFormatting>
  <conditionalFormatting sqref="AU86:AU93">
    <cfRule type="expression" dxfId="532" priority="251">
      <formula>AU86=MAX($AU86:$AZ86)</formula>
    </cfRule>
  </conditionalFormatting>
  <conditionalFormatting sqref="AU86:AU93">
    <cfRule type="expression" dxfId="531" priority="250">
      <formula>AU86=MIN($AU86:$AZ86)</formula>
    </cfRule>
  </conditionalFormatting>
  <conditionalFormatting sqref="AV86:AZ93">
    <cfRule type="expression" dxfId="530" priority="249">
      <formula>AV86=MAX($AO86:$AT86)</formula>
    </cfRule>
  </conditionalFormatting>
  <conditionalFormatting sqref="AV86:AZ93">
    <cfRule type="expression" dxfId="529" priority="248">
      <formula>AV86=MIN($AO86:$AT86)</formula>
    </cfRule>
  </conditionalFormatting>
  <conditionalFormatting sqref="AV86:AZ93">
    <cfRule type="expression" dxfId="528" priority="247">
      <formula>AV86=MAX($AO86:$AT86)</formula>
    </cfRule>
  </conditionalFormatting>
  <conditionalFormatting sqref="AV86:AZ93">
    <cfRule type="expression" dxfId="527" priority="246">
      <formula>AV86=MIN($AO86:$AT86)</formula>
    </cfRule>
  </conditionalFormatting>
  <conditionalFormatting sqref="AV86:AV93">
    <cfRule type="expression" dxfId="526" priority="245">
      <formula>AV86=MAX($AU86:$AZ86)</formula>
    </cfRule>
  </conditionalFormatting>
  <conditionalFormatting sqref="AV86:AV93">
    <cfRule type="expression" dxfId="525" priority="244">
      <formula>AV86=MIN($AU86:$AZ86)</formula>
    </cfRule>
  </conditionalFormatting>
  <conditionalFormatting sqref="AW86:AW93">
    <cfRule type="expression" dxfId="524" priority="243">
      <formula>AW86=MAX($AU86:$AZ86)</formula>
    </cfRule>
  </conditionalFormatting>
  <conditionalFormatting sqref="AW86:AW93">
    <cfRule type="expression" dxfId="523" priority="242">
      <formula>AW86=MIN($AU86:$AZ86)</formula>
    </cfRule>
  </conditionalFormatting>
  <conditionalFormatting sqref="AX86:AX93">
    <cfRule type="expression" dxfId="522" priority="241">
      <formula>AX86=MAX($AU86:$AZ86)</formula>
    </cfRule>
  </conditionalFormatting>
  <conditionalFormatting sqref="AX86:AX93">
    <cfRule type="expression" dxfId="521" priority="240">
      <formula>AX86=MIN($AU86:$AZ86)</formula>
    </cfRule>
  </conditionalFormatting>
  <conditionalFormatting sqref="AY86:AY93">
    <cfRule type="expression" dxfId="520" priority="239">
      <formula>AY86=MAX($AU86:$AZ86)</formula>
    </cfRule>
  </conditionalFormatting>
  <conditionalFormatting sqref="AY86:AY93">
    <cfRule type="expression" dxfId="519" priority="238">
      <formula>AY86=MIN($AU86:$AZ86)</formula>
    </cfRule>
  </conditionalFormatting>
  <conditionalFormatting sqref="AZ86:AZ93">
    <cfRule type="expression" dxfId="518" priority="237">
      <formula>AZ86=MAX($AU86:$AZ86)</formula>
    </cfRule>
  </conditionalFormatting>
  <conditionalFormatting sqref="AZ86:AZ93">
    <cfRule type="expression" dxfId="517" priority="236">
      <formula>AZ86=MIN($AU86:$AZ86)</formula>
    </cfRule>
  </conditionalFormatting>
  <conditionalFormatting sqref="BH86:BH93">
    <cfRule type="cellIs" dxfId="516" priority="235" operator="equal">
      <formula>1</formula>
    </cfRule>
  </conditionalFormatting>
  <conditionalFormatting sqref="BH86:BH93">
    <cfRule type="cellIs" dxfId="515" priority="234" operator="equal">
      <formula>1</formula>
    </cfRule>
  </conditionalFormatting>
  <conditionalFormatting sqref="BH86:BH93">
    <cfRule type="cellIs" dxfId="514" priority="233" operator="equal">
      <formula>1</formula>
    </cfRule>
  </conditionalFormatting>
  <conditionalFormatting sqref="CD86:CD93">
    <cfRule type="cellIs" dxfId="513" priority="232" operator="equal">
      <formula>1</formula>
    </cfRule>
  </conditionalFormatting>
  <conditionalFormatting sqref="CD86:CD93">
    <cfRule type="cellIs" dxfId="512" priority="231" operator="equal">
      <formula>1</formula>
    </cfRule>
  </conditionalFormatting>
  <conditionalFormatting sqref="CD86:CD93">
    <cfRule type="cellIs" dxfId="511" priority="230" operator="equal">
      <formula>1</formula>
    </cfRule>
  </conditionalFormatting>
  <conditionalFormatting sqref="BJ86:BJ93">
    <cfRule type="cellIs" dxfId="510" priority="229" operator="equal">
      <formula>1</formula>
    </cfRule>
  </conditionalFormatting>
  <conditionalFormatting sqref="BJ86:BJ93">
    <cfRule type="cellIs" dxfId="509" priority="228" operator="equal">
      <formula>1</formula>
    </cfRule>
  </conditionalFormatting>
  <conditionalFormatting sqref="BJ86:BJ93">
    <cfRule type="cellIs" dxfId="508" priority="227" operator="equal">
      <formula>1</formula>
    </cfRule>
  </conditionalFormatting>
  <conditionalFormatting sqref="BD94:BD101">
    <cfRule type="cellIs" dxfId="507" priority="225" operator="equal">
      <formula>1</formula>
    </cfRule>
  </conditionalFormatting>
  <conditionalFormatting sqref="BB94:BB101">
    <cfRule type="cellIs" dxfId="506" priority="226" operator="equal">
      <formula>1</formula>
    </cfRule>
  </conditionalFormatting>
  <conditionalFormatting sqref="BZ94:BZ101">
    <cfRule type="cellIs" dxfId="505" priority="219" operator="equal">
      <formula>1</formula>
    </cfRule>
  </conditionalFormatting>
  <conditionalFormatting sqref="BF94:BF101">
    <cfRule type="cellIs" dxfId="504" priority="224" operator="equal">
      <formula>1</formula>
    </cfRule>
  </conditionalFormatting>
  <conditionalFormatting sqref="BR94:BR101">
    <cfRule type="cellIs" dxfId="503" priority="223" operator="equal">
      <formula>1</formula>
    </cfRule>
  </conditionalFormatting>
  <conditionalFormatting sqref="BT94:BT101">
    <cfRule type="cellIs" dxfId="502" priority="222" operator="equal">
      <formula>1</formula>
    </cfRule>
  </conditionalFormatting>
  <conditionalFormatting sqref="BV94:BV101">
    <cfRule type="cellIs" dxfId="501" priority="221" operator="equal">
      <formula>1</formula>
    </cfRule>
  </conditionalFormatting>
  <conditionalFormatting sqref="BX94:BX101">
    <cfRule type="cellIs" dxfId="500" priority="220" operator="equal">
      <formula>1</formula>
    </cfRule>
  </conditionalFormatting>
  <conditionalFormatting sqref="CB94:CB101">
    <cfRule type="cellIs" dxfId="499" priority="218" operator="equal">
      <formula>1</formula>
    </cfRule>
  </conditionalFormatting>
  <conditionalFormatting sqref="BD94:BD101">
    <cfRule type="cellIs" dxfId="498" priority="216" operator="equal">
      <formula>1</formula>
    </cfRule>
  </conditionalFormatting>
  <conditionalFormatting sqref="BB94:BB101">
    <cfRule type="cellIs" dxfId="497" priority="217" operator="equal">
      <formula>1</formula>
    </cfRule>
  </conditionalFormatting>
  <conditionalFormatting sqref="BZ94:BZ101">
    <cfRule type="cellIs" dxfId="496" priority="210" operator="equal">
      <formula>1</formula>
    </cfRule>
  </conditionalFormatting>
  <conditionalFormatting sqref="BF94:BF101">
    <cfRule type="cellIs" dxfId="495" priority="215" operator="equal">
      <formula>1</formula>
    </cfRule>
  </conditionalFormatting>
  <conditionalFormatting sqref="BR94:BR101">
    <cfRule type="cellIs" dxfId="494" priority="214" operator="equal">
      <formula>1</formula>
    </cfRule>
  </conditionalFormatting>
  <conditionalFormatting sqref="BT94:BT101">
    <cfRule type="cellIs" dxfId="493" priority="213" operator="equal">
      <formula>1</formula>
    </cfRule>
  </conditionalFormatting>
  <conditionalFormatting sqref="BV94:BV101">
    <cfRule type="cellIs" dxfId="492" priority="212" operator="equal">
      <formula>1</formula>
    </cfRule>
  </conditionalFormatting>
  <conditionalFormatting sqref="BX94:BX101">
    <cfRule type="cellIs" dxfId="491" priority="211" operator="equal">
      <formula>1</formula>
    </cfRule>
  </conditionalFormatting>
  <conditionalFormatting sqref="CB94:CB101">
    <cfRule type="cellIs" dxfId="490" priority="209" operator="equal">
      <formula>1</formula>
    </cfRule>
  </conditionalFormatting>
  <conditionalFormatting sqref="BB94:BB101">
    <cfRule type="cellIs" dxfId="489" priority="208" operator="equal">
      <formula>1</formula>
    </cfRule>
  </conditionalFormatting>
  <conditionalFormatting sqref="BD94:BD101">
    <cfRule type="cellIs" dxfId="488" priority="207" operator="equal">
      <formula>1</formula>
    </cfRule>
  </conditionalFormatting>
  <conditionalFormatting sqref="BF94:BF101">
    <cfRule type="cellIs" dxfId="487" priority="206" operator="equal">
      <formula>1</formula>
    </cfRule>
  </conditionalFormatting>
  <conditionalFormatting sqref="BR94:BR101">
    <cfRule type="cellIs" dxfId="486" priority="205" operator="equal">
      <formula>1</formula>
    </cfRule>
  </conditionalFormatting>
  <conditionalFormatting sqref="BT94:BT101">
    <cfRule type="cellIs" dxfId="485" priority="204" operator="equal">
      <formula>1</formula>
    </cfRule>
  </conditionalFormatting>
  <conditionalFormatting sqref="BV94:BV101">
    <cfRule type="cellIs" dxfId="484" priority="203" operator="equal">
      <formula>1</formula>
    </cfRule>
  </conditionalFormatting>
  <conditionalFormatting sqref="BX94:BX101">
    <cfRule type="cellIs" dxfId="483" priority="202" operator="equal">
      <formula>1</formula>
    </cfRule>
  </conditionalFormatting>
  <conditionalFormatting sqref="BZ94:BZ101">
    <cfRule type="cellIs" dxfId="482" priority="201" operator="equal">
      <formula>1</formula>
    </cfRule>
  </conditionalFormatting>
  <conditionalFormatting sqref="CB94:CB101">
    <cfRule type="cellIs" dxfId="481" priority="200" operator="equal">
      <formula>1</formula>
    </cfRule>
  </conditionalFormatting>
  <conditionalFormatting sqref="AO94:AO101">
    <cfRule type="expression" dxfId="480" priority="199">
      <formula>AO94=MAX($AO94:$AT94)</formula>
    </cfRule>
  </conditionalFormatting>
  <conditionalFormatting sqref="AO94:AO101">
    <cfRule type="expression" dxfId="479" priority="198">
      <formula>AO94=MIN($AO94:$AT94)</formula>
    </cfRule>
  </conditionalFormatting>
  <conditionalFormatting sqref="AP94:AT101">
    <cfRule type="expression" dxfId="478" priority="197">
      <formula>AP94=MAX($AO94:$AT94)</formula>
    </cfRule>
  </conditionalFormatting>
  <conditionalFormatting sqref="AP94:AT101">
    <cfRule type="expression" dxfId="477" priority="196">
      <formula>AP94=MIN($AO94:$AT94)</formula>
    </cfRule>
  </conditionalFormatting>
  <conditionalFormatting sqref="AU94:AU101">
    <cfRule type="expression" dxfId="476" priority="195">
      <formula>AU94=MAX($AU94:$AZ94)</formula>
    </cfRule>
  </conditionalFormatting>
  <conditionalFormatting sqref="AU94:AU101">
    <cfRule type="expression" dxfId="475" priority="194">
      <formula>AU94=MIN($AU94:$AZ94)</formula>
    </cfRule>
  </conditionalFormatting>
  <conditionalFormatting sqref="AV94:AZ101">
    <cfRule type="expression" dxfId="474" priority="193">
      <formula>AV94=MAX($AO94:$AT94)</formula>
    </cfRule>
  </conditionalFormatting>
  <conditionalFormatting sqref="AV94:AZ101">
    <cfRule type="expression" dxfId="473" priority="192">
      <formula>AV94=MIN($AO94:$AT94)</formula>
    </cfRule>
  </conditionalFormatting>
  <conditionalFormatting sqref="AV94:AZ101">
    <cfRule type="expression" dxfId="472" priority="191">
      <formula>AV94=MAX($AO94:$AT94)</formula>
    </cfRule>
  </conditionalFormatting>
  <conditionalFormatting sqref="AV94:AZ101">
    <cfRule type="expression" dxfId="471" priority="190">
      <formula>AV94=MIN($AO94:$AT94)</formula>
    </cfRule>
  </conditionalFormatting>
  <conditionalFormatting sqref="AV94:AV101">
    <cfRule type="expression" dxfId="470" priority="189">
      <formula>AV94=MAX($AU94:$AZ94)</formula>
    </cfRule>
  </conditionalFormatting>
  <conditionalFormatting sqref="AV94:AV101">
    <cfRule type="expression" dxfId="469" priority="188">
      <formula>AV94=MIN($AU94:$AZ94)</formula>
    </cfRule>
  </conditionalFormatting>
  <conditionalFormatting sqref="AW94:AW101">
    <cfRule type="expression" dxfId="468" priority="187">
      <formula>AW94=MAX($AU94:$AZ94)</formula>
    </cfRule>
  </conditionalFormatting>
  <conditionalFormatting sqref="AW94:AW101">
    <cfRule type="expression" dxfId="467" priority="186">
      <formula>AW94=MIN($AU94:$AZ94)</formula>
    </cfRule>
  </conditionalFormatting>
  <conditionalFormatting sqref="AX94:AX101">
    <cfRule type="expression" dxfId="466" priority="185">
      <formula>AX94=MAX($AU94:$AZ94)</formula>
    </cfRule>
  </conditionalFormatting>
  <conditionalFormatting sqref="AX94:AX101">
    <cfRule type="expression" dxfId="465" priority="184">
      <formula>AX94=MIN($AU94:$AZ94)</formula>
    </cfRule>
  </conditionalFormatting>
  <conditionalFormatting sqref="AY94:AY101">
    <cfRule type="expression" dxfId="464" priority="183">
      <formula>AY94=MAX($AU94:$AZ94)</formula>
    </cfRule>
  </conditionalFormatting>
  <conditionalFormatting sqref="AY94:AY101">
    <cfRule type="expression" dxfId="463" priority="182">
      <formula>AY94=MIN($AU94:$AZ94)</formula>
    </cfRule>
  </conditionalFormatting>
  <conditionalFormatting sqref="AZ94:AZ101">
    <cfRule type="expression" dxfId="462" priority="181">
      <formula>AZ94=MAX($AU94:$AZ94)</formula>
    </cfRule>
  </conditionalFormatting>
  <conditionalFormatting sqref="AZ94:AZ101">
    <cfRule type="expression" dxfId="461" priority="180">
      <formula>AZ94=MIN($AU94:$AZ94)</formula>
    </cfRule>
  </conditionalFormatting>
  <conditionalFormatting sqref="BH94:BH101">
    <cfRule type="cellIs" dxfId="460" priority="179" operator="equal">
      <formula>1</formula>
    </cfRule>
  </conditionalFormatting>
  <conditionalFormatting sqref="BH94:BH101">
    <cfRule type="cellIs" dxfId="459" priority="178" operator="equal">
      <formula>1</formula>
    </cfRule>
  </conditionalFormatting>
  <conditionalFormatting sqref="BH94:BH101">
    <cfRule type="cellIs" dxfId="458" priority="177" operator="equal">
      <formula>1</formula>
    </cfRule>
  </conditionalFormatting>
  <conditionalFormatting sqref="CD94:CD101">
    <cfRule type="cellIs" dxfId="457" priority="176" operator="equal">
      <formula>1</formula>
    </cfRule>
  </conditionalFormatting>
  <conditionalFormatting sqref="CD94:CD101">
    <cfRule type="cellIs" dxfId="456" priority="175" operator="equal">
      <formula>1</formula>
    </cfRule>
  </conditionalFormatting>
  <conditionalFormatting sqref="CD94:CD101">
    <cfRule type="cellIs" dxfId="455" priority="174" operator="equal">
      <formula>1</formula>
    </cfRule>
  </conditionalFormatting>
  <conditionalFormatting sqref="BJ94:BJ101">
    <cfRule type="cellIs" dxfId="454" priority="173" operator="equal">
      <formula>1</formula>
    </cfRule>
  </conditionalFormatting>
  <conditionalFormatting sqref="BJ94:BJ101">
    <cfRule type="cellIs" dxfId="453" priority="172" operator="equal">
      <formula>1</formula>
    </cfRule>
  </conditionalFormatting>
  <conditionalFormatting sqref="BJ94:BJ101">
    <cfRule type="cellIs" dxfId="452" priority="171" operator="equal">
      <formula>1</formula>
    </cfRule>
  </conditionalFormatting>
  <conditionalFormatting sqref="BL64:BL69">
    <cfRule type="cellIs" dxfId="451" priority="158" operator="equal">
      <formula>1</formula>
    </cfRule>
  </conditionalFormatting>
  <conditionalFormatting sqref="BL64:BL69">
    <cfRule type="cellIs" dxfId="450" priority="157" operator="equal">
      <formula>1</formula>
    </cfRule>
  </conditionalFormatting>
  <conditionalFormatting sqref="BL64:BL69">
    <cfRule type="cellIs" dxfId="449" priority="156" operator="equal">
      <formula>1</formula>
    </cfRule>
  </conditionalFormatting>
  <conditionalFormatting sqref="BL70:BL77">
    <cfRule type="cellIs" dxfId="448" priority="155" operator="equal">
      <formula>1</formula>
    </cfRule>
  </conditionalFormatting>
  <conditionalFormatting sqref="BL70:BL77">
    <cfRule type="cellIs" dxfId="447" priority="154" operator="equal">
      <formula>1</formula>
    </cfRule>
  </conditionalFormatting>
  <conditionalFormatting sqref="BL70:BL77">
    <cfRule type="cellIs" dxfId="446" priority="153" operator="equal">
      <formula>1</formula>
    </cfRule>
  </conditionalFormatting>
  <conditionalFormatting sqref="BL78:BL85">
    <cfRule type="cellIs" dxfId="445" priority="152" operator="equal">
      <formula>1</formula>
    </cfRule>
  </conditionalFormatting>
  <conditionalFormatting sqref="BL78:BL85">
    <cfRule type="cellIs" dxfId="444" priority="151" operator="equal">
      <formula>1</formula>
    </cfRule>
  </conditionalFormatting>
  <conditionalFormatting sqref="BL78:BL85">
    <cfRule type="cellIs" dxfId="443" priority="150" operator="equal">
      <formula>1</formula>
    </cfRule>
  </conditionalFormatting>
  <conditionalFormatting sqref="BL86:BL93">
    <cfRule type="cellIs" dxfId="442" priority="149" operator="equal">
      <formula>1</formula>
    </cfRule>
  </conditionalFormatting>
  <conditionalFormatting sqref="BL86:BL93">
    <cfRule type="cellIs" dxfId="441" priority="148" operator="equal">
      <formula>1</formula>
    </cfRule>
  </conditionalFormatting>
  <conditionalFormatting sqref="BL86:BL93">
    <cfRule type="cellIs" dxfId="440" priority="147" operator="equal">
      <formula>1</formula>
    </cfRule>
  </conditionalFormatting>
  <conditionalFormatting sqref="BL94:BL101">
    <cfRule type="cellIs" dxfId="439" priority="146" operator="equal">
      <formula>1</formula>
    </cfRule>
  </conditionalFormatting>
  <conditionalFormatting sqref="BL94:BL101">
    <cfRule type="cellIs" dxfId="438" priority="145" operator="equal">
      <formula>1</formula>
    </cfRule>
  </conditionalFormatting>
  <conditionalFormatting sqref="BL94:BL101">
    <cfRule type="cellIs" dxfId="437" priority="144" operator="equal">
      <formula>1</formula>
    </cfRule>
  </conditionalFormatting>
  <conditionalFormatting sqref="BP64:BP69">
    <cfRule type="cellIs" dxfId="436" priority="137" operator="equal">
      <formula>1</formula>
    </cfRule>
  </conditionalFormatting>
  <conditionalFormatting sqref="BP64:BP69">
    <cfRule type="cellIs" dxfId="435" priority="136" operator="equal">
      <formula>1</formula>
    </cfRule>
  </conditionalFormatting>
  <conditionalFormatting sqref="BP64:BP69">
    <cfRule type="cellIs" dxfId="434" priority="135" operator="equal">
      <formula>1</formula>
    </cfRule>
  </conditionalFormatting>
  <conditionalFormatting sqref="BP70:BP77">
    <cfRule type="cellIs" dxfId="433" priority="134" operator="equal">
      <formula>1</formula>
    </cfRule>
  </conditionalFormatting>
  <conditionalFormatting sqref="BP70:BP77">
    <cfRule type="cellIs" dxfId="432" priority="133" operator="equal">
      <formula>1</formula>
    </cfRule>
  </conditionalFormatting>
  <conditionalFormatting sqref="BP70:BP77">
    <cfRule type="cellIs" dxfId="431" priority="132" operator="equal">
      <formula>1</formula>
    </cfRule>
  </conditionalFormatting>
  <conditionalFormatting sqref="BP78:BP85">
    <cfRule type="cellIs" dxfId="430" priority="131" operator="equal">
      <formula>1</formula>
    </cfRule>
  </conditionalFormatting>
  <conditionalFormatting sqref="BP78:BP85">
    <cfRule type="cellIs" dxfId="429" priority="130" operator="equal">
      <formula>1</formula>
    </cfRule>
  </conditionalFormatting>
  <conditionalFormatting sqref="BP78:BP85">
    <cfRule type="cellIs" dxfId="428" priority="129" operator="equal">
      <formula>1</formula>
    </cfRule>
  </conditionalFormatting>
  <conditionalFormatting sqref="BP86:BP93">
    <cfRule type="cellIs" dxfId="427" priority="128" operator="equal">
      <formula>1</formula>
    </cfRule>
  </conditionalFormatting>
  <conditionalFormatting sqref="BP86:BP93">
    <cfRule type="cellIs" dxfId="426" priority="127" operator="equal">
      <formula>1</formula>
    </cfRule>
  </conditionalFormatting>
  <conditionalFormatting sqref="BP86:BP93">
    <cfRule type="cellIs" dxfId="425" priority="126" operator="equal">
      <formula>1</formula>
    </cfRule>
  </conditionalFormatting>
  <conditionalFormatting sqref="BP94:BP101">
    <cfRule type="cellIs" dxfId="424" priority="125" operator="equal">
      <formula>1</formula>
    </cfRule>
  </conditionalFormatting>
  <conditionalFormatting sqref="BP94:BP101">
    <cfRule type="cellIs" dxfId="423" priority="124" operator="equal">
      <formula>1</formula>
    </cfRule>
  </conditionalFormatting>
  <conditionalFormatting sqref="BP94:BP101">
    <cfRule type="cellIs" dxfId="422" priority="123" operator="equal">
      <formula>1</formula>
    </cfRule>
  </conditionalFormatting>
  <conditionalFormatting sqref="BN64:BN69">
    <cfRule type="cellIs" dxfId="421" priority="96" operator="equal">
      <formula>1</formula>
    </cfRule>
  </conditionalFormatting>
  <conditionalFormatting sqref="BN64:BN69">
    <cfRule type="cellIs" dxfId="420" priority="95" operator="equal">
      <formula>1</formula>
    </cfRule>
  </conditionalFormatting>
  <conditionalFormatting sqref="BN64:BN69">
    <cfRule type="cellIs" dxfId="419" priority="94" operator="equal">
      <formula>1</formula>
    </cfRule>
  </conditionalFormatting>
  <conditionalFormatting sqref="BN70:BN77">
    <cfRule type="cellIs" dxfId="418" priority="93" operator="equal">
      <formula>1</formula>
    </cfRule>
  </conditionalFormatting>
  <conditionalFormatting sqref="BN70:BN77">
    <cfRule type="cellIs" dxfId="417" priority="92" operator="equal">
      <formula>1</formula>
    </cfRule>
  </conditionalFormatting>
  <conditionalFormatting sqref="BN70:BN77">
    <cfRule type="cellIs" dxfId="416" priority="91" operator="equal">
      <formula>1</formula>
    </cfRule>
  </conditionalFormatting>
  <conditionalFormatting sqref="BN78:BN85">
    <cfRule type="cellIs" dxfId="415" priority="90" operator="equal">
      <formula>1</formula>
    </cfRule>
  </conditionalFormatting>
  <conditionalFormatting sqref="BN78:BN85">
    <cfRule type="cellIs" dxfId="414" priority="89" operator="equal">
      <formula>1</formula>
    </cfRule>
  </conditionalFormatting>
  <conditionalFormatting sqref="BN78:BN85">
    <cfRule type="cellIs" dxfId="413" priority="88" operator="equal">
      <formula>1</formula>
    </cfRule>
  </conditionalFormatting>
  <conditionalFormatting sqref="BN86:BN93">
    <cfRule type="cellIs" dxfId="412" priority="87" operator="equal">
      <formula>1</formula>
    </cfRule>
  </conditionalFormatting>
  <conditionalFormatting sqref="BN86:BN93">
    <cfRule type="cellIs" dxfId="411" priority="86" operator="equal">
      <formula>1</formula>
    </cfRule>
  </conditionalFormatting>
  <conditionalFormatting sqref="BN86:BN93">
    <cfRule type="cellIs" dxfId="410" priority="85" operator="equal">
      <formula>1</formula>
    </cfRule>
  </conditionalFormatting>
  <conditionalFormatting sqref="BN94:BN101">
    <cfRule type="cellIs" dxfId="409" priority="84" operator="equal">
      <formula>1</formula>
    </cfRule>
  </conditionalFormatting>
  <conditionalFormatting sqref="BN94:BN101">
    <cfRule type="cellIs" dxfId="408" priority="83" operator="equal">
      <formula>1</formula>
    </cfRule>
  </conditionalFormatting>
  <conditionalFormatting sqref="BN94:BN101">
    <cfRule type="cellIs" dxfId="407" priority="82" operator="equal">
      <formula>1</formula>
    </cfRule>
  </conditionalFormatting>
  <conditionalFormatting sqref="BD10:BD63">
    <cfRule type="cellIs" dxfId="406" priority="80" operator="equal">
      <formula>1</formula>
    </cfRule>
  </conditionalFormatting>
  <conditionalFormatting sqref="BB10:BB63">
    <cfRule type="cellIs" dxfId="405" priority="81" operator="equal">
      <formula>1</formula>
    </cfRule>
  </conditionalFormatting>
  <conditionalFormatting sqref="BZ5:BZ63">
    <cfRule type="cellIs" dxfId="404" priority="74" operator="equal">
      <formula>1</formula>
    </cfRule>
  </conditionalFormatting>
  <conditionalFormatting sqref="BF10:BF63">
    <cfRule type="cellIs" dxfId="403" priority="79" operator="equal">
      <formula>1</formula>
    </cfRule>
  </conditionalFormatting>
  <conditionalFormatting sqref="BR5:BR63">
    <cfRule type="cellIs" dxfId="402" priority="78" operator="equal">
      <formula>1</formula>
    </cfRule>
  </conditionalFormatting>
  <conditionalFormatting sqref="BT5:BT63">
    <cfRule type="cellIs" dxfId="401" priority="77" operator="equal">
      <formula>1</formula>
    </cfRule>
  </conditionalFormatting>
  <conditionalFormatting sqref="BV5:BV63">
    <cfRule type="cellIs" dxfId="400" priority="76" operator="equal">
      <formula>1</formula>
    </cfRule>
  </conditionalFormatting>
  <conditionalFormatting sqref="BX5:BX63">
    <cfRule type="cellIs" dxfId="399" priority="75" operator="equal">
      <formula>1</formula>
    </cfRule>
  </conditionalFormatting>
  <conditionalFormatting sqref="CB5:CB63">
    <cfRule type="cellIs" dxfId="398" priority="73" operator="equal">
      <formula>1</formula>
    </cfRule>
  </conditionalFormatting>
  <conditionalFormatting sqref="BD10:BD63">
    <cfRule type="cellIs" dxfId="397" priority="71" operator="equal">
      <formula>1</formula>
    </cfRule>
  </conditionalFormatting>
  <conditionalFormatting sqref="BB10:BB63">
    <cfRule type="cellIs" dxfId="396" priority="72" operator="equal">
      <formula>1</formula>
    </cfRule>
  </conditionalFormatting>
  <conditionalFormatting sqref="BZ5:BZ63">
    <cfRule type="cellIs" dxfId="395" priority="65" operator="equal">
      <formula>1</formula>
    </cfRule>
  </conditionalFormatting>
  <conditionalFormatting sqref="BF10:BF63">
    <cfRule type="cellIs" dxfId="394" priority="70" operator="equal">
      <formula>1</formula>
    </cfRule>
  </conditionalFormatting>
  <conditionalFormatting sqref="BR5:BR63">
    <cfRule type="cellIs" dxfId="393" priority="69" operator="equal">
      <formula>1</formula>
    </cfRule>
  </conditionalFormatting>
  <conditionalFormatting sqref="BT5:BT63">
    <cfRule type="cellIs" dxfId="392" priority="68" operator="equal">
      <formula>1</formula>
    </cfRule>
  </conditionalFormatting>
  <conditionalFormatting sqref="BV5:BV63">
    <cfRule type="cellIs" dxfId="391" priority="67" operator="equal">
      <formula>1</formula>
    </cfRule>
  </conditionalFormatting>
  <conditionalFormatting sqref="BX5:BX63">
    <cfRule type="cellIs" dxfId="390" priority="66" operator="equal">
      <formula>1</formula>
    </cfRule>
  </conditionalFormatting>
  <conditionalFormatting sqref="CB5:CB63">
    <cfRule type="cellIs" dxfId="389" priority="64" operator="equal">
      <formula>1</formula>
    </cfRule>
  </conditionalFormatting>
  <conditionalFormatting sqref="BB10:BB63">
    <cfRule type="cellIs" dxfId="388" priority="63" operator="equal">
      <formula>1</formula>
    </cfRule>
  </conditionalFormatting>
  <conditionalFormatting sqref="BD10:BD63">
    <cfRule type="cellIs" dxfId="387" priority="62" operator="equal">
      <formula>1</formula>
    </cfRule>
  </conditionalFormatting>
  <conditionalFormatting sqref="BF10:BF63">
    <cfRule type="cellIs" dxfId="386" priority="61" operator="equal">
      <formula>1</formula>
    </cfRule>
  </conditionalFormatting>
  <conditionalFormatting sqref="BR5:BR63">
    <cfRule type="cellIs" dxfId="385" priority="60" operator="equal">
      <formula>1</formula>
    </cfRule>
  </conditionalFormatting>
  <conditionalFormatting sqref="BT5:BT63">
    <cfRule type="cellIs" dxfId="384" priority="59" operator="equal">
      <formula>1</formula>
    </cfRule>
  </conditionalFormatting>
  <conditionalFormatting sqref="BV5:BV63">
    <cfRule type="cellIs" dxfId="383" priority="58" operator="equal">
      <formula>1</formula>
    </cfRule>
  </conditionalFormatting>
  <conditionalFormatting sqref="BX5:BX63">
    <cfRule type="cellIs" dxfId="382" priority="57" operator="equal">
      <formula>1</formula>
    </cfRule>
  </conditionalFormatting>
  <conditionalFormatting sqref="BZ5:BZ63">
    <cfRule type="cellIs" dxfId="381" priority="56" operator="equal">
      <formula>1</formula>
    </cfRule>
  </conditionalFormatting>
  <conditionalFormatting sqref="CB5:CB63">
    <cfRule type="cellIs" dxfId="380" priority="55" operator="equal">
      <formula>1</formula>
    </cfRule>
  </conditionalFormatting>
  <conditionalFormatting sqref="BH10:BH63">
    <cfRule type="cellIs" dxfId="379" priority="54" operator="equal">
      <formula>1</formula>
    </cfRule>
  </conditionalFormatting>
  <conditionalFormatting sqref="BH10:BH63">
    <cfRule type="cellIs" dxfId="378" priority="53" operator="equal">
      <formula>1</formula>
    </cfRule>
  </conditionalFormatting>
  <conditionalFormatting sqref="BH10:BH63">
    <cfRule type="cellIs" dxfId="377" priority="52" operator="equal">
      <formula>1</formula>
    </cfRule>
  </conditionalFormatting>
  <conditionalFormatting sqref="CD5:CD63">
    <cfRule type="cellIs" dxfId="376" priority="51" operator="equal">
      <formula>1</formula>
    </cfRule>
  </conditionalFormatting>
  <conditionalFormatting sqref="CD5:CD63">
    <cfRule type="cellIs" dxfId="375" priority="50" operator="equal">
      <formula>1</formula>
    </cfRule>
  </conditionalFormatting>
  <conditionalFormatting sqref="CD5:CD63">
    <cfRule type="cellIs" dxfId="374" priority="49" operator="equal">
      <formula>1</formula>
    </cfRule>
  </conditionalFormatting>
  <conditionalFormatting sqref="BJ6:BJ63">
    <cfRule type="cellIs" dxfId="373" priority="48" operator="equal">
      <formula>1</formula>
    </cfRule>
  </conditionalFormatting>
  <conditionalFormatting sqref="BJ6:BJ63">
    <cfRule type="cellIs" dxfId="372" priority="47" operator="equal">
      <formula>1</formula>
    </cfRule>
  </conditionalFormatting>
  <conditionalFormatting sqref="BJ6:BJ63">
    <cfRule type="cellIs" dxfId="371" priority="46" operator="equal">
      <formula>1</formula>
    </cfRule>
  </conditionalFormatting>
  <conditionalFormatting sqref="BL6:BL63">
    <cfRule type="cellIs" dxfId="370" priority="45" operator="equal">
      <formula>1</formula>
    </cfRule>
  </conditionalFormatting>
  <conditionalFormatting sqref="BL6:BL63">
    <cfRule type="cellIs" dxfId="369" priority="44" operator="equal">
      <formula>1</formula>
    </cfRule>
  </conditionalFormatting>
  <conditionalFormatting sqref="BL6:BL63">
    <cfRule type="cellIs" dxfId="368" priority="43" operator="equal">
      <formula>1</formula>
    </cfRule>
  </conditionalFormatting>
  <conditionalFormatting sqref="BP6:BP63">
    <cfRule type="cellIs" dxfId="367" priority="42" operator="equal">
      <formula>1</formula>
    </cfRule>
  </conditionalFormatting>
  <conditionalFormatting sqref="BP6:BP63">
    <cfRule type="cellIs" dxfId="366" priority="41" operator="equal">
      <formula>1</formula>
    </cfRule>
  </conditionalFormatting>
  <conditionalFormatting sqref="BP6:BP63">
    <cfRule type="cellIs" dxfId="365" priority="40" operator="equal">
      <formula>1</formula>
    </cfRule>
  </conditionalFormatting>
  <conditionalFormatting sqref="BN6:BN63">
    <cfRule type="cellIs" dxfId="364" priority="39" operator="equal">
      <formula>1</formula>
    </cfRule>
  </conditionalFormatting>
  <conditionalFormatting sqref="BN6:BN63">
    <cfRule type="cellIs" dxfId="363" priority="38" operator="equal">
      <formula>1</formula>
    </cfRule>
  </conditionalFormatting>
  <conditionalFormatting sqref="BN6:BN63">
    <cfRule type="cellIs" dxfId="362" priority="37" operator="equal">
      <formula>1</formula>
    </cfRule>
  </conditionalFormatting>
  <conditionalFormatting sqref="BJ5:BJ9">
    <cfRule type="cellIs" dxfId="361" priority="24" operator="equal">
      <formula>1</formula>
    </cfRule>
  </conditionalFormatting>
  <conditionalFormatting sqref="BJ5:BJ9">
    <cfRule type="cellIs" dxfId="360" priority="23" operator="equal">
      <formula>1</formula>
    </cfRule>
  </conditionalFormatting>
  <conditionalFormatting sqref="BJ5:BJ9">
    <cfRule type="cellIs" dxfId="359" priority="22" operator="equal">
      <formula>1</formula>
    </cfRule>
  </conditionalFormatting>
  <conditionalFormatting sqref="BL5:BL9">
    <cfRule type="cellIs" dxfId="358" priority="21" operator="equal">
      <formula>1</formula>
    </cfRule>
  </conditionalFormatting>
  <conditionalFormatting sqref="BL5:BL9">
    <cfRule type="cellIs" dxfId="357" priority="20" operator="equal">
      <formula>1</formula>
    </cfRule>
  </conditionalFormatting>
  <conditionalFormatting sqref="BL5:BL9">
    <cfRule type="cellIs" dxfId="356" priority="19" operator="equal">
      <formula>1</formula>
    </cfRule>
  </conditionalFormatting>
  <conditionalFormatting sqref="BP5:BP9">
    <cfRule type="cellIs" dxfId="355" priority="18" operator="equal">
      <formula>1</formula>
    </cfRule>
  </conditionalFormatting>
  <conditionalFormatting sqref="BP5:BP9">
    <cfRule type="cellIs" dxfId="354" priority="17" operator="equal">
      <formula>1</formula>
    </cfRule>
  </conditionalFormatting>
  <conditionalFormatting sqref="BP5:BP9">
    <cfRule type="cellIs" dxfId="353" priority="16" operator="equal">
      <formula>1</formula>
    </cfRule>
  </conditionalFormatting>
  <conditionalFormatting sqref="BN5:BN9">
    <cfRule type="cellIs" dxfId="352" priority="15" operator="equal">
      <formula>1</formula>
    </cfRule>
  </conditionalFormatting>
  <conditionalFormatting sqref="BN5:BN9">
    <cfRule type="cellIs" dxfId="351" priority="14" operator="equal">
      <formula>1</formula>
    </cfRule>
  </conditionalFormatting>
  <conditionalFormatting sqref="BN5:BN9">
    <cfRule type="cellIs" dxfId="350" priority="13" operator="equal">
      <formula>1</formula>
    </cfRule>
  </conditionalFormatting>
  <conditionalFormatting sqref="BD6:BD9">
    <cfRule type="cellIs" dxfId="349" priority="11" operator="equal">
      <formula>1</formula>
    </cfRule>
  </conditionalFormatting>
  <conditionalFormatting sqref="BB6:BB9">
    <cfRule type="cellIs" dxfId="348" priority="12" operator="equal">
      <formula>1</formula>
    </cfRule>
  </conditionalFormatting>
  <conditionalFormatting sqref="BF6:BF9">
    <cfRule type="cellIs" dxfId="347" priority="10" operator="equal">
      <formula>1</formula>
    </cfRule>
  </conditionalFormatting>
  <conditionalFormatting sqref="BD5:BD9">
    <cfRule type="cellIs" dxfId="346" priority="8" operator="equal">
      <formula>1</formula>
    </cfRule>
  </conditionalFormatting>
  <conditionalFormatting sqref="BB5:BB9">
    <cfRule type="cellIs" dxfId="345" priority="9" operator="equal">
      <formula>1</formula>
    </cfRule>
  </conditionalFormatting>
  <conditionalFormatting sqref="BF5:BF9">
    <cfRule type="cellIs" dxfId="344" priority="7" operator="equal">
      <formula>1</formula>
    </cfRule>
  </conditionalFormatting>
  <conditionalFormatting sqref="BB5:BB9">
    <cfRule type="cellIs" dxfId="343" priority="6" operator="equal">
      <formula>1</formula>
    </cfRule>
  </conditionalFormatting>
  <conditionalFormatting sqref="BD5:BD9">
    <cfRule type="cellIs" dxfId="342" priority="5" operator="equal">
      <formula>1</formula>
    </cfRule>
  </conditionalFormatting>
  <conditionalFormatting sqref="BF5:BF9">
    <cfRule type="cellIs" dxfId="341" priority="4" operator="equal">
      <formula>1</formula>
    </cfRule>
  </conditionalFormatting>
  <conditionalFormatting sqref="BH5:BH9">
    <cfRule type="cellIs" dxfId="340" priority="3" operator="equal">
      <formula>1</formula>
    </cfRule>
  </conditionalFormatting>
  <conditionalFormatting sqref="BH5:BH9">
    <cfRule type="cellIs" dxfId="339" priority="2" operator="equal">
      <formula>1</formula>
    </cfRule>
  </conditionalFormatting>
  <conditionalFormatting sqref="BH5:BH9">
    <cfRule type="cellIs" dxfId="338" priority="1" operator="equal">
      <formula>1</formula>
    </cfRule>
  </conditionalFormatting>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dimension ref="B1:EO47"/>
  <sheetViews>
    <sheetView zoomScale="85" zoomScaleNormal="85" workbookViewId="0">
      <selection activeCell="B17" sqref="B17"/>
    </sheetView>
  </sheetViews>
  <sheetFormatPr defaultRowHeight="13.5"/>
  <cols>
    <col min="1" max="1" width="9" style="1"/>
    <col min="2" max="2" width="11.375" style="33" customWidth="1"/>
    <col min="3" max="4" width="9" style="1"/>
    <col min="5" max="5" width="16.125" style="2" bestFit="1" customWidth="1"/>
    <col min="6" max="16" width="9" style="1"/>
    <col min="17" max="28" width="6.125" style="1" customWidth="1"/>
    <col min="29" max="40" width="6.125" style="1" hidden="1" customWidth="1"/>
    <col min="41" max="46" width="6.125" style="1" customWidth="1"/>
    <col min="47" max="52" width="6.125" style="1" hidden="1" customWidth="1"/>
    <col min="53" max="58" width="3.625" style="1" customWidth="1"/>
    <col min="59" max="76" width="3.625" style="1" hidden="1" customWidth="1"/>
    <col min="77" max="80" width="3.625" style="1" customWidth="1"/>
    <col min="81" max="98" width="3.625" style="1" hidden="1" customWidth="1"/>
    <col min="99" max="102" width="3.625" style="1" customWidth="1"/>
    <col min="103" max="120" width="3.625" style="1" hidden="1" customWidth="1"/>
    <col min="121" max="124" width="3.625" style="1" customWidth="1"/>
    <col min="125" max="142" width="3.625" style="1" hidden="1" customWidth="1"/>
    <col min="143" max="144" width="3.625" style="1" customWidth="1"/>
    <col min="145" max="145" width="2" style="1" customWidth="1"/>
    <col min="146" max="16384" width="9" style="1"/>
  </cols>
  <sheetData>
    <row r="1" spans="2:145" ht="14.25" thickBot="1"/>
    <row r="2" spans="2:145" customFormat="1">
      <c r="B2" s="101" t="s">
        <v>63</v>
      </c>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35"/>
      <c r="AD2" s="35"/>
      <c r="AE2" s="35"/>
      <c r="AF2" s="35"/>
      <c r="AG2" s="35"/>
      <c r="AH2" s="35"/>
      <c r="AI2" s="35"/>
      <c r="AJ2" s="35"/>
      <c r="AK2" s="35"/>
      <c r="AL2" s="35"/>
      <c r="AM2" s="35"/>
      <c r="AN2" s="35"/>
      <c r="AO2" s="103" t="s">
        <v>62</v>
      </c>
      <c r="AP2" s="103"/>
      <c r="AQ2" s="103"/>
      <c r="AR2" s="103"/>
      <c r="AS2" s="103"/>
      <c r="AT2" s="103"/>
      <c r="AU2" s="103" t="s">
        <v>62</v>
      </c>
      <c r="AV2" s="103"/>
      <c r="AW2" s="103"/>
      <c r="AX2" s="103"/>
      <c r="AY2" s="103"/>
      <c r="AZ2" s="103"/>
      <c r="BA2" s="104" t="s">
        <v>61</v>
      </c>
      <c r="BB2" s="105"/>
      <c r="BC2" s="105"/>
      <c r="BD2" s="105"/>
      <c r="BE2" s="105"/>
      <c r="BF2" s="105"/>
      <c r="BG2" s="105"/>
      <c r="BH2" s="105"/>
      <c r="BI2" s="105"/>
      <c r="BJ2" s="105"/>
      <c r="BK2" s="105"/>
      <c r="BL2" s="105"/>
      <c r="BM2" s="105"/>
      <c r="BN2" s="105"/>
      <c r="BO2" s="105"/>
      <c r="BP2" s="105"/>
      <c r="BQ2" s="105"/>
      <c r="BR2" s="105"/>
      <c r="BS2" s="105"/>
      <c r="BT2" s="106"/>
      <c r="BU2" s="106"/>
      <c r="BV2" s="106"/>
      <c r="BW2" s="106"/>
      <c r="BX2" s="106"/>
      <c r="BY2" s="106"/>
      <c r="BZ2" s="106"/>
      <c r="CA2" s="106"/>
      <c r="CB2" s="106"/>
      <c r="CC2" s="106"/>
      <c r="CD2" s="106"/>
      <c r="CE2" s="106"/>
      <c r="CF2" s="106"/>
      <c r="CG2" s="106"/>
      <c r="CH2" s="106"/>
      <c r="CI2" s="106"/>
      <c r="CJ2" s="106"/>
      <c r="CK2" s="106"/>
      <c r="CL2" s="106"/>
      <c r="CM2" s="106"/>
      <c r="CN2" s="106"/>
      <c r="CO2" s="106"/>
      <c r="CP2" s="106"/>
      <c r="CQ2" s="106"/>
      <c r="CR2" s="106"/>
      <c r="CS2" s="106"/>
      <c r="CT2" s="106"/>
      <c r="CU2" s="106"/>
      <c r="CV2" s="106"/>
      <c r="CW2" s="106"/>
      <c r="CX2" s="106"/>
      <c r="CY2" s="106"/>
      <c r="CZ2" s="106"/>
      <c r="DA2" s="106"/>
      <c r="DB2" s="106"/>
      <c r="DC2" s="106"/>
      <c r="DD2" s="106"/>
      <c r="DE2" s="106"/>
      <c r="DF2" s="106"/>
      <c r="DG2" s="106"/>
      <c r="DH2" s="106"/>
      <c r="DI2" s="106"/>
      <c r="DJ2" s="106"/>
      <c r="DK2" s="106"/>
      <c r="DL2" s="106"/>
      <c r="DM2" s="106"/>
      <c r="DN2" s="106"/>
      <c r="DO2" s="106"/>
      <c r="DP2" s="106"/>
      <c r="DQ2" s="106"/>
      <c r="DR2" s="106"/>
      <c r="DS2" s="106"/>
      <c r="DT2" s="106"/>
      <c r="DU2" s="106"/>
      <c r="DV2" s="106"/>
      <c r="DW2" s="106"/>
      <c r="DX2" s="106"/>
      <c r="DY2" s="106"/>
      <c r="DZ2" s="106"/>
      <c r="EA2" s="106"/>
      <c r="EB2" s="106"/>
      <c r="EC2" s="106"/>
      <c r="ED2" s="106"/>
      <c r="EE2" s="106"/>
      <c r="EF2" s="106"/>
      <c r="EG2" s="106"/>
      <c r="EH2" s="106"/>
      <c r="EI2" s="106"/>
      <c r="EJ2" s="106"/>
      <c r="EK2" s="106"/>
      <c r="EL2" s="106"/>
      <c r="EM2" s="106"/>
      <c r="EN2" s="106"/>
      <c r="EO2" s="107"/>
    </row>
    <row r="3" spans="2:145" customFormat="1">
      <c r="B3" s="108" t="s">
        <v>64</v>
      </c>
      <c r="C3" s="109"/>
      <c r="D3" s="109"/>
      <c r="E3" s="109"/>
      <c r="F3" s="109"/>
      <c r="G3" s="109"/>
      <c r="H3" s="109"/>
      <c r="I3" s="109"/>
      <c r="J3" s="109"/>
      <c r="K3" s="109"/>
      <c r="L3" s="109"/>
      <c r="M3" s="109"/>
      <c r="N3" s="109"/>
      <c r="O3" s="109"/>
      <c r="P3" s="111"/>
      <c r="Q3" s="112" t="s">
        <v>45</v>
      </c>
      <c r="R3" s="113"/>
      <c r="S3" s="113"/>
      <c r="T3" s="113"/>
      <c r="U3" s="113"/>
      <c r="V3" s="114"/>
      <c r="W3" s="115" t="s">
        <v>52</v>
      </c>
      <c r="X3" s="116"/>
      <c r="Y3" s="116"/>
      <c r="Z3" s="116"/>
      <c r="AA3" s="116"/>
      <c r="AB3" s="117"/>
      <c r="AC3" s="112" t="s">
        <v>98</v>
      </c>
      <c r="AD3" s="113"/>
      <c r="AE3" s="113"/>
      <c r="AF3" s="113"/>
      <c r="AG3" s="113"/>
      <c r="AH3" s="114"/>
      <c r="AI3" s="115" t="s">
        <v>99</v>
      </c>
      <c r="AJ3" s="116"/>
      <c r="AK3" s="116"/>
      <c r="AL3" s="116"/>
      <c r="AM3" s="116"/>
      <c r="AN3" s="117"/>
      <c r="AO3" s="95" t="s">
        <v>51</v>
      </c>
      <c r="AP3" s="96"/>
      <c r="AQ3" s="96"/>
      <c r="AR3" s="96"/>
      <c r="AS3" s="96"/>
      <c r="AT3" s="97"/>
      <c r="AU3" s="95" t="s">
        <v>100</v>
      </c>
      <c r="AV3" s="96"/>
      <c r="AW3" s="96"/>
      <c r="AX3" s="96"/>
      <c r="AY3" s="96"/>
      <c r="AZ3" s="97"/>
      <c r="BA3" s="98" t="s">
        <v>116</v>
      </c>
      <c r="BB3" s="99"/>
      <c r="BC3" s="99"/>
      <c r="BD3" s="99"/>
      <c r="BE3" s="99"/>
      <c r="BF3" s="99"/>
      <c r="BG3" s="99"/>
      <c r="BH3" s="99"/>
      <c r="BI3" s="99"/>
      <c r="BJ3" s="99"/>
      <c r="BK3" s="99"/>
      <c r="BL3" s="99"/>
      <c r="BM3" s="99"/>
      <c r="BN3" s="99"/>
      <c r="BO3" s="99"/>
      <c r="BP3" s="99"/>
      <c r="BQ3" s="99"/>
      <c r="BR3" s="99"/>
      <c r="BS3" s="99"/>
      <c r="BT3" s="99"/>
      <c r="BU3" s="99"/>
      <c r="BV3" s="99"/>
      <c r="BW3" s="99"/>
      <c r="BX3" s="99"/>
      <c r="BY3" s="99"/>
      <c r="BZ3" s="99"/>
      <c r="CA3" s="99"/>
      <c r="CB3" s="99"/>
      <c r="CC3" s="99"/>
      <c r="CD3" s="99"/>
      <c r="CE3" s="99"/>
      <c r="CF3" s="99"/>
      <c r="CG3" s="99"/>
      <c r="CH3" s="99"/>
      <c r="CI3" s="99"/>
      <c r="CJ3" s="99"/>
      <c r="CK3" s="99"/>
      <c r="CL3" s="99"/>
      <c r="CM3" s="99"/>
      <c r="CN3" s="99"/>
      <c r="CO3" s="99"/>
      <c r="CP3" s="99"/>
      <c r="CQ3" s="99"/>
      <c r="CR3" s="99"/>
      <c r="CS3" s="99"/>
      <c r="CT3" s="99"/>
      <c r="CU3" s="99"/>
      <c r="CV3" s="99"/>
      <c r="CW3" s="99"/>
      <c r="CX3" s="99"/>
      <c r="CY3" s="99"/>
      <c r="CZ3" s="99"/>
      <c r="DA3" s="99"/>
      <c r="DB3" s="99"/>
      <c r="DC3" s="99"/>
      <c r="DD3" s="99"/>
      <c r="DE3" s="99"/>
      <c r="DF3" s="99"/>
      <c r="DG3" s="99"/>
      <c r="DH3" s="99"/>
      <c r="DI3" s="99"/>
      <c r="DJ3" s="99"/>
      <c r="DK3" s="99"/>
      <c r="DL3" s="99"/>
      <c r="DM3" s="99"/>
      <c r="DN3" s="99"/>
      <c r="DO3" s="99"/>
      <c r="DP3" s="99"/>
      <c r="DQ3" s="99"/>
      <c r="DR3" s="99"/>
      <c r="DS3" s="99"/>
      <c r="DT3" s="99"/>
      <c r="DU3" s="99"/>
      <c r="DV3" s="99"/>
      <c r="DW3" s="99"/>
      <c r="DX3" s="99"/>
      <c r="DY3" s="99"/>
      <c r="DZ3" s="99"/>
      <c r="EA3" s="99"/>
      <c r="EB3" s="99"/>
      <c r="EC3" s="99"/>
      <c r="ED3" s="99"/>
      <c r="EE3" s="99"/>
      <c r="EF3" s="99"/>
      <c r="EG3" s="99"/>
      <c r="EH3" s="99"/>
      <c r="EI3" s="99"/>
      <c r="EJ3" s="99"/>
      <c r="EK3" s="99"/>
      <c r="EL3" s="99"/>
      <c r="EM3" s="99"/>
      <c r="EN3" s="99"/>
      <c r="EO3" s="100"/>
    </row>
    <row r="4" spans="2:145" customFormat="1">
      <c r="B4" s="19" t="s">
        <v>34</v>
      </c>
      <c r="C4" s="5" t="s">
        <v>35</v>
      </c>
      <c r="D4" s="5" t="s">
        <v>36</v>
      </c>
      <c r="E4" s="4" t="s">
        <v>37</v>
      </c>
      <c r="F4" s="5" t="s">
        <v>38</v>
      </c>
      <c r="G4" s="5" t="s">
        <v>39</v>
      </c>
      <c r="H4" s="5" t="s">
        <v>38</v>
      </c>
      <c r="I4" s="5" t="s">
        <v>39</v>
      </c>
      <c r="J4" s="7" t="s">
        <v>46</v>
      </c>
      <c r="K4" s="7" t="s">
        <v>47</v>
      </c>
      <c r="L4" s="7" t="s">
        <v>48</v>
      </c>
      <c r="M4" s="11" t="s">
        <v>41</v>
      </c>
      <c r="N4" s="11" t="s">
        <v>42</v>
      </c>
      <c r="O4" s="11" t="s">
        <v>43</v>
      </c>
      <c r="P4" s="29" t="s">
        <v>44</v>
      </c>
      <c r="Q4" s="14" t="s">
        <v>46</v>
      </c>
      <c r="R4" s="14" t="s">
        <v>47</v>
      </c>
      <c r="S4" s="14" t="s">
        <v>48</v>
      </c>
      <c r="T4" s="14" t="s">
        <v>40</v>
      </c>
      <c r="U4" s="14" t="s">
        <v>49</v>
      </c>
      <c r="V4" s="14" t="s">
        <v>50</v>
      </c>
      <c r="W4" s="12" t="s">
        <v>46</v>
      </c>
      <c r="X4" s="12" t="s">
        <v>47</v>
      </c>
      <c r="Y4" s="12" t="s">
        <v>48</v>
      </c>
      <c r="Z4" s="12" t="s">
        <v>40</v>
      </c>
      <c r="AA4" s="12" t="s">
        <v>49</v>
      </c>
      <c r="AB4" s="12" t="s">
        <v>50</v>
      </c>
      <c r="AC4" s="14" t="s">
        <v>46</v>
      </c>
      <c r="AD4" s="14" t="s">
        <v>47</v>
      </c>
      <c r="AE4" s="14" t="s">
        <v>48</v>
      </c>
      <c r="AF4" s="14" t="s">
        <v>40</v>
      </c>
      <c r="AG4" s="14" t="s">
        <v>49</v>
      </c>
      <c r="AH4" s="14" t="s">
        <v>50</v>
      </c>
      <c r="AI4" s="12" t="s">
        <v>46</v>
      </c>
      <c r="AJ4" s="12" t="s">
        <v>47</v>
      </c>
      <c r="AK4" s="12" t="s">
        <v>48</v>
      </c>
      <c r="AL4" s="12" t="s">
        <v>40</v>
      </c>
      <c r="AM4" s="12" t="s">
        <v>49</v>
      </c>
      <c r="AN4" s="12" t="s">
        <v>50</v>
      </c>
      <c r="AO4" s="17" t="s">
        <v>46</v>
      </c>
      <c r="AP4" s="17" t="s">
        <v>47</v>
      </c>
      <c r="AQ4" s="17" t="s">
        <v>48</v>
      </c>
      <c r="AR4" s="17" t="s">
        <v>40</v>
      </c>
      <c r="AS4" s="17" t="s">
        <v>49</v>
      </c>
      <c r="AT4" s="17" t="s">
        <v>50</v>
      </c>
      <c r="AU4" s="17" t="s">
        <v>46</v>
      </c>
      <c r="AV4" s="17" t="s">
        <v>47</v>
      </c>
      <c r="AW4" s="17" t="s">
        <v>48</v>
      </c>
      <c r="AX4" s="17" t="s">
        <v>40</v>
      </c>
      <c r="AY4" s="17" t="s">
        <v>49</v>
      </c>
      <c r="AZ4" s="17" t="s">
        <v>50</v>
      </c>
      <c r="BA4" s="8" t="s">
        <v>54</v>
      </c>
      <c r="BB4" s="8"/>
      <c r="BC4" s="8" t="s">
        <v>55</v>
      </c>
      <c r="BD4" s="8"/>
      <c r="BE4" s="8" t="s">
        <v>131</v>
      </c>
      <c r="BF4" s="8"/>
      <c r="BG4" s="8" t="s">
        <v>131</v>
      </c>
      <c r="BH4" s="8"/>
      <c r="BI4" s="8" t="s">
        <v>56</v>
      </c>
      <c r="BJ4" s="8"/>
      <c r="BK4" s="8" t="s">
        <v>68</v>
      </c>
      <c r="BL4" s="8"/>
      <c r="BM4" s="8" t="s">
        <v>57</v>
      </c>
      <c r="BN4" s="8"/>
      <c r="BO4" s="8" t="s">
        <v>58</v>
      </c>
      <c r="BP4" s="8"/>
      <c r="BQ4" s="8" t="s">
        <v>59</v>
      </c>
      <c r="BR4" s="8"/>
      <c r="BS4" s="8" t="s">
        <v>60</v>
      </c>
      <c r="BT4" s="31"/>
      <c r="BU4" s="8" t="s">
        <v>13</v>
      </c>
      <c r="BV4" s="8"/>
      <c r="BW4" s="8" t="s">
        <v>55</v>
      </c>
      <c r="BX4" s="8"/>
      <c r="BY4" s="8" t="s">
        <v>647</v>
      </c>
      <c r="BZ4" s="8"/>
      <c r="CA4" s="8" t="s">
        <v>648</v>
      </c>
      <c r="CB4" s="8"/>
      <c r="CC4" s="8" t="s">
        <v>131</v>
      </c>
      <c r="CD4" s="8"/>
      <c r="CE4" s="8" t="s">
        <v>56</v>
      </c>
      <c r="CF4" s="8"/>
      <c r="CG4" s="8" t="s">
        <v>68</v>
      </c>
      <c r="CH4" s="8"/>
      <c r="CI4" s="8" t="s">
        <v>57</v>
      </c>
      <c r="CJ4" s="8"/>
      <c r="CK4" s="8" t="s">
        <v>58</v>
      </c>
      <c r="CL4" s="8"/>
      <c r="CM4" s="8" t="s">
        <v>59</v>
      </c>
      <c r="CN4" s="8"/>
      <c r="CO4" s="8" t="s">
        <v>60</v>
      </c>
      <c r="CP4" s="31"/>
      <c r="CQ4" s="8" t="s">
        <v>13</v>
      </c>
      <c r="CR4" s="8"/>
      <c r="CS4" s="8" t="s">
        <v>55</v>
      </c>
      <c r="CT4" s="8"/>
      <c r="CU4" s="8" t="s">
        <v>649</v>
      </c>
      <c r="CV4" s="8"/>
      <c r="CW4" s="8" t="s">
        <v>650</v>
      </c>
      <c r="CX4" s="8"/>
      <c r="CY4" s="8" t="s">
        <v>131</v>
      </c>
      <c r="CZ4" s="8"/>
      <c r="DA4" s="8" t="s">
        <v>56</v>
      </c>
      <c r="DB4" s="8"/>
      <c r="DC4" s="8" t="s">
        <v>68</v>
      </c>
      <c r="DD4" s="8"/>
      <c r="DE4" s="8" t="s">
        <v>57</v>
      </c>
      <c r="DF4" s="8"/>
      <c r="DG4" s="8" t="s">
        <v>58</v>
      </c>
      <c r="DH4" s="8"/>
      <c r="DI4" s="8" t="s">
        <v>59</v>
      </c>
      <c r="DJ4" s="8"/>
      <c r="DK4" s="8" t="s">
        <v>60</v>
      </c>
      <c r="DL4" s="31"/>
      <c r="DM4" s="8" t="s">
        <v>13</v>
      </c>
      <c r="DN4" s="8"/>
      <c r="DO4" s="8" t="s">
        <v>55</v>
      </c>
      <c r="DP4" s="8"/>
      <c r="DQ4" s="8" t="s">
        <v>651</v>
      </c>
      <c r="DR4" s="8"/>
      <c r="DS4" s="8" t="s">
        <v>644</v>
      </c>
      <c r="DT4" s="8"/>
      <c r="DU4" s="8" t="s">
        <v>131</v>
      </c>
      <c r="DV4" s="8"/>
      <c r="DW4" s="8" t="s">
        <v>56</v>
      </c>
      <c r="DX4" s="8"/>
      <c r="DY4" s="8" t="s">
        <v>68</v>
      </c>
      <c r="DZ4" s="8"/>
      <c r="EA4" s="8" t="s">
        <v>57</v>
      </c>
      <c r="EB4" s="8"/>
      <c r="EC4" s="8" t="s">
        <v>58</v>
      </c>
      <c r="ED4" s="8"/>
      <c r="EE4" s="8" t="s">
        <v>59</v>
      </c>
      <c r="EF4" s="8"/>
      <c r="EG4" s="8" t="s">
        <v>60</v>
      </c>
      <c r="EH4" s="31"/>
      <c r="EI4" s="8" t="s">
        <v>13</v>
      </c>
      <c r="EJ4" s="8"/>
      <c r="EK4" s="8" t="s">
        <v>55</v>
      </c>
      <c r="EL4" s="8"/>
      <c r="EM4" s="8" t="s">
        <v>652</v>
      </c>
      <c r="EN4" s="8"/>
      <c r="EO4" s="18"/>
    </row>
    <row r="5" spans="2:145" customFormat="1">
      <c r="B5" s="19">
        <v>42371</v>
      </c>
      <c r="C5" s="3">
        <v>31</v>
      </c>
      <c r="D5" s="3" t="s">
        <v>14</v>
      </c>
      <c r="E5" s="4">
        <v>42371.958333333336</v>
      </c>
      <c r="F5" s="3" t="s">
        <v>66</v>
      </c>
      <c r="G5" s="3" t="s">
        <v>67</v>
      </c>
      <c r="H5" s="3" t="s">
        <v>66</v>
      </c>
      <c r="I5" s="3" t="s">
        <v>67</v>
      </c>
      <c r="J5" s="6">
        <v>2.14</v>
      </c>
      <c r="K5" s="6">
        <v>3.2</v>
      </c>
      <c r="L5" s="6">
        <v>2.9</v>
      </c>
      <c r="M5" s="10">
        <v>4.55</v>
      </c>
      <c r="N5" s="10">
        <v>3.9</v>
      </c>
      <c r="O5" s="10">
        <v>1.53</v>
      </c>
      <c r="P5" s="15">
        <v>-1</v>
      </c>
      <c r="Q5" s="13">
        <v>0</v>
      </c>
      <c r="R5" s="13">
        <v>3</v>
      </c>
      <c r="S5" s="13">
        <v>3</v>
      </c>
      <c r="T5" s="13">
        <v>1</v>
      </c>
      <c r="U5" s="13">
        <v>-2</v>
      </c>
      <c r="V5" s="13">
        <v>2</v>
      </c>
      <c r="W5" s="9">
        <v>-2</v>
      </c>
      <c r="X5" s="9">
        <v>4</v>
      </c>
      <c r="Y5" s="9">
        <v>-1</v>
      </c>
      <c r="Z5" s="9">
        <v>1</v>
      </c>
      <c r="AA5" s="9">
        <v>-2</v>
      </c>
      <c r="AB5" s="9">
        <v>4</v>
      </c>
      <c r="AC5" s="13"/>
      <c r="AD5" s="13"/>
      <c r="AE5" s="13"/>
      <c r="AF5" s="13"/>
      <c r="AG5" s="13"/>
      <c r="AH5" s="13"/>
      <c r="AI5" s="9"/>
      <c r="AJ5" s="9"/>
      <c r="AK5" s="9"/>
      <c r="AL5" s="9"/>
      <c r="AM5" s="9"/>
      <c r="AN5" s="9"/>
      <c r="AO5" s="16">
        <f>Q5*参数!$D$3+W5</f>
        <v>-2</v>
      </c>
      <c r="AP5" s="16">
        <f>R5*参数!$D$3+X5</f>
        <v>4</v>
      </c>
      <c r="AQ5" s="16">
        <f>S5*参数!$D$3+Y5</f>
        <v>-1</v>
      </c>
      <c r="AR5" s="16">
        <f>T5*参数!$D$3+Z5</f>
        <v>1</v>
      </c>
      <c r="AS5" s="16">
        <f>U5*参数!$D$3+AA5</f>
        <v>-2</v>
      </c>
      <c r="AT5" s="16">
        <f>V5*参数!$D$3+AB5</f>
        <v>4</v>
      </c>
      <c r="AU5" s="16">
        <f>AC5*参数!$D$3+AI5</f>
        <v>0</v>
      </c>
      <c r="AV5" s="16">
        <f>AD5*参数!$D$3+AJ5</f>
        <v>0</v>
      </c>
      <c r="AW5" s="16">
        <f>AE5*参数!$D$3+AK5</f>
        <v>0</v>
      </c>
      <c r="AX5" s="16">
        <f>AF5*参数!$D$3+AL5</f>
        <v>0</v>
      </c>
      <c r="AY5" s="16">
        <f>AG5*参数!$D$3+AM5</f>
        <v>0</v>
      </c>
      <c r="AZ5" s="16">
        <f>AH5*参数!$D$3+AN5</f>
        <v>0</v>
      </c>
      <c r="BA5" s="8">
        <v>40</v>
      </c>
      <c r="BB5" s="8"/>
      <c r="BC5" s="8">
        <v>40</v>
      </c>
      <c r="BD5" s="8"/>
      <c r="BE5" s="8"/>
      <c r="BF5" s="8"/>
      <c r="BG5" s="8"/>
      <c r="BH5" s="8"/>
      <c r="BI5" s="8">
        <v>1</v>
      </c>
      <c r="BJ5" s="8"/>
      <c r="BK5" s="8">
        <v>40</v>
      </c>
      <c r="BL5" s="8"/>
      <c r="BM5" s="8">
        <v>3</v>
      </c>
      <c r="BN5" s="8"/>
      <c r="BO5" s="8">
        <v>40</v>
      </c>
      <c r="BP5" s="8"/>
      <c r="BQ5" s="8">
        <v>0</v>
      </c>
      <c r="BR5" s="8"/>
      <c r="BS5" s="8">
        <v>43</v>
      </c>
      <c r="BT5" s="31"/>
      <c r="BU5" s="8">
        <v>3</v>
      </c>
      <c r="BV5" s="8"/>
      <c r="BW5" s="8">
        <v>40</v>
      </c>
      <c r="BX5" s="8"/>
      <c r="BY5" s="8"/>
      <c r="BZ5" s="8"/>
      <c r="CA5" s="8"/>
      <c r="CB5" s="8"/>
      <c r="CC5" s="8"/>
      <c r="CD5" s="8"/>
      <c r="CE5" s="8">
        <v>1</v>
      </c>
      <c r="CF5" s="8"/>
      <c r="CG5" s="8">
        <v>40</v>
      </c>
      <c r="CH5" s="8"/>
      <c r="CI5" s="8">
        <v>3</v>
      </c>
      <c r="CJ5" s="8"/>
      <c r="CK5" s="8">
        <v>40</v>
      </c>
      <c r="CL5" s="8"/>
      <c r="CM5" s="8">
        <v>0</v>
      </c>
      <c r="CN5" s="8"/>
      <c r="CO5" s="8">
        <v>43</v>
      </c>
      <c r="CP5" s="31"/>
      <c r="CQ5" s="8">
        <v>3</v>
      </c>
      <c r="CR5" s="8"/>
      <c r="CS5" s="8">
        <v>40</v>
      </c>
      <c r="CT5" s="8"/>
      <c r="CU5" s="8"/>
      <c r="CV5" s="8"/>
      <c r="CW5" s="8"/>
      <c r="CX5" s="8"/>
      <c r="CY5" s="8"/>
      <c r="CZ5" s="8"/>
      <c r="DA5" s="8">
        <v>1</v>
      </c>
      <c r="DB5" s="8"/>
      <c r="DC5" s="8">
        <v>40</v>
      </c>
      <c r="DD5" s="8"/>
      <c r="DE5" s="8">
        <v>3</v>
      </c>
      <c r="DF5" s="8"/>
      <c r="DG5" s="8">
        <v>40</v>
      </c>
      <c r="DH5" s="8"/>
      <c r="DI5" s="8">
        <v>0</v>
      </c>
      <c r="DJ5" s="8"/>
      <c r="DK5" s="8">
        <v>43</v>
      </c>
      <c r="DL5" s="31"/>
      <c r="DM5" s="8">
        <v>3</v>
      </c>
      <c r="DN5" s="8"/>
      <c r="DO5" s="8">
        <v>40</v>
      </c>
      <c r="DP5" s="8"/>
      <c r="DQ5" s="8"/>
      <c r="DR5" s="8"/>
      <c r="DS5" s="8"/>
      <c r="DT5" s="8"/>
      <c r="DU5" s="8"/>
      <c r="DV5" s="8"/>
      <c r="DW5" s="8">
        <v>1</v>
      </c>
      <c r="DX5" s="8"/>
      <c r="DY5" s="8">
        <v>40</v>
      </c>
      <c r="DZ5" s="8"/>
      <c r="EA5" s="8">
        <v>3</v>
      </c>
      <c r="EB5" s="8"/>
      <c r="EC5" s="8">
        <v>40</v>
      </c>
      <c r="ED5" s="8"/>
      <c r="EE5" s="8">
        <v>0</v>
      </c>
      <c r="EF5" s="8"/>
      <c r="EG5" s="8">
        <v>43</v>
      </c>
      <c r="EH5" s="31"/>
      <c r="EI5" s="8">
        <v>3</v>
      </c>
      <c r="EJ5" s="8"/>
      <c r="EK5" s="8">
        <v>40</v>
      </c>
      <c r="EL5" s="8"/>
      <c r="EM5" s="8"/>
      <c r="EN5" s="8"/>
      <c r="EO5" s="18"/>
    </row>
    <row r="6" spans="2:145" customFormat="1">
      <c r="B6" s="19">
        <v>42371</v>
      </c>
      <c r="C6" s="3">
        <v>32</v>
      </c>
      <c r="D6" s="3" t="s">
        <v>14</v>
      </c>
      <c r="E6" s="4">
        <v>42371.958333333336</v>
      </c>
      <c r="F6" s="3" t="s">
        <v>70</v>
      </c>
      <c r="G6" s="3" t="s">
        <v>71</v>
      </c>
      <c r="H6" s="3" t="s">
        <v>70</v>
      </c>
      <c r="I6" s="3" t="s">
        <v>71</v>
      </c>
      <c r="J6" s="6">
        <v>1.95</v>
      </c>
      <c r="K6" s="6">
        <v>3.25</v>
      </c>
      <c r="L6" s="6">
        <v>3.3</v>
      </c>
      <c r="M6" s="10">
        <v>4.05</v>
      </c>
      <c r="N6" s="10">
        <v>3.7</v>
      </c>
      <c r="O6" s="10">
        <v>1.64</v>
      </c>
      <c r="P6" s="15">
        <v>-1</v>
      </c>
      <c r="Q6" s="13">
        <v>4</v>
      </c>
      <c r="R6" s="13">
        <v>15</v>
      </c>
      <c r="S6" s="13">
        <v>9</v>
      </c>
      <c r="T6" s="13">
        <v>-1</v>
      </c>
      <c r="U6" s="13">
        <v>-1</v>
      </c>
      <c r="V6" s="13">
        <v>-3</v>
      </c>
      <c r="W6" s="9">
        <v>-1</v>
      </c>
      <c r="X6" s="9">
        <v>4</v>
      </c>
      <c r="Y6" s="9">
        <v>0</v>
      </c>
      <c r="Z6" s="9">
        <v>2</v>
      </c>
      <c r="AA6" s="9">
        <v>1</v>
      </c>
      <c r="AB6" s="9">
        <v>0</v>
      </c>
      <c r="AC6" s="13"/>
      <c r="AD6" s="13"/>
      <c r="AE6" s="13"/>
      <c r="AF6" s="13"/>
      <c r="AG6" s="13"/>
      <c r="AH6" s="13"/>
      <c r="AI6" s="9"/>
      <c r="AJ6" s="9"/>
      <c r="AK6" s="9"/>
      <c r="AL6" s="9"/>
      <c r="AM6" s="9"/>
      <c r="AN6" s="9"/>
      <c r="AO6" s="16">
        <f>Q6*参数!$D$3+W6</f>
        <v>-1</v>
      </c>
      <c r="AP6" s="16">
        <f>R6*参数!$D$3+X6</f>
        <v>4</v>
      </c>
      <c r="AQ6" s="16">
        <f>S6*参数!$D$3+Y6</f>
        <v>0</v>
      </c>
      <c r="AR6" s="16">
        <f>T6*参数!$D$3+Z6</f>
        <v>2</v>
      </c>
      <c r="AS6" s="16">
        <f>U6*参数!$D$3+AA6</f>
        <v>1</v>
      </c>
      <c r="AT6" s="16">
        <f>V6*参数!$D$3+AB6</f>
        <v>0</v>
      </c>
      <c r="AU6" s="16">
        <f>AC6*参数!$D$3+AI6</f>
        <v>0</v>
      </c>
      <c r="AV6" s="16">
        <f>AD6*参数!$D$3+AJ6</f>
        <v>0</v>
      </c>
      <c r="AW6" s="16">
        <f>AE6*参数!$D$3+AK6</f>
        <v>0</v>
      </c>
      <c r="AX6" s="16">
        <f>AF6*参数!$D$3+AL6</f>
        <v>0</v>
      </c>
      <c r="AY6" s="16">
        <f>AG6*参数!$D$3+AM6</f>
        <v>0</v>
      </c>
      <c r="AZ6" s="16">
        <f>AH6*参数!$D$3+AN6</f>
        <v>0</v>
      </c>
      <c r="BA6" s="8">
        <v>0</v>
      </c>
      <c r="BB6" s="8">
        <f>IF(BA6&lt;10,IF(BA6=$T6,1,0),IF(MOD(BA6,10)=$U6,1,0))</f>
        <v>0</v>
      </c>
      <c r="BC6" s="8">
        <v>40</v>
      </c>
      <c r="BD6" s="8">
        <f>IF(BC6&lt;10,IF(BC6=$T6,1,0),IF(MOD(BC6,10)=$U6,1,0))</f>
        <v>0</v>
      </c>
      <c r="BE6" s="8"/>
      <c r="BF6" s="8">
        <f>IF(BE6&lt;10,IF(BE6=$T6,1,0),IF(MOD(BE6,10)=$U6,1,0))</f>
        <v>0</v>
      </c>
      <c r="BG6" s="8"/>
      <c r="BH6" s="8"/>
      <c r="BI6" s="8">
        <v>1</v>
      </c>
      <c r="BJ6" s="8">
        <f>IF(BI6&lt;10,IF(BI6=$T6,1,0),IF(MOD(BI6,10)=$U6,1,0))</f>
        <v>0</v>
      </c>
      <c r="BK6" s="8">
        <v>0</v>
      </c>
      <c r="BL6" s="8">
        <f>IF(BK6&lt;10,IF(BK6=$T6,1,0),IF(MOD(BK6,10)=$U6,1,0))</f>
        <v>0</v>
      </c>
      <c r="BM6" s="8">
        <v>3</v>
      </c>
      <c r="BN6" s="8">
        <f>IF(BM6&lt;10,IF(BM6=$T6,1,0),IF(MOD(BM6,10)=$U6,1,0))</f>
        <v>0</v>
      </c>
      <c r="BO6" s="8">
        <v>40</v>
      </c>
      <c r="BP6" s="8">
        <f>IF(BO6&lt;10,IF(BO6=$T6,1,0),IF(MOD(BO6,10)=$U6,1,0))</f>
        <v>0</v>
      </c>
      <c r="BQ6" s="8">
        <v>0</v>
      </c>
      <c r="BR6" s="8">
        <f>IF(BQ6&lt;10,IF(BQ6=$T6,1,0),IF(MOD(BQ6,10)=$U6,1,0))</f>
        <v>0</v>
      </c>
      <c r="BS6" s="8">
        <v>43</v>
      </c>
      <c r="BT6" s="8">
        <f>IF(BS6&lt;10,IF(BS6=$T6,1,0),IF(MOD(BS6,10)=$U6,1,0))</f>
        <v>0</v>
      </c>
      <c r="BU6" s="8">
        <v>3</v>
      </c>
      <c r="BV6" s="8">
        <f>IF(BU6&lt;10,IF(BU6=$T6,1,0),IF(MOD(BU6,10)=$U6,1,0))</f>
        <v>0</v>
      </c>
      <c r="BW6" s="8">
        <v>40</v>
      </c>
      <c r="BX6" s="8">
        <f>IF(BW6&lt;10,IF(BW6=$T6,1,0),IF(MOD(BW6,10)=$U6,1,0))</f>
        <v>0</v>
      </c>
      <c r="BY6" s="8"/>
      <c r="BZ6" s="8">
        <f>IF(BY6&lt;10,IF(BY6=$T6,1,0),IF(MOD(BY6,10)=$U6,1,0))</f>
        <v>0</v>
      </c>
      <c r="CA6" s="8"/>
      <c r="CB6" s="8">
        <f>IF(CA6&lt;10,IF(CA6=$T6,1,0),IF(MOD(CA6,10)=$U6,1,0))</f>
        <v>0</v>
      </c>
      <c r="CC6" s="8"/>
      <c r="CD6" s="8"/>
      <c r="CE6" s="8">
        <v>1</v>
      </c>
      <c r="CF6" s="8">
        <f>IF(CE6&lt;10,IF(CE6=$T6,1,0),IF(MOD(CE6,10)=$U6,1,0))</f>
        <v>0</v>
      </c>
      <c r="CG6" s="8">
        <v>0</v>
      </c>
      <c r="CH6" s="8">
        <f>IF(CG6&lt;10,IF(CG6=$T6,1,0),IF(MOD(CG6,10)=$U6,1,0))</f>
        <v>0</v>
      </c>
      <c r="CI6" s="8">
        <v>3</v>
      </c>
      <c r="CJ6" s="8">
        <f>IF(CI6&lt;10,IF(CI6=$T6,1,0),IF(MOD(CI6,10)=$U6,1,0))</f>
        <v>0</v>
      </c>
      <c r="CK6" s="8">
        <v>40</v>
      </c>
      <c r="CL6" s="8">
        <f>IF(CK6&lt;10,IF(CK6=$T6,1,0),IF(MOD(CK6,10)=$U6,1,0))</f>
        <v>0</v>
      </c>
      <c r="CM6" s="8">
        <v>0</v>
      </c>
      <c r="CN6" s="8">
        <f>IF(CM6&lt;10,IF(CM6=$T6,1,0),IF(MOD(CM6,10)=$U6,1,0))</f>
        <v>0</v>
      </c>
      <c r="CO6" s="8">
        <v>43</v>
      </c>
      <c r="CP6" s="8">
        <f>IF(CO6&lt;10,IF(CO6=$T6,1,0),IF(MOD(CO6,10)=$U6,1,0))</f>
        <v>0</v>
      </c>
      <c r="CQ6" s="8">
        <v>3</v>
      </c>
      <c r="CR6" s="8">
        <f>IF(CQ6&lt;10,IF(CQ6=$T6,1,0),IF(MOD(CQ6,10)=$U6,1,0))</f>
        <v>0</v>
      </c>
      <c r="CS6" s="8">
        <v>40</v>
      </c>
      <c r="CT6" s="8">
        <f>IF(CS6&lt;10,IF(CS6=$T6,1,0),IF(MOD(CS6,10)=$U6,1,0))</f>
        <v>0</v>
      </c>
      <c r="CU6" s="8"/>
      <c r="CV6" s="8">
        <f>IF(CU6&lt;10,IF(CU6=$T6,1,0),IF(MOD(CU6,10)=$U6,1,0))</f>
        <v>0</v>
      </c>
      <c r="CW6" s="8"/>
      <c r="CX6" s="8">
        <f>IF(CW6&lt;10,IF(CW6=$T6,1,0),IF(MOD(CW6,10)=$U6,1,0))</f>
        <v>0</v>
      </c>
      <c r="CY6" s="8"/>
      <c r="CZ6" s="8"/>
      <c r="DA6" s="8">
        <v>1</v>
      </c>
      <c r="DB6" s="8">
        <f>IF(DA6&lt;10,IF(DA6=$T6,1,0),IF(MOD(DA6,10)=$U6,1,0))</f>
        <v>0</v>
      </c>
      <c r="DC6" s="8">
        <v>0</v>
      </c>
      <c r="DD6" s="8">
        <f>IF(DC6&lt;10,IF(DC6=$T6,1,0),IF(MOD(DC6,10)=$U6,1,0))</f>
        <v>0</v>
      </c>
      <c r="DE6" s="8">
        <v>3</v>
      </c>
      <c r="DF6" s="8">
        <f>IF(DE6&lt;10,IF(DE6=$T6,1,0),IF(MOD(DE6,10)=$U6,1,0))</f>
        <v>0</v>
      </c>
      <c r="DG6" s="8">
        <v>40</v>
      </c>
      <c r="DH6" s="8">
        <f>IF(DG6&lt;10,IF(DG6=$T6,1,0),IF(MOD(DG6,10)=$U6,1,0))</f>
        <v>0</v>
      </c>
      <c r="DI6" s="8">
        <v>0</v>
      </c>
      <c r="DJ6" s="8">
        <f>IF(DI6&lt;10,IF(DI6=$T6,1,0),IF(MOD(DI6,10)=$U6,1,0))</f>
        <v>0</v>
      </c>
      <c r="DK6" s="8">
        <v>43</v>
      </c>
      <c r="DL6" s="8">
        <f>IF(DK6&lt;10,IF(DK6=$T6,1,0),IF(MOD(DK6,10)=$U6,1,0))</f>
        <v>0</v>
      </c>
      <c r="DM6" s="8">
        <v>3</v>
      </c>
      <c r="DN6" s="8">
        <f>IF(DM6&lt;10,IF(DM6=$T6,1,0),IF(MOD(DM6,10)=$U6,1,0))</f>
        <v>0</v>
      </c>
      <c r="DO6" s="8">
        <v>40</v>
      </c>
      <c r="DP6" s="8">
        <f>IF(DO6&lt;10,IF(DO6=$T6,1,0),IF(MOD(DO6,10)=$U6,1,0))</f>
        <v>0</v>
      </c>
      <c r="DQ6" s="8"/>
      <c r="DR6" s="8">
        <f>IF(DQ6&lt;10,IF(DQ6=$T6,1,0),IF(MOD(DQ6,10)=$U6,1,0))</f>
        <v>0</v>
      </c>
      <c r="DS6" s="8"/>
      <c r="DT6" s="8">
        <f>IF(DS6&lt;10,IF(DS6=$T6,1,0),IF(MOD(DS6,10)=$U6,1,0))</f>
        <v>0</v>
      </c>
      <c r="DU6" s="8"/>
      <c r="DV6" s="8"/>
      <c r="DW6" s="8">
        <v>1</v>
      </c>
      <c r="DX6" s="8">
        <f>IF(DW6&lt;10,IF(DW6=$T6,1,0),IF(MOD(DW6,10)=$U6,1,0))</f>
        <v>0</v>
      </c>
      <c r="DY6" s="8">
        <v>0</v>
      </c>
      <c r="DZ6" s="8">
        <f>IF(DY6&lt;10,IF(DY6=$T6,1,0),IF(MOD(DY6,10)=$U6,1,0))</f>
        <v>0</v>
      </c>
      <c r="EA6" s="8">
        <v>3</v>
      </c>
      <c r="EB6" s="8">
        <f>IF(EA6&lt;10,IF(EA6=$T6,1,0),IF(MOD(EA6,10)=$U6,1,0))</f>
        <v>0</v>
      </c>
      <c r="EC6" s="8">
        <v>40</v>
      </c>
      <c r="ED6" s="8">
        <f>IF(EC6&lt;10,IF(EC6=$T6,1,0),IF(MOD(EC6,10)=$U6,1,0))</f>
        <v>0</v>
      </c>
      <c r="EE6" s="8">
        <v>0</v>
      </c>
      <c r="EF6" s="8">
        <f>IF(EE6&lt;10,IF(EE6=$T6,1,0),IF(MOD(EE6,10)=$U6,1,0))</f>
        <v>0</v>
      </c>
      <c r="EG6" s="8">
        <v>43</v>
      </c>
      <c r="EH6" s="8">
        <f>IF(EG6&lt;10,IF(EG6=$T6,1,0),IF(MOD(EG6,10)=$U6,1,0))</f>
        <v>0</v>
      </c>
      <c r="EI6" s="8">
        <v>3</v>
      </c>
      <c r="EJ6" s="8">
        <f>IF(EI6&lt;10,IF(EI6=$T6,1,0),IF(MOD(EI6,10)=$U6,1,0))</f>
        <v>0</v>
      </c>
      <c r="EK6" s="8">
        <v>40</v>
      </c>
      <c r="EL6" s="8">
        <f>IF(EK6&lt;10,IF(EK6=$T6,1,0),IF(MOD(EK6,10)=$U6,1,0))</f>
        <v>0</v>
      </c>
      <c r="EM6" s="8"/>
      <c r="EN6" s="8">
        <f>IF(EM6&lt;10,IF(EM6=$T6,1,0),IF(MOD(EM6,10)=$U6,1,0))</f>
        <v>0</v>
      </c>
      <c r="EO6" s="18"/>
    </row>
    <row r="7" spans="2:145" customFormat="1">
      <c r="B7" s="19">
        <v>42371</v>
      </c>
      <c r="C7" s="3">
        <v>34</v>
      </c>
      <c r="D7" s="3" t="s">
        <v>2</v>
      </c>
      <c r="E7" s="4">
        <v>42371.958333333336</v>
      </c>
      <c r="F7" s="3" t="s">
        <v>72</v>
      </c>
      <c r="G7" s="3" t="s">
        <v>73</v>
      </c>
      <c r="H7" s="3" t="s">
        <v>72</v>
      </c>
      <c r="I7" s="3" t="s">
        <v>73</v>
      </c>
      <c r="J7" s="6">
        <v>1.1499999999999999</v>
      </c>
      <c r="K7" s="6">
        <v>5.75</v>
      </c>
      <c r="L7" s="6">
        <v>12.5</v>
      </c>
      <c r="M7" s="10">
        <v>1.63</v>
      </c>
      <c r="N7" s="10">
        <v>3.8</v>
      </c>
      <c r="O7" s="10">
        <v>3.95</v>
      </c>
      <c r="P7" s="15">
        <v>-1</v>
      </c>
      <c r="Q7" s="13">
        <v>1</v>
      </c>
      <c r="R7" s="13">
        <v>-7</v>
      </c>
      <c r="S7" s="13">
        <v>-1</v>
      </c>
      <c r="T7" s="13">
        <v>4</v>
      </c>
      <c r="U7" s="13">
        <v>-2</v>
      </c>
      <c r="V7" s="13">
        <v>-1</v>
      </c>
      <c r="W7" s="9">
        <v>1</v>
      </c>
      <c r="X7" s="9">
        <v>5</v>
      </c>
      <c r="Y7" s="9">
        <v>-1</v>
      </c>
      <c r="Z7" s="9">
        <v>-2</v>
      </c>
      <c r="AA7" s="9">
        <v>-2</v>
      </c>
      <c r="AB7" s="9">
        <v>0</v>
      </c>
      <c r="AC7" s="13"/>
      <c r="AD7" s="13"/>
      <c r="AE7" s="13"/>
      <c r="AF7" s="13"/>
      <c r="AG7" s="13"/>
      <c r="AH7" s="13"/>
      <c r="AI7" s="9"/>
      <c r="AJ7" s="9"/>
      <c r="AK7" s="9"/>
      <c r="AL7" s="9"/>
      <c r="AM7" s="9"/>
      <c r="AN7" s="9"/>
      <c r="AO7" s="16">
        <f>Q7*参数!$D$3+W7</f>
        <v>1</v>
      </c>
      <c r="AP7" s="16">
        <f>R7*参数!$D$3+X7</f>
        <v>5</v>
      </c>
      <c r="AQ7" s="16">
        <f>S7*参数!$D$3+Y7</f>
        <v>-1</v>
      </c>
      <c r="AR7" s="16">
        <f>T7*参数!$D$3+Z7</f>
        <v>-2</v>
      </c>
      <c r="AS7" s="16">
        <f>U7*参数!$D$3+AA7</f>
        <v>-2</v>
      </c>
      <c r="AT7" s="16">
        <f>V7*参数!$D$3+AB7</f>
        <v>0</v>
      </c>
      <c r="AU7" s="16">
        <f>AC7*参数!$D$3+AI7</f>
        <v>0</v>
      </c>
      <c r="AV7" s="16">
        <f>AD7*参数!$D$3+AJ7</f>
        <v>0</v>
      </c>
      <c r="AW7" s="16">
        <f>AE7*参数!$D$3+AK7</f>
        <v>0</v>
      </c>
      <c r="AX7" s="16">
        <f>AF7*参数!$D$3+AL7</f>
        <v>0</v>
      </c>
      <c r="AY7" s="16">
        <f>AG7*参数!$D$3+AM7</f>
        <v>0</v>
      </c>
      <c r="AZ7" s="16">
        <f>AH7*参数!$D$3+AN7</f>
        <v>0</v>
      </c>
      <c r="BA7" s="8">
        <v>43</v>
      </c>
      <c r="BB7" s="8">
        <f>IF(BA7&lt;10,IF(BA7=$T7,1,0),IF(MOD(BA7,10)=$U7,1,0))</f>
        <v>0</v>
      </c>
      <c r="BC7" s="8">
        <v>3</v>
      </c>
      <c r="BD7" s="8">
        <f>IF(BC7&lt;10,IF(BC7=$T7,1,0),IF(MOD(BC7,10)=$U7,1,0))</f>
        <v>0</v>
      </c>
      <c r="BE7" s="8"/>
      <c r="BF7" s="8">
        <f>IF(BE7&lt;10,IF(BE7=$T7,1,0),IF(MOD(BE7,10)=$U7,1,0))</f>
        <v>0</v>
      </c>
      <c r="BG7" s="8"/>
      <c r="BH7" s="8"/>
      <c r="BI7" s="8">
        <v>43</v>
      </c>
      <c r="BJ7" s="8">
        <f>IF(BI7&lt;10,IF(BI7=$T7,1,0),IF(MOD(BI7,10)=$U7,1,0))</f>
        <v>0</v>
      </c>
      <c r="BK7" s="8">
        <v>43</v>
      </c>
      <c r="BL7" s="8">
        <f>IF(BK7&lt;10,IF(BK7=$T7,1,0),IF(MOD(BK7,10)=$U7,1,0))</f>
        <v>0</v>
      </c>
      <c r="BM7" s="8">
        <v>3</v>
      </c>
      <c r="BN7" s="8">
        <f>IF(BM7&lt;10,IF(BM7=$T7,1,0),IF(MOD(BM7,10)=$U7,1,0))</f>
        <v>0</v>
      </c>
      <c r="BO7" s="8">
        <v>3</v>
      </c>
      <c r="BP7" s="8">
        <f>IF(BO7&lt;10,IF(BO7=$T7,1,0),IF(MOD(BO7,10)=$U7,1,0))</f>
        <v>0</v>
      </c>
      <c r="BQ7" s="8">
        <v>43</v>
      </c>
      <c r="BR7" s="8">
        <f>IF(BQ7&lt;10,IF(BQ7=$T7,1,0),IF(MOD(BQ7,10)=$U7,1,0))</f>
        <v>0</v>
      </c>
      <c r="BS7" s="8">
        <v>43</v>
      </c>
      <c r="BT7" s="8">
        <f>IF(BS7&lt;10,IF(BS7=$T7,1,0),IF(MOD(BS7,10)=$U7,1,0))</f>
        <v>0</v>
      </c>
      <c r="BU7" s="8">
        <v>3</v>
      </c>
      <c r="BV7" s="8">
        <f>IF(BU7&lt;10,IF(BU7=$T7,1,0),IF(MOD(BU7,10)=$U7,1,0))</f>
        <v>0</v>
      </c>
      <c r="BW7" s="8">
        <v>3</v>
      </c>
      <c r="BX7" s="8">
        <f>IF(BW7&lt;10,IF(BW7=$T7,1,0),IF(MOD(BW7,10)=$U7,1,0))</f>
        <v>0</v>
      </c>
      <c r="BY7" s="8"/>
      <c r="BZ7" s="8">
        <f>IF(BY7&lt;10,IF(BY7=$T7,1,0),IF(MOD(BY7,10)=$U7,1,0))</f>
        <v>0</v>
      </c>
      <c r="CA7" s="8"/>
      <c r="CB7" s="8">
        <f>IF(CA7&lt;10,IF(CA7=$T7,1,0),IF(MOD(CA7,10)=$U7,1,0))</f>
        <v>0</v>
      </c>
      <c r="CC7" s="8"/>
      <c r="CD7" s="8"/>
      <c r="CE7" s="8">
        <v>43</v>
      </c>
      <c r="CF7" s="8">
        <f>IF(CE7&lt;10,IF(CE7=$T7,1,0),IF(MOD(CE7,10)=$U7,1,0))</f>
        <v>0</v>
      </c>
      <c r="CG7" s="8">
        <v>43</v>
      </c>
      <c r="CH7" s="8">
        <f>IF(CG7&lt;10,IF(CG7=$T7,1,0),IF(MOD(CG7,10)=$U7,1,0))</f>
        <v>0</v>
      </c>
      <c r="CI7" s="8">
        <v>3</v>
      </c>
      <c r="CJ7" s="8">
        <f>IF(CI7&lt;10,IF(CI7=$T7,1,0),IF(MOD(CI7,10)=$U7,1,0))</f>
        <v>0</v>
      </c>
      <c r="CK7" s="8">
        <v>3</v>
      </c>
      <c r="CL7" s="8">
        <f>IF(CK7&lt;10,IF(CK7=$T7,1,0),IF(MOD(CK7,10)=$U7,1,0))</f>
        <v>0</v>
      </c>
      <c r="CM7" s="8">
        <v>43</v>
      </c>
      <c r="CN7" s="8">
        <f>IF(CM7&lt;10,IF(CM7=$T7,1,0),IF(MOD(CM7,10)=$U7,1,0))</f>
        <v>0</v>
      </c>
      <c r="CO7" s="8">
        <v>43</v>
      </c>
      <c r="CP7" s="8">
        <f>IF(CO7&lt;10,IF(CO7=$T7,1,0),IF(MOD(CO7,10)=$U7,1,0))</f>
        <v>0</v>
      </c>
      <c r="CQ7" s="8">
        <v>3</v>
      </c>
      <c r="CR7" s="8">
        <f>IF(CQ7&lt;10,IF(CQ7=$T7,1,0),IF(MOD(CQ7,10)=$U7,1,0))</f>
        <v>0</v>
      </c>
      <c r="CS7" s="8">
        <v>3</v>
      </c>
      <c r="CT7" s="8">
        <f>IF(CS7&lt;10,IF(CS7=$T7,1,0),IF(MOD(CS7,10)=$U7,1,0))</f>
        <v>0</v>
      </c>
      <c r="CU7" s="8"/>
      <c r="CV7" s="8">
        <f>IF(CU7&lt;10,IF(CU7=$T7,1,0),IF(MOD(CU7,10)=$U7,1,0))</f>
        <v>0</v>
      </c>
      <c r="CW7" s="8"/>
      <c r="CX7" s="8">
        <f>IF(CW7&lt;10,IF(CW7=$T7,1,0),IF(MOD(CW7,10)=$U7,1,0))</f>
        <v>0</v>
      </c>
      <c r="CY7" s="8"/>
      <c r="CZ7" s="8"/>
      <c r="DA7" s="8">
        <v>43</v>
      </c>
      <c r="DB7" s="8">
        <f>IF(DA7&lt;10,IF(DA7=$T7,1,0),IF(MOD(DA7,10)=$U7,1,0))</f>
        <v>0</v>
      </c>
      <c r="DC7" s="8">
        <v>43</v>
      </c>
      <c r="DD7" s="8">
        <f>IF(DC7&lt;10,IF(DC7=$T7,1,0),IF(MOD(DC7,10)=$U7,1,0))</f>
        <v>0</v>
      </c>
      <c r="DE7" s="8">
        <v>3</v>
      </c>
      <c r="DF7" s="8">
        <f>IF(DE7&lt;10,IF(DE7=$T7,1,0),IF(MOD(DE7,10)=$U7,1,0))</f>
        <v>0</v>
      </c>
      <c r="DG7" s="8">
        <v>3</v>
      </c>
      <c r="DH7" s="8">
        <f>IF(DG7&lt;10,IF(DG7=$T7,1,0),IF(MOD(DG7,10)=$U7,1,0))</f>
        <v>0</v>
      </c>
      <c r="DI7" s="8">
        <v>43</v>
      </c>
      <c r="DJ7" s="8">
        <f>IF(DI7&lt;10,IF(DI7=$T7,1,0),IF(MOD(DI7,10)=$U7,1,0))</f>
        <v>0</v>
      </c>
      <c r="DK7" s="8">
        <v>43</v>
      </c>
      <c r="DL7" s="8">
        <f>IF(DK7&lt;10,IF(DK7=$T7,1,0),IF(MOD(DK7,10)=$U7,1,0))</f>
        <v>0</v>
      </c>
      <c r="DM7" s="8">
        <v>3</v>
      </c>
      <c r="DN7" s="8">
        <f>IF(DM7&lt;10,IF(DM7=$T7,1,0),IF(MOD(DM7,10)=$U7,1,0))</f>
        <v>0</v>
      </c>
      <c r="DO7" s="8">
        <v>3</v>
      </c>
      <c r="DP7" s="8">
        <f>IF(DO7&lt;10,IF(DO7=$T7,1,0),IF(MOD(DO7,10)=$U7,1,0))</f>
        <v>0</v>
      </c>
      <c r="DQ7" s="8"/>
      <c r="DR7" s="8">
        <f>IF(DQ7&lt;10,IF(DQ7=$T7,1,0),IF(MOD(DQ7,10)=$U7,1,0))</f>
        <v>0</v>
      </c>
      <c r="DS7" s="8"/>
      <c r="DT7" s="8">
        <f>IF(DS7&lt;10,IF(DS7=$T7,1,0),IF(MOD(DS7,10)=$U7,1,0))</f>
        <v>0</v>
      </c>
      <c r="DU7" s="8"/>
      <c r="DV7" s="8"/>
      <c r="DW7" s="8">
        <v>43</v>
      </c>
      <c r="DX7" s="8">
        <f>IF(DW7&lt;10,IF(DW7=$T7,1,0),IF(MOD(DW7,10)=$U7,1,0))</f>
        <v>0</v>
      </c>
      <c r="DY7" s="8">
        <v>43</v>
      </c>
      <c r="DZ7" s="8">
        <f>IF(DY7&lt;10,IF(DY7=$T7,1,0),IF(MOD(DY7,10)=$U7,1,0))</f>
        <v>0</v>
      </c>
      <c r="EA7" s="8">
        <v>3</v>
      </c>
      <c r="EB7" s="8">
        <f>IF(EA7&lt;10,IF(EA7=$T7,1,0),IF(MOD(EA7,10)=$U7,1,0))</f>
        <v>0</v>
      </c>
      <c r="EC7" s="8">
        <v>3</v>
      </c>
      <c r="ED7" s="8">
        <f>IF(EC7&lt;10,IF(EC7=$T7,1,0),IF(MOD(EC7,10)=$U7,1,0))</f>
        <v>0</v>
      </c>
      <c r="EE7" s="8">
        <v>43</v>
      </c>
      <c r="EF7" s="8">
        <f>IF(EE7&lt;10,IF(EE7=$T7,1,0),IF(MOD(EE7,10)=$U7,1,0))</f>
        <v>0</v>
      </c>
      <c r="EG7" s="8">
        <v>43</v>
      </c>
      <c r="EH7" s="8">
        <f>IF(EG7&lt;10,IF(EG7=$T7,1,0),IF(MOD(EG7,10)=$U7,1,0))</f>
        <v>0</v>
      </c>
      <c r="EI7" s="8">
        <v>3</v>
      </c>
      <c r="EJ7" s="8">
        <f>IF(EI7&lt;10,IF(EI7=$T7,1,0),IF(MOD(EI7,10)=$U7,1,0))</f>
        <v>0</v>
      </c>
      <c r="EK7" s="8">
        <v>3</v>
      </c>
      <c r="EL7" s="8">
        <f>IF(EK7&lt;10,IF(EK7=$T7,1,0),IF(MOD(EK7,10)=$U7,1,0))</f>
        <v>0</v>
      </c>
      <c r="EM7" s="8"/>
      <c r="EN7" s="8">
        <f>IF(EM7&lt;10,IF(EM7=$T7,1,0),IF(MOD(EM7,10)=$U7,1,0))</f>
        <v>0</v>
      </c>
      <c r="EO7" s="18"/>
    </row>
    <row r="8" spans="2:145" customFormat="1">
      <c r="B8" s="19">
        <v>42371</v>
      </c>
      <c r="C8" s="3">
        <v>35</v>
      </c>
      <c r="D8" s="3" t="s">
        <v>2</v>
      </c>
      <c r="E8" s="4">
        <v>42371.958333333336</v>
      </c>
      <c r="F8" s="3" t="s">
        <v>74</v>
      </c>
      <c r="G8" s="3" t="s">
        <v>75</v>
      </c>
      <c r="H8" s="3" t="s">
        <v>76</v>
      </c>
      <c r="I8" s="3" t="s">
        <v>75</v>
      </c>
      <c r="J8" s="6">
        <v>2.63</v>
      </c>
      <c r="K8" s="6">
        <v>3.2</v>
      </c>
      <c r="L8" s="6">
        <v>2.3199999999999998</v>
      </c>
      <c r="M8" s="10">
        <v>1.45</v>
      </c>
      <c r="N8" s="10">
        <v>4.0999999999999996</v>
      </c>
      <c r="O8" s="10">
        <v>5.0999999999999996</v>
      </c>
      <c r="P8" s="15">
        <v>1</v>
      </c>
      <c r="Q8" s="13">
        <v>0</v>
      </c>
      <c r="R8" s="13">
        <v>3</v>
      </c>
      <c r="S8" s="13">
        <v>-5</v>
      </c>
      <c r="T8" s="13">
        <v>7</v>
      </c>
      <c r="U8" s="13">
        <v>-1</v>
      </c>
      <c r="V8" s="13">
        <v>-2</v>
      </c>
      <c r="W8" s="9">
        <v>0</v>
      </c>
      <c r="X8" s="9">
        <v>3</v>
      </c>
      <c r="Y8" s="9">
        <v>-5</v>
      </c>
      <c r="Z8" s="9">
        <v>7</v>
      </c>
      <c r="AA8" s="9">
        <v>-1</v>
      </c>
      <c r="AB8" s="9">
        <v>-2</v>
      </c>
      <c r="AC8" s="13"/>
      <c r="AD8" s="13"/>
      <c r="AE8" s="13"/>
      <c r="AF8" s="13"/>
      <c r="AG8" s="13"/>
      <c r="AH8" s="13"/>
      <c r="AI8" s="9"/>
      <c r="AJ8" s="9"/>
      <c r="AK8" s="9"/>
      <c r="AL8" s="9"/>
      <c r="AM8" s="9"/>
      <c r="AN8" s="9"/>
      <c r="AO8" s="16">
        <f>Q8*参数!$D$3+W8</f>
        <v>0</v>
      </c>
      <c r="AP8" s="16">
        <f>R8*参数!$D$3+X8</f>
        <v>3</v>
      </c>
      <c r="AQ8" s="16">
        <f>S8*参数!$D$3+Y8</f>
        <v>-5</v>
      </c>
      <c r="AR8" s="16">
        <f>T8*参数!$D$3+Z8</f>
        <v>7</v>
      </c>
      <c r="AS8" s="16">
        <f>U8*参数!$D$3+AA8</f>
        <v>-1</v>
      </c>
      <c r="AT8" s="16">
        <f>V8*参数!$D$3+AB8</f>
        <v>-2</v>
      </c>
      <c r="AU8" s="16">
        <f>AC8*参数!$D$3+AI8</f>
        <v>0</v>
      </c>
      <c r="AV8" s="16">
        <f>AD8*参数!$D$3+AJ8</f>
        <v>0</v>
      </c>
      <c r="AW8" s="16">
        <f>AE8*参数!$D$3+AK8</f>
        <v>0</v>
      </c>
      <c r="AX8" s="16">
        <f>AF8*参数!$D$3+AL8</f>
        <v>0</v>
      </c>
      <c r="AY8" s="16">
        <f>AG8*参数!$D$3+AM8</f>
        <v>0</v>
      </c>
      <c r="AZ8" s="16">
        <f>AH8*参数!$D$3+AN8</f>
        <v>0</v>
      </c>
      <c r="BA8" s="8">
        <v>43</v>
      </c>
      <c r="BB8" s="8">
        <f>IF(BA8&lt;10,IF(BA8=$T8,1,0),IF(MOD(BA8,10)=$U8,1,0))</f>
        <v>0</v>
      </c>
      <c r="BC8" s="8">
        <v>43</v>
      </c>
      <c r="BD8" s="8">
        <f>IF(BC8&lt;10,IF(BC8=$T8,1,0),IF(MOD(BC8,10)=$U8,1,0))</f>
        <v>0</v>
      </c>
      <c r="BE8" s="8"/>
      <c r="BF8" s="8">
        <f>IF(BE8&lt;10,IF(BE8=$T8,1,0),IF(MOD(BE8,10)=$U8,1,0))</f>
        <v>0</v>
      </c>
      <c r="BG8" s="8"/>
      <c r="BH8" s="8"/>
      <c r="BI8" s="8">
        <v>43</v>
      </c>
      <c r="BJ8" s="8">
        <f>IF(BI8&lt;10,IF(BI8=$T8,1,0),IF(MOD(BI8,10)=$U8,1,0))</f>
        <v>0</v>
      </c>
      <c r="BK8" s="8">
        <v>43</v>
      </c>
      <c r="BL8" s="8">
        <f>IF(BK8&lt;10,IF(BK8=$T8,1,0),IF(MOD(BK8,10)=$U8,1,0))</f>
        <v>0</v>
      </c>
      <c r="BM8" s="8"/>
      <c r="BN8" s="8">
        <f>IF(BM8&lt;10,IF(BM8=$T8,1,0),IF(MOD(BM8,10)=$U8,1,0))</f>
        <v>0</v>
      </c>
      <c r="BO8" s="8"/>
      <c r="BP8" s="8">
        <f>IF(BO8&lt;10,IF(BO8=$T8,1,0),IF(MOD(BO8,10)=$U8,1,0))</f>
        <v>0</v>
      </c>
      <c r="BQ8" s="8"/>
      <c r="BR8" s="8">
        <f>IF(BQ8&lt;10,IF(BQ8=$T8,1,0),IF(MOD(BQ8,10)=$U8,1,0))</f>
        <v>0</v>
      </c>
      <c r="BS8" s="8"/>
      <c r="BT8" s="8">
        <f>IF(BS8&lt;10,IF(BS8=$T8,1,0),IF(MOD(BS8,10)=$U8,1,0))</f>
        <v>0</v>
      </c>
      <c r="BU8" s="8"/>
      <c r="BV8" s="8">
        <f>IF(BU8&lt;10,IF(BU8=$T8,1,0),IF(MOD(BU8,10)=$U8,1,0))</f>
        <v>0</v>
      </c>
      <c r="BW8" s="8">
        <v>43</v>
      </c>
      <c r="BX8" s="8">
        <f>IF(BW8&lt;10,IF(BW8=$T8,1,0),IF(MOD(BW8,10)=$U8,1,0))</f>
        <v>0</v>
      </c>
      <c r="BY8" s="8"/>
      <c r="BZ8" s="8">
        <f>IF(BY8&lt;10,IF(BY8=$T8,1,0),IF(MOD(BY8,10)=$U8,1,0))</f>
        <v>0</v>
      </c>
      <c r="CA8" s="8"/>
      <c r="CB8" s="8">
        <f>IF(CA8&lt;10,IF(CA8=$T8,1,0),IF(MOD(CA8,10)=$U8,1,0))</f>
        <v>0</v>
      </c>
      <c r="CC8" s="8"/>
      <c r="CD8" s="8"/>
      <c r="CE8" s="8">
        <v>43</v>
      </c>
      <c r="CF8" s="8">
        <f>IF(CE8&lt;10,IF(CE8=$T8,1,0),IF(MOD(CE8,10)=$U8,1,0))</f>
        <v>0</v>
      </c>
      <c r="CG8" s="8">
        <v>43</v>
      </c>
      <c r="CH8" s="8">
        <f>IF(CG8&lt;10,IF(CG8=$T8,1,0),IF(MOD(CG8,10)=$U8,1,0))</f>
        <v>0</v>
      </c>
      <c r="CI8" s="8"/>
      <c r="CJ8" s="8">
        <f>IF(CI8&lt;10,IF(CI8=$T8,1,0),IF(MOD(CI8,10)=$U8,1,0))</f>
        <v>0</v>
      </c>
      <c r="CK8" s="8"/>
      <c r="CL8" s="8">
        <f>IF(CK8&lt;10,IF(CK8=$T8,1,0),IF(MOD(CK8,10)=$U8,1,0))</f>
        <v>0</v>
      </c>
      <c r="CM8" s="8"/>
      <c r="CN8" s="8">
        <f>IF(CM8&lt;10,IF(CM8=$T8,1,0),IF(MOD(CM8,10)=$U8,1,0))</f>
        <v>0</v>
      </c>
      <c r="CO8" s="8"/>
      <c r="CP8" s="8">
        <f>IF(CO8&lt;10,IF(CO8=$T8,1,0),IF(MOD(CO8,10)=$U8,1,0))</f>
        <v>0</v>
      </c>
      <c r="CQ8" s="8"/>
      <c r="CR8" s="8">
        <f>IF(CQ8&lt;10,IF(CQ8=$T8,1,0),IF(MOD(CQ8,10)=$U8,1,0))</f>
        <v>0</v>
      </c>
      <c r="CS8" s="8">
        <v>43</v>
      </c>
      <c r="CT8" s="8">
        <f>IF(CS8&lt;10,IF(CS8=$T8,1,0),IF(MOD(CS8,10)=$U8,1,0))</f>
        <v>0</v>
      </c>
      <c r="CU8" s="8"/>
      <c r="CV8" s="8">
        <f>IF(CU8&lt;10,IF(CU8=$T8,1,0),IF(MOD(CU8,10)=$U8,1,0))</f>
        <v>0</v>
      </c>
      <c r="CW8" s="8"/>
      <c r="CX8" s="8">
        <f>IF(CW8&lt;10,IF(CW8=$T8,1,0),IF(MOD(CW8,10)=$U8,1,0))</f>
        <v>0</v>
      </c>
      <c r="CY8" s="8"/>
      <c r="CZ8" s="8"/>
      <c r="DA8" s="8">
        <v>43</v>
      </c>
      <c r="DB8" s="8">
        <f>IF(DA8&lt;10,IF(DA8=$T8,1,0),IF(MOD(DA8,10)=$U8,1,0))</f>
        <v>0</v>
      </c>
      <c r="DC8" s="8">
        <v>43</v>
      </c>
      <c r="DD8" s="8">
        <f>IF(DC8&lt;10,IF(DC8=$T8,1,0),IF(MOD(DC8,10)=$U8,1,0))</f>
        <v>0</v>
      </c>
      <c r="DE8" s="8"/>
      <c r="DF8" s="8">
        <f>IF(DE8&lt;10,IF(DE8=$T8,1,0),IF(MOD(DE8,10)=$U8,1,0))</f>
        <v>0</v>
      </c>
      <c r="DG8" s="8"/>
      <c r="DH8" s="8">
        <f>IF(DG8&lt;10,IF(DG8=$T8,1,0),IF(MOD(DG8,10)=$U8,1,0))</f>
        <v>0</v>
      </c>
      <c r="DI8" s="8"/>
      <c r="DJ8" s="8">
        <f>IF(DI8&lt;10,IF(DI8=$T8,1,0),IF(MOD(DI8,10)=$U8,1,0))</f>
        <v>0</v>
      </c>
      <c r="DK8" s="8"/>
      <c r="DL8" s="8">
        <f>IF(DK8&lt;10,IF(DK8=$T8,1,0),IF(MOD(DK8,10)=$U8,1,0))</f>
        <v>0</v>
      </c>
      <c r="DM8" s="8"/>
      <c r="DN8" s="8">
        <f>IF(DM8&lt;10,IF(DM8=$T8,1,0),IF(MOD(DM8,10)=$U8,1,0))</f>
        <v>0</v>
      </c>
      <c r="DO8" s="8">
        <v>43</v>
      </c>
      <c r="DP8" s="8">
        <f>IF(DO8&lt;10,IF(DO8=$T8,1,0),IF(MOD(DO8,10)=$U8,1,0))</f>
        <v>0</v>
      </c>
      <c r="DQ8" s="8"/>
      <c r="DR8" s="8">
        <f>IF(DQ8&lt;10,IF(DQ8=$T8,1,0),IF(MOD(DQ8,10)=$U8,1,0))</f>
        <v>0</v>
      </c>
      <c r="DS8" s="8"/>
      <c r="DT8" s="8">
        <f>IF(DS8&lt;10,IF(DS8=$T8,1,0),IF(MOD(DS8,10)=$U8,1,0))</f>
        <v>0</v>
      </c>
      <c r="DU8" s="8"/>
      <c r="DV8" s="8"/>
      <c r="DW8" s="8">
        <v>43</v>
      </c>
      <c r="DX8" s="8">
        <f>IF(DW8&lt;10,IF(DW8=$T8,1,0),IF(MOD(DW8,10)=$U8,1,0))</f>
        <v>0</v>
      </c>
      <c r="DY8" s="8">
        <v>43</v>
      </c>
      <c r="DZ8" s="8">
        <f>IF(DY8&lt;10,IF(DY8=$T8,1,0),IF(MOD(DY8,10)=$U8,1,0))</f>
        <v>0</v>
      </c>
      <c r="EA8" s="8"/>
      <c r="EB8" s="8">
        <f>IF(EA8&lt;10,IF(EA8=$T8,1,0),IF(MOD(EA8,10)=$U8,1,0))</f>
        <v>0</v>
      </c>
      <c r="EC8" s="8"/>
      <c r="ED8" s="8">
        <f>IF(EC8&lt;10,IF(EC8=$T8,1,0),IF(MOD(EC8,10)=$U8,1,0))</f>
        <v>0</v>
      </c>
      <c r="EE8" s="8"/>
      <c r="EF8" s="8">
        <f>IF(EE8&lt;10,IF(EE8=$T8,1,0),IF(MOD(EE8,10)=$U8,1,0))</f>
        <v>0</v>
      </c>
      <c r="EG8" s="8"/>
      <c r="EH8" s="8">
        <f>IF(EG8&lt;10,IF(EG8=$T8,1,0),IF(MOD(EG8,10)=$U8,1,0))</f>
        <v>0</v>
      </c>
      <c r="EI8" s="8"/>
      <c r="EJ8" s="8">
        <f>IF(EI8&lt;10,IF(EI8=$T8,1,0),IF(MOD(EI8,10)=$U8,1,0))</f>
        <v>0</v>
      </c>
      <c r="EK8" s="8">
        <v>43</v>
      </c>
      <c r="EL8" s="8">
        <f>IF(EK8&lt;10,IF(EK8=$T8,1,0),IF(MOD(EK8,10)=$U8,1,0))</f>
        <v>0</v>
      </c>
      <c r="EM8" s="8"/>
      <c r="EN8" s="8">
        <f>IF(EM8&lt;10,IF(EM8=$T8,1,0),IF(MOD(EM8,10)=$U8,1,0))</f>
        <v>0</v>
      </c>
      <c r="EO8" s="18"/>
    </row>
    <row r="9" spans="2:145" customFormat="1">
      <c r="B9" s="19">
        <v>42371</v>
      </c>
      <c r="C9" s="3">
        <v>36</v>
      </c>
      <c r="D9" s="3" t="s">
        <v>2</v>
      </c>
      <c r="E9" s="4">
        <v>42371.958333333336</v>
      </c>
      <c r="F9" s="3" t="s">
        <v>77</v>
      </c>
      <c r="G9" s="3" t="s">
        <v>78</v>
      </c>
      <c r="H9" s="3" t="s">
        <v>79</v>
      </c>
      <c r="I9" s="3" t="s">
        <v>78</v>
      </c>
      <c r="J9" s="6">
        <v>4.3</v>
      </c>
      <c r="K9" s="6">
        <v>3.75</v>
      </c>
      <c r="L9" s="6">
        <v>1.6</v>
      </c>
      <c r="M9" s="10">
        <v>2.0099999999999998</v>
      </c>
      <c r="N9" s="10">
        <v>3.65</v>
      </c>
      <c r="O9" s="10">
        <v>2.8</v>
      </c>
      <c r="P9" s="15">
        <v>1</v>
      </c>
      <c r="Q9" s="13">
        <v>4</v>
      </c>
      <c r="R9" s="13">
        <v>5</v>
      </c>
      <c r="S9" s="13">
        <v>15</v>
      </c>
      <c r="T9" s="13">
        <v>-5</v>
      </c>
      <c r="U9" s="13">
        <v>2</v>
      </c>
      <c r="V9" s="13">
        <v>9</v>
      </c>
      <c r="W9" s="9">
        <v>4</v>
      </c>
      <c r="X9" s="9">
        <v>1</v>
      </c>
      <c r="Y9" s="9">
        <v>8</v>
      </c>
      <c r="Z9" s="9">
        <v>5</v>
      </c>
      <c r="AA9" s="9">
        <v>2</v>
      </c>
      <c r="AB9" s="9">
        <v>0</v>
      </c>
      <c r="AC9" s="13"/>
      <c r="AD9" s="13"/>
      <c r="AE9" s="13"/>
      <c r="AF9" s="13"/>
      <c r="AG9" s="13"/>
      <c r="AH9" s="13"/>
      <c r="AI9" s="9"/>
      <c r="AJ9" s="9"/>
      <c r="AK9" s="9"/>
      <c r="AL9" s="9"/>
      <c r="AM9" s="9"/>
      <c r="AN9" s="9"/>
      <c r="AO9" s="16">
        <f>Q9*参数!$D$3+W9</f>
        <v>4</v>
      </c>
      <c r="AP9" s="16">
        <f>R9*参数!$D$3+X9</f>
        <v>1</v>
      </c>
      <c r="AQ9" s="16">
        <f>S9*参数!$D$3+Y9</f>
        <v>8</v>
      </c>
      <c r="AR9" s="16">
        <f>T9*参数!$D$3+Z9</f>
        <v>5</v>
      </c>
      <c r="AS9" s="16">
        <f>U9*参数!$D$3+AA9</f>
        <v>2</v>
      </c>
      <c r="AT9" s="16">
        <f>V9*参数!$D$3+AB9</f>
        <v>0</v>
      </c>
      <c r="AU9" s="16">
        <f>AC9*参数!$D$3+AI9</f>
        <v>0</v>
      </c>
      <c r="AV9" s="16">
        <f>AD9*参数!$D$3+AJ9</f>
        <v>0</v>
      </c>
      <c r="AW9" s="16">
        <f>AE9*参数!$D$3+AK9</f>
        <v>0</v>
      </c>
      <c r="AX9" s="16">
        <f>AF9*参数!$D$3+AL9</f>
        <v>0</v>
      </c>
      <c r="AY9" s="16">
        <f>AG9*参数!$D$3+AM9</f>
        <v>0</v>
      </c>
      <c r="AZ9" s="16">
        <f>AH9*参数!$D$3+AN9</f>
        <v>0</v>
      </c>
      <c r="BA9" s="8">
        <v>0</v>
      </c>
      <c r="BB9" s="8">
        <f t="shared" ref="BB9:BB45" si="0">IF(BA9&lt;10,IF(BA9=$T9,1,0),IF(MOD(BA9,10)=$U9,1,0))</f>
        <v>0</v>
      </c>
      <c r="BC9" s="8">
        <v>0</v>
      </c>
      <c r="BD9" s="8">
        <f t="shared" ref="BD9:BD45" si="1">IF(BC9&lt;10,IF(BC9=$T9,1,0),IF(MOD(BC9,10)=$U9,1,0))</f>
        <v>0</v>
      </c>
      <c r="BE9" s="8"/>
      <c r="BF9" s="8">
        <f t="shared" ref="BF9:BF45" si="2">IF(BE9&lt;10,IF(BE9=$T9,1,0),IF(MOD(BE9,10)=$U9,1,0))</f>
        <v>0</v>
      </c>
      <c r="BG9" s="8"/>
      <c r="BH9" s="8"/>
      <c r="BI9" s="8">
        <v>0</v>
      </c>
      <c r="BJ9" s="8">
        <f t="shared" ref="BJ9:BJ45" si="3">IF(BI9&lt;10,IF(BI9=$T9,1,0),IF(MOD(BI9,10)=$U9,1,0))</f>
        <v>0</v>
      </c>
      <c r="BK9" s="8">
        <v>0</v>
      </c>
      <c r="BL9" s="8">
        <f t="shared" ref="BL9:BL45" si="4">IF(BK9&lt;10,IF(BK9=$T9,1,0),IF(MOD(BK9,10)=$U9,1,0))</f>
        <v>0</v>
      </c>
      <c r="BM9" s="8">
        <v>43</v>
      </c>
      <c r="BN9" s="8">
        <f t="shared" ref="BN9:BN45" si="5">IF(BM9&lt;10,IF(BM9=$T9,1,0),IF(MOD(BM9,10)=$U9,1,0))</f>
        <v>0</v>
      </c>
      <c r="BO9" s="8">
        <v>43</v>
      </c>
      <c r="BP9" s="8">
        <f t="shared" ref="BP9:BP45" si="6">IF(BO9&lt;10,IF(BO9=$T9,1,0),IF(MOD(BO9,10)=$U9,1,0))</f>
        <v>0</v>
      </c>
      <c r="BQ9" s="8">
        <v>3</v>
      </c>
      <c r="BR9" s="8">
        <f t="shared" ref="BR9:BR45" si="7">IF(BQ9&lt;10,IF(BQ9=$T9,1,0),IF(MOD(BQ9,10)=$U9,1,0))</f>
        <v>0</v>
      </c>
      <c r="BS9" s="8">
        <v>3</v>
      </c>
      <c r="BT9" s="8">
        <f t="shared" ref="BT9:BT45" si="8">IF(BS9&lt;10,IF(BS9=$T9,1,0),IF(MOD(BS9,10)=$U9,1,0))</f>
        <v>0</v>
      </c>
      <c r="BU9" s="8">
        <v>43</v>
      </c>
      <c r="BV9" s="8">
        <f t="shared" ref="BV9:BV45" si="9">IF(BU9&lt;10,IF(BU9=$T9,1,0),IF(MOD(BU9,10)=$U9,1,0))</f>
        <v>0</v>
      </c>
      <c r="BW9" s="8">
        <v>0</v>
      </c>
      <c r="BX9" s="8">
        <f t="shared" ref="BX9:BX45" si="10">IF(BW9&lt;10,IF(BW9=$T9,1,0),IF(MOD(BW9,10)=$U9,1,0))</f>
        <v>0</v>
      </c>
      <c r="BY9" s="8"/>
      <c r="BZ9" s="8">
        <f t="shared" ref="BZ9:BZ45" si="11">IF(BY9&lt;10,IF(BY9=$T9,1,0),IF(MOD(BY9,10)=$U9,1,0))</f>
        <v>0</v>
      </c>
      <c r="CA9" s="8"/>
      <c r="CB9" s="8">
        <f t="shared" ref="CB9:CB45" si="12">IF(CA9&lt;10,IF(CA9=$T9,1,0),IF(MOD(CA9,10)=$U9,1,0))</f>
        <v>0</v>
      </c>
      <c r="CC9" s="8"/>
      <c r="CD9" s="8"/>
      <c r="CE9" s="8">
        <v>0</v>
      </c>
      <c r="CF9" s="8">
        <f t="shared" ref="CF9:CF45" si="13">IF(CE9&lt;10,IF(CE9=$T9,1,0),IF(MOD(CE9,10)=$U9,1,0))</f>
        <v>0</v>
      </c>
      <c r="CG9" s="8">
        <v>0</v>
      </c>
      <c r="CH9" s="8">
        <f t="shared" ref="CH9:CH45" si="14">IF(CG9&lt;10,IF(CG9=$T9,1,0),IF(MOD(CG9,10)=$U9,1,0))</f>
        <v>0</v>
      </c>
      <c r="CI9" s="8">
        <v>43</v>
      </c>
      <c r="CJ9" s="8">
        <f t="shared" ref="CJ9:CJ45" si="15">IF(CI9&lt;10,IF(CI9=$T9,1,0),IF(MOD(CI9,10)=$U9,1,0))</f>
        <v>0</v>
      </c>
      <c r="CK9" s="8">
        <v>43</v>
      </c>
      <c r="CL9" s="8">
        <f t="shared" ref="CL9:CL45" si="16">IF(CK9&lt;10,IF(CK9=$T9,1,0),IF(MOD(CK9,10)=$U9,1,0))</f>
        <v>0</v>
      </c>
      <c r="CM9" s="8">
        <v>3</v>
      </c>
      <c r="CN9" s="8">
        <f t="shared" ref="CN9:CN45" si="17">IF(CM9&lt;10,IF(CM9=$T9,1,0),IF(MOD(CM9,10)=$U9,1,0))</f>
        <v>0</v>
      </c>
      <c r="CO9" s="8">
        <v>3</v>
      </c>
      <c r="CP9" s="8">
        <f t="shared" ref="CP9:CP45" si="18">IF(CO9&lt;10,IF(CO9=$T9,1,0),IF(MOD(CO9,10)=$U9,1,0))</f>
        <v>0</v>
      </c>
      <c r="CQ9" s="8">
        <v>43</v>
      </c>
      <c r="CR9" s="8">
        <f t="shared" ref="CR9:CR45" si="19">IF(CQ9&lt;10,IF(CQ9=$T9,1,0),IF(MOD(CQ9,10)=$U9,1,0))</f>
        <v>0</v>
      </c>
      <c r="CS9" s="8">
        <v>0</v>
      </c>
      <c r="CT9" s="8">
        <f t="shared" ref="CT9:CT45" si="20">IF(CS9&lt;10,IF(CS9=$T9,1,0),IF(MOD(CS9,10)=$U9,1,0))</f>
        <v>0</v>
      </c>
      <c r="CU9" s="8"/>
      <c r="CV9" s="8">
        <f t="shared" ref="CV9:CV45" si="21">IF(CU9&lt;10,IF(CU9=$T9,1,0),IF(MOD(CU9,10)=$U9,1,0))</f>
        <v>0</v>
      </c>
      <c r="CW9" s="8"/>
      <c r="CX9" s="8">
        <f t="shared" ref="CX9:CX45" si="22">IF(CW9&lt;10,IF(CW9=$T9,1,0),IF(MOD(CW9,10)=$U9,1,0))</f>
        <v>0</v>
      </c>
      <c r="CY9" s="8"/>
      <c r="CZ9" s="8"/>
      <c r="DA9" s="8">
        <v>0</v>
      </c>
      <c r="DB9" s="8">
        <f t="shared" ref="DB9:DB45" si="23">IF(DA9&lt;10,IF(DA9=$T9,1,0),IF(MOD(DA9,10)=$U9,1,0))</f>
        <v>0</v>
      </c>
      <c r="DC9" s="8">
        <v>0</v>
      </c>
      <c r="DD9" s="8">
        <f t="shared" ref="DD9:DD45" si="24">IF(DC9&lt;10,IF(DC9=$T9,1,0),IF(MOD(DC9,10)=$U9,1,0))</f>
        <v>0</v>
      </c>
      <c r="DE9" s="8">
        <v>43</v>
      </c>
      <c r="DF9" s="8">
        <f t="shared" ref="DF9:DF45" si="25">IF(DE9&lt;10,IF(DE9=$T9,1,0),IF(MOD(DE9,10)=$U9,1,0))</f>
        <v>0</v>
      </c>
      <c r="DG9" s="8">
        <v>43</v>
      </c>
      <c r="DH9" s="8">
        <f t="shared" ref="DH9:DH45" si="26">IF(DG9&lt;10,IF(DG9=$T9,1,0),IF(MOD(DG9,10)=$U9,1,0))</f>
        <v>0</v>
      </c>
      <c r="DI9" s="8">
        <v>3</v>
      </c>
      <c r="DJ9" s="8">
        <f t="shared" ref="DJ9:DJ45" si="27">IF(DI9&lt;10,IF(DI9=$T9,1,0),IF(MOD(DI9,10)=$U9,1,0))</f>
        <v>0</v>
      </c>
      <c r="DK9" s="8">
        <v>3</v>
      </c>
      <c r="DL9" s="8">
        <f t="shared" ref="DL9:DL45" si="28">IF(DK9&lt;10,IF(DK9=$T9,1,0),IF(MOD(DK9,10)=$U9,1,0))</f>
        <v>0</v>
      </c>
      <c r="DM9" s="8">
        <v>43</v>
      </c>
      <c r="DN9" s="8">
        <f t="shared" ref="DN9:DN45" si="29">IF(DM9&lt;10,IF(DM9=$T9,1,0),IF(MOD(DM9,10)=$U9,1,0))</f>
        <v>0</v>
      </c>
      <c r="DO9" s="8">
        <v>0</v>
      </c>
      <c r="DP9" s="8">
        <f t="shared" ref="DP9:DP45" si="30">IF(DO9&lt;10,IF(DO9=$T9,1,0),IF(MOD(DO9,10)=$U9,1,0))</f>
        <v>0</v>
      </c>
      <c r="DQ9" s="8"/>
      <c r="DR9" s="8">
        <f t="shared" ref="DR9:DR45" si="31">IF(DQ9&lt;10,IF(DQ9=$T9,1,0),IF(MOD(DQ9,10)=$U9,1,0))</f>
        <v>0</v>
      </c>
      <c r="DS9" s="8"/>
      <c r="DT9" s="8">
        <f t="shared" ref="DT9:DT45" si="32">IF(DS9&lt;10,IF(DS9=$T9,1,0),IF(MOD(DS9,10)=$U9,1,0))</f>
        <v>0</v>
      </c>
      <c r="DU9" s="8"/>
      <c r="DV9" s="8"/>
      <c r="DW9" s="8">
        <v>0</v>
      </c>
      <c r="DX9" s="8">
        <f t="shared" ref="DX9:DX45" si="33">IF(DW9&lt;10,IF(DW9=$T9,1,0),IF(MOD(DW9,10)=$U9,1,0))</f>
        <v>0</v>
      </c>
      <c r="DY9" s="8">
        <v>0</v>
      </c>
      <c r="DZ9" s="8">
        <f t="shared" ref="DZ9:DZ45" si="34">IF(DY9&lt;10,IF(DY9=$T9,1,0),IF(MOD(DY9,10)=$U9,1,0))</f>
        <v>0</v>
      </c>
      <c r="EA9" s="8">
        <v>43</v>
      </c>
      <c r="EB9" s="8">
        <f t="shared" ref="EB9:EB45" si="35">IF(EA9&lt;10,IF(EA9=$T9,1,0),IF(MOD(EA9,10)=$U9,1,0))</f>
        <v>0</v>
      </c>
      <c r="EC9" s="8">
        <v>43</v>
      </c>
      <c r="ED9" s="8">
        <f t="shared" ref="ED9:ED45" si="36">IF(EC9&lt;10,IF(EC9=$T9,1,0),IF(MOD(EC9,10)=$U9,1,0))</f>
        <v>0</v>
      </c>
      <c r="EE9" s="8">
        <v>3</v>
      </c>
      <c r="EF9" s="8">
        <f t="shared" ref="EF9:EF45" si="37">IF(EE9&lt;10,IF(EE9=$T9,1,0),IF(MOD(EE9,10)=$U9,1,0))</f>
        <v>0</v>
      </c>
      <c r="EG9" s="8">
        <v>3</v>
      </c>
      <c r="EH9" s="8">
        <f t="shared" ref="EH9:EH45" si="38">IF(EG9&lt;10,IF(EG9=$T9,1,0),IF(MOD(EG9,10)=$U9,1,0))</f>
        <v>0</v>
      </c>
      <c r="EI9" s="8">
        <v>43</v>
      </c>
      <c r="EJ9" s="8">
        <f t="shared" ref="EJ9:EJ45" si="39">IF(EI9&lt;10,IF(EI9=$T9,1,0),IF(MOD(EI9,10)=$U9,1,0))</f>
        <v>0</v>
      </c>
      <c r="EK9" s="8">
        <v>0</v>
      </c>
      <c r="EL9" s="8">
        <f t="shared" ref="EL9:EL45" si="40">IF(EK9&lt;10,IF(EK9=$T9,1,0),IF(MOD(EK9,10)=$U9,1,0))</f>
        <v>0</v>
      </c>
      <c r="EM9" s="8"/>
      <c r="EN9" s="8">
        <f t="shared" ref="EN9:EN45" si="41">IF(EM9&lt;10,IF(EM9=$T9,1,0),IF(MOD(EM9,10)=$U9,1,0))</f>
        <v>0</v>
      </c>
      <c r="EO9" s="18"/>
    </row>
    <row r="10" spans="2:145" customFormat="1">
      <c r="B10" s="19">
        <v>42371</v>
      </c>
      <c r="C10" s="3">
        <v>37</v>
      </c>
      <c r="D10" s="3" t="s">
        <v>2</v>
      </c>
      <c r="E10" s="4">
        <v>42371.958333333336</v>
      </c>
      <c r="F10" s="3" t="s">
        <v>80</v>
      </c>
      <c r="G10" s="3" t="s">
        <v>81</v>
      </c>
      <c r="H10" s="3" t="s">
        <v>80</v>
      </c>
      <c r="I10" s="3" t="s">
        <v>81</v>
      </c>
      <c r="J10" s="6">
        <v>2.0499999999999998</v>
      </c>
      <c r="K10" s="6">
        <v>3.3</v>
      </c>
      <c r="L10" s="6">
        <v>3</v>
      </c>
      <c r="M10" s="10">
        <v>4.3</v>
      </c>
      <c r="N10" s="10">
        <v>3.8</v>
      </c>
      <c r="O10" s="10">
        <v>1.58</v>
      </c>
      <c r="P10" s="15">
        <v>-1</v>
      </c>
      <c r="Q10" s="13">
        <v>2</v>
      </c>
      <c r="R10" s="13">
        <v>0</v>
      </c>
      <c r="S10" s="13">
        <v>0</v>
      </c>
      <c r="T10" s="13">
        <v>-2</v>
      </c>
      <c r="U10" s="13">
        <v>-2</v>
      </c>
      <c r="V10" s="13">
        <v>2</v>
      </c>
      <c r="W10" s="9">
        <v>2</v>
      </c>
      <c r="X10" s="9">
        <v>0</v>
      </c>
      <c r="Y10" s="9">
        <v>2</v>
      </c>
      <c r="Z10" s="9">
        <v>-3</v>
      </c>
      <c r="AA10" s="9">
        <v>-2</v>
      </c>
      <c r="AB10" s="9">
        <v>0</v>
      </c>
      <c r="AC10" s="13"/>
      <c r="AD10" s="13"/>
      <c r="AE10" s="13"/>
      <c r="AF10" s="13"/>
      <c r="AG10" s="13"/>
      <c r="AH10" s="13"/>
      <c r="AI10" s="9"/>
      <c r="AJ10" s="9"/>
      <c r="AK10" s="9"/>
      <c r="AL10" s="9"/>
      <c r="AM10" s="9"/>
      <c r="AN10" s="9"/>
      <c r="AO10" s="16">
        <f>Q10*参数!$D$3+W10</f>
        <v>2</v>
      </c>
      <c r="AP10" s="16">
        <f>R10*参数!$D$3+X10</f>
        <v>0</v>
      </c>
      <c r="AQ10" s="16">
        <f>S10*参数!$D$3+Y10</f>
        <v>2</v>
      </c>
      <c r="AR10" s="16">
        <f>T10*参数!$D$3+Z10</f>
        <v>-3</v>
      </c>
      <c r="AS10" s="16">
        <f>U10*参数!$D$3+AA10</f>
        <v>-2</v>
      </c>
      <c r="AT10" s="16">
        <f>V10*参数!$D$3+AB10</f>
        <v>0</v>
      </c>
      <c r="AU10" s="16">
        <f>AC10*参数!$D$3+AI10</f>
        <v>0</v>
      </c>
      <c r="AV10" s="16">
        <f>AD10*参数!$D$3+AJ10</f>
        <v>0</v>
      </c>
      <c r="AW10" s="16">
        <f>AE10*参数!$D$3+AK10</f>
        <v>0</v>
      </c>
      <c r="AX10" s="16">
        <f>AF10*参数!$D$3+AL10</f>
        <v>0</v>
      </c>
      <c r="AY10" s="16">
        <f>AG10*参数!$D$3+AM10</f>
        <v>0</v>
      </c>
      <c r="AZ10" s="16">
        <f>AH10*参数!$D$3+AN10</f>
        <v>0</v>
      </c>
      <c r="BA10" s="8">
        <v>40</v>
      </c>
      <c r="BB10" s="8">
        <f t="shared" si="0"/>
        <v>0</v>
      </c>
      <c r="BC10" s="8">
        <v>40</v>
      </c>
      <c r="BD10" s="8">
        <f t="shared" si="1"/>
        <v>0</v>
      </c>
      <c r="BE10" s="8"/>
      <c r="BF10" s="8">
        <f t="shared" si="2"/>
        <v>0</v>
      </c>
      <c r="BG10" s="8"/>
      <c r="BH10" s="8"/>
      <c r="BI10" s="8">
        <v>3</v>
      </c>
      <c r="BJ10" s="8">
        <f t="shared" si="3"/>
        <v>0</v>
      </c>
      <c r="BK10" s="8">
        <v>3</v>
      </c>
      <c r="BL10" s="8">
        <f t="shared" si="4"/>
        <v>0</v>
      </c>
      <c r="BM10" s="8"/>
      <c r="BN10" s="8">
        <f t="shared" si="5"/>
        <v>0</v>
      </c>
      <c r="BO10" s="8"/>
      <c r="BP10" s="8">
        <f t="shared" si="6"/>
        <v>0</v>
      </c>
      <c r="BQ10" s="8"/>
      <c r="BR10" s="8">
        <f t="shared" si="7"/>
        <v>0</v>
      </c>
      <c r="BS10" s="8"/>
      <c r="BT10" s="8">
        <f t="shared" si="8"/>
        <v>0</v>
      </c>
      <c r="BU10" s="8"/>
      <c r="BV10" s="8">
        <f t="shared" si="9"/>
        <v>0</v>
      </c>
      <c r="BW10" s="8">
        <v>40</v>
      </c>
      <c r="BX10" s="8">
        <f t="shared" si="10"/>
        <v>0</v>
      </c>
      <c r="BY10" s="8"/>
      <c r="BZ10" s="8">
        <f t="shared" si="11"/>
        <v>0</v>
      </c>
      <c r="CA10" s="8"/>
      <c r="CB10" s="8">
        <f t="shared" si="12"/>
        <v>0</v>
      </c>
      <c r="CC10" s="8"/>
      <c r="CD10" s="8"/>
      <c r="CE10" s="8">
        <v>3</v>
      </c>
      <c r="CF10" s="8">
        <f t="shared" si="13"/>
        <v>0</v>
      </c>
      <c r="CG10" s="8">
        <v>3</v>
      </c>
      <c r="CH10" s="8">
        <f t="shared" si="14"/>
        <v>0</v>
      </c>
      <c r="CI10" s="8"/>
      <c r="CJ10" s="8">
        <f t="shared" si="15"/>
        <v>0</v>
      </c>
      <c r="CK10" s="8"/>
      <c r="CL10" s="8">
        <f t="shared" si="16"/>
        <v>0</v>
      </c>
      <c r="CM10" s="8"/>
      <c r="CN10" s="8">
        <f t="shared" si="17"/>
        <v>0</v>
      </c>
      <c r="CO10" s="8"/>
      <c r="CP10" s="8">
        <f t="shared" si="18"/>
        <v>0</v>
      </c>
      <c r="CQ10" s="8"/>
      <c r="CR10" s="8">
        <f t="shared" si="19"/>
        <v>0</v>
      </c>
      <c r="CS10" s="8">
        <v>40</v>
      </c>
      <c r="CT10" s="8">
        <f t="shared" si="20"/>
        <v>0</v>
      </c>
      <c r="CU10" s="8"/>
      <c r="CV10" s="8">
        <f t="shared" si="21"/>
        <v>0</v>
      </c>
      <c r="CW10" s="8"/>
      <c r="CX10" s="8">
        <f t="shared" si="22"/>
        <v>0</v>
      </c>
      <c r="CY10" s="8"/>
      <c r="CZ10" s="8"/>
      <c r="DA10" s="8">
        <v>3</v>
      </c>
      <c r="DB10" s="8">
        <f t="shared" si="23"/>
        <v>0</v>
      </c>
      <c r="DC10" s="8">
        <v>3</v>
      </c>
      <c r="DD10" s="8">
        <f t="shared" si="24"/>
        <v>0</v>
      </c>
      <c r="DE10" s="8"/>
      <c r="DF10" s="8">
        <f t="shared" si="25"/>
        <v>0</v>
      </c>
      <c r="DG10" s="8"/>
      <c r="DH10" s="8">
        <f t="shared" si="26"/>
        <v>0</v>
      </c>
      <c r="DI10" s="8"/>
      <c r="DJ10" s="8">
        <f t="shared" si="27"/>
        <v>0</v>
      </c>
      <c r="DK10" s="8"/>
      <c r="DL10" s="8">
        <f t="shared" si="28"/>
        <v>0</v>
      </c>
      <c r="DM10" s="8"/>
      <c r="DN10" s="8">
        <f t="shared" si="29"/>
        <v>0</v>
      </c>
      <c r="DO10" s="8">
        <v>40</v>
      </c>
      <c r="DP10" s="8">
        <f t="shared" si="30"/>
        <v>0</v>
      </c>
      <c r="DQ10" s="8"/>
      <c r="DR10" s="8">
        <f t="shared" si="31"/>
        <v>0</v>
      </c>
      <c r="DS10" s="8"/>
      <c r="DT10" s="8">
        <f t="shared" si="32"/>
        <v>0</v>
      </c>
      <c r="DU10" s="8"/>
      <c r="DV10" s="8"/>
      <c r="DW10" s="8">
        <v>3</v>
      </c>
      <c r="DX10" s="8">
        <f t="shared" si="33"/>
        <v>0</v>
      </c>
      <c r="DY10" s="8">
        <v>3</v>
      </c>
      <c r="DZ10" s="8">
        <f t="shared" si="34"/>
        <v>0</v>
      </c>
      <c r="EA10" s="8"/>
      <c r="EB10" s="8">
        <f t="shared" si="35"/>
        <v>0</v>
      </c>
      <c r="EC10" s="8"/>
      <c r="ED10" s="8">
        <f t="shared" si="36"/>
        <v>0</v>
      </c>
      <c r="EE10" s="8"/>
      <c r="EF10" s="8">
        <f t="shared" si="37"/>
        <v>0</v>
      </c>
      <c r="EG10" s="8"/>
      <c r="EH10" s="8">
        <f t="shared" si="38"/>
        <v>0</v>
      </c>
      <c r="EI10" s="8"/>
      <c r="EJ10" s="8">
        <f t="shared" si="39"/>
        <v>0</v>
      </c>
      <c r="EK10" s="8">
        <v>40</v>
      </c>
      <c r="EL10" s="8">
        <f t="shared" si="40"/>
        <v>0</v>
      </c>
      <c r="EM10" s="8"/>
      <c r="EN10" s="8">
        <f t="shared" si="41"/>
        <v>0</v>
      </c>
      <c r="EO10" s="18"/>
    </row>
    <row r="11" spans="2:145" customFormat="1">
      <c r="B11" s="19">
        <v>42371</v>
      </c>
      <c r="C11" s="3">
        <v>38</v>
      </c>
      <c r="D11" s="3" t="s">
        <v>82</v>
      </c>
      <c r="E11" s="4">
        <v>42372</v>
      </c>
      <c r="F11" s="3" t="s">
        <v>83</v>
      </c>
      <c r="G11" s="3" t="s">
        <v>84</v>
      </c>
      <c r="H11" s="3" t="s">
        <v>83</v>
      </c>
      <c r="I11" s="3" t="s">
        <v>84</v>
      </c>
      <c r="J11" s="6">
        <v>2.14</v>
      </c>
      <c r="K11" s="6">
        <v>2.9</v>
      </c>
      <c r="L11" s="6">
        <v>3.2</v>
      </c>
      <c r="M11" s="10">
        <v>5.05</v>
      </c>
      <c r="N11" s="10">
        <v>3.6</v>
      </c>
      <c r="O11" s="10">
        <v>1.53</v>
      </c>
      <c r="P11" s="15">
        <v>-1</v>
      </c>
      <c r="Q11" s="13">
        <v>-4</v>
      </c>
      <c r="R11" s="13">
        <v>4</v>
      </c>
      <c r="S11" s="13">
        <v>-13</v>
      </c>
      <c r="T11" s="13">
        <v>2</v>
      </c>
      <c r="U11" s="13">
        <v>-1</v>
      </c>
      <c r="V11" s="13">
        <v>5</v>
      </c>
      <c r="W11" s="9">
        <v>-4</v>
      </c>
      <c r="X11" s="9">
        <v>4</v>
      </c>
      <c r="Y11" s="9">
        <v>-13</v>
      </c>
      <c r="Z11" s="9">
        <v>2</v>
      </c>
      <c r="AA11" s="9">
        <v>-1</v>
      </c>
      <c r="AB11" s="9">
        <v>5</v>
      </c>
      <c r="AC11" s="13"/>
      <c r="AD11" s="13"/>
      <c r="AE11" s="13"/>
      <c r="AF11" s="13"/>
      <c r="AG11" s="13"/>
      <c r="AH11" s="13"/>
      <c r="AI11" s="9"/>
      <c r="AJ11" s="9"/>
      <c r="AK11" s="9"/>
      <c r="AL11" s="9"/>
      <c r="AM11" s="9"/>
      <c r="AN11" s="9"/>
      <c r="AO11" s="16">
        <f>Q11*参数!$D$3+W11</f>
        <v>-4</v>
      </c>
      <c r="AP11" s="16">
        <f>R11*参数!$D$3+X11</f>
        <v>4</v>
      </c>
      <c r="AQ11" s="16">
        <f>S11*参数!$D$3+Y11</f>
        <v>-13</v>
      </c>
      <c r="AR11" s="16">
        <f>T11*参数!$D$3+Z11</f>
        <v>2</v>
      </c>
      <c r="AS11" s="16">
        <f>U11*参数!$D$3+AA11</f>
        <v>-1</v>
      </c>
      <c r="AT11" s="16">
        <f>V11*参数!$D$3+AB11</f>
        <v>5</v>
      </c>
      <c r="AU11" s="16">
        <f>AC11*参数!$D$3+AI11</f>
        <v>0</v>
      </c>
      <c r="AV11" s="16">
        <f>AD11*参数!$D$3+AJ11</f>
        <v>0</v>
      </c>
      <c r="AW11" s="16">
        <f>AE11*参数!$D$3+AK11</f>
        <v>0</v>
      </c>
      <c r="AX11" s="16">
        <f>AF11*参数!$D$3+AL11</f>
        <v>0</v>
      </c>
      <c r="AY11" s="16">
        <f>AG11*参数!$D$3+AM11</f>
        <v>0</v>
      </c>
      <c r="AZ11" s="16">
        <f>AH11*参数!$D$3+AN11</f>
        <v>0</v>
      </c>
      <c r="BA11" s="8">
        <v>3</v>
      </c>
      <c r="BB11" s="8">
        <f t="shared" si="0"/>
        <v>0</v>
      </c>
      <c r="BC11" s="8">
        <v>3</v>
      </c>
      <c r="BD11" s="8">
        <f t="shared" si="1"/>
        <v>0</v>
      </c>
      <c r="BE11" s="8"/>
      <c r="BF11" s="8">
        <f t="shared" si="2"/>
        <v>0</v>
      </c>
      <c r="BG11" s="8"/>
      <c r="BH11" s="8"/>
      <c r="BI11" s="8">
        <v>1</v>
      </c>
      <c r="BJ11" s="8">
        <f t="shared" si="3"/>
        <v>0</v>
      </c>
      <c r="BK11" s="8">
        <v>43</v>
      </c>
      <c r="BL11" s="8">
        <f t="shared" si="4"/>
        <v>0</v>
      </c>
      <c r="BM11" s="8"/>
      <c r="BN11" s="8">
        <f t="shared" si="5"/>
        <v>0</v>
      </c>
      <c r="BO11" s="8"/>
      <c r="BP11" s="8">
        <f t="shared" si="6"/>
        <v>0</v>
      </c>
      <c r="BQ11" s="8"/>
      <c r="BR11" s="8">
        <f t="shared" si="7"/>
        <v>0</v>
      </c>
      <c r="BS11" s="8"/>
      <c r="BT11" s="8">
        <f t="shared" si="8"/>
        <v>0</v>
      </c>
      <c r="BU11" s="8"/>
      <c r="BV11" s="8">
        <f t="shared" si="9"/>
        <v>0</v>
      </c>
      <c r="BW11" s="8">
        <v>3</v>
      </c>
      <c r="BX11" s="8">
        <f t="shared" si="10"/>
        <v>0</v>
      </c>
      <c r="BY11" s="8"/>
      <c r="BZ11" s="8">
        <f t="shared" si="11"/>
        <v>0</v>
      </c>
      <c r="CA11" s="8"/>
      <c r="CB11" s="8">
        <f t="shared" si="12"/>
        <v>0</v>
      </c>
      <c r="CC11" s="8"/>
      <c r="CD11" s="8"/>
      <c r="CE11" s="8">
        <v>1</v>
      </c>
      <c r="CF11" s="8">
        <f t="shared" si="13"/>
        <v>0</v>
      </c>
      <c r="CG11" s="8">
        <v>43</v>
      </c>
      <c r="CH11" s="8">
        <f t="shared" si="14"/>
        <v>0</v>
      </c>
      <c r="CI11" s="8"/>
      <c r="CJ11" s="8">
        <f t="shared" si="15"/>
        <v>0</v>
      </c>
      <c r="CK11" s="8"/>
      <c r="CL11" s="8">
        <f t="shared" si="16"/>
        <v>0</v>
      </c>
      <c r="CM11" s="8"/>
      <c r="CN11" s="8">
        <f t="shared" si="17"/>
        <v>0</v>
      </c>
      <c r="CO11" s="8"/>
      <c r="CP11" s="8">
        <f t="shared" si="18"/>
        <v>0</v>
      </c>
      <c r="CQ11" s="8"/>
      <c r="CR11" s="8">
        <f t="shared" si="19"/>
        <v>0</v>
      </c>
      <c r="CS11" s="8">
        <v>3</v>
      </c>
      <c r="CT11" s="8">
        <f t="shared" si="20"/>
        <v>0</v>
      </c>
      <c r="CU11" s="8"/>
      <c r="CV11" s="8">
        <f t="shared" si="21"/>
        <v>0</v>
      </c>
      <c r="CW11" s="8"/>
      <c r="CX11" s="8">
        <f t="shared" si="22"/>
        <v>0</v>
      </c>
      <c r="CY11" s="8"/>
      <c r="CZ11" s="8"/>
      <c r="DA11" s="8">
        <v>1</v>
      </c>
      <c r="DB11" s="8">
        <f t="shared" si="23"/>
        <v>0</v>
      </c>
      <c r="DC11" s="8">
        <v>43</v>
      </c>
      <c r="DD11" s="8">
        <f t="shared" si="24"/>
        <v>0</v>
      </c>
      <c r="DE11" s="8"/>
      <c r="DF11" s="8">
        <f t="shared" si="25"/>
        <v>0</v>
      </c>
      <c r="DG11" s="8"/>
      <c r="DH11" s="8">
        <f t="shared" si="26"/>
        <v>0</v>
      </c>
      <c r="DI11" s="8"/>
      <c r="DJ11" s="8">
        <f t="shared" si="27"/>
        <v>0</v>
      </c>
      <c r="DK11" s="8"/>
      <c r="DL11" s="8">
        <f t="shared" si="28"/>
        <v>0</v>
      </c>
      <c r="DM11" s="8"/>
      <c r="DN11" s="8">
        <f t="shared" si="29"/>
        <v>0</v>
      </c>
      <c r="DO11" s="8">
        <v>3</v>
      </c>
      <c r="DP11" s="8">
        <f t="shared" si="30"/>
        <v>0</v>
      </c>
      <c r="DQ11" s="8"/>
      <c r="DR11" s="8">
        <f t="shared" si="31"/>
        <v>0</v>
      </c>
      <c r="DS11" s="8"/>
      <c r="DT11" s="8">
        <f t="shared" si="32"/>
        <v>0</v>
      </c>
      <c r="DU11" s="8"/>
      <c r="DV11" s="8"/>
      <c r="DW11" s="8">
        <v>1</v>
      </c>
      <c r="DX11" s="8">
        <f t="shared" si="33"/>
        <v>0</v>
      </c>
      <c r="DY11" s="8">
        <v>43</v>
      </c>
      <c r="DZ11" s="8">
        <f t="shared" si="34"/>
        <v>0</v>
      </c>
      <c r="EA11" s="8"/>
      <c r="EB11" s="8">
        <f t="shared" si="35"/>
        <v>0</v>
      </c>
      <c r="EC11" s="8"/>
      <c r="ED11" s="8">
        <f t="shared" si="36"/>
        <v>0</v>
      </c>
      <c r="EE11" s="8"/>
      <c r="EF11" s="8">
        <f t="shared" si="37"/>
        <v>0</v>
      </c>
      <c r="EG11" s="8"/>
      <c r="EH11" s="8">
        <f t="shared" si="38"/>
        <v>0</v>
      </c>
      <c r="EI11" s="8"/>
      <c r="EJ11" s="8">
        <f t="shared" si="39"/>
        <v>0</v>
      </c>
      <c r="EK11" s="8">
        <v>3</v>
      </c>
      <c r="EL11" s="8">
        <f t="shared" si="40"/>
        <v>0</v>
      </c>
      <c r="EM11" s="8"/>
      <c r="EN11" s="8">
        <f t="shared" si="41"/>
        <v>0</v>
      </c>
      <c r="EO11" s="18"/>
    </row>
    <row r="12" spans="2:145" customFormat="1">
      <c r="B12" s="19">
        <v>42371</v>
      </c>
      <c r="C12" s="3">
        <v>39</v>
      </c>
      <c r="D12" s="3" t="s">
        <v>82</v>
      </c>
      <c r="E12" s="4">
        <v>42372</v>
      </c>
      <c r="F12" s="3" t="s">
        <v>85</v>
      </c>
      <c r="G12" s="3" t="s">
        <v>86</v>
      </c>
      <c r="H12" s="3" t="s">
        <v>85</v>
      </c>
      <c r="I12" s="3" t="s">
        <v>87</v>
      </c>
      <c r="J12" s="6">
        <v>2.31</v>
      </c>
      <c r="K12" s="6">
        <v>2.8</v>
      </c>
      <c r="L12" s="6">
        <v>3</v>
      </c>
      <c r="M12" s="10">
        <v>5.8</v>
      </c>
      <c r="N12" s="10">
        <v>3.75</v>
      </c>
      <c r="O12" s="10">
        <v>1.45</v>
      </c>
      <c r="P12" s="15">
        <v>-1</v>
      </c>
      <c r="Q12" s="13">
        <v>2</v>
      </c>
      <c r="R12" s="13">
        <v>6</v>
      </c>
      <c r="S12" s="13">
        <v>-1</v>
      </c>
      <c r="T12" s="13">
        <v>1</v>
      </c>
      <c r="U12" s="13">
        <v>-3</v>
      </c>
      <c r="V12" s="13">
        <v>-1</v>
      </c>
      <c r="W12" s="9">
        <v>-1</v>
      </c>
      <c r="X12" s="9">
        <v>6</v>
      </c>
      <c r="Y12" s="9">
        <v>1</v>
      </c>
      <c r="Z12" s="9">
        <v>1</v>
      </c>
      <c r="AA12" s="9">
        <v>-3</v>
      </c>
      <c r="AB12" s="9">
        <v>1</v>
      </c>
      <c r="AC12" s="13"/>
      <c r="AD12" s="13"/>
      <c r="AE12" s="13"/>
      <c r="AF12" s="13"/>
      <c r="AG12" s="13"/>
      <c r="AH12" s="13"/>
      <c r="AI12" s="9"/>
      <c r="AJ12" s="9"/>
      <c r="AK12" s="9"/>
      <c r="AL12" s="9"/>
      <c r="AM12" s="9"/>
      <c r="AN12" s="9"/>
      <c r="AO12" s="16">
        <f>Q12*参数!$D$3+W12</f>
        <v>-1</v>
      </c>
      <c r="AP12" s="16">
        <f>R12*参数!$D$3+X12</f>
        <v>6</v>
      </c>
      <c r="AQ12" s="16">
        <f>S12*参数!$D$3+Y12</f>
        <v>1</v>
      </c>
      <c r="AR12" s="16">
        <f>T12*参数!$D$3+Z12</f>
        <v>1</v>
      </c>
      <c r="AS12" s="16">
        <f>U12*参数!$D$3+AA12</f>
        <v>-3</v>
      </c>
      <c r="AT12" s="16">
        <f>V12*参数!$D$3+AB12</f>
        <v>1</v>
      </c>
      <c r="AU12" s="16">
        <f>AC12*参数!$D$3+AI12</f>
        <v>0</v>
      </c>
      <c r="AV12" s="16">
        <f>AD12*参数!$D$3+AJ12</f>
        <v>0</v>
      </c>
      <c r="AW12" s="16">
        <f>AE12*参数!$D$3+AK12</f>
        <v>0</v>
      </c>
      <c r="AX12" s="16">
        <f>AF12*参数!$D$3+AL12</f>
        <v>0</v>
      </c>
      <c r="AY12" s="16">
        <f>AG12*参数!$D$3+AM12</f>
        <v>0</v>
      </c>
      <c r="AZ12" s="16">
        <f>AH12*参数!$D$3+AN12</f>
        <v>0</v>
      </c>
      <c r="BA12" s="8">
        <v>3</v>
      </c>
      <c r="BB12" s="8">
        <f t="shared" si="0"/>
        <v>0</v>
      </c>
      <c r="BC12" s="8">
        <v>3</v>
      </c>
      <c r="BD12" s="8">
        <f t="shared" si="1"/>
        <v>0</v>
      </c>
      <c r="BE12" s="8"/>
      <c r="BF12" s="8">
        <f t="shared" si="2"/>
        <v>0</v>
      </c>
      <c r="BG12" s="8"/>
      <c r="BH12" s="8"/>
      <c r="BI12" s="8">
        <v>1</v>
      </c>
      <c r="BJ12" s="8">
        <f t="shared" si="3"/>
        <v>1</v>
      </c>
      <c r="BK12" s="8">
        <v>3</v>
      </c>
      <c r="BL12" s="8">
        <f t="shared" si="4"/>
        <v>0</v>
      </c>
      <c r="BM12" s="8"/>
      <c r="BN12" s="8">
        <f t="shared" si="5"/>
        <v>0</v>
      </c>
      <c r="BO12" s="8"/>
      <c r="BP12" s="8">
        <f t="shared" si="6"/>
        <v>0</v>
      </c>
      <c r="BQ12" s="8"/>
      <c r="BR12" s="8">
        <f t="shared" si="7"/>
        <v>0</v>
      </c>
      <c r="BS12" s="8"/>
      <c r="BT12" s="8">
        <f t="shared" si="8"/>
        <v>0</v>
      </c>
      <c r="BU12" s="8"/>
      <c r="BV12" s="8">
        <f t="shared" si="9"/>
        <v>0</v>
      </c>
      <c r="BW12" s="8">
        <v>3</v>
      </c>
      <c r="BX12" s="8">
        <f t="shared" si="10"/>
        <v>0</v>
      </c>
      <c r="BY12" s="8"/>
      <c r="BZ12" s="8">
        <f t="shared" si="11"/>
        <v>0</v>
      </c>
      <c r="CA12" s="8"/>
      <c r="CB12" s="8">
        <f t="shared" si="12"/>
        <v>0</v>
      </c>
      <c r="CC12" s="8"/>
      <c r="CD12" s="8"/>
      <c r="CE12" s="8">
        <v>1</v>
      </c>
      <c r="CF12" s="8">
        <f t="shared" si="13"/>
        <v>1</v>
      </c>
      <c r="CG12" s="8">
        <v>3</v>
      </c>
      <c r="CH12" s="8">
        <f t="shared" si="14"/>
        <v>0</v>
      </c>
      <c r="CI12" s="8"/>
      <c r="CJ12" s="8">
        <f t="shared" si="15"/>
        <v>0</v>
      </c>
      <c r="CK12" s="8"/>
      <c r="CL12" s="8">
        <f t="shared" si="16"/>
        <v>0</v>
      </c>
      <c r="CM12" s="8"/>
      <c r="CN12" s="8">
        <f t="shared" si="17"/>
        <v>0</v>
      </c>
      <c r="CO12" s="8"/>
      <c r="CP12" s="8">
        <f t="shared" si="18"/>
        <v>0</v>
      </c>
      <c r="CQ12" s="8"/>
      <c r="CR12" s="8">
        <f t="shared" si="19"/>
        <v>0</v>
      </c>
      <c r="CS12" s="8">
        <v>3</v>
      </c>
      <c r="CT12" s="8">
        <f t="shared" si="20"/>
        <v>0</v>
      </c>
      <c r="CU12" s="8"/>
      <c r="CV12" s="8">
        <f t="shared" si="21"/>
        <v>0</v>
      </c>
      <c r="CW12" s="8"/>
      <c r="CX12" s="8">
        <f t="shared" si="22"/>
        <v>0</v>
      </c>
      <c r="CY12" s="8"/>
      <c r="CZ12" s="8"/>
      <c r="DA12" s="8">
        <v>1</v>
      </c>
      <c r="DB12" s="8">
        <f t="shared" si="23"/>
        <v>1</v>
      </c>
      <c r="DC12" s="8">
        <v>3</v>
      </c>
      <c r="DD12" s="8">
        <f t="shared" si="24"/>
        <v>0</v>
      </c>
      <c r="DE12" s="8"/>
      <c r="DF12" s="8">
        <f t="shared" si="25"/>
        <v>0</v>
      </c>
      <c r="DG12" s="8"/>
      <c r="DH12" s="8">
        <f t="shared" si="26"/>
        <v>0</v>
      </c>
      <c r="DI12" s="8"/>
      <c r="DJ12" s="8">
        <f t="shared" si="27"/>
        <v>0</v>
      </c>
      <c r="DK12" s="8"/>
      <c r="DL12" s="8">
        <f t="shared" si="28"/>
        <v>0</v>
      </c>
      <c r="DM12" s="8"/>
      <c r="DN12" s="8">
        <f t="shared" si="29"/>
        <v>0</v>
      </c>
      <c r="DO12" s="8">
        <v>3</v>
      </c>
      <c r="DP12" s="8">
        <f t="shared" si="30"/>
        <v>0</v>
      </c>
      <c r="DQ12" s="8"/>
      <c r="DR12" s="8">
        <f t="shared" si="31"/>
        <v>0</v>
      </c>
      <c r="DS12" s="8"/>
      <c r="DT12" s="8">
        <f t="shared" si="32"/>
        <v>0</v>
      </c>
      <c r="DU12" s="8"/>
      <c r="DV12" s="8"/>
      <c r="DW12" s="8">
        <v>1</v>
      </c>
      <c r="DX12" s="8">
        <f t="shared" si="33"/>
        <v>1</v>
      </c>
      <c r="DY12" s="8">
        <v>3</v>
      </c>
      <c r="DZ12" s="8">
        <f t="shared" si="34"/>
        <v>0</v>
      </c>
      <c r="EA12" s="8"/>
      <c r="EB12" s="8">
        <f t="shared" si="35"/>
        <v>0</v>
      </c>
      <c r="EC12" s="8"/>
      <c r="ED12" s="8">
        <f t="shared" si="36"/>
        <v>0</v>
      </c>
      <c r="EE12" s="8"/>
      <c r="EF12" s="8">
        <f t="shared" si="37"/>
        <v>0</v>
      </c>
      <c r="EG12" s="8"/>
      <c r="EH12" s="8">
        <f t="shared" si="38"/>
        <v>0</v>
      </c>
      <c r="EI12" s="8"/>
      <c r="EJ12" s="8">
        <f t="shared" si="39"/>
        <v>0</v>
      </c>
      <c r="EK12" s="8">
        <v>3</v>
      </c>
      <c r="EL12" s="8">
        <f t="shared" si="40"/>
        <v>0</v>
      </c>
      <c r="EM12" s="8"/>
      <c r="EN12" s="8">
        <f t="shared" si="41"/>
        <v>0</v>
      </c>
      <c r="EO12" s="18"/>
    </row>
    <row r="13" spans="2:145" customFormat="1">
      <c r="B13" s="19">
        <v>42371</v>
      </c>
      <c r="C13" s="3">
        <v>40</v>
      </c>
      <c r="D13" s="3" t="s">
        <v>82</v>
      </c>
      <c r="E13" s="4">
        <v>42372</v>
      </c>
      <c r="F13" s="3" t="s">
        <v>88</v>
      </c>
      <c r="G13" s="3" t="s">
        <v>89</v>
      </c>
      <c r="H13" s="3" t="s">
        <v>90</v>
      </c>
      <c r="I13" s="3" t="s">
        <v>91</v>
      </c>
      <c r="J13" s="6">
        <v>1.85</v>
      </c>
      <c r="K13" s="6">
        <v>3.15</v>
      </c>
      <c r="L13" s="6">
        <v>3.75</v>
      </c>
      <c r="M13" s="10">
        <v>3.85</v>
      </c>
      <c r="N13" s="10">
        <v>3.5</v>
      </c>
      <c r="O13" s="10">
        <v>1.72</v>
      </c>
      <c r="P13" s="15">
        <v>-1</v>
      </c>
      <c r="Q13" s="13">
        <v>2</v>
      </c>
      <c r="R13" s="13">
        <v>2</v>
      </c>
      <c r="S13" s="13">
        <v>-2</v>
      </c>
      <c r="T13" s="13">
        <v>2</v>
      </c>
      <c r="U13" s="13">
        <v>3</v>
      </c>
      <c r="V13" s="13">
        <v>-7</v>
      </c>
      <c r="W13" s="9">
        <v>-2</v>
      </c>
      <c r="X13" s="9">
        <v>1</v>
      </c>
      <c r="Y13" s="9">
        <v>1</v>
      </c>
      <c r="Z13" s="9">
        <v>0</v>
      </c>
      <c r="AA13" s="9">
        <v>1</v>
      </c>
      <c r="AB13" s="9">
        <v>0</v>
      </c>
      <c r="AC13" s="13"/>
      <c r="AD13" s="13"/>
      <c r="AE13" s="13"/>
      <c r="AF13" s="13"/>
      <c r="AG13" s="13"/>
      <c r="AH13" s="13"/>
      <c r="AI13" s="9"/>
      <c r="AJ13" s="9"/>
      <c r="AK13" s="9"/>
      <c r="AL13" s="9"/>
      <c r="AM13" s="9"/>
      <c r="AN13" s="9"/>
      <c r="AO13" s="16">
        <f>Q13*参数!$D$3+W13</f>
        <v>-2</v>
      </c>
      <c r="AP13" s="16">
        <f>R13*参数!$D$3+X13</f>
        <v>1</v>
      </c>
      <c r="AQ13" s="16">
        <f>S13*参数!$D$3+Y13</f>
        <v>1</v>
      </c>
      <c r="AR13" s="16">
        <f>T13*参数!$D$3+Z13</f>
        <v>0</v>
      </c>
      <c r="AS13" s="16">
        <f>U13*参数!$D$3+AA13</f>
        <v>1</v>
      </c>
      <c r="AT13" s="16">
        <f>V13*参数!$D$3+AB13</f>
        <v>0</v>
      </c>
      <c r="AU13" s="16">
        <f>AC13*参数!$D$3+AI13</f>
        <v>0</v>
      </c>
      <c r="AV13" s="16">
        <f>AD13*参数!$D$3+AJ13</f>
        <v>0</v>
      </c>
      <c r="AW13" s="16">
        <f>AE13*参数!$D$3+AK13</f>
        <v>0</v>
      </c>
      <c r="AX13" s="16">
        <f>AF13*参数!$D$3+AL13</f>
        <v>0</v>
      </c>
      <c r="AY13" s="16">
        <f>AG13*参数!$D$3+AM13</f>
        <v>0</v>
      </c>
      <c r="AZ13" s="16">
        <f>AH13*参数!$D$3+AN13</f>
        <v>0</v>
      </c>
      <c r="BA13" s="8">
        <v>3</v>
      </c>
      <c r="BB13" s="8">
        <f t="shared" si="0"/>
        <v>0</v>
      </c>
      <c r="BC13" s="8">
        <v>3</v>
      </c>
      <c r="BD13" s="8">
        <f t="shared" si="1"/>
        <v>0</v>
      </c>
      <c r="BE13" s="8"/>
      <c r="BF13" s="8">
        <f t="shared" si="2"/>
        <v>0</v>
      </c>
      <c r="BG13" s="8"/>
      <c r="BH13" s="8"/>
      <c r="BI13" s="8">
        <v>41</v>
      </c>
      <c r="BJ13" s="8">
        <f t="shared" si="3"/>
        <v>0</v>
      </c>
      <c r="BK13" s="8">
        <v>43</v>
      </c>
      <c r="BL13" s="8">
        <f t="shared" si="4"/>
        <v>1</v>
      </c>
      <c r="BM13" s="8"/>
      <c r="BN13" s="8">
        <f t="shared" si="5"/>
        <v>0</v>
      </c>
      <c r="BO13" s="8"/>
      <c r="BP13" s="8">
        <f t="shared" si="6"/>
        <v>0</v>
      </c>
      <c r="BQ13" s="8"/>
      <c r="BR13" s="8">
        <f t="shared" si="7"/>
        <v>0</v>
      </c>
      <c r="BS13" s="8"/>
      <c r="BT13" s="8">
        <f t="shared" si="8"/>
        <v>0</v>
      </c>
      <c r="BU13" s="8"/>
      <c r="BV13" s="8">
        <f t="shared" si="9"/>
        <v>0</v>
      </c>
      <c r="BW13" s="8">
        <v>3</v>
      </c>
      <c r="BX13" s="8">
        <f t="shared" si="10"/>
        <v>0</v>
      </c>
      <c r="BY13" s="8"/>
      <c r="BZ13" s="8">
        <f t="shared" si="11"/>
        <v>0</v>
      </c>
      <c r="CA13" s="8"/>
      <c r="CB13" s="8">
        <f t="shared" si="12"/>
        <v>0</v>
      </c>
      <c r="CC13" s="8"/>
      <c r="CD13" s="8"/>
      <c r="CE13" s="8">
        <v>41</v>
      </c>
      <c r="CF13" s="8">
        <f t="shared" si="13"/>
        <v>0</v>
      </c>
      <c r="CG13" s="8">
        <v>43</v>
      </c>
      <c r="CH13" s="8">
        <f t="shared" si="14"/>
        <v>1</v>
      </c>
      <c r="CI13" s="8"/>
      <c r="CJ13" s="8">
        <f t="shared" si="15"/>
        <v>0</v>
      </c>
      <c r="CK13" s="8"/>
      <c r="CL13" s="8">
        <f t="shared" si="16"/>
        <v>0</v>
      </c>
      <c r="CM13" s="8"/>
      <c r="CN13" s="8">
        <f t="shared" si="17"/>
        <v>0</v>
      </c>
      <c r="CO13" s="8"/>
      <c r="CP13" s="8">
        <f t="shared" si="18"/>
        <v>0</v>
      </c>
      <c r="CQ13" s="8"/>
      <c r="CR13" s="8">
        <f t="shared" si="19"/>
        <v>0</v>
      </c>
      <c r="CS13" s="8">
        <v>3</v>
      </c>
      <c r="CT13" s="8">
        <f t="shared" si="20"/>
        <v>0</v>
      </c>
      <c r="CU13" s="8"/>
      <c r="CV13" s="8">
        <f t="shared" si="21"/>
        <v>0</v>
      </c>
      <c r="CW13" s="8"/>
      <c r="CX13" s="8">
        <f t="shared" si="22"/>
        <v>0</v>
      </c>
      <c r="CY13" s="8"/>
      <c r="CZ13" s="8"/>
      <c r="DA13" s="8">
        <v>41</v>
      </c>
      <c r="DB13" s="8">
        <f t="shared" si="23"/>
        <v>0</v>
      </c>
      <c r="DC13" s="8">
        <v>43</v>
      </c>
      <c r="DD13" s="8">
        <f t="shared" si="24"/>
        <v>1</v>
      </c>
      <c r="DE13" s="8"/>
      <c r="DF13" s="8">
        <f t="shared" si="25"/>
        <v>0</v>
      </c>
      <c r="DG13" s="8"/>
      <c r="DH13" s="8">
        <f t="shared" si="26"/>
        <v>0</v>
      </c>
      <c r="DI13" s="8"/>
      <c r="DJ13" s="8">
        <f t="shared" si="27"/>
        <v>0</v>
      </c>
      <c r="DK13" s="8"/>
      <c r="DL13" s="8">
        <f t="shared" si="28"/>
        <v>0</v>
      </c>
      <c r="DM13" s="8"/>
      <c r="DN13" s="8">
        <f t="shared" si="29"/>
        <v>0</v>
      </c>
      <c r="DO13" s="8">
        <v>3</v>
      </c>
      <c r="DP13" s="8">
        <f t="shared" si="30"/>
        <v>0</v>
      </c>
      <c r="DQ13" s="8"/>
      <c r="DR13" s="8">
        <f t="shared" si="31"/>
        <v>0</v>
      </c>
      <c r="DS13" s="8"/>
      <c r="DT13" s="8">
        <f t="shared" si="32"/>
        <v>0</v>
      </c>
      <c r="DU13" s="8"/>
      <c r="DV13" s="8"/>
      <c r="DW13" s="8">
        <v>41</v>
      </c>
      <c r="DX13" s="8">
        <f t="shared" si="33"/>
        <v>0</v>
      </c>
      <c r="DY13" s="8">
        <v>43</v>
      </c>
      <c r="DZ13" s="8">
        <f t="shared" si="34"/>
        <v>1</v>
      </c>
      <c r="EA13" s="8"/>
      <c r="EB13" s="8">
        <f t="shared" si="35"/>
        <v>0</v>
      </c>
      <c r="EC13" s="8"/>
      <c r="ED13" s="8">
        <f t="shared" si="36"/>
        <v>0</v>
      </c>
      <c r="EE13" s="8"/>
      <c r="EF13" s="8">
        <f t="shared" si="37"/>
        <v>0</v>
      </c>
      <c r="EG13" s="8"/>
      <c r="EH13" s="8">
        <f t="shared" si="38"/>
        <v>0</v>
      </c>
      <c r="EI13" s="8"/>
      <c r="EJ13" s="8">
        <f t="shared" si="39"/>
        <v>0</v>
      </c>
      <c r="EK13" s="8">
        <v>3</v>
      </c>
      <c r="EL13" s="8">
        <f t="shared" si="40"/>
        <v>0</v>
      </c>
      <c r="EM13" s="8"/>
      <c r="EN13" s="8">
        <f t="shared" si="41"/>
        <v>0</v>
      </c>
      <c r="EO13" s="18"/>
    </row>
    <row r="14" spans="2:145" customFormat="1">
      <c r="B14" s="19">
        <v>42371</v>
      </c>
      <c r="C14" s="3">
        <v>41</v>
      </c>
      <c r="D14" s="3" t="s">
        <v>82</v>
      </c>
      <c r="E14" s="4">
        <v>42372</v>
      </c>
      <c r="F14" s="3" t="s">
        <v>101</v>
      </c>
      <c r="G14" s="3" t="s">
        <v>102</v>
      </c>
      <c r="H14" s="3" t="s">
        <v>101</v>
      </c>
      <c r="I14" s="3" t="s">
        <v>103</v>
      </c>
      <c r="J14" s="6">
        <v>1.91</v>
      </c>
      <c r="K14" s="6">
        <v>3.1</v>
      </c>
      <c r="L14" s="6">
        <v>3.6</v>
      </c>
      <c r="M14" s="10">
        <v>4.05</v>
      </c>
      <c r="N14" s="10">
        <v>3.55</v>
      </c>
      <c r="O14" s="10">
        <v>1.67</v>
      </c>
      <c r="P14" s="15">
        <v>-1</v>
      </c>
      <c r="Q14" s="13">
        <v>-1</v>
      </c>
      <c r="R14" s="13">
        <v>2</v>
      </c>
      <c r="S14" s="13">
        <v>6</v>
      </c>
      <c r="T14" s="13">
        <v>-4</v>
      </c>
      <c r="U14" s="13">
        <v>-1</v>
      </c>
      <c r="V14" s="13">
        <v>-1</v>
      </c>
      <c r="W14" s="9">
        <v>-1</v>
      </c>
      <c r="X14" s="9">
        <v>2</v>
      </c>
      <c r="Y14" s="9">
        <v>6</v>
      </c>
      <c r="Z14" s="9">
        <v>-4</v>
      </c>
      <c r="AA14" s="9">
        <v>-1</v>
      </c>
      <c r="AB14" s="9">
        <v>-1</v>
      </c>
      <c r="AC14" s="13">
        <v>-2.94</v>
      </c>
      <c r="AD14" s="13">
        <v>4.5199999999999996</v>
      </c>
      <c r="AE14" s="13">
        <v>21.86</v>
      </c>
      <c r="AF14" s="13">
        <v>-4.8888888888888893</v>
      </c>
      <c r="AG14" s="13">
        <v>-2.7513812154696096</v>
      </c>
      <c r="AH14" s="13">
        <v>-3.5783132530120358</v>
      </c>
      <c r="AI14" s="9">
        <v>-2.94</v>
      </c>
      <c r="AJ14" s="9">
        <v>4.5199999999999996</v>
      </c>
      <c r="AK14" s="9">
        <v>21.86</v>
      </c>
      <c r="AL14" s="9">
        <v>-4.8888888888888893</v>
      </c>
      <c r="AM14" s="9">
        <v>-2.7513812154696096</v>
      </c>
      <c r="AN14" s="9">
        <v>-3.5783132530120358</v>
      </c>
      <c r="AO14" s="16">
        <f>Q14*参数!$D$3+W14</f>
        <v>-1</v>
      </c>
      <c r="AP14" s="16">
        <f>R14*参数!$D$3+X14</f>
        <v>2</v>
      </c>
      <c r="AQ14" s="16">
        <f>S14*参数!$D$3+Y14</f>
        <v>6</v>
      </c>
      <c r="AR14" s="16">
        <f>T14*参数!$D$3+Z14</f>
        <v>-4</v>
      </c>
      <c r="AS14" s="16">
        <f>U14*参数!$D$3+AA14</f>
        <v>-1</v>
      </c>
      <c r="AT14" s="16">
        <f>V14*参数!$D$3+AB14</f>
        <v>-1</v>
      </c>
      <c r="AU14" s="16">
        <f>AC14*参数!$D$3+AI14</f>
        <v>-2.94</v>
      </c>
      <c r="AV14" s="16">
        <f>AD14*参数!$D$3+AJ14</f>
        <v>4.5199999999999996</v>
      </c>
      <c r="AW14" s="16">
        <f>AE14*参数!$D$3+AK14</f>
        <v>21.86</v>
      </c>
      <c r="AX14" s="16">
        <f>AF14*参数!$D$3+AL14</f>
        <v>-4.8888888888888893</v>
      </c>
      <c r="AY14" s="16">
        <f>AG14*参数!$D$3+AM14</f>
        <v>-2.7513812154696096</v>
      </c>
      <c r="AZ14" s="16">
        <f>AH14*参数!$D$3+AN14</f>
        <v>-3.5783132530120358</v>
      </c>
      <c r="BA14" s="8">
        <v>0</v>
      </c>
      <c r="BB14" s="8">
        <f t="shared" si="0"/>
        <v>0</v>
      </c>
      <c r="BC14" s="8">
        <v>40</v>
      </c>
      <c r="BD14" s="8">
        <f t="shared" si="1"/>
        <v>0</v>
      </c>
      <c r="BE14" s="8"/>
      <c r="BF14" s="8">
        <f t="shared" si="2"/>
        <v>0</v>
      </c>
      <c r="BG14" s="8"/>
      <c r="BH14" s="8"/>
      <c r="BI14" s="8">
        <v>0</v>
      </c>
      <c r="BJ14" s="8">
        <f t="shared" si="3"/>
        <v>0</v>
      </c>
      <c r="BK14" s="8">
        <v>0</v>
      </c>
      <c r="BL14" s="8">
        <f t="shared" si="4"/>
        <v>0</v>
      </c>
      <c r="BM14" s="8"/>
      <c r="BN14" s="8">
        <f t="shared" si="5"/>
        <v>0</v>
      </c>
      <c r="BO14" s="8"/>
      <c r="BP14" s="8">
        <f t="shared" si="6"/>
        <v>0</v>
      </c>
      <c r="BQ14" s="8"/>
      <c r="BR14" s="8">
        <f t="shared" si="7"/>
        <v>0</v>
      </c>
      <c r="BS14" s="8"/>
      <c r="BT14" s="8">
        <f t="shared" si="8"/>
        <v>0</v>
      </c>
      <c r="BU14" s="8"/>
      <c r="BV14" s="8">
        <f t="shared" si="9"/>
        <v>0</v>
      </c>
      <c r="BW14" s="8">
        <v>40</v>
      </c>
      <c r="BX14" s="8">
        <f t="shared" si="10"/>
        <v>0</v>
      </c>
      <c r="BY14" s="8"/>
      <c r="BZ14" s="8">
        <f t="shared" si="11"/>
        <v>0</v>
      </c>
      <c r="CA14" s="8"/>
      <c r="CB14" s="8">
        <f t="shared" si="12"/>
        <v>0</v>
      </c>
      <c r="CC14" s="8"/>
      <c r="CD14" s="8"/>
      <c r="CE14" s="8">
        <v>0</v>
      </c>
      <c r="CF14" s="8">
        <f t="shared" si="13"/>
        <v>0</v>
      </c>
      <c r="CG14" s="8">
        <v>0</v>
      </c>
      <c r="CH14" s="8">
        <f t="shared" si="14"/>
        <v>0</v>
      </c>
      <c r="CI14" s="8"/>
      <c r="CJ14" s="8">
        <f t="shared" si="15"/>
        <v>0</v>
      </c>
      <c r="CK14" s="8"/>
      <c r="CL14" s="8">
        <f t="shared" si="16"/>
        <v>0</v>
      </c>
      <c r="CM14" s="8"/>
      <c r="CN14" s="8">
        <f t="shared" si="17"/>
        <v>0</v>
      </c>
      <c r="CO14" s="8"/>
      <c r="CP14" s="8">
        <f t="shared" si="18"/>
        <v>0</v>
      </c>
      <c r="CQ14" s="8"/>
      <c r="CR14" s="8">
        <f t="shared" si="19"/>
        <v>0</v>
      </c>
      <c r="CS14" s="8">
        <v>40</v>
      </c>
      <c r="CT14" s="8">
        <f t="shared" si="20"/>
        <v>0</v>
      </c>
      <c r="CU14" s="8"/>
      <c r="CV14" s="8">
        <f t="shared" si="21"/>
        <v>0</v>
      </c>
      <c r="CW14" s="8"/>
      <c r="CX14" s="8">
        <f t="shared" si="22"/>
        <v>0</v>
      </c>
      <c r="CY14" s="8"/>
      <c r="CZ14" s="8"/>
      <c r="DA14" s="8">
        <v>0</v>
      </c>
      <c r="DB14" s="8">
        <f t="shared" si="23"/>
        <v>0</v>
      </c>
      <c r="DC14" s="8">
        <v>0</v>
      </c>
      <c r="DD14" s="8">
        <f t="shared" si="24"/>
        <v>0</v>
      </c>
      <c r="DE14" s="8"/>
      <c r="DF14" s="8">
        <f t="shared" si="25"/>
        <v>0</v>
      </c>
      <c r="DG14" s="8"/>
      <c r="DH14" s="8">
        <f t="shared" si="26"/>
        <v>0</v>
      </c>
      <c r="DI14" s="8"/>
      <c r="DJ14" s="8">
        <f t="shared" si="27"/>
        <v>0</v>
      </c>
      <c r="DK14" s="8"/>
      <c r="DL14" s="8">
        <f t="shared" si="28"/>
        <v>0</v>
      </c>
      <c r="DM14" s="8"/>
      <c r="DN14" s="8">
        <f t="shared" si="29"/>
        <v>0</v>
      </c>
      <c r="DO14" s="8">
        <v>40</v>
      </c>
      <c r="DP14" s="8">
        <f t="shared" si="30"/>
        <v>0</v>
      </c>
      <c r="DQ14" s="8"/>
      <c r="DR14" s="8">
        <f t="shared" si="31"/>
        <v>0</v>
      </c>
      <c r="DS14" s="8"/>
      <c r="DT14" s="8">
        <f t="shared" si="32"/>
        <v>0</v>
      </c>
      <c r="DU14" s="8"/>
      <c r="DV14" s="8"/>
      <c r="DW14" s="8">
        <v>0</v>
      </c>
      <c r="DX14" s="8">
        <f t="shared" si="33"/>
        <v>0</v>
      </c>
      <c r="DY14" s="8">
        <v>0</v>
      </c>
      <c r="DZ14" s="8">
        <f t="shared" si="34"/>
        <v>0</v>
      </c>
      <c r="EA14" s="8"/>
      <c r="EB14" s="8">
        <f t="shared" si="35"/>
        <v>0</v>
      </c>
      <c r="EC14" s="8"/>
      <c r="ED14" s="8">
        <f t="shared" si="36"/>
        <v>0</v>
      </c>
      <c r="EE14" s="8"/>
      <c r="EF14" s="8">
        <f t="shared" si="37"/>
        <v>0</v>
      </c>
      <c r="EG14" s="8"/>
      <c r="EH14" s="8">
        <f t="shared" si="38"/>
        <v>0</v>
      </c>
      <c r="EI14" s="8"/>
      <c r="EJ14" s="8">
        <f t="shared" si="39"/>
        <v>0</v>
      </c>
      <c r="EK14" s="8">
        <v>40</v>
      </c>
      <c r="EL14" s="8">
        <f t="shared" si="40"/>
        <v>0</v>
      </c>
      <c r="EM14" s="8"/>
      <c r="EN14" s="8">
        <f t="shared" si="41"/>
        <v>0</v>
      </c>
      <c r="EO14" s="18"/>
    </row>
    <row r="15" spans="2:145" customFormat="1">
      <c r="B15" s="19">
        <v>42371</v>
      </c>
      <c r="C15" s="3">
        <v>42</v>
      </c>
      <c r="D15" s="3" t="s">
        <v>82</v>
      </c>
      <c r="E15" s="4">
        <v>42372.010416666664</v>
      </c>
      <c r="F15" s="3" t="s">
        <v>104</v>
      </c>
      <c r="G15" s="3" t="s">
        <v>105</v>
      </c>
      <c r="H15" s="3" t="s">
        <v>104</v>
      </c>
      <c r="I15" s="3" t="s">
        <v>105</v>
      </c>
      <c r="J15" s="6">
        <v>4.5</v>
      </c>
      <c r="K15" s="6">
        <v>3.35</v>
      </c>
      <c r="L15" s="6">
        <v>1.66</v>
      </c>
      <c r="M15" s="10">
        <v>1.93</v>
      </c>
      <c r="N15" s="10">
        <v>3.35</v>
      </c>
      <c r="O15" s="10">
        <v>3.2</v>
      </c>
      <c r="P15" s="15">
        <v>1</v>
      </c>
      <c r="Q15" s="13">
        <v>-4</v>
      </c>
      <c r="R15" s="13">
        <v>7</v>
      </c>
      <c r="S15" s="13">
        <v>-5</v>
      </c>
      <c r="T15" s="13">
        <v>-1</v>
      </c>
      <c r="U15" s="13">
        <v>-1</v>
      </c>
      <c r="V15" s="13">
        <v>8</v>
      </c>
      <c r="W15" s="9">
        <v>-4</v>
      </c>
      <c r="X15" s="9">
        <v>7</v>
      </c>
      <c r="Y15" s="9">
        <v>-5</v>
      </c>
      <c r="Z15" s="9">
        <v>-1</v>
      </c>
      <c r="AA15" s="9">
        <v>-1</v>
      </c>
      <c r="AB15" s="9">
        <v>8</v>
      </c>
      <c r="AC15" s="13">
        <v>-16</v>
      </c>
      <c r="AD15" s="13">
        <v>25.565517241379304</v>
      </c>
      <c r="AE15" s="13">
        <v>-13.533333333333331</v>
      </c>
      <c r="AF15" s="13">
        <v>-1.5365853658536519</v>
      </c>
      <c r="AG15" s="13">
        <v>-3.4919354838709675</v>
      </c>
      <c r="AH15" s="13">
        <v>22.999999999999996</v>
      </c>
      <c r="AI15" s="9">
        <v>-16</v>
      </c>
      <c r="AJ15" s="9">
        <v>25.565517241379304</v>
      </c>
      <c r="AK15" s="9">
        <v>-13.533333333333331</v>
      </c>
      <c r="AL15" s="9">
        <v>-1.5365853658536519</v>
      </c>
      <c r="AM15" s="9">
        <v>-3.4919354838709675</v>
      </c>
      <c r="AN15" s="9">
        <v>22.999999999999996</v>
      </c>
      <c r="AO15" s="16">
        <f>Q15*参数!$D$3+W15</f>
        <v>-4</v>
      </c>
      <c r="AP15" s="16">
        <f>R15*参数!$D$3+X15</f>
        <v>7</v>
      </c>
      <c r="AQ15" s="16">
        <f>S15*参数!$D$3+Y15</f>
        <v>-5</v>
      </c>
      <c r="AR15" s="16">
        <f>T15*参数!$D$3+Z15</f>
        <v>-1</v>
      </c>
      <c r="AS15" s="16">
        <f>U15*参数!$D$3+AA15</f>
        <v>-1</v>
      </c>
      <c r="AT15" s="16">
        <f>V15*参数!$D$3+AB15</f>
        <v>8</v>
      </c>
      <c r="AU15" s="16">
        <f>AC15*参数!$D$3+AI15</f>
        <v>-16</v>
      </c>
      <c r="AV15" s="16">
        <f>AD15*参数!$D$3+AJ15</f>
        <v>25.565517241379304</v>
      </c>
      <c r="AW15" s="16">
        <f>AE15*参数!$D$3+AK15</f>
        <v>-13.533333333333331</v>
      </c>
      <c r="AX15" s="16">
        <f>AF15*参数!$D$3+AL15</f>
        <v>-1.5365853658536519</v>
      </c>
      <c r="AY15" s="16">
        <f>AG15*参数!$D$3+AM15</f>
        <v>-3.4919354838709675</v>
      </c>
      <c r="AZ15" s="16">
        <f>AH15*参数!$D$3+AN15</f>
        <v>22.999999999999996</v>
      </c>
      <c r="BA15" s="8">
        <v>40</v>
      </c>
      <c r="BB15" s="8">
        <f t="shared" si="0"/>
        <v>0</v>
      </c>
      <c r="BC15" s="8">
        <v>0</v>
      </c>
      <c r="BD15" s="8">
        <f t="shared" si="1"/>
        <v>0</v>
      </c>
      <c r="BE15" s="8"/>
      <c r="BF15" s="8">
        <f t="shared" si="2"/>
        <v>0</v>
      </c>
      <c r="BG15" s="8"/>
      <c r="BH15" s="8"/>
      <c r="BI15" s="8">
        <v>1</v>
      </c>
      <c r="BJ15" s="8">
        <f t="shared" si="3"/>
        <v>0</v>
      </c>
      <c r="BK15" s="8">
        <v>40</v>
      </c>
      <c r="BL15" s="8">
        <f t="shared" si="4"/>
        <v>0</v>
      </c>
      <c r="BM15" s="8"/>
      <c r="BN15" s="8">
        <f t="shared" si="5"/>
        <v>0</v>
      </c>
      <c r="BO15" s="8"/>
      <c r="BP15" s="8">
        <f t="shared" si="6"/>
        <v>0</v>
      </c>
      <c r="BQ15" s="8"/>
      <c r="BR15" s="8">
        <f t="shared" si="7"/>
        <v>0</v>
      </c>
      <c r="BS15" s="8"/>
      <c r="BT15" s="8">
        <f t="shared" si="8"/>
        <v>0</v>
      </c>
      <c r="BU15" s="8"/>
      <c r="BV15" s="8">
        <f t="shared" si="9"/>
        <v>0</v>
      </c>
      <c r="BW15" s="8">
        <v>0</v>
      </c>
      <c r="BX15" s="8">
        <f t="shared" si="10"/>
        <v>0</v>
      </c>
      <c r="BY15" s="8"/>
      <c r="BZ15" s="8">
        <f t="shared" si="11"/>
        <v>0</v>
      </c>
      <c r="CA15" s="8"/>
      <c r="CB15" s="8">
        <f t="shared" si="12"/>
        <v>0</v>
      </c>
      <c r="CC15" s="8"/>
      <c r="CD15" s="8"/>
      <c r="CE15" s="8">
        <v>1</v>
      </c>
      <c r="CF15" s="8">
        <f t="shared" si="13"/>
        <v>0</v>
      </c>
      <c r="CG15" s="8">
        <v>40</v>
      </c>
      <c r="CH15" s="8">
        <f t="shared" si="14"/>
        <v>0</v>
      </c>
      <c r="CI15" s="8"/>
      <c r="CJ15" s="8">
        <f t="shared" si="15"/>
        <v>0</v>
      </c>
      <c r="CK15" s="8"/>
      <c r="CL15" s="8">
        <f t="shared" si="16"/>
        <v>0</v>
      </c>
      <c r="CM15" s="8"/>
      <c r="CN15" s="8">
        <f t="shared" si="17"/>
        <v>0</v>
      </c>
      <c r="CO15" s="8"/>
      <c r="CP15" s="8">
        <f t="shared" si="18"/>
        <v>0</v>
      </c>
      <c r="CQ15" s="8"/>
      <c r="CR15" s="8">
        <f t="shared" si="19"/>
        <v>0</v>
      </c>
      <c r="CS15" s="8">
        <v>0</v>
      </c>
      <c r="CT15" s="8">
        <f t="shared" si="20"/>
        <v>0</v>
      </c>
      <c r="CU15" s="8"/>
      <c r="CV15" s="8">
        <f t="shared" si="21"/>
        <v>0</v>
      </c>
      <c r="CW15" s="8"/>
      <c r="CX15" s="8">
        <f t="shared" si="22"/>
        <v>0</v>
      </c>
      <c r="CY15" s="8"/>
      <c r="CZ15" s="8"/>
      <c r="DA15" s="8">
        <v>1</v>
      </c>
      <c r="DB15" s="8">
        <f t="shared" si="23"/>
        <v>0</v>
      </c>
      <c r="DC15" s="8">
        <v>40</v>
      </c>
      <c r="DD15" s="8">
        <f t="shared" si="24"/>
        <v>0</v>
      </c>
      <c r="DE15" s="8"/>
      <c r="DF15" s="8">
        <f t="shared" si="25"/>
        <v>0</v>
      </c>
      <c r="DG15" s="8"/>
      <c r="DH15" s="8">
        <f t="shared" si="26"/>
        <v>0</v>
      </c>
      <c r="DI15" s="8"/>
      <c r="DJ15" s="8">
        <f t="shared" si="27"/>
        <v>0</v>
      </c>
      <c r="DK15" s="8"/>
      <c r="DL15" s="8">
        <f t="shared" si="28"/>
        <v>0</v>
      </c>
      <c r="DM15" s="8"/>
      <c r="DN15" s="8">
        <f t="shared" si="29"/>
        <v>0</v>
      </c>
      <c r="DO15" s="8">
        <v>0</v>
      </c>
      <c r="DP15" s="8">
        <f t="shared" si="30"/>
        <v>0</v>
      </c>
      <c r="DQ15" s="8"/>
      <c r="DR15" s="8">
        <f t="shared" si="31"/>
        <v>0</v>
      </c>
      <c r="DS15" s="8"/>
      <c r="DT15" s="8">
        <f t="shared" si="32"/>
        <v>0</v>
      </c>
      <c r="DU15" s="8"/>
      <c r="DV15" s="8"/>
      <c r="DW15" s="8">
        <v>1</v>
      </c>
      <c r="DX15" s="8">
        <f t="shared" si="33"/>
        <v>0</v>
      </c>
      <c r="DY15" s="8">
        <v>40</v>
      </c>
      <c r="DZ15" s="8">
        <f t="shared" si="34"/>
        <v>0</v>
      </c>
      <c r="EA15" s="8"/>
      <c r="EB15" s="8">
        <f t="shared" si="35"/>
        <v>0</v>
      </c>
      <c r="EC15" s="8"/>
      <c r="ED15" s="8">
        <f t="shared" si="36"/>
        <v>0</v>
      </c>
      <c r="EE15" s="8"/>
      <c r="EF15" s="8">
        <f t="shared" si="37"/>
        <v>0</v>
      </c>
      <c r="EG15" s="8"/>
      <c r="EH15" s="8">
        <f t="shared" si="38"/>
        <v>0</v>
      </c>
      <c r="EI15" s="8"/>
      <c r="EJ15" s="8">
        <f t="shared" si="39"/>
        <v>0</v>
      </c>
      <c r="EK15" s="8">
        <v>0</v>
      </c>
      <c r="EL15" s="8">
        <f t="shared" si="40"/>
        <v>0</v>
      </c>
      <c r="EM15" s="8"/>
      <c r="EN15" s="8">
        <f t="shared" si="41"/>
        <v>0</v>
      </c>
      <c r="EO15" s="18"/>
    </row>
    <row r="16" spans="2:145" customFormat="1">
      <c r="B16" s="19">
        <v>42371</v>
      </c>
      <c r="C16" s="3">
        <v>43</v>
      </c>
      <c r="D16" s="3" t="s">
        <v>106</v>
      </c>
      <c r="E16" s="4">
        <v>42372.041666666664</v>
      </c>
      <c r="F16" s="3" t="s">
        <v>107</v>
      </c>
      <c r="G16" s="3" t="s">
        <v>108</v>
      </c>
      <c r="H16" s="3" t="s">
        <v>107</v>
      </c>
      <c r="I16" s="3" t="s">
        <v>108</v>
      </c>
      <c r="J16" s="6">
        <v>4.25</v>
      </c>
      <c r="K16" s="6">
        <v>3.1</v>
      </c>
      <c r="L16" s="6">
        <v>1.77</v>
      </c>
      <c r="M16" s="10">
        <v>1.8</v>
      </c>
      <c r="N16" s="10">
        <v>3.35</v>
      </c>
      <c r="O16" s="10">
        <v>3.65</v>
      </c>
      <c r="P16" s="15">
        <v>1</v>
      </c>
      <c r="Q16" s="13">
        <v>10</v>
      </c>
      <c r="R16" s="13">
        <v>2</v>
      </c>
      <c r="S16" s="13">
        <v>-6</v>
      </c>
      <c r="T16" s="13">
        <v>5</v>
      </c>
      <c r="U16" s="13">
        <v>-1</v>
      </c>
      <c r="V16" s="13">
        <v>-19</v>
      </c>
      <c r="W16" s="9">
        <v>2</v>
      </c>
      <c r="X16" s="9">
        <v>1</v>
      </c>
      <c r="Y16" s="9">
        <v>-3</v>
      </c>
      <c r="Z16" s="9">
        <v>4</v>
      </c>
      <c r="AA16" s="9">
        <v>0</v>
      </c>
      <c r="AB16" s="9">
        <v>2</v>
      </c>
      <c r="AC16" s="13">
        <v>42.44444444444445</v>
      </c>
      <c r="AD16" s="13">
        <v>4.5241379310344838</v>
      </c>
      <c r="AE16" s="13">
        <v>-22.581395348837205</v>
      </c>
      <c r="AF16" s="13">
        <v>19.217391304347831</v>
      </c>
      <c r="AG16" s="13">
        <v>-3.4919354838709675</v>
      </c>
      <c r="AH16" s="13">
        <v>-58.4</v>
      </c>
      <c r="AI16" s="9">
        <v>16.235294117647047</v>
      </c>
      <c r="AJ16" s="9">
        <v>6.2901023890785011</v>
      </c>
      <c r="AK16" s="9">
        <v>-15.818181818181829</v>
      </c>
      <c r="AL16" s="9">
        <v>17</v>
      </c>
      <c r="AM16" s="9">
        <v>-2.5580357142857193</v>
      </c>
      <c r="AN16" s="9">
        <v>43.450549450549545</v>
      </c>
      <c r="AO16" s="16">
        <f>Q16*参数!$D$3+W16</f>
        <v>2</v>
      </c>
      <c r="AP16" s="16">
        <f>R16*参数!$D$3+X16</f>
        <v>1</v>
      </c>
      <c r="AQ16" s="16">
        <f>S16*参数!$D$3+Y16</f>
        <v>-3</v>
      </c>
      <c r="AR16" s="16">
        <f>T16*参数!$D$3+Z16</f>
        <v>4</v>
      </c>
      <c r="AS16" s="16">
        <f>U16*参数!$D$3+AA16</f>
        <v>0</v>
      </c>
      <c r="AT16" s="16">
        <f>V16*参数!$D$3+AB16</f>
        <v>2</v>
      </c>
      <c r="AU16" s="16">
        <f>AC16*参数!$D$3+AI16</f>
        <v>16.235294117647047</v>
      </c>
      <c r="AV16" s="16">
        <f>AD16*参数!$D$3+AJ16</f>
        <v>6.2901023890785011</v>
      </c>
      <c r="AW16" s="16">
        <f>AE16*参数!$D$3+AK16</f>
        <v>-15.818181818181829</v>
      </c>
      <c r="AX16" s="16">
        <f>AF16*参数!$D$3+AL16</f>
        <v>17</v>
      </c>
      <c r="AY16" s="16">
        <f>AG16*参数!$D$3+AM16</f>
        <v>-2.5580357142857193</v>
      </c>
      <c r="AZ16" s="16">
        <f>AH16*参数!$D$3+AN16</f>
        <v>43.450549450549545</v>
      </c>
      <c r="BA16" s="8">
        <v>3</v>
      </c>
      <c r="BB16" s="8">
        <f t="shared" si="0"/>
        <v>0</v>
      </c>
      <c r="BC16" s="8">
        <v>43</v>
      </c>
      <c r="BD16" s="8">
        <f t="shared" si="1"/>
        <v>0</v>
      </c>
      <c r="BE16" s="8"/>
      <c r="BF16" s="8">
        <f t="shared" si="2"/>
        <v>0</v>
      </c>
      <c r="BG16" s="8"/>
      <c r="BH16" s="8"/>
      <c r="BI16" s="8">
        <v>3</v>
      </c>
      <c r="BJ16" s="8">
        <f t="shared" si="3"/>
        <v>0</v>
      </c>
      <c r="BK16" s="8">
        <v>3</v>
      </c>
      <c r="BL16" s="8">
        <f t="shared" si="4"/>
        <v>0</v>
      </c>
      <c r="BM16" s="8">
        <v>0</v>
      </c>
      <c r="BN16" s="8">
        <f t="shared" si="5"/>
        <v>0</v>
      </c>
      <c r="BO16" s="8">
        <v>43</v>
      </c>
      <c r="BP16" s="8">
        <f t="shared" si="6"/>
        <v>0</v>
      </c>
      <c r="BQ16" s="8">
        <v>3</v>
      </c>
      <c r="BR16" s="8">
        <f t="shared" si="7"/>
        <v>0</v>
      </c>
      <c r="BS16" s="8">
        <v>40</v>
      </c>
      <c r="BT16" s="8">
        <f t="shared" si="8"/>
        <v>0</v>
      </c>
      <c r="BU16" s="8">
        <v>0</v>
      </c>
      <c r="BV16" s="8">
        <f t="shared" si="9"/>
        <v>0</v>
      </c>
      <c r="BW16" s="8">
        <v>43</v>
      </c>
      <c r="BX16" s="8">
        <f t="shared" si="10"/>
        <v>0</v>
      </c>
      <c r="BY16" s="8"/>
      <c r="BZ16" s="8">
        <f t="shared" si="11"/>
        <v>0</v>
      </c>
      <c r="CA16" s="8"/>
      <c r="CB16" s="8">
        <f t="shared" si="12"/>
        <v>0</v>
      </c>
      <c r="CC16" s="8"/>
      <c r="CD16" s="8"/>
      <c r="CE16" s="8">
        <v>3</v>
      </c>
      <c r="CF16" s="8">
        <f t="shared" si="13"/>
        <v>0</v>
      </c>
      <c r="CG16" s="8">
        <v>3</v>
      </c>
      <c r="CH16" s="8">
        <f t="shared" si="14"/>
        <v>0</v>
      </c>
      <c r="CI16" s="8">
        <v>0</v>
      </c>
      <c r="CJ16" s="8">
        <f t="shared" si="15"/>
        <v>0</v>
      </c>
      <c r="CK16" s="8">
        <v>43</v>
      </c>
      <c r="CL16" s="8">
        <f t="shared" si="16"/>
        <v>0</v>
      </c>
      <c r="CM16" s="8">
        <v>3</v>
      </c>
      <c r="CN16" s="8">
        <f t="shared" si="17"/>
        <v>0</v>
      </c>
      <c r="CO16" s="8">
        <v>40</v>
      </c>
      <c r="CP16" s="8">
        <f t="shared" si="18"/>
        <v>0</v>
      </c>
      <c r="CQ16" s="8">
        <v>0</v>
      </c>
      <c r="CR16" s="8">
        <f t="shared" si="19"/>
        <v>0</v>
      </c>
      <c r="CS16" s="8">
        <v>43</v>
      </c>
      <c r="CT16" s="8">
        <f t="shared" si="20"/>
        <v>0</v>
      </c>
      <c r="CU16" s="8"/>
      <c r="CV16" s="8">
        <f t="shared" si="21"/>
        <v>0</v>
      </c>
      <c r="CW16" s="8"/>
      <c r="CX16" s="8">
        <f t="shared" si="22"/>
        <v>0</v>
      </c>
      <c r="CY16" s="8"/>
      <c r="CZ16" s="8"/>
      <c r="DA16" s="8">
        <v>3</v>
      </c>
      <c r="DB16" s="8">
        <f t="shared" si="23"/>
        <v>0</v>
      </c>
      <c r="DC16" s="8">
        <v>3</v>
      </c>
      <c r="DD16" s="8">
        <f t="shared" si="24"/>
        <v>0</v>
      </c>
      <c r="DE16" s="8">
        <v>0</v>
      </c>
      <c r="DF16" s="8">
        <f t="shared" si="25"/>
        <v>0</v>
      </c>
      <c r="DG16" s="8">
        <v>43</v>
      </c>
      <c r="DH16" s="8">
        <f t="shared" si="26"/>
        <v>0</v>
      </c>
      <c r="DI16" s="8">
        <v>3</v>
      </c>
      <c r="DJ16" s="8">
        <f t="shared" si="27"/>
        <v>0</v>
      </c>
      <c r="DK16" s="8">
        <v>40</v>
      </c>
      <c r="DL16" s="8">
        <f t="shared" si="28"/>
        <v>0</v>
      </c>
      <c r="DM16" s="8">
        <v>0</v>
      </c>
      <c r="DN16" s="8">
        <f t="shared" si="29"/>
        <v>0</v>
      </c>
      <c r="DO16" s="8">
        <v>43</v>
      </c>
      <c r="DP16" s="8">
        <f t="shared" si="30"/>
        <v>0</v>
      </c>
      <c r="DQ16" s="8"/>
      <c r="DR16" s="8">
        <f t="shared" si="31"/>
        <v>0</v>
      </c>
      <c r="DS16" s="8"/>
      <c r="DT16" s="8">
        <f t="shared" si="32"/>
        <v>0</v>
      </c>
      <c r="DU16" s="8"/>
      <c r="DV16" s="8"/>
      <c r="DW16" s="8">
        <v>3</v>
      </c>
      <c r="DX16" s="8">
        <f t="shared" si="33"/>
        <v>0</v>
      </c>
      <c r="DY16" s="8">
        <v>3</v>
      </c>
      <c r="DZ16" s="8">
        <f t="shared" si="34"/>
        <v>0</v>
      </c>
      <c r="EA16" s="8">
        <v>0</v>
      </c>
      <c r="EB16" s="8">
        <f t="shared" si="35"/>
        <v>0</v>
      </c>
      <c r="EC16" s="8">
        <v>43</v>
      </c>
      <c r="ED16" s="8">
        <f t="shared" si="36"/>
        <v>0</v>
      </c>
      <c r="EE16" s="8">
        <v>3</v>
      </c>
      <c r="EF16" s="8">
        <f t="shared" si="37"/>
        <v>0</v>
      </c>
      <c r="EG16" s="8">
        <v>40</v>
      </c>
      <c r="EH16" s="8">
        <f t="shared" si="38"/>
        <v>0</v>
      </c>
      <c r="EI16" s="8">
        <v>0</v>
      </c>
      <c r="EJ16" s="8">
        <f t="shared" si="39"/>
        <v>0</v>
      </c>
      <c r="EK16" s="8">
        <v>43</v>
      </c>
      <c r="EL16" s="8">
        <f t="shared" si="40"/>
        <v>0</v>
      </c>
      <c r="EM16" s="8"/>
      <c r="EN16" s="8">
        <f t="shared" si="41"/>
        <v>0</v>
      </c>
      <c r="EO16" s="18"/>
    </row>
    <row r="17" spans="2:145" customFormat="1">
      <c r="B17" s="19"/>
      <c r="C17" s="3"/>
      <c r="D17" s="3"/>
      <c r="E17" s="4"/>
      <c r="F17" s="3"/>
      <c r="G17" s="3"/>
      <c r="H17" s="3"/>
      <c r="I17" s="3"/>
      <c r="J17" s="6"/>
      <c r="K17" s="6"/>
      <c r="L17" s="6"/>
      <c r="M17" s="10"/>
      <c r="N17" s="10"/>
      <c r="O17" s="10"/>
      <c r="P17" s="15"/>
      <c r="Q17" s="13"/>
      <c r="R17" s="13"/>
      <c r="S17" s="13"/>
      <c r="T17" s="13"/>
      <c r="U17" s="13"/>
      <c r="V17" s="13"/>
      <c r="W17" s="9"/>
      <c r="X17" s="9"/>
      <c r="Y17" s="9"/>
      <c r="Z17" s="9"/>
      <c r="AA17" s="9"/>
      <c r="AB17" s="9"/>
      <c r="AC17" s="13">
        <v>0</v>
      </c>
      <c r="AD17" s="13">
        <v>3</v>
      </c>
      <c r="AE17" s="13">
        <v>0</v>
      </c>
      <c r="AF17" s="13">
        <v>-4</v>
      </c>
      <c r="AG17" s="13">
        <v>0</v>
      </c>
      <c r="AH17" s="13">
        <v>1</v>
      </c>
      <c r="AI17" s="9">
        <v>-6.3037475345167948</v>
      </c>
      <c r="AJ17" s="9">
        <v>72.264986967854043</v>
      </c>
      <c r="AK17" s="9">
        <v>14.242290748898643</v>
      </c>
      <c r="AL17" s="9">
        <v>-180.3302752293578</v>
      </c>
      <c r="AM17" s="9">
        <v>13.418604651162687</v>
      </c>
      <c r="AN17" s="9">
        <v>10.455045871559653</v>
      </c>
      <c r="AO17" s="16">
        <f>Q17*参数!$D$3+W17</f>
        <v>0</v>
      </c>
      <c r="AP17" s="16">
        <f>R17*参数!$D$3+X17</f>
        <v>0</v>
      </c>
      <c r="AQ17" s="16">
        <f>S17*参数!$D$3+Y17</f>
        <v>0</v>
      </c>
      <c r="AR17" s="16">
        <f>T17*参数!$D$3+Z17</f>
        <v>0</v>
      </c>
      <c r="AS17" s="16">
        <f>U17*参数!$D$3+AA17</f>
        <v>0</v>
      </c>
      <c r="AT17" s="16">
        <f>V17*参数!$D$3+AB17</f>
        <v>0</v>
      </c>
      <c r="AU17" s="16">
        <f>AC17*参数!$D$3+AI17</f>
        <v>-6.3037475345167948</v>
      </c>
      <c r="AV17" s="16">
        <f>AD17*参数!$D$3+AJ17</f>
        <v>72.264986967854043</v>
      </c>
      <c r="AW17" s="16">
        <f>AE17*参数!$D$3+AK17</f>
        <v>14.242290748898643</v>
      </c>
      <c r="AX17" s="16">
        <f>AF17*参数!$D$3+AL17</f>
        <v>-180.3302752293578</v>
      </c>
      <c r="AY17" s="16">
        <f>AG17*参数!$D$3+AM17</f>
        <v>13.418604651162687</v>
      </c>
      <c r="AZ17" s="16">
        <f>AH17*参数!$D$3+AN17</f>
        <v>10.455045871559653</v>
      </c>
      <c r="BA17" s="8"/>
      <c r="BB17" s="8">
        <f t="shared" si="0"/>
        <v>1</v>
      </c>
      <c r="BC17" s="8"/>
      <c r="BD17" s="8">
        <f t="shared" si="1"/>
        <v>1</v>
      </c>
      <c r="BE17" s="8"/>
      <c r="BF17" s="8">
        <f t="shared" si="2"/>
        <v>1</v>
      </c>
      <c r="BG17" s="8">
        <v>3</v>
      </c>
      <c r="BH17" s="8">
        <f>IF(BG17&lt;10,IF(BG17=$T17,1,0),IF(MOD(BG17,10)=$U17,1,0))</f>
        <v>0</v>
      </c>
      <c r="BI17" s="8">
        <v>3</v>
      </c>
      <c r="BJ17" s="8">
        <f t="shared" si="3"/>
        <v>0</v>
      </c>
      <c r="BK17" s="8">
        <v>3</v>
      </c>
      <c r="BL17" s="8">
        <f t="shared" si="4"/>
        <v>0</v>
      </c>
      <c r="BM17" s="8">
        <v>3</v>
      </c>
      <c r="BN17" s="8">
        <f t="shared" si="5"/>
        <v>0</v>
      </c>
      <c r="BO17" s="8">
        <v>3</v>
      </c>
      <c r="BP17" s="8">
        <f t="shared" si="6"/>
        <v>0</v>
      </c>
      <c r="BQ17" s="8">
        <v>43</v>
      </c>
      <c r="BR17" s="8">
        <f t="shared" si="7"/>
        <v>0</v>
      </c>
      <c r="BS17" s="8">
        <v>43</v>
      </c>
      <c r="BT17" s="8">
        <f t="shared" si="8"/>
        <v>0</v>
      </c>
      <c r="BU17" s="8">
        <v>3</v>
      </c>
      <c r="BV17" s="8">
        <f t="shared" si="9"/>
        <v>0</v>
      </c>
      <c r="BW17" s="8">
        <v>3</v>
      </c>
      <c r="BX17" s="8">
        <f t="shared" si="10"/>
        <v>0</v>
      </c>
      <c r="BY17" s="8"/>
      <c r="BZ17" s="8">
        <f t="shared" si="11"/>
        <v>1</v>
      </c>
      <c r="CA17" s="8"/>
      <c r="CB17" s="8">
        <f t="shared" si="12"/>
        <v>1</v>
      </c>
      <c r="CC17" s="8">
        <v>3</v>
      </c>
      <c r="CD17" s="8">
        <f t="shared" ref="CD17:CD45" si="42">IF(CC17&lt;10,IF(CC17=$T17,1,0),IF(MOD(CC17,10)=$U17,1,0))</f>
        <v>0</v>
      </c>
      <c r="CE17" s="8">
        <v>3</v>
      </c>
      <c r="CF17" s="8">
        <f t="shared" si="13"/>
        <v>0</v>
      </c>
      <c r="CG17" s="8">
        <v>3</v>
      </c>
      <c r="CH17" s="8">
        <f t="shared" si="14"/>
        <v>0</v>
      </c>
      <c r="CI17" s="8">
        <v>3</v>
      </c>
      <c r="CJ17" s="8">
        <f t="shared" si="15"/>
        <v>0</v>
      </c>
      <c r="CK17" s="8">
        <v>3</v>
      </c>
      <c r="CL17" s="8">
        <f t="shared" si="16"/>
        <v>0</v>
      </c>
      <c r="CM17" s="8">
        <v>43</v>
      </c>
      <c r="CN17" s="8">
        <f t="shared" si="17"/>
        <v>0</v>
      </c>
      <c r="CO17" s="8">
        <v>43</v>
      </c>
      <c r="CP17" s="8">
        <f t="shared" si="18"/>
        <v>0</v>
      </c>
      <c r="CQ17" s="8">
        <v>3</v>
      </c>
      <c r="CR17" s="8">
        <f t="shared" si="19"/>
        <v>0</v>
      </c>
      <c r="CS17" s="8">
        <v>3</v>
      </c>
      <c r="CT17" s="8">
        <f t="shared" si="20"/>
        <v>0</v>
      </c>
      <c r="CU17" s="8"/>
      <c r="CV17" s="8">
        <f t="shared" si="21"/>
        <v>1</v>
      </c>
      <c r="CW17" s="8"/>
      <c r="CX17" s="8">
        <f t="shared" si="22"/>
        <v>1</v>
      </c>
      <c r="CY17" s="8">
        <v>3</v>
      </c>
      <c r="CZ17" s="8">
        <f t="shared" ref="CZ17:CZ45" si="43">IF(CY17&lt;10,IF(CY17=$T17,1,0),IF(MOD(CY17,10)=$U17,1,0))</f>
        <v>0</v>
      </c>
      <c r="DA17" s="8">
        <v>3</v>
      </c>
      <c r="DB17" s="8">
        <f t="shared" si="23"/>
        <v>0</v>
      </c>
      <c r="DC17" s="8">
        <v>3</v>
      </c>
      <c r="DD17" s="8">
        <f t="shared" si="24"/>
        <v>0</v>
      </c>
      <c r="DE17" s="8">
        <v>3</v>
      </c>
      <c r="DF17" s="8">
        <f t="shared" si="25"/>
        <v>0</v>
      </c>
      <c r="DG17" s="8">
        <v>3</v>
      </c>
      <c r="DH17" s="8">
        <f t="shared" si="26"/>
        <v>0</v>
      </c>
      <c r="DI17" s="8">
        <v>43</v>
      </c>
      <c r="DJ17" s="8">
        <f t="shared" si="27"/>
        <v>0</v>
      </c>
      <c r="DK17" s="8">
        <v>43</v>
      </c>
      <c r="DL17" s="8">
        <f t="shared" si="28"/>
        <v>0</v>
      </c>
      <c r="DM17" s="8">
        <v>3</v>
      </c>
      <c r="DN17" s="8">
        <f t="shared" si="29"/>
        <v>0</v>
      </c>
      <c r="DO17" s="8">
        <v>3</v>
      </c>
      <c r="DP17" s="8">
        <f t="shared" si="30"/>
        <v>0</v>
      </c>
      <c r="DQ17" s="8"/>
      <c r="DR17" s="8">
        <f t="shared" si="31"/>
        <v>1</v>
      </c>
      <c r="DS17" s="8"/>
      <c r="DT17" s="8">
        <f t="shared" si="32"/>
        <v>1</v>
      </c>
      <c r="DU17" s="8">
        <v>3</v>
      </c>
      <c r="DV17" s="8">
        <f t="shared" ref="DV17:DV45" si="44">IF(DU17&lt;10,IF(DU17=$T17,1,0),IF(MOD(DU17,10)=$U17,1,0))</f>
        <v>0</v>
      </c>
      <c r="DW17" s="8">
        <v>3</v>
      </c>
      <c r="DX17" s="8">
        <f t="shared" si="33"/>
        <v>0</v>
      </c>
      <c r="DY17" s="8">
        <v>3</v>
      </c>
      <c r="DZ17" s="8">
        <f t="shared" si="34"/>
        <v>0</v>
      </c>
      <c r="EA17" s="8">
        <v>3</v>
      </c>
      <c r="EB17" s="8">
        <f t="shared" si="35"/>
        <v>0</v>
      </c>
      <c r="EC17" s="8">
        <v>3</v>
      </c>
      <c r="ED17" s="8">
        <f t="shared" si="36"/>
        <v>0</v>
      </c>
      <c r="EE17" s="8">
        <v>43</v>
      </c>
      <c r="EF17" s="8">
        <f t="shared" si="37"/>
        <v>0</v>
      </c>
      <c r="EG17" s="8">
        <v>43</v>
      </c>
      <c r="EH17" s="8">
        <f t="shared" si="38"/>
        <v>0</v>
      </c>
      <c r="EI17" s="8">
        <v>3</v>
      </c>
      <c r="EJ17" s="8">
        <f t="shared" si="39"/>
        <v>0</v>
      </c>
      <c r="EK17" s="8">
        <v>3</v>
      </c>
      <c r="EL17" s="8">
        <f t="shared" si="40"/>
        <v>0</v>
      </c>
      <c r="EM17" s="8"/>
      <c r="EN17" s="8">
        <f t="shared" si="41"/>
        <v>1</v>
      </c>
      <c r="EO17" s="18"/>
    </row>
    <row r="18" spans="2:145" customFormat="1">
      <c r="B18" s="19"/>
      <c r="C18" s="3"/>
      <c r="D18" s="3"/>
      <c r="E18" s="4"/>
      <c r="F18" s="3"/>
      <c r="G18" s="3"/>
      <c r="H18" s="3"/>
      <c r="I18" s="3"/>
      <c r="J18" s="6"/>
      <c r="K18" s="6"/>
      <c r="L18" s="6"/>
      <c r="M18" s="10"/>
      <c r="N18" s="10"/>
      <c r="O18" s="10"/>
      <c r="P18" s="15"/>
      <c r="Q18" s="13"/>
      <c r="R18" s="13"/>
      <c r="S18" s="13"/>
      <c r="T18" s="13"/>
      <c r="U18" s="13"/>
      <c r="V18" s="13"/>
      <c r="W18" s="9"/>
      <c r="X18" s="9"/>
      <c r="Y18" s="9"/>
      <c r="Z18" s="9"/>
      <c r="AA18" s="9"/>
      <c r="AB18" s="9"/>
      <c r="AC18" s="13"/>
      <c r="AD18" s="13"/>
      <c r="AE18" s="13"/>
      <c r="AF18" s="13"/>
      <c r="AG18" s="13"/>
      <c r="AH18" s="13"/>
      <c r="AI18" s="9"/>
      <c r="AJ18" s="9"/>
      <c r="AK18" s="9"/>
      <c r="AL18" s="9"/>
      <c r="AM18" s="9"/>
      <c r="AN18" s="9"/>
      <c r="AO18" s="16">
        <f>Q18*参数!$D$3+W18</f>
        <v>0</v>
      </c>
      <c r="AP18" s="16">
        <f>R18*参数!$D$3+X18</f>
        <v>0</v>
      </c>
      <c r="AQ18" s="16">
        <f>S18*参数!$D$3+Y18</f>
        <v>0</v>
      </c>
      <c r="AR18" s="16">
        <f>T18*参数!$D$3+Z18</f>
        <v>0</v>
      </c>
      <c r="AS18" s="16">
        <f>U18*参数!$D$3+AA18</f>
        <v>0</v>
      </c>
      <c r="AT18" s="16">
        <f>V18*参数!$D$3+AB18</f>
        <v>0</v>
      </c>
      <c r="AU18" s="16">
        <f>AC18*参数!$D$3+AI18</f>
        <v>0</v>
      </c>
      <c r="AV18" s="16">
        <f>AD18*参数!$D$3+AJ18</f>
        <v>0</v>
      </c>
      <c r="AW18" s="16">
        <f>AE18*参数!$D$3+AK18</f>
        <v>0</v>
      </c>
      <c r="AX18" s="16">
        <f>AF18*参数!$D$3+AL18</f>
        <v>0</v>
      </c>
      <c r="AY18" s="16">
        <f>AG18*参数!$D$3+AM18</f>
        <v>0</v>
      </c>
      <c r="AZ18" s="16">
        <f>AH18*参数!$D$3+AN18</f>
        <v>0</v>
      </c>
      <c r="BA18" s="8"/>
      <c r="BB18" s="8">
        <f t="shared" si="0"/>
        <v>1</v>
      </c>
      <c r="BC18" s="8"/>
      <c r="BD18" s="8">
        <f t="shared" si="1"/>
        <v>1</v>
      </c>
      <c r="BE18" s="8"/>
      <c r="BF18" s="8">
        <f t="shared" si="2"/>
        <v>1</v>
      </c>
      <c r="BG18" s="8"/>
      <c r="BH18" s="8">
        <f t="shared" ref="BH18:BH45" si="45">IF(BG18&lt;10,IF(BG18=$T18,1,0),IF(MOD(BG18,10)=$U18,1,0))</f>
        <v>1</v>
      </c>
      <c r="BI18" s="8"/>
      <c r="BJ18" s="8">
        <f t="shared" si="3"/>
        <v>1</v>
      </c>
      <c r="BK18" s="8"/>
      <c r="BL18" s="8">
        <f t="shared" si="4"/>
        <v>1</v>
      </c>
      <c r="BM18" s="8"/>
      <c r="BN18" s="8">
        <f t="shared" si="5"/>
        <v>1</v>
      </c>
      <c r="BO18" s="8"/>
      <c r="BP18" s="8">
        <f t="shared" si="6"/>
        <v>1</v>
      </c>
      <c r="BQ18" s="8"/>
      <c r="BR18" s="8">
        <f t="shared" si="7"/>
        <v>1</v>
      </c>
      <c r="BS18" s="8"/>
      <c r="BT18" s="8">
        <f t="shared" si="8"/>
        <v>1</v>
      </c>
      <c r="BU18" s="8"/>
      <c r="BV18" s="8">
        <f t="shared" si="9"/>
        <v>1</v>
      </c>
      <c r="BW18" s="8"/>
      <c r="BX18" s="8">
        <f t="shared" si="10"/>
        <v>1</v>
      </c>
      <c r="BY18" s="8"/>
      <c r="BZ18" s="8">
        <f t="shared" si="11"/>
        <v>1</v>
      </c>
      <c r="CA18" s="8"/>
      <c r="CB18" s="8">
        <f t="shared" si="12"/>
        <v>1</v>
      </c>
      <c r="CC18" s="8"/>
      <c r="CD18" s="8">
        <f t="shared" si="42"/>
        <v>1</v>
      </c>
      <c r="CE18" s="8"/>
      <c r="CF18" s="8">
        <f t="shared" si="13"/>
        <v>1</v>
      </c>
      <c r="CG18" s="8"/>
      <c r="CH18" s="8">
        <f t="shared" si="14"/>
        <v>1</v>
      </c>
      <c r="CI18" s="8"/>
      <c r="CJ18" s="8">
        <f t="shared" si="15"/>
        <v>1</v>
      </c>
      <c r="CK18" s="8"/>
      <c r="CL18" s="8">
        <f t="shared" si="16"/>
        <v>1</v>
      </c>
      <c r="CM18" s="8"/>
      <c r="CN18" s="8">
        <f t="shared" si="17"/>
        <v>1</v>
      </c>
      <c r="CO18" s="8"/>
      <c r="CP18" s="8">
        <f t="shared" si="18"/>
        <v>1</v>
      </c>
      <c r="CQ18" s="8"/>
      <c r="CR18" s="8">
        <f t="shared" si="19"/>
        <v>1</v>
      </c>
      <c r="CS18" s="8"/>
      <c r="CT18" s="8">
        <f t="shared" si="20"/>
        <v>1</v>
      </c>
      <c r="CU18" s="8"/>
      <c r="CV18" s="8">
        <f t="shared" si="21"/>
        <v>1</v>
      </c>
      <c r="CW18" s="8"/>
      <c r="CX18" s="8">
        <f t="shared" si="22"/>
        <v>1</v>
      </c>
      <c r="CY18" s="8"/>
      <c r="CZ18" s="8">
        <f t="shared" si="43"/>
        <v>1</v>
      </c>
      <c r="DA18" s="8"/>
      <c r="DB18" s="8">
        <f t="shared" si="23"/>
        <v>1</v>
      </c>
      <c r="DC18" s="8"/>
      <c r="DD18" s="8">
        <f t="shared" si="24"/>
        <v>1</v>
      </c>
      <c r="DE18" s="8"/>
      <c r="DF18" s="8">
        <f t="shared" si="25"/>
        <v>1</v>
      </c>
      <c r="DG18" s="8"/>
      <c r="DH18" s="8">
        <f t="shared" si="26"/>
        <v>1</v>
      </c>
      <c r="DI18" s="8"/>
      <c r="DJ18" s="8">
        <f t="shared" si="27"/>
        <v>1</v>
      </c>
      <c r="DK18" s="8"/>
      <c r="DL18" s="8">
        <f t="shared" si="28"/>
        <v>1</v>
      </c>
      <c r="DM18" s="8"/>
      <c r="DN18" s="8">
        <f t="shared" si="29"/>
        <v>1</v>
      </c>
      <c r="DO18" s="8"/>
      <c r="DP18" s="8">
        <f t="shared" si="30"/>
        <v>1</v>
      </c>
      <c r="DQ18" s="8"/>
      <c r="DR18" s="8">
        <f t="shared" si="31"/>
        <v>1</v>
      </c>
      <c r="DS18" s="8"/>
      <c r="DT18" s="8">
        <f t="shared" si="32"/>
        <v>1</v>
      </c>
      <c r="DU18" s="8"/>
      <c r="DV18" s="8">
        <f t="shared" si="44"/>
        <v>1</v>
      </c>
      <c r="DW18" s="8"/>
      <c r="DX18" s="8">
        <f t="shared" si="33"/>
        <v>1</v>
      </c>
      <c r="DY18" s="8"/>
      <c r="DZ18" s="8">
        <f t="shared" si="34"/>
        <v>1</v>
      </c>
      <c r="EA18" s="8"/>
      <c r="EB18" s="8">
        <f t="shared" si="35"/>
        <v>1</v>
      </c>
      <c r="EC18" s="8"/>
      <c r="ED18" s="8">
        <f t="shared" si="36"/>
        <v>1</v>
      </c>
      <c r="EE18" s="8"/>
      <c r="EF18" s="8">
        <f t="shared" si="37"/>
        <v>1</v>
      </c>
      <c r="EG18" s="8"/>
      <c r="EH18" s="8">
        <f t="shared" si="38"/>
        <v>1</v>
      </c>
      <c r="EI18" s="8"/>
      <c r="EJ18" s="8">
        <f t="shared" si="39"/>
        <v>1</v>
      </c>
      <c r="EK18" s="8"/>
      <c r="EL18" s="8">
        <f t="shared" si="40"/>
        <v>1</v>
      </c>
      <c r="EM18" s="8"/>
      <c r="EN18" s="8">
        <f t="shared" si="41"/>
        <v>1</v>
      </c>
      <c r="EO18" s="18"/>
    </row>
    <row r="19" spans="2:145" customFormat="1">
      <c r="B19" s="19"/>
      <c r="C19" s="3"/>
      <c r="D19" s="3"/>
      <c r="E19" s="4"/>
      <c r="F19" s="3"/>
      <c r="G19" s="3"/>
      <c r="H19" s="3"/>
      <c r="I19" s="3"/>
      <c r="J19" s="6"/>
      <c r="K19" s="6"/>
      <c r="L19" s="6"/>
      <c r="M19" s="10"/>
      <c r="N19" s="10"/>
      <c r="O19" s="10"/>
      <c r="P19" s="15"/>
      <c r="Q19" s="13"/>
      <c r="R19" s="13"/>
      <c r="S19" s="13"/>
      <c r="T19" s="13"/>
      <c r="U19" s="13"/>
      <c r="V19" s="13"/>
      <c r="W19" s="9"/>
      <c r="X19" s="9"/>
      <c r="Y19" s="9"/>
      <c r="Z19" s="9"/>
      <c r="AA19" s="9"/>
      <c r="AB19" s="9"/>
      <c r="AC19" s="13"/>
      <c r="AD19" s="13"/>
      <c r="AE19" s="13"/>
      <c r="AF19" s="13"/>
      <c r="AG19" s="13"/>
      <c r="AH19" s="13"/>
      <c r="AI19" s="9"/>
      <c r="AJ19" s="9"/>
      <c r="AK19" s="9"/>
      <c r="AL19" s="9"/>
      <c r="AM19" s="9"/>
      <c r="AN19" s="9"/>
      <c r="AO19" s="16">
        <f>Q19*参数!$D$3+W19</f>
        <v>0</v>
      </c>
      <c r="AP19" s="16">
        <f>R19*参数!$D$3+X19</f>
        <v>0</v>
      </c>
      <c r="AQ19" s="16">
        <f>S19*参数!$D$3+Y19</f>
        <v>0</v>
      </c>
      <c r="AR19" s="16">
        <f>T19*参数!$D$3+Z19</f>
        <v>0</v>
      </c>
      <c r="AS19" s="16">
        <f>U19*参数!$D$3+AA19</f>
        <v>0</v>
      </c>
      <c r="AT19" s="16">
        <f>V19*参数!$D$3+AB19</f>
        <v>0</v>
      </c>
      <c r="AU19" s="16">
        <f>AC19*参数!$D$3+AI19</f>
        <v>0</v>
      </c>
      <c r="AV19" s="16">
        <f>AD19*参数!$D$3+AJ19</f>
        <v>0</v>
      </c>
      <c r="AW19" s="16">
        <f>AE19*参数!$D$3+AK19</f>
        <v>0</v>
      </c>
      <c r="AX19" s="16">
        <f>AF19*参数!$D$3+AL19</f>
        <v>0</v>
      </c>
      <c r="AY19" s="16">
        <f>AG19*参数!$D$3+AM19</f>
        <v>0</v>
      </c>
      <c r="AZ19" s="16">
        <f>AH19*参数!$D$3+AN19</f>
        <v>0</v>
      </c>
      <c r="BA19" s="8"/>
      <c r="BB19" s="8">
        <f t="shared" si="0"/>
        <v>1</v>
      </c>
      <c r="BC19" s="8"/>
      <c r="BD19" s="8">
        <f t="shared" si="1"/>
        <v>1</v>
      </c>
      <c r="BE19" s="8"/>
      <c r="BF19" s="8">
        <f t="shared" si="2"/>
        <v>1</v>
      </c>
      <c r="BG19" s="8"/>
      <c r="BH19" s="8">
        <f t="shared" si="45"/>
        <v>1</v>
      </c>
      <c r="BI19" s="8"/>
      <c r="BJ19" s="8">
        <f t="shared" si="3"/>
        <v>1</v>
      </c>
      <c r="BK19" s="8"/>
      <c r="BL19" s="8">
        <f t="shared" si="4"/>
        <v>1</v>
      </c>
      <c r="BM19" s="8"/>
      <c r="BN19" s="8">
        <f t="shared" si="5"/>
        <v>1</v>
      </c>
      <c r="BO19" s="8"/>
      <c r="BP19" s="8">
        <f t="shared" si="6"/>
        <v>1</v>
      </c>
      <c r="BQ19" s="8"/>
      <c r="BR19" s="8">
        <f t="shared" si="7"/>
        <v>1</v>
      </c>
      <c r="BS19" s="8"/>
      <c r="BT19" s="8">
        <f t="shared" si="8"/>
        <v>1</v>
      </c>
      <c r="BU19" s="8"/>
      <c r="BV19" s="8">
        <f t="shared" si="9"/>
        <v>1</v>
      </c>
      <c r="BW19" s="8"/>
      <c r="BX19" s="8">
        <f t="shared" si="10"/>
        <v>1</v>
      </c>
      <c r="BY19" s="8"/>
      <c r="BZ19" s="8">
        <f t="shared" si="11"/>
        <v>1</v>
      </c>
      <c r="CA19" s="8"/>
      <c r="CB19" s="8">
        <f t="shared" si="12"/>
        <v>1</v>
      </c>
      <c r="CC19" s="8"/>
      <c r="CD19" s="8">
        <f t="shared" si="42"/>
        <v>1</v>
      </c>
      <c r="CE19" s="8"/>
      <c r="CF19" s="8">
        <f t="shared" si="13"/>
        <v>1</v>
      </c>
      <c r="CG19" s="8"/>
      <c r="CH19" s="8">
        <f t="shared" si="14"/>
        <v>1</v>
      </c>
      <c r="CI19" s="8"/>
      <c r="CJ19" s="8">
        <f t="shared" si="15"/>
        <v>1</v>
      </c>
      <c r="CK19" s="8"/>
      <c r="CL19" s="8">
        <f t="shared" si="16"/>
        <v>1</v>
      </c>
      <c r="CM19" s="8"/>
      <c r="CN19" s="8">
        <f t="shared" si="17"/>
        <v>1</v>
      </c>
      <c r="CO19" s="8"/>
      <c r="CP19" s="8">
        <f t="shared" si="18"/>
        <v>1</v>
      </c>
      <c r="CQ19" s="8"/>
      <c r="CR19" s="8">
        <f t="shared" si="19"/>
        <v>1</v>
      </c>
      <c r="CS19" s="8"/>
      <c r="CT19" s="8">
        <f t="shared" si="20"/>
        <v>1</v>
      </c>
      <c r="CU19" s="8"/>
      <c r="CV19" s="8">
        <f t="shared" si="21"/>
        <v>1</v>
      </c>
      <c r="CW19" s="8"/>
      <c r="CX19" s="8">
        <f t="shared" si="22"/>
        <v>1</v>
      </c>
      <c r="CY19" s="8"/>
      <c r="CZ19" s="8">
        <f t="shared" si="43"/>
        <v>1</v>
      </c>
      <c r="DA19" s="8"/>
      <c r="DB19" s="8">
        <f t="shared" si="23"/>
        <v>1</v>
      </c>
      <c r="DC19" s="8"/>
      <c r="DD19" s="8">
        <f t="shared" si="24"/>
        <v>1</v>
      </c>
      <c r="DE19" s="8"/>
      <c r="DF19" s="8">
        <f t="shared" si="25"/>
        <v>1</v>
      </c>
      <c r="DG19" s="8"/>
      <c r="DH19" s="8">
        <f t="shared" si="26"/>
        <v>1</v>
      </c>
      <c r="DI19" s="8"/>
      <c r="DJ19" s="8">
        <f t="shared" si="27"/>
        <v>1</v>
      </c>
      <c r="DK19" s="8"/>
      <c r="DL19" s="8">
        <f t="shared" si="28"/>
        <v>1</v>
      </c>
      <c r="DM19" s="8"/>
      <c r="DN19" s="8">
        <f t="shared" si="29"/>
        <v>1</v>
      </c>
      <c r="DO19" s="8"/>
      <c r="DP19" s="8">
        <f t="shared" si="30"/>
        <v>1</v>
      </c>
      <c r="DQ19" s="8"/>
      <c r="DR19" s="8">
        <f t="shared" si="31"/>
        <v>1</v>
      </c>
      <c r="DS19" s="8"/>
      <c r="DT19" s="8">
        <f t="shared" si="32"/>
        <v>1</v>
      </c>
      <c r="DU19" s="8"/>
      <c r="DV19" s="8">
        <f t="shared" si="44"/>
        <v>1</v>
      </c>
      <c r="DW19" s="8"/>
      <c r="DX19" s="8">
        <f t="shared" si="33"/>
        <v>1</v>
      </c>
      <c r="DY19" s="8"/>
      <c r="DZ19" s="8">
        <f t="shared" si="34"/>
        <v>1</v>
      </c>
      <c r="EA19" s="8"/>
      <c r="EB19" s="8">
        <f t="shared" si="35"/>
        <v>1</v>
      </c>
      <c r="EC19" s="8"/>
      <c r="ED19" s="8">
        <f t="shared" si="36"/>
        <v>1</v>
      </c>
      <c r="EE19" s="8"/>
      <c r="EF19" s="8">
        <f t="shared" si="37"/>
        <v>1</v>
      </c>
      <c r="EG19" s="8"/>
      <c r="EH19" s="8">
        <f t="shared" si="38"/>
        <v>1</v>
      </c>
      <c r="EI19" s="8"/>
      <c r="EJ19" s="8">
        <f t="shared" si="39"/>
        <v>1</v>
      </c>
      <c r="EK19" s="8"/>
      <c r="EL19" s="8">
        <f t="shared" si="40"/>
        <v>1</v>
      </c>
      <c r="EM19" s="8"/>
      <c r="EN19" s="8">
        <f t="shared" si="41"/>
        <v>1</v>
      </c>
      <c r="EO19" s="18"/>
    </row>
    <row r="20" spans="2:145" customFormat="1">
      <c r="B20" s="19"/>
      <c r="C20" s="3"/>
      <c r="D20" s="3"/>
      <c r="E20" s="4"/>
      <c r="F20" s="3"/>
      <c r="G20" s="3"/>
      <c r="H20" s="3"/>
      <c r="I20" s="3"/>
      <c r="J20" s="6"/>
      <c r="K20" s="6"/>
      <c r="L20" s="6"/>
      <c r="M20" s="10"/>
      <c r="N20" s="10"/>
      <c r="O20" s="10"/>
      <c r="P20" s="15"/>
      <c r="Q20" s="13"/>
      <c r="R20" s="13"/>
      <c r="S20" s="13"/>
      <c r="T20" s="13"/>
      <c r="U20" s="13"/>
      <c r="V20" s="13"/>
      <c r="W20" s="9"/>
      <c r="X20" s="9"/>
      <c r="Y20" s="9"/>
      <c r="Z20" s="9"/>
      <c r="AA20" s="9"/>
      <c r="AB20" s="9"/>
      <c r="AC20" s="13"/>
      <c r="AD20" s="13"/>
      <c r="AE20" s="13"/>
      <c r="AF20" s="13"/>
      <c r="AG20" s="13"/>
      <c r="AH20" s="13"/>
      <c r="AI20" s="9"/>
      <c r="AJ20" s="9"/>
      <c r="AK20" s="9"/>
      <c r="AL20" s="9"/>
      <c r="AM20" s="9"/>
      <c r="AN20" s="9"/>
      <c r="AO20" s="16">
        <f>Q20*参数!$D$3+W20</f>
        <v>0</v>
      </c>
      <c r="AP20" s="16">
        <f>R20*参数!$D$3+X20</f>
        <v>0</v>
      </c>
      <c r="AQ20" s="16">
        <f>S20*参数!$D$3+Y20</f>
        <v>0</v>
      </c>
      <c r="AR20" s="16">
        <f>T20*参数!$D$3+Z20</f>
        <v>0</v>
      </c>
      <c r="AS20" s="16">
        <f>U20*参数!$D$3+AA20</f>
        <v>0</v>
      </c>
      <c r="AT20" s="16">
        <f>V20*参数!$D$3+AB20</f>
        <v>0</v>
      </c>
      <c r="AU20" s="16">
        <f>AC20*参数!$D$3+AI20</f>
        <v>0</v>
      </c>
      <c r="AV20" s="16">
        <f>AD20*参数!$D$3+AJ20</f>
        <v>0</v>
      </c>
      <c r="AW20" s="16">
        <f>AE20*参数!$D$3+AK20</f>
        <v>0</v>
      </c>
      <c r="AX20" s="16">
        <f>AF20*参数!$D$3+AL20</f>
        <v>0</v>
      </c>
      <c r="AY20" s="16">
        <f>AG20*参数!$D$3+AM20</f>
        <v>0</v>
      </c>
      <c r="AZ20" s="16">
        <f>AH20*参数!$D$3+AN20</f>
        <v>0</v>
      </c>
      <c r="BA20" s="8"/>
      <c r="BB20" s="8">
        <f t="shared" si="0"/>
        <v>1</v>
      </c>
      <c r="BC20" s="8"/>
      <c r="BD20" s="8">
        <f t="shared" si="1"/>
        <v>1</v>
      </c>
      <c r="BE20" s="8"/>
      <c r="BF20" s="8">
        <f t="shared" si="2"/>
        <v>1</v>
      </c>
      <c r="BG20" s="8"/>
      <c r="BH20" s="8">
        <f t="shared" si="45"/>
        <v>1</v>
      </c>
      <c r="BI20" s="8"/>
      <c r="BJ20" s="8">
        <f t="shared" si="3"/>
        <v>1</v>
      </c>
      <c r="BK20" s="8"/>
      <c r="BL20" s="8">
        <f t="shared" si="4"/>
        <v>1</v>
      </c>
      <c r="BM20" s="8"/>
      <c r="BN20" s="8">
        <f t="shared" si="5"/>
        <v>1</v>
      </c>
      <c r="BO20" s="8"/>
      <c r="BP20" s="8">
        <f t="shared" si="6"/>
        <v>1</v>
      </c>
      <c r="BQ20" s="8"/>
      <c r="BR20" s="8">
        <f t="shared" si="7"/>
        <v>1</v>
      </c>
      <c r="BS20" s="8"/>
      <c r="BT20" s="8">
        <f t="shared" si="8"/>
        <v>1</v>
      </c>
      <c r="BU20" s="8"/>
      <c r="BV20" s="8">
        <f t="shared" si="9"/>
        <v>1</v>
      </c>
      <c r="BW20" s="8"/>
      <c r="BX20" s="8">
        <f t="shared" si="10"/>
        <v>1</v>
      </c>
      <c r="BY20" s="8"/>
      <c r="BZ20" s="8">
        <f t="shared" si="11"/>
        <v>1</v>
      </c>
      <c r="CA20" s="8"/>
      <c r="CB20" s="8">
        <f t="shared" si="12"/>
        <v>1</v>
      </c>
      <c r="CC20" s="8"/>
      <c r="CD20" s="8">
        <f t="shared" si="42"/>
        <v>1</v>
      </c>
      <c r="CE20" s="8"/>
      <c r="CF20" s="8">
        <f t="shared" si="13"/>
        <v>1</v>
      </c>
      <c r="CG20" s="8"/>
      <c r="CH20" s="8">
        <f t="shared" si="14"/>
        <v>1</v>
      </c>
      <c r="CI20" s="8"/>
      <c r="CJ20" s="8">
        <f t="shared" si="15"/>
        <v>1</v>
      </c>
      <c r="CK20" s="8"/>
      <c r="CL20" s="8">
        <f t="shared" si="16"/>
        <v>1</v>
      </c>
      <c r="CM20" s="8"/>
      <c r="CN20" s="8">
        <f t="shared" si="17"/>
        <v>1</v>
      </c>
      <c r="CO20" s="8"/>
      <c r="CP20" s="8">
        <f t="shared" si="18"/>
        <v>1</v>
      </c>
      <c r="CQ20" s="8"/>
      <c r="CR20" s="8">
        <f t="shared" si="19"/>
        <v>1</v>
      </c>
      <c r="CS20" s="8"/>
      <c r="CT20" s="8">
        <f t="shared" si="20"/>
        <v>1</v>
      </c>
      <c r="CU20" s="8"/>
      <c r="CV20" s="8">
        <f t="shared" si="21"/>
        <v>1</v>
      </c>
      <c r="CW20" s="8"/>
      <c r="CX20" s="8">
        <f t="shared" si="22"/>
        <v>1</v>
      </c>
      <c r="CY20" s="8"/>
      <c r="CZ20" s="8">
        <f t="shared" si="43"/>
        <v>1</v>
      </c>
      <c r="DA20" s="8"/>
      <c r="DB20" s="8">
        <f t="shared" si="23"/>
        <v>1</v>
      </c>
      <c r="DC20" s="8"/>
      <c r="DD20" s="8">
        <f t="shared" si="24"/>
        <v>1</v>
      </c>
      <c r="DE20" s="8"/>
      <c r="DF20" s="8">
        <f t="shared" si="25"/>
        <v>1</v>
      </c>
      <c r="DG20" s="8"/>
      <c r="DH20" s="8">
        <f t="shared" si="26"/>
        <v>1</v>
      </c>
      <c r="DI20" s="8"/>
      <c r="DJ20" s="8">
        <f t="shared" si="27"/>
        <v>1</v>
      </c>
      <c r="DK20" s="8"/>
      <c r="DL20" s="8">
        <f t="shared" si="28"/>
        <v>1</v>
      </c>
      <c r="DM20" s="8"/>
      <c r="DN20" s="8">
        <f t="shared" si="29"/>
        <v>1</v>
      </c>
      <c r="DO20" s="8"/>
      <c r="DP20" s="8">
        <f t="shared" si="30"/>
        <v>1</v>
      </c>
      <c r="DQ20" s="8"/>
      <c r="DR20" s="8">
        <f t="shared" si="31"/>
        <v>1</v>
      </c>
      <c r="DS20" s="8"/>
      <c r="DT20" s="8">
        <f t="shared" si="32"/>
        <v>1</v>
      </c>
      <c r="DU20" s="8"/>
      <c r="DV20" s="8">
        <f t="shared" si="44"/>
        <v>1</v>
      </c>
      <c r="DW20" s="8"/>
      <c r="DX20" s="8">
        <f t="shared" si="33"/>
        <v>1</v>
      </c>
      <c r="DY20" s="8"/>
      <c r="DZ20" s="8">
        <f t="shared" si="34"/>
        <v>1</v>
      </c>
      <c r="EA20" s="8"/>
      <c r="EB20" s="8">
        <f t="shared" si="35"/>
        <v>1</v>
      </c>
      <c r="EC20" s="8"/>
      <c r="ED20" s="8">
        <f t="shared" si="36"/>
        <v>1</v>
      </c>
      <c r="EE20" s="8"/>
      <c r="EF20" s="8">
        <f t="shared" si="37"/>
        <v>1</v>
      </c>
      <c r="EG20" s="8"/>
      <c r="EH20" s="8">
        <f t="shared" si="38"/>
        <v>1</v>
      </c>
      <c r="EI20" s="8"/>
      <c r="EJ20" s="8">
        <f t="shared" si="39"/>
        <v>1</v>
      </c>
      <c r="EK20" s="8"/>
      <c r="EL20" s="8">
        <f t="shared" si="40"/>
        <v>1</v>
      </c>
      <c r="EM20" s="8"/>
      <c r="EN20" s="8">
        <f t="shared" si="41"/>
        <v>1</v>
      </c>
      <c r="EO20" s="18"/>
    </row>
    <row r="21" spans="2:145" customFormat="1">
      <c r="B21" s="19"/>
      <c r="C21" s="3"/>
      <c r="D21" s="3"/>
      <c r="E21" s="4"/>
      <c r="F21" s="3"/>
      <c r="G21" s="3"/>
      <c r="H21" s="3"/>
      <c r="I21" s="3"/>
      <c r="J21" s="6"/>
      <c r="K21" s="6"/>
      <c r="L21" s="6"/>
      <c r="M21" s="10"/>
      <c r="N21" s="10"/>
      <c r="O21" s="10"/>
      <c r="P21" s="15"/>
      <c r="Q21" s="13"/>
      <c r="R21" s="13"/>
      <c r="S21" s="13"/>
      <c r="T21" s="13"/>
      <c r="U21" s="13"/>
      <c r="V21" s="13"/>
      <c r="W21" s="9"/>
      <c r="X21" s="9"/>
      <c r="Y21" s="9"/>
      <c r="Z21" s="9"/>
      <c r="AA21" s="9"/>
      <c r="AB21" s="9"/>
      <c r="AC21" s="13"/>
      <c r="AD21" s="13"/>
      <c r="AE21" s="13"/>
      <c r="AF21" s="13"/>
      <c r="AG21" s="13"/>
      <c r="AH21" s="13"/>
      <c r="AI21" s="9"/>
      <c r="AJ21" s="9"/>
      <c r="AK21" s="9"/>
      <c r="AL21" s="9"/>
      <c r="AM21" s="9"/>
      <c r="AN21" s="9"/>
      <c r="AO21" s="16">
        <f>Q21*参数!$D$3+W21</f>
        <v>0</v>
      </c>
      <c r="AP21" s="16">
        <f>R21*参数!$D$3+X21</f>
        <v>0</v>
      </c>
      <c r="AQ21" s="16">
        <f>S21*参数!$D$3+Y21</f>
        <v>0</v>
      </c>
      <c r="AR21" s="16">
        <f>T21*参数!$D$3+Z21</f>
        <v>0</v>
      </c>
      <c r="AS21" s="16">
        <f>U21*参数!$D$3+AA21</f>
        <v>0</v>
      </c>
      <c r="AT21" s="16">
        <f>V21*参数!$D$3+AB21</f>
        <v>0</v>
      </c>
      <c r="AU21" s="16">
        <f>AC21*参数!$D$3+AI21</f>
        <v>0</v>
      </c>
      <c r="AV21" s="16">
        <f>AD21*参数!$D$3+AJ21</f>
        <v>0</v>
      </c>
      <c r="AW21" s="16">
        <f>AE21*参数!$D$3+AK21</f>
        <v>0</v>
      </c>
      <c r="AX21" s="16">
        <f>AF21*参数!$D$3+AL21</f>
        <v>0</v>
      </c>
      <c r="AY21" s="16">
        <f>AG21*参数!$D$3+AM21</f>
        <v>0</v>
      </c>
      <c r="AZ21" s="16">
        <f>AH21*参数!$D$3+AN21</f>
        <v>0</v>
      </c>
      <c r="BA21" s="8"/>
      <c r="BB21" s="8">
        <f t="shared" si="0"/>
        <v>1</v>
      </c>
      <c r="BC21" s="8"/>
      <c r="BD21" s="8">
        <f t="shared" si="1"/>
        <v>1</v>
      </c>
      <c r="BE21" s="8"/>
      <c r="BF21" s="8">
        <f t="shared" si="2"/>
        <v>1</v>
      </c>
      <c r="BG21" s="8"/>
      <c r="BH21" s="8">
        <f t="shared" si="45"/>
        <v>1</v>
      </c>
      <c r="BI21" s="8"/>
      <c r="BJ21" s="8">
        <f t="shared" si="3"/>
        <v>1</v>
      </c>
      <c r="BK21" s="8"/>
      <c r="BL21" s="8">
        <f t="shared" si="4"/>
        <v>1</v>
      </c>
      <c r="BM21" s="8"/>
      <c r="BN21" s="8">
        <f t="shared" si="5"/>
        <v>1</v>
      </c>
      <c r="BO21" s="8"/>
      <c r="BP21" s="8">
        <f t="shared" si="6"/>
        <v>1</v>
      </c>
      <c r="BQ21" s="8"/>
      <c r="BR21" s="8">
        <f t="shared" si="7"/>
        <v>1</v>
      </c>
      <c r="BS21" s="8"/>
      <c r="BT21" s="8">
        <f t="shared" si="8"/>
        <v>1</v>
      </c>
      <c r="BU21" s="8"/>
      <c r="BV21" s="8">
        <f t="shared" si="9"/>
        <v>1</v>
      </c>
      <c r="BW21" s="8"/>
      <c r="BX21" s="8">
        <f t="shared" si="10"/>
        <v>1</v>
      </c>
      <c r="BY21" s="8"/>
      <c r="BZ21" s="8">
        <f t="shared" si="11"/>
        <v>1</v>
      </c>
      <c r="CA21" s="8"/>
      <c r="CB21" s="8">
        <f t="shared" si="12"/>
        <v>1</v>
      </c>
      <c r="CC21" s="8"/>
      <c r="CD21" s="8">
        <f t="shared" si="42"/>
        <v>1</v>
      </c>
      <c r="CE21" s="8"/>
      <c r="CF21" s="8">
        <f t="shared" si="13"/>
        <v>1</v>
      </c>
      <c r="CG21" s="8"/>
      <c r="CH21" s="8">
        <f t="shared" si="14"/>
        <v>1</v>
      </c>
      <c r="CI21" s="8"/>
      <c r="CJ21" s="8">
        <f t="shared" si="15"/>
        <v>1</v>
      </c>
      <c r="CK21" s="8"/>
      <c r="CL21" s="8">
        <f t="shared" si="16"/>
        <v>1</v>
      </c>
      <c r="CM21" s="8"/>
      <c r="CN21" s="8">
        <f t="shared" si="17"/>
        <v>1</v>
      </c>
      <c r="CO21" s="8"/>
      <c r="CP21" s="8">
        <f t="shared" si="18"/>
        <v>1</v>
      </c>
      <c r="CQ21" s="8"/>
      <c r="CR21" s="8">
        <f t="shared" si="19"/>
        <v>1</v>
      </c>
      <c r="CS21" s="8"/>
      <c r="CT21" s="8">
        <f t="shared" si="20"/>
        <v>1</v>
      </c>
      <c r="CU21" s="8"/>
      <c r="CV21" s="8">
        <f t="shared" si="21"/>
        <v>1</v>
      </c>
      <c r="CW21" s="8"/>
      <c r="CX21" s="8">
        <f t="shared" si="22"/>
        <v>1</v>
      </c>
      <c r="CY21" s="8"/>
      <c r="CZ21" s="8">
        <f t="shared" si="43"/>
        <v>1</v>
      </c>
      <c r="DA21" s="8"/>
      <c r="DB21" s="8">
        <f t="shared" si="23"/>
        <v>1</v>
      </c>
      <c r="DC21" s="8"/>
      <c r="DD21" s="8">
        <f t="shared" si="24"/>
        <v>1</v>
      </c>
      <c r="DE21" s="8"/>
      <c r="DF21" s="8">
        <f t="shared" si="25"/>
        <v>1</v>
      </c>
      <c r="DG21" s="8"/>
      <c r="DH21" s="8">
        <f t="shared" si="26"/>
        <v>1</v>
      </c>
      <c r="DI21" s="8"/>
      <c r="DJ21" s="8">
        <f t="shared" si="27"/>
        <v>1</v>
      </c>
      <c r="DK21" s="8"/>
      <c r="DL21" s="8">
        <f t="shared" si="28"/>
        <v>1</v>
      </c>
      <c r="DM21" s="8"/>
      <c r="DN21" s="8">
        <f t="shared" si="29"/>
        <v>1</v>
      </c>
      <c r="DO21" s="8"/>
      <c r="DP21" s="8">
        <f t="shared" si="30"/>
        <v>1</v>
      </c>
      <c r="DQ21" s="8"/>
      <c r="DR21" s="8">
        <f t="shared" si="31"/>
        <v>1</v>
      </c>
      <c r="DS21" s="8"/>
      <c r="DT21" s="8">
        <f t="shared" si="32"/>
        <v>1</v>
      </c>
      <c r="DU21" s="8"/>
      <c r="DV21" s="8">
        <f t="shared" si="44"/>
        <v>1</v>
      </c>
      <c r="DW21" s="8"/>
      <c r="DX21" s="8">
        <f t="shared" si="33"/>
        <v>1</v>
      </c>
      <c r="DY21" s="8"/>
      <c r="DZ21" s="8">
        <f t="shared" si="34"/>
        <v>1</v>
      </c>
      <c r="EA21" s="8"/>
      <c r="EB21" s="8">
        <f t="shared" si="35"/>
        <v>1</v>
      </c>
      <c r="EC21" s="8"/>
      <c r="ED21" s="8">
        <f t="shared" si="36"/>
        <v>1</v>
      </c>
      <c r="EE21" s="8"/>
      <c r="EF21" s="8">
        <f t="shared" si="37"/>
        <v>1</v>
      </c>
      <c r="EG21" s="8"/>
      <c r="EH21" s="8">
        <f t="shared" si="38"/>
        <v>1</v>
      </c>
      <c r="EI21" s="8"/>
      <c r="EJ21" s="8">
        <f t="shared" si="39"/>
        <v>1</v>
      </c>
      <c r="EK21" s="8"/>
      <c r="EL21" s="8">
        <f t="shared" si="40"/>
        <v>1</v>
      </c>
      <c r="EM21" s="8"/>
      <c r="EN21" s="8">
        <f t="shared" si="41"/>
        <v>1</v>
      </c>
      <c r="EO21" s="18"/>
    </row>
    <row r="22" spans="2:145" customFormat="1">
      <c r="B22" s="19"/>
      <c r="C22" s="3"/>
      <c r="D22" s="3"/>
      <c r="E22" s="4"/>
      <c r="F22" s="3"/>
      <c r="G22" s="3"/>
      <c r="H22" s="3"/>
      <c r="I22" s="3"/>
      <c r="J22" s="6"/>
      <c r="K22" s="6"/>
      <c r="L22" s="6"/>
      <c r="M22" s="10"/>
      <c r="N22" s="10"/>
      <c r="O22" s="10"/>
      <c r="P22" s="15"/>
      <c r="Q22" s="13"/>
      <c r="R22" s="13"/>
      <c r="S22" s="13"/>
      <c r="T22" s="13"/>
      <c r="U22" s="13"/>
      <c r="V22" s="13"/>
      <c r="W22" s="9"/>
      <c r="X22" s="9"/>
      <c r="Y22" s="9"/>
      <c r="Z22" s="9"/>
      <c r="AA22" s="9"/>
      <c r="AB22" s="9"/>
      <c r="AC22" s="13"/>
      <c r="AD22" s="13"/>
      <c r="AE22" s="13"/>
      <c r="AF22" s="13"/>
      <c r="AG22" s="13"/>
      <c r="AH22" s="13"/>
      <c r="AI22" s="9"/>
      <c r="AJ22" s="9"/>
      <c r="AK22" s="9"/>
      <c r="AL22" s="9"/>
      <c r="AM22" s="9"/>
      <c r="AN22" s="9"/>
      <c r="AO22" s="16">
        <f>Q22*参数!$D$3+W22</f>
        <v>0</v>
      </c>
      <c r="AP22" s="16">
        <f>R22*参数!$D$3+X22</f>
        <v>0</v>
      </c>
      <c r="AQ22" s="16">
        <f>S22*参数!$D$3+Y22</f>
        <v>0</v>
      </c>
      <c r="AR22" s="16">
        <f>T22*参数!$D$3+Z22</f>
        <v>0</v>
      </c>
      <c r="AS22" s="16">
        <f>U22*参数!$D$3+AA22</f>
        <v>0</v>
      </c>
      <c r="AT22" s="16">
        <f>V22*参数!$D$3+AB22</f>
        <v>0</v>
      </c>
      <c r="AU22" s="16">
        <f>AC22*参数!$D$3+AI22</f>
        <v>0</v>
      </c>
      <c r="AV22" s="16">
        <f>AD22*参数!$D$3+AJ22</f>
        <v>0</v>
      </c>
      <c r="AW22" s="16">
        <f>AE22*参数!$D$3+AK22</f>
        <v>0</v>
      </c>
      <c r="AX22" s="16">
        <f>AF22*参数!$D$3+AL22</f>
        <v>0</v>
      </c>
      <c r="AY22" s="16">
        <f>AG22*参数!$D$3+AM22</f>
        <v>0</v>
      </c>
      <c r="AZ22" s="16">
        <f>AH22*参数!$D$3+AN22</f>
        <v>0</v>
      </c>
      <c r="BA22" s="8"/>
      <c r="BB22" s="8">
        <f t="shared" si="0"/>
        <v>1</v>
      </c>
      <c r="BC22" s="8"/>
      <c r="BD22" s="8">
        <f t="shared" si="1"/>
        <v>1</v>
      </c>
      <c r="BE22" s="8"/>
      <c r="BF22" s="8">
        <f t="shared" si="2"/>
        <v>1</v>
      </c>
      <c r="BG22" s="8"/>
      <c r="BH22" s="8">
        <f t="shared" si="45"/>
        <v>1</v>
      </c>
      <c r="BI22" s="8"/>
      <c r="BJ22" s="8">
        <f t="shared" si="3"/>
        <v>1</v>
      </c>
      <c r="BK22" s="8"/>
      <c r="BL22" s="8">
        <f t="shared" si="4"/>
        <v>1</v>
      </c>
      <c r="BM22" s="8"/>
      <c r="BN22" s="8">
        <f t="shared" si="5"/>
        <v>1</v>
      </c>
      <c r="BO22" s="8"/>
      <c r="BP22" s="8">
        <f t="shared" si="6"/>
        <v>1</v>
      </c>
      <c r="BQ22" s="8"/>
      <c r="BR22" s="8">
        <f t="shared" si="7"/>
        <v>1</v>
      </c>
      <c r="BS22" s="8"/>
      <c r="BT22" s="8">
        <f t="shared" si="8"/>
        <v>1</v>
      </c>
      <c r="BU22" s="8"/>
      <c r="BV22" s="8">
        <f t="shared" si="9"/>
        <v>1</v>
      </c>
      <c r="BW22" s="8"/>
      <c r="BX22" s="8">
        <f t="shared" si="10"/>
        <v>1</v>
      </c>
      <c r="BY22" s="8"/>
      <c r="BZ22" s="8">
        <f t="shared" si="11"/>
        <v>1</v>
      </c>
      <c r="CA22" s="8"/>
      <c r="CB22" s="8">
        <f t="shared" si="12"/>
        <v>1</v>
      </c>
      <c r="CC22" s="8"/>
      <c r="CD22" s="8">
        <f t="shared" si="42"/>
        <v>1</v>
      </c>
      <c r="CE22" s="8"/>
      <c r="CF22" s="8">
        <f t="shared" si="13"/>
        <v>1</v>
      </c>
      <c r="CG22" s="8"/>
      <c r="CH22" s="8">
        <f t="shared" si="14"/>
        <v>1</v>
      </c>
      <c r="CI22" s="8"/>
      <c r="CJ22" s="8">
        <f t="shared" si="15"/>
        <v>1</v>
      </c>
      <c r="CK22" s="8"/>
      <c r="CL22" s="8">
        <f t="shared" si="16"/>
        <v>1</v>
      </c>
      <c r="CM22" s="8"/>
      <c r="CN22" s="8">
        <f t="shared" si="17"/>
        <v>1</v>
      </c>
      <c r="CO22" s="8"/>
      <c r="CP22" s="8">
        <f t="shared" si="18"/>
        <v>1</v>
      </c>
      <c r="CQ22" s="8"/>
      <c r="CR22" s="8">
        <f t="shared" si="19"/>
        <v>1</v>
      </c>
      <c r="CS22" s="8"/>
      <c r="CT22" s="8">
        <f t="shared" si="20"/>
        <v>1</v>
      </c>
      <c r="CU22" s="8"/>
      <c r="CV22" s="8">
        <f t="shared" si="21"/>
        <v>1</v>
      </c>
      <c r="CW22" s="8"/>
      <c r="CX22" s="8">
        <f t="shared" si="22"/>
        <v>1</v>
      </c>
      <c r="CY22" s="8"/>
      <c r="CZ22" s="8">
        <f t="shared" si="43"/>
        <v>1</v>
      </c>
      <c r="DA22" s="8"/>
      <c r="DB22" s="8">
        <f t="shared" si="23"/>
        <v>1</v>
      </c>
      <c r="DC22" s="8"/>
      <c r="DD22" s="8">
        <f t="shared" si="24"/>
        <v>1</v>
      </c>
      <c r="DE22" s="8"/>
      <c r="DF22" s="8">
        <f t="shared" si="25"/>
        <v>1</v>
      </c>
      <c r="DG22" s="8"/>
      <c r="DH22" s="8">
        <f t="shared" si="26"/>
        <v>1</v>
      </c>
      <c r="DI22" s="8"/>
      <c r="DJ22" s="8">
        <f t="shared" si="27"/>
        <v>1</v>
      </c>
      <c r="DK22" s="8"/>
      <c r="DL22" s="8">
        <f t="shared" si="28"/>
        <v>1</v>
      </c>
      <c r="DM22" s="8"/>
      <c r="DN22" s="8">
        <f t="shared" si="29"/>
        <v>1</v>
      </c>
      <c r="DO22" s="8"/>
      <c r="DP22" s="8">
        <f t="shared" si="30"/>
        <v>1</v>
      </c>
      <c r="DQ22" s="8"/>
      <c r="DR22" s="8">
        <f t="shared" si="31"/>
        <v>1</v>
      </c>
      <c r="DS22" s="8"/>
      <c r="DT22" s="8">
        <f t="shared" si="32"/>
        <v>1</v>
      </c>
      <c r="DU22" s="8"/>
      <c r="DV22" s="8">
        <f t="shared" si="44"/>
        <v>1</v>
      </c>
      <c r="DW22" s="8"/>
      <c r="DX22" s="8">
        <f t="shared" si="33"/>
        <v>1</v>
      </c>
      <c r="DY22" s="8"/>
      <c r="DZ22" s="8">
        <f t="shared" si="34"/>
        <v>1</v>
      </c>
      <c r="EA22" s="8"/>
      <c r="EB22" s="8">
        <f t="shared" si="35"/>
        <v>1</v>
      </c>
      <c r="EC22" s="8"/>
      <c r="ED22" s="8">
        <f t="shared" si="36"/>
        <v>1</v>
      </c>
      <c r="EE22" s="8"/>
      <c r="EF22" s="8">
        <f t="shared" si="37"/>
        <v>1</v>
      </c>
      <c r="EG22" s="8"/>
      <c r="EH22" s="8">
        <f t="shared" si="38"/>
        <v>1</v>
      </c>
      <c r="EI22" s="8"/>
      <c r="EJ22" s="8">
        <f t="shared" si="39"/>
        <v>1</v>
      </c>
      <c r="EK22" s="8"/>
      <c r="EL22" s="8">
        <f t="shared" si="40"/>
        <v>1</v>
      </c>
      <c r="EM22" s="8"/>
      <c r="EN22" s="8">
        <f t="shared" si="41"/>
        <v>1</v>
      </c>
      <c r="EO22" s="18"/>
    </row>
    <row r="23" spans="2:145" customFormat="1">
      <c r="B23" s="19"/>
      <c r="C23" s="3"/>
      <c r="D23" s="3"/>
      <c r="E23" s="4"/>
      <c r="F23" s="3"/>
      <c r="G23" s="3"/>
      <c r="H23" s="3"/>
      <c r="I23" s="3"/>
      <c r="J23" s="6"/>
      <c r="K23" s="6"/>
      <c r="L23" s="6"/>
      <c r="M23" s="10"/>
      <c r="N23" s="10"/>
      <c r="O23" s="10"/>
      <c r="P23" s="15"/>
      <c r="Q23" s="13"/>
      <c r="R23" s="13"/>
      <c r="S23" s="13"/>
      <c r="T23" s="13"/>
      <c r="U23" s="13"/>
      <c r="V23" s="13"/>
      <c r="W23" s="9"/>
      <c r="X23" s="9"/>
      <c r="Y23" s="9"/>
      <c r="Z23" s="9"/>
      <c r="AA23" s="9"/>
      <c r="AB23" s="9"/>
      <c r="AC23" s="13"/>
      <c r="AD23" s="13"/>
      <c r="AE23" s="13"/>
      <c r="AF23" s="13"/>
      <c r="AG23" s="13"/>
      <c r="AH23" s="13"/>
      <c r="AI23" s="9"/>
      <c r="AJ23" s="9"/>
      <c r="AK23" s="9"/>
      <c r="AL23" s="9"/>
      <c r="AM23" s="9"/>
      <c r="AN23" s="9"/>
      <c r="AO23" s="16">
        <f>Q23*参数!$D$3+W23</f>
        <v>0</v>
      </c>
      <c r="AP23" s="16">
        <f>R23*参数!$D$3+X23</f>
        <v>0</v>
      </c>
      <c r="AQ23" s="16">
        <f>S23*参数!$D$3+Y23</f>
        <v>0</v>
      </c>
      <c r="AR23" s="16">
        <f>T23*参数!$D$3+Z23</f>
        <v>0</v>
      </c>
      <c r="AS23" s="16">
        <f>U23*参数!$D$3+AA23</f>
        <v>0</v>
      </c>
      <c r="AT23" s="16">
        <f>V23*参数!$D$3+AB23</f>
        <v>0</v>
      </c>
      <c r="AU23" s="16">
        <f>AC23*参数!$D$3+AI23</f>
        <v>0</v>
      </c>
      <c r="AV23" s="16">
        <f>AD23*参数!$D$3+AJ23</f>
        <v>0</v>
      </c>
      <c r="AW23" s="16">
        <f>AE23*参数!$D$3+AK23</f>
        <v>0</v>
      </c>
      <c r="AX23" s="16">
        <f>AF23*参数!$D$3+AL23</f>
        <v>0</v>
      </c>
      <c r="AY23" s="16">
        <f>AG23*参数!$D$3+AM23</f>
        <v>0</v>
      </c>
      <c r="AZ23" s="16">
        <f>AH23*参数!$D$3+AN23</f>
        <v>0</v>
      </c>
      <c r="BA23" s="8"/>
      <c r="BB23" s="8">
        <f t="shared" si="0"/>
        <v>1</v>
      </c>
      <c r="BC23" s="8"/>
      <c r="BD23" s="8">
        <f t="shared" si="1"/>
        <v>1</v>
      </c>
      <c r="BE23" s="8"/>
      <c r="BF23" s="8">
        <f t="shared" si="2"/>
        <v>1</v>
      </c>
      <c r="BG23" s="8"/>
      <c r="BH23" s="8">
        <f t="shared" si="45"/>
        <v>1</v>
      </c>
      <c r="BI23" s="8"/>
      <c r="BJ23" s="8">
        <f t="shared" si="3"/>
        <v>1</v>
      </c>
      <c r="BK23" s="8"/>
      <c r="BL23" s="8">
        <f t="shared" si="4"/>
        <v>1</v>
      </c>
      <c r="BM23" s="8"/>
      <c r="BN23" s="8">
        <f t="shared" si="5"/>
        <v>1</v>
      </c>
      <c r="BO23" s="8"/>
      <c r="BP23" s="8">
        <f t="shared" si="6"/>
        <v>1</v>
      </c>
      <c r="BQ23" s="8"/>
      <c r="BR23" s="8">
        <f t="shared" si="7"/>
        <v>1</v>
      </c>
      <c r="BS23" s="8"/>
      <c r="BT23" s="8">
        <f t="shared" si="8"/>
        <v>1</v>
      </c>
      <c r="BU23" s="8"/>
      <c r="BV23" s="8">
        <f t="shared" si="9"/>
        <v>1</v>
      </c>
      <c r="BW23" s="8"/>
      <c r="BX23" s="8">
        <f t="shared" si="10"/>
        <v>1</v>
      </c>
      <c r="BY23" s="8"/>
      <c r="BZ23" s="8">
        <f t="shared" si="11"/>
        <v>1</v>
      </c>
      <c r="CA23" s="8"/>
      <c r="CB23" s="8">
        <f t="shared" si="12"/>
        <v>1</v>
      </c>
      <c r="CC23" s="8"/>
      <c r="CD23" s="8">
        <f t="shared" si="42"/>
        <v>1</v>
      </c>
      <c r="CE23" s="8"/>
      <c r="CF23" s="8">
        <f t="shared" si="13"/>
        <v>1</v>
      </c>
      <c r="CG23" s="8"/>
      <c r="CH23" s="8">
        <f t="shared" si="14"/>
        <v>1</v>
      </c>
      <c r="CI23" s="8"/>
      <c r="CJ23" s="8">
        <f t="shared" si="15"/>
        <v>1</v>
      </c>
      <c r="CK23" s="8"/>
      <c r="CL23" s="8">
        <f t="shared" si="16"/>
        <v>1</v>
      </c>
      <c r="CM23" s="8"/>
      <c r="CN23" s="8">
        <f t="shared" si="17"/>
        <v>1</v>
      </c>
      <c r="CO23" s="8"/>
      <c r="CP23" s="8">
        <f t="shared" si="18"/>
        <v>1</v>
      </c>
      <c r="CQ23" s="8"/>
      <c r="CR23" s="8">
        <f t="shared" si="19"/>
        <v>1</v>
      </c>
      <c r="CS23" s="8"/>
      <c r="CT23" s="8">
        <f t="shared" si="20"/>
        <v>1</v>
      </c>
      <c r="CU23" s="8"/>
      <c r="CV23" s="8">
        <f t="shared" si="21"/>
        <v>1</v>
      </c>
      <c r="CW23" s="8"/>
      <c r="CX23" s="8">
        <f t="shared" si="22"/>
        <v>1</v>
      </c>
      <c r="CY23" s="8"/>
      <c r="CZ23" s="8">
        <f t="shared" si="43"/>
        <v>1</v>
      </c>
      <c r="DA23" s="8"/>
      <c r="DB23" s="8">
        <f t="shared" si="23"/>
        <v>1</v>
      </c>
      <c r="DC23" s="8"/>
      <c r="DD23" s="8">
        <f t="shared" si="24"/>
        <v>1</v>
      </c>
      <c r="DE23" s="8"/>
      <c r="DF23" s="8">
        <f t="shared" si="25"/>
        <v>1</v>
      </c>
      <c r="DG23" s="8"/>
      <c r="DH23" s="8">
        <f t="shared" si="26"/>
        <v>1</v>
      </c>
      <c r="DI23" s="8"/>
      <c r="DJ23" s="8">
        <f t="shared" si="27"/>
        <v>1</v>
      </c>
      <c r="DK23" s="8"/>
      <c r="DL23" s="8">
        <f t="shared" si="28"/>
        <v>1</v>
      </c>
      <c r="DM23" s="8"/>
      <c r="DN23" s="8">
        <f t="shared" si="29"/>
        <v>1</v>
      </c>
      <c r="DO23" s="8"/>
      <c r="DP23" s="8">
        <f t="shared" si="30"/>
        <v>1</v>
      </c>
      <c r="DQ23" s="8"/>
      <c r="DR23" s="8">
        <f t="shared" si="31"/>
        <v>1</v>
      </c>
      <c r="DS23" s="8"/>
      <c r="DT23" s="8">
        <f t="shared" si="32"/>
        <v>1</v>
      </c>
      <c r="DU23" s="8"/>
      <c r="DV23" s="8">
        <f t="shared" si="44"/>
        <v>1</v>
      </c>
      <c r="DW23" s="8"/>
      <c r="DX23" s="8">
        <f t="shared" si="33"/>
        <v>1</v>
      </c>
      <c r="DY23" s="8"/>
      <c r="DZ23" s="8">
        <f t="shared" si="34"/>
        <v>1</v>
      </c>
      <c r="EA23" s="8"/>
      <c r="EB23" s="8">
        <f t="shared" si="35"/>
        <v>1</v>
      </c>
      <c r="EC23" s="8"/>
      <c r="ED23" s="8">
        <f t="shared" si="36"/>
        <v>1</v>
      </c>
      <c r="EE23" s="8"/>
      <c r="EF23" s="8">
        <f t="shared" si="37"/>
        <v>1</v>
      </c>
      <c r="EG23" s="8"/>
      <c r="EH23" s="8">
        <f t="shared" si="38"/>
        <v>1</v>
      </c>
      <c r="EI23" s="8"/>
      <c r="EJ23" s="8">
        <f t="shared" si="39"/>
        <v>1</v>
      </c>
      <c r="EK23" s="8"/>
      <c r="EL23" s="8">
        <f t="shared" si="40"/>
        <v>1</v>
      </c>
      <c r="EM23" s="8"/>
      <c r="EN23" s="8">
        <f t="shared" si="41"/>
        <v>1</v>
      </c>
      <c r="EO23" s="18"/>
    </row>
    <row r="24" spans="2:145" customFormat="1">
      <c r="B24" s="19"/>
      <c r="C24" s="3"/>
      <c r="D24" s="3"/>
      <c r="E24" s="4"/>
      <c r="F24" s="3"/>
      <c r="G24" s="3"/>
      <c r="H24" s="3"/>
      <c r="I24" s="3"/>
      <c r="J24" s="6"/>
      <c r="K24" s="6"/>
      <c r="L24" s="6"/>
      <c r="M24" s="10"/>
      <c r="N24" s="10"/>
      <c r="O24" s="10"/>
      <c r="P24" s="15"/>
      <c r="Q24" s="13"/>
      <c r="R24" s="13"/>
      <c r="S24" s="13"/>
      <c r="T24" s="13"/>
      <c r="U24" s="13"/>
      <c r="V24" s="13"/>
      <c r="W24" s="9"/>
      <c r="X24" s="9"/>
      <c r="Y24" s="9"/>
      <c r="Z24" s="9"/>
      <c r="AA24" s="9"/>
      <c r="AB24" s="9"/>
      <c r="AC24" s="13"/>
      <c r="AD24" s="13"/>
      <c r="AE24" s="13"/>
      <c r="AF24" s="13"/>
      <c r="AG24" s="13"/>
      <c r="AH24" s="13"/>
      <c r="AI24" s="9"/>
      <c r="AJ24" s="9"/>
      <c r="AK24" s="9"/>
      <c r="AL24" s="9"/>
      <c r="AM24" s="9"/>
      <c r="AN24" s="9"/>
      <c r="AO24" s="16">
        <f>Q24*参数!$D$3+W24</f>
        <v>0</v>
      </c>
      <c r="AP24" s="16">
        <f>R24*参数!$D$3+X24</f>
        <v>0</v>
      </c>
      <c r="AQ24" s="16">
        <f>S24*参数!$D$3+Y24</f>
        <v>0</v>
      </c>
      <c r="AR24" s="16">
        <f>T24*参数!$D$3+Z24</f>
        <v>0</v>
      </c>
      <c r="AS24" s="16">
        <f>U24*参数!$D$3+AA24</f>
        <v>0</v>
      </c>
      <c r="AT24" s="16">
        <f>V24*参数!$D$3+AB24</f>
        <v>0</v>
      </c>
      <c r="AU24" s="16">
        <f>AC24*参数!$D$3+AI24</f>
        <v>0</v>
      </c>
      <c r="AV24" s="16">
        <f>AD24*参数!$D$3+AJ24</f>
        <v>0</v>
      </c>
      <c r="AW24" s="16">
        <f>AE24*参数!$D$3+AK24</f>
        <v>0</v>
      </c>
      <c r="AX24" s="16">
        <f>AF24*参数!$D$3+AL24</f>
        <v>0</v>
      </c>
      <c r="AY24" s="16">
        <f>AG24*参数!$D$3+AM24</f>
        <v>0</v>
      </c>
      <c r="AZ24" s="16">
        <f>AH24*参数!$D$3+AN24</f>
        <v>0</v>
      </c>
      <c r="BA24" s="8"/>
      <c r="BB24" s="8">
        <f t="shared" si="0"/>
        <v>1</v>
      </c>
      <c r="BC24" s="8"/>
      <c r="BD24" s="8">
        <f t="shared" si="1"/>
        <v>1</v>
      </c>
      <c r="BE24" s="8"/>
      <c r="BF24" s="8">
        <f t="shared" si="2"/>
        <v>1</v>
      </c>
      <c r="BG24" s="8"/>
      <c r="BH24" s="8">
        <f t="shared" si="45"/>
        <v>1</v>
      </c>
      <c r="BI24" s="8"/>
      <c r="BJ24" s="8">
        <f t="shared" si="3"/>
        <v>1</v>
      </c>
      <c r="BK24" s="8"/>
      <c r="BL24" s="8">
        <f t="shared" si="4"/>
        <v>1</v>
      </c>
      <c r="BM24" s="8"/>
      <c r="BN24" s="8">
        <f t="shared" si="5"/>
        <v>1</v>
      </c>
      <c r="BO24" s="8"/>
      <c r="BP24" s="8">
        <f t="shared" si="6"/>
        <v>1</v>
      </c>
      <c r="BQ24" s="8"/>
      <c r="BR24" s="8">
        <f t="shared" si="7"/>
        <v>1</v>
      </c>
      <c r="BS24" s="8"/>
      <c r="BT24" s="8">
        <f t="shared" si="8"/>
        <v>1</v>
      </c>
      <c r="BU24" s="8"/>
      <c r="BV24" s="8">
        <f t="shared" si="9"/>
        <v>1</v>
      </c>
      <c r="BW24" s="8"/>
      <c r="BX24" s="8">
        <f t="shared" si="10"/>
        <v>1</v>
      </c>
      <c r="BY24" s="8"/>
      <c r="BZ24" s="8">
        <f t="shared" si="11"/>
        <v>1</v>
      </c>
      <c r="CA24" s="8"/>
      <c r="CB24" s="8">
        <f t="shared" si="12"/>
        <v>1</v>
      </c>
      <c r="CC24" s="8"/>
      <c r="CD24" s="8">
        <f t="shared" si="42"/>
        <v>1</v>
      </c>
      <c r="CE24" s="8"/>
      <c r="CF24" s="8">
        <f t="shared" si="13"/>
        <v>1</v>
      </c>
      <c r="CG24" s="8"/>
      <c r="CH24" s="8">
        <f t="shared" si="14"/>
        <v>1</v>
      </c>
      <c r="CI24" s="8"/>
      <c r="CJ24" s="8">
        <f t="shared" si="15"/>
        <v>1</v>
      </c>
      <c r="CK24" s="8"/>
      <c r="CL24" s="8">
        <f t="shared" si="16"/>
        <v>1</v>
      </c>
      <c r="CM24" s="8"/>
      <c r="CN24" s="8">
        <f t="shared" si="17"/>
        <v>1</v>
      </c>
      <c r="CO24" s="8"/>
      <c r="CP24" s="8">
        <f t="shared" si="18"/>
        <v>1</v>
      </c>
      <c r="CQ24" s="8"/>
      <c r="CR24" s="8">
        <f t="shared" si="19"/>
        <v>1</v>
      </c>
      <c r="CS24" s="8"/>
      <c r="CT24" s="8">
        <f t="shared" si="20"/>
        <v>1</v>
      </c>
      <c r="CU24" s="8"/>
      <c r="CV24" s="8">
        <f t="shared" si="21"/>
        <v>1</v>
      </c>
      <c r="CW24" s="8"/>
      <c r="CX24" s="8">
        <f t="shared" si="22"/>
        <v>1</v>
      </c>
      <c r="CY24" s="8"/>
      <c r="CZ24" s="8">
        <f t="shared" si="43"/>
        <v>1</v>
      </c>
      <c r="DA24" s="8"/>
      <c r="DB24" s="8">
        <f t="shared" si="23"/>
        <v>1</v>
      </c>
      <c r="DC24" s="8"/>
      <c r="DD24" s="8">
        <f t="shared" si="24"/>
        <v>1</v>
      </c>
      <c r="DE24" s="8"/>
      <c r="DF24" s="8">
        <f t="shared" si="25"/>
        <v>1</v>
      </c>
      <c r="DG24" s="8"/>
      <c r="DH24" s="8">
        <f t="shared" si="26"/>
        <v>1</v>
      </c>
      <c r="DI24" s="8"/>
      <c r="DJ24" s="8">
        <f t="shared" si="27"/>
        <v>1</v>
      </c>
      <c r="DK24" s="8"/>
      <c r="DL24" s="8">
        <f t="shared" si="28"/>
        <v>1</v>
      </c>
      <c r="DM24" s="8"/>
      <c r="DN24" s="8">
        <f t="shared" si="29"/>
        <v>1</v>
      </c>
      <c r="DO24" s="8"/>
      <c r="DP24" s="8">
        <f t="shared" si="30"/>
        <v>1</v>
      </c>
      <c r="DQ24" s="8"/>
      <c r="DR24" s="8">
        <f t="shared" si="31"/>
        <v>1</v>
      </c>
      <c r="DS24" s="8"/>
      <c r="DT24" s="8">
        <f t="shared" si="32"/>
        <v>1</v>
      </c>
      <c r="DU24" s="8"/>
      <c r="DV24" s="8">
        <f t="shared" si="44"/>
        <v>1</v>
      </c>
      <c r="DW24" s="8"/>
      <c r="DX24" s="8">
        <f t="shared" si="33"/>
        <v>1</v>
      </c>
      <c r="DY24" s="8"/>
      <c r="DZ24" s="8">
        <f t="shared" si="34"/>
        <v>1</v>
      </c>
      <c r="EA24" s="8"/>
      <c r="EB24" s="8">
        <f t="shared" si="35"/>
        <v>1</v>
      </c>
      <c r="EC24" s="8"/>
      <c r="ED24" s="8">
        <f t="shared" si="36"/>
        <v>1</v>
      </c>
      <c r="EE24" s="8"/>
      <c r="EF24" s="8">
        <f t="shared" si="37"/>
        <v>1</v>
      </c>
      <c r="EG24" s="8"/>
      <c r="EH24" s="8">
        <f t="shared" si="38"/>
        <v>1</v>
      </c>
      <c r="EI24" s="8"/>
      <c r="EJ24" s="8">
        <f t="shared" si="39"/>
        <v>1</v>
      </c>
      <c r="EK24" s="8"/>
      <c r="EL24" s="8">
        <f t="shared" si="40"/>
        <v>1</v>
      </c>
      <c r="EM24" s="8"/>
      <c r="EN24" s="8">
        <f t="shared" si="41"/>
        <v>1</v>
      </c>
      <c r="EO24" s="18"/>
    </row>
    <row r="25" spans="2:145" customFormat="1">
      <c r="B25" s="19"/>
      <c r="C25" s="3"/>
      <c r="D25" s="3"/>
      <c r="E25" s="4"/>
      <c r="F25" s="3"/>
      <c r="G25" s="3"/>
      <c r="H25" s="3"/>
      <c r="I25" s="3"/>
      <c r="J25" s="6"/>
      <c r="K25" s="6"/>
      <c r="L25" s="6"/>
      <c r="M25" s="10"/>
      <c r="N25" s="10"/>
      <c r="O25" s="10"/>
      <c r="P25" s="15"/>
      <c r="Q25" s="13"/>
      <c r="R25" s="13"/>
      <c r="S25" s="13"/>
      <c r="T25" s="13"/>
      <c r="U25" s="13"/>
      <c r="V25" s="13"/>
      <c r="W25" s="9"/>
      <c r="X25" s="9"/>
      <c r="Y25" s="9"/>
      <c r="Z25" s="9"/>
      <c r="AA25" s="9"/>
      <c r="AB25" s="9"/>
      <c r="AC25" s="13"/>
      <c r="AD25" s="13"/>
      <c r="AE25" s="13"/>
      <c r="AF25" s="13"/>
      <c r="AG25" s="13"/>
      <c r="AH25" s="13"/>
      <c r="AI25" s="9"/>
      <c r="AJ25" s="9"/>
      <c r="AK25" s="9"/>
      <c r="AL25" s="9"/>
      <c r="AM25" s="9"/>
      <c r="AN25" s="9"/>
      <c r="AO25" s="16">
        <f>Q25*参数!$D$3+W25</f>
        <v>0</v>
      </c>
      <c r="AP25" s="16">
        <f>R25*参数!$D$3+X25</f>
        <v>0</v>
      </c>
      <c r="AQ25" s="16">
        <f>S25*参数!$D$3+Y25</f>
        <v>0</v>
      </c>
      <c r="AR25" s="16">
        <f>T25*参数!$D$3+Z25</f>
        <v>0</v>
      </c>
      <c r="AS25" s="16">
        <f>U25*参数!$D$3+AA25</f>
        <v>0</v>
      </c>
      <c r="AT25" s="16">
        <f>V25*参数!$D$3+AB25</f>
        <v>0</v>
      </c>
      <c r="AU25" s="16">
        <f>AC25*参数!$D$3+AI25</f>
        <v>0</v>
      </c>
      <c r="AV25" s="16">
        <f>AD25*参数!$D$3+AJ25</f>
        <v>0</v>
      </c>
      <c r="AW25" s="16">
        <f>AE25*参数!$D$3+AK25</f>
        <v>0</v>
      </c>
      <c r="AX25" s="16">
        <f>AF25*参数!$D$3+AL25</f>
        <v>0</v>
      </c>
      <c r="AY25" s="16">
        <f>AG25*参数!$D$3+AM25</f>
        <v>0</v>
      </c>
      <c r="AZ25" s="16">
        <f>AH25*参数!$D$3+AN25</f>
        <v>0</v>
      </c>
      <c r="BA25" s="8"/>
      <c r="BB25" s="8">
        <f t="shared" si="0"/>
        <v>1</v>
      </c>
      <c r="BC25" s="8"/>
      <c r="BD25" s="8">
        <f t="shared" si="1"/>
        <v>1</v>
      </c>
      <c r="BE25" s="8"/>
      <c r="BF25" s="8">
        <f t="shared" si="2"/>
        <v>1</v>
      </c>
      <c r="BG25" s="8"/>
      <c r="BH25" s="8">
        <f t="shared" si="45"/>
        <v>1</v>
      </c>
      <c r="BI25" s="8"/>
      <c r="BJ25" s="8">
        <f t="shared" si="3"/>
        <v>1</v>
      </c>
      <c r="BK25" s="8"/>
      <c r="BL25" s="8">
        <f t="shared" si="4"/>
        <v>1</v>
      </c>
      <c r="BM25" s="8"/>
      <c r="BN25" s="8">
        <f t="shared" si="5"/>
        <v>1</v>
      </c>
      <c r="BO25" s="8"/>
      <c r="BP25" s="8">
        <f t="shared" si="6"/>
        <v>1</v>
      </c>
      <c r="BQ25" s="8"/>
      <c r="BR25" s="8">
        <f t="shared" si="7"/>
        <v>1</v>
      </c>
      <c r="BS25" s="8"/>
      <c r="BT25" s="8">
        <f t="shared" si="8"/>
        <v>1</v>
      </c>
      <c r="BU25" s="8"/>
      <c r="BV25" s="8">
        <f t="shared" si="9"/>
        <v>1</v>
      </c>
      <c r="BW25" s="8"/>
      <c r="BX25" s="8">
        <f t="shared" si="10"/>
        <v>1</v>
      </c>
      <c r="BY25" s="8"/>
      <c r="BZ25" s="8">
        <f t="shared" si="11"/>
        <v>1</v>
      </c>
      <c r="CA25" s="8"/>
      <c r="CB25" s="8">
        <f t="shared" si="12"/>
        <v>1</v>
      </c>
      <c r="CC25" s="8"/>
      <c r="CD25" s="8">
        <f t="shared" si="42"/>
        <v>1</v>
      </c>
      <c r="CE25" s="8"/>
      <c r="CF25" s="8">
        <f t="shared" si="13"/>
        <v>1</v>
      </c>
      <c r="CG25" s="8"/>
      <c r="CH25" s="8">
        <f t="shared" si="14"/>
        <v>1</v>
      </c>
      <c r="CI25" s="8"/>
      <c r="CJ25" s="8">
        <f t="shared" si="15"/>
        <v>1</v>
      </c>
      <c r="CK25" s="8"/>
      <c r="CL25" s="8">
        <f t="shared" si="16"/>
        <v>1</v>
      </c>
      <c r="CM25" s="8"/>
      <c r="CN25" s="8">
        <f t="shared" si="17"/>
        <v>1</v>
      </c>
      <c r="CO25" s="8"/>
      <c r="CP25" s="8">
        <f t="shared" si="18"/>
        <v>1</v>
      </c>
      <c r="CQ25" s="8"/>
      <c r="CR25" s="8">
        <f t="shared" si="19"/>
        <v>1</v>
      </c>
      <c r="CS25" s="8"/>
      <c r="CT25" s="8">
        <f t="shared" si="20"/>
        <v>1</v>
      </c>
      <c r="CU25" s="8"/>
      <c r="CV25" s="8">
        <f t="shared" si="21"/>
        <v>1</v>
      </c>
      <c r="CW25" s="8"/>
      <c r="CX25" s="8">
        <f t="shared" si="22"/>
        <v>1</v>
      </c>
      <c r="CY25" s="8"/>
      <c r="CZ25" s="8">
        <f t="shared" si="43"/>
        <v>1</v>
      </c>
      <c r="DA25" s="8"/>
      <c r="DB25" s="8">
        <f t="shared" si="23"/>
        <v>1</v>
      </c>
      <c r="DC25" s="8"/>
      <c r="DD25" s="8">
        <f t="shared" si="24"/>
        <v>1</v>
      </c>
      <c r="DE25" s="8"/>
      <c r="DF25" s="8">
        <f t="shared" si="25"/>
        <v>1</v>
      </c>
      <c r="DG25" s="8"/>
      <c r="DH25" s="8">
        <f t="shared" si="26"/>
        <v>1</v>
      </c>
      <c r="DI25" s="8"/>
      <c r="DJ25" s="8">
        <f t="shared" si="27"/>
        <v>1</v>
      </c>
      <c r="DK25" s="8"/>
      <c r="DL25" s="8">
        <f t="shared" si="28"/>
        <v>1</v>
      </c>
      <c r="DM25" s="8"/>
      <c r="DN25" s="8">
        <f t="shared" si="29"/>
        <v>1</v>
      </c>
      <c r="DO25" s="8"/>
      <c r="DP25" s="8">
        <f t="shared" si="30"/>
        <v>1</v>
      </c>
      <c r="DQ25" s="8"/>
      <c r="DR25" s="8">
        <f t="shared" si="31"/>
        <v>1</v>
      </c>
      <c r="DS25" s="8"/>
      <c r="DT25" s="8">
        <f t="shared" si="32"/>
        <v>1</v>
      </c>
      <c r="DU25" s="8"/>
      <c r="DV25" s="8">
        <f t="shared" si="44"/>
        <v>1</v>
      </c>
      <c r="DW25" s="8"/>
      <c r="DX25" s="8">
        <f t="shared" si="33"/>
        <v>1</v>
      </c>
      <c r="DY25" s="8"/>
      <c r="DZ25" s="8">
        <f t="shared" si="34"/>
        <v>1</v>
      </c>
      <c r="EA25" s="8"/>
      <c r="EB25" s="8">
        <f t="shared" si="35"/>
        <v>1</v>
      </c>
      <c r="EC25" s="8"/>
      <c r="ED25" s="8">
        <f t="shared" si="36"/>
        <v>1</v>
      </c>
      <c r="EE25" s="8"/>
      <c r="EF25" s="8">
        <f t="shared" si="37"/>
        <v>1</v>
      </c>
      <c r="EG25" s="8"/>
      <c r="EH25" s="8">
        <f t="shared" si="38"/>
        <v>1</v>
      </c>
      <c r="EI25" s="8"/>
      <c r="EJ25" s="8">
        <f t="shared" si="39"/>
        <v>1</v>
      </c>
      <c r="EK25" s="8"/>
      <c r="EL25" s="8">
        <f t="shared" si="40"/>
        <v>1</v>
      </c>
      <c r="EM25" s="8"/>
      <c r="EN25" s="8">
        <f t="shared" si="41"/>
        <v>1</v>
      </c>
      <c r="EO25" s="18"/>
    </row>
    <row r="26" spans="2:145" customFormat="1">
      <c r="B26" s="19"/>
      <c r="C26" s="3"/>
      <c r="D26" s="3"/>
      <c r="E26" s="4"/>
      <c r="F26" s="3"/>
      <c r="G26" s="3"/>
      <c r="H26" s="3"/>
      <c r="I26" s="3"/>
      <c r="J26" s="6"/>
      <c r="K26" s="6"/>
      <c r="L26" s="6"/>
      <c r="M26" s="10"/>
      <c r="N26" s="10"/>
      <c r="O26" s="10"/>
      <c r="P26" s="15"/>
      <c r="Q26" s="13"/>
      <c r="R26" s="13"/>
      <c r="S26" s="13"/>
      <c r="T26" s="13"/>
      <c r="U26" s="13"/>
      <c r="V26" s="13"/>
      <c r="W26" s="9"/>
      <c r="X26" s="9"/>
      <c r="Y26" s="9"/>
      <c r="Z26" s="9"/>
      <c r="AA26" s="9"/>
      <c r="AB26" s="9"/>
      <c r="AC26" s="13"/>
      <c r="AD26" s="13"/>
      <c r="AE26" s="13"/>
      <c r="AF26" s="13"/>
      <c r="AG26" s="13"/>
      <c r="AH26" s="13"/>
      <c r="AI26" s="9"/>
      <c r="AJ26" s="9"/>
      <c r="AK26" s="9"/>
      <c r="AL26" s="9"/>
      <c r="AM26" s="9"/>
      <c r="AN26" s="9"/>
      <c r="AO26" s="16">
        <f>Q26*参数!$D$3+W26</f>
        <v>0</v>
      </c>
      <c r="AP26" s="16">
        <f>R26*参数!$D$3+X26</f>
        <v>0</v>
      </c>
      <c r="AQ26" s="16">
        <f>S26*参数!$D$3+Y26</f>
        <v>0</v>
      </c>
      <c r="AR26" s="16">
        <f>T26*参数!$D$3+Z26</f>
        <v>0</v>
      </c>
      <c r="AS26" s="16">
        <f>U26*参数!$D$3+AA26</f>
        <v>0</v>
      </c>
      <c r="AT26" s="16">
        <f>V26*参数!$D$3+AB26</f>
        <v>0</v>
      </c>
      <c r="AU26" s="16">
        <f>AC26*参数!$D$3+AI26</f>
        <v>0</v>
      </c>
      <c r="AV26" s="16">
        <f>AD26*参数!$D$3+AJ26</f>
        <v>0</v>
      </c>
      <c r="AW26" s="16">
        <f>AE26*参数!$D$3+AK26</f>
        <v>0</v>
      </c>
      <c r="AX26" s="16">
        <f>AF26*参数!$D$3+AL26</f>
        <v>0</v>
      </c>
      <c r="AY26" s="16">
        <f>AG26*参数!$D$3+AM26</f>
        <v>0</v>
      </c>
      <c r="AZ26" s="16">
        <f>AH26*参数!$D$3+AN26</f>
        <v>0</v>
      </c>
      <c r="BA26" s="8"/>
      <c r="BB26" s="8">
        <f t="shared" si="0"/>
        <v>1</v>
      </c>
      <c r="BC26" s="8"/>
      <c r="BD26" s="8">
        <f t="shared" si="1"/>
        <v>1</v>
      </c>
      <c r="BE26" s="8"/>
      <c r="BF26" s="8">
        <f t="shared" si="2"/>
        <v>1</v>
      </c>
      <c r="BG26" s="8"/>
      <c r="BH26" s="8">
        <f t="shared" si="45"/>
        <v>1</v>
      </c>
      <c r="BI26" s="8"/>
      <c r="BJ26" s="8">
        <f t="shared" si="3"/>
        <v>1</v>
      </c>
      <c r="BK26" s="8"/>
      <c r="BL26" s="8">
        <f t="shared" si="4"/>
        <v>1</v>
      </c>
      <c r="BM26" s="8"/>
      <c r="BN26" s="8">
        <f t="shared" si="5"/>
        <v>1</v>
      </c>
      <c r="BO26" s="8"/>
      <c r="BP26" s="8">
        <f t="shared" si="6"/>
        <v>1</v>
      </c>
      <c r="BQ26" s="8"/>
      <c r="BR26" s="8">
        <f t="shared" si="7"/>
        <v>1</v>
      </c>
      <c r="BS26" s="8"/>
      <c r="BT26" s="8">
        <f t="shared" si="8"/>
        <v>1</v>
      </c>
      <c r="BU26" s="8"/>
      <c r="BV26" s="8">
        <f t="shared" si="9"/>
        <v>1</v>
      </c>
      <c r="BW26" s="8"/>
      <c r="BX26" s="8">
        <f t="shared" si="10"/>
        <v>1</v>
      </c>
      <c r="BY26" s="8"/>
      <c r="BZ26" s="8">
        <f t="shared" si="11"/>
        <v>1</v>
      </c>
      <c r="CA26" s="8"/>
      <c r="CB26" s="8">
        <f t="shared" si="12"/>
        <v>1</v>
      </c>
      <c r="CC26" s="8"/>
      <c r="CD26" s="8">
        <f t="shared" si="42"/>
        <v>1</v>
      </c>
      <c r="CE26" s="8"/>
      <c r="CF26" s="8">
        <f t="shared" si="13"/>
        <v>1</v>
      </c>
      <c r="CG26" s="8"/>
      <c r="CH26" s="8">
        <f t="shared" si="14"/>
        <v>1</v>
      </c>
      <c r="CI26" s="8"/>
      <c r="CJ26" s="8">
        <f t="shared" si="15"/>
        <v>1</v>
      </c>
      <c r="CK26" s="8"/>
      <c r="CL26" s="8">
        <f t="shared" si="16"/>
        <v>1</v>
      </c>
      <c r="CM26" s="8"/>
      <c r="CN26" s="8">
        <f t="shared" si="17"/>
        <v>1</v>
      </c>
      <c r="CO26" s="8"/>
      <c r="CP26" s="8">
        <f t="shared" si="18"/>
        <v>1</v>
      </c>
      <c r="CQ26" s="8"/>
      <c r="CR26" s="8">
        <f t="shared" si="19"/>
        <v>1</v>
      </c>
      <c r="CS26" s="8"/>
      <c r="CT26" s="8">
        <f t="shared" si="20"/>
        <v>1</v>
      </c>
      <c r="CU26" s="8"/>
      <c r="CV26" s="8">
        <f t="shared" si="21"/>
        <v>1</v>
      </c>
      <c r="CW26" s="8"/>
      <c r="CX26" s="8">
        <f t="shared" si="22"/>
        <v>1</v>
      </c>
      <c r="CY26" s="8"/>
      <c r="CZ26" s="8">
        <f t="shared" si="43"/>
        <v>1</v>
      </c>
      <c r="DA26" s="8"/>
      <c r="DB26" s="8">
        <f t="shared" si="23"/>
        <v>1</v>
      </c>
      <c r="DC26" s="8"/>
      <c r="DD26" s="8">
        <f t="shared" si="24"/>
        <v>1</v>
      </c>
      <c r="DE26" s="8"/>
      <c r="DF26" s="8">
        <f t="shared" si="25"/>
        <v>1</v>
      </c>
      <c r="DG26" s="8"/>
      <c r="DH26" s="8">
        <f t="shared" si="26"/>
        <v>1</v>
      </c>
      <c r="DI26" s="8"/>
      <c r="DJ26" s="8">
        <f t="shared" si="27"/>
        <v>1</v>
      </c>
      <c r="DK26" s="8"/>
      <c r="DL26" s="8">
        <f t="shared" si="28"/>
        <v>1</v>
      </c>
      <c r="DM26" s="8"/>
      <c r="DN26" s="8">
        <f t="shared" si="29"/>
        <v>1</v>
      </c>
      <c r="DO26" s="8"/>
      <c r="DP26" s="8">
        <f t="shared" si="30"/>
        <v>1</v>
      </c>
      <c r="DQ26" s="8"/>
      <c r="DR26" s="8">
        <f t="shared" si="31"/>
        <v>1</v>
      </c>
      <c r="DS26" s="8"/>
      <c r="DT26" s="8">
        <f t="shared" si="32"/>
        <v>1</v>
      </c>
      <c r="DU26" s="8"/>
      <c r="DV26" s="8">
        <f t="shared" si="44"/>
        <v>1</v>
      </c>
      <c r="DW26" s="8"/>
      <c r="DX26" s="8">
        <f t="shared" si="33"/>
        <v>1</v>
      </c>
      <c r="DY26" s="8"/>
      <c r="DZ26" s="8">
        <f t="shared" si="34"/>
        <v>1</v>
      </c>
      <c r="EA26" s="8"/>
      <c r="EB26" s="8">
        <f t="shared" si="35"/>
        <v>1</v>
      </c>
      <c r="EC26" s="8"/>
      <c r="ED26" s="8">
        <f t="shared" si="36"/>
        <v>1</v>
      </c>
      <c r="EE26" s="8"/>
      <c r="EF26" s="8">
        <f t="shared" si="37"/>
        <v>1</v>
      </c>
      <c r="EG26" s="8"/>
      <c r="EH26" s="8">
        <f t="shared" si="38"/>
        <v>1</v>
      </c>
      <c r="EI26" s="8"/>
      <c r="EJ26" s="8">
        <f t="shared" si="39"/>
        <v>1</v>
      </c>
      <c r="EK26" s="8"/>
      <c r="EL26" s="8">
        <f t="shared" si="40"/>
        <v>1</v>
      </c>
      <c r="EM26" s="8"/>
      <c r="EN26" s="8">
        <f t="shared" si="41"/>
        <v>1</v>
      </c>
      <c r="EO26" s="18"/>
    </row>
    <row r="27" spans="2:145" customFormat="1">
      <c r="B27" s="19"/>
      <c r="C27" s="3"/>
      <c r="D27" s="3"/>
      <c r="E27" s="4"/>
      <c r="F27" s="3"/>
      <c r="G27" s="3"/>
      <c r="H27" s="3"/>
      <c r="I27" s="3"/>
      <c r="J27" s="6"/>
      <c r="K27" s="6"/>
      <c r="L27" s="6"/>
      <c r="M27" s="10"/>
      <c r="N27" s="10"/>
      <c r="O27" s="10"/>
      <c r="P27" s="15"/>
      <c r="Q27" s="13"/>
      <c r="R27" s="13"/>
      <c r="S27" s="13"/>
      <c r="T27" s="13"/>
      <c r="U27" s="13"/>
      <c r="V27" s="13"/>
      <c r="W27" s="9"/>
      <c r="X27" s="9"/>
      <c r="Y27" s="9"/>
      <c r="Z27" s="9"/>
      <c r="AA27" s="9"/>
      <c r="AB27" s="9"/>
      <c r="AC27" s="13"/>
      <c r="AD27" s="13"/>
      <c r="AE27" s="13"/>
      <c r="AF27" s="13"/>
      <c r="AG27" s="13"/>
      <c r="AH27" s="13"/>
      <c r="AI27" s="9"/>
      <c r="AJ27" s="9"/>
      <c r="AK27" s="9"/>
      <c r="AL27" s="9"/>
      <c r="AM27" s="9"/>
      <c r="AN27" s="9"/>
      <c r="AO27" s="16">
        <f>Q27*参数!$D$3+W27</f>
        <v>0</v>
      </c>
      <c r="AP27" s="16">
        <f>R27*参数!$D$3+X27</f>
        <v>0</v>
      </c>
      <c r="AQ27" s="16">
        <f>S27*参数!$D$3+Y27</f>
        <v>0</v>
      </c>
      <c r="AR27" s="16">
        <f>T27*参数!$D$3+Z27</f>
        <v>0</v>
      </c>
      <c r="AS27" s="16">
        <f>U27*参数!$D$3+AA27</f>
        <v>0</v>
      </c>
      <c r="AT27" s="16">
        <f>V27*参数!$D$3+AB27</f>
        <v>0</v>
      </c>
      <c r="AU27" s="16">
        <f>AC27*参数!$D$3+AI27</f>
        <v>0</v>
      </c>
      <c r="AV27" s="16">
        <f>AD27*参数!$D$3+AJ27</f>
        <v>0</v>
      </c>
      <c r="AW27" s="16">
        <f>AE27*参数!$D$3+AK27</f>
        <v>0</v>
      </c>
      <c r="AX27" s="16">
        <f>AF27*参数!$D$3+AL27</f>
        <v>0</v>
      </c>
      <c r="AY27" s="16">
        <f>AG27*参数!$D$3+AM27</f>
        <v>0</v>
      </c>
      <c r="AZ27" s="16">
        <f>AH27*参数!$D$3+AN27</f>
        <v>0</v>
      </c>
      <c r="BA27" s="8"/>
      <c r="BB27" s="8">
        <f t="shared" si="0"/>
        <v>1</v>
      </c>
      <c r="BC27" s="8"/>
      <c r="BD27" s="8">
        <f t="shared" si="1"/>
        <v>1</v>
      </c>
      <c r="BE27" s="8"/>
      <c r="BF27" s="8">
        <f t="shared" si="2"/>
        <v>1</v>
      </c>
      <c r="BG27" s="8"/>
      <c r="BH27" s="8">
        <f t="shared" si="45"/>
        <v>1</v>
      </c>
      <c r="BI27" s="8"/>
      <c r="BJ27" s="8">
        <f t="shared" si="3"/>
        <v>1</v>
      </c>
      <c r="BK27" s="8"/>
      <c r="BL27" s="8">
        <f t="shared" si="4"/>
        <v>1</v>
      </c>
      <c r="BM27" s="8"/>
      <c r="BN27" s="8">
        <f t="shared" si="5"/>
        <v>1</v>
      </c>
      <c r="BO27" s="8"/>
      <c r="BP27" s="8">
        <f t="shared" si="6"/>
        <v>1</v>
      </c>
      <c r="BQ27" s="8"/>
      <c r="BR27" s="8">
        <f t="shared" si="7"/>
        <v>1</v>
      </c>
      <c r="BS27" s="8"/>
      <c r="BT27" s="8">
        <f t="shared" si="8"/>
        <v>1</v>
      </c>
      <c r="BU27" s="8"/>
      <c r="BV27" s="8">
        <f t="shared" si="9"/>
        <v>1</v>
      </c>
      <c r="BW27" s="8"/>
      <c r="BX27" s="8">
        <f t="shared" si="10"/>
        <v>1</v>
      </c>
      <c r="BY27" s="8"/>
      <c r="BZ27" s="8">
        <f t="shared" si="11"/>
        <v>1</v>
      </c>
      <c r="CA27" s="8"/>
      <c r="CB27" s="8">
        <f t="shared" si="12"/>
        <v>1</v>
      </c>
      <c r="CC27" s="8"/>
      <c r="CD27" s="8">
        <f t="shared" si="42"/>
        <v>1</v>
      </c>
      <c r="CE27" s="8"/>
      <c r="CF27" s="8">
        <f t="shared" si="13"/>
        <v>1</v>
      </c>
      <c r="CG27" s="8"/>
      <c r="CH27" s="8">
        <f t="shared" si="14"/>
        <v>1</v>
      </c>
      <c r="CI27" s="8"/>
      <c r="CJ27" s="8">
        <f t="shared" si="15"/>
        <v>1</v>
      </c>
      <c r="CK27" s="8"/>
      <c r="CL27" s="8">
        <f t="shared" si="16"/>
        <v>1</v>
      </c>
      <c r="CM27" s="8"/>
      <c r="CN27" s="8">
        <f t="shared" si="17"/>
        <v>1</v>
      </c>
      <c r="CO27" s="8"/>
      <c r="CP27" s="8">
        <f t="shared" si="18"/>
        <v>1</v>
      </c>
      <c r="CQ27" s="8"/>
      <c r="CR27" s="8">
        <f t="shared" si="19"/>
        <v>1</v>
      </c>
      <c r="CS27" s="8"/>
      <c r="CT27" s="8">
        <f t="shared" si="20"/>
        <v>1</v>
      </c>
      <c r="CU27" s="8"/>
      <c r="CV27" s="8">
        <f t="shared" si="21"/>
        <v>1</v>
      </c>
      <c r="CW27" s="8"/>
      <c r="CX27" s="8">
        <f t="shared" si="22"/>
        <v>1</v>
      </c>
      <c r="CY27" s="8"/>
      <c r="CZ27" s="8">
        <f t="shared" si="43"/>
        <v>1</v>
      </c>
      <c r="DA27" s="8"/>
      <c r="DB27" s="8">
        <f t="shared" si="23"/>
        <v>1</v>
      </c>
      <c r="DC27" s="8"/>
      <c r="DD27" s="8">
        <f t="shared" si="24"/>
        <v>1</v>
      </c>
      <c r="DE27" s="8"/>
      <c r="DF27" s="8">
        <f t="shared" si="25"/>
        <v>1</v>
      </c>
      <c r="DG27" s="8"/>
      <c r="DH27" s="8">
        <f t="shared" si="26"/>
        <v>1</v>
      </c>
      <c r="DI27" s="8"/>
      <c r="DJ27" s="8">
        <f t="shared" si="27"/>
        <v>1</v>
      </c>
      <c r="DK27" s="8"/>
      <c r="DL27" s="8">
        <f t="shared" si="28"/>
        <v>1</v>
      </c>
      <c r="DM27" s="8"/>
      <c r="DN27" s="8">
        <f t="shared" si="29"/>
        <v>1</v>
      </c>
      <c r="DO27" s="8"/>
      <c r="DP27" s="8">
        <f t="shared" si="30"/>
        <v>1</v>
      </c>
      <c r="DQ27" s="8"/>
      <c r="DR27" s="8">
        <f t="shared" si="31"/>
        <v>1</v>
      </c>
      <c r="DS27" s="8"/>
      <c r="DT27" s="8">
        <f t="shared" si="32"/>
        <v>1</v>
      </c>
      <c r="DU27" s="8"/>
      <c r="DV27" s="8">
        <f t="shared" si="44"/>
        <v>1</v>
      </c>
      <c r="DW27" s="8"/>
      <c r="DX27" s="8">
        <f t="shared" si="33"/>
        <v>1</v>
      </c>
      <c r="DY27" s="8"/>
      <c r="DZ27" s="8">
        <f t="shared" si="34"/>
        <v>1</v>
      </c>
      <c r="EA27" s="8"/>
      <c r="EB27" s="8">
        <f t="shared" si="35"/>
        <v>1</v>
      </c>
      <c r="EC27" s="8"/>
      <c r="ED27" s="8">
        <f t="shared" si="36"/>
        <v>1</v>
      </c>
      <c r="EE27" s="8"/>
      <c r="EF27" s="8">
        <f t="shared" si="37"/>
        <v>1</v>
      </c>
      <c r="EG27" s="8"/>
      <c r="EH27" s="8">
        <f t="shared" si="38"/>
        <v>1</v>
      </c>
      <c r="EI27" s="8"/>
      <c r="EJ27" s="8">
        <f t="shared" si="39"/>
        <v>1</v>
      </c>
      <c r="EK27" s="8"/>
      <c r="EL27" s="8">
        <f t="shared" si="40"/>
        <v>1</v>
      </c>
      <c r="EM27" s="8"/>
      <c r="EN27" s="8">
        <f t="shared" si="41"/>
        <v>1</v>
      </c>
      <c r="EO27" s="18"/>
    </row>
    <row r="28" spans="2:145" customFormat="1">
      <c r="B28" s="19"/>
      <c r="C28" s="3"/>
      <c r="D28" s="3"/>
      <c r="E28" s="4"/>
      <c r="F28" s="3"/>
      <c r="G28" s="3"/>
      <c r="H28" s="3"/>
      <c r="I28" s="3"/>
      <c r="J28" s="6"/>
      <c r="K28" s="6"/>
      <c r="L28" s="6"/>
      <c r="M28" s="10"/>
      <c r="N28" s="10"/>
      <c r="O28" s="10"/>
      <c r="P28" s="15"/>
      <c r="Q28" s="13"/>
      <c r="R28" s="13"/>
      <c r="S28" s="13"/>
      <c r="T28" s="13"/>
      <c r="U28" s="13"/>
      <c r="V28" s="13"/>
      <c r="W28" s="9"/>
      <c r="X28" s="9"/>
      <c r="Y28" s="9"/>
      <c r="Z28" s="9"/>
      <c r="AA28" s="9"/>
      <c r="AB28" s="9"/>
      <c r="AC28" s="13"/>
      <c r="AD28" s="13"/>
      <c r="AE28" s="13"/>
      <c r="AF28" s="13"/>
      <c r="AG28" s="13"/>
      <c r="AH28" s="13"/>
      <c r="AI28" s="9"/>
      <c r="AJ28" s="9"/>
      <c r="AK28" s="9"/>
      <c r="AL28" s="9"/>
      <c r="AM28" s="9"/>
      <c r="AN28" s="9"/>
      <c r="AO28" s="16">
        <f>Q28*参数!$D$3+W28</f>
        <v>0</v>
      </c>
      <c r="AP28" s="16">
        <f>R28*参数!$D$3+X28</f>
        <v>0</v>
      </c>
      <c r="AQ28" s="16">
        <f>S28*参数!$D$3+Y28</f>
        <v>0</v>
      </c>
      <c r="AR28" s="16">
        <f>T28*参数!$D$3+Z28</f>
        <v>0</v>
      </c>
      <c r="AS28" s="16">
        <f>U28*参数!$D$3+AA28</f>
        <v>0</v>
      </c>
      <c r="AT28" s="16">
        <f>V28*参数!$D$3+AB28</f>
        <v>0</v>
      </c>
      <c r="AU28" s="16">
        <f>AC28*参数!$D$3+AI28</f>
        <v>0</v>
      </c>
      <c r="AV28" s="16">
        <f>AD28*参数!$D$3+AJ28</f>
        <v>0</v>
      </c>
      <c r="AW28" s="16">
        <f>AE28*参数!$D$3+AK28</f>
        <v>0</v>
      </c>
      <c r="AX28" s="16">
        <f>AF28*参数!$D$3+AL28</f>
        <v>0</v>
      </c>
      <c r="AY28" s="16">
        <f>AG28*参数!$D$3+AM28</f>
        <v>0</v>
      </c>
      <c r="AZ28" s="16">
        <f>AH28*参数!$D$3+AN28</f>
        <v>0</v>
      </c>
      <c r="BA28" s="8"/>
      <c r="BB28" s="8">
        <f t="shared" si="0"/>
        <v>1</v>
      </c>
      <c r="BC28" s="8"/>
      <c r="BD28" s="8">
        <f t="shared" si="1"/>
        <v>1</v>
      </c>
      <c r="BE28" s="8"/>
      <c r="BF28" s="8">
        <f t="shared" si="2"/>
        <v>1</v>
      </c>
      <c r="BG28" s="8"/>
      <c r="BH28" s="8">
        <f t="shared" si="45"/>
        <v>1</v>
      </c>
      <c r="BI28" s="8"/>
      <c r="BJ28" s="8">
        <f t="shared" si="3"/>
        <v>1</v>
      </c>
      <c r="BK28" s="8"/>
      <c r="BL28" s="8">
        <f t="shared" si="4"/>
        <v>1</v>
      </c>
      <c r="BM28" s="8"/>
      <c r="BN28" s="8">
        <f t="shared" si="5"/>
        <v>1</v>
      </c>
      <c r="BO28" s="8"/>
      <c r="BP28" s="8">
        <f t="shared" si="6"/>
        <v>1</v>
      </c>
      <c r="BQ28" s="8"/>
      <c r="BR28" s="8">
        <f t="shared" si="7"/>
        <v>1</v>
      </c>
      <c r="BS28" s="8"/>
      <c r="BT28" s="8">
        <f t="shared" si="8"/>
        <v>1</v>
      </c>
      <c r="BU28" s="8"/>
      <c r="BV28" s="8">
        <f t="shared" si="9"/>
        <v>1</v>
      </c>
      <c r="BW28" s="8"/>
      <c r="BX28" s="8">
        <f t="shared" si="10"/>
        <v>1</v>
      </c>
      <c r="BY28" s="8"/>
      <c r="BZ28" s="8">
        <f t="shared" si="11"/>
        <v>1</v>
      </c>
      <c r="CA28" s="8"/>
      <c r="CB28" s="8">
        <f t="shared" si="12"/>
        <v>1</v>
      </c>
      <c r="CC28" s="8"/>
      <c r="CD28" s="8">
        <f t="shared" si="42"/>
        <v>1</v>
      </c>
      <c r="CE28" s="8"/>
      <c r="CF28" s="8">
        <f t="shared" si="13"/>
        <v>1</v>
      </c>
      <c r="CG28" s="8"/>
      <c r="CH28" s="8">
        <f t="shared" si="14"/>
        <v>1</v>
      </c>
      <c r="CI28" s="8"/>
      <c r="CJ28" s="8">
        <f t="shared" si="15"/>
        <v>1</v>
      </c>
      <c r="CK28" s="8"/>
      <c r="CL28" s="8">
        <f t="shared" si="16"/>
        <v>1</v>
      </c>
      <c r="CM28" s="8"/>
      <c r="CN28" s="8">
        <f t="shared" si="17"/>
        <v>1</v>
      </c>
      <c r="CO28" s="8"/>
      <c r="CP28" s="8">
        <f t="shared" si="18"/>
        <v>1</v>
      </c>
      <c r="CQ28" s="8"/>
      <c r="CR28" s="8">
        <f t="shared" si="19"/>
        <v>1</v>
      </c>
      <c r="CS28" s="8"/>
      <c r="CT28" s="8">
        <f t="shared" si="20"/>
        <v>1</v>
      </c>
      <c r="CU28" s="8"/>
      <c r="CV28" s="8">
        <f t="shared" si="21"/>
        <v>1</v>
      </c>
      <c r="CW28" s="8"/>
      <c r="CX28" s="8">
        <f t="shared" si="22"/>
        <v>1</v>
      </c>
      <c r="CY28" s="8"/>
      <c r="CZ28" s="8">
        <f t="shared" si="43"/>
        <v>1</v>
      </c>
      <c r="DA28" s="8"/>
      <c r="DB28" s="8">
        <f t="shared" si="23"/>
        <v>1</v>
      </c>
      <c r="DC28" s="8"/>
      <c r="DD28" s="8">
        <f t="shared" si="24"/>
        <v>1</v>
      </c>
      <c r="DE28" s="8"/>
      <c r="DF28" s="8">
        <f t="shared" si="25"/>
        <v>1</v>
      </c>
      <c r="DG28" s="8"/>
      <c r="DH28" s="8">
        <f t="shared" si="26"/>
        <v>1</v>
      </c>
      <c r="DI28" s="8"/>
      <c r="DJ28" s="8">
        <f t="shared" si="27"/>
        <v>1</v>
      </c>
      <c r="DK28" s="8"/>
      <c r="DL28" s="8">
        <f t="shared" si="28"/>
        <v>1</v>
      </c>
      <c r="DM28" s="8"/>
      <c r="DN28" s="8">
        <f t="shared" si="29"/>
        <v>1</v>
      </c>
      <c r="DO28" s="8"/>
      <c r="DP28" s="8">
        <f t="shared" si="30"/>
        <v>1</v>
      </c>
      <c r="DQ28" s="8"/>
      <c r="DR28" s="8">
        <f t="shared" si="31"/>
        <v>1</v>
      </c>
      <c r="DS28" s="8"/>
      <c r="DT28" s="8">
        <f t="shared" si="32"/>
        <v>1</v>
      </c>
      <c r="DU28" s="8"/>
      <c r="DV28" s="8">
        <f t="shared" si="44"/>
        <v>1</v>
      </c>
      <c r="DW28" s="8"/>
      <c r="DX28" s="8">
        <f t="shared" si="33"/>
        <v>1</v>
      </c>
      <c r="DY28" s="8"/>
      <c r="DZ28" s="8">
        <f t="shared" si="34"/>
        <v>1</v>
      </c>
      <c r="EA28" s="8"/>
      <c r="EB28" s="8">
        <f t="shared" si="35"/>
        <v>1</v>
      </c>
      <c r="EC28" s="8"/>
      <c r="ED28" s="8">
        <f t="shared" si="36"/>
        <v>1</v>
      </c>
      <c r="EE28" s="8"/>
      <c r="EF28" s="8">
        <f t="shared" si="37"/>
        <v>1</v>
      </c>
      <c r="EG28" s="8"/>
      <c r="EH28" s="8">
        <f t="shared" si="38"/>
        <v>1</v>
      </c>
      <c r="EI28" s="8"/>
      <c r="EJ28" s="8">
        <f t="shared" si="39"/>
        <v>1</v>
      </c>
      <c r="EK28" s="8"/>
      <c r="EL28" s="8">
        <f t="shared" si="40"/>
        <v>1</v>
      </c>
      <c r="EM28" s="8"/>
      <c r="EN28" s="8">
        <f t="shared" si="41"/>
        <v>1</v>
      </c>
      <c r="EO28" s="18"/>
    </row>
    <row r="29" spans="2:145" customFormat="1">
      <c r="B29" s="19"/>
      <c r="C29" s="3"/>
      <c r="D29" s="3"/>
      <c r="E29" s="4"/>
      <c r="F29" s="3"/>
      <c r="G29" s="3"/>
      <c r="H29" s="3"/>
      <c r="I29" s="3"/>
      <c r="J29" s="6"/>
      <c r="K29" s="6"/>
      <c r="L29" s="6"/>
      <c r="M29" s="10"/>
      <c r="N29" s="10"/>
      <c r="O29" s="10"/>
      <c r="P29" s="15"/>
      <c r="Q29" s="13"/>
      <c r="R29" s="13"/>
      <c r="S29" s="13"/>
      <c r="T29" s="13"/>
      <c r="U29" s="13"/>
      <c r="V29" s="13"/>
      <c r="W29" s="9"/>
      <c r="X29" s="9"/>
      <c r="Y29" s="9"/>
      <c r="Z29" s="9"/>
      <c r="AA29" s="9"/>
      <c r="AB29" s="9"/>
      <c r="AC29" s="13"/>
      <c r="AD29" s="13"/>
      <c r="AE29" s="13"/>
      <c r="AF29" s="13"/>
      <c r="AG29" s="13"/>
      <c r="AH29" s="13"/>
      <c r="AI29" s="9"/>
      <c r="AJ29" s="9"/>
      <c r="AK29" s="9"/>
      <c r="AL29" s="9"/>
      <c r="AM29" s="9"/>
      <c r="AN29" s="9"/>
      <c r="AO29" s="16">
        <f>Q29*参数!$D$3+W29</f>
        <v>0</v>
      </c>
      <c r="AP29" s="16">
        <f>R29*参数!$D$3+X29</f>
        <v>0</v>
      </c>
      <c r="AQ29" s="16">
        <f>S29*参数!$D$3+Y29</f>
        <v>0</v>
      </c>
      <c r="AR29" s="16">
        <f>T29*参数!$D$3+Z29</f>
        <v>0</v>
      </c>
      <c r="AS29" s="16">
        <f>U29*参数!$D$3+AA29</f>
        <v>0</v>
      </c>
      <c r="AT29" s="16">
        <f>V29*参数!$D$3+AB29</f>
        <v>0</v>
      </c>
      <c r="AU29" s="16">
        <f>AC29*参数!$D$3+AI29</f>
        <v>0</v>
      </c>
      <c r="AV29" s="16">
        <f>AD29*参数!$D$3+AJ29</f>
        <v>0</v>
      </c>
      <c r="AW29" s="16">
        <f>AE29*参数!$D$3+AK29</f>
        <v>0</v>
      </c>
      <c r="AX29" s="16">
        <f>AF29*参数!$D$3+AL29</f>
        <v>0</v>
      </c>
      <c r="AY29" s="16">
        <f>AG29*参数!$D$3+AM29</f>
        <v>0</v>
      </c>
      <c r="AZ29" s="16">
        <f>AH29*参数!$D$3+AN29</f>
        <v>0</v>
      </c>
      <c r="BA29" s="8"/>
      <c r="BB29" s="8">
        <f t="shared" si="0"/>
        <v>1</v>
      </c>
      <c r="BC29" s="8"/>
      <c r="BD29" s="8">
        <f t="shared" si="1"/>
        <v>1</v>
      </c>
      <c r="BE29" s="8"/>
      <c r="BF29" s="8">
        <f t="shared" si="2"/>
        <v>1</v>
      </c>
      <c r="BG29" s="8"/>
      <c r="BH29" s="8">
        <f t="shared" si="45"/>
        <v>1</v>
      </c>
      <c r="BI29" s="8"/>
      <c r="BJ29" s="8">
        <f t="shared" si="3"/>
        <v>1</v>
      </c>
      <c r="BK29" s="8"/>
      <c r="BL29" s="8">
        <f t="shared" si="4"/>
        <v>1</v>
      </c>
      <c r="BM29" s="8"/>
      <c r="BN29" s="8">
        <f t="shared" si="5"/>
        <v>1</v>
      </c>
      <c r="BO29" s="8"/>
      <c r="BP29" s="8">
        <f t="shared" si="6"/>
        <v>1</v>
      </c>
      <c r="BQ29" s="8"/>
      <c r="BR29" s="8">
        <f t="shared" si="7"/>
        <v>1</v>
      </c>
      <c r="BS29" s="8"/>
      <c r="BT29" s="8">
        <f t="shared" si="8"/>
        <v>1</v>
      </c>
      <c r="BU29" s="8"/>
      <c r="BV29" s="8">
        <f t="shared" si="9"/>
        <v>1</v>
      </c>
      <c r="BW29" s="8"/>
      <c r="BX29" s="8">
        <f t="shared" si="10"/>
        <v>1</v>
      </c>
      <c r="BY29" s="8"/>
      <c r="BZ29" s="8">
        <f t="shared" si="11"/>
        <v>1</v>
      </c>
      <c r="CA29" s="8"/>
      <c r="CB29" s="8">
        <f t="shared" si="12"/>
        <v>1</v>
      </c>
      <c r="CC29" s="8"/>
      <c r="CD29" s="8">
        <f t="shared" si="42"/>
        <v>1</v>
      </c>
      <c r="CE29" s="8"/>
      <c r="CF29" s="8">
        <f t="shared" si="13"/>
        <v>1</v>
      </c>
      <c r="CG29" s="8"/>
      <c r="CH29" s="8">
        <f t="shared" si="14"/>
        <v>1</v>
      </c>
      <c r="CI29" s="8"/>
      <c r="CJ29" s="8">
        <f t="shared" si="15"/>
        <v>1</v>
      </c>
      <c r="CK29" s="8"/>
      <c r="CL29" s="8">
        <f t="shared" si="16"/>
        <v>1</v>
      </c>
      <c r="CM29" s="8"/>
      <c r="CN29" s="8">
        <f t="shared" si="17"/>
        <v>1</v>
      </c>
      <c r="CO29" s="8"/>
      <c r="CP29" s="8">
        <f t="shared" si="18"/>
        <v>1</v>
      </c>
      <c r="CQ29" s="8"/>
      <c r="CR29" s="8">
        <f t="shared" si="19"/>
        <v>1</v>
      </c>
      <c r="CS29" s="8"/>
      <c r="CT29" s="8">
        <f t="shared" si="20"/>
        <v>1</v>
      </c>
      <c r="CU29" s="8"/>
      <c r="CV29" s="8">
        <f t="shared" si="21"/>
        <v>1</v>
      </c>
      <c r="CW29" s="8"/>
      <c r="CX29" s="8">
        <f t="shared" si="22"/>
        <v>1</v>
      </c>
      <c r="CY29" s="8"/>
      <c r="CZ29" s="8">
        <f t="shared" si="43"/>
        <v>1</v>
      </c>
      <c r="DA29" s="8"/>
      <c r="DB29" s="8">
        <f t="shared" si="23"/>
        <v>1</v>
      </c>
      <c r="DC29" s="8"/>
      <c r="DD29" s="8">
        <f t="shared" si="24"/>
        <v>1</v>
      </c>
      <c r="DE29" s="8"/>
      <c r="DF29" s="8">
        <f t="shared" si="25"/>
        <v>1</v>
      </c>
      <c r="DG29" s="8"/>
      <c r="DH29" s="8">
        <f t="shared" si="26"/>
        <v>1</v>
      </c>
      <c r="DI29" s="8"/>
      <c r="DJ29" s="8">
        <f t="shared" si="27"/>
        <v>1</v>
      </c>
      <c r="DK29" s="8"/>
      <c r="DL29" s="8">
        <f t="shared" si="28"/>
        <v>1</v>
      </c>
      <c r="DM29" s="8"/>
      <c r="DN29" s="8">
        <f t="shared" si="29"/>
        <v>1</v>
      </c>
      <c r="DO29" s="8"/>
      <c r="DP29" s="8">
        <f t="shared" si="30"/>
        <v>1</v>
      </c>
      <c r="DQ29" s="8"/>
      <c r="DR29" s="8">
        <f t="shared" si="31"/>
        <v>1</v>
      </c>
      <c r="DS29" s="8"/>
      <c r="DT29" s="8">
        <f t="shared" si="32"/>
        <v>1</v>
      </c>
      <c r="DU29" s="8"/>
      <c r="DV29" s="8">
        <f t="shared" si="44"/>
        <v>1</v>
      </c>
      <c r="DW29" s="8"/>
      <c r="DX29" s="8">
        <f t="shared" si="33"/>
        <v>1</v>
      </c>
      <c r="DY29" s="8"/>
      <c r="DZ29" s="8">
        <f t="shared" si="34"/>
        <v>1</v>
      </c>
      <c r="EA29" s="8"/>
      <c r="EB29" s="8">
        <f t="shared" si="35"/>
        <v>1</v>
      </c>
      <c r="EC29" s="8"/>
      <c r="ED29" s="8">
        <f t="shared" si="36"/>
        <v>1</v>
      </c>
      <c r="EE29" s="8"/>
      <c r="EF29" s="8">
        <f t="shared" si="37"/>
        <v>1</v>
      </c>
      <c r="EG29" s="8"/>
      <c r="EH29" s="8">
        <f t="shared" si="38"/>
        <v>1</v>
      </c>
      <c r="EI29" s="8"/>
      <c r="EJ29" s="8">
        <f t="shared" si="39"/>
        <v>1</v>
      </c>
      <c r="EK29" s="8"/>
      <c r="EL29" s="8">
        <f t="shared" si="40"/>
        <v>1</v>
      </c>
      <c r="EM29" s="8"/>
      <c r="EN29" s="8">
        <f t="shared" si="41"/>
        <v>1</v>
      </c>
      <c r="EO29" s="18"/>
    </row>
    <row r="30" spans="2:145" customFormat="1">
      <c r="B30" s="19"/>
      <c r="C30" s="3"/>
      <c r="D30" s="3"/>
      <c r="E30" s="4"/>
      <c r="F30" s="3"/>
      <c r="G30" s="3"/>
      <c r="H30" s="3"/>
      <c r="I30" s="3"/>
      <c r="J30" s="6"/>
      <c r="K30" s="6"/>
      <c r="L30" s="6"/>
      <c r="M30" s="10"/>
      <c r="N30" s="10"/>
      <c r="O30" s="10"/>
      <c r="P30" s="15"/>
      <c r="Q30" s="13"/>
      <c r="R30" s="13"/>
      <c r="S30" s="13"/>
      <c r="T30" s="13"/>
      <c r="U30" s="13"/>
      <c r="V30" s="13"/>
      <c r="W30" s="9"/>
      <c r="X30" s="9"/>
      <c r="Y30" s="9"/>
      <c r="Z30" s="9"/>
      <c r="AA30" s="9"/>
      <c r="AB30" s="9"/>
      <c r="AC30" s="13"/>
      <c r="AD30" s="13"/>
      <c r="AE30" s="13"/>
      <c r="AF30" s="13"/>
      <c r="AG30" s="13"/>
      <c r="AH30" s="13"/>
      <c r="AI30" s="9"/>
      <c r="AJ30" s="9"/>
      <c r="AK30" s="9"/>
      <c r="AL30" s="9"/>
      <c r="AM30" s="9"/>
      <c r="AN30" s="9"/>
      <c r="AO30" s="16">
        <f>Q30*参数!$D$3+W30</f>
        <v>0</v>
      </c>
      <c r="AP30" s="16">
        <f>R30*参数!$D$3+X30</f>
        <v>0</v>
      </c>
      <c r="AQ30" s="16">
        <f>S30*参数!$D$3+Y30</f>
        <v>0</v>
      </c>
      <c r="AR30" s="16">
        <f>T30*参数!$D$3+Z30</f>
        <v>0</v>
      </c>
      <c r="AS30" s="16">
        <f>U30*参数!$D$3+AA30</f>
        <v>0</v>
      </c>
      <c r="AT30" s="16">
        <f>V30*参数!$D$3+AB30</f>
        <v>0</v>
      </c>
      <c r="AU30" s="16">
        <f>AC30*参数!$D$3+AI30</f>
        <v>0</v>
      </c>
      <c r="AV30" s="16">
        <f>AD30*参数!$D$3+AJ30</f>
        <v>0</v>
      </c>
      <c r="AW30" s="16">
        <f>AE30*参数!$D$3+AK30</f>
        <v>0</v>
      </c>
      <c r="AX30" s="16">
        <f>AF30*参数!$D$3+AL30</f>
        <v>0</v>
      </c>
      <c r="AY30" s="16">
        <f>AG30*参数!$D$3+AM30</f>
        <v>0</v>
      </c>
      <c r="AZ30" s="16">
        <f>AH30*参数!$D$3+AN30</f>
        <v>0</v>
      </c>
      <c r="BA30" s="8"/>
      <c r="BB30" s="8">
        <f t="shared" si="0"/>
        <v>1</v>
      </c>
      <c r="BC30" s="8"/>
      <c r="BD30" s="8">
        <f t="shared" si="1"/>
        <v>1</v>
      </c>
      <c r="BE30" s="8"/>
      <c r="BF30" s="8">
        <f t="shared" si="2"/>
        <v>1</v>
      </c>
      <c r="BG30" s="8"/>
      <c r="BH30" s="8">
        <f t="shared" si="45"/>
        <v>1</v>
      </c>
      <c r="BI30" s="8"/>
      <c r="BJ30" s="8">
        <f t="shared" si="3"/>
        <v>1</v>
      </c>
      <c r="BK30" s="8"/>
      <c r="BL30" s="8">
        <f t="shared" si="4"/>
        <v>1</v>
      </c>
      <c r="BM30" s="8"/>
      <c r="BN30" s="8">
        <f t="shared" si="5"/>
        <v>1</v>
      </c>
      <c r="BO30" s="8"/>
      <c r="BP30" s="8">
        <f t="shared" si="6"/>
        <v>1</v>
      </c>
      <c r="BQ30" s="8"/>
      <c r="BR30" s="8">
        <f t="shared" si="7"/>
        <v>1</v>
      </c>
      <c r="BS30" s="8"/>
      <c r="BT30" s="8">
        <f t="shared" si="8"/>
        <v>1</v>
      </c>
      <c r="BU30" s="8"/>
      <c r="BV30" s="8">
        <f t="shared" si="9"/>
        <v>1</v>
      </c>
      <c r="BW30" s="8"/>
      <c r="BX30" s="8">
        <f t="shared" si="10"/>
        <v>1</v>
      </c>
      <c r="BY30" s="8"/>
      <c r="BZ30" s="8">
        <f t="shared" si="11"/>
        <v>1</v>
      </c>
      <c r="CA30" s="8"/>
      <c r="CB30" s="8">
        <f t="shared" si="12"/>
        <v>1</v>
      </c>
      <c r="CC30" s="8"/>
      <c r="CD30" s="8">
        <f t="shared" si="42"/>
        <v>1</v>
      </c>
      <c r="CE30" s="8"/>
      <c r="CF30" s="8">
        <f t="shared" si="13"/>
        <v>1</v>
      </c>
      <c r="CG30" s="8"/>
      <c r="CH30" s="8">
        <f t="shared" si="14"/>
        <v>1</v>
      </c>
      <c r="CI30" s="8"/>
      <c r="CJ30" s="8">
        <f t="shared" si="15"/>
        <v>1</v>
      </c>
      <c r="CK30" s="8"/>
      <c r="CL30" s="8">
        <f t="shared" si="16"/>
        <v>1</v>
      </c>
      <c r="CM30" s="8"/>
      <c r="CN30" s="8">
        <f t="shared" si="17"/>
        <v>1</v>
      </c>
      <c r="CO30" s="8"/>
      <c r="CP30" s="8">
        <f t="shared" si="18"/>
        <v>1</v>
      </c>
      <c r="CQ30" s="8"/>
      <c r="CR30" s="8">
        <f t="shared" si="19"/>
        <v>1</v>
      </c>
      <c r="CS30" s="8"/>
      <c r="CT30" s="8">
        <f t="shared" si="20"/>
        <v>1</v>
      </c>
      <c r="CU30" s="8"/>
      <c r="CV30" s="8">
        <f t="shared" si="21"/>
        <v>1</v>
      </c>
      <c r="CW30" s="8"/>
      <c r="CX30" s="8">
        <f t="shared" si="22"/>
        <v>1</v>
      </c>
      <c r="CY30" s="8"/>
      <c r="CZ30" s="8">
        <f t="shared" si="43"/>
        <v>1</v>
      </c>
      <c r="DA30" s="8"/>
      <c r="DB30" s="8">
        <f t="shared" si="23"/>
        <v>1</v>
      </c>
      <c r="DC30" s="8"/>
      <c r="DD30" s="8">
        <f t="shared" si="24"/>
        <v>1</v>
      </c>
      <c r="DE30" s="8"/>
      <c r="DF30" s="8">
        <f t="shared" si="25"/>
        <v>1</v>
      </c>
      <c r="DG30" s="8"/>
      <c r="DH30" s="8">
        <f t="shared" si="26"/>
        <v>1</v>
      </c>
      <c r="DI30" s="8"/>
      <c r="DJ30" s="8">
        <f t="shared" si="27"/>
        <v>1</v>
      </c>
      <c r="DK30" s="8"/>
      <c r="DL30" s="8">
        <f t="shared" si="28"/>
        <v>1</v>
      </c>
      <c r="DM30" s="8"/>
      <c r="DN30" s="8">
        <f t="shared" si="29"/>
        <v>1</v>
      </c>
      <c r="DO30" s="8"/>
      <c r="DP30" s="8">
        <f t="shared" si="30"/>
        <v>1</v>
      </c>
      <c r="DQ30" s="8"/>
      <c r="DR30" s="8">
        <f t="shared" si="31"/>
        <v>1</v>
      </c>
      <c r="DS30" s="8"/>
      <c r="DT30" s="8">
        <f t="shared" si="32"/>
        <v>1</v>
      </c>
      <c r="DU30" s="8"/>
      <c r="DV30" s="8">
        <f t="shared" si="44"/>
        <v>1</v>
      </c>
      <c r="DW30" s="8"/>
      <c r="DX30" s="8">
        <f t="shared" si="33"/>
        <v>1</v>
      </c>
      <c r="DY30" s="8"/>
      <c r="DZ30" s="8">
        <f t="shared" si="34"/>
        <v>1</v>
      </c>
      <c r="EA30" s="8"/>
      <c r="EB30" s="8">
        <f t="shared" si="35"/>
        <v>1</v>
      </c>
      <c r="EC30" s="8"/>
      <c r="ED30" s="8">
        <f t="shared" si="36"/>
        <v>1</v>
      </c>
      <c r="EE30" s="8"/>
      <c r="EF30" s="8">
        <f t="shared" si="37"/>
        <v>1</v>
      </c>
      <c r="EG30" s="8"/>
      <c r="EH30" s="8">
        <f t="shared" si="38"/>
        <v>1</v>
      </c>
      <c r="EI30" s="8"/>
      <c r="EJ30" s="8">
        <f t="shared" si="39"/>
        <v>1</v>
      </c>
      <c r="EK30" s="8"/>
      <c r="EL30" s="8">
        <f t="shared" si="40"/>
        <v>1</v>
      </c>
      <c r="EM30" s="8"/>
      <c r="EN30" s="8">
        <f t="shared" si="41"/>
        <v>1</v>
      </c>
      <c r="EO30" s="18"/>
    </row>
    <row r="31" spans="2:145" customFormat="1">
      <c r="B31" s="19"/>
      <c r="C31" s="3"/>
      <c r="D31" s="3"/>
      <c r="E31" s="4"/>
      <c r="F31" s="3"/>
      <c r="G31" s="3"/>
      <c r="H31" s="3"/>
      <c r="I31" s="3"/>
      <c r="J31" s="6"/>
      <c r="K31" s="6"/>
      <c r="L31" s="6"/>
      <c r="M31" s="10"/>
      <c r="N31" s="10"/>
      <c r="O31" s="10"/>
      <c r="P31" s="15"/>
      <c r="Q31" s="13"/>
      <c r="R31" s="13"/>
      <c r="S31" s="13"/>
      <c r="T31" s="13"/>
      <c r="U31" s="13"/>
      <c r="V31" s="13"/>
      <c r="W31" s="9"/>
      <c r="X31" s="9"/>
      <c r="Y31" s="9"/>
      <c r="Z31" s="9"/>
      <c r="AA31" s="9"/>
      <c r="AB31" s="9"/>
      <c r="AC31" s="13"/>
      <c r="AD31" s="13"/>
      <c r="AE31" s="13"/>
      <c r="AF31" s="13"/>
      <c r="AG31" s="13"/>
      <c r="AH31" s="13"/>
      <c r="AI31" s="9"/>
      <c r="AJ31" s="9"/>
      <c r="AK31" s="9"/>
      <c r="AL31" s="9"/>
      <c r="AM31" s="9"/>
      <c r="AN31" s="9"/>
      <c r="AO31" s="16">
        <f>Q31*参数!$D$3+W31</f>
        <v>0</v>
      </c>
      <c r="AP31" s="16">
        <f>R31*参数!$D$3+X31</f>
        <v>0</v>
      </c>
      <c r="AQ31" s="16">
        <f>S31*参数!$D$3+Y31</f>
        <v>0</v>
      </c>
      <c r="AR31" s="16">
        <f>T31*参数!$D$3+Z31</f>
        <v>0</v>
      </c>
      <c r="AS31" s="16">
        <f>U31*参数!$D$3+AA31</f>
        <v>0</v>
      </c>
      <c r="AT31" s="16">
        <f>V31*参数!$D$3+AB31</f>
        <v>0</v>
      </c>
      <c r="AU31" s="16">
        <f>AC31*参数!$D$3+AI31</f>
        <v>0</v>
      </c>
      <c r="AV31" s="16">
        <f>AD31*参数!$D$3+AJ31</f>
        <v>0</v>
      </c>
      <c r="AW31" s="16">
        <f>AE31*参数!$D$3+AK31</f>
        <v>0</v>
      </c>
      <c r="AX31" s="16">
        <f>AF31*参数!$D$3+AL31</f>
        <v>0</v>
      </c>
      <c r="AY31" s="16">
        <f>AG31*参数!$D$3+AM31</f>
        <v>0</v>
      </c>
      <c r="AZ31" s="16">
        <f>AH31*参数!$D$3+AN31</f>
        <v>0</v>
      </c>
      <c r="BA31" s="8"/>
      <c r="BB31" s="8">
        <f t="shared" si="0"/>
        <v>1</v>
      </c>
      <c r="BC31" s="8"/>
      <c r="BD31" s="8">
        <f t="shared" si="1"/>
        <v>1</v>
      </c>
      <c r="BE31" s="8"/>
      <c r="BF31" s="8">
        <f t="shared" si="2"/>
        <v>1</v>
      </c>
      <c r="BG31" s="8"/>
      <c r="BH31" s="8">
        <f t="shared" si="45"/>
        <v>1</v>
      </c>
      <c r="BI31" s="8"/>
      <c r="BJ31" s="8">
        <f t="shared" si="3"/>
        <v>1</v>
      </c>
      <c r="BK31" s="8"/>
      <c r="BL31" s="8">
        <f t="shared" si="4"/>
        <v>1</v>
      </c>
      <c r="BM31" s="8"/>
      <c r="BN31" s="8">
        <f t="shared" si="5"/>
        <v>1</v>
      </c>
      <c r="BO31" s="8"/>
      <c r="BP31" s="8">
        <f t="shared" si="6"/>
        <v>1</v>
      </c>
      <c r="BQ31" s="8"/>
      <c r="BR31" s="8">
        <f t="shared" si="7"/>
        <v>1</v>
      </c>
      <c r="BS31" s="8"/>
      <c r="BT31" s="8">
        <f t="shared" si="8"/>
        <v>1</v>
      </c>
      <c r="BU31" s="8"/>
      <c r="BV31" s="8">
        <f t="shared" si="9"/>
        <v>1</v>
      </c>
      <c r="BW31" s="8"/>
      <c r="BX31" s="8">
        <f t="shared" si="10"/>
        <v>1</v>
      </c>
      <c r="BY31" s="8"/>
      <c r="BZ31" s="8">
        <f t="shared" si="11"/>
        <v>1</v>
      </c>
      <c r="CA31" s="8"/>
      <c r="CB31" s="8">
        <f t="shared" si="12"/>
        <v>1</v>
      </c>
      <c r="CC31" s="8"/>
      <c r="CD31" s="8">
        <f t="shared" si="42"/>
        <v>1</v>
      </c>
      <c r="CE31" s="8"/>
      <c r="CF31" s="8">
        <f t="shared" si="13"/>
        <v>1</v>
      </c>
      <c r="CG31" s="8"/>
      <c r="CH31" s="8">
        <f t="shared" si="14"/>
        <v>1</v>
      </c>
      <c r="CI31" s="8"/>
      <c r="CJ31" s="8">
        <f t="shared" si="15"/>
        <v>1</v>
      </c>
      <c r="CK31" s="8"/>
      <c r="CL31" s="8">
        <f t="shared" si="16"/>
        <v>1</v>
      </c>
      <c r="CM31" s="8"/>
      <c r="CN31" s="8">
        <f t="shared" si="17"/>
        <v>1</v>
      </c>
      <c r="CO31" s="8"/>
      <c r="CP31" s="8">
        <f t="shared" si="18"/>
        <v>1</v>
      </c>
      <c r="CQ31" s="8"/>
      <c r="CR31" s="8">
        <f t="shared" si="19"/>
        <v>1</v>
      </c>
      <c r="CS31" s="8"/>
      <c r="CT31" s="8">
        <f t="shared" si="20"/>
        <v>1</v>
      </c>
      <c r="CU31" s="8"/>
      <c r="CV31" s="8">
        <f t="shared" si="21"/>
        <v>1</v>
      </c>
      <c r="CW31" s="8"/>
      <c r="CX31" s="8">
        <f t="shared" si="22"/>
        <v>1</v>
      </c>
      <c r="CY31" s="8"/>
      <c r="CZ31" s="8">
        <f t="shared" si="43"/>
        <v>1</v>
      </c>
      <c r="DA31" s="8"/>
      <c r="DB31" s="8">
        <f t="shared" si="23"/>
        <v>1</v>
      </c>
      <c r="DC31" s="8"/>
      <c r="DD31" s="8">
        <f t="shared" si="24"/>
        <v>1</v>
      </c>
      <c r="DE31" s="8"/>
      <c r="DF31" s="8">
        <f t="shared" si="25"/>
        <v>1</v>
      </c>
      <c r="DG31" s="8"/>
      <c r="DH31" s="8">
        <f t="shared" si="26"/>
        <v>1</v>
      </c>
      <c r="DI31" s="8"/>
      <c r="DJ31" s="8">
        <f t="shared" si="27"/>
        <v>1</v>
      </c>
      <c r="DK31" s="8"/>
      <c r="DL31" s="8">
        <f t="shared" si="28"/>
        <v>1</v>
      </c>
      <c r="DM31" s="8"/>
      <c r="DN31" s="8">
        <f t="shared" si="29"/>
        <v>1</v>
      </c>
      <c r="DO31" s="8"/>
      <c r="DP31" s="8">
        <f t="shared" si="30"/>
        <v>1</v>
      </c>
      <c r="DQ31" s="8"/>
      <c r="DR31" s="8">
        <f t="shared" si="31"/>
        <v>1</v>
      </c>
      <c r="DS31" s="8"/>
      <c r="DT31" s="8">
        <f t="shared" si="32"/>
        <v>1</v>
      </c>
      <c r="DU31" s="8"/>
      <c r="DV31" s="8">
        <f t="shared" si="44"/>
        <v>1</v>
      </c>
      <c r="DW31" s="8"/>
      <c r="DX31" s="8">
        <f t="shared" si="33"/>
        <v>1</v>
      </c>
      <c r="DY31" s="8"/>
      <c r="DZ31" s="8">
        <f t="shared" si="34"/>
        <v>1</v>
      </c>
      <c r="EA31" s="8"/>
      <c r="EB31" s="8">
        <f t="shared" si="35"/>
        <v>1</v>
      </c>
      <c r="EC31" s="8"/>
      <c r="ED31" s="8">
        <f t="shared" si="36"/>
        <v>1</v>
      </c>
      <c r="EE31" s="8"/>
      <c r="EF31" s="8">
        <f t="shared" si="37"/>
        <v>1</v>
      </c>
      <c r="EG31" s="8"/>
      <c r="EH31" s="8">
        <f t="shared" si="38"/>
        <v>1</v>
      </c>
      <c r="EI31" s="8"/>
      <c r="EJ31" s="8">
        <f t="shared" si="39"/>
        <v>1</v>
      </c>
      <c r="EK31" s="8"/>
      <c r="EL31" s="8">
        <f t="shared" si="40"/>
        <v>1</v>
      </c>
      <c r="EM31" s="8"/>
      <c r="EN31" s="8">
        <f t="shared" si="41"/>
        <v>1</v>
      </c>
      <c r="EO31" s="18"/>
    </row>
    <row r="32" spans="2:145" customFormat="1">
      <c r="B32" s="19"/>
      <c r="C32" s="3"/>
      <c r="D32" s="3"/>
      <c r="E32" s="4"/>
      <c r="F32" s="3"/>
      <c r="G32" s="3"/>
      <c r="H32" s="3"/>
      <c r="I32" s="3"/>
      <c r="J32" s="6"/>
      <c r="K32" s="6"/>
      <c r="L32" s="6"/>
      <c r="M32" s="10"/>
      <c r="N32" s="10"/>
      <c r="O32" s="10"/>
      <c r="P32" s="15"/>
      <c r="Q32" s="13"/>
      <c r="R32" s="13"/>
      <c r="S32" s="13"/>
      <c r="T32" s="13"/>
      <c r="U32" s="13"/>
      <c r="V32" s="13"/>
      <c r="W32" s="9"/>
      <c r="X32" s="9"/>
      <c r="Y32" s="9"/>
      <c r="Z32" s="9"/>
      <c r="AA32" s="9"/>
      <c r="AB32" s="9"/>
      <c r="AC32" s="13"/>
      <c r="AD32" s="13"/>
      <c r="AE32" s="13"/>
      <c r="AF32" s="13"/>
      <c r="AG32" s="13"/>
      <c r="AH32" s="13"/>
      <c r="AI32" s="9"/>
      <c r="AJ32" s="9"/>
      <c r="AK32" s="9"/>
      <c r="AL32" s="9"/>
      <c r="AM32" s="9"/>
      <c r="AN32" s="9"/>
      <c r="AO32" s="16">
        <f>Q32*参数!$D$3+W32</f>
        <v>0</v>
      </c>
      <c r="AP32" s="16">
        <f>R32*参数!$D$3+X32</f>
        <v>0</v>
      </c>
      <c r="AQ32" s="16">
        <f>S32*参数!$D$3+Y32</f>
        <v>0</v>
      </c>
      <c r="AR32" s="16">
        <f>T32*参数!$D$3+Z32</f>
        <v>0</v>
      </c>
      <c r="AS32" s="16">
        <f>U32*参数!$D$3+AA32</f>
        <v>0</v>
      </c>
      <c r="AT32" s="16">
        <f>V32*参数!$D$3+AB32</f>
        <v>0</v>
      </c>
      <c r="AU32" s="16">
        <f>AC32*参数!$D$3+AI32</f>
        <v>0</v>
      </c>
      <c r="AV32" s="16">
        <f>AD32*参数!$D$3+AJ32</f>
        <v>0</v>
      </c>
      <c r="AW32" s="16">
        <f>AE32*参数!$D$3+AK32</f>
        <v>0</v>
      </c>
      <c r="AX32" s="16">
        <f>AF32*参数!$D$3+AL32</f>
        <v>0</v>
      </c>
      <c r="AY32" s="16">
        <f>AG32*参数!$D$3+AM32</f>
        <v>0</v>
      </c>
      <c r="AZ32" s="16">
        <f>AH32*参数!$D$3+AN32</f>
        <v>0</v>
      </c>
      <c r="BA32" s="8"/>
      <c r="BB32" s="8">
        <f t="shared" si="0"/>
        <v>1</v>
      </c>
      <c r="BC32" s="8"/>
      <c r="BD32" s="8">
        <f t="shared" si="1"/>
        <v>1</v>
      </c>
      <c r="BE32" s="8"/>
      <c r="BF32" s="8">
        <f t="shared" si="2"/>
        <v>1</v>
      </c>
      <c r="BG32" s="8"/>
      <c r="BH32" s="8">
        <f t="shared" si="45"/>
        <v>1</v>
      </c>
      <c r="BI32" s="8"/>
      <c r="BJ32" s="8">
        <f t="shared" si="3"/>
        <v>1</v>
      </c>
      <c r="BK32" s="8"/>
      <c r="BL32" s="8">
        <f t="shared" si="4"/>
        <v>1</v>
      </c>
      <c r="BM32" s="8"/>
      <c r="BN32" s="8">
        <f t="shared" si="5"/>
        <v>1</v>
      </c>
      <c r="BO32" s="8"/>
      <c r="BP32" s="8">
        <f t="shared" si="6"/>
        <v>1</v>
      </c>
      <c r="BQ32" s="8"/>
      <c r="BR32" s="8">
        <f t="shared" si="7"/>
        <v>1</v>
      </c>
      <c r="BS32" s="8"/>
      <c r="BT32" s="8">
        <f t="shared" si="8"/>
        <v>1</v>
      </c>
      <c r="BU32" s="8"/>
      <c r="BV32" s="8">
        <f t="shared" si="9"/>
        <v>1</v>
      </c>
      <c r="BW32" s="8"/>
      <c r="BX32" s="8">
        <f t="shared" si="10"/>
        <v>1</v>
      </c>
      <c r="BY32" s="8"/>
      <c r="BZ32" s="8">
        <f t="shared" si="11"/>
        <v>1</v>
      </c>
      <c r="CA32" s="8"/>
      <c r="CB32" s="8">
        <f t="shared" si="12"/>
        <v>1</v>
      </c>
      <c r="CC32" s="8"/>
      <c r="CD32" s="8">
        <f t="shared" si="42"/>
        <v>1</v>
      </c>
      <c r="CE32" s="8"/>
      <c r="CF32" s="8">
        <f t="shared" si="13"/>
        <v>1</v>
      </c>
      <c r="CG32" s="8"/>
      <c r="CH32" s="8">
        <f t="shared" si="14"/>
        <v>1</v>
      </c>
      <c r="CI32" s="8"/>
      <c r="CJ32" s="8">
        <f t="shared" si="15"/>
        <v>1</v>
      </c>
      <c r="CK32" s="8"/>
      <c r="CL32" s="8">
        <f t="shared" si="16"/>
        <v>1</v>
      </c>
      <c r="CM32" s="8"/>
      <c r="CN32" s="8">
        <f t="shared" si="17"/>
        <v>1</v>
      </c>
      <c r="CO32" s="8"/>
      <c r="CP32" s="8">
        <f t="shared" si="18"/>
        <v>1</v>
      </c>
      <c r="CQ32" s="8"/>
      <c r="CR32" s="8">
        <f t="shared" si="19"/>
        <v>1</v>
      </c>
      <c r="CS32" s="8"/>
      <c r="CT32" s="8">
        <f t="shared" si="20"/>
        <v>1</v>
      </c>
      <c r="CU32" s="8"/>
      <c r="CV32" s="8">
        <f t="shared" si="21"/>
        <v>1</v>
      </c>
      <c r="CW32" s="8"/>
      <c r="CX32" s="8">
        <f t="shared" si="22"/>
        <v>1</v>
      </c>
      <c r="CY32" s="8"/>
      <c r="CZ32" s="8">
        <f t="shared" si="43"/>
        <v>1</v>
      </c>
      <c r="DA32" s="8"/>
      <c r="DB32" s="8">
        <f t="shared" si="23"/>
        <v>1</v>
      </c>
      <c r="DC32" s="8"/>
      <c r="DD32" s="8">
        <f t="shared" si="24"/>
        <v>1</v>
      </c>
      <c r="DE32" s="8"/>
      <c r="DF32" s="8">
        <f t="shared" si="25"/>
        <v>1</v>
      </c>
      <c r="DG32" s="8"/>
      <c r="DH32" s="8">
        <f t="shared" si="26"/>
        <v>1</v>
      </c>
      <c r="DI32" s="8"/>
      <c r="DJ32" s="8">
        <f t="shared" si="27"/>
        <v>1</v>
      </c>
      <c r="DK32" s="8"/>
      <c r="DL32" s="8">
        <f t="shared" si="28"/>
        <v>1</v>
      </c>
      <c r="DM32" s="8"/>
      <c r="DN32" s="8">
        <f t="shared" si="29"/>
        <v>1</v>
      </c>
      <c r="DO32" s="8"/>
      <c r="DP32" s="8">
        <f t="shared" si="30"/>
        <v>1</v>
      </c>
      <c r="DQ32" s="8"/>
      <c r="DR32" s="8">
        <f t="shared" si="31"/>
        <v>1</v>
      </c>
      <c r="DS32" s="8"/>
      <c r="DT32" s="8">
        <f t="shared" si="32"/>
        <v>1</v>
      </c>
      <c r="DU32" s="8"/>
      <c r="DV32" s="8">
        <f t="shared" si="44"/>
        <v>1</v>
      </c>
      <c r="DW32" s="8"/>
      <c r="DX32" s="8">
        <f t="shared" si="33"/>
        <v>1</v>
      </c>
      <c r="DY32" s="8"/>
      <c r="DZ32" s="8">
        <f t="shared" si="34"/>
        <v>1</v>
      </c>
      <c r="EA32" s="8"/>
      <c r="EB32" s="8">
        <f t="shared" si="35"/>
        <v>1</v>
      </c>
      <c r="EC32" s="8"/>
      <c r="ED32" s="8">
        <f t="shared" si="36"/>
        <v>1</v>
      </c>
      <c r="EE32" s="8"/>
      <c r="EF32" s="8">
        <f t="shared" si="37"/>
        <v>1</v>
      </c>
      <c r="EG32" s="8"/>
      <c r="EH32" s="8">
        <f t="shared" si="38"/>
        <v>1</v>
      </c>
      <c r="EI32" s="8"/>
      <c r="EJ32" s="8">
        <f t="shared" si="39"/>
        <v>1</v>
      </c>
      <c r="EK32" s="8"/>
      <c r="EL32" s="8">
        <f t="shared" si="40"/>
        <v>1</v>
      </c>
      <c r="EM32" s="8"/>
      <c r="EN32" s="8">
        <f t="shared" si="41"/>
        <v>1</v>
      </c>
      <c r="EO32" s="18"/>
    </row>
    <row r="33" spans="2:145" customFormat="1">
      <c r="B33" s="19"/>
      <c r="C33" s="3"/>
      <c r="D33" s="3"/>
      <c r="E33" s="4"/>
      <c r="F33" s="3"/>
      <c r="G33" s="3"/>
      <c r="H33" s="3"/>
      <c r="I33" s="3"/>
      <c r="J33" s="6"/>
      <c r="K33" s="6"/>
      <c r="L33" s="6"/>
      <c r="M33" s="10"/>
      <c r="N33" s="10"/>
      <c r="O33" s="10"/>
      <c r="P33" s="15"/>
      <c r="Q33" s="13"/>
      <c r="R33" s="13"/>
      <c r="S33" s="13"/>
      <c r="T33" s="13"/>
      <c r="U33" s="13"/>
      <c r="V33" s="13"/>
      <c r="W33" s="9"/>
      <c r="X33" s="9"/>
      <c r="Y33" s="9"/>
      <c r="Z33" s="9"/>
      <c r="AA33" s="9"/>
      <c r="AB33" s="9"/>
      <c r="AC33" s="13"/>
      <c r="AD33" s="13"/>
      <c r="AE33" s="13"/>
      <c r="AF33" s="13"/>
      <c r="AG33" s="13"/>
      <c r="AH33" s="13"/>
      <c r="AI33" s="9"/>
      <c r="AJ33" s="9"/>
      <c r="AK33" s="9"/>
      <c r="AL33" s="9"/>
      <c r="AM33" s="9"/>
      <c r="AN33" s="9"/>
      <c r="AO33" s="16">
        <f>Q33*参数!$D$3+W33</f>
        <v>0</v>
      </c>
      <c r="AP33" s="16">
        <f>R33*参数!$D$3+X33</f>
        <v>0</v>
      </c>
      <c r="AQ33" s="16">
        <f>S33*参数!$D$3+Y33</f>
        <v>0</v>
      </c>
      <c r="AR33" s="16">
        <f>T33*参数!$D$3+Z33</f>
        <v>0</v>
      </c>
      <c r="AS33" s="16">
        <f>U33*参数!$D$3+AA33</f>
        <v>0</v>
      </c>
      <c r="AT33" s="16">
        <f>V33*参数!$D$3+AB33</f>
        <v>0</v>
      </c>
      <c r="AU33" s="16">
        <f>AC33*参数!$D$3+AI33</f>
        <v>0</v>
      </c>
      <c r="AV33" s="16">
        <f>AD33*参数!$D$3+AJ33</f>
        <v>0</v>
      </c>
      <c r="AW33" s="16">
        <f>AE33*参数!$D$3+AK33</f>
        <v>0</v>
      </c>
      <c r="AX33" s="16">
        <f>AF33*参数!$D$3+AL33</f>
        <v>0</v>
      </c>
      <c r="AY33" s="16">
        <f>AG33*参数!$D$3+AM33</f>
        <v>0</v>
      </c>
      <c r="AZ33" s="16">
        <f>AH33*参数!$D$3+AN33</f>
        <v>0</v>
      </c>
      <c r="BA33" s="8"/>
      <c r="BB33" s="8">
        <f t="shared" si="0"/>
        <v>1</v>
      </c>
      <c r="BC33" s="8"/>
      <c r="BD33" s="8">
        <f t="shared" si="1"/>
        <v>1</v>
      </c>
      <c r="BE33" s="8"/>
      <c r="BF33" s="8">
        <f t="shared" si="2"/>
        <v>1</v>
      </c>
      <c r="BG33" s="8"/>
      <c r="BH33" s="8">
        <f t="shared" si="45"/>
        <v>1</v>
      </c>
      <c r="BI33" s="8"/>
      <c r="BJ33" s="8">
        <f t="shared" si="3"/>
        <v>1</v>
      </c>
      <c r="BK33" s="8"/>
      <c r="BL33" s="8">
        <f t="shared" si="4"/>
        <v>1</v>
      </c>
      <c r="BM33" s="8"/>
      <c r="BN33" s="8">
        <f t="shared" si="5"/>
        <v>1</v>
      </c>
      <c r="BO33" s="8"/>
      <c r="BP33" s="8">
        <f t="shared" si="6"/>
        <v>1</v>
      </c>
      <c r="BQ33" s="8"/>
      <c r="BR33" s="8">
        <f t="shared" si="7"/>
        <v>1</v>
      </c>
      <c r="BS33" s="8"/>
      <c r="BT33" s="8">
        <f t="shared" si="8"/>
        <v>1</v>
      </c>
      <c r="BU33" s="8"/>
      <c r="BV33" s="8">
        <f t="shared" si="9"/>
        <v>1</v>
      </c>
      <c r="BW33" s="8"/>
      <c r="BX33" s="8">
        <f t="shared" si="10"/>
        <v>1</v>
      </c>
      <c r="BY33" s="8"/>
      <c r="BZ33" s="8">
        <f t="shared" si="11"/>
        <v>1</v>
      </c>
      <c r="CA33" s="8"/>
      <c r="CB33" s="8">
        <f t="shared" si="12"/>
        <v>1</v>
      </c>
      <c r="CC33" s="8"/>
      <c r="CD33" s="8">
        <f t="shared" si="42"/>
        <v>1</v>
      </c>
      <c r="CE33" s="8"/>
      <c r="CF33" s="8">
        <f t="shared" si="13"/>
        <v>1</v>
      </c>
      <c r="CG33" s="8"/>
      <c r="CH33" s="8">
        <f t="shared" si="14"/>
        <v>1</v>
      </c>
      <c r="CI33" s="8"/>
      <c r="CJ33" s="8">
        <f t="shared" si="15"/>
        <v>1</v>
      </c>
      <c r="CK33" s="8"/>
      <c r="CL33" s="8">
        <f t="shared" si="16"/>
        <v>1</v>
      </c>
      <c r="CM33" s="8"/>
      <c r="CN33" s="8">
        <f t="shared" si="17"/>
        <v>1</v>
      </c>
      <c r="CO33" s="8"/>
      <c r="CP33" s="8">
        <f t="shared" si="18"/>
        <v>1</v>
      </c>
      <c r="CQ33" s="8"/>
      <c r="CR33" s="8">
        <f t="shared" si="19"/>
        <v>1</v>
      </c>
      <c r="CS33" s="8"/>
      <c r="CT33" s="8">
        <f t="shared" si="20"/>
        <v>1</v>
      </c>
      <c r="CU33" s="8"/>
      <c r="CV33" s="8">
        <f t="shared" si="21"/>
        <v>1</v>
      </c>
      <c r="CW33" s="8"/>
      <c r="CX33" s="8">
        <f t="shared" si="22"/>
        <v>1</v>
      </c>
      <c r="CY33" s="8"/>
      <c r="CZ33" s="8">
        <f t="shared" si="43"/>
        <v>1</v>
      </c>
      <c r="DA33" s="8"/>
      <c r="DB33" s="8">
        <f t="shared" si="23"/>
        <v>1</v>
      </c>
      <c r="DC33" s="8"/>
      <c r="DD33" s="8">
        <f t="shared" si="24"/>
        <v>1</v>
      </c>
      <c r="DE33" s="8"/>
      <c r="DF33" s="8">
        <f t="shared" si="25"/>
        <v>1</v>
      </c>
      <c r="DG33" s="8"/>
      <c r="DH33" s="8">
        <f t="shared" si="26"/>
        <v>1</v>
      </c>
      <c r="DI33" s="8"/>
      <c r="DJ33" s="8">
        <f t="shared" si="27"/>
        <v>1</v>
      </c>
      <c r="DK33" s="8"/>
      <c r="DL33" s="8">
        <f t="shared" si="28"/>
        <v>1</v>
      </c>
      <c r="DM33" s="8"/>
      <c r="DN33" s="8">
        <f t="shared" si="29"/>
        <v>1</v>
      </c>
      <c r="DO33" s="8"/>
      <c r="DP33" s="8">
        <f t="shared" si="30"/>
        <v>1</v>
      </c>
      <c r="DQ33" s="8"/>
      <c r="DR33" s="8">
        <f t="shared" si="31"/>
        <v>1</v>
      </c>
      <c r="DS33" s="8"/>
      <c r="DT33" s="8">
        <f t="shared" si="32"/>
        <v>1</v>
      </c>
      <c r="DU33" s="8"/>
      <c r="DV33" s="8">
        <f t="shared" si="44"/>
        <v>1</v>
      </c>
      <c r="DW33" s="8"/>
      <c r="DX33" s="8">
        <f t="shared" si="33"/>
        <v>1</v>
      </c>
      <c r="DY33" s="8"/>
      <c r="DZ33" s="8">
        <f t="shared" si="34"/>
        <v>1</v>
      </c>
      <c r="EA33" s="8"/>
      <c r="EB33" s="8">
        <f t="shared" si="35"/>
        <v>1</v>
      </c>
      <c r="EC33" s="8"/>
      <c r="ED33" s="8">
        <f t="shared" si="36"/>
        <v>1</v>
      </c>
      <c r="EE33" s="8"/>
      <c r="EF33" s="8">
        <f t="shared" si="37"/>
        <v>1</v>
      </c>
      <c r="EG33" s="8"/>
      <c r="EH33" s="8">
        <f t="shared" si="38"/>
        <v>1</v>
      </c>
      <c r="EI33" s="8"/>
      <c r="EJ33" s="8">
        <f t="shared" si="39"/>
        <v>1</v>
      </c>
      <c r="EK33" s="8"/>
      <c r="EL33" s="8">
        <f t="shared" si="40"/>
        <v>1</v>
      </c>
      <c r="EM33" s="8"/>
      <c r="EN33" s="8">
        <f t="shared" si="41"/>
        <v>1</v>
      </c>
      <c r="EO33" s="18"/>
    </row>
    <row r="34" spans="2:145" customFormat="1">
      <c r="B34" s="19"/>
      <c r="C34" s="3"/>
      <c r="D34" s="3"/>
      <c r="E34" s="4"/>
      <c r="F34" s="3"/>
      <c r="G34" s="3"/>
      <c r="H34" s="3"/>
      <c r="I34" s="3"/>
      <c r="J34" s="6"/>
      <c r="K34" s="6"/>
      <c r="L34" s="6"/>
      <c r="M34" s="10"/>
      <c r="N34" s="10"/>
      <c r="O34" s="10"/>
      <c r="P34" s="15"/>
      <c r="Q34" s="13"/>
      <c r="R34" s="13"/>
      <c r="S34" s="13"/>
      <c r="T34" s="13"/>
      <c r="U34" s="13"/>
      <c r="V34" s="13"/>
      <c r="W34" s="9"/>
      <c r="X34" s="9"/>
      <c r="Y34" s="9"/>
      <c r="Z34" s="9"/>
      <c r="AA34" s="9"/>
      <c r="AB34" s="9"/>
      <c r="AC34" s="13"/>
      <c r="AD34" s="13"/>
      <c r="AE34" s="13"/>
      <c r="AF34" s="13"/>
      <c r="AG34" s="13"/>
      <c r="AH34" s="13"/>
      <c r="AI34" s="9"/>
      <c r="AJ34" s="9"/>
      <c r="AK34" s="9"/>
      <c r="AL34" s="9"/>
      <c r="AM34" s="9"/>
      <c r="AN34" s="9"/>
      <c r="AO34" s="16">
        <f>Q34*参数!$D$3+W34</f>
        <v>0</v>
      </c>
      <c r="AP34" s="16">
        <f>R34*参数!$D$3+X34</f>
        <v>0</v>
      </c>
      <c r="AQ34" s="16">
        <f>S34*参数!$D$3+Y34</f>
        <v>0</v>
      </c>
      <c r="AR34" s="16">
        <f>T34*参数!$D$3+Z34</f>
        <v>0</v>
      </c>
      <c r="AS34" s="16">
        <f>U34*参数!$D$3+AA34</f>
        <v>0</v>
      </c>
      <c r="AT34" s="16">
        <f>V34*参数!$D$3+AB34</f>
        <v>0</v>
      </c>
      <c r="AU34" s="16">
        <f>AC34*参数!$D$3+AI34</f>
        <v>0</v>
      </c>
      <c r="AV34" s="16">
        <f>AD34*参数!$D$3+AJ34</f>
        <v>0</v>
      </c>
      <c r="AW34" s="16">
        <f>AE34*参数!$D$3+AK34</f>
        <v>0</v>
      </c>
      <c r="AX34" s="16">
        <f>AF34*参数!$D$3+AL34</f>
        <v>0</v>
      </c>
      <c r="AY34" s="16">
        <f>AG34*参数!$D$3+AM34</f>
        <v>0</v>
      </c>
      <c r="AZ34" s="16">
        <f>AH34*参数!$D$3+AN34</f>
        <v>0</v>
      </c>
      <c r="BA34" s="8"/>
      <c r="BB34" s="8">
        <f t="shared" si="0"/>
        <v>1</v>
      </c>
      <c r="BC34" s="8"/>
      <c r="BD34" s="8">
        <f t="shared" si="1"/>
        <v>1</v>
      </c>
      <c r="BE34" s="8"/>
      <c r="BF34" s="8">
        <f t="shared" si="2"/>
        <v>1</v>
      </c>
      <c r="BG34" s="8"/>
      <c r="BH34" s="8">
        <f t="shared" si="45"/>
        <v>1</v>
      </c>
      <c r="BI34" s="8"/>
      <c r="BJ34" s="8">
        <f t="shared" si="3"/>
        <v>1</v>
      </c>
      <c r="BK34" s="8"/>
      <c r="BL34" s="8">
        <f t="shared" si="4"/>
        <v>1</v>
      </c>
      <c r="BM34" s="8"/>
      <c r="BN34" s="8">
        <f t="shared" si="5"/>
        <v>1</v>
      </c>
      <c r="BO34" s="8"/>
      <c r="BP34" s="8">
        <f t="shared" si="6"/>
        <v>1</v>
      </c>
      <c r="BQ34" s="8"/>
      <c r="BR34" s="8">
        <f t="shared" si="7"/>
        <v>1</v>
      </c>
      <c r="BS34" s="8"/>
      <c r="BT34" s="8">
        <f t="shared" si="8"/>
        <v>1</v>
      </c>
      <c r="BU34" s="8"/>
      <c r="BV34" s="8">
        <f t="shared" si="9"/>
        <v>1</v>
      </c>
      <c r="BW34" s="8"/>
      <c r="BX34" s="8">
        <f t="shared" si="10"/>
        <v>1</v>
      </c>
      <c r="BY34" s="8"/>
      <c r="BZ34" s="8">
        <f t="shared" si="11"/>
        <v>1</v>
      </c>
      <c r="CA34" s="8"/>
      <c r="CB34" s="8">
        <f t="shared" si="12"/>
        <v>1</v>
      </c>
      <c r="CC34" s="8"/>
      <c r="CD34" s="8">
        <f t="shared" si="42"/>
        <v>1</v>
      </c>
      <c r="CE34" s="8"/>
      <c r="CF34" s="8">
        <f t="shared" si="13"/>
        <v>1</v>
      </c>
      <c r="CG34" s="8"/>
      <c r="CH34" s="8">
        <f t="shared" si="14"/>
        <v>1</v>
      </c>
      <c r="CI34" s="8"/>
      <c r="CJ34" s="8">
        <f t="shared" si="15"/>
        <v>1</v>
      </c>
      <c r="CK34" s="8"/>
      <c r="CL34" s="8">
        <f t="shared" si="16"/>
        <v>1</v>
      </c>
      <c r="CM34" s="8"/>
      <c r="CN34" s="8">
        <f t="shared" si="17"/>
        <v>1</v>
      </c>
      <c r="CO34" s="8"/>
      <c r="CP34" s="8">
        <f t="shared" si="18"/>
        <v>1</v>
      </c>
      <c r="CQ34" s="8"/>
      <c r="CR34" s="8">
        <f t="shared" si="19"/>
        <v>1</v>
      </c>
      <c r="CS34" s="8"/>
      <c r="CT34" s="8">
        <f t="shared" si="20"/>
        <v>1</v>
      </c>
      <c r="CU34" s="8"/>
      <c r="CV34" s="8">
        <f t="shared" si="21"/>
        <v>1</v>
      </c>
      <c r="CW34" s="8"/>
      <c r="CX34" s="8">
        <f t="shared" si="22"/>
        <v>1</v>
      </c>
      <c r="CY34" s="8"/>
      <c r="CZ34" s="8">
        <f t="shared" si="43"/>
        <v>1</v>
      </c>
      <c r="DA34" s="8"/>
      <c r="DB34" s="8">
        <f t="shared" si="23"/>
        <v>1</v>
      </c>
      <c r="DC34" s="8"/>
      <c r="DD34" s="8">
        <f t="shared" si="24"/>
        <v>1</v>
      </c>
      <c r="DE34" s="8"/>
      <c r="DF34" s="8">
        <f t="shared" si="25"/>
        <v>1</v>
      </c>
      <c r="DG34" s="8"/>
      <c r="DH34" s="8">
        <f t="shared" si="26"/>
        <v>1</v>
      </c>
      <c r="DI34" s="8"/>
      <c r="DJ34" s="8">
        <f t="shared" si="27"/>
        <v>1</v>
      </c>
      <c r="DK34" s="8"/>
      <c r="DL34" s="8">
        <f t="shared" si="28"/>
        <v>1</v>
      </c>
      <c r="DM34" s="8"/>
      <c r="DN34" s="8">
        <f t="shared" si="29"/>
        <v>1</v>
      </c>
      <c r="DO34" s="8"/>
      <c r="DP34" s="8">
        <f t="shared" si="30"/>
        <v>1</v>
      </c>
      <c r="DQ34" s="8"/>
      <c r="DR34" s="8">
        <f t="shared" si="31"/>
        <v>1</v>
      </c>
      <c r="DS34" s="8"/>
      <c r="DT34" s="8">
        <f t="shared" si="32"/>
        <v>1</v>
      </c>
      <c r="DU34" s="8"/>
      <c r="DV34" s="8">
        <f t="shared" si="44"/>
        <v>1</v>
      </c>
      <c r="DW34" s="8"/>
      <c r="DX34" s="8">
        <f t="shared" si="33"/>
        <v>1</v>
      </c>
      <c r="DY34" s="8"/>
      <c r="DZ34" s="8">
        <f t="shared" si="34"/>
        <v>1</v>
      </c>
      <c r="EA34" s="8"/>
      <c r="EB34" s="8">
        <f t="shared" si="35"/>
        <v>1</v>
      </c>
      <c r="EC34" s="8"/>
      <c r="ED34" s="8">
        <f t="shared" si="36"/>
        <v>1</v>
      </c>
      <c r="EE34" s="8"/>
      <c r="EF34" s="8">
        <f t="shared" si="37"/>
        <v>1</v>
      </c>
      <c r="EG34" s="8"/>
      <c r="EH34" s="8">
        <f t="shared" si="38"/>
        <v>1</v>
      </c>
      <c r="EI34" s="8"/>
      <c r="EJ34" s="8">
        <f t="shared" si="39"/>
        <v>1</v>
      </c>
      <c r="EK34" s="8"/>
      <c r="EL34" s="8">
        <f t="shared" si="40"/>
        <v>1</v>
      </c>
      <c r="EM34" s="8"/>
      <c r="EN34" s="8">
        <f t="shared" si="41"/>
        <v>1</v>
      </c>
      <c r="EO34" s="18"/>
    </row>
    <row r="35" spans="2:145" customFormat="1">
      <c r="B35" s="19"/>
      <c r="C35" s="3"/>
      <c r="D35" s="3"/>
      <c r="E35" s="4"/>
      <c r="F35" s="3"/>
      <c r="G35" s="3"/>
      <c r="H35" s="3"/>
      <c r="I35" s="3"/>
      <c r="J35" s="6"/>
      <c r="K35" s="6"/>
      <c r="L35" s="6"/>
      <c r="M35" s="10"/>
      <c r="N35" s="10"/>
      <c r="O35" s="10"/>
      <c r="P35" s="15"/>
      <c r="Q35" s="13"/>
      <c r="R35" s="13"/>
      <c r="S35" s="13"/>
      <c r="T35" s="13"/>
      <c r="U35" s="13"/>
      <c r="V35" s="13"/>
      <c r="W35" s="9"/>
      <c r="X35" s="9"/>
      <c r="Y35" s="9"/>
      <c r="Z35" s="9"/>
      <c r="AA35" s="9"/>
      <c r="AB35" s="9"/>
      <c r="AC35" s="13"/>
      <c r="AD35" s="13"/>
      <c r="AE35" s="13"/>
      <c r="AF35" s="13"/>
      <c r="AG35" s="13"/>
      <c r="AH35" s="13"/>
      <c r="AI35" s="9"/>
      <c r="AJ35" s="9"/>
      <c r="AK35" s="9"/>
      <c r="AL35" s="9"/>
      <c r="AM35" s="9"/>
      <c r="AN35" s="9"/>
      <c r="AO35" s="16">
        <f>Q35*参数!$D$3+W35</f>
        <v>0</v>
      </c>
      <c r="AP35" s="16">
        <f>R35*参数!$D$3+X35</f>
        <v>0</v>
      </c>
      <c r="AQ35" s="16">
        <f>S35*参数!$D$3+Y35</f>
        <v>0</v>
      </c>
      <c r="AR35" s="16">
        <f>T35*参数!$D$3+Z35</f>
        <v>0</v>
      </c>
      <c r="AS35" s="16">
        <f>U35*参数!$D$3+AA35</f>
        <v>0</v>
      </c>
      <c r="AT35" s="16">
        <f>V35*参数!$D$3+AB35</f>
        <v>0</v>
      </c>
      <c r="AU35" s="16">
        <f>AC35*参数!$D$3+AI35</f>
        <v>0</v>
      </c>
      <c r="AV35" s="16">
        <f>AD35*参数!$D$3+AJ35</f>
        <v>0</v>
      </c>
      <c r="AW35" s="16">
        <f>AE35*参数!$D$3+AK35</f>
        <v>0</v>
      </c>
      <c r="AX35" s="16">
        <f>AF35*参数!$D$3+AL35</f>
        <v>0</v>
      </c>
      <c r="AY35" s="16">
        <f>AG35*参数!$D$3+AM35</f>
        <v>0</v>
      </c>
      <c r="AZ35" s="16">
        <f>AH35*参数!$D$3+AN35</f>
        <v>0</v>
      </c>
      <c r="BA35" s="8"/>
      <c r="BB35" s="8">
        <f t="shared" si="0"/>
        <v>1</v>
      </c>
      <c r="BC35" s="8"/>
      <c r="BD35" s="8">
        <f t="shared" si="1"/>
        <v>1</v>
      </c>
      <c r="BE35" s="8"/>
      <c r="BF35" s="8">
        <f t="shared" si="2"/>
        <v>1</v>
      </c>
      <c r="BG35" s="8"/>
      <c r="BH35" s="8">
        <f t="shared" si="45"/>
        <v>1</v>
      </c>
      <c r="BI35" s="8"/>
      <c r="BJ35" s="8">
        <f t="shared" si="3"/>
        <v>1</v>
      </c>
      <c r="BK35" s="8"/>
      <c r="BL35" s="8">
        <f t="shared" si="4"/>
        <v>1</v>
      </c>
      <c r="BM35" s="8"/>
      <c r="BN35" s="8">
        <f t="shared" si="5"/>
        <v>1</v>
      </c>
      <c r="BO35" s="8"/>
      <c r="BP35" s="8">
        <f t="shared" si="6"/>
        <v>1</v>
      </c>
      <c r="BQ35" s="8"/>
      <c r="BR35" s="8">
        <f t="shared" si="7"/>
        <v>1</v>
      </c>
      <c r="BS35" s="8"/>
      <c r="BT35" s="8">
        <f t="shared" si="8"/>
        <v>1</v>
      </c>
      <c r="BU35" s="8"/>
      <c r="BV35" s="8">
        <f t="shared" si="9"/>
        <v>1</v>
      </c>
      <c r="BW35" s="8"/>
      <c r="BX35" s="8">
        <f t="shared" si="10"/>
        <v>1</v>
      </c>
      <c r="BY35" s="8"/>
      <c r="BZ35" s="8">
        <f t="shared" si="11"/>
        <v>1</v>
      </c>
      <c r="CA35" s="8"/>
      <c r="CB35" s="8">
        <f t="shared" si="12"/>
        <v>1</v>
      </c>
      <c r="CC35" s="8"/>
      <c r="CD35" s="8">
        <f t="shared" si="42"/>
        <v>1</v>
      </c>
      <c r="CE35" s="8"/>
      <c r="CF35" s="8">
        <f t="shared" si="13"/>
        <v>1</v>
      </c>
      <c r="CG35" s="8"/>
      <c r="CH35" s="8">
        <f t="shared" si="14"/>
        <v>1</v>
      </c>
      <c r="CI35" s="8"/>
      <c r="CJ35" s="8">
        <f t="shared" si="15"/>
        <v>1</v>
      </c>
      <c r="CK35" s="8"/>
      <c r="CL35" s="8">
        <f t="shared" si="16"/>
        <v>1</v>
      </c>
      <c r="CM35" s="8"/>
      <c r="CN35" s="8">
        <f t="shared" si="17"/>
        <v>1</v>
      </c>
      <c r="CO35" s="8"/>
      <c r="CP35" s="8">
        <f t="shared" si="18"/>
        <v>1</v>
      </c>
      <c r="CQ35" s="8"/>
      <c r="CR35" s="8">
        <f t="shared" si="19"/>
        <v>1</v>
      </c>
      <c r="CS35" s="8"/>
      <c r="CT35" s="8">
        <f t="shared" si="20"/>
        <v>1</v>
      </c>
      <c r="CU35" s="8"/>
      <c r="CV35" s="8">
        <f t="shared" si="21"/>
        <v>1</v>
      </c>
      <c r="CW35" s="8"/>
      <c r="CX35" s="8">
        <f t="shared" si="22"/>
        <v>1</v>
      </c>
      <c r="CY35" s="8"/>
      <c r="CZ35" s="8">
        <f t="shared" si="43"/>
        <v>1</v>
      </c>
      <c r="DA35" s="8"/>
      <c r="DB35" s="8">
        <f t="shared" si="23"/>
        <v>1</v>
      </c>
      <c r="DC35" s="8"/>
      <c r="DD35" s="8">
        <f t="shared" si="24"/>
        <v>1</v>
      </c>
      <c r="DE35" s="8"/>
      <c r="DF35" s="8">
        <f t="shared" si="25"/>
        <v>1</v>
      </c>
      <c r="DG35" s="8"/>
      <c r="DH35" s="8">
        <f t="shared" si="26"/>
        <v>1</v>
      </c>
      <c r="DI35" s="8"/>
      <c r="DJ35" s="8">
        <f t="shared" si="27"/>
        <v>1</v>
      </c>
      <c r="DK35" s="8"/>
      <c r="DL35" s="8">
        <f t="shared" si="28"/>
        <v>1</v>
      </c>
      <c r="DM35" s="8"/>
      <c r="DN35" s="8">
        <f t="shared" si="29"/>
        <v>1</v>
      </c>
      <c r="DO35" s="8"/>
      <c r="DP35" s="8">
        <f t="shared" si="30"/>
        <v>1</v>
      </c>
      <c r="DQ35" s="8"/>
      <c r="DR35" s="8">
        <f t="shared" si="31"/>
        <v>1</v>
      </c>
      <c r="DS35" s="8"/>
      <c r="DT35" s="8">
        <f t="shared" si="32"/>
        <v>1</v>
      </c>
      <c r="DU35" s="8"/>
      <c r="DV35" s="8">
        <f t="shared" si="44"/>
        <v>1</v>
      </c>
      <c r="DW35" s="8"/>
      <c r="DX35" s="8">
        <f t="shared" si="33"/>
        <v>1</v>
      </c>
      <c r="DY35" s="8"/>
      <c r="DZ35" s="8">
        <f t="shared" si="34"/>
        <v>1</v>
      </c>
      <c r="EA35" s="8"/>
      <c r="EB35" s="8">
        <f t="shared" si="35"/>
        <v>1</v>
      </c>
      <c r="EC35" s="8"/>
      <c r="ED35" s="8">
        <f t="shared" si="36"/>
        <v>1</v>
      </c>
      <c r="EE35" s="8"/>
      <c r="EF35" s="8">
        <f t="shared" si="37"/>
        <v>1</v>
      </c>
      <c r="EG35" s="8"/>
      <c r="EH35" s="8">
        <f t="shared" si="38"/>
        <v>1</v>
      </c>
      <c r="EI35" s="8"/>
      <c r="EJ35" s="8">
        <f t="shared" si="39"/>
        <v>1</v>
      </c>
      <c r="EK35" s="8"/>
      <c r="EL35" s="8">
        <f t="shared" si="40"/>
        <v>1</v>
      </c>
      <c r="EM35" s="8"/>
      <c r="EN35" s="8">
        <f t="shared" si="41"/>
        <v>1</v>
      </c>
      <c r="EO35" s="18"/>
    </row>
    <row r="36" spans="2:145" customFormat="1">
      <c r="B36" s="19"/>
      <c r="C36" s="3"/>
      <c r="D36" s="3"/>
      <c r="E36" s="4"/>
      <c r="F36" s="3"/>
      <c r="G36" s="3"/>
      <c r="H36" s="3"/>
      <c r="I36" s="3"/>
      <c r="J36" s="6"/>
      <c r="K36" s="6"/>
      <c r="L36" s="6"/>
      <c r="M36" s="10"/>
      <c r="N36" s="10"/>
      <c r="O36" s="10"/>
      <c r="P36" s="15"/>
      <c r="Q36" s="13"/>
      <c r="R36" s="13"/>
      <c r="S36" s="13"/>
      <c r="T36" s="13"/>
      <c r="U36" s="13"/>
      <c r="V36" s="13"/>
      <c r="W36" s="9"/>
      <c r="X36" s="9"/>
      <c r="Y36" s="9"/>
      <c r="Z36" s="9"/>
      <c r="AA36" s="9"/>
      <c r="AB36" s="9"/>
      <c r="AC36" s="13"/>
      <c r="AD36" s="13"/>
      <c r="AE36" s="13"/>
      <c r="AF36" s="13"/>
      <c r="AG36" s="13"/>
      <c r="AH36" s="13"/>
      <c r="AI36" s="9"/>
      <c r="AJ36" s="9"/>
      <c r="AK36" s="9"/>
      <c r="AL36" s="9"/>
      <c r="AM36" s="9"/>
      <c r="AN36" s="9"/>
      <c r="AO36" s="16">
        <f>Q36*参数!$D$3+W36</f>
        <v>0</v>
      </c>
      <c r="AP36" s="16">
        <f>R36*参数!$D$3+X36</f>
        <v>0</v>
      </c>
      <c r="AQ36" s="16">
        <f>S36*参数!$D$3+Y36</f>
        <v>0</v>
      </c>
      <c r="AR36" s="16">
        <f>T36*参数!$D$3+Z36</f>
        <v>0</v>
      </c>
      <c r="AS36" s="16">
        <f>U36*参数!$D$3+AA36</f>
        <v>0</v>
      </c>
      <c r="AT36" s="16">
        <f>V36*参数!$D$3+AB36</f>
        <v>0</v>
      </c>
      <c r="AU36" s="16">
        <f>AC36*参数!$D$3+AI36</f>
        <v>0</v>
      </c>
      <c r="AV36" s="16">
        <f>AD36*参数!$D$3+AJ36</f>
        <v>0</v>
      </c>
      <c r="AW36" s="16">
        <f>AE36*参数!$D$3+AK36</f>
        <v>0</v>
      </c>
      <c r="AX36" s="16">
        <f>AF36*参数!$D$3+AL36</f>
        <v>0</v>
      </c>
      <c r="AY36" s="16">
        <f>AG36*参数!$D$3+AM36</f>
        <v>0</v>
      </c>
      <c r="AZ36" s="16">
        <f>AH36*参数!$D$3+AN36</f>
        <v>0</v>
      </c>
      <c r="BA36" s="8"/>
      <c r="BB36" s="8">
        <f t="shared" si="0"/>
        <v>1</v>
      </c>
      <c r="BC36" s="8"/>
      <c r="BD36" s="8">
        <f t="shared" si="1"/>
        <v>1</v>
      </c>
      <c r="BE36" s="8"/>
      <c r="BF36" s="8">
        <f t="shared" si="2"/>
        <v>1</v>
      </c>
      <c r="BG36" s="8"/>
      <c r="BH36" s="8">
        <f t="shared" si="45"/>
        <v>1</v>
      </c>
      <c r="BI36" s="8"/>
      <c r="BJ36" s="8">
        <f t="shared" si="3"/>
        <v>1</v>
      </c>
      <c r="BK36" s="8"/>
      <c r="BL36" s="8">
        <f t="shared" si="4"/>
        <v>1</v>
      </c>
      <c r="BM36" s="8"/>
      <c r="BN36" s="8">
        <f t="shared" si="5"/>
        <v>1</v>
      </c>
      <c r="BO36" s="8"/>
      <c r="BP36" s="8">
        <f t="shared" si="6"/>
        <v>1</v>
      </c>
      <c r="BQ36" s="8"/>
      <c r="BR36" s="8">
        <f t="shared" si="7"/>
        <v>1</v>
      </c>
      <c r="BS36" s="8"/>
      <c r="BT36" s="8">
        <f t="shared" si="8"/>
        <v>1</v>
      </c>
      <c r="BU36" s="8"/>
      <c r="BV36" s="8">
        <f t="shared" si="9"/>
        <v>1</v>
      </c>
      <c r="BW36" s="8"/>
      <c r="BX36" s="8">
        <f t="shared" si="10"/>
        <v>1</v>
      </c>
      <c r="BY36" s="8"/>
      <c r="BZ36" s="8">
        <f t="shared" si="11"/>
        <v>1</v>
      </c>
      <c r="CA36" s="8"/>
      <c r="CB36" s="8">
        <f t="shared" si="12"/>
        <v>1</v>
      </c>
      <c r="CC36" s="8"/>
      <c r="CD36" s="8">
        <f t="shared" si="42"/>
        <v>1</v>
      </c>
      <c r="CE36" s="8"/>
      <c r="CF36" s="8">
        <f t="shared" si="13"/>
        <v>1</v>
      </c>
      <c r="CG36" s="8"/>
      <c r="CH36" s="8">
        <f t="shared" si="14"/>
        <v>1</v>
      </c>
      <c r="CI36" s="8"/>
      <c r="CJ36" s="8">
        <f t="shared" si="15"/>
        <v>1</v>
      </c>
      <c r="CK36" s="8"/>
      <c r="CL36" s="8">
        <f t="shared" si="16"/>
        <v>1</v>
      </c>
      <c r="CM36" s="8"/>
      <c r="CN36" s="8">
        <f t="shared" si="17"/>
        <v>1</v>
      </c>
      <c r="CO36" s="8"/>
      <c r="CP36" s="8">
        <f t="shared" si="18"/>
        <v>1</v>
      </c>
      <c r="CQ36" s="8"/>
      <c r="CR36" s="8">
        <f t="shared" si="19"/>
        <v>1</v>
      </c>
      <c r="CS36" s="8"/>
      <c r="CT36" s="8">
        <f t="shared" si="20"/>
        <v>1</v>
      </c>
      <c r="CU36" s="8"/>
      <c r="CV36" s="8">
        <f t="shared" si="21"/>
        <v>1</v>
      </c>
      <c r="CW36" s="8"/>
      <c r="CX36" s="8">
        <f t="shared" si="22"/>
        <v>1</v>
      </c>
      <c r="CY36" s="8"/>
      <c r="CZ36" s="8">
        <f t="shared" si="43"/>
        <v>1</v>
      </c>
      <c r="DA36" s="8"/>
      <c r="DB36" s="8">
        <f t="shared" si="23"/>
        <v>1</v>
      </c>
      <c r="DC36" s="8"/>
      <c r="DD36" s="8">
        <f t="shared" si="24"/>
        <v>1</v>
      </c>
      <c r="DE36" s="8"/>
      <c r="DF36" s="8">
        <f t="shared" si="25"/>
        <v>1</v>
      </c>
      <c r="DG36" s="8"/>
      <c r="DH36" s="8">
        <f t="shared" si="26"/>
        <v>1</v>
      </c>
      <c r="DI36" s="8"/>
      <c r="DJ36" s="8">
        <f t="shared" si="27"/>
        <v>1</v>
      </c>
      <c r="DK36" s="8"/>
      <c r="DL36" s="8">
        <f t="shared" si="28"/>
        <v>1</v>
      </c>
      <c r="DM36" s="8"/>
      <c r="DN36" s="8">
        <f t="shared" si="29"/>
        <v>1</v>
      </c>
      <c r="DO36" s="8"/>
      <c r="DP36" s="8">
        <f t="shared" si="30"/>
        <v>1</v>
      </c>
      <c r="DQ36" s="8"/>
      <c r="DR36" s="8">
        <f t="shared" si="31"/>
        <v>1</v>
      </c>
      <c r="DS36" s="8"/>
      <c r="DT36" s="8">
        <f t="shared" si="32"/>
        <v>1</v>
      </c>
      <c r="DU36" s="8"/>
      <c r="DV36" s="8">
        <f t="shared" si="44"/>
        <v>1</v>
      </c>
      <c r="DW36" s="8"/>
      <c r="DX36" s="8">
        <f t="shared" si="33"/>
        <v>1</v>
      </c>
      <c r="DY36" s="8"/>
      <c r="DZ36" s="8">
        <f t="shared" si="34"/>
        <v>1</v>
      </c>
      <c r="EA36" s="8"/>
      <c r="EB36" s="8">
        <f t="shared" si="35"/>
        <v>1</v>
      </c>
      <c r="EC36" s="8"/>
      <c r="ED36" s="8">
        <f t="shared" si="36"/>
        <v>1</v>
      </c>
      <c r="EE36" s="8"/>
      <c r="EF36" s="8">
        <f t="shared" si="37"/>
        <v>1</v>
      </c>
      <c r="EG36" s="8"/>
      <c r="EH36" s="8">
        <f t="shared" si="38"/>
        <v>1</v>
      </c>
      <c r="EI36" s="8"/>
      <c r="EJ36" s="8">
        <f t="shared" si="39"/>
        <v>1</v>
      </c>
      <c r="EK36" s="8"/>
      <c r="EL36" s="8">
        <f t="shared" si="40"/>
        <v>1</v>
      </c>
      <c r="EM36" s="8"/>
      <c r="EN36" s="8">
        <f t="shared" si="41"/>
        <v>1</v>
      </c>
      <c r="EO36" s="18"/>
    </row>
    <row r="37" spans="2:145" customFormat="1">
      <c r="B37" s="19"/>
      <c r="C37" s="3"/>
      <c r="D37" s="3"/>
      <c r="E37" s="4"/>
      <c r="F37" s="3"/>
      <c r="G37" s="3"/>
      <c r="H37" s="3"/>
      <c r="I37" s="3"/>
      <c r="J37" s="6"/>
      <c r="K37" s="6"/>
      <c r="L37" s="6"/>
      <c r="M37" s="10"/>
      <c r="N37" s="10"/>
      <c r="O37" s="10"/>
      <c r="P37" s="15"/>
      <c r="Q37" s="13"/>
      <c r="R37" s="13"/>
      <c r="S37" s="13"/>
      <c r="T37" s="13"/>
      <c r="U37" s="13"/>
      <c r="V37" s="13"/>
      <c r="W37" s="9"/>
      <c r="X37" s="9"/>
      <c r="Y37" s="9"/>
      <c r="Z37" s="9"/>
      <c r="AA37" s="9"/>
      <c r="AB37" s="9"/>
      <c r="AC37" s="13"/>
      <c r="AD37" s="13"/>
      <c r="AE37" s="13"/>
      <c r="AF37" s="13"/>
      <c r="AG37" s="13"/>
      <c r="AH37" s="13"/>
      <c r="AI37" s="9"/>
      <c r="AJ37" s="9"/>
      <c r="AK37" s="9"/>
      <c r="AL37" s="9"/>
      <c r="AM37" s="9"/>
      <c r="AN37" s="9"/>
      <c r="AO37" s="16">
        <f>Q37*参数!$D$3+W37</f>
        <v>0</v>
      </c>
      <c r="AP37" s="16">
        <f>R37*参数!$D$3+X37</f>
        <v>0</v>
      </c>
      <c r="AQ37" s="16">
        <f>S37*参数!$D$3+Y37</f>
        <v>0</v>
      </c>
      <c r="AR37" s="16">
        <f>T37*参数!$D$3+Z37</f>
        <v>0</v>
      </c>
      <c r="AS37" s="16">
        <f>U37*参数!$D$3+AA37</f>
        <v>0</v>
      </c>
      <c r="AT37" s="16">
        <f>V37*参数!$D$3+AB37</f>
        <v>0</v>
      </c>
      <c r="AU37" s="16">
        <f>AC37*参数!$D$3+AI37</f>
        <v>0</v>
      </c>
      <c r="AV37" s="16">
        <f>AD37*参数!$D$3+AJ37</f>
        <v>0</v>
      </c>
      <c r="AW37" s="16">
        <f>AE37*参数!$D$3+AK37</f>
        <v>0</v>
      </c>
      <c r="AX37" s="16">
        <f>AF37*参数!$D$3+AL37</f>
        <v>0</v>
      </c>
      <c r="AY37" s="16">
        <f>AG37*参数!$D$3+AM37</f>
        <v>0</v>
      </c>
      <c r="AZ37" s="16">
        <f>AH37*参数!$D$3+AN37</f>
        <v>0</v>
      </c>
      <c r="BA37" s="8"/>
      <c r="BB37" s="8">
        <f t="shared" si="0"/>
        <v>1</v>
      </c>
      <c r="BC37" s="8"/>
      <c r="BD37" s="8">
        <f t="shared" si="1"/>
        <v>1</v>
      </c>
      <c r="BE37" s="8"/>
      <c r="BF37" s="8">
        <f t="shared" si="2"/>
        <v>1</v>
      </c>
      <c r="BG37" s="8"/>
      <c r="BH37" s="8">
        <f t="shared" si="45"/>
        <v>1</v>
      </c>
      <c r="BI37" s="8"/>
      <c r="BJ37" s="8">
        <f t="shared" si="3"/>
        <v>1</v>
      </c>
      <c r="BK37" s="8"/>
      <c r="BL37" s="8">
        <f t="shared" si="4"/>
        <v>1</v>
      </c>
      <c r="BM37" s="8"/>
      <c r="BN37" s="8">
        <f t="shared" si="5"/>
        <v>1</v>
      </c>
      <c r="BO37" s="8"/>
      <c r="BP37" s="8">
        <f t="shared" si="6"/>
        <v>1</v>
      </c>
      <c r="BQ37" s="8"/>
      <c r="BR37" s="8">
        <f t="shared" si="7"/>
        <v>1</v>
      </c>
      <c r="BS37" s="8"/>
      <c r="BT37" s="8">
        <f t="shared" si="8"/>
        <v>1</v>
      </c>
      <c r="BU37" s="8"/>
      <c r="BV37" s="8">
        <f t="shared" si="9"/>
        <v>1</v>
      </c>
      <c r="BW37" s="8"/>
      <c r="BX37" s="8">
        <f t="shared" si="10"/>
        <v>1</v>
      </c>
      <c r="BY37" s="8"/>
      <c r="BZ37" s="8">
        <f t="shared" si="11"/>
        <v>1</v>
      </c>
      <c r="CA37" s="8"/>
      <c r="CB37" s="8">
        <f t="shared" si="12"/>
        <v>1</v>
      </c>
      <c r="CC37" s="8"/>
      <c r="CD37" s="8">
        <f t="shared" si="42"/>
        <v>1</v>
      </c>
      <c r="CE37" s="8"/>
      <c r="CF37" s="8">
        <f t="shared" si="13"/>
        <v>1</v>
      </c>
      <c r="CG37" s="8"/>
      <c r="CH37" s="8">
        <f t="shared" si="14"/>
        <v>1</v>
      </c>
      <c r="CI37" s="8"/>
      <c r="CJ37" s="8">
        <f t="shared" si="15"/>
        <v>1</v>
      </c>
      <c r="CK37" s="8"/>
      <c r="CL37" s="8">
        <f t="shared" si="16"/>
        <v>1</v>
      </c>
      <c r="CM37" s="8"/>
      <c r="CN37" s="8">
        <f t="shared" si="17"/>
        <v>1</v>
      </c>
      <c r="CO37" s="8"/>
      <c r="CP37" s="8">
        <f t="shared" si="18"/>
        <v>1</v>
      </c>
      <c r="CQ37" s="8"/>
      <c r="CR37" s="8">
        <f t="shared" si="19"/>
        <v>1</v>
      </c>
      <c r="CS37" s="8"/>
      <c r="CT37" s="8">
        <f t="shared" si="20"/>
        <v>1</v>
      </c>
      <c r="CU37" s="8"/>
      <c r="CV37" s="8">
        <f t="shared" si="21"/>
        <v>1</v>
      </c>
      <c r="CW37" s="8"/>
      <c r="CX37" s="8">
        <f t="shared" si="22"/>
        <v>1</v>
      </c>
      <c r="CY37" s="8"/>
      <c r="CZ37" s="8">
        <f t="shared" si="43"/>
        <v>1</v>
      </c>
      <c r="DA37" s="8"/>
      <c r="DB37" s="8">
        <f t="shared" si="23"/>
        <v>1</v>
      </c>
      <c r="DC37" s="8"/>
      <c r="DD37" s="8">
        <f t="shared" si="24"/>
        <v>1</v>
      </c>
      <c r="DE37" s="8"/>
      <c r="DF37" s="8">
        <f t="shared" si="25"/>
        <v>1</v>
      </c>
      <c r="DG37" s="8"/>
      <c r="DH37" s="8">
        <f t="shared" si="26"/>
        <v>1</v>
      </c>
      <c r="DI37" s="8"/>
      <c r="DJ37" s="8">
        <f t="shared" si="27"/>
        <v>1</v>
      </c>
      <c r="DK37" s="8"/>
      <c r="DL37" s="8">
        <f t="shared" si="28"/>
        <v>1</v>
      </c>
      <c r="DM37" s="8"/>
      <c r="DN37" s="8">
        <f t="shared" si="29"/>
        <v>1</v>
      </c>
      <c r="DO37" s="8"/>
      <c r="DP37" s="8">
        <f t="shared" si="30"/>
        <v>1</v>
      </c>
      <c r="DQ37" s="8"/>
      <c r="DR37" s="8">
        <f t="shared" si="31"/>
        <v>1</v>
      </c>
      <c r="DS37" s="8"/>
      <c r="DT37" s="8">
        <f t="shared" si="32"/>
        <v>1</v>
      </c>
      <c r="DU37" s="8"/>
      <c r="DV37" s="8">
        <f t="shared" si="44"/>
        <v>1</v>
      </c>
      <c r="DW37" s="8"/>
      <c r="DX37" s="8">
        <f t="shared" si="33"/>
        <v>1</v>
      </c>
      <c r="DY37" s="8"/>
      <c r="DZ37" s="8">
        <f t="shared" si="34"/>
        <v>1</v>
      </c>
      <c r="EA37" s="8"/>
      <c r="EB37" s="8">
        <f t="shared" si="35"/>
        <v>1</v>
      </c>
      <c r="EC37" s="8"/>
      <c r="ED37" s="8">
        <f t="shared" si="36"/>
        <v>1</v>
      </c>
      <c r="EE37" s="8"/>
      <c r="EF37" s="8">
        <f t="shared" si="37"/>
        <v>1</v>
      </c>
      <c r="EG37" s="8"/>
      <c r="EH37" s="8">
        <f t="shared" si="38"/>
        <v>1</v>
      </c>
      <c r="EI37" s="8"/>
      <c r="EJ37" s="8">
        <f t="shared" si="39"/>
        <v>1</v>
      </c>
      <c r="EK37" s="8"/>
      <c r="EL37" s="8">
        <f t="shared" si="40"/>
        <v>1</v>
      </c>
      <c r="EM37" s="8"/>
      <c r="EN37" s="8">
        <f t="shared" si="41"/>
        <v>1</v>
      </c>
      <c r="EO37" s="18"/>
    </row>
    <row r="38" spans="2:145" customFormat="1">
      <c r="B38" s="19"/>
      <c r="C38" s="3"/>
      <c r="D38" s="3"/>
      <c r="E38" s="4"/>
      <c r="F38" s="3"/>
      <c r="G38" s="3"/>
      <c r="H38" s="3"/>
      <c r="I38" s="3"/>
      <c r="J38" s="6"/>
      <c r="K38" s="6"/>
      <c r="L38" s="6"/>
      <c r="M38" s="10"/>
      <c r="N38" s="10"/>
      <c r="O38" s="10"/>
      <c r="P38" s="15"/>
      <c r="Q38" s="13"/>
      <c r="R38" s="13"/>
      <c r="S38" s="13"/>
      <c r="T38" s="13"/>
      <c r="U38" s="13"/>
      <c r="V38" s="13"/>
      <c r="W38" s="9"/>
      <c r="X38" s="9"/>
      <c r="Y38" s="9"/>
      <c r="Z38" s="9"/>
      <c r="AA38" s="9"/>
      <c r="AB38" s="9"/>
      <c r="AC38" s="13"/>
      <c r="AD38" s="13"/>
      <c r="AE38" s="13"/>
      <c r="AF38" s="13"/>
      <c r="AG38" s="13"/>
      <c r="AH38" s="13"/>
      <c r="AI38" s="9"/>
      <c r="AJ38" s="9"/>
      <c r="AK38" s="9"/>
      <c r="AL38" s="9"/>
      <c r="AM38" s="9"/>
      <c r="AN38" s="9"/>
      <c r="AO38" s="16">
        <f>Q38*参数!$D$3+W38</f>
        <v>0</v>
      </c>
      <c r="AP38" s="16">
        <f>R38*参数!$D$3+X38</f>
        <v>0</v>
      </c>
      <c r="AQ38" s="16">
        <f>S38*参数!$D$3+Y38</f>
        <v>0</v>
      </c>
      <c r="AR38" s="16">
        <f>T38*参数!$D$3+Z38</f>
        <v>0</v>
      </c>
      <c r="AS38" s="16">
        <f>U38*参数!$D$3+AA38</f>
        <v>0</v>
      </c>
      <c r="AT38" s="16">
        <f>V38*参数!$D$3+AB38</f>
        <v>0</v>
      </c>
      <c r="AU38" s="16">
        <f>AC38*参数!$D$3+AI38</f>
        <v>0</v>
      </c>
      <c r="AV38" s="16">
        <f>AD38*参数!$D$3+AJ38</f>
        <v>0</v>
      </c>
      <c r="AW38" s="16">
        <f>AE38*参数!$D$3+AK38</f>
        <v>0</v>
      </c>
      <c r="AX38" s="16">
        <f>AF38*参数!$D$3+AL38</f>
        <v>0</v>
      </c>
      <c r="AY38" s="16">
        <f>AG38*参数!$D$3+AM38</f>
        <v>0</v>
      </c>
      <c r="AZ38" s="16">
        <f>AH38*参数!$D$3+AN38</f>
        <v>0</v>
      </c>
      <c r="BA38" s="8"/>
      <c r="BB38" s="8">
        <f t="shared" si="0"/>
        <v>1</v>
      </c>
      <c r="BC38" s="8"/>
      <c r="BD38" s="8">
        <f t="shared" si="1"/>
        <v>1</v>
      </c>
      <c r="BE38" s="8"/>
      <c r="BF38" s="8">
        <f t="shared" si="2"/>
        <v>1</v>
      </c>
      <c r="BG38" s="8"/>
      <c r="BH38" s="8">
        <f t="shared" si="45"/>
        <v>1</v>
      </c>
      <c r="BI38" s="8"/>
      <c r="BJ38" s="8">
        <f t="shared" si="3"/>
        <v>1</v>
      </c>
      <c r="BK38" s="8"/>
      <c r="BL38" s="8">
        <f t="shared" si="4"/>
        <v>1</v>
      </c>
      <c r="BM38" s="8"/>
      <c r="BN38" s="8">
        <f t="shared" si="5"/>
        <v>1</v>
      </c>
      <c r="BO38" s="8"/>
      <c r="BP38" s="8">
        <f t="shared" si="6"/>
        <v>1</v>
      </c>
      <c r="BQ38" s="8"/>
      <c r="BR38" s="8">
        <f t="shared" si="7"/>
        <v>1</v>
      </c>
      <c r="BS38" s="8"/>
      <c r="BT38" s="8">
        <f t="shared" si="8"/>
        <v>1</v>
      </c>
      <c r="BU38" s="8"/>
      <c r="BV38" s="8">
        <f t="shared" si="9"/>
        <v>1</v>
      </c>
      <c r="BW38" s="8"/>
      <c r="BX38" s="8">
        <f t="shared" si="10"/>
        <v>1</v>
      </c>
      <c r="BY38" s="8"/>
      <c r="BZ38" s="8">
        <f t="shared" si="11"/>
        <v>1</v>
      </c>
      <c r="CA38" s="8"/>
      <c r="CB38" s="8">
        <f t="shared" si="12"/>
        <v>1</v>
      </c>
      <c r="CC38" s="8"/>
      <c r="CD38" s="8">
        <f t="shared" si="42"/>
        <v>1</v>
      </c>
      <c r="CE38" s="8"/>
      <c r="CF38" s="8">
        <f t="shared" si="13"/>
        <v>1</v>
      </c>
      <c r="CG38" s="8"/>
      <c r="CH38" s="8">
        <f t="shared" si="14"/>
        <v>1</v>
      </c>
      <c r="CI38" s="8"/>
      <c r="CJ38" s="8">
        <f t="shared" si="15"/>
        <v>1</v>
      </c>
      <c r="CK38" s="8"/>
      <c r="CL38" s="8">
        <f t="shared" si="16"/>
        <v>1</v>
      </c>
      <c r="CM38" s="8"/>
      <c r="CN38" s="8">
        <f t="shared" si="17"/>
        <v>1</v>
      </c>
      <c r="CO38" s="8"/>
      <c r="CP38" s="8">
        <f t="shared" si="18"/>
        <v>1</v>
      </c>
      <c r="CQ38" s="8"/>
      <c r="CR38" s="8">
        <f t="shared" si="19"/>
        <v>1</v>
      </c>
      <c r="CS38" s="8"/>
      <c r="CT38" s="8">
        <f t="shared" si="20"/>
        <v>1</v>
      </c>
      <c r="CU38" s="8"/>
      <c r="CV38" s="8">
        <f t="shared" si="21"/>
        <v>1</v>
      </c>
      <c r="CW38" s="8"/>
      <c r="CX38" s="8">
        <f t="shared" si="22"/>
        <v>1</v>
      </c>
      <c r="CY38" s="8"/>
      <c r="CZ38" s="8">
        <f t="shared" si="43"/>
        <v>1</v>
      </c>
      <c r="DA38" s="8"/>
      <c r="DB38" s="8">
        <f t="shared" si="23"/>
        <v>1</v>
      </c>
      <c r="DC38" s="8"/>
      <c r="DD38" s="8">
        <f t="shared" si="24"/>
        <v>1</v>
      </c>
      <c r="DE38" s="8"/>
      <c r="DF38" s="8">
        <f t="shared" si="25"/>
        <v>1</v>
      </c>
      <c r="DG38" s="8"/>
      <c r="DH38" s="8">
        <f t="shared" si="26"/>
        <v>1</v>
      </c>
      <c r="DI38" s="8"/>
      <c r="DJ38" s="8">
        <f t="shared" si="27"/>
        <v>1</v>
      </c>
      <c r="DK38" s="8"/>
      <c r="DL38" s="8">
        <f t="shared" si="28"/>
        <v>1</v>
      </c>
      <c r="DM38" s="8"/>
      <c r="DN38" s="8">
        <f t="shared" si="29"/>
        <v>1</v>
      </c>
      <c r="DO38" s="8"/>
      <c r="DP38" s="8">
        <f t="shared" si="30"/>
        <v>1</v>
      </c>
      <c r="DQ38" s="8"/>
      <c r="DR38" s="8">
        <f t="shared" si="31"/>
        <v>1</v>
      </c>
      <c r="DS38" s="8"/>
      <c r="DT38" s="8">
        <f t="shared" si="32"/>
        <v>1</v>
      </c>
      <c r="DU38" s="8"/>
      <c r="DV38" s="8">
        <f t="shared" si="44"/>
        <v>1</v>
      </c>
      <c r="DW38" s="8"/>
      <c r="DX38" s="8">
        <f t="shared" si="33"/>
        <v>1</v>
      </c>
      <c r="DY38" s="8"/>
      <c r="DZ38" s="8">
        <f t="shared" si="34"/>
        <v>1</v>
      </c>
      <c r="EA38" s="8"/>
      <c r="EB38" s="8">
        <f t="shared" si="35"/>
        <v>1</v>
      </c>
      <c r="EC38" s="8"/>
      <c r="ED38" s="8">
        <f t="shared" si="36"/>
        <v>1</v>
      </c>
      <c r="EE38" s="8"/>
      <c r="EF38" s="8">
        <f t="shared" si="37"/>
        <v>1</v>
      </c>
      <c r="EG38" s="8"/>
      <c r="EH38" s="8">
        <f t="shared" si="38"/>
        <v>1</v>
      </c>
      <c r="EI38" s="8"/>
      <c r="EJ38" s="8">
        <f t="shared" si="39"/>
        <v>1</v>
      </c>
      <c r="EK38" s="8"/>
      <c r="EL38" s="8">
        <f t="shared" si="40"/>
        <v>1</v>
      </c>
      <c r="EM38" s="8"/>
      <c r="EN38" s="8">
        <f t="shared" si="41"/>
        <v>1</v>
      </c>
      <c r="EO38" s="18"/>
    </row>
    <row r="39" spans="2:145" customFormat="1">
      <c r="B39" s="19"/>
      <c r="C39" s="3"/>
      <c r="D39" s="3"/>
      <c r="E39" s="4"/>
      <c r="F39" s="3"/>
      <c r="G39" s="3"/>
      <c r="H39" s="3"/>
      <c r="I39" s="3"/>
      <c r="J39" s="6"/>
      <c r="K39" s="6"/>
      <c r="L39" s="6"/>
      <c r="M39" s="10"/>
      <c r="N39" s="10"/>
      <c r="O39" s="10"/>
      <c r="P39" s="15"/>
      <c r="Q39" s="13"/>
      <c r="R39" s="13"/>
      <c r="S39" s="13"/>
      <c r="T39" s="13"/>
      <c r="U39" s="13"/>
      <c r="V39" s="13"/>
      <c r="W39" s="9"/>
      <c r="X39" s="9"/>
      <c r="Y39" s="9"/>
      <c r="Z39" s="9"/>
      <c r="AA39" s="9"/>
      <c r="AB39" s="9"/>
      <c r="AC39" s="13"/>
      <c r="AD39" s="13"/>
      <c r="AE39" s="13"/>
      <c r="AF39" s="13"/>
      <c r="AG39" s="13"/>
      <c r="AH39" s="13"/>
      <c r="AI39" s="9"/>
      <c r="AJ39" s="9"/>
      <c r="AK39" s="9"/>
      <c r="AL39" s="9"/>
      <c r="AM39" s="9"/>
      <c r="AN39" s="9"/>
      <c r="AO39" s="16">
        <f>Q39*参数!$D$3+W39</f>
        <v>0</v>
      </c>
      <c r="AP39" s="16">
        <f>R39*参数!$D$3+X39</f>
        <v>0</v>
      </c>
      <c r="AQ39" s="16">
        <f>S39*参数!$D$3+Y39</f>
        <v>0</v>
      </c>
      <c r="AR39" s="16">
        <f>T39*参数!$D$3+Z39</f>
        <v>0</v>
      </c>
      <c r="AS39" s="16">
        <f>U39*参数!$D$3+AA39</f>
        <v>0</v>
      </c>
      <c r="AT39" s="16">
        <f>V39*参数!$D$3+AB39</f>
        <v>0</v>
      </c>
      <c r="AU39" s="16">
        <f>AC39*参数!$D$3+AI39</f>
        <v>0</v>
      </c>
      <c r="AV39" s="16">
        <f>AD39*参数!$D$3+AJ39</f>
        <v>0</v>
      </c>
      <c r="AW39" s="16">
        <f>AE39*参数!$D$3+AK39</f>
        <v>0</v>
      </c>
      <c r="AX39" s="16">
        <f>AF39*参数!$D$3+AL39</f>
        <v>0</v>
      </c>
      <c r="AY39" s="16">
        <f>AG39*参数!$D$3+AM39</f>
        <v>0</v>
      </c>
      <c r="AZ39" s="16">
        <f>AH39*参数!$D$3+AN39</f>
        <v>0</v>
      </c>
      <c r="BA39" s="8"/>
      <c r="BB39" s="8">
        <f t="shared" si="0"/>
        <v>1</v>
      </c>
      <c r="BC39" s="8"/>
      <c r="BD39" s="8">
        <f t="shared" si="1"/>
        <v>1</v>
      </c>
      <c r="BE39" s="8"/>
      <c r="BF39" s="8">
        <f t="shared" si="2"/>
        <v>1</v>
      </c>
      <c r="BG39" s="8"/>
      <c r="BH39" s="8">
        <f t="shared" si="45"/>
        <v>1</v>
      </c>
      <c r="BI39" s="8"/>
      <c r="BJ39" s="8">
        <f t="shared" si="3"/>
        <v>1</v>
      </c>
      <c r="BK39" s="8"/>
      <c r="BL39" s="8">
        <f t="shared" si="4"/>
        <v>1</v>
      </c>
      <c r="BM39" s="8"/>
      <c r="BN39" s="8">
        <f t="shared" si="5"/>
        <v>1</v>
      </c>
      <c r="BO39" s="8"/>
      <c r="BP39" s="8">
        <f t="shared" si="6"/>
        <v>1</v>
      </c>
      <c r="BQ39" s="8"/>
      <c r="BR39" s="8">
        <f t="shared" si="7"/>
        <v>1</v>
      </c>
      <c r="BS39" s="8"/>
      <c r="BT39" s="8">
        <f t="shared" si="8"/>
        <v>1</v>
      </c>
      <c r="BU39" s="8"/>
      <c r="BV39" s="8">
        <f t="shared" si="9"/>
        <v>1</v>
      </c>
      <c r="BW39" s="8"/>
      <c r="BX39" s="8">
        <f t="shared" si="10"/>
        <v>1</v>
      </c>
      <c r="BY39" s="8"/>
      <c r="BZ39" s="8">
        <f t="shared" si="11"/>
        <v>1</v>
      </c>
      <c r="CA39" s="8"/>
      <c r="CB39" s="8">
        <f t="shared" si="12"/>
        <v>1</v>
      </c>
      <c r="CC39" s="8"/>
      <c r="CD39" s="8">
        <f t="shared" si="42"/>
        <v>1</v>
      </c>
      <c r="CE39" s="8"/>
      <c r="CF39" s="8">
        <f t="shared" si="13"/>
        <v>1</v>
      </c>
      <c r="CG39" s="8"/>
      <c r="CH39" s="8">
        <f t="shared" si="14"/>
        <v>1</v>
      </c>
      <c r="CI39" s="8"/>
      <c r="CJ39" s="8">
        <f t="shared" si="15"/>
        <v>1</v>
      </c>
      <c r="CK39" s="8"/>
      <c r="CL39" s="8">
        <f t="shared" si="16"/>
        <v>1</v>
      </c>
      <c r="CM39" s="8"/>
      <c r="CN39" s="8">
        <f t="shared" si="17"/>
        <v>1</v>
      </c>
      <c r="CO39" s="8"/>
      <c r="CP39" s="8">
        <f t="shared" si="18"/>
        <v>1</v>
      </c>
      <c r="CQ39" s="8"/>
      <c r="CR39" s="8">
        <f t="shared" si="19"/>
        <v>1</v>
      </c>
      <c r="CS39" s="8"/>
      <c r="CT39" s="8">
        <f t="shared" si="20"/>
        <v>1</v>
      </c>
      <c r="CU39" s="8"/>
      <c r="CV39" s="8">
        <f t="shared" si="21"/>
        <v>1</v>
      </c>
      <c r="CW39" s="8"/>
      <c r="CX39" s="8">
        <f t="shared" si="22"/>
        <v>1</v>
      </c>
      <c r="CY39" s="8"/>
      <c r="CZ39" s="8">
        <f t="shared" si="43"/>
        <v>1</v>
      </c>
      <c r="DA39" s="8"/>
      <c r="DB39" s="8">
        <f t="shared" si="23"/>
        <v>1</v>
      </c>
      <c r="DC39" s="8"/>
      <c r="DD39" s="8">
        <f t="shared" si="24"/>
        <v>1</v>
      </c>
      <c r="DE39" s="8"/>
      <c r="DF39" s="8">
        <f t="shared" si="25"/>
        <v>1</v>
      </c>
      <c r="DG39" s="8"/>
      <c r="DH39" s="8">
        <f t="shared" si="26"/>
        <v>1</v>
      </c>
      <c r="DI39" s="8"/>
      <c r="DJ39" s="8">
        <f t="shared" si="27"/>
        <v>1</v>
      </c>
      <c r="DK39" s="8"/>
      <c r="DL39" s="8">
        <f t="shared" si="28"/>
        <v>1</v>
      </c>
      <c r="DM39" s="8"/>
      <c r="DN39" s="8">
        <f t="shared" si="29"/>
        <v>1</v>
      </c>
      <c r="DO39" s="8"/>
      <c r="DP39" s="8">
        <f t="shared" si="30"/>
        <v>1</v>
      </c>
      <c r="DQ39" s="8"/>
      <c r="DR39" s="8">
        <f t="shared" si="31"/>
        <v>1</v>
      </c>
      <c r="DS39" s="8"/>
      <c r="DT39" s="8">
        <f t="shared" si="32"/>
        <v>1</v>
      </c>
      <c r="DU39" s="8"/>
      <c r="DV39" s="8">
        <f t="shared" si="44"/>
        <v>1</v>
      </c>
      <c r="DW39" s="8"/>
      <c r="DX39" s="8">
        <f t="shared" si="33"/>
        <v>1</v>
      </c>
      <c r="DY39" s="8"/>
      <c r="DZ39" s="8">
        <f t="shared" si="34"/>
        <v>1</v>
      </c>
      <c r="EA39" s="8"/>
      <c r="EB39" s="8">
        <f t="shared" si="35"/>
        <v>1</v>
      </c>
      <c r="EC39" s="8"/>
      <c r="ED39" s="8">
        <f t="shared" si="36"/>
        <v>1</v>
      </c>
      <c r="EE39" s="8"/>
      <c r="EF39" s="8">
        <f t="shared" si="37"/>
        <v>1</v>
      </c>
      <c r="EG39" s="8"/>
      <c r="EH39" s="8">
        <f t="shared" si="38"/>
        <v>1</v>
      </c>
      <c r="EI39" s="8"/>
      <c r="EJ39" s="8">
        <f t="shared" si="39"/>
        <v>1</v>
      </c>
      <c r="EK39" s="8"/>
      <c r="EL39" s="8">
        <f t="shared" si="40"/>
        <v>1</v>
      </c>
      <c r="EM39" s="8"/>
      <c r="EN39" s="8">
        <f t="shared" si="41"/>
        <v>1</v>
      </c>
      <c r="EO39" s="18"/>
    </row>
    <row r="40" spans="2:145" customFormat="1">
      <c r="B40" s="19"/>
      <c r="C40" s="3"/>
      <c r="D40" s="3"/>
      <c r="E40" s="4"/>
      <c r="F40" s="3"/>
      <c r="G40" s="3"/>
      <c r="H40" s="3"/>
      <c r="I40" s="3"/>
      <c r="J40" s="6"/>
      <c r="K40" s="6"/>
      <c r="L40" s="6"/>
      <c r="M40" s="10"/>
      <c r="N40" s="10"/>
      <c r="O40" s="10"/>
      <c r="P40" s="15"/>
      <c r="Q40" s="13"/>
      <c r="R40" s="13"/>
      <c r="S40" s="13"/>
      <c r="T40" s="13"/>
      <c r="U40" s="13"/>
      <c r="V40" s="13"/>
      <c r="W40" s="9"/>
      <c r="X40" s="9"/>
      <c r="Y40" s="9"/>
      <c r="Z40" s="9"/>
      <c r="AA40" s="9"/>
      <c r="AB40" s="9"/>
      <c r="AC40" s="13"/>
      <c r="AD40" s="13"/>
      <c r="AE40" s="13"/>
      <c r="AF40" s="13"/>
      <c r="AG40" s="13"/>
      <c r="AH40" s="13"/>
      <c r="AI40" s="9"/>
      <c r="AJ40" s="9"/>
      <c r="AK40" s="9"/>
      <c r="AL40" s="9"/>
      <c r="AM40" s="9"/>
      <c r="AN40" s="9"/>
      <c r="AO40" s="16">
        <f>Q40*参数!$D$3+W40</f>
        <v>0</v>
      </c>
      <c r="AP40" s="16">
        <f>R40*参数!$D$3+X40</f>
        <v>0</v>
      </c>
      <c r="AQ40" s="16">
        <f>S40*参数!$D$3+Y40</f>
        <v>0</v>
      </c>
      <c r="AR40" s="16">
        <f>T40*参数!$D$3+Z40</f>
        <v>0</v>
      </c>
      <c r="AS40" s="16">
        <f>U40*参数!$D$3+AA40</f>
        <v>0</v>
      </c>
      <c r="AT40" s="16">
        <f>V40*参数!$D$3+AB40</f>
        <v>0</v>
      </c>
      <c r="AU40" s="16">
        <f>AC40*参数!$D$3+AI40</f>
        <v>0</v>
      </c>
      <c r="AV40" s="16">
        <f>AD40*参数!$D$3+AJ40</f>
        <v>0</v>
      </c>
      <c r="AW40" s="16">
        <f>AE40*参数!$D$3+AK40</f>
        <v>0</v>
      </c>
      <c r="AX40" s="16">
        <f>AF40*参数!$D$3+AL40</f>
        <v>0</v>
      </c>
      <c r="AY40" s="16">
        <f>AG40*参数!$D$3+AM40</f>
        <v>0</v>
      </c>
      <c r="AZ40" s="16">
        <f>AH40*参数!$D$3+AN40</f>
        <v>0</v>
      </c>
      <c r="BA40" s="8"/>
      <c r="BB40" s="8">
        <f t="shared" si="0"/>
        <v>1</v>
      </c>
      <c r="BC40" s="8"/>
      <c r="BD40" s="8">
        <f t="shared" si="1"/>
        <v>1</v>
      </c>
      <c r="BE40" s="8"/>
      <c r="BF40" s="8">
        <f t="shared" si="2"/>
        <v>1</v>
      </c>
      <c r="BG40" s="8"/>
      <c r="BH40" s="8">
        <f t="shared" si="45"/>
        <v>1</v>
      </c>
      <c r="BI40" s="8"/>
      <c r="BJ40" s="8">
        <f t="shared" si="3"/>
        <v>1</v>
      </c>
      <c r="BK40" s="8"/>
      <c r="BL40" s="8">
        <f t="shared" si="4"/>
        <v>1</v>
      </c>
      <c r="BM40" s="8"/>
      <c r="BN40" s="8">
        <f t="shared" si="5"/>
        <v>1</v>
      </c>
      <c r="BO40" s="8"/>
      <c r="BP40" s="8">
        <f t="shared" si="6"/>
        <v>1</v>
      </c>
      <c r="BQ40" s="8"/>
      <c r="BR40" s="8">
        <f t="shared" si="7"/>
        <v>1</v>
      </c>
      <c r="BS40" s="8"/>
      <c r="BT40" s="8">
        <f t="shared" si="8"/>
        <v>1</v>
      </c>
      <c r="BU40" s="8"/>
      <c r="BV40" s="8">
        <f t="shared" si="9"/>
        <v>1</v>
      </c>
      <c r="BW40" s="8"/>
      <c r="BX40" s="8">
        <f t="shared" si="10"/>
        <v>1</v>
      </c>
      <c r="BY40" s="8"/>
      <c r="BZ40" s="8">
        <f t="shared" si="11"/>
        <v>1</v>
      </c>
      <c r="CA40" s="8"/>
      <c r="CB40" s="8">
        <f t="shared" si="12"/>
        <v>1</v>
      </c>
      <c r="CC40" s="8"/>
      <c r="CD40" s="8">
        <f t="shared" si="42"/>
        <v>1</v>
      </c>
      <c r="CE40" s="8"/>
      <c r="CF40" s="8">
        <f t="shared" si="13"/>
        <v>1</v>
      </c>
      <c r="CG40" s="8"/>
      <c r="CH40" s="8">
        <f t="shared" si="14"/>
        <v>1</v>
      </c>
      <c r="CI40" s="8"/>
      <c r="CJ40" s="8">
        <f t="shared" si="15"/>
        <v>1</v>
      </c>
      <c r="CK40" s="8"/>
      <c r="CL40" s="8">
        <f t="shared" si="16"/>
        <v>1</v>
      </c>
      <c r="CM40" s="8"/>
      <c r="CN40" s="8">
        <f t="shared" si="17"/>
        <v>1</v>
      </c>
      <c r="CO40" s="8"/>
      <c r="CP40" s="8">
        <f t="shared" si="18"/>
        <v>1</v>
      </c>
      <c r="CQ40" s="8"/>
      <c r="CR40" s="8">
        <f t="shared" si="19"/>
        <v>1</v>
      </c>
      <c r="CS40" s="8"/>
      <c r="CT40" s="8">
        <f t="shared" si="20"/>
        <v>1</v>
      </c>
      <c r="CU40" s="8"/>
      <c r="CV40" s="8">
        <f t="shared" si="21"/>
        <v>1</v>
      </c>
      <c r="CW40" s="8"/>
      <c r="CX40" s="8">
        <f t="shared" si="22"/>
        <v>1</v>
      </c>
      <c r="CY40" s="8"/>
      <c r="CZ40" s="8">
        <f t="shared" si="43"/>
        <v>1</v>
      </c>
      <c r="DA40" s="8"/>
      <c r="DB40" s="8">
        <f t="shared" si="23"/>
        <v>1</v>
      </c>
      <c r="DC40" s="8"/>
      <c r="DD40" s="8">
        <f t="shared" si="24"/>
        <v>1</v>
      </c>
      <c r="DE40" s="8"/>
      <c r="DF40" s="8">
        <f t="shared" si="25"/>
        <v>1</v>
      </c>
      <c r="DG40" s="8"/>
      <c r="DH40" s="8">
        <f t="shared" si="26"/>
        <v>1</v>
      </c>
      <c r="DI40" s="8"/>
      <c r="DJ40" s="8">
        <f t="shared" si="27"/>
        <v>1</v>
      </c>
      <c r="DK40" s="8"/>
      <c r="DL40" s="8">
        <f t="shared" si="28"/>
        <v>1</v>
      </c>
      <c r="DM40" s="8"/>
      <c r="DN40" s="8">
        <f t="shared" si="29"/>
        <v>1</v>
      </c>
      <c r="DO40" s="8"/>
      <c r="DP40" s="8">
        <f t="shared" si="30"/>
        <v>1</v>
      </c>
      <c r="DQ40" s="8"/>
      <c r="DR40" s="8">
        <f t="shared" si="31"/>
        <v>1</v>
      </c>
      <c r="DS40" s="8"/>
      <c r="DT40" s="8">
        <f t="shared" si="32"/>
        <v>1</v>
      </c>
      <c r="DU40" s="8"/>
      <c r="DV40" s="8">
        <f t="shared" si="44"/>
        <v>1</v>
      </c>
      <c r="DW40" s="8"/>
      <c r="DX40" s="8">
        <f t="shared" si="33"/>
        <v>1</v>
      </c>
      <c r="DY40" s="8"/>
      <c r="DZ40" s="8">
        <f t="shared" si="34"/>
        <v>1</v>
      </c>
      <c r="EA40" s="8"/>
      <c r="EB40" s="8">
        <f t="shared" si="35"/>
        <v>1</v>
      </c>
      <c r="EC40" s="8"/>
      <c r="ED40" s="8">
        <f t="shared" si="36"/>
        <v>1</v>
      </c>
      <c r="EE40" s="8"/>
      <c r="EF40" s="8">
        <f t="shared" si="37"/>
        <v>1</v>
      </c>
      <c r="EG40" s="8"/>
      <c r="EH40" s="8">
        <f t="shared" si="38"/>
        <v>1</v>
      </c>
      <c r="EI40" s="8"/>
      <c r="EJ40" s="8">
        <f t="shared" si="39"/>
        <v>1</v>
      </c>
      <c r="EK40" s="8"/>
      <c r="EL40" s="8">
        <f t="shared" si="40"/>
        <v>1</v>
      </c>
      <c r="EM40" s="8"/>
      <c r="EN40" s="8">
        <f t="shared" si="41"/>
        <v>1</v>
      </c>
      <c r="EO40" s="18"/>
    </row>
    <row r="41" spans="2:145" customFormat="1">
      <c r="B41" s="19"/>
      <c r="C41" s="3"/>
      <c r="D41" s="3"/>
      <c r="E41" s="4"/>
      <c r="F41" s="3"/>
      <c r="G41" s="3"/>
      <c r="H41" s="3"/>
      <c r="I41" s="3"/>
      <c r="J41" s="6"/>
      <c r="K41" s="6"/>
      <c r="L41" s="6"/>
      <c r="M41" s="10"/>
      <c r="N41" s="10"/>
      <c r="O41" s="10"/>
      <c r="P41" s="15"/>
      <c r="Q41" s="13"/>
      <c r="R41" s="13"/>
      <c r="S41" s="13"/>
      <c r="T41" s="13"/>
      <c r="U41" s="13"/>
      <c r="V41" s="13"/>
      <c r="W41" s="9"/>
      <c r="X41" s="9"/>
      <c r="Y41" s="9"/>
      <c r="Z41" s="9"/>
      <c r="AA41" s="9"/>
      <c r="AB41" s="9"/>
      <c r="AC41" s="13"/>
      <c r="AD41" s="13"/>
      <c r="AE41" s="13"/>
      <c r="AF41" s="13"/>
      <c r="AG41" s="13"/>
      <c r="AH41" s="13"/>
      <c r="AI41" s="9"/>
      <c r="AJ41" s="9"/>
      <c r="AK41" s="9"/>
      <c r="AL41" s="9"/>
      <c r="AM41" s="9"/>
      <c r="AN41" s="9"/>
      <c r="AO41" s="16">
        <f>Q41*参数!$D$3+W41</f>
        <v>0</v>
      </c>
      <c r="AP41" s="16">
        <f>R41*参数!$D$3+X41</f>
        <v>0</v>
      </c>
      <c r="AQ41" s="16">
        <f>S41*参数!$D$3+Y41</f>
        <v>0</v>
      </c>
      <c r="AR41" s="16">
        <f>T41*参数!$D$3+Z41</f>
        <v>0</v>
      </c>
      <c r="AS41" s="16">
        <f>U41*参数!$D$3+AA41</f>
        <v>0</v>
      </c>
      <c r="AT41" s="16">
        <f>V41*参数!$D$3+AB41</f>
        <v>0</v>
      </c>
      <c r="AU41" s="16">
        <f>AC41*参数!$D$3+AI41</f>
        <v>0</v>
      </c>
      <c r="AV41" s="16">
        <f>AD41*参数!$D$3+AJ41</f>
        <v>0</v>
      </c>
      <c r="AW41" s="16">
        <f>AE41*参数!$D$3+AK41</f>
        <v>0</v>
      </c>
      <c r="AX41" s="16">
        <f>AF41*参数!$D$3+AL41</f>
        <v>0</v>
      </c>
      <c r="AY41" s="16">
        <f>AG41*参数!$D$3+AM41</f>
        <v>0</v>
      </c>
      <c r="AZ41" s="16">
        <f>AH41*参数!$D$3+AN41</f>
        <v>0</v>
      </c>
      <c r="BA41" s="8"/>
      <c r="BB41" s="8">
        <f t="shared" si="0"/>
        <v>1</v>
      </c>
      <c r="BC41" s="8"/>
      <c r="BD41" s="8">
        <f t="shared" si="1"/>
        <v>1</v>
      </c>
      <c r="BE41" s="8"/>
      <c r="BF41" s="8">
        <f t="shared" si="2"/>
        <v>1</v>
      </c>
      <c r="BG41" s="8"/>
      <c r="BH41" s="8">
        <f t="shared" si="45"/>
        <v>1</v>
      </c>
      <c r="BI41" s="8"/>
      <c r="BJ41" s="8">
        <f t="shared" si="3"/>
        <v>1</v>
      </c>
      <c r="BK41" s="8"/>
      <c r="BL41" s="8">
        <f t="shared" si="4"/>
        <v>1</v>
      </c>
      <c r="BM41" s="8"/>
      <c r="BN41" s="8">
        <f t="shared" si="5"/>
        <v>1</v>
      </c>
      <c r="BO41" s="8"/>
      <c r="BP41" s="8">
        <f t="shared" si="6"/>
        <v>1</v>
      </c>
      <c r="BQ41" s="8"/>
      <c r="BR41" s="8">
        <f t="shared" si="7"/>
        <v>1</v>
      </c>
      <c r="BS41" s="8"/>
      <c r="BT41" s="8">
        <f t="shared" si="8"/>
        <v>1</v>
      </c>
      <c r="BU41" s="8"/>
      <c r="BV41" s="8">
        <f t="shared" si="9"/>
        <v>1</v>
      </c>
      <c r="BW41" s="8"/>
      <c r="BX41" s="8">
        <f t="shared" si="10"/>
        <v>1</v>
      </c>
      <c r="BY41" s="8"/>
      <c r="BZ41" s="8">
        <f t="shared" si="11"/>
        <v>1</v>
      </c>
      <c r="CA41" s="8"/>
      <c r="CB41" s="8">
        <f t="shared" si="12"/>
        <v>1</v>
      </c>
      <c r="CC41" s="8"/>
      <c r="CD41" s="8">
        <f t="shared" si="42"/>
        <v>1</v>
      </c>
      <c r="CE41" s="8"/>
      <c r="CF41" s="8">
        <f t="shared" si="13"/>
        <v>1</v>
      </c>
      <c r="CG41" s="8"/>
      <c r="CH41" s="8">
        <f t="shared" si="14"/>
        <v>1</v>
      </c>
      <c r="CI41" s="8"/>
      <c r="CJ41" s="8">
        <f t="shared" si="15"/>
        <v>1</v>
      </c>
      <c r="CK41" s="8"/>
      <c r="CL41" s="8">
        <f t="shared" si="16"/>
        <v>1</v>
      </c>
      <c r="CM41" s="8"/>
      <c r="CN41" s="8">
        <f t="shared" si="17"/>
        <v>1</v>
      </c>
      <c r="CO41" s="8"/>
      <c r="CP41" s="8">
        <f t="shared" si="18"/>
        <v>1</v>
      </c>
      <c r="CQ41" s="8"/>
      <c r="CR41" s="8">
        <f t="shared" si="19"/>
        <v>1</v>
      </c>
      <c r="CS41" s="8"/>
      <c r="CT41" s="8">
        <f t="shared" si="20"/>
        <v>1</v>
      </c>
      <c r="CU41" s="8"/>
      <c r="CV41" s="8">
        <f t="shared" si="21"/>
        <v>1</v>
      </c>
      <c r="CW41" s="8"/>
      <c r="CX41" s="8">
        <f t="shared" si="22"/>
        <v>1</v>
      </c>
      <c r="CY41" s="8"/>
      <c r="CZ41" s="8">
        <f t="shared" si="43"/>
        <v>1</v>
      </c>
      <c r="DA41" s="8"/>
      <c r="DB41" s="8">
        <f t="shared" si="23"/>
        <v>1</v>
      </c>
      <c r="DC41" s="8"/>
      <c r="DD41" s="8">
        <f t="shared" si="24"/>
        <v>1</v>
      </c>
      <c r="DE41" s="8"/>
      <c r="DF41" s="8">
        <f t="shared" si="25"/>
        <v>1</v>
      </c>
      <c r="DG41" s="8"/>
      <c r="DH41" s="8">
        <f t="shared" si="26"/>
        <v>1</v>
      </c>
      <c r="DI41" s="8"/>
      <c r="DJ41" s="8">
        <f t="shared" si="27"/>
        <v>1</v>
      </c>
      <c r="DK41" s="8"/>
      <c r="DL41" s="8">
        <f t="shared" si="28"/>
        <v>1</v>
      </c>
      <c r="DM41" s="8"/>
      <c r="DN41" s="8">
        <f t="shared" si="29"/>
        <v>1</v>
      </c>
      <c r="DO41" s="8"/>
      <c r="DP41" s="8">
        <f t="shared" si="30"/>
        <v>1</v>
      </c>
      <c r="DQ41" s="8"/>
      <c r="DR41" s="8">
        <f t="shared" si="31"/>
        <v>1</v>
      </c>
      <c r="DS41" s="8"/>
      <c r="DT41" s="8">
        <f t="shared" si="32"/>
        <v>1</v>
      </c>
      <c r="DU41" s="8"/>
      <c r="DV41" s="8">
        <f t="shared" si="44"/>
        <v>1</v>
      </c>
      <c r="DW41" s="8"/>
      <c r="DX41" s="8">
        <f t="shared" si="33"/>
        <v>1</v>
      </c>
      <c r="DY41" s="8"/>
      <c r="DZ41" s="8">
        <f t="shared" si="34"/>
        <v>1</v>
      </c>
      <c r="EA41" s="8"/>
      <c r="EB41" s="8">
        <f t="shared" si="35"/>
        <v>1</v>
      </c>
      <c r="EC41" s="8"/>
      <c r="ED41" s="8">
        <f t="shared" si="36"/>
        <v>1</v>
      </c>
      <c r="EE41" s="8"/>
      <c r="EF41" s="8">
        <f t="shared" si="37"/>
        <v>1</v>
      </c>
      <c r="EG41" s="8"/>
      <c r="EH41" s="8">
        <f t="shared" si="38"/>
        <v>1</v>
      </c>
      <c r="EI41" s="8"/>
      <c r="EJ41" s="8">
        <f t="shared" si="39"/>
        <v>1</v>
      </c>
      <c r="EK41" s="8"/>
      <c r="EL41" s="8">
        <f t="shared" si="40"/>
        <v>1</v>
      </c>
      <c r="EM41" s="8"/>
      <c r="EN41" s="8">
        <f t="shared" si="41"/>
        <v>1</v>
      </c>
      <c r="EO41" s="18"/>
    </row>
    <row r="42" spans="2:145" customFormat="1">
      <c r="B42" s="19"/>
      <c r="C42" s="3"/>
      <c r="D42" s="3"/>
      <c r="E42" s="4"/>
      <c r="F42" s="3"/>
      <c r="G42" s="3"/>
      <c r="H42" s="3"/>
      <c r="I42" s="3"/>
      <c r="J42" s="6"/>
      <c r="K42" s="6"/>
      <c r="L42" s="6"/>
      <c r="M42" s="10"/>
      <c r="N42" s="10"/>
      <c r="O42" s="10"/>
      <c r="P42" s="15"/>
      <c r="Q42" s="13"/>
      <c r="R42" s="13"/>
      <c r="S42" s="13"/>
      <c r="T42" s="13"/>
      <c r="U42" s="13"/>
      <c r="V42" s="13"/>
      <c r="W42" s="9"/>
      <c r="X42" s="9"/>
      <c r="Y42" s="9"/>
      <c r="Z42" s="9"/>
      <c r="AA42" s="9"/>
      <c r="AB42" s="9"/>
      <c r="AC42" s="13"/>
      <c r="AD42" s="13"/>
      <c r="AE42" s="13"/>
      <c r="AF42" s="13"/>
      <c r="AG42" s="13"/>
      <c r="AH42" s="13"/>
      <c r="AI42" s="9"/>
      <c r="AJ42" s="9"/>
      <c r="AK42" s="9"/>
      <c r="AL42" s="9"/>
      <c r="AM42" s="9"/>
      <c r="AN42" s="9"/>
      <c r="AO42" s="16">
        <f>Q42*参数!$D$3+W42</f>
        <v>0</v>
      </c>
      <c r="AP42" s="16">
        <f>R42*参数!$D$3+X42</f>
        <v>0</v>
      </c>
      <c r="AQ42" s="16">
        <f>S42*参数!$D$3+Y42</f>
        <v>0</v>
      </c>
      <c r="AR42" s="16">
        <f>T42*参数!$D$3+Z42</f>
        <v>0</v>
      </c>
      <c r="AS42" s="16">
        <f>U42*参数!$D$3+AA42</f>
        <v>0</v>
      </c>
      <c r="AT42" s="16">
        <f>V42*参数!$D$3+AB42</f>
        <v>0</v>
      </c>
      <c r="AU42" s="16">
        <f>AC42*参数!$D$3+AI42</f>
        <v>0</v>
      </c>
      <c r="AV42" s="16">
        <f>AD42*参数!$D$3+AJ42</f>
        <v>0</v>
      </c>
      <c r="AW42" s="16">
        <f>AE42*参数!$D$3+AK42</f>
        <v>0</v>
      </c>
      <c r="AX42" s="16">
        <f>AF42*参数!$D$3+AL42</f>
        <v>0</v>
      </c>
      <c r="AY42" s="16">
        <f>AG42*参数!$D$3+AM42</f>
        <v>0</v>
      </c>
      <c r="AZ42" s="16">
        <f>AH42*参数!$D$3+AN42</f>
        <v>0</v>
      </c>
      <c r="BA42" s="8"/>
      <c r="BB42" s="8">
        <f t="shared" si="0"/>
        <v>1</v>
      </c>
      <c r="BC42" s="8"/>
      <c r="BD42" s="8">
        <f t="shared" si="1"/>
        <v>1</v>
      </c>
      <c r="BE42" s="8"/>
      <c r="BF42" s="8">
        <f t="shared" si="2"/>
        <v>1</v>
      </c>
      <c r="BG42" s="8"/>
      <c r="BH42" s="8">
        <f t="shared" si="45"/>
        <v>1</v>
      </c>
      <c r="BI42" s="8"/>
      <c r="BJ42" s="8">
        <f t="shared" si="3"/>
        <v>1</v>
      </c>
      <c r="BK42" s="8"/>
      <c r="BL42" s="8">
        <f t="shared" si="4"/>
        <v>1</v>
      </c>
      <c r="BM42" s="8"/>
      <c r="BN42" s="8">
        <f t="shared" si="5"/>
        <v>1</v>
      </c>
      <c r="BO42" s="8"/>
      <c r="BP42" s="8">
        <f t="shared" si="6"/>
        <v>1</v>
      </c>
      <c r="BQ42" s="8"/>
      <c r="BR42" s="8">
        <f t="shared" si="7"/>
        <v>1</v>
      </c>
      <c r="BS42" s="8"/>
      <c r="BT42" s="8">
        <f t="shared" si="8"/>
        <v>1</v>
      </c>
      <c r="BU42" s="8"/>
      <c r="BV42" s="8">
        <f t="shared" si="9"/>
        <v>1</v>
      </c>
      <c r="BW42" s="8"/>
      <c r="BX42" s="8">
        <f t="shared" si="10"/>
        <v>1</v>
      </c>
      <c r="BY42" s="8"/>
      <c r="BZ42" s="8">
        <f t="shared" si="11"/>
        <v>1</v>
      </c>
      <c r="CA42" s="8"/>
      <c r="CB42" s="8">
        <f t="shared" si="12"/>
        <v>1</v>
      </c>
      <c r="CC42" s="8"/>
      <c r="CD42" s="8">
        <f t="shared" si="42"/>
        <v>1</v>
      </c>
      <c r="CE42" s="8"/>
      <c r="CF42" s="8">
        <f t="shared" si="13"/>
        <v>1</v>
      </c>
      <c r="CG42" s="8"/>
      <c r="CH42" s="8">
        <f t="shared" si="14"/>
        <v>1</v>
      </c>
      <c r="CI42" s="8"/>
      <c r="CJ42" s="8">
        <f t="shared" si="15"/>
        <v>1</v>
      </c>
      <c r="CK42" s="8"/>
      <c r="CL42" s="8">
        <f t="shared" si="16"/>
        <v>1</v>
      </c>
      <c r="CM42" s="8"/>
      <c r="CN42" s="8">
        <f t="shared" si="17"/>
        <v>1</v>
      </c>
      <c r="CO42" s="8"/>
      <c r="CP42" s="8">
        <f t="shared" si="18"/>
        <v>1</v>
      </c>
      <c r="CQ42" s="8"/>
      <c r="CR42" s="8">
        <f t="shared" si="19"/>
        <v>1</v>
      </c>
      <c r="CS42" s="8"/>
      <c r="CT42" s="8">
        <f t="shared" si="20"/>
        <v>1</v>
      </c>
      <c r="CU42" s="8"/>
      <c r="CV42" s="8">
        <f t="shared" si="21"/>
        <v>1</v>
      </c>
      <c r="CW42" s="8"/>
      <c r="CX42" s="8">
        <f t="shared" si="22"/>
        <v>1</v>
      </c>
      <c r="CY42" s="8"/>
      <c r="CZ42" s="8">
        <f t="shared" si="43"/>
        <v>1</v>
      </c>
      <c r="DA42" s="8"/>
      <c r="DB42" s="8">
        <f t="shared" si="23"/>
        <v>1</v>
      </c>
      <c r="DC42" s="8"/>
      <c r="DD42" s="8">
        <f t="shared" si="24"/>
        <v>1</v>
      </c>
      <c r="DE42" s="8"/>
      <c r="DF42" s="8">
        <f t="shared" si="25"/>
        <v>1</v>
      </c>
      <c r="DG42" s="8"/>
      <c r="DH42" s="8">
        <f t="shared" si="26"/>
        <v>1</v>
      </c>
      <c r="DI42" s="8"/>
      <c r="DJ42" s="8">
        <f t="shared" si="27"/>
        <v>1</v>
      </c>
      <c r="DK42" s="8"/>
      <c r="DL42" s="8">
        <f t="shared" si="28"/>
        <v>1</v>
      </c>
      <c r="DM42" s="8"/>
      <c r="DN42" s="8">
        <f t="shared" si="29"/>
        <v>1</v>
      </c>
      <c r="DO42" s="8"/>
      <c r="DP42" s="8">
        <f t="shared" si="30"/>
        <v>1</v>
      </c>
      <c r="DQ42" s="8"/>
      <c r="DR42" s="8">
        <f t="shared" si="31"/>
        <v>1</v>
      </c>
      <c r="DS42" s="8"/>
      <c r="DT42" s="8">
        <f t="shared" si="32"/>
        <v>1</v>
      </c>
      <c r="DU42" s="8"/>
      <c r="DV42" s="8">
        <f t="shared" si="44"/>
        <v>1</v>
      </c>
      <c r="DW42" s="8"/>
      <c r="DX42" s="8">
        <f t="shared" si="33"/>
        <v>1</v>
      </c>
      <c r="DY42" s="8"/>
      <c r="DZ42" s="8">
        <f t="shared" si="34"/>
        <v>1</v>
      </c>
      <c r="EA42" s="8"/>
      <c r="EB42" s="8">
        <f t="shared" si="35"/>
        <v>1</v>
      </c>
      <c r="EC42" s="8"/>
      <c r="ED42" s="8">
        <f t="shared" si="36"/>
        <v>1</v>
      </c>
      <c r="EE42" s="8"/>
      <c r="EF42" s="8">
        <f t="shared" si="37"/>
        <v>1</v>
      </c>
      <c r="EG42" s="8"/>
      <c r="EH42" s="8">
        <f t="shared" si="38"/>
        <v>1</v>
      </c>
      <c r="EI42" s="8"/>
      <c r="EJ42" s="8">
        <f t="shared" si="39"/>
        <v>1</v>
      </c>
      <c r="EK42" s="8"/>
      <c r="EL42" s="8">
        <f t="shared" si="40"/>
        <v>1</v>
      </c>
      <c r="EM42" s="8"/>
      <c r="EN42" s="8">
        <f t="shared" si="41"/>
        <v>1</v>
      </c>
      <c r="EO42" s="18"/>
    </row>
    <row r="43" spans="2:145" customFormat="1">
      <c r="B43" s="19"/>
      <c r="C43" s="3"/>
      <c r="D43" s="3"/>
      <c r="E43" s="4"/>
      <c r="F43" s="3"/>
      <c r="G43" s="3"/>
      <c r="H43" s="3"/>
      <c r="I43" s="3"/>
      <c r="J43" s="6"/>
      <c r="K43" s="6"/>
      <c r="L43" s="6"/>
      <c r="M43" s="10"/>
      <c r="N43" s="10"/>
      <c r="O43" s="10"/>
      <c r="P43" s="15"/>
      <c r="Q43" s="13"/>
      <c r="R43" s="13"/>
      <c r="S43" s="13"/>
      <c r="T43" s="13"/>
      <c r="U43" s="13"/>
      <c r="V43" s="13"/>
      <c r="W43" s="9"/>
      <c r="X43" s="9"/>
      <c r="Y43" s="9"/>
      <c r="Z43" s="9"/>
      <c r="AA43" s="9"/>
      <c r="AB43" s="9"/>
      <c r="AC43" s="13"/>
      <c r="AD43" s="13"/>
      <c r="AE43" s="13"/>
      <c r="AF43" s="13"/>
      <c r="AG43" s="13"/>
      <c r="AH43" s="13"/>
      <c r="AI43" s="9"/>
      <c r="AJ43" s="9"/>
      <c r="AK43" s="9"/>
      <c r="AL43" s="9"/>
      <c r="AM43" s="9"/>
      <c r="AN43" s="9"/>
      <c r="AO43" s="16">
        <f>Q43*参数!$D$3+W43</f>
        <v>0</v>
      </c>
      <c r="AP43" s="16">
        <f>R43*参数!$D$3+X43</f>
        <v>0</v>
      </c>
      <c r="AQ43" s="16">
        <f>S43*参数!$D$3+Y43</f>
        <v>0</v>
      </c>
      <c r="AR43" s="16">
        <f>T43*参数!$D$3+Z43</f>
        <v>0</v>
      </c>
      <c r="AS43" s="16">
        <f>U43*参数!$D$3+AA43</f>
        <v>0</v>
      </c>
      <c r="AT43" s="16">
        <f>V43*参数!$D$3+AB43</f>
        <v>0</v>
      </c>
      <c r="AU43" s="16">
        <f>AC43*参数!$D$3+AI43</f>
        <v>0</v>
      </c>
      <c r="AV43" s="16">
        <f>AD43*参数!$D$3+AJ43</f>
        <v>0</v>
      </c>
      <c r="AW43" s="16">
        <f>AE43*参数!$D$3+AK43</f>
        <v>0</v>
      </c>
      <c r="AX43" s="16">
        <f>AF43*参数!$D$3+AL43</f>
        <v>0</v>
      </c>
      <c r="AY43" s="16">
        <f>AG43*参数!$D$3+AM43</f>
        <v>0</v>
      </c>
      <c r="AZ43" s="16">
        <f>AH43*参数!$D$3+AN43</f>
        <v>0</v>
      </c>
      <c r="BA43" s="8"/>
      <c r="BB43" s="8">
        <f t="shared" si="0"/>
        <v>1</v>
      </c>
      <c r="BC43" s="8"/>
      <c r="BD43" s="8">
        <f t="shared" si="1"/>
        <v>1</v>
      </c>
      <c r="BE43" s="8"/>
      <c r="BF43" s="8">
        <f t="shared" si="2"/>
        <v>1</v>
      </c>
      <c r="BG43" s="8"/>
      <c r="BH43" s="8">
        <f t="shared" si="45"/>
        <v>1</v>
      </c>
      <c r="BI43" s="8"/>
      <c r="BJ43" s="8">
        <f t="shared" si="3"/>
        <v>1</v>
      </c>
      <c r="BK43" s="8"/>
      <c r="BL43" s="8">
        <f t="shared" si="4"/>
        <v>1</v>
      </c>
      <c r="BM43" s="8"/>
      <c r="BN43" s="8">
        <f t="shared" si="5"/>
        <v>1</v>
      </c>
      <c r="BO43" s="8"/>
      <c r="BP43" s="8">
        <f t="shared" si="6"/>
        <v>1</v>
      </c>
      <c r="BQ43" s="8"/>
      <c r="BR43" s="8">
        <f t="shared" si="7"/>
        <v>1</v>
      </c>
      <c r="BS43" s="8"/>
      <c r="BT43" s="8">
        <f t="shared" si="8"/>
        <v>1</v>
      </c>
      <c r="BU43" s="8"/>
      <c r="BV43" s="8">
        <f t="shared" si="9"/>
        <v>1</v>
      </c>
      <c r="BW43" s="8"/>
      <c r="BX43" s="8">
        <f t="shared" si="10"/>
        <v>1</v>
      </c>
      <c r="BY43" s="8"/>
      <c r="BZ43" s="8">
        <f t="shared" si="11"/>
        <v>1</v>
      </c>
      <c r="CA43" s="8"/>
      <c r="CB43" s="8">
        <f t="shared" si="12"/>
        <v>1</v>
      </c>
      <c r="CC43" s="8"/>
      <c r="CD43" s="8">
        <f t="shared" si="42"/>
        <v>1</v>
      </c>
      <c r="CE43" s="8"/>
      <c r="CF43" s="8">
        <f t="shared" si="13"/>
        <v>1</v>
      </c>
      <c r="CG43" s="8"/>
      <c r="CH43" s="8">
        <f t="shared" si="14"/>
        <v>1</v>
      </c>
      <c r="CI43" s="8"/>
      <c r="CJ43" s="8">
        <f t="shared" si="15"/>
        <v>1</v>
      </c>
      <c r="CK43" s="8"/>
      <c r="CL43" s="8">
        <f t="shared" si="16"/>
        <v>1</v>
      </c>
      <c r="CM43" s="8"/>
      <c r="CN43" s="8">
        <f t="shared" si="17"/>
        <v>1</v>
      </c>
      <c r="CO43" s="8"/>
      <c r="CP43" s="8">
        <f t="shared" si="18"/>
        <v>1</v>
      </c>
      <c r="CQ43" s="8"/>
      <c r="CR43" s="8">
        <f t="shared" si="19"/>
        <v>1</v>
      </c>
      <c r="CS43" s="8"/>
      <c r="CT43" s="8">
        <f t="shared" si="20"/>
        <v>1</v>
      </c>
      <c r="CU43" s="8"/>
      <c r="CV43" s="8">
        <f t="shared" si="21"/>
        <v>1</v>
      </c>
      <c r="CW43" s="8"/>
      <c r="CX43" s="8">
        <f t="shared" si="22"/>
        <v>1</v>
      </c>
      <c r="CY43" s="8"/>
      <c r="CZ43" s="8">
        <f t="shared" si="43"/>
        <v>1</v>
      </c>
      <c r="DA43" s="8"/>
      <c r="DB43" s="8">
        <f t="shared" si="23"/>
        <v>1</v>
      </c>
      <c r="DC43" s="8"/>
      <c r="DD43" s="8">
        <f t="shared" si="24"/>
        <v>1</v>
      </c>
      <c r="DE43" s="8"/>
      <c r="DF43" s="8">
        <f t="shared" si="25"/>
        <v>1</v>
      </c>
      <c r="DG43" s="8"/>
      <c r="DH43" s="8">
        <f t="shared" si="26"/>
        <v>1</v>
      </c>
      <c r="DI43" s="8"/>
      <c r="DJ43" s="8">
        <f t="shared" si="27"/>
        <v>1</v>
      </c>
      <c r="DK43" s="8"/>
      <c r="DL43" s="8">
        <f t="shared" si="28"/>
        <v>1</v>
      </c>
      <c r="DM43" s="8"/>
      <c r="DN43" s="8">
        <f t="shared" si="29"/>
        <v>1</v>
      </c>
      <c r="DO43" s="8"/>
      <c r="DP43" s="8">
        <f t="shared" si="30"/>
        <v>1</v>
      </c>
      <c r="DQ43" s="8"/>
      <c r="DR43" s="8">
        <f t="shared" si="31"/>
        <v>1</v>
      </c>
      <c r="DS43" s="8"/>
      <c r="DT43" s="8">
        <f t="shared" si="32"/>
        <v>1</v>
      </c>
      <c r="DU43" s="8"/>
      <c r="DV43" s="8">
        <f t="shared" si="44"/>
        <v>1</v>
      </c>
      <c r="DW43" s="8"/>
      <c r="DX43" s="8">
        <f t="shared" si="33"/>
        <v>1</v>
      </c>
      <c r="DY43" s="8"/>
      <c r="DZ43" s="8">
        <f t="shared" si="34"/>
        <v>1</v>
      </c>
      <c r="EA43" s="8"/>
      <c r="EB43" s="8">
        <f t="shared" si="35"/>
        <v>1</v>
      </c>
      <c r="EC43" s="8"/>
      <c r="ED43" s="8">
        <f t="shared" si="36"/>
        <v>1</v>
      </c>
      <c r="EE43" s="8"/>
      <c r="EF43" s="8">
        <f t="shared" si="37"/>
        <v>1</v>
      </c>
      <c r="EG43" s="8"/>
      <c r="EH43" s="8">
        <f t="shared" si="38"/>
        <v>1</v>
      </c>
      <c r="EI43" s="8"/>
      <c r="EJ43" s="8">
        <f t="shared" si="39"/>
        <v>1</v>
      </c>
      <c r="EK43" s="8"/>
      <c r="EL43" s="8">
        <f t="shared" si="40"/>
        <v>1</v>
      </c>
      <c r="EM43" s="8"/>
      <c r="EN43" s="8">
        <f t="shared" si="41"/>
        <v>1</v>
      </c>
      <c r="EO43" s="18"/>
    </row>
    <row r="44" spans="2:145" customFormat="1">
      <c r="B44" s="19"/>
      <c r="C44" s="3"/>
      <c r="D44" s="3"/>
      <c r="E44" s="4"/>
      <c r="F44" s="3"/>
      <c r="G44" s="3"/>
      <c r="H44" s="3"/>
      <c r="I44" s="3"/>
      <c r="J44" s="6"/>
      <c r="K44" s="6"/>
      <c r="L44" s="6"/>
      <c r="M44" s="10"/>
      <c r="N44" s="10"/>
      <c r="O44" s="10"/>
      <c r="P44" s="15"/>
      <c r="Q44" s="13"/>
      <c r="R44" s="13"/>
      <c r="S44" s="13"/>
      <c r="T44" s="13"/>
      <c r="U44" s="13"/>
      <c r="V44" s="13"/>
      <c r="W44" s="9"/>
      <c r="X44" s="9"/>
      <c r="Y44" s="9"/>
      <c r="Z44" s="9"/>
      <c r="AA44" s="9"/>
      <c r="AB44" s="9"/>
      <c r="AC44" s="13"/>
      <c r="AD44" s="13"/>
      <c r="AE44" s="13"/>
      <c r="AF44" s="13"/>
      <c r="AG44" s="13"/>
      <c r="AH44" s="13"/>
      <c r="AI44" s="9"/>
      <c r="AJ44" s="9"/>
      <c r="AK44" s="9"/>
      <c r="AL44" s="9"/>
      <c r="AM44" s="9"/>
      <c r="AN44" s="9"/>
      <c r="AO44" s="16">
        <f>Q44*参数!$D$3+W44</f>
        <v>0</v>
      </c>
      <c r="AP44" s="16">
        <f>R44*参数!$D$3+X44</f>
        <v>0</v>
      </c>
      <c r="AQ44" s="16">
        <f>S44*参数!$D$3+Y44</f>
        <v>0</v>
      </c>
      <c r="AR44" s="16">
        <f>T44*参数!$D$3+Z44</f>
        <v>0</v>
      </c>
      <c r="AS44" s="16">
        <f>U44*参数!$D$3+AA44</f>
        <v>0</v>
      </c>
      <c r="AT44" s="16">
        <f>V44*参数!$D$3+AB44</f>
        <v>0</v>
      </c>
      <c r="AU44" s="16">
        <f>AC44*参数!$D$3+AI44</f>
        <v>0</v>
      </c>
      <c r="AV44" s="16">
        <f>AD44*参数!$D$3+AJ44</f>
        <v>0</v>
      </c>
      <c r="AW44" s="16">
        <f>AE44*参数!$D$3+AK44</f>
        <v>0</v>
      </c>
      <c r="AX44" s="16">
        <f>AF44*参数!$D$3+AL44</f>
        <v>0</v>
      </c>
      <c r="AY44" s="16">
        <f>AG44*参数!$D$3+AM44</f>
        <v>0</v>
      </c>
      <c r="AZ44" s="16">
        <f>AH44*参数!$D$3+AN44</f>
        <v>0</v>
      </c>
      <c r="BA44" s="8"/>
      <c r="BB44" s="8">
        <f t="shared" si="0"/>
        <v>1</v>
      </c>
      <c r="BC44" s="8"/>
      <c r="BD44" s="8">
        <f t="shared" si="1"/>
        <v>1</v>
      </c>
      <c r="BE44" s="8"/>
      <c r="BF44" s="8">
        <f t="shared" si="2"/>
        <v>1</v>
      </c>
      <c r="BG44" s="8"/>
      <c r="BH44" s="8">
        <f t="shared" si="45"/>
        <v>1</v>
      </c>
      <c r="BI44" s="8"/>
      <c r="BJ44" s="8">
        <f t="shared" si="3"/>
        <v>1</v>
      </c>
      <c r="BK44" s="8"/>
      <c r="BL44" s="8">
        <f t="shared" si="4"/>
        <v>1</v>
      </c>
      <c r="BM44" s="8"/>
      <c r="BN44" s="8">
        <f t="shared" si="5"/>
        <v>1</v>
      </c>
      <c r="BO44" s="8"/>
      <c r="BP44" s="8">
        <f t="shared" si="6"/>
        <v>1</v>
      </c>
      <c r="BQ44" s="8"/>
      <c r="BR44" s="8">
        <f t="shared" si="7"/>
        <v>1</v>
      </c>
      <c r="BS44" s="8"/>
      <c r="BT44" s="8">
        <f t="shared" si="8"/>
        <v>1</v>
      </c>
      <c r="BU44" s="8"/>
      <c r="BV44" s="8">
        <f t="shared" si="9"/>
        <v>1</v>
      </c>
      <c r="BW44" s="8"/>
      <c r="BX44" s="8">
        <f t="shared" si="10"/>
        <v>1</v>
      </c>
      <c r="BY44" s="8"/>
      <c r="BZ44" s="8">
        <f t="shared" si="11"/>
        <v>1</v>
      </c>
      <c r="CA44" s="8"/>
      <c r="CB44" s="8">
        <f t="shared" si="12"/>
        <v>1</v>
      </c>
      <c r="CC44" s="8"/>
      <c r="CD44" s="8">
        <f t="shared" si="42"/>
        <v>1</v>
      </c>
      <c r="CE44" s="8"/>
      <c r="CF44" s="8">
        <f t="shared" si="13"/>
        <v>1</v>
      </c>
      <c r="CG44" s="8"/>
      <c r="CH44" s="8">
        <f t="shared" si="14"/>
        <v>1</v>
      </c>
      <c r="CI44" s="8"/>
      <c r="CJ44" s="8">
        <f t="shared" si="15"/>
        <v>1</v>
      </c>
      <c r="CK44" s="8"/>
      <c r="CL44" s="8">
        <f t="shared" si="16"/>
        <v>1</v>
      </c>
      <c r="CM44" s="8"/>
      <c r="CN44" s="8">
        <f t="shared" si="17"/>
        <v>1</v>
      </c>
      <c r="CO44" s="8"/>
      <c r="CP44" s="8">
        <f t="shared" si="18"/>
        <v>1</v>
      </c>
      <c r="CQ44" s="8"/>
      <c r="CR44" s="8">
        <f t="shared" si="19"/>
        <v>1</v>
      </c>
      <c r="CS44" s="8"/>
      <c r="CT44" s="8">
        <f t="shared" si="20"/>
        <v>1</v>
      </c>
      <c r="CU44" s="8"/>
      <c r="CV44" s="8">
        <f t="shared" si="21"/>
        <v>1</v>
      </c>
      <c r="CW44" s="8"/>
      <c r="CX44" s="8">
        <f t="shared" si="22"/>
        <v>1</v>
      </c>
      <c r="CY44" s="8"/>
      <c r="CZ44" s="8">
        <f t="shared" si="43"/>
        <v>1</v>
      </c>
      <c r="DA44" s="8"/>
      <c r="DB44" s="8">
        <f t="shared" si="23"/>
        <v>1</v>
      </c>
      <c r="DC44" s="8"/>
      <c r="DD44" s="8">
        <f t="shared" si="24"/>
        <v>1</v>
      </c>
      <c r="DE44" s="8"/>
      <c r="DF44" s="8">
        <f t="shared" si="25"/>
        <v>1</v>
      </c>
      <c r="DG44" s="8"/>
      <c r="DH44" s="8">
        <f t="shared" si="26"/>
        <v>1</v>
      </c>
      <c r="DI44" s="8"/>
      <c r="DJ44" s="8">
        <f t="shared" si="27"/>
        <v>1</v>
      </c>
      <c r="DK44" s="8"/>
      <c r="DL44" s="8">
        <f t="shared" si="28"/>
        <v>1</v>
      </c>
      <c r="DM44" s="8"/>
      <c r="DN44" s="8">
        <f t="shared" si="29"/>
        <v>1</v>
      </c>
      <c r="DO44" s="8"/>
      <c r="DP44" s="8">
        <f t="shared" si="30"/>
        <v>1</v>
      </c>
      <c r="DQ44" s="8"/>
      <c r="DR44" s="8">
        <f t="shared" si="31"/>
        <v>1</v>
      </c>
      <c r="DS44" s="8"/>
      <c r="DT44" s="8">
        <f t="shared" si="32"/>
        <v>1</v>
      </c>
      <c r="DU44" s="8"/>
      <c r="DV44" s="8">
        <f t="shared" si="44"/>
        <v>1</v>
      </c>
      <c r="DW44" s="8"/>
      <c r="DX44" s="8">
        <f t="shared" si="33"/>
        <v>1</v>
      </c>
      <c r="DY44" s="8"/>
      <c r="DZ44" s="8">
        <f t="shared" si="34"/>
        <v>1</v>
      </c>
      <c r="EA44" s="8"/>
      <c r="EB44" s="8">
        <f t="shared" si="35"/>
        <v>1</v>
      </c>
      <c r="EC44" s="8"/>
      <c r="ED44" s="8">
        <f t="shared" si="36"/>
        <v>1</v>
      </c>
      <c r="EE44" s="8"/>
      <c r="EF44" s="8">
        <f t="shared" si="37"/>
        <v>1</v>
      </c>
      <c r="EG44" s="8"/>
      <c r="EH44" s="8">
        <f t="shared" si="38"/>
        <v>1</v>
      </c>
      <c r="EI44" s="8"/>
      <c r="EJ44" s="8">
        <f t="shared" si="39"/>
        <v>1</v>
      </c>
      <c r="EK44" s="8"/>
      <c r="EL44" s="8">
        <f t="shared" si="40"/>
        <v>1</v>
      </c>
      <c r="EM44" s="8"/>
      <c r="EN44" s="8">
        <f t="shared" si="41"/>
        <v>1</v>
      </c>
      <c r="EO44" s="18"/>
    </row>
    <row r="45" spans="2:145" customFormat="1">
      <c r="B45" s="19"/>
      <c r="C45" s="3"/>
      <c r="D45" s="3"/>
      <c r="E45" s="4"/>
      <c r="F45" s="3"/>
      <c r="G45" s="3"/>
      <c r="H45" s="3"/>
      <c r="I45" s="3"/>
      <c r="J45" s="6"/>
      <c r="K45" s="6"/>
      <c r="L45" s="6"/>
      <c r="M45" s="10"/>
      <c r="N45" s="10"/>
      <c r="O45" s="10"/>
      <c r="P45" s="15"/>
      <c r="Q45" s="13"/>
      <c r="R45" s="13"/>
      <c r="S45" s="13"/>
      <c r="T45" s="13"/>
      <c r="U45" s="13"/>
      <c r="V45" s="13"/>
      <c r="W45" s="9"/>
      <c r="X45" s="9"/>
      <c r="Y45" s="9"/>
      <c r="Z45" s="9"/>
      <c r="AA45" s="9"/>
      <c r="AB45" s="9"/>
      <c r="AC45" s="13"/>
      <c r="AD45" s="13"/>
      <c r="AE45" s="13"/>
      <c r="AF45" s="13"/>
      <c r="AG45" s="13"/>
      <c r="AH45" s="13"/>
      <c r="AI45" s="9"/>
      <c r="AJ45" s="9"/>
      <c r="AK45" s="9"/>
      <c r="AL45" s="9"/>
      <c r="AM45" s="9"/>
      <c r="AN45" s="9"/>
      <c r="AO45" s="16">
        <f>Q45*参数!$D$3+W45</f>
        <v>0</v>
      </c>
      <c r="AP45" s="16">
        <f>R45*参数!$D$3+X45</f>
        <v>0</v>
      </c>
      <c r="AQ45" s="16">
        <f>S45*参数!$D$3+Y45</f>
        <v>0</v>
      </c>
      <c r="AR45" s="16">
        <f>T45*参数!$D$3+Z45</f>
        <v>0</v>
      </c>
      <c r="AS45" s="16">
        <f>U45*参数!$D$3+AA45</f>
        <v>0</v>
      </c>
      <c r="AT45" s="16">
        <f>V45*参数!$D$3+AB45</f>
        <v>0</v>
      </c>
      <c r="AU45" s="16">
        <f>AC45*参数!$D$3+AI45</f>
        <v>0</v>
      </c>
      <c r="AV45" s="16">
        <f>AD45*参数!$D$3+AJ45</f>
        <v>0</v>
      </c>
      <c r="AW45" s="16">
        <f>AE45*参数!$D$3+AK45</f>
        <v>0</v>
      </c>
      <c r="AX45" s="16">
        <f>AF45*参数!$D$3+AL45</f>
        <v>0</v>
      </c>
      <c r="AY45" s="16">
        <f>AG45*参数!$D$3+AM45</f>
        <v>0</v>
      </c>
      <c r="AZ45" s="16">
        <f>AH45*参数!$D$3+AN45</f>
        <v>0</v>
      </c>
      <c r="BA45" s="8"/>
      <c r="BB45" s="8">
        <f t="shared" si="0"/>
        <v>1</v>
      </c>
      <c r="BC45" s="8"/>
      <c r="BD45" s="8">
        <f t="shared" si="1"/>
        <v>1</v>
      </c>
      <c r="BE45" s="8"/>
      <c r="BF45" s="8">
        <f t="shared" si="2"/>
        <v>1</v>
      </c>
      <c r="BG45" s="8"/>
      <c r="BH45" s="8">
        <f t="shared" si="45"/>
        <v>1</v>
      </c>
      <c r="BI45" s="8"/>
      <c r="BJ45" s="8">
        <f t="shared" si="3"/>
        <v>1</v>
      </c>
      <c r="BK45" s="8"/>
      <c r="BL45" s="8">
        <f t="shared" si="4"/>
        <v>1</v>
      </c>
      <c r="BM45" s="8"/>
      <c r="BN45" s="8">
        <f t="shared" si="5"/>
        <v>1</v>
      </c>
      <c r="BO45" s="8"/>
      <c r="BP45" s="8">
        <f t="shared" si="6"/>
        <v>1</v>
      </c>
      <c r="BQ45" s="8"/>
      <c r="BR45" s="8">
        <f t="shared" si="7"/>
        <v>1</v>
      </c>
      <c r="BS45" s="8"/>
      <c r="BT45" s="8">
        <f t="shared" si="8"/>
        <v>1</v>
      </c>
      <c r="BU45" s="8"/>
      <c r="BV45" s="8">
        <f t="shared" si="9"/>
        <v>1</v>
      </c>
      <c r="BW45" s="8"/>
      <c r="BX45" s="8">
        <f t="shared" si="10"/>
        <v>1</v>
      </c>
      <c r="BY45" s="8"/>
      <c r="BZ45" s="8">
        <f t="shared" si="11"/>
        <v>1</v>
      </c>
      <c r="CA45" s="8"/>
      <c r="CB45" s="8">
        <f t="shared" si="12"/>
        <v>1</v>
      </c>
      <c r="CC45" s="8"/>
      <c r="CD45" s="8">
        <f t="shared" si="42"/>
        <v>1</v>
      </c>
      <c r="CE45" s="8"/>
      <c r="CF45" s="8">
        <f t="shared" si="13"/>
        <v>1</v>
      </c>
      <c r="CG45" s="8"/>
      <c r="CH45" s="8">
        <f t="shared" si="14"/>
        <v>1</v>
      </c>
      <c r="CI45" s="8"/>
      <c r="CJ45" s="8">
        <f t="shared" si="15"/>
        <v>1</v>
      </c>
      <c r="CK45" s="8"/>
      <c r="CL45" s="8">
        <f t="shared" si="16"/>
        <v>1</v>
      </c>
      <c r="CM45" s="8"/>
      <c r="CN45" s="8">
        <f t="shared" si="17"/>
        <v>1</v>
      </c>
      <c r="CO45" s="8"/>
      <c r="CP45" s="8">
        <f t="shared" si="18"/>
        <v>1</v>
      </c>
      <c r="CQ45" s="8"/>
      <c r="CR45" s="8">
        <f t="shared" si="19"/>
        <v>1</v>
      </c>
      <c r="CS45" s="8"/>
      <c r="CT45" s="8">
        <f t="shared" si="20"/>
        <v>1</v>
      </c>
      <c r="CU45" s="8"/>
      <c r="CV45" s="8">
        <f t="shared" si="21"/>
        <v>1</v>
      </c>
      <c r="CW45" s="8"/>
      <c r="CX45" s="8">
        <f t="shared" si="22"/>
        <v>1</v>
      </c>
      <c r="CY45" s="8"/>
      <c r="CZ45" s="8">
        <f t="shared" si="43"/>
        <v>1</v>
      </c>
      <c r="DA45" s="8"/>
      <c r="DB45" s="8">
        <f t="shared" si="23"/>
        <v>1</v>
      </c>
      <c r="DC45" s="8"/>
      <c r="DD45" s="8">
        <f t="shared" si="24"/>
        <v>1</v>
      </c>
      <c r="DE45" s="8"/>
      <c r="DF45" s="8">
        <f t="shared" si="25"/>
        <v>1</v>
      </c>
      <c r="DG45" s="8"/>
      <c r="DH45" s="8">
        <f t="shared" si="26"/>
        <v>1</v>
      </c>
      <c r="DI45" s="8"/>
      <c r="DJ45" s="8">
        <f t="shared" si="27"/>
        <v>1</v>
      </c>
      <c r="DK45" s="8"/>
      <c r="DL45" s="8">
        <f t="shared" si="28"/>
        <v>1</v>
      </c>
      <c r="DM45" s="8"/>
      <c r="DN45" s="8">
        <f t="shared" si="29"/>
        <v>1</v>
      </c>
      <c r="DO45" s="8"/>
      <c r="DP45" s="8">
        <f t="shared" si="30"/>
        <v>1</v>
      </c>
      <c r="DQ45" s="8"/>
      <c r="DR45" s="8">
        <f t="shared" si="31"/>
        <v>1</v>
      </c>
      <c r="DS45" s="8"/>
      <c r="DT45" s="8">
        <f t="shared" si="32"/>
        <v>1</v>
      </c>
      <c r="DU45" s="8"/>
      <c r="DV45" s="8">
        <f t="shared" si="44"/>
        <v>1</v>
      </c>
      <c r="DW45" s="8"/>
      <c r="DX45" s="8">
        <f t="shared" si="33"/>
        <v>1</v>
      </c>
      <c r="DY45" s="8"/>
      <c r="DZ45" s="8">
        <f t="shared" si="34"/>
        <v>1</v>
      </c>
      <c r="EA45" s="8"/>
      <c r="EB45" s="8">
        <f t="shared" si="35"/>
        <v>1</v>
      </c>
      <c r="EC45" s="8"/>
      <c r="ED45" s="8">
        <f t="shared" si="36"/>
        <v>1</v>
      </c>
      <c r="EE45" s="8"/>
      <c r="EF45" s="8">
        <f t="shared" si="37"/>
        <v>1</v>
      </c>
      <c r="EG45" s="8"/>
      <c r="EH45" s="8">
        <f t="shared" si="38"/>
        <v>1</v>
      </c>
      <c r="EI45" s="8"/>
      <c r="EJ45" s="8">
        <f t="shared" si="39"/>
        <v>1</v>
      </c>
      <c r="EK45" s="8"/>
      <c r="EL45" s="8">
        <f t="shared" si="40"/>
        <v>1</v>
      </c>
      <c r="EM45" s="8"/>
      <c r="EN45" s="8">
        <f t="shared" si="41"/>
        <v>1</v>
      </c>
      <c r="EO45" s="18"/>
    </row>
    <row r="46" spans="2:145" customFormat="1">
      <c r="B46" s="19"/>
      <c r="C46" s="3"/>
      <c r="D46" s="3"/>
      <c r="E46" s="4"/>
      <c r="F46" s="3"/>
      <c r="G46" s="3"/>
      <c r="H46" s="3"/>
      <c r="I46" s="3"/>
      <c r="J46" s="6"/>
      <c r="K46" s="6"/>
      <c r="L46" s="6"/>
      <c r="M46" s="10"/>
      <c r="N46" s="10"/>
      <c r="O46" s="10"/>
      <c r="P46" s="15"/>
      <c r="Q46" s="13"/>
      <c r="R46" s="13"/>
      <c r="S46" s="13"/>
      <c r="T46" s="13"/>
      <c r="U46" s="13"/>
      <c r="V46" s="13"/>
      <c r="W46" s="9"/>
      <c r="X46" s="9"/>
      <c r="Y46" s="9"/>
      <c r="Z46" s="9"/>
      <c r="AA46" s="9"/>
      <c r="AB46" s="9"/>
      <c r="AC46" s="13"/>
      <c r="AD46" s="13"/>
      <c r="AE46" s="13"/>
      <c r="AF46" s="13"/>
      <c r="AG46" s="13"/>
      <c r="AH46" s="13"/>
      <c r="AI46" s="9"/>
      <c r="AJ46" s="9"/>
      <c r="AK46" s="9"/>
      <c r="AL46" s="9"/>
      <c r="AM46" s="9"/>
      <c r="AN46" s="9"/>
      <c r="AO46" s="16"/>
      <c r="AP46" s="16"/>
      <c r="AQ46" s="16"/>
      <c r="AR46" s="16"/>
      <c r="AS46" s="16"/>
      <c r="AT46" s="16"/>
      <c r="AU46" s="16"/>
      <c r="AV46" s="16"/>
      <c r="AW46" s="16"/>
      <c r="AX46" s="16"/>
      <c r="AY46" s="16"/>
      <c r="AZ46" s="16"/>
      <c r="BA46" s="8"/>
      <c r="BB46" s="8"/>
      <c r="BC46" s="8"/>
      <c r="BD46" s="8"/>
      <c r="BE46" s="8"/>
      <c r="BF46" s="8"/>
      <c r="BG46" s="8"/>
      <c r="BH46" s="8"/>
      <c r="BI46" s="8"/>
      <c r="BJ46" s="8"/>
      <c r="BK46" s="8"/>
      <c r="BL46" s="8"/>
      <c r="BM46" s="8"/>
      <c r="BN46" s="8"/>
      <c r="BO46" s="8"/>
      <c r="BP46" s="8"/>
      <c r="BQ46" s="8"/>
      <c r="BR46" s="8"/>
      <c r="BS46" s="8"/>
      <c r="BT46" s="31"/>
      <c r="BU46" s="8"/>
      <c r="BV46" s="8"/>
      <c r="BW46" s="8"/>
      <c r="BX46" s="8"/>
      <c r="BY46" s="8"/>
      <c r="BZ46" s="8"/>
      <c r="CA46" s="8"/>
      <c r="CB46" s="8"/>
      <c r="CC46" s="8"/>
      <c r="CD46" s="8"/>
      <c r="CE46" s="8"/>
      <c r="CF46" s="8"/>
      <c r="CG46" s="8"/>
      <c r="CH46" s="8"/>
      <c r="CI46" s="8"/>
      <c r="CJ46" s="8"/>
      <c r="CK46" s="8"/>
      <c r="CL46" s="8"/>
      <c r="CM46" s="8"/>
      <c r="CN46" s="8"/>
      <c r="CO46" s="8"/>
      <c r="CP46" s="31"/>
      <c r="CQ46" s="8"/>
      <c r="CR46" s="8"/>
      <c r="CS46" s="8"/>
      <c r="CT46" s="8"/>
      <c r="CU46" s="8"/>
      <c r="CV46" s="8"/>
      <c r="CW46" s="8"/>
      <c r="CX46" s="8"/>
      <c r="CY46" s="8"/>
      <c r="CZ46" s="8"/>
      <c r="DA46" s="8"/>
      <c r="DB46" s="8"/>
      <c r="DC46" s="8"/>
      <c r="DD46" s="8"/>
      <c r="DE46" s="8"/>
      <c r="DF46" s="8"/>
      <c r="DG46" s="8"/>
      <c r="DH46" s="8"/>
      <c r="DI46" s="8"/>
      <c r="DJ46" s="8"/>
      <c r="DK46" s="8"/>
      <c r="DL46" s="31"/>
      <c r="DM46" s="8"/>
      <c r="DN46" s="8"/>
      <c r="DO46" s="8"/>
      <c r="DP46" s="8"/>
      <c r="DQ46" s="8"/>
      <c r="DR46" s="8"/>
      <c r="DS46" s="8"/>
      <c r="DT46" s="8"/>
      <c r="DU46" s="8"/>
      <c r="DV46" s="8"/>
      <c r="DW46" s="8"/>
      <c r="DX46" s="8"/>
      <c r="DY46" s="8"/>
      <c r="DZ46" s="8"/>
      <c r="EA46" s="8"/>
      <c r="EB46" s="8"/>
      <c r="EC46" s="8"/>
      <c r="ED46" s="8"/>
      <c r="EE46" s="8"/>
      <c r="EF46" s="8"/>
      <c r="EG46" s="8"/>
      <c r="EH46" s="31"/>
      <c r="EI46" s="8"/>
      <c r="EJ46" s="8"/>
      <c r="EK46" s="8"/>
      <c r="EL46" s="8"/>
      <c r="EM46" s="8"/>
      <c r="EN46" s="8"/>
      <c r="EO46" s="18"/>
    </row>
    <row r="47" spans="2:145" customFormat="1" ht="14.25" thickBot="1">
      <c r="B47" s="34"/>
      <c r="C47" s="20"/>
      <c r="D47" s="20"/>
      <c r="E47" s="21"/>
      <c r="F47" s="20"/>
      <c r="G47" s="20"/>
      <c r="H47" s="20"/>
      <c r="I47" s="20"/>
      <c r="J47" s="22"/>
      <c r="K47" s="22"/>
      <c r="L47" s="22"/>
      <c r="M47" s="23"/>
      <c r="N47" s="23"/>
      <c r="O47" s="23"/>
      <c r="P47" s="30"/>
      <c r="Q47" s="24"/>
      <c r="R47" s="24"/>
      <c r="S47" s="24"/>
      <c r="T47" s="24"/>
      <c r="U47" s="24"/>
      <c r="V47" s="24"/>
      <c r="W47" s="25"/>
      <c r="X47" s="25"/>
      <c r="Y47" s="25"/>
      <c r="Z47" s="25"/>
      <c r="AA47" s="25"/>
      <c r="AB47" s="25"/>
      <c r="AC47" s="24"/>
      <c r="AD47" s="24"/>
      <c r="AE47" s="24"/>
      <c r="AF47" s="24"/>
      <c r="AG47" s="24"/>
      <c r="AH47" s="24"/>
      <c r="AI47" s="25"/>
      <c r="AJ47" s="25"/>
      <c r="AK47" s="25"/>
      <c r="AL47" s="25"/>
      <c r="AM47" s="25"/>
      <c r="AN47" s="25"/>
      <c r="AO47" s="26"/>
      <c r="AP47" s="26"/>
      <c r="AQ47" s="26"/>
      <c r="AR47" s="26"/>
      <c r="AS47" s="26"/>
      <c r="AT47" s="26"/>
      <c r="AU47" s="26"/>
      <c r="AV47" s="26"/>
      <c r="AW47" s="26"/>
      <c r="AX47" s="26"/>
      <c r="AY47" s="26"/>
      <c r="AZ47" s="26"/>
      <c r="BA47" s="27"/>
      <c r="BB47" s="27"/>
      <c r="BC47" s="27"/>
      <c r="BD47" s="27"/>
      <c r="BE47" s="27"/>
      <c r="BF47" s="27"/>
      <c r="BG47" s="27"/>
      <c r="BH47" s="27"/>
      <c r="BI47" s="27"/>
      <c r="BJ47" s="27"/>
      <c r="BK47" s="27"/>
      <c r="BL47" s="27"/>
      <c r="BM47" s="27"/>
      <c r="BN47" s="27"/>
      <c r="BO47" s="27"/>
      <c r="BP47" s="27"/>
      <c r="BQ47" s="27"/>
      <c r="BR47" s="27"/>
      <c r="BS47" s="27"/>
      <c r="BT47" s="32"/>
      <c r="BU47" s="27"/>
      <c r="BV47" s="27"/>
      <c r="BW47" s="27"/>
      <c r="BX47" s="27"/>
      <c r="BY47" s="27"/>
      <c r="BZ47" s="27"/>
      <c r="CA47" s="27"/>
      <c r="CB47" s="27"/>
      <c r="CC47" s="27"/>
      <c r="CD47" s="27"/>
      <c r="CE47" s="27"/>
      <c r="CF47" s="27"/>
      <c r="CG47" s="27"/>
      <c r="CH47" s="27"/>
      <c r="CI47" s="27"/>
      <c r="CJ47" s="27"/>
      <c r="CK47" s="27"/>
      <c r="CL47" s="27"/>
      <c r="CM47" s="27"/>
      <c r="CN47" s="27"/>
      <c r="CO47" s="27"/>
      <c r="CP47" s="32"/>
      <c r="CQ47" s="27"/>
      <c r="CR47" s="27"/>
      <c r="CS47" s="27"/>
      <c r="CT47" s="27"/>
      <c r="CU47" s="27"/>
      <c r="CV47" s="27"/>
      <c r="CW47" s="27"/>
      <c r="CX47" s="27"/>
      <c r="CY47" s="27"/>
      <c r="CZ47" s="27"/>
      <c r="DA47" s="27"/>
      <c r="DB47" s="27"/>
      <c r="DC47" s="27"/>
      <c r="DD47" s="27"/>
      <c r="DE47" s="27"/>
      <c r="DF47" s="27"/>
      <c r="DG47" s="27"/>
      <c r="DH47" s="27"/>
      <c r="DI47" s="27"/>
      <c r="DJ47" s="27"/>
      <c r="DK47" s="27"/>
      <c r="DL47" s="32"/>
      <c r="DM47" s="27"/>
      <c r="DN47" s="27"/>
      <c r="DO47" s="27"/>
      <c r="DP47" s="27"/>
      <c r="DQ47" s="27"/>
      <c r="DR47" s="27"/>
      <c r="DS47" s="27"/>
      <c r="DT47" s="27"/>
      <c r="DU47" s="27"/>
      <c r="DV47" s="27"/>
      <c r="DW47" s="27"/>
      <c r="DX47" s="27"/>
      <c r="DY47" s="27"/>
      <c r="DZ47" s="27"/>
      <c r="EA47" s="27"/>
      <c r="EB47" s="27"/>
      <c r="EC47" s="27"/>
      <c r="ED47" s="27"/>
      <c r="EE47" s="27"/>
      <c r="EF47" s="27"/>
      <c r="EG47" s="27"/>
      <c r="EH47" s="32"/>
      <c r="EI47" s="27"/>
      <c r="EJ47" s="27"/>
      <c r="EK47" s="27"/>
      <c r="EL47" s="27"/>
      <c r="EM47" s="27"/>
      <c r="EN47" s="27"/>
      <c r="EO47" s="28"/>
    </row>
  </sheetData>
  <mergeCells count="12">
    <mergeCell ref="B2:AB2"/>
    <mergeCell ref="AO2:AT2"/>
    <mergeCell ref="BA2:EO2"/>
    <mergeCell ref="B3:P3"/>
    <mergeCell ref="Q3:V3"/>
    <mergeCell ref="W3:AB3"/>
    <mergeCell ref="AO3:AT3"/>
    <mergeCell ref="BA3:EO3"/>
    <mergeCell ref="AC3:AH3"/>
    <mergeCell ref="AI3:AN3"/>
    <mergeCell ref="AU2:AZ2"/>
    <mergeCell ref="AU3:AZ3"/>
  </mergeCells>
  <phoneticPr fontId="1"/>
  <conditionalFormatting sqref="BD9:BD16 BD18:BD45">
    <cfRule type="cellIs" dxfId="337" priority="372" operator="equal">
      <formula>1</formula>
    </cfRule>
  </conditionalFormatting>
  <conditionalFormatting sqref="BB9:BB16 BB18:BB45">
    <cfRule type="cellIs" dxfId="336" priority="373" operator="equal">
      <formula>1</formula>
    </cfRule>
  </conditionalFormatting>
  <conditionalFormatting sqref="BR9:BR16 BR18:BR45">
    <cfRule type="cellIs" dxfId="335" priority="366" operator="equal">
      <formula>1</formula>
    </cfRule>
  </conditionalFormatting>
  <conditionalFormatting sqref="BF9:BF16 BF18:BF45">
    <cfRule type="cellIs" dxfId="334" priority="371" operator="equal">
      <formula>1</formula>
    </cfRule>
  </conditionalFormatting>
  <conditionalFormatting sqref="BJ9:BJ16 BJ18:BJ45">
    <cfRule type="cellIs" dxfId="333" priority="370" operator="equal">
      <formula>1</formula>
    </cfRule>
  </conditionalFormatting>
  <conditionalFormatting sqref="BL9:BL16 BL18:BL45">
    <cfRule type="cellIs" dxfId="332" priority="369" operator="equal">
      <formula>1</formula>
    </cfRule>
  </conditionalFormatting>
  <conditionalFormatting sqref="BN9:BN16 BN18:BN45">
    <cfRule type="cellIs" dxfId="331" priority="368" operator="equal">
      <formula>1</formula>
    </cfRule>
  </conditionalFormatting>
  <conditionalFormatting sqref="BP9:BP16 BP18:BP45">
    <cfRule type="cellIs" dxfId="330" priority="367" operator="equal">
      <formula>1</formula>
    </cfRule>
  </conditionalFormatting>
  <conditionalFormatting sqref="BT9:BT16 BT18:BT45">
    <cfRule type="cellIs" dxfId="329" priority="365" operator="equal">
      <formula>1</formula>
    </cfRule>
  </conditionalFormatting>
  <conditionalFormatting sqref="BB6">
    <cfRule type="cellIs" dxfId="328" priority="364" operator="equal">
      <formula>1</formula>
    </cfRule>
  </conditionalFormatting>
  <conditionalFormatting sqref="BD6">
    <cfRule type="cellIs" dxfId="327" priority="363" operator="equal">
      <formula>1</formula>
    </cfRule>
  </conditionalFormatting>
  <conditionalFormatting sqref="BF6">
    <cfRule type="cellIs" dxfId="326" priority="362" operator="equal">
      <formula>1</formula>
    </cfRule>
  </conditionalFormatting>
  <conditionalFormatting sqref="BJ6">
    <cfRule type="cellIs" dxfId="325" priority="361" operator="equal">
      <formula>1</formula>
    </cfRule>
  </conditionalFormatting>
  <conditionalFormatting sqref="BL6">
    <cfRule type="cellIs" dxfId="324" priority="360" operator="equal">
      <formula>1</formula>
    </cfRule>
  </conditionalFormatting>
  <conditionalFormatting sqref="BN6">
    <cfRule type="cellIs" dxfId="323" priority="359" operator="equal">
      <formula>1</formula>
    </cfRule>
  </conditionalFormatting>
  <conditionalFormatting sqref="BP6">
    <cfRule type="cellIs" dxfId="322" priority="358" operator="equal">
      <formula>1</formula>
    </cfRule>
  </conditionalFormatting>
  <conditionalFormatting sqref="BR6">
    <cfRule type="cellIs" dxfId="321" priority="357" operator="equal">
      <formula>1</formula>
    </cfRule>
  </conditionalFormatting>
  <conditionalFormatting sqref="BT6">
    <cfRule type="cellIs" dxfId="320" priority="356" operator="equal">
      <formula>1</formula>
    </cfRule>
  </conditionalFormatting>
  <conditionalFormatting sqref="BB7">
    <cfRule type="cellIs" dxfId="319" priority="355" operator="equal">
      <formula>1</formula>
    </cfRule>
  </conditionalFormatting>
  <conditionalFormatting sqref="BD7">
    <cfRule type="cellIs" dxfId="318" priority="354" operator="equal">
      <formula>1</formula>
    </cfRule>
  </conditionalFormatting>
  <conditionalFormatting sqref="BF7">
    <cfRule type="cellIs" dxfId="317" priority="353" operator="equal">
      <formula>1</formula>
    </cfRule>
  </conditionalFormatting>
  <conditionalFormatting sqref="BJ7">
    <cfRule type="cellIs" dxfId="316" priority="352" operator="equal">
      <formula>1</formula>
    </cfRule>
  </conditionalFormatting>
  <conditionalFormatting sqref="BL7">
    <cfRule type="cellIs" dxfId="315" priority="351" operator="equal">
      <formula>1</formula>
    </cfRule>
  </conditionalFormatting>
  <conditionalFormatting sqref="BN7">
    <cfRule type="cellIs" dxfId="314" priority="350" operator="equal">
      <formula>1</formula>
    </cfRule>
  </conditionalFormatting>
  <conditionalFormatting sqref="BP7">
    <cfRule type="cellIs" dxfId="313" priority="349" operator="equal">
      <formula>1</formula>
    </cfRule>
  </conditionalFormatting>
  <conditionalFormatting sqref="BR7">
    <cfRule type="cellIs" dxfId="312" priority="348" operator="equal">
      <formula>1</formula>
    </cfRule>
  </conditionalFormatting>
  <conditionalFormatting sqref="BT7">
    <cfRule type="cellIs" dxfId="311" priority="347" operator="equal">
      <formula>1</formula>
    </cfRule>
  </conditionalFormatting>
  <conditionalFormatting sqref="BB8:BB16 BB18:BB45">
    <cfRule type="cellIs" dxfId="310" priority="346" operator="equal">
      <formula>1</formula>
    </cfRule>
  </conditionalFormatting>
  <conditionalFormatting sqref="BD8:BD16 BD18:BD45">
    <cfRule type="cellIs" dxfId="309" priority="345" operator="equal">
      <formula>1</formula>
    </cfRule>
  </conditionalFormatting>
  <conditionalFormatting sqref="BF8:BF16 BF18:BF45">
    <cfRule type="cellIs" dxfId="308" priority="344" operator="equal">
      <formula>1</formula>
    </cfRule>
  </conditionalFormatting>
  <conditionalFormatting sqref="BJ8:BJ16 BJ18:BJ45">
    <cfRule type="cellIs" dxfId="307" priority="343" operator="equal">
      <formula>1</formula>
    </cfRule>
  </conditionalFormatting>
  <conditionalFormatting sqref="BL8:BL16 BL18:BL45">
    <cfRule type="cellIs" dxfId="306" priority="342" operator="equal">
      <formula>1</formula>
    </cfRule>
  </conditionalFormatting>
  <conditionalFormatting sqref="BN8:BN16 BN18:BN45">
    <cfRule type="cellIs" dxfId="305" priority="341" operator="equal">
      <formula>1</formula>
    </cfRule>
  </conditionalFormatting>
  <conditionalFormatting sqref="BP8:BP16 BP18:BP45">
    <cfRule type="cellIs" dxfId="304" priority="340" operator="equal">
      <formula>1</formula>
    </cfRule>
  </conditionalFormatting>
  <conditionalFormatting sqref="BR8:BR16 BR18:BR45">
    <cfRule type="cellIs" dxfId="303" priority="339" operator="equal">
      <formula>1</formula>
    </cfRule>
  </conditionalFormatting>
  <conditionalFormatting sqref="BT8:BT16 BT18:BT45">
    <cfRule type="cellIs" dxfId="302" priority="338" operator="equal">
      <formula>1</formula>
    </cfRule>
  </conditionalFormatting>
  <conditionalFormatting sqref="AO5:AO45">
    <cfRule type="expression" dxfId="301" priority="308">
      <formula>AO5=MAX($AO5:$AT5)</formula>
    </cfRule>
  </conditionalFormatting>
  <conditionalFormatting sqref="AO5:AO45">
    <cfRule type="expression" dxfId="300" priority="307">
      <formula>AO5=MIN($AO5:$AT5)</formula>
    </cfRule>
  </conditionalFormatting>
  <conditionalFormatting sqref="AP5:AT45">
    <cfRule type="expression" dxfId="299" priority="306">
      <formula>AP5=MAX($AO5:$AT5)</formula>
    </cfRule>
  </conditionalFormatting>
  <conditionalFormatting sqref="AP5:AT45">
    <cfRule type="expression" dxfId="298" priority="305">
      <formula>AP5=MIN($AO5:$AT5)</formula>
    </cfRule>
  </conditionalFormatting>
  <conditionalFormatting sqref="AU5:AZ45">
    <cfRule type="expression" dxfId="297" priority="288">
      <formula>AU5=MAX($AU5:$AZ5)</formula>
    </cfRule>
  </conditionalFormatting>
  <conditionalFormatting sqref="AU5:AZ45">
    <cfRule type="expression" dxfId="296" priority="287">
      <formula>AU5=MIN($AU5:$AZ5)</formula>
    </cfRule>
  </conditionalFormatting>
  <conditionalFormatting sqref="BH9:BH16 BH18:BH45">
    <cfRule type="cellIs" dxfId="295" priority="286" operator="equal">
      <formula>1</formula>
    </cfRule>
  </conditionalFormatting>
  <conditionalFormatting sqref="BH6">
    <cfRule type="cellIs" dxfId="294" priority="285" operator="equal">
      <formula>1</formula>
    </cfRule>
  </conditionalFormatting>
  <conditionalFormatting sqref="BH7">
    <cfRule type="cellIs" dxfId="293" priority="284" operator="equal">
      <formula>1</formula>
    </cfRule>
  </conditionalFormatting>
  <conditionalFormatting sqref="BH8:BH16 BH18:BH45">
    <cfRule type="cellIs" dxfId="292" priority="283" operator="equal">
      <formula>1</formula>
    </cfRule>
  </conditionalFormatting>
  <conditionalFormatting sqref="BD17">
    <cfRule type="cellIs" dxfId="291" priority="281" operator="equal">
      <formula>1</formula>
    </cfRule>
  </conditionalFormatting>
  <conditionalFormatting sqref="BB17">
    <cfRule type="cellIs" dxfId="290" priority="282" operator="equal">
      <formula>1</formula>
    </cfRule>
  </conditionalFormatting>
  <conditionalFormatting sqref="BR17">
    <cfRule type="cellIs" dxfId="289" priority="275" operator="equal">
      <formula>1</formula>
    </cfRule>
  </conditionalFormatting>
  <conditionalFormatting sqref="BF17">
    <cfRule type="cellIs" dxfId="288" priority="280" operator="equal">
      <formula>1</formula>
    </cfRule>
  </conditionalFormatting>
  <conditionalFormatting sqref="BJ17">
    <cfRule type="cellIs" dxfId="287" priority="279" operator="equal">
      <formula>1</formula>
    </cfRule>
  </conditionalFormatting>
  <conditionalFormatting sqref="BL17">
    <cfRule type="cellIs" dxfId="286" priority="278" operator="equal">
      <formula>1</formula>
    </cfRule>
  </conditionalFormatting>
  <conditionalFormatting sqref="BN17">
    <cfRule type="cellIs" dxfId="285" priority="277" operator="equal">
      <formula>1</formula>
    </cfRule>
  </conditionalFormatting>
  <conditionalFormatting sqref="BP17">
    <cfRule type="cellIs" dxfId="284" priority="276" operator="equal">
      <formula>1</formula>
    </cfRule>
  </conditionalFormatting>
  <conditionalFormatting sqref="BT17">
    <cfRule type="cellIs" dxfId="283" priority="274" operator="equal">
      <formula>1</formula>
    </cfRule>
  </conditionalFormatting>
  <conditionalFormatting sqref="BD17">
    <cfRule type="cellIs" dxfId="282" priority="272" operator="equal">
      <formula>1</formula>
    </cfRule>
  </conditionalFormatting>
  <conditionalFormatting sqref="BB17">
    <cfRule type="cellIs" dxfId="281" priority="273" operator="equal">
      <formula>1</formula>
    </cfRule>
  </conditionalFormatting>
  <conditionalFormatting sqref="BR17">
    <cfRule type="cellIs" dxfId="280" priority="266" operator="equal">
      <formula>1</formula>
    </cfRule>
  </conditionalFormatting>
  <conditionalFormatting sqref="BF17">
    <cfRule type="cellIs" dxfId="279" priority="271" operator="equal">
      <formula>1</formula>
    </cfRule>
  </conditionalFormatting>
  <conditionalFormatting sqref="BJ17">
    <cfRule type="cellIs" dxfId="278" priority="270" operator="equal">
      <formula>1</formula>
    </cfRule>
  </conditionalFormatting>
  <conditionalFormatting sqref="BL17">
    <cfRule type="cellIs" dxfId="277" priority="269" operator="equal">
      <formula>1</formula>
    </cfRule>
  </conditionalFormatting>
  <conditionalFormatting sqref="BN17">
    <cfRule type="cellIs" dxfId="276" priority="268" operator="equal">
      <formula>1</formula>
    </cfRule>
  </conditionalFormatting>
  <conditionalFormatting sqref="BP17">
    <cfRule type="cellIs" dxfId="275" priority="267" operator="equal">
      <formula>1</formula>
    </cfRule>
  </conditionalFormatting>
  <conditionalFormatting sqref="BT17">
    <cfRule type="cellIs" dxfId="274" priority="265" operator="equal">
      <formula>1</formula>
    </cfRule>
  </conditionalFormatting>
  <conditionalFormatting sqref="BB17">
    <cfRule type="cellIs" dxfId="273" priority="264" operator="equal">
      <formula>1</formula>
    </cfRule>
  </conditionalFormatting>
  <conditionalFormatting sqref="BD17">
    <cfRule type="cellIs" dxfId="272" priority="263" operator="equal">
      <formula>1</formula>
    </cfRule>
  </conditionalFormatting>
  <conditionalFormatting sqref="BF17">
    <cfRule type="cellIs" dxfId="271" priority="262" operator="equal">
      <formula>1</formula>
    </cfRule>
  </conditionalFormatting>
  <conditionalFormatting sqref="BJ17">
    <cfRule type="cellIs" dxfId="270" priority="261" operator="equal">
      <formula>1</formula>
    </cfRule>
  </conditionalFormatting>
  <conditionalFormatting sqref="BL17">
    <cfRule type="cellIs" dxfId="269" priority="260" operator="equal">
      <formula>1</formula>
    </cfRule>
  </conditionalFormatting>
  <conditionalFormatting sqref="BN17">
    <cfRule type="cellIs" dxfId="268" priority="259" operator="equal">
      <formula>1</formula>
    </cfRule>
  </conditionalFormatting>
  <conditionalFormatting sqref="BP17">
    <cfRule type="cellIs" dxfId="267" priority="258" operator="equal">
      <formula>1</formula>
    </cfRule>
  </conditionalFormatting>
  <conditionalFormatting sqref="BR17">
    <cfRule type="cellIs" dxfId="266" priority="257" operator="equal">
      <formula>1</formula>
    </cfRule>
  </conditionalFormatting>
  <conditionalFormatting sqref="BT17">
    <cfRule type="cellIs" dxfId="265" priority="256" operator="equal">
      <formula>1</formula>
    </cfRule>
  </conditionalFormatting>
  <conditionalFormatting sqref="BH17">
    <cfRule type="cellIs" dxfId="264" priority="255" operator="equal">
      <formula>1</formula>
    </cfRule>
  </conditionalFormatting>
  <conditionalFormatting sqref="BH17">
    <cfRule type="cellIs" dxfId="263" priority="254" operator="equal">
      <formula>1</formula>
    </cfRule>
  </conditionalFormatting>
  <conditionalFormatting sqref="BH17">
    <cfRule type="cellIs" dxfId="262" priority="253" operator="equal">
      <formula>1</formula>
    </cfRule>
  </conditionalFormatting>
  <conditionalFormatting sqref="BV9:BV16 BV18:BV45">
    <cfRule type="cellIs" dxfId="261" priority="252" operator="equal">
      <formula>1</formula>
    </cfRule>
  </conditionalFormatting>
  <conditionalFormatting sqref="BV6">
    <cfRule type="cellIs" dxfId="260" priority="251" operator="equal">
      <formula>1</formula>
    </cfRule>
  </conditionalFormatting>
  <conditionalFormatting sqref="BV7">
    <cfRule type="cellIs" dxfId="259" priority="250" operator="equal">
      <formula>1</formula>
    </cfRule>
  </conditionalFormatting>
  <conditionalFormatting sqref="BV8:BV16 BV18:BV45">
    <cfRule type="cellIs" dxfId="258" priority="249" operator="equal">
      <formula>1</formula>
    </cfRule>
  </conditionalFormatting>
  <conditionalFormatting sqref="BV17">
    <cfRule type="cellIs" dxfId="257" priority="248" operator="equal">
      <formula>1</formula>
    </cfRule>
  </conditionalFormatting>
  <conditionalFormatting sqref="BV17">
    <cfRule type="cellIs" dxfId="256" priority="247" operator="equal">
      <formula>1</formula>
    </cfRule>
  </conditionalFormatting>
  <conditionalFormatting sqref="BV17">
    <cfRule type="cellIs" dxfId="255" priority="246" operator="equal">
      <formula>1</formula>
    </cfRule>
  </conditionalFormatting>
  <conditionalFormatting sqref="BX9:BX16 BX18:BX45">
    <cfRule type="cellIs" dxfId="254" priority="245" operator="equal">
      <formula>1</formula>
    </cfRule>
  </conditionalFormatting>
  <conditionalFormatting sqref="BX6">
    <cfRule type="cellIs" dxfId="253" priority="244" operator="equal">
      <formula>1</formula>
    </cfRule>
  </conditionalFormatting>
  <conditionalFormatting sqref="BX7">
    <cfRule type="cellIs" dxfId="252" priority="243" operator="equal">
      <formula>1</formula>
    </cfRule>
  </conditionalFormatting>
  <conditionalFormatting sqref="BX8:BX16 BX18:BX45">
    <cfRule type="cellIs" dxfId="251" priority="242" operator="equal">
      <formula>1</formula>
    </cfRule>
  </conditionalFormatting>
  <conditionalFormatting sqref="BX17">
    <cfRule type="cellIs" dxfId="250" priority="241" operator="equal">
      <formula>1</formula>
    </cfRule>
  </conditionalFormatting>
  <conditionalFormatting sqref="BX17">
    <cfRule type="cellIs" dxfId="249" priority="240" operator="equal">
      <formula>1</formula>
    </cfRule>
  </conditionalFormatting>
  <conditionalFormatting sqref="BX17">
    <cfRule type="cellIs" dxfId="248" priority="239" operator="equal">
      <formula>1</formula>
    </cfRule>
  </conditionalFormatting>
  <conditionalFormatting sqref="BZ9:BZ16 BZ18:BZ45">
    <cfRule type="cellIs" dxfId="247" priority="238" operator="equal">
      <formula>1</formula>
    </cfRule>
  </conditionalFormatting>
  <conditionalFormatting sqref="BZ6">
    <cfRule type="cellIs" dxfId="246" priority="237" operator="equal">
      <formula>1</formula>
    </cfRule>
  </conditionalFormatting>
  <conditionalFormatting sqref="BZ7">
    <cfRule type="cellIs" dxfId="245" priority="236" operator="equal">
      <formula>1</formula>
    </cfRule>
  </conditionalFormatting>
  <conditionalFormatting sqref="BZ8:BZ16 BZ18:BZ45">
    <cfRule type="cellIs" dxfId="244" priority="235" operator="equal">
      <formula>1</formula>
    </cfRule>
  </conditionalFormatting>
  <conditionalFormatting sqref="BZ17">
    <cfRule type="cellIs" dxfId="243" priority="234" operator="equal">
      <formula>1</formula>
    </cfRule>
  </conditionalFormatting>
  <conditionalFormatting sqref="BZ17">
    <cfRule type="cellIs" dxfId="242" priority="233" operator="equal">
      <formula>1</formula>
    </cfRule>
  </conditionalFormatting>
  <conditionalFormatting sqref="BZ17">
    <cfRule type="cellIs" dxfId="241" priority="232" operator="equal">
      <formula>1</formula>
    </cfRule>
  </conditionalFormatting>
  <conditionalFormatting sqref="CN9:CN16 CN18:CN45">
    <cfRule type="cellIs" dxfId="240" priority="226" operator="equal">
      <formula>1</formula>
    </cfRule>
  </conditionalFormatting>
  <conditionalFormatting sqref="CB9:CB16 CB18:CB45">
    <cfRule type="cellIs" dxfId="239" priority="231" operator="equal">
      <formula>1</formula>
    </cfRule>
  </conditionalFormatting>
  <conditionalFormatting sqref="CF9:CF16 CF18:CF45">
    <cfRule type="cellIs" dxfId="238" priority="230" operator="equal">
      <formula>1</formula>
    </cfRule>
  </conditionalFormatting>
  <conditionalFormatting sqref="CH9:CH16 CH18:CH45">
    <cfRule type="cellIs" dxfId="237" priority="229" operator="equal">
      <formula>1</formula>
    </cfRule>
  </conditionalFormatting>
  <conditionalFormatting sqref="CJ9:CJ16 CJ18:CJ45">
    <cfRule type="cellIs" dxfId="236" priority="228" operator="equal">
      <formula>1</formula>
    </cfRule>
  </conditionalFormatting>
  <conditionalFormatting sqref="CL9:CL16 CL18:CL45">
    <cfRule type="cellIs" dxfId="235" priority="227" operator="equal">
      <formula>1</formula>
    </cfRule>
  </conditionalFormatting>
  <conditionalFormatting sqref="CP9:CP16 CP18:CP45">
    <cfRule type="cellIs" dxfId="234" priority="225" operator="equal">
      <formula>1</formula>
    </cfRule>
  </conditionalFormatting>
  <conditionalFormatting sqref="CB6">
    <cfRule type="cellIs" dxfId="233" priority="224" operator="equal">
      <formula>1</formula>
    </cfRule>
  </conditionalFormatting>
  <conditionalFormatting sqref="CF6">
    <cfRule type="cellIs" dxfId="232" priority="223" operator="equal">
      <formula>1</formula>
    </cfRule>
  </conditionalFormatting>
  <conditionalFormatting sqref="CH6">
    <cfRule type="cellIs" dxfId="231" priority="222" operator="equal">
      <formula>1</formula>
    </cfRule>
  </conditionalFormatting>
  <conditionalFormatting sqref="CJ6">
    <cfRule type="cellIs" dxfId="230" priority="221" operator="equal">
      <formula>1</formula>
    </cfRule>
  </conditionalFormatting>
  <conditionalFormatting sqref="CL6">
    <cfRule type="cellIs" dxfId="229" priority="220" operator="equal">
      <formula>1</formula>
    </cfRule>
  </conditionalFormatting>
  <conditionalFormatting sqref="CN6">
    <cfRule type="cellIs" dxfId="228" priority="219" operator="equal">
      <formula>1</formula>
    </cfRule>
  </conditionalFormatting>
  <conditionalFormatting sqref="CP6">
    <cfRule type="cellIs" dxfId="227" priority="218" operator="equal">
      <formula>1</formula>
    </cfRule>
  </conditionalFormatting>
  <conditionalFormatting sqref="CB7">
    <cfRule type="cellIs" dxfId="226" priority="217" operator="equal">
      <formula>1</formula>
    </cfRule>
  </conditionalFormatting>
  <conditionalFormatting sqref="CF7">
    <cfRule type="cellIs" dxfId="225" priority="216" operator="equal">
      <formula>1</formula>
    </cfRule>
  </conditionalFormatting>
  <conditionalFormatting sqref="CH7">
    <cfRule type="cellIs" dxfId="224" priority="215" operator="equal">
      <formula>1</formula>
    </cfRule>
  </conditionalFormatting>
  <conditionalFormatting sqref="CJ7">
    <cfRule type="cellIs" dxfId="223" priority="214" operator="equal">
      <formula>1</formula>
    </cfRule>
  </conditionalFormatting>
  <conditionalFormatting sqref="CL7">
    <cfRule type="cellIs" dxfId="222" priority="213" operator="equal">
      <formula>1</formula>
    </cfRule>
  </conditionalFormatting>
  <conditionalFormatting sqref="CN7">
    <cfRule type="cellIs" dxfId="221" priority="212" operator="equal">
      <formula>1</formula>
    </cfRule>
  </conditionalFormatting>
  <conditionalFormatting sqref="CP7">
    <cfRule type="cellIs" dxfId="220" priority="211" operator="equal">
      <formula>1</formula>
    </cfRule>
  </conditionalFormatting>
  <conditionalFormatting sqref="CB8:CB16 CB18:CB45">
    <cfRule type="cellIs" dxfId="219" priority="210" operator="equal">
      <formula>1</formula>
    </cfRule>
  </conditionalFormatting>
  <conditionalFormatting sqref="CF8:CF16 CF18:CF45">
    <cfRule type="cellIs" dxfId="218" priority="209" operator="equal">
      <formula>1</formula>
    </cfRule>
  </conditionalFormatting>
  <conditionalFormatting sqref="CH8:CH16 CH18:CH45">
    <cfRule type="cellIs" dxfId="217" priority="208" operator="equal">
      <formula>1</formula>
    </cfRule>
  </conditionalFormatting>
  <conditionalFormatting sqref="CJ8:CJ16 CJ18:CJ45">
    <cfRule type="cellIs" dxfId="216" priority="207" operator="equal">
      <formula>1</formula>
    </cfRule>
  </conditionalFormatting>
  <conditionalFormatting sqref="CL8:CL16 CL18:CL45">
    <cfRule type="cellIs" dxfId="215" priority="206" operator="equal">
      <formula>1</formula>
    </cfRule>
  </conditionalFormatting>
  <conditionalFormatting sqref="CN8:CN16 CN18:CN45">
    <cfRule type="cellIs" dxfId="214" priority="205" operator="equal">
      <formula>1</formula>
    </cfRule>
  </conditionalFormatting>
  <conditionalFormatting sqref="CP8:CP16 CP18:CP45">
    <cfRule type="cellIs" dxfId="213" priority="204" operator="equal">
      <formula>1</formula>
    </cfRule>
  </conditionalFormatting>
  <conditionalFormatting sqref="CD9:CD16 CD18:CD45">
    <cfRule type="cellIs" dxfId="212" priority="203" operator="equal">
      <formula>1</formula>
    </cfRule>
  </conditionalFormatting>
  <conditionalFormatting sqref="CD6">
    <cfRule type="cellIs" dxfId="211" priority="202" operator="equal">
      <formula>1</formula>
    </cfRule>
  </conditionalFormatting>
  <conditionalFormatting sqref="CD7">
    <cfRule type="cellIs" dxfId="210" priority="201" operator="equal">
      <formula>1</formula>
    </cfRule>
  </conditionalFormatting>
  <conditionalFormatting sqref="CD8:CD16 CD18:CD45">
    <cfRule type="cellIs" dxfId="209" priority="200" operator="equal">
      <formula>1</formula>
    </cfRule>
  </conditionalFormatting>
  <conditionalFormatting sqref="CN17">
    <cfRule type="cellIs" dxfId="208" priority="194" operator="equal">
      <formula>1</formula>
    </cfRule>
  </conditionalFormatting>
  <conditionalFormatting sqref="CB17">
    <cfRule type="cellIs" dxfId="207" priority="199" operator="equal">
      <formula>1</formula>
    </cfRule>
  </conditionalFormatting>
  <conditionalFormatting sqref="CF17">
    <cfRule type="cellIs" dxfId="206" priority="198" operator="equal">
      <formula>1</formula>
    </cfRule>
  </conditionalFormatting>
  <conditionalFormatting sqref="CH17">
    <cfRule type="cellIs" dxfId="205" priority="197" operator="equal">
      <formula>1</formula>
    </cfRule>
  </conditionalFormatting>
  <conditionalFormatting sqref="CJ17">
    <cfRule type="cellIs" dxfId="204" priority="196" operator="equal">
      <formula>1</formula>
    </cfRule>
  </conditionalFormatting>
  <conditionalFormatting sqref="CL17">
    <cfRule type="cellIs" dxfId="203" priority="195" operator="equal">
      <formula>1</formula>
    </cfRule>
  </conditionalFormatting>
  <conditionalFormatting sqref="CP17">
    <cfRule type="cellIs" dxfId="202" priority="193" operator="equal">
      <formula>1</formula>
    </cfRule>
  </conditionalFormatting>
  <conditionalFormatting sqref="CN17">
    <cfRule type="cellIs" dxfId="201" priority="187" operator="equal">
      <formula>1</formula>
    </cfRule>
  </conditionalFormatting>
  <conditionalFormatting sqref="CB17">
    <cfRule type="cellIs" dxfId="200" priority="192" operator="equal">
      <formula>1</formula>
    </cfRule>
  </conditionalFormatting>
  <conditionalFormatting sqref="CF17">
    <cfRule type="cellIs" dxfId="199" priority="191" operator="equal">
      <formula>1</formula>
    </cfRule>
  </conditionalFormatting>
  <conditionalFormatting sqref="CH17">
    <cfRule type="cellIs" dxfId="198" priority="190" operator="equal">
      <formula>1</formula>
    </cfRule>
  </conditionalFormatting>
  <conditionalFormatting sqref="CJ17">
    <cfRule type="cellIs" dxfId="197" priority="189" operator="equal">
      <formula>1</formula>
    </cfRule>
  </conditionalFormatting>
  <conditionalFormatting sqref="CL17">
    <cfRule type="cellIs" dxfId="196" priority="188" operator="equal">
      <formula>1</formula>
    </cfRule>
  </conditionalFormatting>
  <conditionalFormatting sqref="CP17">
    <cfRule type="cellIs" dxfId="195" priority="186" operator="equal">
      <formula>1</formula>
    </cfRule>
  </conditionalFormatting>
  <conditionalFormatting sqref="CB17">
    <cfRule type="cellIs" dxfId="194" priority="185" operator="equal">
      <formula>1</formula>
    </cfRule>
  </conditionalFormatting>
  <conditionalFormatting sqref="CF17">
    <cfRule type="cellIs" dxfId="193" priority="184" operator="equal">
      <formula>1</formula>
    </cfRule>
  </conditionalFormatting>
  <conditionalFormatting sqref="CH17">
    <cfRule type="cellIs" dxfId="192" priority="183" operator="equal">
      <formula>1</formula>
    </cfRule>
  </conditionalFormatting>
  <conditionalFormatting sqref="CJ17">
    <cfRule type="cellIs" dxfId="191" priority="182" operator="equal">
      <formula>1</formula>
    </cfRule>
  </conditionalFormatting>
  <conditionalFormatting sqref="CL17">
    <cfRule type="cellIs" dxfId="190" priority="181" operator="equal">
      <formula>1</formula>
    </cfRule>
  </conditionalFormatting>
  <conditionalFormatting sqref="CN17">
    <cfRule type="cellIs" dxfId="189" priority="180" operator="equal">
      <formula>1</formula>
    </cfRule>
  </conditionalFormatting>
  <conditionalFormatting sqref="CP17">
    <cfRule type="cellIs" dxfId="188" priority="179" operator="equal">
      <formula>1</formula>
    </cfRule>
  </conditionalFormatting>
  <conditionalFormatting sqref="CD17">
    <cfRule type="cellIs" dxfId="187" priority="178" operator="equal">
      <formula>1</formula>
    </cfRule>
  </conditionalFormatting>
  <conditionalFormatting sqref="CD17">
    <cfRule type="cellIs" dxfId="186" priority="177" operator="equal">
      <formula>1</formula>
    </cfRule>
  </conditionalFormatting>
  <conditionalFormatting sqref="CD17">
    <cfRule type="cellIs" dxfId="185" priority="176" operator="equal">
      <formula>1</formula>
    </cfRule>
  </conditionalFormatting>
  <conditionalFormatting sqref="CR9:CR16 CR18:CR45">
    <cfRule type="cellIs" dxfId="184" priority="175" operator="equal">
      <formula>1</formula>
    </cfRule>
  </conditionalFormatting>
  <conditionalFormatting sqref="CR6">
    <cfRule type="cellIs" dxfId="183" priority="174" operator="equal">
      <formula>1</formula>
    </cfRule>
  </conditionalFormatting>
  <conditionalFormatting sqref="CR7">
    <cfRule type="cellIs" dxfId="182" priority="173" operator="equal">
      <formula>1</formula>
    </cfRule>
  </conditionalFormatting>
  <conditionalFormatting sqref="CR8:CR16 CR18:CR45">
    <cfRule type="cellIs" dxfId="181" priority="172" operator="equal">
      <formula>1</formula>
    </cfRule>
  </conditionalFormatting>
  <conditionalFormatting sqref="CR17">
    <cfRule type="cellIs" dxfId="180" priority="171" operator="equal">
      <formula>1</formula>
    </cfRule>
  </conditionalFormatting>
  <conditionalFormatting sqref="CR17">
    <cfRule type="cellIs" dxfId="179" priority="170" operator="equal">
      <formula>1</formula>
    </cfRule>
  </conditionalFormatting>
  <conditionalFormatting sqref="CR17">
    <cfRule type="cellIs" dxfId="178" priority="169" operator="equal">
      <formula>1</formula>
    </cfRule>
  </conditionalFormatting>
  <conditionalFormatting sqref="CT9:CT16 CT18:CT45">
    <cfRule type="cellIs" dxfId="177" priority="168" operator="equal">
      <formula>1</formula>
    </cfRule>
  </conditionalFormatting>
  <conditionalFormatting sqref="CT6">
    <cfRule type="cellIs" dxfId="176" priority="167" operator="equal">
      <formula>1</formula>
    </cfRule>
  </conditionalFormatting>
  <conditionalFormatting sqref="CT7">
    <cfRule type="cellIs" dxfId="175" priority="166" operator="equal">
      <formula>1</formula>
    </cfRule>
  </conditionalFormatting>
  <conditionalFormatting sqref="CT8:CT16 CT18:CT45">
    <cfRule type="cellIs" dxfId="174" priority="165" operator="equal">
      <formula>1</formula>
    </cfRule>
  </conditionalFormatting>
  <conditionalFormatting sqref="CT17">
    <cfRule type="cellIs" dxfId="173" priority="164" operator="equal">
      <formula>1</formula>
    </cfRule>
  </conditionalFormatting>
  <conditionalFormatting sqref="CT17">
    <cfRule type="cellIs" dxfId="172" priority="163" operator="equal">
      <formula>1</formula>
    </cfRule>
  </conditionalFormatting>
  <conditionalFormatting sqref="CT17">
    <cfRule type="cellIs" dxfId="171" priority="162" operator="equal">
      <formula>1</formula>
    </cfRule>
  </conditionalFormatting>
  <conditionalFormatting sqref="CV9:CV16 CV18:CV45">
    <cfRule type="cellIs" dxfId="170" priority="161" operator="equal">
      <formula>1</formula>
    </cfRule>
  </conditionalFormatting>
  <conditionalFormatting sqref="CV6">
    <cfRule type="cellIs" dxfId="169" priority="160" operator="equal">
      <formula>1</formula>
    </cfRule>
  </conditionalFormatting>
  <conditionalFormatting sqref="CV7">
    <cfRule type="cellIs" dxfId="168" priority="159" operator="equal">
      <formula>1</formula>
    </cfRule>
  </conditionalFormatting>
  <conditionalFormatting sqref="CV8:CV16 CV18:CV45">
    <cfRule type="cellIs" dxfId="167" priority="158" operator="equal">
      <formula>1</formula>
    </cfRule>
  </conditionalFormatting>
  <conditionalFormatting sqref="CV17">
    <cfRule type="cellIs" dxfId="166" priority="157" operator="equal">
      <formula>1</formula>
    </cfRule>
  </conditionalFormatting>
  <conditionalFormatting sqref="CV17">
    <cfRule type="cellIs" dxfId="165" priority="156" operator="equal">
      <formula>1</formula>
    </cfRule>
  </conditionalFormatting>
  <conditionalFormatting sqref="CV17">
    <cfRule type="cellIs" dxfId="164" priority="155" operator="equal">
      <formula>1</formula>
    </cfRule>
  </conditionalFormatting>
  <conditionalFormatting sqref="DJ9:DJ16 DJ18:DJ45">
    <cfRule type="cellIs" dxfId="163" priority="149" operator="equal">
      <formula>1</formula>
    </cfRule>
  </conditionalFormatting>
  <conditionalFormatting sqref="CX9:CX16 CX18:CX45">
    <cfRule type="cellIs" dxfId="162" priority="154" operator="equal">
      <formula>1</formula>
    </cfRule>
  </conditionalFormatting>
  <conditionalFormatting sqref="DB9:DB16 DB18:DB45">
    <cfRule type="cellIs" dxfId="161" priority="153" operator="equal">
      <formula>1</formula>
    </cfRule>
  </conditionalFormatting>
  <conditionalFormatting sqref="DD9:DD16 DD18:DD45">
    <cfRule type="cellIs" dxfId="160" priority="152" operator="equal">
      <formula>1</formula>
    </cfRule>
  </conditionalFormatting>
  <conditionalFormatting sqref="DF9:DF16 DF18:DF45">
    <cfRule type="cellIs" dxfId="159" priority="151" operator="equal">
      <formula>1</formula>
    </cfRule>
  </conditionalFormatting>
  <conditionalFormatting sqref="DH9:DH16 DH18:DH45">
    <cfRule type="cellIs" dxfId="158" priority="150" operator="equal">
      <formula>1</formula>
    </cfRule>
  </conditionalFormatting>
  <conditionalFormatting sqref="DL9:DL16 DL18:DL45">
    <cfRule type="cellIs" dxfId="157" priority="148" operator="equal">
      <formula>1</formula>
    </cfRule>
  </conditionalFormatting>
  <conditionalFormatting sqref="CX6">
    <cfRule type="cellIs" dxfId="156" priority="147" operator="equal">
      <formula>1</formula>
    </cfRule>
  </conditionalFormatting>
  <conditionalFormatting sqref="DB6">
    <cfRule type="cellIs" dxfId="155" priority="146" operator="equal">
      <formula>1</formula>
    </cfRule>
  </conditionalFormatting>
  <conditionalFormatting sqref="DD6">
    <cfRule type="cellIs" dxfId="154" priority="145" operator="equal">
      <formula>1</formula>
    </cfRule>
  </conditionalFormatting>
  <conditionalFormatting sqref="DF6">
    <cfRule type="cellIs" dxfId="153" priority="144" operator="equal">
      <formula>1</formula>
    </cfRule>
  </conditionalFormatting>
  <conditionalFormatting sqref="DH6">
    <cfRule type="cellIs" dxfId="152" priority="143" operator="equal">
      <formula>1</formula>
    </cfRule>
  </conditionalFormatting>
  <conditionalFormatting sqref="DJ6">
    <cfRule type="cellIs" dxfId="151" priority="142" operator="equal">
      <formula>1</formula>
    </cfRule>
  </conditionalFormatting>
  <conditionalFormatting sqref="DL6">
    <cfRule type="cellIs" dxfId="150" priority="141" operator="equal">
      <formula>1</formula>
    </cfRule>
  </conditionalFormatting>
  <conditionalFormatting sqref="CX7">
    <cfRule type="cellIs" dxfId="149" priority="140" operator="equal">
      <formula>1</formula>
    </cfRule>
  </conditionalFormatting>
  <conditionalFormatting sqref="DB7">
    <cfRule type="cellIs" dxfId="148" priority="139" operator="equal">
      <formula>1</formula>
    </cfRule>
  </conditionalFormatting>
  <conditionalFormatting sqref="DD7">
    <cfRule type="cellIs" dxfId="147" priority="138" operator="equal">
      <formula>1</formula>
    </cfRule>
  </conditionalFormatting>
  <conditionalFormatting sqref="DF7">
    <cfRule type="cellIs" dxfId="146" priority="137" operator="equal">
      <formula>1</formula>
    </cfRule>
  </conditionalFormatting>
  <conditionalFormatting sqref="DH7">
    <cfRule type="cellIs" dxfId="145" priority="136" operator="equal">
      <formula>1</formula>
    </cfRule>
  </conditionalFormatting>
  <conditionalFormatting sqref="DJ7">
    <cfRule type="cellIs" dxfId="144" priority="135" operator="equal">
      <formula>1</formula>
    </cfRule>
  </conditionalFormatting>
  <conditionalFormatting sqref="DL7">
    <cfRule type="cellIs" dxfId="143" priority="134" operator="equal">
      <formula>1</formula>
    </cfRule>
  </conditionalFormatting>
  <conditionalFormatting sqref="CX8:CX16 CX18:CX45">
    <cfRule type="cellIs" dxfId="142" priority="133" operator="equal">
      <formula>1</formula>
    </cfRule>
  </conditionalFormatting>
  <conditionalFormatting sqref="DB8:DB16 DB18:DB45">
    <cfRule type="cellIs" dxfId="141" priority="132" operator="equal">
      <formula>1</formula>
    </cfRule>
  </conditionalFormatting>
  <conditionalFormatting sqref="DD8:DD16 DD18:DD45">
    <cfRule type="cellIs" dxfId="140" priority="131" operator="equal">
      <formula>1</formula>
    </cfRule>
  </conditionalFormatting>
  <conditionalFormatting sqref="DF8:DF16 DF18:DF45">
    <cfRule type="cellIs" dxfId="139" priority="130" operator="equal">
      <formula>1</formula>
    </cfRule>
  </conditionalFormatting>
  <conditionalFormatting sqref="DH8:DH16 DH18:DH45">
    <cfRule type="cellIs" dxfId="138" priority="129" operator="equal">
      <formula>1</formula>
    </cfRule>
  </conditionalFormatting>
  <conditionalFormatting sqref="DJ8:DJ16 DJ18:DJ45">
    <cfRule type="cellIs" dxfId="137" priority="128" operator="equal">
      <formula>1</formula>
    </cfRule>
  </conditionalFormatting>
  <conditionalFormatting sqref="DL8:DL16 DL18:DL45">
    <cfRule type="cellIs" dxfId="136" priority="127" operator="equal">
      <formula>1</formula>
    </cfRule>
  </conditionalFormatting>
  <conditionalFormatting sqref="CZ9:CZ16 CZ18:CZ45">
    <cfRule type="cellIs" dxfId="135" priority="126" operator="equal">
      <formula>1</formula>
    </cfRule>
  </conditionalFormatting>
  <conditionalFormatting sqref="CZ6">
    <cfRule type="cellIs" dxfId="134" priority="125" operator="equal">
      <formula>1</formula>
    </cfRule>
  </conditionalFormatting>
  <conditionalFormatting sqref="CZ7">
    <cfRule type="cellIs" dxfId="133" priority="124" operator="equal">
      <formula>1</formula>
    </cfRule>
  </conditionalFormatting>
  <conditionalFormatting sqref="CZ8:CZ16 CZ18:CZ45">
    <cfRule type="cellIs" dxfId="132" priority="123" operator="equal">
      <formula>1</formula>
    </cfRule>
  </conditionalFormatting>
  <conditionalFormatting sqref="DJ17">
    <cfRule type="cellIs" dxfId="131" priority="117" operator="equal">
      <formula>1</formula>
    </cfRule>
  </conditionalFormatting>
  <conditionalFormatting sqref="CX17">
    <cfRule type="cellIs" dxfId="130" priority="122" operator="equal">
      <formula>1</formula>
    </cfRule>
  </conditionalFormatting>
  <conditionalFormatting sqref="DB17">
    <cfRule type="cellIs" dxfId="129" priority="121" operator="equal">
      <formula>1</formula>
    </cfRule>
  </conditionalFormatting>
  <conditionalFormatting sqref="DD17">
    <cfRule type="cellIs" dxfId="128" priority="120" operator="equal">
      <formula>1</formula>
    </cfRule>
  </conditionalFormatting>
  <conditionalFormatting sqref="DF17">
    <cfRule type="cellIs" dxfId="127" priority="119" operator="equal">
      <formula>1</formula>
    </cfRule>
  </conditionalFormatting>
  <conditionalFormatting sqref="DH17">
    <cfRule type="cellIs" dxfId="126" priority="118" operator="equal">
      <formula>1</formula>
    </cfRule>
  </conditionalFormatting>
  <conditionalFormatting sqref="DL17">
    <cfRule type="cellIs" dxfId="125" priority="116" operator="equal">
      <formula>1</formula>
    </cfRule>
  </conditionalFormatting>
  <conditionalFormatting sqref="DJ17">
    <cfRule type="cellIs" dxfId="124" priority="110" operator="equal">
      <formula>1</formula>
    </cfRule>
  </conditionalFormatting>
  <conditionalFormatting sqref="CX17">
    <cfRule type="cellIs" dxfId="123" priority="115" operator="equal">
      <formula>1</formula>
    </cfRule>
  </conditionalFormatting>
  <conditionalFormatting sqref="DB17">
    <cfRule type="cellIs" dxfId="122" priority="114" operator="equal">
      <formula>1</formula>
    </cfRule>
  </conditionalFormatting>
  <conditionalFormatting sqref="DD17">
    <cfRule type="cellIs" dxfId="121" priority="113" operator="equal">
      <formula>1</formula>
    </cfRule>
  </conditionalFormatting>
  <conditionalFormatting sqref="DF17">
    <cfRule type="cellIs" dxfId="120" priority="112" operator="equal">
      <formula>1</formula>
    </cfRule>
  </conditionalFormatting>
  <conditionalFormatting sqref="DH17">
    <cfRule type="cellIs" dxfId="119" priority="111" operator="equal">
      <formula>1</formula>
    </cfRule>
  </conditionalFormatting>
  <conditionalFormatting sqref="DL17">
    <cfRule type="cellIs" dxfId="118" priority="109" operator="equal">
      <formula>1</formula>
    </cfRule>
  </conditionalFormatting>
  <conditionalFormatting sqref="CX17">
    <cfRule type="cellIs" dxfId="117" priority="108" operator="equal">
      <formula>1</formula>
    </cfRule>
  </conditionalFormatting>
  <conditionalFormatting sqref="DB17">
    <cfRule type="cellIs" dxfId="116" priority="107" operator="equal">
      <formula>1</formula>
    </cfRule>
  </conditionalFormatting>
  <conditionalFormatting sqref="DD17">
    <cfRule type="cellIs" dxfId="115" priority="106" operator="equal">
      <formula>1</formula>
    </cfRule>
  </conditionalFormatting>
  <conditionalFormatting sqref="DF17">
    <cfRule type="cellIs" dxfId="114" priority="105" operator="equal">
      <formula>1</formula>
    </cfRule>
  </conditionalFormatting>
  <conditionalFormatting sqref="DH17">
    <cfRule type="cellIs" dxfId="113" priority="104" operator="equal">
      <formula>1</formula>
    </cfRule>
  </conditionalFormatting>
  <conditionalFormatting sqref="DJ17">
    <cfRule type="cellIs" dxfId="112" priority="103" operator="equal">
      <formula>1</formula>
    </cfRule>
  </conditionalFormatting>
  <conditionalFormatting sqref="DL17">
    <cfRule type="cellIs" dxfId="111" priority="102" operator="equal">
      <formula>1</formula>
    </cfRule>
  </conditionalFormatting>
  <conditionalFormatting sqref="CZ17">
    <cfRule type="cellIs" dxfId="110" priority="101" operator="equal">
      <formula>1</formula>
    </cfRule>
  </conditionalFormatting>
  <conditionalFormatting sqref="CZ17">
    <cfRule type="cellIs" dxfId="109" priority="100" operator="equal">
      <formula>1</formula>
    </cfRule>
  </conditionalFormatting>
  <conditionalFormatting sqref="CZ17">
    <cfRule type="cellIs" dxfId="108" priority="99" operator="equal">
      <formula>1</formula>
    </cfRule>
  </conditionalFormatting>
  <conditionalFormatting sqref="DN9:DN16 DN18:DN45">
    <cfRule type="cellIs" dxfId="107" priority="98" operator="equal">
      <formula>1</formula>
    </cfRule>
  </conditionalFormatting>
  <conditionalFormatting sqref="DN6">
    <cfRule type="cellIs" dxfId="106" priority="97" operator="equal">
      <formula>1</formula>
    </cfRule>
  </conditionalFormatting>
  <conditionalFormatting sqref="DN7">
    <cfRule type="cellIs" dxfId="105" priority="96" operator="equal">
      <formula>1</formula>
    </cfRule>
  </conditionalFormatting>
  <conditionalFormatting sqref="DN8:DN16 DN18:DN45">
    <cfRule type="cellIs" dxfId="104" priority="95" operator="equal">
      <formula>1</formula>
    </cfRule>
  </conditionalFormatting>
  <conditionalFormatting sqref="DN17">
    <cfRule type="cellIs" dxfId="103" priority="94" operator="equal">
      <formula>1</formula>
    </cfRule>
  </conditionalFormatting>
  <conditionalFormatting sqref="DN17">
    <cfRule type="cellIs" dxfId="102" priority="93" operator="equal">
      <formula>1</formula>
    </cfRule>
  </conditionalFormatting>
  <conditionalFormatting sqref="DN17">
    <cfRule type="cellIs" dxfId="101" priority="92" operator="equal">
      <formula>1</formula>
    </cfRule>
  </conditionalFormatting>
  <conditionalFormatting sqref="DP9:DP16 DP18:DP45">
    <cfRule type="cellIs" dxfId="100" priority="91" operator="equal">
      <formula>1</formula>
    </cfRule>
  </conditionalFormatting>
  <conditionalFormatting sqref="DP6">
    <cfRule type="cellIs" dxfId="99" priority="90" operator="equal">
      <formula>1</formula>
    </cfRule>
  </conditionalFormatting>
  <conditionalFormatting sqref="DP7">
    <cfRule type="cellIs" dxfId="98" priority="89" operator="equal">
      <formula>1</formula>
    </cfRule>
  </conditionalFormatting>
  <conditionalFormatting sqref="DP8:DP16 DP18:DP45">
    <cfRule type="cellIs" dxfId="97" priority="88" operator="equal">
      <formula>1</formula>
    </cfRule>
  </conditionalFormatting>
  <conditionalFormatting sqref="DP17">
    <cfRule type="cellIs" dxfId="96" priority="87" operator="equal">
      <formula>1</formula>
    </cfRule>
  </conditionalFormatting>
  <conditionalFormatting sqref="DP17">
    <cfRule type="cellIs" dxfId="95" priority="86" operator="equal">
      <formula>1</formula>
    </cfRule>
  </conditionalFormatting>
  <conditionalFormatting sqref="DP17">
    <cfRule type="cellIs" dxfId="94" priority="85" operator="equal">
      <formula>1</formula>
    </cfRule>
  </conditionalFormatting>
  <conditionalFormatting sqref="DR9:DR16 DR18:DR45">
    <cfRule type="cellIs" dxfId="93" priority="84" operator="equal">
      <formula>1</formula>
    </cfRule>
  </conditionalFormatting>
  <conditionalFormatting sqref="DR6">
    <cfRule type="cellIs" dxfId="92" priority="83" operator="equal">
      <formula>1</formula>
    </cfRule>
  </conditionalFormatting>
  <conditionalFormatting sqref="DR7">
    <cfRule type="cellIs" dxfId="91" priority="82" operator="equal">
      <formula>1</formula>
    </cfRule>
  </conditionalFormatting>
  <conditionalFormatting sqref="DR8:DR16 DR18:DR45">
    <cfRule type="cellIs" dxfId="90" priority="81" operator="equal">
      <formula>1</formula>
    </cfRule>
  </conditionalFormatting>
  <conditionalFormatting sqref="DR17">
    <cfRule type="cellIs" dxfId="89" priority="80" operator="equal">
      <formula>1</formula>
    </cfRule>
  </conditionalFormatting>
  <conditionalFormatting sqref="DR17">
    <cfRule type="cellIs" dxfId="88" priority="79" operator="equal">
      <formula>1</formula>
    </cfRule>
  </conditionalFormatting>
  <conditionalFormatting sqref="DR17">
    <cfRule type="cellIs" dxfId="87" priority="78" operator="equal">
      <formula>1</formula>
    </cfRule>
  </conditionalFormatting>
  <conditionalFormatting sqref="EF9:EF16 EF18:EF45">
    <cfRule type="cellIs" dxfId="86" priority="72" operator="equal">
      <formula>1</formula>
    </cfRule>
  </conditionalFormatting>
  <conditionalFormatting sqref="DT9:DT16 DT18:DT45">
    <cfRule type="cellIs" dxfId="85" priority="77" operator="equal">
      <formula>1</formula>
    </cfRule>
  </conditionalFormatting>
  <conditionalFormatting sqref="DX9:DX16 DX18:DX45">
    <cfRule type="cellIs" dxfId="84" priority="76" operator="equal">
      <formula>1</formula>
    </cfRule>
  </conditionalFormatting>
  <conditionalFormatting sqref="DZ9:DZ16 DZ18:DZ45">
    <cfRule type="cellIs" dxfId="83" priority="75" operator="equal">
      <formula>1</formula>
    </cfRule>
  </conditionalFormatting>
  <conditionalFormatting sqref="EB9:EB16 EB18:EB45">
    <cfRule type="cellIs" dxfId="82" priority="74" operator="equal">
      <formula>1</formula>
    </cfRule>
  </conditionalFormatting>
  <conditionalFormatting sqref="ED9:ED16 ED18:ED45">
    <cfRule type="cellIs" dxfId="81" priority="73" operator="equal">
      <formula>1</formula>
    </cfRule>
  </conditionalFormatting>
  <conditionalFormatting sqref="EH9:EH16 EH18:EH45">
    <cfRule type="cellIs" dxfId="80" priority="71" operator="equal">
      <formula>1</formula>
    </cfRule>
  </conditionalFormatting>
  <conditionalFormatting sqref="DT6">
    <cfRule type="cellIs" dxfId="79" priority="70" operator="equal">
      <formula>1</formula>
    </cfRule>
  </conditionalFormatting>
  <conditionalFormatting sqref="DX6">
    <cfRule type="cellIs" dxfId="78" priority="69" operator="equal">
      <formula>1</formula>
    </cfRule>
  </conditionalFormatting>
  <conditionalFormatting sqref="DZ6">
    <cfRule type="cellIs" dxfId="77" priority="68" operator="equal">
      <formula>1</formula>
    </cfRule>
  </conditionalFormatting>
  <conditionalFormatting sqref="EB6">
    <cfRule type="cellIs" dxfId="76" priority="67" operator="equal">
      <formula>1</formula>
    </cfRule>
  </conditionalFormatting>
  <conditionalFormatting sqref="ED6">
    <cfRule type="cellIs" dxfId="75" priority="66" operator="equal">
      <formula>1</formula>
    </cfRule>
  </conditionalFormatting>
  <conditionalFormatting sqref="EF6">
    <cfRule type="cellIs" dxfId="74" priority="65" operator="equal">
      <formula>1</formula>
    </cfRule>
  </conditionalFormatting>
  <conditionalFormatting sqref="EH6">
    <cfRule type="cellIs" dxfId="73" priority="64" operator="equal">
      <formula>1</formula>
    </cfRule>
  </conditionalFormatting>
  <conditionalFormatting sqref="DT7">
    <cfRule type="cellIs" dxfId="72" priority="63" operator="equal">
      <formula>1</formula>
    </cfRule>
  </conditionalFormatting>
  <conditionalFormatting sqref="DX7">
    <cfRule type="cellIs" dxfId="71" priority="62" operator="equal">
      <formula>1</formula>
    </cfRule>
  </conditionalFormatting>
  <conditionalFormatting sqref="DZ7">
    <cfRule type="cellIs" dxfId="70" priority="61" operator="equal">
      <formula>1</formula>
    </cfRule>
  </conditionalFormatting>
  <conditionalFormatting sqref="EB7">
    <cfRule type="cellIs" dxfId="69" priority="60" operator="equal">
      <formula>1</formula>
    </cfRule>
  </conditionalFormatting>
  <conditionalFormatting sqref="ED7">
    <cfRule type="cellIs" dxfId="68" priority="59" operator="equal">
      <formula>1</formula>
    </cfRule>
  </conditionalFormatting>
  <conditionalFormatting sqref="EF7">
    <cfRule type="cellIs" dxfId="67" priority="58" operator="equal">
      <formula>1</formula>
    </cfRule>
  </conditionalFormatting>
  <conditionalFormatting sqref="EH7">
    <cfRule type="cellIs" dxfId="66" priority="57" operator="equal">
      <formula>1</formula>
    </cfRule>
  </conditionalFormatting>
  <conditionalFormatting sqref="DT8:DT16 DT18:DT45">
    <cfRule type="cellIs" dxfId="65" priority="56" operator="equal">
      <formula>1</formula>
    </cfRule>
  </conditionalFormatting>
  <conditionalFormatting sqref="DX8:DX16 DX18:DX45">
    <cfRule type="cellIs" dxfId="64" priority="55" operator="equal">
      <formula>1</formula>
    </cfRule>
  </conditionalFormatting>
  <conditionalFormatting sqref="DZ8:DZ16 DZ18:DZ45">
    <cfRule type="cellIs" dxfId="63" priority="54" operator="equal">
      <formula>1</formula>
    </cfRule>
  </conditionalFormatting>
  <conditionalFormatting sqref="EB8:EB16 EB18:EB45">
    <cfRule type="cellIs" dxfId="62" priority="53" operator="equal">
      <formula>1</formula>
    </cfRule>
  </conditionalFormatting>
  <conditionalFormatting sqref="ED8:ED16 ED18:ED45">
    <cfRule type="cellIs" dxfId="61" priority="52" operator="equal">
      <formula>1</formula>
    </cfRule>
  </conditionalFormatting>
  <conditionalFormatting sqref="EF8:EF16 EF18:EF45">
    <cfRule type="cellIs" dxfId="60" priority="51" operator="equal">
      <formula>1</formula>
    </cfRule>
  </conditionalFormatting>
  <conditionalFormatting sqref="EH8:EH16 EH18:EH45">
    <cfRule type="cellIs" dxfId="59" priority="50" operator="equal">
      <formula>1</formula>
    </cfRule>
  </conditionalFormatting>
  <conditionalFormatting sqref="DV9:DV16 DV18:DV45">
    <cfRule type="cellIs" dxfId="58" priority="49" operator="equal">
      <formula>1</formula>
    </cfRule>
  </conditionalFormatting>
  <conditionalFormatting sqref="DV6">
    <cfRule type="cellIs" dxfId="57" priority="48" operator="equal">
      <formula>1</formula>
    </cfRule>
  </conditionalFormatting>
  <conditionalFormatting sqref="DV7">
    <cfRule type="cellIs" dxfId="56" priority="47" operator="equal">
      <formula>1</formula>
    </cfRule>
  </conditionalFormatting>
  <conditionalFormatting sqref="DV8:DV16 DV18:DV45">
    <cfRule type="cellIs" dxfId="55" priority="46" operator="equal">
      <formula>1</formula>
    </cfRule>
  </conditionalFormatting>
  <conditionalFormatting sqref="EF17">
    <cfRule type="cellIs" dxfId="54" priority="40" operator="equal">
      <formula>1</formula>
    </cfRule>
  </conditionalFormatting>
  <conditionalFormatting sqref="DT17">
    <cfRule type="cellIs" dxfId="53" priority="45" operator="equal">
      <formula>1</formula>
    </cfRule>
  </conditionalFormatting>
  <conditionalFormatting sqref="DX17">
    <cfRule type="cellIs" dxfId="52" priority="44" operator="equal">
      <formula>1</formula>
    </cfRule>
  </conditionalFormatting>
  <conditionalFormatting sqref="DZ17">
    <cfRule type="cellIs" dxfId="51" priority="43" operator="equal">
      <formula>1</formula>
    </cfRule>
  </conditionalFormatting>
  <conditionalFormatting sqref="EB17">
    <cfRule type="cellIs" dxfId="50" priority="42" operator="equal">
      <formula>1</formula>
    </cfRule>
  </conditionalFormatting>
  <conditionalFormatting sqref="ED17">
    <cfRule type="cellIs" dxfId="49" priority="41" operator="equal">
      <formula>1</formula>
    </cfRule>
  </conditionalFormatting>
  <conditionalFormatting sqref="EH17">
    <cfRule type="cellIs" dxfId="48" priority="39" operator="equal">
      <formula>1</formula>
    </cfRule>
  </conditionalFormatting>
  <conditionalFormatting sqref="EF17">
    <cfRule type="cellIs" dxfId="47" priority="33" operator="equal">
      <formula>1</formula>
    </cfRule>
  </conditionalFormatting>
  <conditionalFormatting sqref="DT17">
    <cfRule type="cellIs" dxfId="46" priority="38" operator="equal">
      <formula>1</formula>
    </cfRule>
  </conditionalFormatting>
  <conditionalFormatting sqref="DX17">
    <cfRule type="cellIs" dxfId="45" priority="37" operator="equal">
      <formula>1</formula>
    </cfRule>
  </conditionalFormatting>
  <conditionalFormatting sqref="DZ17">
    <cfRule type="cellIs" dxfId="44" priority="36" operator="equal">
      <formula>1</formula>
    </cfRule>
  </conditionalFormatting>
  <conditionalFormatting sqref="EB17">
    <cfRule type="cellIs" dxfId="43" priority="35" operator="equal">
      <formula>1</formula>
    </cfRule>
  </conditionalFormatting>
  <conditionalFormatting sqref="ED17">
    <cfRule type="cellIs" dxfId="42" priority="34" operator="equal">
      <formula>1</formula>
    </cfRule>
  </conditionalFormatting>
  <conditionalFormatting sqref="EH17">
    <cfRule type="cellIs" dxfId="41" priority="32" operator="equal">
      <formula>1</formula>
    </cfRule>
  </conditionalFormatting>
  <conditionalFormatting sqref="DT17">
    <cfRule type="cellIs" dxfId="40" priority="31" operator="equal">
      <formula>1</formula>
    </cfRule>
  </conditionalFormatting>
  <conditionalFormatting sqref="DX17">
    <cfRule type="cellIs" dxfId="39" priority="30" operator="equal">
      <formula>1</formula>
    </cfRule>
  </conditionalFormatting>
  <conditionalFormatting sqref="DZ17">
    <cfRule type="cellIs" dxfId="38" priority="29" operator="equal">
      <formula>1</formula>
    </cfRule>
  </conditionalFormatting>
  <conditionalFormatting sqref="EB17">
    <cfRule type="cellIs" dxfId="37" priority="28" operator="equal">
      <formula>1</formula>
    </cfRule>
  </conditionalFormatting>
  <conditionalFormatting sqref="ED17">
    <cfRule type="cellIs" dxfId="36" priority="27" operator="equal">
      <formula>1</formula>
    </cfRule>
  </conditionalFormatting>
  <conditionalFormatting sqref="EF17">
    <cfRule type="cellIs" dxfId="35" priority="26" operator="equal">
      <formula>1</formula>
    </cfRule>
  </conditionalFormatting>
  <conditionalFormatting sqref="EH17">
    <cfRule type="cellIs" dxfId="34" priority="25" operator="equal">
      <formula>1</formula>
    </cfRule>
  </conditionalFormatting>
  <conditionalFormatting sqref="DV17">
    <cfRule type="cellIs" dxfId="33" priority="24" operator="equal">
      <formula>1</formula>
    </cfRule>
  </conditionalFormatting>
  <conditionalFormatting sqref="DV17">
    <cfRule type="cellIs" dxfId="32" priority="23" operator="equal">
      <formula>1</formula>
    </cfRule>
  </conditionalFormatting>
  <conditionalFormatting sqref="DV17">
    <cfRule type="cellIs" dxfId="31" priority="22" operator="equal">
      <formula>1</formula>
    </cfRule>
  </conditionalFormatting>
  <conditionalFormatting sqref="EJ9:EJ16 EJ18:EJ45">
    <cfRule type="cellIs" dxfId="30" priority="21" operator="equal">
      <formula>1</formula>
    </cfRule>
  </conditionalFormatting>
  <conditionalFormatting sqref="EJ6">
    <cfRule type="cellIs" dxfId="29" priority="20" operator="equal">
      <formula>1</formula>
    </cfRule>
  </conditionalFormatting>
  <conditionalFormatting sqref="EJ7">
    <cfRule type="cellIs" dxfId="28" priority="19" operator="equal">
      <formula>1</formula>
    </cfRule>
  </conditionalFormatting>
  <conditionalFormatting sqref="EJ8:EJ16 EJ18:EJ45">
    <cfRule type="cellIs" dxfId="27" priority="18" operator="equal">
      <formula>1</formula>
    </cfRule>
  </conditionalFormatting>
  <conditionalFormatting sqref="EJ17">
    <cfRule type="cellIs" dxfId="26" priority="17" operator="equal">
      <formula>1</formula>
    </cfRule>
  </conditionalFormatting>
  <conditionalFormatting sqref="EJ17">
    <cfRule type="cellIs" dxfId="25" priority="16" operator="equal">
      <formula>1</formula>
    </cfRule>
  </conditionalFormatting>
  <conditionalFormatting sqref="EJ17">
    <cfRule type="cellIs" dxfId="24" priority="15" operator="equal">
      <formula>1</formula>
    </cfRule>
  </conditionalFormatting>
  <conditionalFormatting sqref="EL9:EL16 EL18:EL45">
    <cfRule type="cellIs" dxfId="23" priority="14" operator="equal">
      <formula>1</formula>
    </cfRule>
  </conditionalFormatting>
  <conditionalFormatting sqref="EL6">
    <cfRule type="cellIs" dxfId="22" priority="13" operator="equal">
      <formula>1</formula>
    </cfRule>
  </conditionalFormatting>
  <conditionalFormatting sqref="EL7">
    <cfRule type="cellIs" dxfId="21" priority="12" operator="equal">
      <formula>1</formula>
    </cfRule>
  </conditionalFormatting>
  <conditionalFormatting sqref="EL8:EL16 EL18:EL45">
    <cfRule type="cellIs" dxfId="20" priority="11" operator="equal">
      <formula>1</formula>
    </cfRule>
  </conditionalFormatting>
  <conditionalFormatting sqref="EL17">
    <cfRule type="cellIs" dxfId="19" priority="10" operator="equal">
      <formula>1</formula>
    </cfRule>
  </conditionalFormatting>
  <conditionalFormatting sqref="EL17">
    <cfRule type="cellIs" dxfId="18" priority="9" operator="equal">
      <formula>1</formula>
    </cfRule>
  </conditionalFormatting>
  <conditionalFormatting sqref="EL17">
    <cfRule type="cellIs" dxfId="17" priority="8" operator="equal">
      <formula>1</formula>
    </cfRule>
  </conditionalFormatting>
  <conditionalFormatting sqref="EN9:EN16 EN18:EN45">
    <cfRule type="cellIs" dxfId="16" priority="7" operator="equal">
      <formula>1</formula>
    </cfRule>
  </conditionalFormatting>
  <conditionalFormatting sqref="EN6">
    <cfRule type="cellIs" dxfId="15" priority="6" operator="equal">
      <formula>1</formula>
    </cfRule>
  </conditionalFormatting>
  <conditionalFormatting sqref="EN7">
    <cfRule type="cellIs" dxfId="14" priority="5" operator="equal">
      <formula>1</formula>
    </cfRule>
  </conditionalFormatting>
  <conditionalFormatting sqref="EN8:EN16 EN18:EN45">
    <cfRule type="cellIs" dxfId="13" priority="4" operator="equal">
      <formula>1</formula>
    </cfRule>
  </conditionalFormatting>
  <conditionalFormatting sqref="EN17">
    <cfRule type="cellIs" dxfId="12" priority="3" operator="equal">
      <formula>1</formula>
    </cfRule>
  </conditionalFormatting>
  <conditionalFormatting sqref="EN17">
    <cfRule type="cellIs" dxfId="11" priority="2" operator="equal">
      <formula>1</formula>
    </cfRule>
  </conditionalFormatting>
  <conditionalFormatting sqref="EN17">
    <cfRule type="cellIs" dxfId="10" priority="1" operator="equal">
      <formula>1</formula>
    </cfRule>
  </conditionalFormatting>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dimension ref="A1:AS889"/>
  <sheetViews>
    <sheetView zoomScale="85" zoomScaleNormal="85" workbookViewId="0">
      <pane xSplit="16" ySplit="9" topLeftCell="W388" activePane="bottomRight" state="frozen"/>
      <selection pane="topRight" activeCell="Q1" sqref="Q1"/>
      <selection pane="bottomLeft" activeCell="A8" sqref="A8"/>
      <selection pane="bottomRight" activeCell="AQ392" sqref="AQ392"/>
    </sheetView>
  </sheetViews>
  <sheetFormatPr defaultRowHeight="13.5"/>
  <cols>
    <col min="1" max="1" width="9" style="50"/>
    <col min="2" max="2" width="11.25" style="39" customWidth="1"/>
    <col min="3" max="3" width="4.625" style="40" customWidth="1"/>
    <col min="4" max="4" width="9" style="40"/>
    <col min="5" max="5" width="17.25" style="41" bestFit="1" customWidth="1"/>
    <col min="6" max="7" width="9" style="42"/>
    <col min="8" max="9" width="9" style="40"/>
    <col min="10" max="12" width="4.375" style="42" customWidth="1"/>
    <col min="13" max="19" width="4.375" style="40" customWidth="1"/>
    <col min="20" max="20" width="4.375" style="42" customWidth="1"/>
    <col min="21" max="21" width="4.375" style="40" customWidth="1"/>
    <col min="22" max="22" width="9" style="36"/>
    <col min="23" max="23" width="25.75" style="36" customWidth="1"/>
    <col min="24" max="26" width="8.125" style="36" customWidth="1"/>
    <col min="27" max="29" width="6.25" style="36" customWidth="1"/>
    <col min="30" max="30" width="2.875" style="36" customWidth="1"/>
    <col min="31" max="42" width="6" style="36" customWidth="1"/>
    <col min="43" max="44" width="9" style="36"/>
    <col min="45" max="45" width="20.125" style="36" customWidth="1"/>
    <col min="46" max="16384" width="9" style="36"/>
  </cols>
  <sheetData>
    <row r="1" spans="2:44">
      <c r="W1" s="36" t="s">
        <v>475</v>
      </c>
      <c r="X1" s="36" t="s">
        <v>392</v>
      </c>
      <c r="Y1" s="36" t="s">
        <v>394</v>
      </c>
      <c r="Z1" s="36" t="s">
        <v>459</v>
      </c>
      <c r="AC1" s="36">
        <v>1</v>
      </c>
      <c r="AE1" s="36">
        <v>1000</v>
      </c>
      <c r="AF1" s="36">
        <v>1000</v>
      </c>
    </row>
    <row r="2" spans="2:44">
      <c r="B2" s="46" t="s">
        <v>136</v>
      </c>
      <c r="C2" s="47"/>
      <c r="D2" s="47"/>
      <c r="E2" s="47"/>
      <c r="F2" s="47"/>
      <c r="G2" s="47"/>
      <c r="H2" s="47"/>
      <c r="I2" s="47"/>
      <c r="J2" s="47"/>
      <c r="K2" s="47"/>
      <c r="L2" s="47"/>
      <c r="M2" s="47"/>
      <c r="N2" s="47"/>
      <c r="O2" s="47"/>
      <c r="P2" s="47"/>
      <c r="Q2" s="47"/>
      <c r="R2" s="47"/>
      <c r="S2" s="47"/>
      <c r="T2" s="47"/>
      <c r="U2" s="48"/>
      <c r="W2" s="36" t="s">
        <v>476</v>
      </c>
      <c r="X2" s="36" t="s">
        <v>392</v>
      </c>
      <c r="Y2" s="36" t="s">
        <v>467</v>
      </c>
      <c r="Z2" s="36" t="s">
        <v>459</v>
      </c>
      <c r="AB2" s="36">
        <v>1</v>
      </c>
      <c r="AE2" s="36">
        <v>1000</v>
      </c>
      <c r="AF2" s="36">
        <v>1000</v>
      </c>
    </row>
    <row r="3" spans="2:44">
      <c r="B3" s="39" t="s">
        <v>137</v>
      </c>
      <c r="C3" s="40" t="s">
        <v>138</v>
      </c>
      <c r="D3" s="40" t="s">
        <v>139</v>
      </c>
      <c r="E3" s="41" t="s">
        <v>140</v>
      </c>
      <c r="F3" s="42" t="s">
        <v>141</v>
      </c>
      <c r="G3" s="42" t="s">
        <v>142</v>
      </c>
      <c r="H3" s="40" t="s">
        <v>143</v>
      </c>
      <c r="I3" s="40" t="s">
        <v>144</v>
      </c>
      <c r="J3" s="42" t="s">
        <v>145</v>
      </c>
      <c r="K3" s="42" t="s">
        <v>146</v>
      </c>
      <c r="L3" s="42" t="s">
        <v>147</v>
      </c>
      <c r="M3" s="40" t="s">
        <v>148</v>
      </c>
      <c r="N3" s="40" t="s">
        <v>149</v>
      </c>
      <c r="O3" s="40" t="s">
        <v>150</v>
      </c>
      <c r="P3" s="40" t="s">
        <v>151</v>
      </c>
      <c r="Q3" s="40" t="s">
        <v>152</v>
      </c>
      <c r="R3" s="40" t="s">
        <v>153</v>
      </c>
      <c r="S3" s="40" t="s">
        <v>154</v>
      </c>
      <c r="T3" s="43" t="s">
        <v>155</v>
      </c>
      <c r="U3" s="44" t="s">
        <v>156</v>
      </c>
      <c r="V3" s="45" t="s">
        <v>673</v>
      </c>
      <c r="W3" s="45" t="s">
        <v>359</v>
      </c>
      <c r="X3" s="45" t="s">
        <v>362</v>
      </c>
      <c r="Y3" s="36" t="s">
        <v>363</v>
      </c>
      <c r="Z3" s="36" t="s">
        <v>360</v>
      </c>
      <c r="AA3" s="45" t="s">
        <v>370</v>
      </c>
      <c r="AB3" s="45" t="s">
        <v>380</v>
      </c>
      <c r="AC3" s="45" t="s">
        <v>388</v>
      </c>
      <c r="AQ3" s="45" t="s">
        <v>932</v>
      </c>
      <c r="AR3" s="45"/>
    </row>
    <row r="4" spans="2:44">
      <c r="B4" s="39">
        <v>42630</v>
      </c>
      <c r="C4" s="40">
        <v>60</v>
      </c>
      <c r="D4" s="40" t="s">
        <v>82</v>
      </c>
      <c r="E4" s="41">
        <v>42630.958333333336</v>
      </c>
      <c r="F4" s="42" t="s">
        <v>102</v>
      </c>
      <c r="G4" s="42" t="s">
        <v>86</v>
      </c>
      <c r="H4" s="40" t="s">
        <v>103</v>
      </c>
      <c r="I4" s="40" t="s">
        <v>87</v>
      </c>
      <c r="J4" s="42">
        <v>2.1800000000000002</v>
      </c>
      <c r="K4" s="42">
        <v>2.88</v>
      </c>
      <c r="L4" s="42">
        <v>3.1</v>
      </c>
      <c r="M4" s="40">
        <v>4.95</v>
      </c>
      <c r="N4" s="40">
        <v>3.85</v>
      </c>
      <c r="O4" s="40">
        <v>1.5</v>
      </c>
      <c r="P4" s="40">
        <v>-1</v>
      </c>
      <c r="T4" s="43"/>
      <c r="U4" s="44"/>
      <c r="V4" s="36" t="str">
        <f>D4</f>
        <v>葡超</v>
      </c>
      <c r="W4" s="36" t="s">
        <v>1064</v>
      </c>
      <c r="X4" s="45" t="s">
        <v>1063</v>
      </c>
      <c r="Y4" s="36" t="s">
        <v>1065</v>
      </c>
      <c r="Z4" s="36" t="s">
        <v>1069</v>
      </c>
      <c r="AA4" s="45"/>
      <c r="AB4" s="45"/>
      <c r="AC4" s="45"/>
      <c r="AQ4" s="45"/>
      <c r="AR4" s="45"/>
    </row>
    <row r="5" spans="2:44">
      <c r="T5" s="43"/>
      <c r="U5" s="44"/>
      <c r="V5" s="45" t="str">
        <f>V4</f>
        <v>葡超</v>
      </c>
      <c r="W5" s="36" t="str">
        <f>IF(COUNT(FIND("升",W4)),SUBSTITUTE(W4,"升","降"),SUBSTITUTE(W4,"降","升"))</f>
        <v>升1次</v>
      </c>
      <c r="X5" s="36" t="str">
        <f>IF(COUNT(FIND("升",X4)),SUBSTITUTE(X4,"升","降"),SUBSTITUTE(X4,"降","升"))</f>
        <v>升</v>
      </c>
      <c r="Y5" s="36" t="str">
        <f>IF(COUNT(FIND("升",Y4)),SUBSTITUTE(Y4,"升","降"),SUBSTITUTE(Y4,"降","升"))</f>
        <v>无</v>
      </c>
      <c r="Z5" s="36" t="str">
        <f>Z4</f>
        <v>高</v>
      </c>
      <c r="AA5" s="45" t="str">
        <f>IF(AA4=1,1,"")</f>
        <v/>
      </c>
      <c r="AB5" s="36">
        <f>IF(AB4=1,"",1)</f>
        <v>1</v>
      </c>
      <c r="AC5" s="36">
        <f>IF(AC4=1,"",1)</f>
        <v>1</v>
      </c>
      <c r="AD5" s="45" t="str">
        <f>IF(AD4="选","","选")</f>
        <v>选</v>
      </c>
      <c r="AG5" s="45"/>
      <c r="AH5" s="45"/>
      <c r="AK5" s="45"/>
      <c r="AL5" s="45"/>
      <c r="AM5" s="45"/>
      <c r="AN5" s="45"/>
      <c r="AO5" s="45"/>
      <c r="AP5" s="45"/>
      <c r="AQ5" s="45"/>
      <c r="AR5" s="45"/>
    </row>
    <row r="6" spans="2:44">
      <c r="V6" s="51" t="s">
        <v>2</v>
      </c>
      <c r="W6" s="51" t="s">
        <v>476</v>
      </c>
      <c r="X6" s="51" t="s">
        <v>392</v>
      </c>
      <c r="Y6" s="51" t="s">
        <v>467</v>
      </c>
      <c r="Z6" s="51" t="s">
        <v>561</v>
      </c>
      <c r="AA6" s="51" t="s">
        <v>629</v>
      </c>
      <c r="AB6" s="51"/>
      <c r="AC6" s="51">
        <v>1</v>
      </c>
      <c r="AE6" s="45">
        <f>AE8</f>
        <v>3</v>
      </c>
      <c r="AF6" s="36">
        <f>MAX(AE10:AE5002)</f>
        <v>3</v>
      </c>
      <c r="AG6" s="45">
        <f>COUNTIFS(AE10:AE5002,MAX(AE10:AE5002),AF10:AF5002,MAX(AF10:AF5002))</f>
        <v>1</v>
      </c>
      <c r="AH6" s="36">
        <f>MAX(AF10:AF5002)</f>
        <v>5</v>
      </c>
      <c r="AI6" s="45">
        <f>MIN(AG10:AG5002)</f>
        <v>0.7598999999999998</v>
      </c>
      <c r="AJ6" s="36">
        <f>MIN(AH10:AH5002)</f>
        <v>30.785900000000005</v>
      </c>
      <c r="AK6" s="45">
        <f>AI8</f>
        <v>1</v>
      </c>
      <c r="AL6" s="36">
        <f>AF7</f>
        <v>3</v>
      </c>
      <c r="AM6" s="36">
        <f>AG7</f>
        <v>1</v>
      </c>
      <c r="AN6" s="36">
        <f>AH7</f>
        <v>4</v>
      </c>
      <c r="AO6" s="36">
        <f>AI7</f>
        <v>13.383600000000001</v>
      </c>
      <c r="AP6" s="36">
        <f>AJ7</f>
        <v>13.383600000000001</v>
      </c>
    </row>
    <row r="7" spans="2:44">
      <c r="V7" s="51"/>
      <c r="W7" s="51"/>
      <c r="X7" s="51"/>
      <c r="Y7" s="51"/>
      <c r="Z7" s="51"/>
      <c r="AA7" s="51"/>
      <c r="AB7" s="51"/>
      <c r="AC7" s="51"/>
      <c r="AE7" s="36">
        <f>AI8</f>
        <v>1</v>
      </c>
      <c r="AF7" s="36">
        <f>MAX(AI10:AI5002)</f>
        <v>3</v>
      </c>
      <c r="AG7" s="36">
        <f>COUNTIFS(AI10:AI5002,MAX(AI10:AI5002),AJ10:AJ5002,MAX(AJ10:AJ5002))</f>
        <v>1</v>
      </c>
      <c r="AH7" s="36">
        <f>MAX(AJ10:AJ5002)</f>
        <v>4</v>
      </c>
      <c r="AI7" s="36">
        <f>MIN(AK10:AK5002)</f>
        <v>13.383600000000001</v>
      </c>
      <c r="AJ7" s="36">
        <f>MIN(AL10:AL5002)</f>
        <v>13.383600000000001</v>
      </c>
    </row>
    <row r="8" spans="2:44">
      <c r="V8" s="51"/>
      <c r="W8" s="51"/>
      <c r="X8" s="51"/>
      <c r="Y8" s="51"/>
      <c r="Z8" s="51"/>
      <c r="AA8" s="51"/>
      <c r="AB8" s="51"/>
      <c r="AC8" s="51"/>
      <c r="AE8" s="45">
        <f>COUNTIF(AE10:AE5002,MAX(AE10:AE5002))</f>
        <v>3</v>
      </c>
      <c r="AF8" s="45">
        <f>COUNTIF(AF10:AF5002,MAX(AF10:AF5002))</f>
        <v>1</v>
      </c>
      <c r="AI8" s="45">
        <f>COUNTIF(AI10:AI5002,MAX(AI10:AI5002))</f>
        <v>1</v>
      </c>
      <c r="AJ8" s="45">
        <f>COUNTIF(AJ10:AJ5002,MAX(AJ10:AJ5002))</f>
        <v>5</v>
      </c>
    </row>
    <row r="9" spans="2:44">
      <c r="J9" s="42">
        <v>3</v>
      </c>
      <c r="K9" s="42">
        <v>1</v>
      </c>
      <c r="L9" s="42">
        <v>0</v>
      </c>
      <c r="V9" s="36" t="s">
        <v>539</v>
      </c>
      <c r="W9" s="36" t="s">
        <v>539</v>
      </c>
      <c r="X9" s="36" t="s">
        <v>539</v>
      </c>
      <c r="Y9" s="36" t="s">
        <v>539</v>
      </c>
      <c r="Z9" s="36" t="s">
        <v>540</v>
      </c>
      <c r="AA9" s="36" t="s">
        <v>539</v>
      </c>
      <c r="AB9" s="36" t="s">
        <v>539</v>
      </c>
      <c r="AC9" s="36" t="s">
        <v>539</v>
      </c>
      <c r="AE9" s="36">
        <v>1000</v>
      </c>
      <c r="AF9" s="36">
        <v>1000</v>
      </c>
      <c r="AI9" s="36">
        <v>1000</v>
      </c>
      <c r="AJ9" s="36">
        <v>1000</v>
      </c>
    </row>
    <row r="10" spans="2:44">
      <c r="B10" s="39">
        <v>42610</v>
      </c>
      <c r="C10" s="40">
        <v>1</v>
      </c>
      <c r="D10" s="40" t="s">
        <v>157</v>
      </c>
      <c r="E10" s="41">
        <v>42610.625</v>
      </c>
      <c r="F10" s="37" t="s">
        <v>134</v>
      </c>
      <c r="G10" s="37" t="s">
        <v>257</v>
      </c>
      <c r="H10" s="38" t="s">
        <v>134</v>
      </c>
      <c r="I10" s="38" t="s">
        <v>135</v>
      </c>
      <c r="J10" s="37">
        <v>1.86</v>
      </c>
      <c r="K10" s="37">
        <v>3.15</v>
      </c>
      <c r="L10" s="37">
        <v>3.65</v>
      </c>
      <c r="M10" s="38">
        <v>3.65</v>
      </c>
      <c r="N10" s="38">
        <v>3.75</v>
      </c>
      <c r="O10" s="38">
        <v>1.7</v>
      </c>
      <c r="P10" s="38">
        <v>-1</v>
      </c>
      <c r="Q10" s="38">
        <v>0.29305555555555557</v>
      </c>
      <c r="R10" s="38">
        <v>7</v>
      </c>
      <c r="S10" s="38">
        <v>2</v>
      </c>
      <c r="T10" s="37">
        <v>3</v>
      </c>
      <c r="U10" s="38">
        <v>3</v>
      </c>
      <c r="V10" s="36" t="str">
        <f t="shared" ref="V10:V41" si="0">D10</f>
        <v>天皇杯</v>
      </c>
      <c r="W10" s="36" t="s">
        <v>440</v>
      </c>
      <c r="X10" s="36" t="s">
        <v>432</v>
      </c>
      <c r="Y10" s="36" t="s">
        <v>365</v>
      </c>
      <c r="Z10" s="36" t="s">
        <v>361</v>
      </c>
      <c r="AE10" s="36">
        <f>IF(AND(AB10=$AB$4,AC10=$AC$4),IF(W10=$W$4,1,0)+IF(X10=$X$4,1,0)+IF(Y10=$Y$4,1,0),0)</f>
        <v>1</v>
      </c>
      <c r="AF10" s="36">
        <f>IF(AND(AB10=$AB$4,AC10=$AC$4),IF(W10=$W$4,1,0)+IF(Z10=$Z$4,1,0)+IF(X10=$X$4,1,0)+IF(Y10=$Y$4,1,0)+IF(AA10=$AA$4,1,0)+IF(V10=$V$4,1,0),0)</f>
        <v>2</v>
      </c>
      <c r="AG10" s="36" t="str">
        <f>IF(AND(AB10=$AB$4,AC10=$AC$4,AE10=MAX(AE$10:AE$5002)),(J10-J$4)^2+(K10-K$4)^2+(L10-L$4)^2+(M10-M$4)^2+(N10-N$4)^2+(O10-O$4)^2,"")</f>
        <v/>
      </c>
      <c r="AH10" s="36" t="str">
        <f>IF(AND(AB10=$AB$4,AC10=$AC$4,AE10=MAX(AE$10:AE$5002),AF10=MAX(AF$10:AF$5002)),(J10-J$4)^2+(K10-K$4)^2+(L10-L$4)^2+(M10-M$4)^2+(N10-N$4)^2+(O10-O$4)^2,"")</f>
        <v/>
      </c>
      <c r="AI10" s="36">
        <f>IF(AND(AB10=$AB$5,AC10=$AC$5),IF(W10=$W$5,1,0)+IF(X10=$X$5,1,0)+IF(Y10=$Y$5,1,0),0)</f>
        <v>0</v>
      </c>
      <c r="AJ10" s="36">
        <f>IF(AND(AB10=$AB$5,AC10=$AC$5),IF(W10=$W$5,1,0)+IF(Z10=$Z$5,1,0)+IF(X10=$X$5,1,0)+IF(Y10=$Y$5,1,0)+IF(AA10=$AA$5,1,0)+IF(V10=$V$5,1,0),0)</f>
        <v>0</v>
      </c>
      <c r="AK10" s="36" t="str">
        <f>IF(AND(AB10=$AB$5,AC10=$AC$5,AI10=MAX(AI$10:AI$5002)),(J10-J$4)^2+(K10-K$4)^2+(L10-L$4)^2+(M10-M$4)^2+(N10-N$4)^2+(O10-O$4)^2,"")</f>
        <v/>
      </c>
      <c r="AL10" s="36" t="str">
        <f>IF(AND(AB10=$AB$5,AC10=$AC$5,AI10=MAX(AI$10:AI$5002),AJ10=MAX(AJ$10:AJ$5002)),(J10-J$4)^2+(K10-K$4)^2+(L10-L$4)^2+(M10-M$4)^2+(N10-N$4)^2+(O10-O$4)^2,"")</f>
        <v/>
      </c>
      <c r="AQ10" s="36" t="s">
        <v>364</v>
      </c>
    </row>
    <row r="11" spans="2:44">
      <c r="B11" s="39">
        <v>42610</v>
      </c>
      <c r="C11" s="40">
        <v>2</v>
      </c>
      <c r="D11" s="40" t="s">
        <v>157</v>
      </c>
      <c r="E11" s="41">
        <v>42610.625</v>
      </c>
      <c r="F11" s="37" t="s">
        <v>302</v>
      </c>
      <c r="G11" s="37" t="s">
        <v>324</v>
      </c>
      <c r="H11" s="38" t="s">
        <v>302</v>
      </c>
      <c r="I11" s="38" t="s">
        <v>325</v>
      </c>
      <c r="J11" s="37">
        <v>1.57</v>
      </c>
      <c r="K11" s="37">
        <v>3.7</v>
      </c>
      <c r="L11" s="37">
        <v>4.5</v>
      </c>
      <c r="M11" s="38">
        <v>2.86</v>
      </c>
      <c r="N11" s="38">
        <v>3.45</v>
      </c>
      <c r="O11" s="38">
        <v>2.04</v>
      </c>
      <c r="P11" s="38">
        <v>-1</v>
      </c>
      <c r="Q11" s="38">
        <v>4.1666666666666664E-2</v>
      </c>
      <c r="R11" s="38">
        <v>1</v>
      </c>
      <c r="S11" s="38">
        <v>0</v>
      </c>
      <c r="T11" s="37">
        <v>3</v>
      </c>
      <c r="U11" s="38">
        <v>1</v>
      </c>
      <c r="V11" s="36" t="str">
        <f t="shared" si="0"/>
        <v>天皇杯</v>
      </c>
      <c r="W11" s="36" t="s">
        <v>368</v>
      </c>
      <c r="X11" s="36" t="s">
        <v>365</v>
      </c>
      <c r="Y11" s="36" t="s">
        <v>366</v>
      </c>
      <c r="Z11" s="36" t="s">
        <v>361</v>
      </c>
      <c r="AE11" s="36">
        <f t="shared" ref="AE11:AE74" si="1">IF(AND(AB11=$AB$4,AC11=$AC$4),IF(W11=$W$4,1,0)+IF(X11=$X$4,1,0)+IF(Y11=$Y$4,1,0),0)</f>
        <v>0</v>
      </c>
      <c r="AF11" s="36">
        <f t="shared" ref="AF11:AF74" si="2">IF(AND(AB11=$AB$4,AC11=$AC$4),IF(W11=$W$4,1,0)+IF(Z11=$Z$4,1,0)+IF(X11=$X$4,1,0)+IF(Y11=$Y$4,1,0)+IF(AA11=$AA$4,1,0)+IF(V11=$V$4,1,0),0)</f>
        <v>1</v>
      </c>
      <c r="AG11" s="36" t="str">
        <f t="shared" ref="AG11:AG74" si="3">IF(AND(AB11=$AB$4,AC11=$AC$4,AE11=MAX(AE$10:AE$5002)),(J11-J$4)^2+(K11-K$4)^2+(L11-L$4)^2+(M11-M$4)^2+(N11-N$4)^2+(O11-O$4)^2,"")</f>
        <v/>
      </c>
      <c r="AH11" s="36" t="str">
        <f t="shared" ref="AH11:AH74" si="4">IF(AND(AB11=$AB$4,AC11=$AC$4,AE11=MAX(AE$10:AE$5002),AF11=MAX(AF$10:AF$5002)),(J11-J$4)^2+(K11-K$4)^2+(L11-L$4)^2+(M11-M$4)^2+(N11-N$4)^2+(O11-O$4)^2,"")</f>
        <v/>
      </c>
      <c r="AI11" s="36">
        <f t="shared" ref="AI11:AI74" si="5">IF(AND(AB11=$AB$5,AC11=$AC$5),IF(W11=$W$5,1,0)+IF(X11=$X$5,1,0)+IF(Y11=$Y$5,1,0),0)</f>
        <v>0</v>
      </c>
      <c r="AJ11" s="36">
        <f t="shared" ref="AJ11:AJ74" si="6">IF(AND(AB11=$AB$5,AC11=$AC$5),IF(W11=$W$5,1,0)+IF(Z11=$Z$5,1,0)+IF(X11=$X$5,1,0)+IF(Y11=$Y$5,1,0)+IF(AA11=$AA$5,1,0)+IF(V11=$V$5,1,0),0)</f>
        <v>0</v>
      </c>
      <c r="AK11" s="36" t="str">
        <f t="shared" ref="AK11:AK74" si="7">IF(AND(AB11=$AB$5,AC11=$AC$5,AI11=MAX(AI$10:AI$5002)),(J11-J$4)^2+(K11-K$4)^2+(L11-L$4)^2+(M11-M$4)^2+(N11-N$4)^2+(O11-O$4)^2,"")</f>
        <v/>
      </c>
      <c r="AL11" s="36" t="str">
        <f t="shared" ref="AL11:AL74" si="8">IF(AND(AB11=$AB$5,AC11=$AC$5,AI11=MAX(AI$10:AI$5002),AJ11=MAX(AJ$10:AJ$5002)),(J11-J$4)^2+(K11-K$4)^2+(L11-L$4)^2+(M11-M$4)^2+(N11-N$4)^2+(O11-O$4)^2,"")</f>
        <v/>
      </c>
      <c r="AQ11" s="45" t="s">
        <v>367</v>
      </c>
    </row>
    <row r="12" spans="2:44">
      <c r="B12" s="39">
        <v>42610</v>
      </c>
      <c r="C12" s="40">
        <v>3</v>
      </c>
      <c r="D12" s="40" t="s">
        <v>157</v>
      </c>
      <c r="E12" s="41">
        <v>42610.708333333336</v>
      </c>
      <c r="F12" s="37" t="s">
        <v>303</v>
      </c>
      <c r="G12" s="37" t="s">
        <v>326</v>
      </c>
      <c r="H12" s="38" t="s">
        <v>303</v>
      </c>
      <c r="I12" s="38" t="s">
        <v>327</v>
      </c>
      <c r="J12" s="37">
        <v>1.1399999999999999</v>
      </c>
      <c r="K12" s="37">
        <v>5.55</v>
      </c>
      <c r="L12" s="37">
        <v>14</v>
      </c>
      <c r="M12" s="38">
        <v>1.59</v>
      </c>
      <c r="N12" s="38">
        <v>4</v>
      </c>
      <c r="O12" s="38">
        <v>4</v>
      </c>
      <c r="P12" s="38">
        <v>-1</v>
      </c>
      <c r="Q12" s="38">
        <v>0.16666666666666666</v>
      </c>
      <c r="R12" s="38">
        <v>4</v>
      </c>
      <c r="S12" s="38">
        <v>0</v>
      </c>
      <c r="T12" s="37">
        <v>3</v>
      </c>
      <c r="U12" s="38">
        <v>3</v>
      </c>
      <c r="V12" s="36" t="str">
        <f t="shared" si="0"/>
        <v>天皇杯</v>
      </c>
      <c r="W12" s="36" t="s">
        <v>368</v>
      </c>
      <c r="X12" s="36" t="s">
        <v>365</v>
      </c>
      <c r="Y12" s="36" t="s">
        <v>366</v>
      </c>
      <c r="Z12" s="36" t="s">
        <v>361</v>
      </c>
      <c r="AE12" s="36">
        <f t="shared" si="1"/>
        <v>0</v>
      </c>
      <c r="AF12" s="36">
        <f t="shared" si="2"/>
        <v>1</v>
      </c>
      <c r="AG12" s="36" t="str">
        <f t="shared" si="3"/>
        <v/>
      </c>
      <c r="AH12" s="36" t="str">
        <f t="shared" si="4"/>
        <v/>
      </c>
      <c r="AI12" s="36">
        <f t="shared" si="5"/>
        <v>0</v>
      </c>
      <c r="AJ12" s="36">
        <f t="shared" si="6"/>
        <v>0</v>
      </c>
      <c r="AK12" s="36" t="str">
        <f t="shared" si="7"/>
        <v/>
      </c>
      <c r="AL12" s="36" t="str">
        <f t="shared" si="8"/>
        <v/>
      </c>
      <c r="AQ12" s="45" t="s">
        <v>367</v>
      </c>
    </row>
    <row r="13" spans="2:44">
      <c r="B13" s="39">
        <v>42610</v>
      </c>
      <c r="C13" s="40">
        <v>4</v>
      </c>
      <c r="D13" s="40" t="s">
        <v>314</v>
      </c>
      <c r="E13" s="41">
        <v>42610.75</v>
      </c>
      <c r="F13" s="37" t="s">
        <v>293</v>
      </c>
      <c r="G13" s="37" t="s">
        <v>8</v>
      </c>
      <c r="H13" s="38" t="s">
        <v>293</v>
      </c>
      <c r="I13" s="38" t="s">
        <v>8</v>
      </c>
      <c r="J13" s="37">
        <v>2.2999999999999998</v>
      </c>
      <c r="K13" s="37">
        <v>3.1</v>
      </c>
      <c r="L13" s="37">
        <v>2.7</v>
      </c>
      <c r="M13" s="38">
        <v>5</v>
      </c>
      <c r="N13" s="38">
        <v>4.25</v>
      </c>
      <c r="O13" s="38">
        <v>1.44</v>
      </c>
      <c r="P13" s="38">
        <v>-1</v>
      </c>
      <c r="Q13" s="38">
        <v>4.3750000000000004E-2</v>
      </c>
      <c r="R13" s="38">
        <v>1</v>
      </c>
      <c r="S13" s="38">
        <v>3</v>
      </c>
      <c r="T13" s="37">
        <v>0</v>
      </c>
      <c r="U13" s="38">
        <v>0</v>
      </c>
      <c r="V13" s="36" t="str">
        <f t="shared" si="0"/>
        <v>K联赛</v>
      </c>
      <c r="W13" s="36" t="s">
        <v>439</v>
      </c>
      <c r="X13" s="36" t="s">
        <v>365</v>
      </c>
      <c r="Y13" s="36" t="s">
        <v>433</v>
      </c>
      <c r="Z13" s="36" t="s">
        <v>369</v>
      </c>
      <c r="AA13" s="36">
        <v>1</v>
      </c>
      <c r="AB13" s="36">
        <v>1</v>
      </c>
      <c r="AE13" s="36">
        <f t="shared" si="1"/>
        <v>0</v>
      </c>
      <c r="AF13" s="36">
        <f t="shared" si="2"/>
        <v>0</v>
      </c>
      <c r="AG13" s="36" t="str">
        <f t="shared" si="3"/>
        <v/>
      </c>
      <c r="AH13" s="36" t="str">
        <f t="shared" si="4"/>
        <v/>
      </c>
      <c r="AI13" s="36">
        <f t="shared" si="5"/>
        <v>0</v>
      </c>
      <c r="AJ13" s="36">
        <f t="shared" si="6"/>
        <v>0</v>
      </c>
      <c r="AK13" s="36" t="str">
        <f t="shared" si="7"/>
        <v/>
      </c>
      <c r="AL13" s="36" t="str">
        <f t="shared" si="8"/>
        <v/>
      </c>
    </row>
    <row r="14" spans="2:44">
      <c r="B14" s="39">
        <v>42610</v>
      </c>
      <c r="C14" s="40">
        <v>5</v>
      </c>
      <c r="D14" s="40" t="s">
        <v>314</v>
      </c>
      <c r="E14" s="41">
        <v>42610.75</v>
      </c>
      <c r="F14" s="37" t="s">
        <v>319</v>
      </c>
      <c r="G14" s="37" t="s">
        <v>294</v>
      </c>
      <c r="H14" s="38" t="s">
        <v>319</v>
      </c>
      <c r="I14" s="38" t="s">
        <v>295</v>
      </c>
      <c r="J14" s="37">
        <v>2.36</v>
      </c>
      <c r="K14" s="37">
        <v>3.2</v>
      </c>
      <c r="L14" s="37">
        <v>2.5499999999999998</v>
      </c>
      <c r="M14" s="38">
        <v>5.15</v>
      </c>
      <c r="N14" s="38">
        <v>4.3499999999999996</v>
      </c>
      <c r="O14" s="38">
        <v>1.42</v>
      </c>
      <c r="P14" s="38">
        <v>-1</v>
      </c>
      <c r="Q14" s="38">
        <v>4.2361111111111106E-2</v>
      </c>
      <c r="R14" s="38">
        <v>1</v>
      </c>
      <c r="S14" s="38">
        <v>1</v>
      </c>
      <c r="T14" s="37">
        <v>1</v>
      </c>
      <c r="U14" s="38">
        <v>0</v>
      </c>
      <c r="V14" s="36" t="str">
        <f t="shared" si="0"/>
        <v>K联赛</v>
      </c>
      <c r="AB14" s="36">
        <v>1</v>
      </c>
      <c r="AE14" s="36">
        <f t="shared" si="1"/>
        <v>0</v>
      </c>
      <c r="AF14" s="36">
        <f t="shared" si="2"/>
        <v>0</v>
      </c>
      <c r="AG14" s="36" t="str">
        <f t="shared" si="3"/>
        <v/>
      </c>
      <c r="AH14" s="36" t="str">
        <f t="shared" si="4"/>
        <v/>
      </c>
      <c r="AI14" s="36">
        <f t="shared" si="5"/>
        <v>0</v>
      </c>
      <c r="AJ14" s="36">
        <f t="shared" si="6"/>
        <v>0</v>
      </c>
      <c r="AK14" s="36" t="str">
        <f t="shared" si="7"/>
        <v/>
      </c>
      <c r="AL14" s="36" t="str">
        <f t="shared" si="8"/>
        <v/>
      </c>
      <c r="AQ14" s="36" t="s">
        <v>371</v>
      </c>
    </row>
    <row r="15" spans="2:44">
      <c r="B15" s="39">
        <v>42610</v>
      </c>
      <c r="C15" s="40">
        <v>6</v>
      </c>
      <c r="D15" s="40" t="s">
        <v>314</v>
      </c>
      <c r="E15" s="41">
        <v>42610.75</v>
      </c>
      <c r="F15" s="37" t="s">
        <v>318</v>
      </c>
      <c r="G15" s="37" t="s">
        <v>296</v>
      </c>
      <c r="H15" s="38" t="s">
        <v>318</v>
      </c>
      <c r="I15" s="38" t="s">
        <v>296</v>
      </c>
      <c r="J15" s="37">
        <v>2.52</v>
      </c>
      <c r="K15" s="37">
        <v>2.8</v>
      </c>
      <c r="L15" s="37">
        <v>2.66</v>
      </c>
      <c r="M15" s="38">
        <v>6</v>
      </c>
      <c r="N15" s="38">
        <v>4.3</v>
      </c>
      <c r="O15" s="38">
        <v>1.37</v>
      </c>
      <c r="P15" s="38">
        <v>-1</v>
      </c>
      <c r="Q15" s="38">
        <v>8.4027777777777771E-2</v>
      </c>
      <c r="R15" s="38">
        <v>2</v>
      </c>
      <c r="S15" s="38">
        <v>1</v>
      </c>
      <c r="T15" s="37">
        <v>3</v>
      </c>
      <c r="U15" s="38">
        <v>1</v>
      </c>
      <c r="V15" s="36" t="str">
        <f t="shared" si="0"/>
        <v>K联赛</v>
      </c>
      <c r="W15" s="36" t="s">
        <v>441</v>
      </c>
      <c r="X15" s="36" t="s">
        <v>365</v>
      </c>
      <c r="Y15" s="36" t="s">
        <v>433</v>
      </c>
      <c r="Z15" s="36" t="s">
        <v>369</v>
      </c>
      <c r="AC15" s="36">
        <v>1</v>
      </c>
      <c r="AE15" s="36">
        <f t="shared" si="1"/>
        <v>0</v>
      </c>
      <c r="AF15" s="36">
        <f t="shared" si="2"/>
        <v>0</v>
      </c>
      <c r="AG15" s="36" t="str">
        <f t="shared" si="3"/>
        <v/>
      </c>
      <c r="AH15" s="36" t="str">
        <f t="shared" si="4"/>
        <v/>
      </c>
      <c r="AI15" s="36">
        <f t="shared" si="5"/>
        <v>0</v>
      </c>
      <c r="AJ15" s="36">
        <f t="shared" si="6"/>
        <v>0</v>
      </c>
      <c r="AK15" s="36" t="str">
        <f t="shared" si="7"/>
        <v/>
      </c>
      <c r="AL15" s="36" t="str">
        <f t="shared" si="8"/>
        <v/>
      </c>
    </row>
    <row r="16" spans="2:44">
      <c r="B16" s="39">
        <v>42610</v>
      </c>
      <c r="C16" s="40">
        <v>7</v>
      </c>
      <c r="D16" s="40" t="s">
        <v>219</v>
      </c>
      <c r="E16" s="41">
        <v>42610.770833333336</v>
      </c>
      <c r="F16" s="37" t="s">
        <v>237</v>
      </c>
      <c r="G16" s="37" t="s">
        <v>236</v>
      </c>
      <c r="H16" s="38" t="s">
        <v>238</v>
      </c>
      <c r="I16" s="38" t="s">
        <v>236</v>
      </c>
      <c r="J16" s="37">
        <v>0</v>
      </c>
      <c r="K16" s="37">
        <v>0</v>
      </c>
      <c r="L16" s="37">
        <v>0</v>
      </c>
      <c r="M16" s="38">
        <v>1.9</v>
      </c>
      <c r="N16" s="38">
        <v>4.1500000000000004</v>
      </c>
      <c r="O16" s="38">
        <v>2.76</v>
      </c>
      <c r="P16" s="38">
        <v>-2</v>
      </c>
      <c r="Q16" s="38">
        <v>0</v>
      </c>
      <c r="R16" s="38">
        <v>0</v>
      </c>
      <c r="S16" s="38">
        <v>0</v>
      </c>
      <c r="T16" s="37">
        <v>1</v>
      </c>
      <c r="U16" s="38">
        <v>0</v>
      </c>
      <c r="V16" s="36" t="str">
        <f t="shared" si="0"/>
        <v>荷甲</v>
      </c>
      <c r="Z16" s="36" t="s">
        <v>934</v>
      </c>
      <c r="AB16" s="36">
        <v>1</v>
      </c>
      <c r="AE16" s="36">
        <f t="shared" si="1"/>
        <v>0</v>
      </c>
      <c r="AF16" s="36">
        <f t="shared" si="2"/>
        <v>0</v>
      </c>
      <c r="AG16" s="36" t="str">
        <f t="shared" si="3"/>
        <v/>
      </c>
      <c r="AH16" s="36" t="str">
        <f t="shared" si="4"/>
        <v/>
      </c>
      <c r="AI16" s="36">
        <f t="shared" si="5"/>
        <v>0</v>
      </c>
      <c r="AJ16" s="36">
        <f t="shared" si="6"/>
        <v>0</v>
      </c>
      <c r="AK16" s="36" t="str">
        <f t="shared" si="7"/>
        <v/>
      </c>
      <c r="AL16" s="36" t="str">
        <f t="shared" si="8"/>
        <v/>
      </c>
      <c r="AQ16" s="36" t="s">
        <v>372</v>
      </c>
    </row>
    <row r="17" spans="2:43">
      <c r="B17" s="39">
        <v>42610</v>
      </c>
      <c r="C17" s="40">
        <v>8</v>
      </c>
      <c r="D17" s="40" t="s">
        <v>261</v>
      </c>
      <c r="E17" s="41">
        <v>42610.8125</v>
      </c>
      <c r="F17" s="37" t="s">
        <v>277</v>
      </c>
      <c r="G17" s="37" t="s">
        <v>262</v>
      </c>
      <c r="H17" s="38" t="s">
        <v>277</v>
      </c>
      <c r="I17" s="38" t="s">
        <v>263</v>
      </c>
      <c r="J17" s="37">
        <v>2.12</v>
      </c>
      <c r="K17" s="37">
        <v>3.08</v>
      </c>
      <c r="L17" s="37">
        <v>3</v>
      </c>
      <c r="M17" s="38">
        <v>4.5</v>
      </c>
      <c r="N17" s="38">
        <v>3.95</v>
      </c>
      <c r="O17" s="38">
        <v>1.53</v>
      </c>
      <c r="P17" s="38">
        <v>-1</v>
      </c>
      <c r="Q17" s="38">
        <v>0.16944444444444443</v>
      </c>
      <c r="R17" s="38">
        <v>4</v>
      </c>
      <c r="S17" s="38">
        <v>4</v>
      </c>
      <c r="T17" s="37">
        <v>1</v>
      </c>
      <c r="U17" s="38">
        <v>0</v>
      </c>
      <c r="V17" s="36" t="str">
        <f t="shared" si="0"/>
        <v>德乙</v>
      </c>
      <c r="AB17" s="36">
        <v>1</v>
      </c>
      <c r="AE17" s="36">
        <f t="shared" si="1"/>
        <v>0</v>
      </c>
      <c r="AF17" s="36">
        <f t="shared" si="2"/>
        <v>0</v>
      </c>
      <c r="AG17" s="36" t="str">
        <f t="shared" si="3"/>
        <v/>
      </c>
      <c r="AH17" s="36" t="str">
        <f t="shared" si="4"/>
        <v/>
      </c>
      <c r="AI17" s="36">
        <f t="shared" si="5"/>
        <v>0</v>
      </c>
      <c r="AJ17" s="36">
        <f t="shared" si="6"/>
        <v>0</v>
      </c>
      <c r="AK17" s="36" t="str">
        <f t="shared" si="7"/>
        <v/>
      </c>
      <c r="AL17" s="36" t="str">
        <f t="shared" si="8"/>
        <v/>
      </c>
      <c r="AQ17" s="36" t="s">
        <v>371</v>
      </c>
    </row>
    <row r="18" spans="2:43">
      <c r="B18" s="39">
        <v>42610</v>
      </c>
      <c r="C18" s="40">
        <v>9</v>
      </c>
      <c r="D18" s="40" t="s">
        <v>261</v>
      </c>
      <c r="E18" s="41">
        <v>42610.8125</v>
      </c>
      <c r="F18" s="37" t="s">
        <v>209</v>
      </c>
      <c r="G18" s="37" t="s">
        <v>272</v>
      </c>
      <c r="H18" s="38" t="s">
        <v>209</v>
      </c>
      <c r="I18" s="38" t="s">
        <v>272</v>
      </c>
      <c r="J18" s="37">
        <v>2.0099999999999998</v>
      </c>
      <c r="K18" s="37">
        <v>3.15</v>
      </c>
      <c r="L18" s="37">
        <v>3.2</v>
      </c>
      <c r="M18" s="38">
        <v>4.1500000000000004</v>
      </c>
      <c r="N18" s="38">
        <v>3.85</v>
      </c>
      <c r="O18" s="38">
        <v>1.59</v>
      </c>
      <c r="P18" s="38">
        <v>-1</v>
      </c>
      <c r="Q18" s="38">
        <v>4.1666666666666664E-2</v>
      </c>
      <c r="R18" s="38">
        <v>1</v>
      </c>
      <c r="S18" s="38">
        <v>0</v>
      </c>
      <c r="T18" s="37">
        <v>3</v>
      </c>
      <c r="U18" s="38">
        <v>1</v>
      </c>
      <c r="V18" s="36" t="str">
        <f t="shared" si="0"/>
        <v>德乙</v>
      </c>
      <c r="W18" s="36" t="s">
        <v>442</v>
      </c>
      <c r="X18" s="36" t="s">
        <v>366</v>
      </c>
      <c r="Y18" s="36" t="s">
        <v>365</v>
      </c>
      <c r="Z18" s="36" t="s">
        <v>369</v>
      </c>
      <c r="AE18" s="36">
        <f t="shared" si="1"/>
        <v>3</v>
      </c>
      <c r="AF18" s="36">
        <f t="shared" si="2"/>
        <v>4</v>
      </c>
      <c r="AG18" s="36">
        <f t="shared" si="3"/>
        <v>0.7598999999999998</v>
      </c>
      <c r="AH18" s="36" t="str">
        <f t="shared" si="4"/>
        <v/>
      </c>
      <c r="AI18" s="36">
        <f t="shared" si="5"/>
        <v>0</v>
      </c>
      <c r="AJ18" s="36">
        <f t="shared" si="6"/>
        <v>0</v>
      </c>
      <c r="AK18" s="36" t="str">
        <f t="shared" si="7"/>
        <v/>
      </c>
      <c r="AL18" s="36" t="str">
        <f t="shared" si="8"/>
        <v/>
      </c>
    </row>
    <row r="19" spans="2:43">
      <c r="B19" s="39">
        <v>42610</v>
      </c>
      <c r="C19" s="40">
        <v>10</v>
      </c>
      <c r="D19" s="40" t="s">
        <v>261</v>
      </c>
      <c r="E19" s="41">
        <v>42610.8125</v>
      </c>
      <c r="F19" s="37" t="s">
        <v>271</v>
      </c>
      <c r="G19" s="37" t="s">
        <v>227</v>
      </c>
      <c r="H19" s="38" t="s">
        <v>271</v>
      </c>
      <c r="I19" s="38" t="s">
        <v>227</v>
      </c>
      <c r="J19" s="37">
        <v>2.15</v>
      </c>
      <c r="K19" s="37">
        <v>3.1</v>
      </c>
      <c r="L19" s="37">
        <v>2.93</v>
      </c>
      <c r="M19" s="38">
        <v>4.5999999999999996</v>
      </c>
      <c r="N19" s="38">
        <v>4</v>
      </c>
      <c r="O19" s="38">
        <v>1.51</v>
      </c>
      <c r="P19" s="38">
        <v>-1</v>
      </c>
      <c r="Q19" s="38">
        <v>0.25069444444444444</v>
      </c>
      <c r="R19" s="38">
        <v>6</v>
      </c>
      <c r="S19" s="38">
        <v>1</v>
      </c>
      <c r="T19" s="37">
        <v>3</v>
      </c>
      <c r="U19" s="38">
        <v>3</v>
      </c>
      <c r="V19" s="36" t="str">
        <f t="shared" si="0"/>
        <v>德乙</v>
      </c>
      <c r="W19" s="36" t="s">
        <v>442</v>
      </c>
      <c r="X19" s="36" t="s">
        <v>365</v>
      </c>
      <c r="Y19" s="36" t="s">
        <v>365</v>
      </c>
      <c r="Z19" s="36" t="s">
        <v>369</v>
      </c>
      <c r="AE19" s="36">
        <f t="shared" si="1"/>
        <v>2</v>
      </c>
      <c r="AF19" s="36">
        <f t="shared" si="2"/>
        <v>3</v>
      </c>
      <c r="AG19" s="36" t="str">
        <f t="shared" si="3"/>
        <v/>
      </c>
      <c r="AH19" s="36" t="str">
        <f t="shared" si="4"/>
        <v/>
      </c>
      <c r="AI19" s="36">
        <f t="shared" si="5"/>
        <v>0</v>
      </c>
      <c r="AJ19" s="36">
        <f t="shared" si="6"/>
        <v>0</v>
      </c>
      <c r="AK19" s="36" t="str">
        <f t="shared" si="7"/>
        <v/>
      </c>
      <c r="AL19" s="36" t="str">
        <f t="shared" si="8"/>
        <v/>
      </c>
    </row>
    <row r="20" spans="2:43">
      <c r="B20" s="39">
        <v>42610</v>
      </c>
      <c r="C20" s="40">
        <v>11</v>
      </c>
      <c r="D20" s="40" t="s">
        <v>3</v>
      </c>
      <c r="E20" s="41">
        <v>42610.854166666664</v>
      </c>
      <c r="F20" s="37" t="s">
        <v>5</v>
      </c>
      <c r="G20" s="37" t="s">
        <v>12</v>
      </c>
      <c r="H20" s="38" t="s">
        <v>6</v>
      </c>
      <c r="I20" s="38" t="s">
        <v>12</v>
      </c>
      <c r="J20" s="37">
        <v>2.38</v>
      </c>
      <c r="K20" s="37">
        <v>2.75</v>
      </c>
      <c r="L20" s="37">
        <v>2.9</v>
      </c>
      <c r="M20" s="38">
        <v>5.86</v>
      </c>
      <c r="N20" s="38">
        <v>4</v>
      </c>
      <c r="O20" s="38">
        <v>1.41</v>
      </c>
      <c r="P20" s="38">
        <v>-1</v>
      </c>
      <c r="Q20" s="38">
        <v>0</v>
      </c>
      <c r="R20" s="38">
        <v>0</v>
      </c>
      <c r="S20" s="38">
        <v>0</v>
      </c>
      <c r="T20" s="37">
        <v>1</v>
      </c>
      <c r="U20" s="38">
        <v>0</v>
      </c>
      <c r="V20" s="36" t="str">
        <f t="shared" si="0"/>
        <v>英超</v>
      </c>
      <c r="AB20" s="36">
        <v>1</v>
      </c>
      <c r="AE20" s="36">
        <f t="shared" si="1"/>
        <v>0</v>
      </c>
      <c r="AF20" s="36">
        <f t="shared" si="2"/>
        <v>0</v>
      </c>
      <c r="AG20" s="36" t="str">
        <f t="shared" si="3"/>
        <v/>
      </c>
      <c r="AH20" s="36" t="str">
        <f t="shared" si="4"/>
        <v/>
      </c>
      <c r="AI20" s="36">
        <f t="shared" si="5"/>
        <v>0</v>
      </c>
      <c r="AJ20" s="36">
        <f t="shared" si="6"/>
        <v>0</v>
      </c>
      <c r="AK20" s="36" t="str">
        <f t="shared" si="7"/>
        <v/>
      </c>
      <c r="AL20" s="36" t="str">
        <f t="shared" si="8"/>
        <v/>
      </c>
      <c r="AQ20" s="36" t="s">
        <v>371</v>
      </c>
    </row>
    <row r="21" spans="2:43">
      <c r="B21" s="39">
        <v>42610</v>
      </c>
      <c r="C21" s="40">
        <v>12</v>
      </c>
      <c r="D21" s="40" t="s">
        <v>219</v>
      </c>
      <c r="E21" s="41">
        <v>42610.854166666664</v>
      </c>
      <c r="F21" s="37" t="s">
        <v>235</v>
      </c>
      <c r="G21" s="37" t="s">
        <v>220</v>
      </c>
      <c r="H21" s="38" t="s">
        <v>235</v>
      </c>
      <c r="I21" s="38" t="s">
        <v>221</v>
      </c>
      <c r="J21" s="37">
        <v>1.92</v>
      </c>
      <c r="K21" s="37">
        <v>3.5</v>
      </c>
      <c r="L21" s="37">
        <v>3.1</v>
      </c>
      <c r="M21" s="38">
        <v>3.75</v>
      </c>
      <c r="N21" s="38">
        <v>3.9</v>
      </c>
      <c r="O21" s="38">
        <v>1.65</v>
      </c>
      <c r="P21" s="38">
        <v>-1</v>
      </c>
      <c r="Q21" s="38">
        <v>4.2361111111111106E-2</v>
      </c>
      <c r="R21" s="38">
        <v>1</v>
      </c>
      <c r="S21" s="38">
        <v>1</v>
      </c>
      <c r="T21" s="37">
        <v>1</v>
      </c>
      <c r="U21" s="38">
        <v>0</v>
      </c>
      <c r="V21" s="36" t="str">
        <f t="shared" si="0"/>
        <v>荷甲</v>
      </c>
      <c r="Z21" s="36" t="s">
        <v>936</v>
      </c>
      <c r="AB21" s="36">
        <v>1</v>
      </c>
      <c r="AE21" s="36">
        <f t="shared" si="1"/>
        <v>0</v>
      </c>
      <c r="AF21" s="36">
        <f t="shared" si="2"/>
        <v>0</v>
      </c>
      <c r="AG21" s="36" t="str">
        <f t="shared" si="3"/>
        <v/>
      </c>
      <c r="AH21" s="36" t="str">
        <f t="shared" si="4"/>
        <v/>
      </c>
      <c r="AI21" s="36">
        <f t="shared" si="5"/>
        <v>0</v>
      </c>
      <c r="AJ21" s="36">
        <f t="shared" si="6"/>
        <v>0</v>
      </c>
      <c r="AK21" s="36" t="str">
        <f t="shared" si="7"/>
        <v/>
      </c>
      <c r="AL21" s="36" t="str">
        <f t="shared" si="8"/>
        <v/>
      </c>
      <c r="AQ21" s="36" t="s">
        <v>371</v>
      </c>
    </row>
    <row r="22" spans="2:43">
      <c r="B22" s="39">
        <v>42610</v>
      </c>
      <c r="C22" s="40">
        <v>13</v>
      </c>
      <c r="D22" s="40" t="s">
        <v>219</v>
      </c>
      <c r="E22" s="41">
        <v>42610.854166666664</v>
      </c>
      <c r="F22" s="37" t="s">
        <v>223</v>
      </c>
      <c r="G22" s="37" t="s">
        <v>193</v>
      </c>
      <c r="H22" s="38" t="s">
        <v>223</v>
      </c>
      <c r="I22" s="38" t="s">
        <v>193</v>
      </c>
      <c r="J22" s="37">
        <v>8</v>
      </c>
      <c r="K22" s="37">
        <v>4.9000000000000004</v>
      </c>
      <c r="L22" s="37">
        <v>1.25</v>
      </c>
      <c r="M22" s="38">
        <v>3.05</v>
      </c>
      <c r="N22" s="38">
        <v>3.8</v>
      </c>
      <c r="O22" s="38">
        <v>1.86</v>
      </c>
      <c r="P22" s="38">
        <v>1</v>
      </c>
      <c r="Q22" s="38">
        <v>2.0833333333333333E-3</v>
      </c>
      <c r="R22" s="38">
        <v>0</v>
      </c>
      <c r="S22" s="38">
        <v>3</v>
      </c>
      <c r="T22" s="37">
        <v>0</v>
      </c>
      <c r="U22" s="38">
        <v>0</v>
      </c>
      <c r="V22" s="36" t="str">
        <f t="shared" si="0"/>
        <v>荷甲</v>
      </c>
      <c r="W22" s="36" t="s">
        <v>442</v>
      </c>
      <c r="X22" s="36" t="s">
        <v>365</v>
      </c>
      <c r="Y22" s="36" t="s">
        <v>366</v>
      </c>
      <c r="Z22" s="36" t="s">
        <v>935</v>
      </c>
      <c r="AE22" s="36">
        <f t="shared" si="1"/>
        <v>1</v>
      </c>
      <c r="AF22" s="36">
        <f t="shared" si="2"/>
        <v>2</v>
      </c>
      <c r="AG22" s="36" t="str">
        <f t="shared" si="3"/>
        <v/>
      </c>
      <c r="AH22" s="36" t="str">
        <f t="shared" si="4"/>
        <v/>
      </c>
      <c r="AI22" s="36">
        <f t="shared" si="5"/>
        <v>0</v>
      </c>
      <c r="AJ22" s="36">
        <f t="shared" si="6"/>
        <v>0</v>
      </c>
      <c r="AK22" s="36" t="str">
        <f t="shared" si="7"/>
        <v/>
      </c>
      <c r="AL22" s="36" t="str">
        <f t="shared" si="8"/>
        <v/>
      </c>
    </row>
    <row r="23" spans="2:43">
      <c r="B23" s="39">
        <v>42610</v>
      </c>
      <c r="C23" s="40">
        <v>14</v>
      </c>
      <c r="D23" s="40" t="s">
        <v>222</v>
      </c>
      <c r="E23" s="41">
        <v>42610.854166666664</v>
      </c>
      <c r="F23" s="37" t="s">
        <v>328</v>
      </c>
      <c r="G23" s="37" t="s">
        <v>225</v>
      </c>
      <c r="H23" s="38" t="s">
        <v>224</v>
      </c>
      <c r="I23" s="38" t="s">
        <v>226</v>
      </c>
      <c r="J23" s="37">
        <v>3.8</v>
      </c>
      <c r="K23" s="37">
        <v>3.9</v>
      </c>
      <c r="L23" s="37">
        <v>1.64</v>
      </c>
      <c r="M23" s="38">
        <v>1.93</v>
      </c>
      <c r="N23" s="38">
        <v>3.75</v>
      </c>
      <c r="O23" s="38">
        <v>2.9</v>
      </c>
      <c r="P23" s="38">
        <v>1</v>
      </c>
      <c r="Q23" s="38">
        <v>8.5416666666666655E-2</v>
      </c>
      <c r="R23" s="38">
        <v>2</v>
      </c>
      <c r="S23" s="38">
        <v>3</v>
      </c>
      <c r="T23" s="37">
        <v>0</v>
      </c>
      <c r="U23" s="38">
        <v>1</v>
      </c>
      <c r="V23" s="36" t="str">
        <f t="shared" si="0"/>
        <v>荷乙</v>
      </c>
      <c r="W23" s="36" t="s">
        <v>443</v>
      </c>
      <c r="X23" s="36" t="s">
        <v>365</v>
      </c>
      <c r="Y23" s="36" t="s">
        <v>366</v>
      </c>
      <c r="Z23" s="36" t="s">
        <v>369</v>
      </c>
      <c r="AE23" s="36">
        <f t="shared" si="1"/>
        <v>0</v>
      </c>
      <c r="AF23" s="36">
        <f t="shared" si="2"/>
        <v>1</v>
      </c>
      <c r="AG23" s="36" t="str">
        <f t="shared" si="3"/>
        <v/>
      </c>
      <c r="AH23" s="36" t="str">
        <f t="shared" si="4"/>
        <v/>
      </c>
      <c r="AI23" s="36">
        <f t="shared" si="5"/>
        <v>0</v>
      </c>
      <c r="AJ23" s="36">
        <f t="shared" si="6"/>
        <v>0</v>
      </c>
      <c r="AK23" s="36" t="str">
        <f t="shared" si="7"/>
        <v/>
      </c>
      <c r="AL23" s="36" t="str">
        <f t="shared" si="8"/>
        <v/>
      </c>
    </row>
    <row r="24" spans="2:43">
      <c r="B24" s="39">
        <v>42610</v>
      </c>
      <c r="C24" s="40">
        <v>15</v>
      </c>
      <c r="D24" s="40" t="s">
        <v>329</v>
      </c>
      <c r="E24" s="41">
        <v>42610.854166666664</v>
      </c>
      <c r="F24" s="37" t="s">
        <v>330</v>
      </c>
      <c r="G24" s="37" t="s">
        <v>191</v>
      </c>
      <c r="H24" s="38" t="s">
        <v>330</v>
      </c>
      <c r="I24" s="38" t="s">
        <v>191</v>
      </c>
      <c r="J24" s="37">
        <v>1.4</v>
      </c>
      <c r="K24" s="37">
        <v>4.2</v>
      </c>
      <c r="L24" s="37">
        <v>5.65</v>
      </c>
      <c r="M24" s="38">
        <v>2.2999999999999998</v>
      </c>
      <c r="N24" s="38">
        <v>3.55</v>
      </c>
      <c r="O24" s="38">
        <v>2.42</v>
      </c>
      <c r="P24" s="38">
        <v>-1</v>
      </c>
      <c r="Q24" s="38">
        <v>8.4722222222222213E-2</v>
      </c>
      <c r="R24" s="38">
        <v>2</v>
      </c>
      <c r="S24" s="38">
        <v>2</v>
      </c>
      <c r="T24" s="37">
        <v>1</v>
      </c>
      <c r="U24" s="38">
        <v>0</v>
      </c>
      <c r="V24" s="36" t="str">
        <f t="shared" si="0"/>
        <v>比甲</v>
      </c>
      <c r="AB24" s="36">
        <v>1</v>
      </c>
      <c r="AE24" s="36">
        <f t="shared" si="1"/>
        <v>0</v>
      </c>
      <c r="AF24" s="36">
        <f t="shared" si="2"/>
        <v>0</v>
      </c>
      <c r="AG24" s="36" t="str">
        <f t="shared" si="3"/>
        <v/>
      </c>
      <c r="AH24" s="36" t="str">
        <f t="shared" si="4"/>
        <v/>
      </c>
      <c r="AI24" s="36">
        <f t="shared" si="5"/>
        <v>0</v>
      </c>
      <c r="AJ24" s="36">
        <f t="shared" si="6"/>
        <v>0</v>
      </c>
      <c r="AK24" s="36" t="str">
        <f t="shared" si="7"/>
        <v/>
      </c>
      <c r="AL24" s="36" t="str">
        <f t="shared" si="8"/>
        <v/>
      </c>
      <c r="AQ24" s="36" t="s">
        <v>371</v>
      </c>
    </row>
    <row r="25" spans="2:43">
      <c r="B25" s="39">
        <v>42610</v>
      </c>
      <c r="C25" s="40">
        <v>16</v>
      </c>
      <c r="D25" s="40" t="s">
        <v>192</v>
      </c>
      <c r="E25" s="41">
        <v>42610.875</v>
      </c>
      <c r="F25" s="37" t="s">
        <v>164</v>
      </c>
      <c r="G25" s="37" t="s">
        <v>201</v>
      </c>
      <c r="H25" s="38" t="s">
        <v>164</v>
      </c>
      <c r="I25" s="38" t="s">
        <v>201</v>
      </c>
      <c r="J25" s="37">
        <v>1.94</v>
      </c>
      <c r="K25" s="37">
        <v>2.85</v>
      </c>
      <c r="L25" s="37">
        <v>3.8</v>
      </c>
      <c r="M25" s="38">
        <v>4.3</v>
      </c>
      <c r="N25" s="38">
        <v>3.55</v>
      </c>
      <c r="O25" s="38">
        <v>1.63</v>
      </c>
      <c r="P25" s="38">
        <v>-1</v>
      </c>
      <c r="Q25" s="38">
        <v>4.1666666666666664E-2</v>
      </c>
      <c r="R25" s="38">
        <v>1</v>
      </c>
      <c r="S25" s="38">
        <v>0</v>
      </c>
      <c r="T25" s="37">
        <v>3</v>
      </c>
      <c r="U25" s="38">
        <v>1</v>
      </c>
      <c r="V25" s="36" t="str">
        <f t="shared" si="0"/>
        <v>法甲</v>
      </c>
      <c r="W25" s="36" t="s">
        <v>442</v>
      </c>
      <c r="X25" s="36" t="s">
        <v>365</v>
      </c>
      <c r="Y25" s="36" t="s">
        <v>366</v>
      </c>
      <c r="Z25" s="36" t="s">
        <v>373</v>
      </c>
      <c r="AC25" s="36">
        <v>1</v>
      </c>
      <c r="AE25" s="36">
        <f t="shared" si="1"/>
        <v>0</v>
      </c>
      <c r="AF25" s="36">
        <f t="shared" si="2"/>
        <v>0</v>
      </c>
      <c r="AG25" s="36" t="str">
        <f t="shared" si="3"/>
        <v/>
      </c>
      <c r="AH25" s="36" t="str">
        <f t="shared" si="4"/>
        <v/>
      </c>
      <c r="AI25" s="36">
        <f t="shared" si="5"/>
        <v>0</v>
      </c>
      <c r="AJ25" s="36">
        <f t="shared" si="6"/>
        <v>0</v>
      </c>
      <c r="AK25" s="36" t="str">
        <f t="shared" si="7"/>
        <v/>
      </c>
      <c r="AL25" s="36" t="str">
        <f t="shared" si="8"/>
        <v/>
      </c>
    </row>
    <row r="26" spans="2:43">
      <c r="B26" s="39">
        <v>42610</v>
      </c>
      <c r="C26" s="40">
        <v>17</v>
      </c>
      <c r="D26" s="40" t="s">
        <v>331</v>
      </c>
      <c r="E26" s="41">
        <v>42610.875</v>
      </c>
      <c r="F26" s="37" t="s">
        <v>255</v>
      </c>
      <c r="G26" s="37" t="s">
        <v>291</v>
      </c>
      <c r="H26" s="38" t="s">
        <v>255</v>
      </c>
      <c r="I26" s="38" t="s">
        <v>291</v>
      </c>
      <c r="J26" s="37">
        <v>1.65</v>
      </c>
      <c r="K26" s="37">
        <v>3.7</v>
      </c>
      <c r="L26" s="37">
        <v>3.95</v>
      </c>
      <c r="M26" s="38">
        <v>2.96</v>
      </c>
      <c r="N26" s="38">
        <v>3.7</v>
      </c>
      <c r="O26" s="38">
        <v>1.92</v>
      </c>
      <c r="P26" s="38">
        <v>-1</v>
      </c>
      <c r="Q26" s="38">
        <v>0</v>
      </c>
      <c r="R26" s="38">
        <v>0</v>
      </c>
      <c r="S26" s="38">
        <v>0</v>
      </c>
      <c r="T26" s="37">
        <v>1</v>
      </c>
      <c r="U26" s="38">
        <v>0</v>
      </c>
      <c r="V26" s="36" t="str">
        <f t="shared" si="0"/>
        <v>瑞典超</v>
      </c>
      <c r="AB26" s="36">
        <v>1</v>
      </c>
      <c r="AE26" s="36">
        <f t="shared" si="1"/>
        <v>0</v>
      </c>
      <c r="AF26" s="36">
        <f t="shared" si="2"/>
        <v>0</v>
      </c>
      <c r="AG26" s="36" t="str">
        <f t="shared" si="3"/>
        <v/>
      </c>
      <c r="AH26" s="36" t="str">
        <f t="shared" si="4"/>
        <v/>
      </c>
      <c r="AI26" s="36">
        <f t="shared" si="5"/>
        <v>0</v>
      </c>
      <c r="AJ26" s="36">
        <f t="shared" si="6"/>
        <v>0</v>
      </c>
      <c r="AK26" s="36" t="str">
        <f t="shared" si="7"/>
        <v/>
      </c>
      <c r="AL26" s="36" t="str">
        <f t="shared" si="8"/>
        <v/>
      </c>
      <c r="AQ26" s="36" t="s">
        <v>371</v>
      </c>
    </row>
    <row r="27" spans="2:43">
      <c r="B27" s="39">
        <v>42610</v>
      </c>
      <c r="C27" s="40">
        <v>18</v>
      </c>
      <c r="D27" s="40" t="s">
        <v>331</v>
      </c>
      <c r="E27" s="41">
        <v>42610.875</v>
      </c>
      <c r="F27" s="37" t="s">
        <v>309</v>
      </c>
      <c r="G27" s="37" t="s">
        <v>286</v>
      </c>
      <c r="H27" s="38" t="s">
        <v>309</v>
      </c>
      <c r="I27" s="38" t="s">
        <v>287</v>
      </c>
      <c r="J27" s="37">
        <v>1.78</v>
      </c>
      <c r="K27" s="37">
        <v>3.6</v>
      </c>
      <c r="L27" s="37">
        <v>3.45</v>
      </c>
      <c r="M27" s="38">
        <v>3.35</v>
      </c>
      <c r="N27" s="38">
        <v>3.8</v>
      </c>
      <c r="O27" s="38">
        <v>1.77</v>
      </c>
      <c r="P27" s="38">
        <v>-1</v>
      </c>
      <c r="Q27" s="38">
        <v>0.12569444444444444</v>
      </c>
      <c r="R27" s="38">
        <v>3</v>
      </c>
      <c r="S27" s="38">
        <v>1</v>
      </c>
      <c r="T27" s="37">
        <v>3</v>
      </c>
      <c r="U27" s="38">
        <v>3</v>
      </c>
      <c r="V27" s="36" t="str">
        <f t="shared" si="0"/>
        <v>瑞典超</v>
      </c>
      <c r="W27" s="36" t="s">
        <v>386</v>
      </c>
      <c r="X27" s="36" t="s">
        <v>365</v>
      </c>
      <c r="Y27" s="36" t="s">
        <v>365</v>
      </c>
      <c r="Z27" s="36" t="s">
        <v>369</v>
      </c>
      <c r="AE27" s="36">
        <f t="shared" si="1"/>
        <v>1</v>
      </c>
      <c r="AF27" s="36">
        <f t="shared" si="2"/>
        <v>2</v>
      </c>
      <c r="AG27" s="36" t="str">
        <f t="shared" si="3"/>
        <v/>
      </c>
      <c r="AH27" s="36" t="str">
        <f t="shared" si="4"/>
        <v/>
      </c>
      <c r="AI27" s="36">
        <f t="shared" si="5"/>
        <v>0</v>
      </c>
      <c r="AJ27" s="36">
        <f t="shared" si="6"/>
        <v>0</v>
      </c>
      <c r="AK27" s="36" t="str">
        <f t="shared" si="7"/>
        <v/>
      </c>
      <c r="AL27" s="36" t="str">
        <f t="shared" si="8"/>
        <v/>
      </c>
    </row>
    <row r="28" spans="2:43">
      <c r="B28" s="39">
        <v>42610</v>
      </c>
      <c r="C28" s="40">
        <v>19</v>
      </c>
      <c r="D28" s="40" t="s">
        <v>331</v>
      </c>
      <c r="E28" s="41">
        <v>42610.875</v>
      </c>
      <c r="F28" s="37" t="s">
        <v>332</v>
      </c>
      <c r="G28" s="37" t="s">
        <v>301</v>
      </c>
      <c r="H28" s="38" t="s">
        <v>333</v>
      </c>
      <c r="I28" s="38" t="s">
        <v>301</v>
      </c>
      <c r="J28" s="37">
        <v>3.2</v>
      </c>
      <c r="K28" s="37">
        <v>3.45</v>
      </c>
      <c r="L28" s="37">
        <v>1.9</v>
      </c>
      <c r="M28" s="38">
        <v>1.67</v>
      </c>
      <c r="N28" s="38">
        <v>3.9</v>
      </c>
      <c r="O28" s="38">
        <v>3.65</v>
      </c>
      <c r="P28" s="38">
        <v>1</v>
      </c>
      <c r="Q28" s="38">
        <v>4.1666666666666664E-2</v>
      </c>
      <c r="R28" s="38">
        <v>1</v>
      </c>
      <c r="S28" s="38">
        <v>0</v>
      </c>
      <c r="T28" s="37">
        <v>3</v>
      </c>
      <c r="U28" s="38">
        <v>3</v>
      </c>
      <c r="V28" s="36" t="str">
        <f t="shared" si="0"/>
        <v>瑞典超</v>
      </c>
      <c r="W28" s="36" t="s">
        <v>442</v>
      </c>
      <c r="X28" s="36" t="s">
        <v>365</v>
      </c>
      <c r="Y28" s="36" t="s">
        <v>366</v>
      </c>
      <c r="Z28" s="36" t="s">
        <v>369</v>
      </c>
      <c r="AB28" s="36">
        <v>1</v>
      </c>
      <c r="AE28" s="36">
        <f t="shared" si="1"/>
        <v>0</v>
      </c>
      <c r="AF28" s="36">
        <f t="shared" si="2"/>
        <v>0</v>
      </c>
      <c r="AG28" s="36" t="str">
        <f t="shared" si="3"/>
        <v/>
      </c>
      <c r="AH28" s="36" t="str">
        <f t="shared" si="4"/>
        <v/>
      </c>
      <c r="AI28" s="36">
        <f t="shared" si="5"/>
        <v>0</v>
      </c>
      <c r="AJ28" s="36">
        <f t="shared" si="6"/>
        <v>0</v>
      </c>
      <c r="AK28" s="36" t="str">
        <f t="shared" si="7"/>
        <v/>
      </c>
      <c r="AL28" s="36" t="str">
        <f t="shared" si="8"/>
        <v/>
      </c>
    </row>
    <row r="29" spans="2:43">
      <c r="B29" s="39">
        <v>42610</v>
      </c>
      <c r="C29" s="40">
        <v>20</v>
      </c>
      <c r="D29" s="40" t="s">
        <v>246</v>
      </c>
      <c r="E29" s="41">
        <v>42610.895833333336</v>
      </c>
      <c r="F29" s="37" t="s">
        <v>205</v>
      </c>
      <c r="G29" s="37" t="s">
        <v>264</v>
      </c>
      <c r="H29" s="38" t="s">
        <v>205</v>
      </c>
      <c r="I29" s="38" t="s">
        <v>264</v>
      </c>
      <c r="J29" s="37">
        <v>1.8</v>
      </c>
      <c r="K29" s="37">
        <v>3.2</v>
      </c>
      <c r="L29" s="37">
        <v>3.82</v>
      </c>
      <c r="M29" s="38">
        <v>3.68</v>
      </c>
      <c r="N29" s="38">
        <v>3.5</v>
      </c>
      <c r="O29" s="38">
        <v>1.75</v>
      </c>
      <c r="P29" s="38">
        <v>-1</v>
      </c>
      <c r="Q29" s="38">
        <v>8.4027777777777771E-2</v>
      </c>
      <c r="R29" s="38">
        <v>2</v>
      </c>
      <c r="S29" s="38">
        <v>1</v>
      </c>
      <c r="T29" s="37">
        <v>3</v>
      </c>
      <c r="U29" s="38">
        <v>1</v>
      </c>
      <c r="V29" s="36" t="str">
        <f t="shared" si="0"/>
        <v>德甲</v>
      </c>
      <c r="W29" s="36" t="s">
        <v>688</v>
      </c>
      <c r="X29" s="36" t="s">
        <v>375</v>
      </c>
      <c r="Y29" s="36" t="s">
        <v>366</v>
      </c>
      <c r="Z29" s="36" t="s">
        <v>373</v>
      </c>
      <c r="AE29" s="36">
        <f t="shared" si="1"/>
        <v>0</v>
      </c>
      <c r="AF29" s="36">
        <f t="shared" si="2"/>
        <v>2</v>
      </c>
      <c r="AG29" s="36" t="str">
        <f t="shared" si="3"/>
        <v/>
      </c>
      <c r="AH29" s="36" t="str">
        <f t="shared" si="4"/>
        <v/>
      </c>
      <c r="AI29" s="36">
        <f t="shared" si="5"/>
        <v>0</v>
      </c>
      <c r="AJ29" s="36">
        <f t="shared" si="6"/>
        <v>0</v>
      </c>
      <c r="AK29" s="36" t="str">
        <f t="shared" si="7"/>
        <v/>
      </c>
      <c r="AL29" s="36" t="str">
        <f t="shared" si="8"/>
        <v/>
      </c>
      <c r="AQ29" s="36" t="s">
        <v>453</v>
      </c>
    </row>
    <row r="30" spans="2:43">
      <c r="B30" s="39">
        <v>42610</v>
      </c>
      <c r="C30" s="40">
        <v>21</v>
      </c>
      <c r="D30" s="40" t="s">
        <v>313</v>
      </c>
      <c r="E30" s="41">
        <v>42610.895833333336</v>
      </c>
      <c r="F30" s="37" t="s">
        <v>299</v>
      </c>
      <c r="G30" s="37" t="s">
        <v>260</v>
      </c>
      <c r="H30" s="38" t="s">
        <v>299</v>
      </c>
      <c r="I30" s="38" t="s">
        <v>260</v>
      </c>
      <c r="J30" s="37">
        <v>1.93</v>
      </c>
      <c r="K30" s="37">
        <v>3.4</v>
      </c>
      <c r="L30" s="37">
        <v>3.15</v>
      </c>
      <c r="M30" s="38">
        <v>3.95</v>
      </c>
      <c r="N30" s="38">
        <v>3.75</v>
      </c>
      <c r="O30" s="38">
        <v>1.64</v>
      </c>
      <c r="P30" s="38">
        <v>-1</v>
      </c>
      <c r="Q30" s="38">
        <v>4.2361111111111106E-2</v>
      </c>
      <c r="R30" s="38">
        <v>1</v>
      </c>
      <c r="S30" s="38">
        <v>1</v>
      </c>
      <c r="T30" s="37">
        <v>1</v>
      </c>
      <c r="U30" s="38">
        <v>0</v>
      </c>
      <c r="V30" s="36" t="str">
        <f t="shared" si="0"/>
        <v>挪超</v>
      </c>
      <c r="AB30" s="36">
        <v>1</v>
      </c>
      <c r="AE30" s="36">
        <f t="shared" si="1"/>
        <v>0</v>
      </c>
      <c r="AF30" s="36">
        <f t="shared" si="2"/>
        <v>0</v>
      </c>
      <c r="AG30" s="36" t="str">
        <f t="shared" si="3"/>
        <v/>
      </c>
      <c r="AH30" s="36" t="str">
        <f t="shared" si="4"/>
        <v/>
      </c>
      <c r="AI30" s="36">
        <f t="shared" si="5"/>
        <v>0</v>
      </c>
      <c r="AJ30" s="36">
        <f t="shared" si="6"/>
        <v>0</v>
      </c>
      <c r="AK30" s="36" t="str">
        <f t="shared" si="7"/>
        <v/>
      </c>
      <c r="AL30" s="36" t="str">
        <f t="shared" si="8"/>
        <v/>
      </c>
      <c r="AQ30" s="36" t="s">
        <v>371</v>
      </c>
    </row>
    <row r="31" spans="2:43">
      <c r="B31" s="39">
        <v>42610</v>
      </c>
      <c r="C31" s="40">
        <v>22</v>
      </c>
      <c r="D31" s="40" t="s">
        <v>306</v>
      </c>
      <c r="E31" s="41">
        <v>42610.916666666664</v>
      </c>
      <c r="F31" s="37" t="s">
        <v>312</v>
      </c>
      <c r="G31" s="37" t="s">
        <v>334</v>
      </c>
      <c r="H31" s="38" t="s">
        <v>312</v>
      </c>
      <c r="I31" s="38" t="s">
        <v>334</v>
      </c>
      <c r="J31" s="37">
        <v>1.88</v>
      </c>
      <c r="K31" s="37">
        <v>2.85</v>
      </c>
      <c r="L31" s="37">
        <v>4.05</v>
      </c>
      <c r="M31" s="38">
        <v>4.0999999999999996</v>
      </c>
      <c r="N31" s="38">
        <v>3.45</v>
      </c>
      <c r="O31" s="38">
        <v>1.68</v>
      </c>
      <c r="P31" s="38">
        <v>-1</v>
      </c>
      <c r="Q31" s="38">
        <v>4.2361111111111106E-2</v>
      </c>
      <c r="R31" s="38">
        <v>1</v>
      </c>
      <c r="S31" s="38">
        <v>1</v>
      </c>
      <c r="T31" s="37">
        <v>1</v>
      </c>
      <c r="U31" s="38">
        <v>0</v>
      </c>
      <c r="V31" s="36" t="str">
        <f t="shared" si="0"/>
        <v>俄超</v>
      </c>
      <c r="AB31" s="36">
        <v>1</v>
      </c>
      <c r="AE31" s="36">
        <f t="shared" si="1"/>
        <v>0</v>
      </c>
      <c r="AF31" s="36">
        <f t="shared" si="2"/>
        <v>0</v>
      </c>
      <c r="AG31" s="36" t="str">
        <f t="shared" si="3"/>
        <v/>
      </c>
      <c r="AH31" s="36" t="str">
        <f t="shared" si="4"/>
        <v/>
      </c>
      <c r="AI31" s="36">
        <f t="shared" si="5"/>
        <v>0</v>
      </c>
      <c r="AJ31" s="36">
        <f t="shared" si="6"/>
        <v>0</v>
      </c>
      <c r="AK31" s="36" t="str">
        <f t="shared" si="7"/>
        <v/>
      </c>
      <c r="AL31" s="36" t="str">
        <f t="shared" si="8"/>
        <v/>
      </c>
      <c r="AQ31" s="36" t="s">
        <v>371</v>
      </c>
    </row>
    <row r="32" spans="2:43">
      <c r="B32" s="39">
        <v>42610</v>
      </c>
      <c r="C32" s="40">
        <v>23</v>
      </c>
      <c r="D32" s="40" t="s">
        <v>335</v>
      </c>
      <c r="E32" s="41">
        <v>42610.916666666664</v>
      </c>
      <c r="F32" s="37" t="s">
        <v>336</v>
      </c>
      <c r="G32" s="37" t="s">
        <v>337</v>
      </c>
      <c r="H32" s="38" t="s">
        <v>336</v>
      </c>
      <c r="I32" s="38" t="s">
        <v>338</v>
      </c>
      <c r="J32" s="37">
        <v>1.3</v>
      </c>
      <c r="K32" s="37">
        <v>4.45</v>
      </c>
      <c r="L32" s="37">
        <v>7.4</v>
      </c>
      <c r="M32" s="38">
        <v>2.0299999999999998</v>
      </c>
      <c r="N32" s="38">
        <v>3.6</v>
      </c>
      <c r="O32" s="38">
        <v>2.8</v>
      </c>
      <c r="P32" s="38">
        <v>-1</v>
      </c>
      <c r="Q32" s="38">
        <v>8.3333333333333329E-2</v>
      </c>
      <c r="R32" s="38">
        <v>2</v>
      </c>
      <c r="S32" s="38">
        <v>0</v>
      </c>
      <c r="T32" s="37">
        <v>3</v>
      </c>
      <c r="U32" s="38">
        <v>3</v>
      </c>
      <c r="V32" s="36" t="str">
        <f t="shared" si="0"/>
        <v>巴西甲</v>
      </c>
      <c r="W32" s="36" t="s">
        <v>386</v>
      </c>
      <c r="X32" s="36" t="s">
        <v>365</v>
      </c>
      <c r="Y32" s="36" t="s">
        <v>365</v>
      </c>
      <c r="Z32" s="36" t="s">
        <v>369</v>
      </c>
      <c r="AE32" s="36">
        <f t="shared" si="1"/>
        <v>1</v>
      </c>
      <c r="AF32" s="36">
        <f t="shared" si="2"/>
        <v>2</v>
      </c>
      <c r="AG32" s="36" t="str">
        <f t="shared" si="3"/>
        <v/>
      </c>
      <c r="AH32" s="36" t="str">
        <f t="shared" si="4"/>
        <v/>
      </c>
      <c r="AI32" s="36">
        <f t="shared" si="5"/>
        <v>0</v>
      </c>
      <c r="AJ32" s="36">
        <f t="shared" si="6"/>
        <v>0</v>
      </c>
      <c r="AK32" s="36" t="str">
        <f t="shared" si="7"/>
        <v/>
      </c>
      <c r="AL32" s="36" t="str">
        <f t="shared" si="8"/>
        <v/>
      </c>
    </row>
    <row r="33" spans="2:45">
      <c r="B33" s="39">
        <v>42610</v>
      </c>
      <c r="C33" s="40">
        <v>24</v>
      </c>
      <c r="D33" s="40" t="s">
        <v>335</v>
      </c>
      <c r="E33" s="41">
        <v>42610.916666666664</v>
      </c>
      <c r="F33" s="37" t="s">
        <v>250</v>
      </c>
      <c r="G33" s="37" t="s">
        <v>339</v>
      </c>
      <c r="H33" s="38" t="s">
        <v>250</v>
      </c>
      <c r="I33" s="38" t="s">
        <v>339</v>
      </c>
      <c r="J33" s="37">
        <v>1.26</v>
      </c>
      <c r="K33" s="37">
        <v>4.5</v>
      </c>
      <c r="L33" s="37">
        <v>8.8000000000000007</v>
      </c>
      <c r="M33" s="38">
        <v>1.98</v>
      </c>
      <c r="N33" s="38">
        <v>3.45</v>
      </c>
      <c r="O33" s="38">
        <v>3</v>
      </c>
      <c r="P33" s="38">
        <v>-1</v>
      </c>
      <c r="Q33" s="38">
        <v>6.9444444444444447E-4</v>
      </c>
      <c r="R33" s="38">
        <v>0</v>
      </c>
      <c r="S33" s="38">
        <v>1</v>
      </c>
      <c r="T33" s="37">
        <v>0</v>
      </c>
      <c r="U33" s="38">
        <v>0</v>
      </c>
      <c r="V33" s="36" t="str">
        <f t="shared" si="0"/>
        <v>巴西甲</v>
      </c>
      <c r="W33" s="36" t="s">
        <v>688</v>
      </c>
      <c r="X33" s="36" t="s">
        <v>365</v>
      </c>
      <c r="Y33" s="36" t="s">
        <v>687</v>
      </c>
      <c r="Z33" s="36" t="s">
        <v>369</v>
      </c>
      <c r="AB33" s="36">
        <v>1</v>
      </c>
      <c r="AE33" s="36">
        <f t="shared" si="1"/>
        <v>0</v>
      </c>
      <c r="AF33" s="36">
        <f t="shared" si="2"/>
        <v>0</v>
      </c>
      <c r="AG33" s="36" t="str">
        <f t="shared" si="3"/>
        <v/>
      </c>
      <c r="AH33" s="36" t="str">
        <f t="shared" si="4"/>
        <v/>
      </c>
      <c r="AI33" s="36">
        <f t="shared" si="5"/>
        <v>0</v>
      </c>
      <c r="AJ33" s="36">
        <f t="shared" si="6"/>
        <v>0</v>
      </c>
      <c r="AK33" s="36" t="str">
        <f t="shared" si="7"/>
        <v/>
      </c>
      <c r="AL33" s="36" t="str">
        <f t="shared" si="8"/>
        <v/>
      </c>
      <c r="AQ33" s="36" t="s">
        <v>689</v>
      </c>
    </row>
    <row r="34" spans="2:45">
      <c r="B34" s="39">
        <v>42610</v>
      </c>
      <c r="C34" s="40">
        <v>25</v>
      </c>
      <c r="D34" s="40" t="s">
        <v>219</v>
      </c>
      <c r="E34" s="41">
        <v>42610.947916666664</v>
      </c>
      <c r="F34" s="37" t="s">
        <v>228</v>
      </c>
      <c r="G34" s="37" t="s">
        <v>189</v>
      </c>
      <c r="H34" s="38" t="s">
        <v>228</v>
      </c>
      <c r="I34" s="38" t="s">
        <v>189</v>
      </c>
      <c r="J34" s="37">
        <v>1.28</v>
      </c>
      <c r="K34" s="37">
        <v>4.9000000000000004</v>
      </c>
      <c r="L34" s="37">
        <v>7</v>
      </c>
      <c r="M34" s="38">
        <v>1.9</v>
      </c>
      <c r="N34" s="38">
        <v>3.9</v>
      </c>
      <c r="O34" s="38">
        <v>2.9</v>
      </c>
      <c r="P34" s="38">
        <v>-1</v>
      </c>
      <c r="Q34" s="38">
        <v>8.3333333333333329E-2</v>
      </c>
      <c r="R34" s="38">
        <v>2</v>
      </c>
      <c r="S34" s="38">
        <v>0</v>
      </c>
      <c r="T34" s="37">
        <v>3</v>
      </c>
      <c r="U34" s="38">
        <v>3</v>
      </c>
      <c r="V34" s="36" t="str">
        <f t="shared" si="0"/>
        <v>荷甲</v>
      </c>
      <c r="W34" s="36" t="s">
        <v>386</v>
      </c>
      <c r="X34" s="36" t="s">
        <v>435</v>
      </c>
      <c r="Y34" s="36" t="s">
        <v>433</v>
      </c>
      <c r="Z34" s="36" t="s">
        <v>935</v>
      </c>
      <c r="AE34" s="36">
        <f t="shared" si="1"/>
        <v>0</v>
      </c>
      <c r="AF34" s="36">
        <f t="shared" si="2"/>
        <v>1</v>
      </c>
      <c r="AG34" s="36" t="str">
        <f t="shared" si="3"/>
        <v/>
      </c>
      <c r="AH34" s="36" t="str">
        <f t="shared" si="4"/>
        <v/>
      </c>
      <c r="AI34" s="36">
        <f t="shared" si="5"/>
        <v>0</v>
      </c>
      <c r="AJ34" s="36">
        <f t="shared" si="6"/>
        <v>0</v>
      </c>
      <c r="AK34" s="36" t="str">
        <f t="shared" si="7"/>
        <v/>
      </c>
      <c r="AL34" s="36" t="str">
        <f t="shared" si="8"/>
        <v/>
      </c>
    </row>
    <row r="35" spans="2:45">
      <c r="B35" s="39">
        <v>42610</v>
      </c>
      <c r="C35" s="40">
        <v>26</v>
      </c>
      <c r="D35" s="40" t="s">
        <v>3</v>
      </c>
      <c r="E35" s="41">
        <v>42610.958333333336</v>
      </c>
      <c r="F35" s="37" t="s">
        <v>159</v>
      </c>
      <c r="G35" s="37" t="s">
        <v>4</v>
      </c>
      <c r="H35" s="38" t="s">
        <v>160</v>
      </c>
      <c r="I35" s="38" t="s">
        <v>4</v>
      </c>
      <c r="J35" s="37">
        <v>1.1499999999999999</v>
      </c>
      <c r="K35" s="37">
        <v>5.6</v>
      </c>
      <c r="L35" s="37">
        <v>12.5</v>
      </c>
      <c r="M35" s="38">
        <v>2.5299999999999998</v>
      </c>
      <c r="N35" s="38">
        <v>4.1500000000000004</v>
      </c>
      <c r="O35" s="38">
        <v>2.0299999999999998</v>
      </c>
      <c r="P35" s="38">
        <v>-2</v>
      </c>
      <c r="Q35" s="38">
        <v>0.12569444444444444</v>
      </c>
      <c r="R35" s="38">
        <v>3</v>
      </c>
      <c r="S35" s="38">
        <v>1</v>
      </c>
      <c r="T35" s="37">
        <v>3</v>
      </c>
      <c r="U35" s="38">
        <v>1</v>
      </c>
      <c r="V35" s="36" t="str">
        <f t="shared" si="0"/>
        <v>英超</v>
      </c>
      <c r="W35" s="36" t="s">
        <v>444</v>
      </c>
      <c r="X35" s="36" t="s">
        <v>435</v>
      </c>
      <c r="Y35" s="36" t="s">
        <v>436</v>
      </c>
      <c r="Z35" s="36" t="s">
        <v>434</v>
      </c>
      <c r="AA35" s="36">
        <v>1</v>
      </c>
      <c r="AE35" s="36">
        <f t="shared" si="1"/>
        <v>0</v>
      </c>
      <c r="AF35" s="36">
        <f t="shared" si="2"/>
        <v>1</v>
      </c>
      <c r="AG35" s="36" t="str">
        <f t="shared" si="3"/>
        <v/>
      </c>
      <c r="AH35" s="36" t="str">
        <f t="shared" si="4"/>
        <v/>
      </c>
      <c r="AI35" s="36">
        <f t="shared" si="5"/>
        <v>0</v>
      </c>
      <c r="AJ35" s="36">
        <f t="shared" si="6"/>
        <v>0</v>
      </c>
      <c r="AK35" s="36" t="str">
        <f t="shared" si="7"/>
        <v/>
      </c>
      <c r="AL35" s="36" t="str">
        <f t="shared" si="8"/>
        <v/>
      </c>
    </row>
    <row r="36" spans="2:45">
      <c r="B36" s="39">
        <v>42610</v>
      </c>
      <c r="C36" s="40">
        <v>27</v>
      </c>
      <c r="D36" s="40" t="s">
        <v>192</v>
      </c>
      <c r="E36" s="41">
        <v>42610.958333333336</v>
      </c>
      <c r="F36" s="37" t="s">
        <v>202</v>
      </c>
      <c r="G36" s="37" t="s">
        <v>158</v>
      </c>
      <c r="H36" s="38" t="s">
        <v>202</v>
      </c>
      <c r="I36" s="38" t="s">
        <v>158</v>
      </c>
      <c r="J36" s="37">
        <v>2</v>
      </c>
      <c r="K36" s="37">
        <v>2.9</v>
      </c>
      <c r="L36" s="37">
        <v>3.52</v>
      </c>
      <c r="M36" s="38">
        <v>4.3499999999999996</v>
      </c>
      <c r="N36" s="38">
        <v>3.65</v>
      </c>
      <c r="O36" s="38">
        <v>1.6</v>
      </c>
      <c r="P36" s="38">
        <v>-1</v>
      </c>
      <c r="Q36" s="38">
        <v>0</v>
      </c>
      <c r="R36" s="38">
        <v>0</v>
      </c>
      <c r="S36" s="38">
        <v>0</v>
      </c>
      <c r="T36" s="37">
        <v>1</v>
      </c>
      <c r="U36" s="38">
        <v>0</v>
      </c>
      <c r="V36" s="36" t="str">
        <f t="shared" si="0"/>
        <v>法甲</v>
      </c>
      <c r="AB36" s="36">
        <v>1</v>
      </c>
      <c r="AE36" s="36">
        <f t="shared" si="1"/>
        <v>0</v>
      </c>
      <c r="AF36" s="36">
        <f t="shared" si="2"/>
        <v>0</v>
      </c>
      <c r="AG36" s="36" t="str">
        <f t="shared" si="3"/>
        <v/>
      </c>
      <c r="AH36" s="36" t="str">
        <f t="shared" si="4"/>
        <v/>
      </c>
      <c r="AI36" s="36">
        <f t="shared" si="5"/>
        <v>0</v>
      </c>
      <c r="AJ36" s="36">
        <f t="shared" si="6"/>
        <v>0</v>
      </c>
      <c r="AK36" s="36" t="str">
        <f t="shared" si="7"/>
        <v/>
      </c>
      <c r="AL36" s="36" t="str">
        <f t="shared" si="8"/>
        <v/>
      </c>
      <c r="AQ36" s="36" t="s">
        <v>371</v>
      </c>
    </row>
    <row r="37" spans="2:45">
      <c r="B37" s="39">
        <v>42610</v>
      </c>
      <c r="C37" s="40">
        <v>28</v>
      </c>
      <c r="D37" s="40" t="s">
        <v>82</v>
      </c>
      <c r="E37" s="41">
        <v>42610.958333333336</v>
      </c>
      <c r="F37" s="37" t="s">
        <v>86</v>
      </c>
      <c r="G37" s="37" t="s">
        <v>101</v>
      </c>
      <c r="H37" s="38" t="s">
        <v>87</v>
      </c>
      <c r="I37" s="38" t="s">
        <v>101</v>
      </c>
      <c r="J37" s="37">
        <v>2.14</v>
      </c>
      <c r="K37" s="37">
        <v>2.95</v>
      </c>
      <c r="L37" s="37">
        <v>3.1</v>
      </c>
      <c r="M37" s="38">
        <v>4.6500000000000004</v>
      </c>
      <c r="N37" s="38">
        <v>3.9</v>
      </c>
      <c r="O37" s="38">
        <v>1.52</v>
      </c>
      <c r="P37" s="38">
        <v>-1</v>
      </c>
      <c r="Q37" s="38">
        <v>6.9444444444444447E-4</v>
      </c>
      <c r="R37" s="38">
        <v>0</v>
      </c>
      <c r="S37" s="38">
        <v>1</v>
      </c>
      <c r="T37" s="37">
        <v>0</v>
      </c>
      <c r="U37" s="38">
        <v>0</v>
      </c>
      <c r="V37" s="36" t="str">
        <f t="shared" si="0"/>
        <v>葡超</v>
      </c>
      <c r="W37" s="36" t="s">
        <v>441</v>
      </c>
      <c r="X37" s="36" t="s">
        <v>433</v>
      </c>
      <c r="Y37" s="36" t="s">
        <v>433</v>
      </c>
      <c r="Z37" s="36" t="s">
        <v>434</v>
      </c>
      <c r="AB37" s="36">
        <v>1</v>
      </c>
      <c r="AE37" s="36">
        <f t="shared" si="1"/>
        <v>0</v>
      </c>
      <c r="AF37" s="36">
        <f t="shared" si="2"/>
        <v>0</v>
      </c>
      <c r="AG37" s="36" t="str">
        <f t="shared" si="3"/>
        <v/>
      </c>
      <c r="AH37" s="36" t="str">
        <f t="shared" si="4"/>
        <v/>
      </c>
      <c r="AI37" s="36">
        <f t="shared" si="5"/>
        <v>0</v>
      </c>
      <c r="AJ37" s="36">
        <f t="shared" si="6"/>
        <v>0</v>
      </c>
      <c r="AK37" s="36" t="str">
        <f t="shared" si="7"/>
        <v/>
      </c>
      <c r="AL37" s="36" t="str">
        <f t="shared" si="8"/>
        <v/>
      </c>
    </row>
    <row r="38" spans="2:45">
      <c r="B38" s="39">
        <v>42610</v>
      </c>
      <c r="C38" s="40">
        <v>29</v>
      </c>
      <c r="D38" s="40" t="s">
        <v>82</v>
      </c>
      <c r="E38" s="41">
        <v>42610.958333333336</v>
      </c>
      <c r="F38" s="37" t="s">
        <v>85</v>
      </c>
      <c r="G38" s="37" t="s">
        <v>340</v>
      </c>
      <c r="H38" s="38" t="s">
        <v>85</v>
      </c>
      <c r="I38" s="38" t="s">
        <v>341</v>
      </c>
      <c r="J38" s="37">
        <v>2.2000000000000002</v>
      </c>
      <c r="K38" s="37">
        <v>2.67</v>
      </c>
      <c r="L38" s="37">
        <v>3.35</v>
      </c>
      <c r="M38" s="38">
        <v>5.15</v>
      </c>
      <c r="N38" s="38">
        <v>3.8</v>
      </c>
      <c r="O38" s="38">
        <v>1.49</v>
      </c>
      <c r="P38" s="38">
        <v>-1</v>
      </c>
      <c r="Q38" s="38">
        <v>8.4722222222222213E-2</v>
      </c>
      <c r="R38" s="38">
        <v>2</v>
      </c>
      <c r="S38" s="38">
        <v>2</v>
      </c>
      <c r="T38" s="37">
        <v>1</v>
      </c>
      <c r="U38" s="38">
        <v>0</v>
      </c>
      <c r="V38" s="36" t="str">
        <f t="shared" si="0"/>
        <v>葡超</v>
      </c>
      <c r="AB38" s="36">
        <v>1</v>
      </c>
      <c r="AE38" s="36">
        <f t="shared" si="1"/>
        <v>0</v>
      </c>
      <c r="AF38" s="36">
        <f t="shared" si="2"/>
        <v>0</v>
      </c>
      <c r="AG38" s="36" t="str">
        <f t="shared" si="3"/>
        <v/>
      </c>
      <c r="AH38" s="36" t="str">
        <f t="shared" si="4"/>
        <v/>
      </c>
      <c r="AI38" s="36">
        <f t="shared" si="5"/>
        <v>0</v>
      </c>
      <c r="AJ38" s="36">
        <f t="shared" si="6"/>
        <v>0</v>
      </c>
      <c r="AK38" s="36" t="str">
        <f t="shared" si="7"/>
        <v/>
      </c>
      <c r="AL38" s="36" t="str">
        <f t="shared" si="8"/>
        <v/>
      </c>
      <c r="AQ38" s="36" t="s">
        <v>371</v>
      </c>
    </row>
    <row r="39" spans="2:45">
      <c r="B39" s="39">
        <v>42610</v>
      </c>
      <c r="C39" s="40">
        <v>30</v>
      </c>
      <c r="D39" s="40" t="s">
        <v>246</v>
      </c>
      <c r="E39" s="41">
        <v>42610.979166666664</v>
      </c>
      <c r="F39" s="37" t="s">
        <v>247</v>
      </c>
      <c r="G39" s="37" t="s">
        <v>270</v>
      </c>
      <c r="H39" s="38" t="s">
        <v>247</v>
      </c>
      <c r="I39" s="38" t="s">
        <v>270</v>
      </c>
      <c r="J39" s="37">
        <v>2.2000000000000002</v>
      </c>
      <c r="K39" s="37">
        <v>3.25</v>
      </c>
      <c r="L39" s="37">
        <v>2.72</v>
      </c>
      <c r="M39" s="38">
        <v>4.5999999999999996</v>
      </c>
      <c r="N39" s="38">
        <v>4.1500000000000004</v>
      </c>
      <c r="O39" s="38">
        <v>1.49</v>
      </c>
      <c r="P39" s="38">
        <v>-1</v>
      </c>
      <c r="Q39" s="38">
        <v>8.4722222222222213E-2</v>
      </c>
      <c r="R39" s="38">
        <v>2</v>
      </c>
      <c r="S39" s="38">
        <v>2</v>
      </c>
      <c r="T39" s="37">
        <v>1</v>
      </c>
      <c r="U39" s="38">
        <v>0</v>
      </c>
      <c r="V39" s="36" t="str">
        <f t="shared" si="0"/>
        <v>德甲</v>
      </c>
      <c r="AB39" s="36">
        <v>1</v>
      </c>
      <c r="AE39" s="36">
        <f t="shared" si="1"/>
        <v>0</v>
      </c>
      <c r="AF39" s="36">
        <f t="shared" si="2"/>
        <v>0</v>
      </c>
      <c r="AG39" s="36" t="str">
        <f t="shared" si="3"/>
        <v/>
      </c>
      <c r="AH39" s="36" t="str">
        <f t="shared" si="4"/>
        <v/>
      </c>
      <c r="AI39" s="36">
        <f t="shared" si="5"/>
        <v>0</v>
      </c>
      <c r="AJ39" s="36">
        <f t="shared" si="6"/>
        <v>0</v>
      </c>
      <c r="AK39" s="36" t="str">
        <f t="shared" si="7"/>
        <v/>
      </c>
      <c r="AL39" s="36" t="str">
        <f t="shared" si="8"/>
        <v/>
      </c>
      <c r="AQ39" s="36" t="s">
        <v>371</v>
      </c>
    </row>
    <row r="40" spans="2:45">
      <c r="B40" s="39">
        <v>42610</v>
      </c>
      <c r="C40" s="40">
        <v>31</v>
      </c>
      <c r="D40" s="40" t="s">
        <v>331</v>
      </c>
      <c r="E40" s="41">
        <v>42610.979166666664</v>
      </c>
      <c r="F40" s="37" t="s">
        <v>342</v>
      </c>
      <c r="G40" s="37" t="s">
        <v>259</v>
      </c>
      <c r="H40" s="38" t="s">
        <v>343</v>
      </c>
      <c r="I40" s="38" t="s">
        <v>259</v>
      </c>
      <c r="J40" s="37">
        <v>6.4</v>
      </c>
      <c r="K40" s="37">
        <v>4.6500000000000004</v>
      </c>
      <c r="L40" s="37">
        <v>1.32</v>
      </c>
      <c r="M40" s="38">
        <v>2.72</v>
      </c>
      <c r="N40" s="38">
        <v>3.6</v>
      </c>
      <c r="O40" s="38">
        <v>2.0699999999999998</v>
      </c>
      <c r="P40" s="38">
        <v>1</v>
      </c>
      <c r="Q40" s="38">
        <v>6.9444444444444447E-4</v>
      </c>
      <c r="R40" s="38">
        <v>0</v>
      </c>
      <c r="S40" s="38">
        <v>1</v>
      </c>
      <c r="T40" s="37">
        <v>0</v>
      </c>
      <c r="U40" s="38">
        <v>1</v>
      </c>
      <c r="V40" s="36" t="str">
        <f t="shared" si="0"/>
        <v>瑞典超</v>
      </c>
      <c r="W40" s="36" t="s">
        <v>442</v>
      </c>
      <c r="X40" s="36" t="s">
        <v>435</v>
      </c>
      <c r="Y40" s="36" t="s">
        <v>435</v>
      </c>
      <c r="Z40" s="36" t="s">
        <v>437</v>
      </c>
      <c r="AE40" s="36">
        <f t="shared" si="1"/>
        <v>2</v>
      </c>
      <c r="AF40" s="36">
        <f t="shared" si="2"/>
        <v>3</v>
      </c>
      <c r="AG40" s="36" t="str">
        <f t="shared" si="3"/>
        <v/>
      </c>
      <c r="AH40" s="36" t="str">
        <f t="shared" si="4"/>
        <v/>
      </c>
      <c r="AI40" s="36">
        <f t="shared" si="5"/>
        <v>0</v>
      </c>
      <c r="AJ40" s="36">
        <f t="shared" si="6"/>
        <v>0</v>
      </c>
      <c r="AK40" s="36" t="str">
        <f t="shared" si="7"/>
        <v/>
      </c>
      <c r="AL40" s="36" t="str">
        <f t="shared" si="8"/>
        <v/>
      </c>
    </row>
    <row r="41" spans="2:45">
      <c r="B41" s="39">
        <v>42610</v>
      </c>
      <c r="C41" s="40">
        <v>32</v>
      </c>
      <c r="D41" s="40" t="s">
        <v>331</v>
      </c>
      <c r="E41" s="41">
        <v>42610.979166666664</v>
      </c>
      <c r="F41" s="37" t="s">
        <v>258</v>
      </c>
      <c r="G41" s="37" t="s">
        <v>288</v>
      </c>
      <c r="H41" s="38" t="s">
        <v>258</v>
      </c>
      <c r="I41" s="38" t="s">
        <v>288</v>
      </c>
      <c r="J41" s="37">
        <v>1.41</v>
      </c>
      <c r="K41" s="37">
        <v>4.1500000000000004</v>
      </c>
      <c r="L41" s="37">
        <v>5.6</v>
      </c>
      <c r="M41" s="38">
        <v>2.34</v>
      </c>
      <c r="N41" s="38">
        <v>3.5</v>
      </c>
      <c r="O41" s="38">
        <v>2.4</v>
      </c>
      <c r="P41" s="38">
        <v>-1</v>
      </c>
      <c r="Q41" s="38">
        <v>8.3333333333333329E-2</v>
      </c>
      <c r="R41" s="38">
        <v>2</v>
      </c>
      <c r="S41" s="38">
        <v>0</v>
      </c>
      <c r="T41" s="37">
        <v>3</v>
      </c>
      <c r="U41" s="38">
        <v>3</v>
      </c>
      <c r="V41" s="36" t="str">
        <f t="shared" si="0"/>
        <v>瑞典超</v>
      </c>
      <c r="W41" s="36" t="s">
        <v>688</v>
      </c>
      <c r="X41" s="36" t="s">
        <v>436</v>
      </c>
      <c r="Y41" s="36" t="s">
        <v>433</v>
      </c>
      <c r="Z41" s="36" t="s">
        <v>437</v>
      </c>
      <c r="AE41" s="36">
        <f t="shared" si="1"/>
        <v>1</v>
      </c>
      <c r="AF41" s="36">
        <f t="shared" si="2"/>
        <v>2</v>
      </c>
      <c r="AG41" s="36" t="str">
        <f t="shared" si="3"/>
        <v/>
      </c>
      <c r="AH41" s="36" t="str">
        <f t="shared" si="4"/>
        <v/>
      </c>
      <c r="AI41" s="36">
        <f t="shared" si="5"/>
        <v>0</v>
      </c>
      <c r="AJ41" s="36">
        <f t="shared" si="6"/>
        <v>0</v>
      </c>
      <c r="AK41" s="36" t="str">
        <f t="shared" si="7"/>
        <v/>
      </c>
      <c r="AL41" s="36" t="str">
        <f t="shared" si="8"/>
        <v/>
      </c>
    </row>
    <row r="42" spans="2:45">
      <c r="B42" s="39">
        <v>42610</v>
      </c>
      <c r="C42" s="40">
        <v>33</v>
      </c>
      <c r="D42" s="40" t="s">
        <v>331</v>
      </c>
      <c r="E42" s="41">
        <v>42610.979166666664</v>
      </c>
      <c r="F42" s="37" t="s">
        <v>252</v>
      </c>
      <c r="G42" s="37" t="s">
        <v>308</v>
      </c>
      <c r="H42" s="38" t="s">
        <v>253</v>
      </c>
      <c r="I42" s="38" t="s">
        <v>308</v>
      </c>
      <c r="J42" s="37">
        <v>1.35</v>
      </c>
      <c r="K42" s="37">
        <v>4.5</v>
      </c>
      <c r="L42" s="37">
        <v>6</v>
      </c>
      <c r="M42" s="38">
        <v>2.11</v>
      </c>
      <c r="N42" s="38">
        <v>3.7</v>
      </c>
      <c r="O42" s="38">
        <v>2.6</v>
      </c>
      <c r="P42" s="38">
        <v>-1</v>
      </c>
      <c r="Q42" s="38">
        <v>0.12638888888888888</v>
      </c>
      <c r="R42" s="38">
        <v>3</v>
      </c>
      <c r="S42" s="38">
        <v>2</v>
      </c>
      <c r="T42" s="37">
        <v>3</v>
      </c>
      <c r="U42" s="38">
        <v>1</v>
      </c>
      <c r="V42" s="36" t="str">
        <f t="shared" ref="V42:V73" si="9">D42</f>
        <v>瑞典超</v>
      </c>
      <c r="W42" s="36" t="s">
        <v>365</v>
      </c>
      <c r="X42" s="36" t="s">
        <v>435</v>
      </c>
      <c r="Y42" s="36" t="s">
        <v>435</v>
      </c>
      <c r="Z42" s="36" t="s">
        <v>437</v>
      </c>
      <c r="AE42" s="36">
        <f t="shared" si="1"/>
        <v>1</v>
      </c>
      <c r="AF42" s="36">
        <f t="shared" si="2"/>
        <v>2</v>
      </c>
      <c r="AG42" s="36" t="str">
        <f t="shared" si="3"/>
        <v/>
      </c>
      <c r="AH42" s="36" t="str">
        <f t="shared" si="4"/>
        <v/>
      </c>
      <c r="AI42" s="36">
        <f t="shared" si="5"/>
        <v>0</v>
      </c>
      <c r="AJ42" s="36">
        <f t="shared" si="6"/>
        <v>0</v>
      </c>
      <c r="AK42" s="36" t="str">
        <f t="shared" si="7"/>
        <v/>
      </c>
      <c r="AL42" s="36" t="str">
        <f t="shared" si="8"/>
        <v/>
      </c>
      <c r="AQ42" s="36" t="s">
        <v>376</v>
      </c>
    </row>
    <row r="43" spans="2:45">
      <c r="B43" s="39">
        <v>42610</v>
      </c>
      <c r="C43" s="40">
        <v>34</v>
      </c>
      <c r="D43" s="40" t="s">
        <v>174</v>
      </c>
      <c r="E43" s="41">
        <v>42611</v>
      </c>
      <c r="F43" s="37" t="s">
        <v>187</v>
      </c>
      <c r="G43" s="37" t="s">
        <v>182</v>
      </c>
      <c r="H43" s="38" t="s">
        <v>187</v>
      </c>
      <c r="I43" s="38" t="s">
        <v>182</v>
      </c>
      <c r="J43" s="37">
        <v>1.2</v>
      </c>
      <c r="K43" s="37">
        <v>5.0999999999999996</v>
      </c>
      <c r="L43" s="37">
        <v>10</v>
      </c>
      <c r="M43" s="38">
        <v>1.78</v>
      </c>
      <c r="N43" s="38">
        <v>3.65</v>
      </c>
      <c r="O43" s="38">
        <v>3.4</v>
      </c>
      <c r="P43" s="38">
        <v>-1</v>
      </c>
      <c r="Q43" s="38">
        <v>4.2361111111111106E-2</v>
      </c>
      <c r="R43" s="38">
        <v>1</v>
      </c>
      <c r="S43" s="38">
        <v>1</v>
      </c>
      <c r="T43" s="37">
        <v>1</v>
      </c>
      <c r="U43" s="38">
        <v>0</v>
      </c>
      <c r="V43" s="36" t="str">
        <f t="shared" si="9"/>
        <v>意甲</v>
      </c>
      <c r="W43" s="36" t="s">
        <v>455</v>
      </c>
      <c r="X43" s="36" t="s">
        <v>435</v>
      </c>
      <c r="Y43" s="36" t="s">
        <v>433</v>
      </c>
      <c r="Z43" s="36" t="s">
        <v>434</v>
      </c>
      <c r="AA43" s="36">
        <v>1</v>
      </c>
      <c r="AB43" s="36">
        <v>1</v>
      </c>
      <c r="AE43" s="36">
        <f t="shared" si="1"/>
        <v>0</v>
      </c>
      <c r="AF43" s="36">
        <f t="shared" si="2"/>
        <v>0</v>
      </c>
      <c r="AG43" s="36" t="str">
        <f t="shared" si="3"/>
        <v/>
      </c>
      <c r="AH43" s="36" t="str">
        <f t="shared" si="4"/>
        <v/>
      </c>
      <c r="AI43" s="36">
        <f t="shared" si="5"/>
        <v>0</v>
      </c>
      <c r="AJ43" s="36">
        <f t="shared" si="6"/>
        <v>0</v>
      </c>
      <c r="AK43" s="36" t="str">
        <f t="shared" si="7"/>
        <v/>
      </c>
      <c r="AL43" s="36" t="str">
        <f t="shared" si="8"/>
        <v/>
      </c>
      <c r="AQ43" s="36" t="s">
        <v>690</v>
      </c>
    </row>
    <row r="44" spans="2:45">
      <c r="F44" s="37"/>
      <c r="G44" s="37"/>
      <c r="H44" s="38"/>
      <c r="I44" s="38"/>
      <c r="J44" s="37"/>
      <c r="K44" s="37"/>
      <c r="L44" s="37"/>
      <c r="M44" s="38"/>
      <c r="N44" s="38"/>
      <c r="O44" s="38"/>
      <c r="P44" s="38"/>
      <c r="Q44" s="38"/>
      <c r="R44" s="38"/>
      <c r="S44" s="38"/>
      <c r="T44" s="37"/>
      <c r="U44" s="38"/>
      <c r="V44" s="36">
        <f t="shared" si="9"/>
        <v>0</v>
      </c>
      <c r="AE44" s="36">
        <f t="shared" si="1"/>
        <v>0</v>
      </c>
      <c r="AF44" s="36">
        <f t="shared" si="2"/>
        <v>1</v>
      </c>
      <c r="AG44" s="36" t="str">
        <f t="shared" si="3"/>
        <v/>
      </c>
      <c r="AH44" s="36" t="str">
        <f t="shared" si="4"/>
        <v/>
      </c>
      <c r="AI44" s="36">
        <f t="shared" si="5"/>
        <v>0</v>
      </c>
      <c r="AJ44" s="36">
        <f t="shared" si="6"/>
        <v>0</v>
      </c>
      <c r="AK44" s="36" t="str">
        <f t="shared" si="7"/>
        <v/>
      </c>
      <c r="AL44" s="36" t="str">
        <f t="shared" si="8"/>
        <v/>
      </c>
      <c r="AS44" s="49" t="s">
        <v>379</v>
      </c>
    </row>
    <row r="45" spans="2:45">
      <c r="B45" s="39">
        <v>42610</v>
      </c>
      <c r="C45" s="40">
        <v>35</v>
      </c>
      <c r="D45" s="40" t="s">
        <v>313</v>
      </c>
      <c r="E45" s="41">
        <v>42611</v>
      </c>
      <c r="F45" s="37" t="s">
        <v>320</v>
      </c>
      <c r="G45" s="37" t="s">
        <v>322</v>
      </c>
      <c r="H45" s="38" t="s">
        <v>321</v>
      </c>
      <c r="I45" s="38" t="s">
        <v>322</v>
      </c>
      <c r="J45" s="37">
        <v>1.54</v>
      </c>
      <c r="K45" s="37">
        <v>4</v>
      </c>
      <c r="L45" s="37">
        <v>4.3499999999999996</v>
      </c>
      <c r="M45" s="38">
        <v>2.6</v>
      </c>
      <c r="N45" s="38">
        <v>3.75</v>
      </c>
      <c r="O45" s="38">
        <v>2.1</v>
      </c>
      <c r="P45" s="38">
        <v>-1</v>
      </c>
      <c r="Q45" s="38">
        <v>8.3333333333333329E-2</v>
      </c>
      <c r="R45" s="38">
        <v>2</v>
      </c>
      <c r="S45" s="38">
        <v>0</v>
      </c>
      <c r="T45" s="37">
        <v>3</v>
      </c>
      <c r="U45" s="38">
        <v>3</v>
      </c>
      <c r="V45" s="36" t="str">
        <f t="shared" si="9"/>
        <v>挪超</v>
      </c>
      <c r="W45" s="36" t="s">
        <v>374</v>
      </c>
      <c r="X45" s="36" t="s">
        <v>435</v>
      </c>
      <c r="Y45" s="36" t="s">
        <v>436</v>
      </c>
      <c r="Z45" s="36" t="s">
        <v>437</v>
      </c>
      <c r="AE45" s="36">
        <f t="shared" si="1"/>
        <v>0</v>
      </c>
      <c r="AF45" s="36">
        <f t="shared" si="2"/>
        <v>1</v>
      </c>
      <c r="AG45" s="36" t="str">
        <f t="shared" si="3"/>
        <v/>
      </c>
      <c r="AH45" s="36" t="str">
        <f t="shared" si="4"/>
        <v/>
      </c>
      <c r="AI45" s="36">
        <f t="shared" si="5"/>
        <v>0</v>
      </c>
      <c r="AJ45" s="36">
        <f t="shared" si="6"/>
        <v>0</v>
      </c>
      <c r="AK45" s="36" t="str">
        <f t="shared" si="7"/>
        <v/>
      </c>
      <c r="AL45" s="36" t="str">
        <f t="shared" si="8"/>
        <v/>
      </c>
      <c r="AS45" s="36" t="s">
        <v>377</v>
      </c>
    </row>
    <row r="46" spans="2:45">
      <c r="B46" s="39">
        <v>42610</v>
      </c>
      <c r="C46" s="40">
        <v>36</v>
      </c>
      <c r="D46" s="40" t="s">
        <v>313</v>
      </c>
      <c r="E46" s="41">
        <v>42611</v>
      </c>
      <c r="F46" s="37" t="s">
        <v>316</v>
      </c>
      <c r="G46" s="37" t="s">
        <v>300</v>
      </c>
      <c r="H46" s="38" t="s">
        <v>316</v>
      </c>
      <c r="I46" s="38" t="s">
        <v>300</v>
      </c>
      <c r="J46" s="37">
        <v>1.1399999999999999</v>
      </c>
      <c r="K46" s="37">
        <v>6</v>
      </c>
      <c r="L46" s="37">
        <v>12</v>
      </c>
      <c r="M46" s="38">
        <v>1.63</v>
      </c>
      <c r="N46" s="38">
        <v>3.75</v>
      </c>
      <c r="O46" s="38">
        <v>4.03</v>
      </c>
      <c r="P46" s="38">
        <v>-1</v>
      </c>
      <c r="Q46" s="38">
        <v>0.12569444444444444</v>
      </c>
      <c r="R46" s="38">
        <v>3</v>
      </c>
      <c r="S46" s="38">
        <v>1</v>
      </c>
      <c r="T46" s="37">
        <v>3</v>
      </c>
      <c r="U46" s="38">
        <v>3</v>
      </c>
      <c r="V46" s="36" t="str">
        <f t="shared" si="9"/>
        <v>挪超</v>
      </c>
      <c r="W46" s="36" t="s">
        <v>365</v>
      </c>
      <c r="X46" s="36" t="s">
        <v>435</v>
      </c>
      <c r="Y46" s="36" t="s">
        <v>435</v>
      </c>
      <c r="Z46" s="36" t="s">
        <v>437</v>
      </c>
      <c r="AE46" s="36">
        <f t="shared" si="1"/>
        <v>1</v>
      </c>
      <c r="AF46" s="36">
        <f t="shared" si="2"/>
        <v>2</v>
      </c>
      <c r="AG46" s="36" t="str">
        <f t="shared" si="3"/>
        <v/>
      </c>
      <c r="AH46" s="36" t="str">
        <f t="shared" si="4"/>
        <v/>
      </c>
      <c r="AI46" s="36">
        <f t="shared" si="5"/>
        <v>0</v>
      </c>
      <c r="AJ46" s="36">
        <f t="shared" si="6"/>
        <v>0</v>
      </c>
      <c r="AK46" s="36" t="str">
        <f t="shared" si="7"/>
        <v/>
      </c>
      <c r="AL46" s="36" t="str">
        <f t="shared" si="8"/>
        <v/>
      </c>
      <c r="AQ46" s="36" t="s">
        <v>376</v>
      </c>
    </row>
    <row r="47" spans="2:45">
      <c r="B47" s="39">
        <v>42610</v>
      </c>
      <c r="C47" s="40">
        <v>37</v>
      </c>
      <c r="D47" s="40" t="s">
        <v>313</v>
      </c>
      <c r="E47" s="41">
        <v>42611</v>
      </c>
      <c r="F47" s="37" t="s">
        <v>297</v>
      </c>
      <c r="G47" s="37" t="s">
        <v>248</v>
      </c>
      <c r="H47" s="38" t="s">
        <v>297</v>
      </c>
      <c r="I47" s="38" t="s">
        <v>248</v>
      </c>
      <c r="J47" s="37">
        <v>1.59</v>
      </c>
      <c r="K47" s="37">
        <v>3.75</v>
      </c>
      <c r="L47" s="37">
        <v>4.28</v>
      </c>
      <c r="M47" s="38">
        <v>2.85</v>
      </c>
      <c r="N47" s="38">
        <v>3.6</v>
      </c>
      <c r="O47" s="38">
        <v>2</v>
      </c>
      <c r="P47" s="38">
        <v>-1</v>
      </c>
      <c r="Q47" s="38">
        <v>8.4722222222222213E-2</v>
      </c>
      <c r="R47" s="38">
        <v>2</v>
      </c>
      <c r="S47" s="38">
        <v>2</v>
      </c>
      <c r="T47" s="37">
        <v>1</v>
      </c>
      <c r="U47" s="38">
        <v>0</v>
      </c>
      <c r="V47" s="36" t="str">
        <f t="shared" si="9"/>
        <v>挪超</v>
      </c>
      <c r="W47" s="36" t="s">
        <v>445</v>
      </c>
      <c r="X47" s="36" t="s">
        <v>436</v>
      </c>
      <c r="Y47" s="36" t="s">
        <v>435</v>
      </c>
      <c r="Z47" s="36" t="s">
        <v>437</v>
      </c>
      <c r="AB47" s="36">
        <v>1</v>
      </c>
      <c r="AC47" s="36">
        <v>1</v>
      </c>
      <c r="AE47" s="36">
        <f t="shared" si="1"/>
        <v>0</v>
      </c>
      <c r="AF47" s="36">
        <f t="shared" si="2"/>
        <v>0</v>
      </c>
      <c r="AG47" s="36" t="str">
        <f t="shared" si="3"/>
        <v/>
      </c>
      <c r="AH47" s="36" t="str">
        <f t="shared" si="4"/>
        <v/>
      </c>
      <c r="AI47" s="36">
        <f t="shared" si="5"/>
        <v>1</v>
      </c>
      <c r="AJ47" s="36">
        <f t="shared" si="6"/>
        <v>2</v>
      </c>
      <c r="AK47" s="36" t="str">
        <f t="shared" si="7"/>
        <v/>
      </c>
      <c r="AL47" s="36" t="str">
        <f t="shared" si="8"/>
        <v/>
      </c>
      <c r="AQ47" s="45" t="s">
        <v>378</v>
      </c>
    </row>
    <row r="48" spans="2:45">
      <c r="B48" s="39">
        <v>42610</v>
      </c>
      <c r="C48" s="40">
        <v>38</v>
      </c>
      <c r="D48" s="40" t="s">
        <v>329</v>
      </c>
      <c r="E48" s="41">
        <v>42611</v>
      </c>
      <c r="F48" s="37" t="s">
        <v>284</v>
      </c>
      <c r="G48" s="37" t="s">
        <v>279</v>
      </c>
      <c r="H48" s="38" t="s">
        <v>284</v>
      </c>
      <c r="I48" s="38" t="s">
        <v>279</v>
      </c>
      <c r="J48" s="37">
        <v>2.12</v>
      </c>
      <c r="K48" s="37">
        <v>3.2</v>
      </c>
      <c r="L48" s="37">
        <v>2.9</v>
      </c>
      <c r="M48" s="38">
        <v>4.3499999999999996</v>
      </c>
      <c r="N48" s="38">
        <v>4.0999999999999996</v>
      </c>
      <c r="O48" s="38">
        <v>1.53</v>
      </c>
      <c r="P48" s="38">
        <v>-1</v>
      </c>
      <c r="Q48" s="38">
        <v>8.4722222222222213E-2</v>
      </c>
      <c r="R48" s="38">
        <v>2</v>
      </c>
      <c r="S48" s="38">
        <v>2</v>
      </c>
      <c r="T48" s="37">
        <v>1</v>
      </c>
      <c r="U48" s="38">
        <v>0</v>
      </c>
      <c r="V48" s="36" t="str">
        <f t="shared" si="9"/>
        <v>比甲</v>
      </c>
      <c r="W48" s="36" t="s">
        <v>688</v>
      </c>
      <c r="X48" s="36" t="s">
        <v>436</v>
      </c>
      <c r="Y48" s="36" t="s">
        <v>436</v>
      </c>
      <c r="Z48" s="36" t="s">
        <v>437</v>
      </c>
      <c r="AB48" s="36">
        <v>1</v>
      </c>
      <c r="AE48" s="36">
        <f t="shared" si="1"/>
        <v>0</v>
      </c>
      <c r="AF48" s="36">
        <f t="shared" si="2"/>
        <v>0</v>
      </c>
      <c r="AG48" s="36" t="str">
        <f t="shared" si="3"/>
        <v/>
      </c>
      <c r="AH48" s="36" t="str">
        <f t="shared" si="4"/>
        <v/>
      </c>
      <c r="AI48" s="36">
        <f t="shared" si="5"/>
        <v>0</v>
      </c>
      <c r="AJ48" s="36">
        <f t="shared" si="6"/>
        <v>0</v>
      </c>
      <c r="AK48" s="36" t="str">
        <f t="shared" si="7"/>
        <v/>
      </c>
      <c r="AL48" s="36" t="str">
        <f t="shared" si="8"/>
        <v/>
      </c>
      <c r="AQ48" s="45" t="s">
        <v>381</v>
      </c>
    </row>
    <row r="49" spans="2:45">
      <c r="B49" s="39">
        <v>42610</v>
      </c>
      <c r="C49" s="40">
        <v>39</v>
      </c>
      <c r="D49" s="40" t="s">
        <v>161</v>
      </c>
      <c r="E49" s="41">
        <v>42611.010416666664</v>
      </c>
      <c r="F49" s="37" t="s">
        <v>344</v>
      </c>
      <c r="G49" s="37" t="s">
        <v>173</v>
      </c>
      <c r="H49" s="38" t="s">
        <v>344</v>
      </c>
      <c r="I49" s="38" t="s">
        <v>173</v>
      </c>
      <c r="J49" s="37">
        <v>2.2000000000000002</v>
      </c>
      <c r="K49" s="37">
        <v>2.9</v>
      </c>
      <c r="L49" s="37">
        <v>3.05</v>
      </c>
      <c r="M49" s="38">
        <v>4.9000000000000004</v>
      </c>
      <c r="N49" s="38">
        <v>3.95</v>
      </c>
      <c r="O49" s="38">
        <v>1.49</v>
      </c>
      <c r="P49" s="38">
        <v>-1</v>
      </c>
      <c r="Q49" s="38">
        <v>0</v>
      </c>
      <c r="R49" s="38">
        <v>0</v>
      </c>
      <c r="S49" s="38">
        <v>0</v>
      </c>
      <c r="T49" s="37">
        <v>1</v>
      </c>
      <c r="U49" s="38">
        <v>0</v>
      </c>
      <c r="V49" s="36" t="str">
        <f t="shared" si="9"/>
        <v>西甲</v>
      </c>
      <c r="W49" s="36" t="s">
        <v>446</v>
      </c>
      <c r="X49" s="36" t="s">
        <v>436</v>
      </c>
      <c r="Y49" s="36" t="s">
        <v>436</v>
      </c>
      <c r="Z49" s="36" t="s">
        <v>434</v>
      </c>
      <c r="AB49" s="36">
        <v>1</v>
      </c>
      <c r="AE49" s="36">
        <f t="shared" si="1"/>
        <v>0</v>
      </c>
      <c r="AF49" s="36">
        <f t="shared" si="2"/>
        <v>0</v>
      </c>
      <c r="AG49" s="36" t="str">
        <f t="shared" si="3"/>
        <v/>
      </c>
      <c r="AH49" s="36" t="str">
        <f t="shared" si="4"/>
        <v/>
      </c>
      <c r="AI49" s="36">
        <f t="shared" si="5"/>
        <v>0</v>
      </c>
      <c r="AJ49" s="36">
        <f t="shared" si="6"/>
        <v>0</v>
      </c>
      <c r="AK49" s="36" t="str">
        <f t="shared" si="7"/>
        <v/>
      </c>
      <c r="AL49" s="36" t="str">
        <f t="shared" si="8"/>
        <v/>
      </c>
    </row>
    <row r="50" spans="2:45">
      <c r="B50" s="39">
        <v>42610</v>
      </c>
      <c r="C50" s="40">
        <v>40</v>
      </c>
      <c r="D50" s="40" t="s">
        <v>161</v>
      </c>
      <c r="E50" s="41">
        <v>42611.010416666664</v>
      </c>
      <c r="F50" s="37" t="s">
        <v>170</v>
      </c>
      <c r="G50" s="37" t="s">
        <v>165</v>
      </c>
      <c r="H50" s="38" t="s">
        <v>170</v>
      </c>
      <c r="I50" s="38" t="s">
        <v>167</v>
      </c>
      <c r="J50" s="37">
        <v>1.65</v>
      </c>
      <c r="K50" s="37">
        <v>3.35</v>
      </c>
      <c r="L50" s="37">
        <v>4.45</v>
      </c>
      <c r="M50" s="38">
        <v>3.2</v>
      </c>
      <c r="N50" s="38">
        <v>3.4</v>
      </c>
      <c r="O50" s="38">
        <v>1.92</v>
      </c>
      <c r="P50" s="38">
        <v>-1</v>
      </c>
      <c r="Q50" s="38">
        <v>0.20902777777777778</v>
      </c>
      <c r="R50" s="38">
        <v>5</v>
      </c>
      <c r="S50" s="38">
        <v>1</v>
      </c>
      <c r="T50" s="37">
        <v>3</v>
      </c>
      <c r="U50" s="38">
        <v>3</v>
      </c>
      <c r="V50" s="36" t="str">
        <f t="shared" si="9"/>
        <v>西甲</v>
      </c>
      <c r="W50" s="36" t="s">
        <v>446</v>
      </c>
      <c r="X50" s="36" t="s">
        <v>435</v>
      </c>
      <c r="Y50" s="36" t="s">
        <v>436</v>
      </c>
      <c r="Z50" s="36" t="s">
        <v>434</v>
      </c>
      <c r="AE50" s="36">
        <f t="shared" si="1"/>
        <v>0</v>
      </c>
      <c r="AF50" s="36">
        <f t="shared" si="2"/>
        <v>2</v>
      </c>
      <c r="AG50" s="36" t="str">
        <f t="shared" si="3"/>
        <v/>
      </c>
      <c r="AH50" s="36" t="str">
        <f t="shared" si="4"/>
        <v/>
      </c>
      <c r="AI50" s="36">
        <f t="shared" si="5"/>
        <v>0</v>
      </c>
      <c r="AJ50" s="36">
        <f t="shared" si="6"/>
        <v>0</v>
      </c>
      <c r="AK50" s="36" t="str">
        <f t="shared" si="7"/>
        <v/>
      </c>
      <c r="AL50" s="36" t="str">
        <f t="shared" si="8"/>
        <v/>
      </c>
    </row>
    <row r="51" spans="2:45">
      <c r="B51" s="39">
        <v>42610</v>
      </c>
      <c r="C51" s="40">
        <v>41</v>
      </c>
      <c r="D51" s="40" t="s">
        <v>306</v>
      </c>
      <c r="E51" s="41">
        <v>42611.010416666664</v>
      </c>
      <c r="F51" s="37" t="s">
        <v>285</v>
      </c>
      <c r="G51" s="37" t="s">
        <v>256</v>
      </c>
      <c r="H51" s="38" t="s">
        <v>285</v>
      </c>
      <c r="I51" s="38" t="s">
        <v>256</v>
      </c>
      <c r="J51" s="37">
        <v>1.85</v>
      </c>
      <c r="K51" s="37">
        <v>3.15</v>
      </c>
      <c r="L51" s="37">
        <v>3.7</v>
      </c>
      <c r="M51" s="38">
        <v>3.8</v>
      </c>
      <c r="N51" s="38">
        <v>3.6</v>
      </c>
      <c r="O51" s="38">
        <v>1.7</v>
      </c>
      <c r="P51" s="38">
        <v>-1</v>
      </c>
      <c r="Q51" s="38">
        <v>4.3055555555555562E-2</v>
      </c>
      <c r="R51" s="38">
        <v>1</v>
      </c>
      <c r="S51" s="38">
        <v>2</v>
      </c>
      <c r="T51" s="37">
        <v>0</v>
      </c>
      <c r="U51" s="38">
        <v>0</v>
      </c>
      <c r="V51" s="36" t="str">
        <f t="shared" si="9"/>
        <v>俄超</v>
      </c>
      <c r="W51" s="36" t="s">
        <v>446</v>
      </c>
      <c r="X51" s="36" t="s">
        <v>435</v>
      </c>
      <c r="Y51" s="36" t="s">
        <v>436</v>
      </c>
      <c r="Z51" s="36" t="s">
        <v>437</v>
      </c>
      <c r="AB51" s="36">
        <v>1</v>
      </c>
      <c r="AE51" s="36">
        <f t="shared" si="1"/>
        <v>0</v>
      </c>
      <c r="AF51" s="36">
        <f t="shared" si="2"/>
        <v>0</v>
      </c>
      <c r="AG51" s="36" t="str">
        <f t="shared" si="3"/>
        <v/>
      </c>
      <c r="AH51" s="36" t="str">
        <f t="shared" si="4"/>
        <v/>
      </c>
      <c r="AI51" s="36">
        <f t="shared" si="5"/>
        <v>0</v>
      </c>
      <c r="AJ51" s="36">
        <f t="shared" si="6"/>
        <v>0</v>
      </c>
      <c r="AK51" s="36" t="str">
        <f t="shared" si="7"/>
        <v/>
      </c>
      <c r="AL51" s="36" t="str">
        <f t="shared" si="8"/>
        <v/>
      </c>
    </row>
    <row r="52" spans="2:45">
      <c r="B52" s="39">
        <v>42610</v>
      </c>
      <c r="C52" s="40">
        <v>42</v>
      </c>
      <c r="D52" s="40" t="s">
        <v>306</v>
      </c>
      <c r="E52" s="41">
        <v>42611.010416666664</v>
      </c>
      <c r="F52" s="37" t="s">
        <v>304</v>
      </c>
      <c r="G52" s="37" t="s">
        <v>307</v>
      </c>
      <c r="H52" s="38" t="s">
        <v>305</v>
      </c>
      <c r="I52" s="38" t="s">
        <v>307</v>
      </c>
      <c r="J52" s="37">
        <v>2.1</v>
      </c>
      <c r="K52" s="37">
        <v>2.9</v>
      </c>
      <c r="L52" s="37">
        <v>3.25</v>
      </c>
      <c r="M52" s="38">
        <v>4.7</v>
      </c>
      <c r="N52" s="38">
        <v>3.75</v>
      </c>
      <c r="O52" s="38">
        <v>1.54</v>
      </c>
      <c r="P52" s="38">
        <v>-1</v>
      </c>
      <c r="Q52" s="38">
        <v>8.4027777777777771E-2</v>
      </c>
      <c r="R52" s="38">
        <v>2</v>
      </c>
      <c r="S52" s="38">
        <v>1</v>
      </c>
      <c r="T52" s="37">
        <v>3</v>
      </c>
      <c r="U52" s="38">
        <v>1</v>
      </c>
      <c r="V52" s="36" t="str">
        <f t="shared" si="9"/>
        <v>俄超</v>
      </c>
      <c r="W52" s="36" t="s">
        <v>688</v>
      </c>
      <c r="X52" s="36" t="s">
        <v>435</v>
      </c>
      <c r="Y52" s="36" t="s">
        <v>435</v>
      </c>
      <c r="Z52" s="36" t="s">
        <v>437</v>
      </c>
      <c r="AC52" s="36">
        <v>1</v>
      </c>
      <c r="AE52" s="36">
        <f t="shared" si="1"/>
        <v>0</v>
      </c>
      <c r="AF52" s="36">
        <f t="shared" si="2"/>
        <v>0</v>
      </c>
      <c r="AG52" s="36" t="str">
        <f t="shared" si="3"/>
        <v/>
      </c>
      <c r="AH52" s="36" t="str">
        <f t="shared" si="4"/>
        <v/>
      </c>
      <c r="AI52" s="36">
        <f t="shared" si="5"/>
        <v>0</v>
      </c>
      <c r="AJ52" s="36">
        <f t="shared" si="6"/>
        <v>0</v>
      </c>
      <c r="AK52" s="36" t="str">
        <f t="shared" si="7"/>
        <v/>
      </c>
      <c r="AL52" s="36" t="str">
        <f t="shared" si="8"/>
        <v/>
      </c>
      <c r="AQ52" s="36" t="s">
        <v>691</v>
      </c>
    </row>
    <row r="53" spans="2:45">
      <c r="B53" s="39">
        <v>42610</v>
      </c>
      <c r="C53" s="40">
        <v>43</v>
      </c>
      <c r="D53" s="40" t="s">
        <v>82</v>
      </c>
      <c r="E53" s="41">
        <v>42611.041666666664</v>
      </c>
      <c r="F53" s="37" t="s">
        <v>162</v>
      </c>
      <c r="G53" s="37" t="s">
        <v>163</v>
      </c>
      <c r="H53" s="38" t="s">
        <v>162</v>
      </c>
      <c r="I53" s="38" t="s">
        <v>163</v>
      </c>
      <c r="J53" s="37">
        <v>2.16</v>
      </c>
      <c r="K53" s="37">
        <v>2.85</v>
      </c>
      <c r="L53" s="37">
        <v>3.18</v>
      </c>
      <c r="M53" s="38">
        <v>4.76</v>
      </c>
      <c r="N53" s="38">
        <v>3.95</v>
      </c>
      <c r="O53" s="38">
        <v>1.5</v>
      </c>
      <c r="P53" s="38">
        <v>-1</v>
      </c>
      <c r="Q53" s="38">
        <v>8.4027777777777771E-2</v>
      </c>
      <c r="R53" s="38">
        <v>2</v>
      </c>
      <c r="S53" s="38">
        <v>1</v>
      </c>
      <c r="T53" s="37">
        <v>3</v>
      </c>
      <c r="U53" s="38">
        <v>1</v>
      </c>
      <c r="V53" s="36" t="str">
        <f t="shared" si="9"/>
        <v>葡超</v>
      </c>
      <c r="W53" s="36" t="s">
        <v>447</v>
      </c>
      <c r="X53" s="36" t="s">
        <v>435</v>
      </c>
      <c r="Y53" s="36" t="s">
        <v>433</v>
      </c>
      <c r="Z53" s="36" t="s">
        <v>434</v>
      </c>
      <c r="AA53" s="36">
        <v>1</v>
      </c>
      <c r="AC53" s="36">
        <v>1</v>
      </c>
      <c r="AE53" s="36">
        <f t="shared" si="1"/>
        <v>0</v>
      </c>
      <c r="AF53" s="36">
        <f t="shared" si="2"/>
        <v>0</v>
      </c>
      <c r="AG53" s="36" t="str">
        <f t="shared" si="3"/>
        <v/>
      </c>
      <c r="AH53" s="36" t="str">
        <f t="shared" si="4"/>
        <v/>
      </c>
      <c r="AI53" s="36">
        <f t="shared" si="5"/>
        <v>0</v>
      </c>
      <c r="AJ53" s="36">
        <f t="shared" si="6"/>
        <v>0</v>
      </c>
      <c r="AK53" s="36" t="str">
        <f t="shared" si="7"/>
        <v/>
      </c>
      <c r="AL53" s="36" t="str">
        <f t="shared" si="8"/>
        <v/>
      </c>
      <c r="AQ53" s="45" t="s">
        <v>382</v>
      </c>
    </row>
    <row r="54" spans="2:45">
      <c r="B54" s="39">
        <v>42610</v>
      </c>
      <c r="C54" s="40">
        <v>44</v>
      </c>
      <c r="D54" s="40" t="s">
        <v>265</v>
      </c>
      <c r="E54" s="41">
        <v>42611.041666666664</v>
      </c>
      <c r="F54" s="37" t="s">
        <v>267</v>
      </c>
      <c r="G54" s="37" t="s">
        <v>217</v>
      </c>
      <c r="H54" s="38" t="s">
        <v>267</v>
      </c>
      <c r="I54" s="38" t="s">
        <v>218</v>
      </c>
      <c r="J54" s="37">
        <v>2.5099999999999998</v>
      </c>
      <c r="K54" s="37">
        <v>2.78</v>
      </c>
      <c r="L54" s="37">
        <v>2.7</v>
      </c>
      <c r="M54" s="38">
        <v>6.45</v>
      </c>
      <c r="N54" s="38">
        <v>4.0999999999999996</v>
      </c>
      <c r="O54" s="38">
        <v>1.37</v>
      </c>
      <c r="P54" s="38">
        <v>-1</v>
      </c>
      <c r="Q54" s="38">
        <v>2.0833333333333333E-3</v>
      </c>
      <c r="R54" s="38">
        <v>0</v>
      </c>
      <c r="S54" s="38">
        <v>3</v>
      </c>
      <c r="T54" s="37">
        <v>0</v>
      </c>
      <c r="U54" s="38">
        <v>0</v>
      </c>
      <c r="V54" s="36" t="str">
        <f t="shared" si="9"/>
        <v>阿甲</v>
      </c>
      <c r="W54" s="36" t="s">
        <v>694</v>
      </c>
      <c r="X54" s="36" t="s">
        <v>435</v>
      </c>
      <c r="Y54" s="36" t="s">
        <v>436</v>
      </c>
      <c r="Z54" s="36" t="s">
        <v>437</v>
      </c>
      <c r="AB54" s="36">
        <v>1</v>
      </c>
      <c r="AE54" s="36">
        <f t="shared" si="1"/>
        <v>0</v>
      </c>
      <c r="AF54" s="36">
        <f t="shared" si="2"/>
        <v>0</v>
      </c>
      <c r="AG54" s="36" t="str">
        <f t="shared" si="3"/>
        <v/>
      </c>
      <c r="AH54" s="36" t="str">
        <f t="shared" si="4"/>
        <v/>
      </c>
      <c r="AI54" s="36">
        <f t="shared" si="5"/>
        <v>0</v>
      </c>
      <c r="AJ54" s="36">
        <f t="shared" si="6"/>
        <v>0</v>
      </c>
      <c r="AK54" s="36" t="str">
        <f t="shared" si="7"/>
        <v/>
      </c>
      <c r="AL54" s="36" t="str">
        <f t="shared" si="8"/>
        <v/>
      </c>
    </row>
    <row r="55" spans="2:45">
      <c r="B55" s="39">
        <v>42610</v>
      </c>
      <c r="C55" s="40">
        <v>45</v>
      </c>
      <c r="D55" s="40" t="s">
        <v>190</v>
      </c>
      <c r="E55" s="41">
        <v>42611.041666666664</v>
      </c>
      <c r="F55" s="37" t="s">
        <v>203</v>
      </c>
      <c r="G55" s="37" t="s">
        <v>198</v>
      </c>
      <c r="H55" s="38" t="s">
        <v>204</v>
      </c>
      <c r="I55" s="38" t="s">
        <v>198</v>
      </c>
      <c r="J55" s="37">
        <v>1.97</v>
      </c>
      <c r="K55" s="37">
        <v>3.3</v>
      </c>
      <c r="L55" s="37">
        <v>3.14</v>
      </c>
      <c r="M55" s="38">
        <v>3.95</v>
      </c>
      <c r="N55" s="38">
        <v>3.95</v>
      </c>
      <c r="O55" s="38">
        <v>1.61</v>
      </c>
      <c r="P55" s="38">
        <v>-1</v>
      </c>
      <c r="Q55" s="38">
        <v>8.4722222222222213E-2</v>
      </c>
      <c r="R55" s="38">
        <v>2</v>
      </c>
      <c r="S55" s="38">
        <v>2</v>
      </c>
      <c r="T55" s="37">
        <v>1</v>
      </c>
      <c r="U55" s="38">
        <v>0</v>
      </c>
      <c r="V55" s="36" t="str">
        <f t="shared" si="9"/>
        <v>墨联</v>
      </c>
      <c r="W55" s="36" t="s">
        <v>365</v>
      </c>
      <c r="X55" s="36" t="s">
        <v>435</v>
      </c>
      <c r="Y55" s="36" t="s">
        <v>435</v>
      </c>
      <c r="Z55" s="36" t="s">
        <v>438</v>
      </c>
      <c r="AB55" s="36">
        <v>1</v>
      </c>
      <c r="AE55" s="36">
        <f t="shared" si="1"/>
        <v>0</v>
      </c>
      <c r="AF55" s="36">
        <f t="shared" si="2"/>
        <v>0</v>
      </c>
      <c r="AG55" s="36" t="str">
        <f t="shared" si="3"/>
        <v/>
      </c>
      <c r="AH55" s="36" t="str">
        <f t="shared" si="4"/>
        <v/>
      </c>
      <c r="AI55" s="36">
        <f t="shared" si="5"/>
        <v>0</v>
      </c>
      <c r="AJ55" s="36">
        <f t="shared" si="6"/>
        <v>0</v>
      </c>
      <c r="AK55" s="36" t="str">
        <f t="shared" si="7"/>
        <v/>
      </c>
      <c r="AL55" s="36" t="str">
        <f t="shared" si="8"/>
        <v/>
      </c>
      <c r="AQ55" s="36" t="s">
        <v>383</v>
      </c>
    </row>
    <row r="56" spans="2:45">
      <c r="B56" s="39">
        <v>42610</v>
      </c>
      <c r="C56" s="40">
        <v>46</v>
      </c>
      <c r="D56" s="40" t="s">
        <v>265</v>
      </c>
      <c r="E56" s="41">
        <v>42611.048611111109</v>
      </c>
      <c r="F56" s="37" t="s">
        <v>276</v>
      </c>
      <c r="G56" s="37" t="s">
        <v>269</v>
      </c>
      <c r="H56" s="38" t="s">
        <v>276</v>
      </c>
      <c r="I56" s="38" t="s">
        <v>269</v>
      </c>
      <c r="J56" s="37">
        <v>3.02</v>
      </c>
      <c r="K56" s="37">
        <v>2.83</v>
      </c>
      <c r="L56" s="37">
        <v>2.25</v>
      </c>
      <c r="M56" s="38">
        <v>1.46</v>
      </c>
      <c r="N56" s="38">
        <v>3.8</v>
      </c>
      <c r="O56" s="38">
        <v>5.5</v>
      </c>
      <c r="P56" s="38">
        <v>1</v>
      </c>
      <c r="Q56" s="38">
        <v>6.9444444444444447E-4</v>
      </c>
      <c r="R56" s="38">
        <v>0</v>
      </c>
      <c r="S56" s="38">
        <v>1</v>
      </c>
      <c r="T56" s="37">
        <v>0</v>
      </c>
      <c r="U56" s="38">
        <v>1</v>
      </c>
      <c r="V56" s="36" t="str">
        <f t="shared" si="9"/>
        <v>阿甲</v>
      </c>
      <c r="W56" s="36" t="s">
        <v>448</v>
      </c>
      <c r="X56" s="36" t="s">
        <v>435</v>
      </c>
      <c r="Y56" s="36" t="s">
        <v>436</v>
      </c>
      <c r="Z56" s="36" t="s">
        <v>437</v>
      </c>
      <c r="AC56" s="36">
        <v>1</v>
      </c>
      <c r="AE56" s="36">
        <f t="shared" si="1"/>
        <v>0</v>
      </c>
      <c r="AF56" s="36">
        <f t="shared" si="2"/>
        <v>0</v>
      </c>
      <c r="AG56" s="36" t="str">
        <f t="shared" si="3"/>
        <v/>
      </c>
      <c r="AH56" s="36" t="str">
        <f t="shared" si="4"/>
        <v/>
      </c>
      <c r="AI56" s="36">
        <f t="shared" si="5"/>
        <v>0</v>
      </c>
      <c r="AJ56" s="36">
        <f t="shared" si="6"/>
        <v>0</v>
      </c>
      <c r="AK56" s="36" t="str">
        <f t="shared" si="7"/>
        <v/>
      </c>
      <c r="AL56" s="36" t="str">
        <f t="shared" si="8"/>
        <v/>
      </c>
    </row>
    <row r="57" spans="2:45">
      <c r="B57" s="39">
        <v>42610</v>
      </c>
      <c r="C57" s="40">
        <v>47</v>
      </c>
      <c r="D57" s="40" t="s">
        <v>313</v>
      </c>
      <c r="E57" s="41">
        <v>42611.083333333336</v>
      </c>
      <c r="F57" s="37" t="s">
        <v>315</v>
      </c>
      <c r="G57" s="37" t="s">
        <v>323</v>
      </c>
      <c r="H57" s="38" t="s">
        <v>317</v>
      </c>
      <c r="I57" s="38" t="s">
        <v>323</v>
      </c>
      <c r="J57" s="37">
        <v>1.63</v>
      </c>
      <c r="K57" s="37">
        <v>3.8</v>
      </c>
      <c r="L57" s="37">
        <v>3.95</v>
      </c>
      <c r="M57" s="38">
        <v>2.9</v>
      </c>
      <c r="N57" s="38">
        <v>3.7</v>
      </c>
      <c r="O57" s="38">
        <v>1.95</v>
      </c>
      <c r="P57" s="38">
        <v>-1</v>
      </c>
      <c r="Q57" s="38">
        <v>4.3055555555555562E-2</v>
      </c>
      <c r="R57" s="38">
        <v>1</v>
      </c>
      <c r="S57" s="38">
        <v>2</v>
      </c>
      <c r="T57" s="37">
        <v>0</v>
      </c>
      <c r="U57" s="38">
        <v>0</v>
      </c>
      <c r="V57" s="36" t="str">
        <f t="shared" si="9"/>
        <v>挪超</v>
      </c>
      <c r="W57" s="36" t="s">
        <v>445</v>
      </c>
      <c r="X57" s="36" t="s">
        <v>435</v>
      </c>
      <c r="Y57" s="36" t="s">
        <v>435</v>
      </c>
      <c r="Z57" s="36" t="s">
        <v>437</v>
      </c>
      <c r="AB57" s="36">
        <v>1</v>
      </c>
      <c r="AC57" s="36">
        <v>1</v>
      </c>
      <c r="AE57" s="36">
        <f t="shared" si="1"/>
        <v>0</v>
      </c>
      <c r="AF57" s="36">
        <f t="shared" si="2"/>
        <v>0</v>
      </c>
      <c r="AG57" s="36" t="str">
        <f t="shared" si="3"/>
        <v/>
      </c>
      <c r="AH57" s="36" t="str">
        <f t="shared" si="4"/>
        <v/>
      </c>
      <c r="AI57" s="36">
        <f t="shared" si="5"/>
        <v>1</v>
      </c>
      <c r="AJ57" s="36">
        <f t="shared" si="6"/>
        <v>2</v>
      </c>
      <c r="AK57" s="36" t="str">
        <f t="shared" si="7"/>
        <v/>
      </c>
      <c r="AL57" s="36" t="str">
        <f t="shared" si="8"/>
        <v/>
      </c>
    </row>
    <row r="58" spans="2:45">
      <c r="B58" s="39">
        <v>42610</v>
      </c>
      <c r="C58" s="40">
        <v>48</v>
      </c>
      <c r="D58" s="40" t="s">
        <v>329</v>
      </c>
      <c r="E58" s="41">
        <v>42611.083333333336</v>
      </c>
      <c r="F58" s="37" t="s">
        <v>345</v>
      </c>
      <c r="G58" s="37" t="s">
        <v>346</v>
      </c>
      <c r="H58" s="38" t="s">
        <v>347</v>
      </c>
      <c r="I58" s="38" t="s">
        <v>348</v>
      </c>
      <c r="J58" s="37">
        <v>1.76</v>
      </c>
      <c r="K58" s="37">
        <v>3.6</v>
      </c>
      <c r="L58" s="37">
        <v>3.55</v>
      </c>
      <c r="M58" s="38">
        <v>3.25</v>
      </c>
      <c r="N58" s="38">
        <v>3.8</v>
      </c>
      <c r="O58" s="38">
        <v>1.79</v>
      </c>
      <c r="P58" s="38">
        <v>-1</v>
      </c>
      <c r="Q58" s="38">
        <v>4.1666666666666664E-2</v>
      </c>
      <c r="R58" s="38">
        <v>1</v>
      </c>
      <c r="S58" s="38">
        <v>0</v>
      </c>
      <c r="T58" s="37">
        <v>3</v>
      </c>
      <c r="U58" s="38">
        <v>1</v>
      </c>
      <c r="V58" s="36" t="str">
        <f t="shared" si="9"/>
        <v>比甲</v>
      </c>
      <c r="W58" s="36" t="s">
        <v>449</v>
      </c>
      <c r="X58" s="36" t="s">
        <v>435</v>
      </c>
      <c r="Y58" s="36" t="s">
        <v>435</v>
      </c>
      <c r="Z58" s="36" t="s">
        <v>437</v>
      </c>
      <c r="AE58" s="36">
        <f t="shared" si="1"/>
        <v>1</v>
      </c>
      <c r="AF58" s="36">
        <f t="shared" si="2"/>
        <v>2</v>
      </c>
      <c r="AG58" s="36" t="str">
        <f t="shared" si="3"/>
        <v/>
      </c>
      <c r="AH58" s="36" t="str">
        <f t="shared" si="4"/>
        <v/>
      </c>
      <c r="AI58" s="36">
        <f t="shared" si="5"/>
        <v>0</v>
      </c>
      <c r="AJ58" s="36">
        <f t="shared" si="6"/>
        <v>0</v>
      </c>
      <c r="AK58" s="36" t="str">
        <f t="shared" si="7"/>
        <v/>
      </c>
      <c r="AL58" s="36" t="str">
        <f t="shared" si="8"/>
        <v/>
      </c>
      <c r="AQ58" s="45" t="s">
        <v>384</v>
      </c>
    </row>
    <row r="59" spans="2:45">
      <c r="B59" s="39">
        <v>42610</v>
      </c>
      <c r="C59" s="40">
        <v>49</v>
      </c>
      <c r="D59" s="40" t="s">
        <v>206</v>
      </c>
      <c r="E59" s="41">
        <v>42611.083333333336</v>
      </c>
      <c r="F59" s="37" t="s">
        <v>207</v>
      </c>
      <c r="G59" s="37" t="s">
        <v>240</v>
      </c>
      <c r="H59" s="38" t="s">
        <v>208</v>
      </c>
      <c r="I59" s="38" t="s">
        <v>241</v>
      </c>
      <c r="J59" s="37">
        <v>1.97</v>
      </c>
      <c r="K59" s="37">
        <v>3.2</v>
      </c>
      <c r="L59" s="37">
        <v>3.23</v>
      </c>
      <c r="M59" s="38">
        <v>4.13</v>
      </c>
      <c r="N59" s="38">
        <v>3.75</v>
      </c>
      <c r="O59" s="38">
        <v>1.61</v>
      </c>
      <c r="P59" s="38">
        <v>-1</v>
      </c>
      <c r="Q59" s="38">
        <v>6.9444444444444447E-4</v>
      </c>
      <c r="R59" s="38">
        <v>0</v>
      </c>
      <c r="S59" s="38">
        <v>1</v>
      </c>
      <c r="T59" s="37">
        <v>0</v>
      </c>
      <c r="U59" s="38">
        <v>0</v>
      </c>
      <c r="V59" s="36" t="str">
        <f t="shared" si="9"/>
        <v>智利甲</v>
      </c>
      <c r="W59" s="36" t="s">
        <v>450</v>
      </c>
      <c r="X59" s="36" t="s">
        <v>435</v>
      </c>
      <c r="Y59" s="36" t="s">
        <v>436</v>
      </c>
      <c r="Z59" s="36" t="s">
        <v>438</v>
      </c>
      <c r="AB59" s="36">
        <v>1</v>
      </c>
      <c r="AE59" s="36">
        <f t="shared" si="1"/>
        <v>0</v>
      </c>
      <c r="AF59" s="36">
        <f t="shared" si="2"/>
        <v>0</v>
      </c>
      <c r="AG59" s="36" t="str">
        <f t="shared" si="3"/>
        <v/>
      </c>
      <c r="AH59" s="36" t="str">
        <f t="shared" si="4"/>
        <v/>
      </c>
      <c r="AI59" s="36">
        <f t="shared" si="5"/>
        <v>0</v>
      </c>
      <c r="AJ59" s="36">
        <f t="shared" si="6"/>
        <v>0</v>
      </c>
      <c r="AK59" s="36" t="str">
        <f t="shared" si="7"/>
        <v/>
      </c>
      <c r="AL59" s="36" t="str">
        <f t="shared" si="8"/>
        <v/>
      </c>
    </row>
    <row r="60" spans="2:45">
      <c r="F60" s="37"/>
      <c r="G60" s="37"/>
      <c r="H60" s="38"/>
      <c r="I60" s="38"/>
      <c r="J60" s="37"/>
      <c r="K60" s="37"/>
      <c r="L60" s="37"/>
      <c r="M60" s="38"/>
      <c r="N60" s="38"/>
      <c r="O60" s="38"/>
      <c r="P60" s="38"/>
      <c r="Q60" s="38"/>
      <c r="R60" s="38"/>
      <c r="S60" s="38"/>
      <c r="T60" s="37"/>
      <c r="U60" s="38"/>
      <c r="V60" s="36">
        <f t="shared" si="9"/>
        <v>0</v>
      </c>
      <c r="AE60" s="36">
        <f t="shared" si="1"/>
        <v>0</v>
      </c>
      <c r="AF60" s="36">
        <f t="shared" si="2"/>
        <v>1</v>
      </c>
      <c r="AG60" s="36" t="str">
        <f t="shared" si="3"/>
        <v/>
      </c>
      <c r="AH60" s="36" t="str">
        <f t="shared" si="4"/>
        <v/>
      </c>
      <c r="AI60" s="36">
        <f t="shared" si="5"/>
        <v>0</v>
      </c>
      <c r="AJ60" s="36">
        <f t="shared" si="6"/>
        <v>0</v>
      </c>
      <c r="AK60" s="36" t="str">
        <f t="shared" si="7"/>
        <v/>
      </c>
      <c r="AL60" s="36" t="str">
        <f t="shared" si="8"/>
        <v/>
      </c>
      <c r="AS60" s="49" t="s">
        <v>385</v>
      </c>
    </row>
    <row r="61" spans="2:45">
      <c r="B61" s="39">
        <v>42610</v>
      </c>
      <c r="C61" s="40">
        <v>50</v>
      </c>
      <c r="D61" s="40" t="s">
        <v>161</v>
      </c>
      <c r="E61" s="41">
        <v>42611.09375</v>
      </c>
      <c r="F61" s="37" t="s">
        <v>169</v>
      </c>
      <c r="G61" s="37" t="s">
        <v>212</v>
      </c>
      <c r="H61" s="38" t="s">
        <v>171</v>
      </c>
      <c r="I61" s="38" t="s">
        <v>212</v>
      </c>
      <c r="J61" s="37">
        <v>5.9</v>
      </c>
      <c r="K61" s="37">
        <v>4.25</v>
      </c>
      <c r="L61" s="37">
        <v>1.38</v>
      </c>
      <c r="M61" s="38">
        <v>2.48</v>
      </c>
      <c r="N61" s="38">
        <v>3.65</v>
      </c>
      <c r="O61" s="38">
        <v>2.2200000000000002</v>
      </c>
      <c r="P61" s="38">
        <v>1</v>
      </c>
      <c r="Q61" s="38">
        <v>6.9444444444444447E-4</v>
      </c>
      <c r="R61" s="38">
        <v>0</v>
      </c>
      <c r="S61" s="38">
        <v>1</v>
      </c>
      <c r="T61" s="37">
        <v>0</v>
      </c>
      <c r="U61" s="38">
        <v>1</v>
      </c>
      <c r="V61" s="36" t="str">
        <f t="shared" si="9"/>
        <v>西甲</v>
      </c>
      <c r="W61" s="36" t="s">
        <v>688</v>
      </c>
      <c r="X61" s="36" t="s">
        <v>435</v>
      </c>
      <c r="Y61" s="36" t="s">
        <v>688</v>
      </c>
      <c r="Z61" s="36" t="s">
        <v>434</v>
      </c>
      <c r="AA61" s="36">
        <v>1</v>
      </c>
      <c r="AE61" s="36">
        <f t="shared" si="1"/>
        <v>0</v>
      </c>
      <c r="AF61" s="36">
        <f t="shared" si="2"/>
        <v>1</v>
      </c>
      <c r="AG61" s="36" t="str">
        <f t="shared" si="3"/>
        <v/>
      </c>
      <c r="AH61" s="36" t="str">
        <f t="shared" si="4"/>
        <v/>
      </c>
      <c r="AI61" s="36">
        <f t="shared" si="5"/>
        <v>0</v>
      </c>
      <c r="AJ61" s="36">
        <f t="shared" si="6"/>
        <v>0</v>
      </c>
      <c r="AK61" s="36" t="str">
        <f t="shared" si="7"/>
        <v/>
      </c>
      <c r="AL61" s="36" t="str">
        <f t="shared" si="8"/>
        <v/>
      </c>
    </row>
    <row r="62" spans="2:45">
      <c r="B62" s="39">
        <v>42610</v>
      </c>
      <c r="C62" s="40">
        <v>51</v>
      </c>
      <c r="D62" s="40" t="s">
        <v>306</v>
      </c>
      <c r="E62" s="41">
        <v>42611.104166666664</v>
      </c>
      <c r="F62" s="37" t="s">
        <v>289</v>
      </c>
      <c r="G62" s="37" t="s">
        <v>310</v>
      </c>
      <c r="H62" s="38" t="s">
        <v>290</v>
      </c>
      <c r="I62" s="38" t="s">
        <v>310</v>
      </c>
      <c r="J62" s="37">
        <v>4.5</v>
      </c>
      <c r="K62" s="37">
        <v>3.4</v>
      </c>
      <c r="L62" s="37">
        <v>1.64</v>
      </c>
      <c r="M62" s="38">
        <v>1.94</v>
      </c>
      <c r="N62" s="38">
        <v>3.45</v>
      </c>
      <c r="O62" s="38">
        <v>3.1</v>
      </c>
      <c r="P62" s="38">
        <v>1</v>
      </c>
      <c r="Q62" s="38">
        <v>1.3888888888888889E-3</v>
      </c>
      <c r="R62" s="38">
        <v>0</v>
      </c>
      <c r="S62" s="38">
        <v>2</v>
      </c>
      <c r="T62" s="37">
        <v>0</v>
      </c>
      <c r="U62" s="38">
        <v>0</v>
      </c>
      <c r="V62" s="36" t="str">
        <f t="shared" si="9"/>
        <v>俄超</v>
      </c>
      <c r="W62" s="36" t="s">
        <v>365</v>
      </c>
      <c r="X62" s="36" t="s">
        <v>435</v>
      </c>
      <c r="Y62" s="36" t="s">
        <v>435</v>
      </c>
      <c r="Z62" s="36" t="s">
        <v>437</v>
      </c>
      <c r="AE62" s="36">
        <f t="shared" si="1"/>
        <v>1</v>
      </c>
      <c r="AF62" s="36">
        <f t="shared" si="2"/>
        <v>2</v>
      </c>
      <c r="AG62" s="36" t="str">
        <f t="shared" si="3"/>
        <v/>
      </c>
      <c r="AH62" s="36" t="str">
        <f t="shared" si="4"/>
        <v/>
      </c>
      <c r="AI62" s="36">
        <f t="shared" si="5"/>
        <v>0</v>
      </c>
      <c r="AJ62" s="36">
        <f t="shared" si="6"/>
        <v>0</v>
      </c>
      <c r="AK62" s="36" t="str">
        <f t="shared" si="7"/>
        <v/>
      </c>
      <c r="AL62" s="36" t="str">
        <f t="shared" si="8"/>
        <v/>
      </c>
    </row>
    <row r="63" spans="2:45">
      <c r="B63" s="39">
        <v>42610</v>
      </c>
      <c r="C63" s="40">
        <v>52</v>
      </c>
      <c r="D63" s="40" t="s">
        <v>117</v>
      </c>
      <c r="E63" s="41">
        <v>42611.104166666664</v>
      </c>
      <c r="F63" s="37" t="s">
        <v>298</v>
      </c>
      <c r="G63" s="37" t="s">
        <v>283</v>
      </c>
      <c r="H63" s="38" t="s">
        <v>298</v>
      </c>
      <c r="I63" s="38" t="s">
        <v>283</v>
      </c>
      <c r="J63" s="37">
        <v>1.37</v>
      </c>
      <c r="K63" s="37">
        <v>4.3499999999999996</v>
      </c>
      <c r="L63" s="37">
        <v>5.9</v>
      </c>
      <c r="M63" s="38">
        <v>2.19</v>
      </c>
      <c r="N63" s="38">
        <v>3.6</v>
      </c>
      <c r="O63" s="38">
        <v>2.5299999999999998</v>
      </c>
      <c r="P63" s="38">
        <v>-1</v>
      </c>
      <c r="Q63" s="38">
        <v>4.1666666666666664E-2</v>
      </c>
      <c r="R63" s="38">
        <v>1</v>
      </c>
      <c r="S63" s="38">
        <v>0</v>
      </c>
      <c r="T63" s="37">
        <v>3</v>
      </c>
      <c r="U63" s="38">
        <v>1</v>
      </c>
      <c r="V63" s="36" t="str">
        <f t="shared" si="9"/>
        <v>美职</v>
      </c>
      <c r="W63" s="36" t="s">
        <v>451</v>
      </c>
      <c r="X63" s="36" t="s">
        <v>435</v>
      </c>
      <c r="Y63" s="36" t="s">
        <v>436</v>
      </c>
      <c r="Z63" s="36" t="s">
        <v>438</v>
      </c>
      <c r="AE63" s="36">
        <f t="shared" si="1"/>
        <v>0</v>
      </c>
      <c r="AF63" s="36">
        <f t="shared" si="2"/>
        <v>1</v>
      </c>
      <c r="AG63" s="36" t="str">
        <f t="shared" si="3"/>
        <v/>
      </c>
      <c r="AH63" s="36" t="str">
        <f t="shared" si="4"/>
        <v/>
      </c>
      <c r="AI63" s="36">
        <f t="shared" si="5"/>
        <v>0</v>
      </c>
      <c r="AJ63" s="36">
        <f t="shared" si="6"/>
        <v>0</v>
      </c>
      <c r="AK63" s="36" t="str">
        <f t="shared" si="7"/>
        <v/>
      </c>
      <c r="AL63" s="36" t="str">
        <f t="shared" si="8"/>
        <v/>
      </c>
    </row>
    <row r="64" spans="2:45">
      <c r="B64" s="39">
        <v>42610</v>
      </c>
      <c r="C64" s="40">
        <v>53</v>
      </c>
      <c r="D64" s="40" t="s">
        <v>174</v>
      </c>
      <c r="E64" s="41">
        <v>42611.114583333336</v>
      </c>
      <c r="F64" s="37" t="s">
        <v>349</v>
      </c>
      <c r="G64" s="37" t="s">
        <v>180</v>
      </c>
      <c r="H64" s="38" t="s">
        <v>349</v>
      </c>
      <c r="I64" s="38" t="s">
        <v>180</v>
      </c>
      <c r="J64" s="37">
        <v>5</v>
      </c>
      <c r="K64" s="37">
        <v>3.8</v>
      </c>
      <c r="L64" s="37">
        <v>1.5</v>
      </c>
      <c r="M64" s="38">
        <v>2.1800000000000002</v>
      </c>
      <c r="N64" s="38">
        <v>3.5</v>
      </c>
      <c r="O64" s="38">
        <v>2.6</v>
      </c>
      <c r="P64" s="38">
        <v>1</v>
      </c>
      <c r="Q64" s="38">
        <v>8.4722222222222213E-2</v>
      </c>
      <c r="R64" s="38">
        <v>2</v>
      </c>
      <c r="S64" s="38">
        <v>2</v>
      </c>
      <c r="T64" s="37">
        <v>1</v>
      </c>
      <c r="U64" s="38">
        <v>3</v>
      </c>
      <c r="V64" s="36" t="str">
        <f t="shared" si="9"/>
        <v>意甲</v>
      </c>
      <c r="W64" s="36" t="s">
        <v>447</v>
      </c>
      <c r="X64" s="36" t="s">
        <v>435</v>
      </c>
      <c r="Y64" s="36" t="s">
        <v>433</v>
      </c>
      <c r="Z64" s="36" t="s">
        <v>434</v>
      </c>
      <c r="AA64" s="36">
        <v>1</v>
      </c>
      <c r="AB64" s="36">
        <v>1</v>
      </c>
      <c r="AC64" s="36">
        <v>1</v>
      </c>
      <c r="AE64" s="36">
        <f t="shared" si="1"/>
        <v>0</v>
      </c>
      <c r="AF64" s="36">
        <f t="shared" si="2"/>
        <v>0</v>
      </c>
      <c r="AG64" s="36" t="str">
        <f t="shared" si="3"/>
        <v/>
      </c>
      <c r="AH64" s="36" t="str">
        <f t="shared" si="4"/>
        <v/>
      </c>
      <c r="AI64" s="36">
        <f t="shared" si="5"/>
        <v>0</v>
      </c>
      <c r="AJ64" s="36">
        <f t="shared" si="6"/>
        <v>1</v>
      </c>
      <c r="AK64" s="36" t="str">
        <f t="shared" si="7"/>
        <v/>
      </c>
      <c r="AL64" s="36" t="str">
        <f t="shared" si="8"/>
        <v/>
      </c>
    </row>
    <row r="65" spans="2:43">
      <c r="B65" s="39">
        <v>42610</v>
      </c>
      <c r="C65" s="40">
        <v>54</v>
      </c>
      <c r="D65" s="40" t="s">
        <v>174</v>
      </c>
      <c r="E65" s="41">
        <v>42611.114583333336</v>
      </c>
      <c r="F65" s="37" t="s">
        <v>350</v>
      </c>
      <c r="G65" s="37" t="s">
        <v>175</v>
      </c>
      <c r="H65" s="38" t="s">
        <v>350</v>
      </c>
      <c r="I65" s="38" t="s">
        <v>175</v>
      </c>
      <c r="J65" s="37">
        <v>5.05</v>
      </c>
      <c r="K65" s="37">
        <v>3.5</v>
      </c>
      <c r="L65" s="37">
        <v>1.55</v>
      </c>
      <c r="M65" s="38">
        <v>2.08</v>
      </c>
      <c r="N65" s="38">
        <v>3.25</v>
      </c>
      <c r="O65" s="38">
        <v>2.94</v>
      </c>
      <c r="P65" s="38">
        <v>1</v>
      </c>
      <c r="Q65" s="38">
        <v>4.3750000000000004E-2</v>
      </c>
      <c r="R65" s="38">
        <v>1</v>
      </c>
      <c r="S65" s="38">
        <v>3</v>
      </c>
      <c r="T65" s="37">
        <v>0</v>
      </c>
      <c r="U65" s="38">
        <v>0</v>
      </c>
      <c r="V65" s="36" t="str">
        <f t="shared" si="9"/>
        <v>意甲</v>
      </c>
      <c r="W65" s="36" t="s">
        <v>692</v>
      </c>
      <c r="X65" s="36" t="s">
        <v>435</v>
      </c>
      <c r="Y65" s="36" t="s">
        <v>436</v>
      </c>
      <c r="Z65" s="36" t="s">
        <v>434</v>
      </c>
      <c r="AE65" s="36">
        <f t="shared" si="1"/>
        <v>0</v>
      </c>
      <c r="AF65" s="36">
        <f t="shared" si="2"/>
        <v>2</v>
      </c>
      <c r="AG65" s="36" t="str">
        <f t="shared" si="3"/>
        <v/>
      </c>
      <c r="AH65" s="36" t="str">
        <f t="shared" si="4"/>
        <v/>
      </c>
      <c r="AI65" s="36">
        <f t="shared" si="5"/>
        <v>0</v>
      </c>
      <c r="AJ65" s="36">
        <f t="shared" si="6"/>
        <v>0</v>
      </c>
      <c r="AK65" s="36" t="str">
        <f t="shared" si="7"/>
        <v/>
      </c>
      <c r="AL65" s="36" t="str">
        <f t="shared" si="8"/>
        <v/>
      </c>
    </row>
    <row r="66" spans="2:43">
      <c r="B66" s="39">
        <v>42610</v>
      </c>
      <c r="C66" s="40">
        <v>55</v>
      </c>
      <c r="D66" s="40" t="s">
        <v>174</v>
      </c>
      <c r="E66" s="41">
        <v>42611.114583333336</v>
      </c>
      <c r="F66" s="37" t="s">
        <v>188</v>
      </c>
      <c r="G66" s="37" t="s">
        <v>181</v>
      </c>
      <c r="H66" s="38" t="s">
        <v>188</v>
      </c>
      <c r="I66" s="38" t="s">
        <v>181</v>
      </c>
      <c r="J66" s="37">
        <v>1.65</v>
      </c>
      <c r="K66" s="37">
        <v>3.24</v>
      </c>
      <c r="L66" s="37">
        <v>4.7</v>
      </c>
      <c r="M66" s="38">
        <v>3.25</v>
      </c>
      <c r="N66" s="38">
        <v>3.35</v>
      </c>
      <c r="O66" s="38">
        <v>1.92</v>
      </c>
      <c r="P66" s="38">
        <v>-1</v>
      </c>
      <c r="Q66" s="38">
        <v>0.20902777777777778</v>
      </c>
      <c r="R66" s="38">
        <v>5</v>
      </c>
      <c r="S66" s="38">
        <v>1</v>
      </c>
      <c r="T66" s="37">
        <v>3</v>
      </c>
      <c r="U66" s="38">
        <v>3</v>
      </c>
      <c r="V66" s="36" t="str">
        <f t="shared" si="9"/>
        <v>意甲</v>
      </c>
      <c r="W66" s="36" t="s">
        <v>449</v>
      </c>
      <c r="X66" s="36" t="s">
        <v>435</v>
      </c>
      <c r="Y66" s="36" t="s">
        <v>433</v>
      </c>
      <c r="Z66" s="36" t="s">
        <v>434</v>
      </c>
      <c r="AE66" s="36">
        <f t="shared" si="1"/>
        <v>0</v>
      </c>
      <c r="AF66" s="36">
        <f t="shared" si="2"/>
        <v>2</v>
      </c>
      <c r="AG66" s="36" t="str">
        <f t="shared" si="3"/>
        <v/>
      </c>
      <c r="AH66" s="36" t="str">
        <f t="shared" si="4"/>
        <v/>
      </c>
      <c r="AI66" s="36">
        <f t="shared" si="5"/>
        <v>0</v>
      </c>
      <c r="AJ66" s="36">
        <f t="shared" si="6"/>
        <v>0</v>
      </c>
      <c r="AK66" s="36" t="str">
        <f t="shared" si="7"/>
        <v/>
      </c>
      <c r="AL66" s="36" t="str">
        <f t="shared" si="8"/>
        <v/>
      </c>
    </row>
    <row r="67" spans="2:43">
      <c r="B67" s="39">
        <v>42610</v>
      </c>
      <c r="C67" s="40">
        <v>56</v>
      </c>
      <c r="D67" s="40" t="s">
        <v>174</v>
      </c>
      <c r="E67" s="41">
        <v>42611.114583333336</v>
      </c>
      <c r="F67" s="37" t="s">
        <v>176</v>
      </c>
      <c r="G67" s="37" t="s">
        <v>178</v>
      </c>
      <c r="H67" s="38" t="s">
        <v>176</v>
      </c>
      <c r="I67" s="38" t="s">
        <v>178</v>
      </c>
      <c r="J67" s="37">
        <v>2.2200000000000002</v>
      </c>
      <c r="K67" s="37">
        <v>2.95</v>
      </c>
      <c r="L67" s="37">
        <v>2.95</v>
      </c>
      <c r="M67" s="38">
        <v>5</v>
      </c>
      <c r="N67" s="38">
        <v>3.95</v>
      </c>
      <c r="O67" s="38">
        <v>1.48</v>
      </c>
      <c r="P67" s="38">
        <v>-1</v>
      </c>
      <c r="Q67" s="38">
        <v>8.4027777777777771E-2</v>
      </c>
      <c r="R67" s="38">
        <v>2</v>
      </c>
      <c r="S67" s="38">
        <v>1</v>
      </c>
      <c r="T67" s="37">
        <v>3</v>
      </c>
      <c r="U67" s="38">
        <v>1</v>
      </c>
      <c r="V67" s="36" t="str">
        <f t="shared" si="9"/>
        <v>意甲</v>
      </c>
      <c r="W67" s="36" t="s">
        <v>447</v>
      </c>
      <c r="X67" s="36" t="s">
        <v>433</v>
      </c>
      <c r="Y67" s="36" t="s">
        <v>433</v>
      </c>
      <c r="Z67" s="36" t="s">
        <v>434</v>
      </c>
      <c r="AC67" s="36">
        <v>1</v>
      </c>
      <c r="AE67" s="36">
        <f t="shared" si="1"/>
        <v>0</v>
      </c>
      <c r="AF67" s="36">
        <f t="shared" si="2"/>
        <v>0</v>
      </c>
      <c r="AG67" s="36" t="str">
        <f t="shared" si="3"/>
        <v/>
      </c>
      <c r="AH67" s="36" t="str">
        <f t="shared" si="4"/>
        <v/>
      </c>
      <c r="AI67" s="36">
        <f t="shared" si="5"/>
        <v>0</v>
      </c>
      <c r="AJ67" s="36">
        <f t="shared" si="6"/>
        <v>0</v>
      </c>
      <c r="AK67" s="36" t="str">
        <f t="shared" si="7"/>
        <v/>
      </c>
      <c r="AL67" s="36" t="str">
        <f t="shared" si="8"/>
        <v/>
      </c>
    </row>
    <row r="68" spans="2:43">
      <c r="B68" s="39">
        <v>42610</v>
      </c>
      <c r="C68" s="40">
        <v>57</v>
      </c>
      <c r="D68" s="40" t="s">
        <v>174</v>
      </c>
      <c r="E68" s="41">
        <v>42611.114583333336</v>
      </c>
      <c r="F68" s="37" t="s">
        <v>177</v>
      </c>
      <c r="G68" s="37" t="s">
        <v>186</v>
      </c>
      <c r="H68" s="38" t="s">
        <v>177</v>
      </c>
      <c r="I68" s="38" t="s">
        <v>186</v>
      </c>
      <c r="J68" s="37">
        <v>1.91</v>
      </c>
      <c r="K68" s="37">
        <v>3.05</v>
      </c>
      <c r="L68" s="37">
        <v>3.6</v>
      </c>
      <c r="M68" s="38">
        <v>4.05</v>
      </c>
      <c r="N68" s="38">
        <v>3.6</v>
      </c>
      <c r="O68" s="38">
        <v>1.66</v>
      </c>
      <c r="P68" s="38">
        <v>-1</v>
      </c>
      <c r="Q68" s="38">
        <v>8.3333333333333329E-2</v>
      </c>
      <c r="R68" s="38">
        <v>2</v>
      </c>
      <c r="S68" s="38">
        <v>0</v>
      </c>
      <c r="T68" s="37">
        <v>3</v>
      </c>
      <c r="U68" s="38">
        <v>3</v>
      </c>
      <c r="V68" s="36" t="str">
        <f t="shared" si="9"/>
        <v>意甲</v>
      </c>
      <c r="W68" s="36" t="s">
        <v>365</v>
      </c>
      <c r="X68" s="36" t="s">
        <v>435</v>
      </c>
      <c r="Y68" s="36" t="s">
        <v>435</v>
      </c>
      <c r="Z68" s="36" t="s">
        <v>434</v>
      </c>
      <c r="AC68" s="36">
        <v>1</v>
      </c>
      <c r="AE68" s="36">
        <f t="shared" si="1"/>
        <v>0</v>
      </c>
      <c r="AF68" s="36">
        <f t="shared" si="2"/>
        <v>0</v>
      </c>
      <c r="AG68" s="36" t="str">
        <f t="shared" si="3"/>
        <v/>
      </c>
      <c r="AH68" s="36" t="str">
        <f t="shared" si="4"/>
        <v/>
      </c>
      <c r="AI68" s="36">
        <f t="shared" si="5"/>
        <v>0</v>
      </c>
      <c r="AJ68" s="36">
        <f t="shared" si="6"/>
        <v>0</v>
      </c>
      <c r="AK68" s="36" t="str">
        <f t="shared" si="7"/>
        <v/>
      </c>
      <c r="AL68" s="36" t="str">
        <f t="shared" si="8"/>
        <v/>
      </c>
    </row>
    <row r="69" spans="2:43">
      <c r="B69" s="39">
        <v>42610</v>
      </c>
      <c r="C69" s="40">
        <v>58</v>
      </c>
      <c r="D69" s="40" t="s">
        <v>174</v>
      </c>
      <c r="E69" s="41">
        <v>42611.114583333336</v>
      </c>
      <c r="F69" s="37" t="s">
        <v>184</v>
      </c>
      <c r="G69" s="37" t="s">
        <v>351</v>
      </c>
      <c r="H69" s="38" t="s">
        <v>185</v>
      </c>
      <c r="I69" s="38" t="s">
        <v>351</v>
      </c>
      <c r="J69" s="37">
        <v>1.47</v>
      </c>
      <c r="K69" s="37">
        <v>3.65</v>
      </c>
      <c r="L69" s="37">
        <v>5.7</v>
      </c>
      <c r="M69" s="38">
        <v>2.58</v>
      </c>
      <c r="N69" s="38">
        <v>3.4</v>
      </c>
      <c r="O69" s="38">
        <v>2.2400000000000002</v>
      </c>
      <c r="P69" s="38">
        <v>-1</v>
      </c>
      <c r="Q69" s="38">
        <v>8.4027777777777771E-2</v>
      </c>
      <c r="R69" s="38">
        <v>2</v>
      </c>
      <c r="S69" s="38">
        <v>1</v>
      </c>
      <c r="T69" s="37">
        <v>3</v>
      </c>
      <c r="U69" s="38">
        <v>1</v>
      </c>
      <c r="V69" s="36" t="str">
        <f t="shared" si="9"/>
        <v>意甲</v>
      </c>
      <c r="W69" s="36" t="s">
        <v>445</v>
      </c>
      <c r="X69" s="36" t="s">
        <v>435</v>
      </c>
      <c r="Y69" s="36" t="s">
        <v>435</v>
      </c>
      <c r="Z69" s="36" t="s">
        <v>434</v>
      </c>
      <c r="AE69" s="36">
        <f t="shared" si="1"/>
        <v>2</v>
      </c>
      <c r="AF69" s="36">
        <f t="shared" si="2"/>
        <v>4</v>
      </c>
      <c r="AG69" s="36" t="str">
        <f t="shared" si="3"/>
        <v/>
      </c>
      <c r="AH69" s="36" t="str">
        <f t="shared" si="4"/>
        <v/>
      </c>
      <c r="AI69" s="36">
        <f t="shared" si="5"/>
        <v>0</v>
      </c>
      <c r="AJ69" s="36">
        <f t="shared" si="6"/>
        <v>0</v>
      </c>
      <c r="AK69" s="36" t="str">
        <f t="shared" si="7"/>
        <v/>
      </c>
      <c r="AL69" s="36" t="str">
        <f t="shared" si="8"/>
        <v/>
      </c>
    </row>
    <row r="70" spans="2:43">
      <c r="B70" s="39">
        <v>42610</v>
      </c>
      <c r="C70" s="40">
        <v>59</v>
      </c>
      <c r="D70" s="40" t="s">
        <v>174</v>
      </c>
      <c r="E70" s="41">
        <v>42611.114583333336</v>
      </c>
      <c r="F70" s="37" t="s">
        <v>183</v>
      </c>
      <c r="G70" s="37" t="s">
        <v>179</v>
      </c>
      <c r="H70" s="38" t="s">
        <v>183</v>
      </c>
      <c r="I70" s="38" t="s">
        <v>179</v>
      </c>
      <c r="J70" s="37">
        <v>1.44</v>
      </c>
      <c r="K70" s="37">
        <v>3.65</v>
      </c>
      <c r="L70" s="37">
        <v>6.2</v>
      </c>
      <c r="M70" s="38">
        <v>2.56</v>
      </c>
      <c r="N70" s="38">
        <v>3.25</v>
      </c>
      <c r="O70" s="38">
        <v>2.3199999999999998</v>
      </c>
      <c r="P70" s="38">
        <v>-1</v>
      </c>
      <c r="Q70" s="38">
        <v>4.1666666666666664E-2</v>
      </c>
      <c r="R70" s="38">
        <v>1</v>
      </c>
      <c r="S70" s="38">
        <v>0</v>
      </c>
      <c r="T70" s="37">
        <v>3</v>
      </c>
      <c r="U70" s="38">
        <v>1</v>
      </c>
      <c r="V70" s="36" t="str">
        <f t="shared" si="9"/>
        <v>意甲</v>
      </c>
      <c r="W70" s="36" t="s">
        <v>445</v>
      </c>
      <c r="X70" s="36" t="s">
        <v>435</v>
      </c>
      <c r="Y70" s="36" t="s">
        <v>436</v>
      </c>
      <c r="Z70" s="36" t="s">
        <v>434</v>
      </c>
      <c r="AE70" s="36">
        <f t="shared" si="1"/>
        <v>1</v>
      </c>
      <c r="AF70" s="36">
        <f t="shared" si="2"/>
        <v>3</v>
      </c>
      <c r="AG70" s="36" t="str">
        <f t="shared" si="3"/>
        <v/>
      </c>
      <c r="AH70" s="36" t="str">
        <f t="shared" si="4"/>
        <v/>
      </c>
      <c r="AI70" s="36">
        <f t="shared" si="5"/>
        <v>0</v>
      </c>
      <c r="AJ70" s="36">
        <f t="shared" si="6"/>
        <v>0</v>
      </c>
      <c r="AK70" s="36" t="str">
        <f t="shared" si="7"/>
        <v/>
      </c>
      <c r="AL70" s="36" t="str">
        <f t="shared" si="8"/>
        <v/>
      </c>
    </row>
    <row r="71" spans="2:43">
      <c r="B71" s="39">
        <v>42610</v>
      </c>
      <c r="C71" s="40">
        <v>60</v>
      </c>
      <c r="D71" s="40" t="s">
        <v>192</v>
      </c>
      <c r="E71" s="41">
        <v>42611.114583333336</v>
      </c>
      <c r="F71" s="37" t="s">
        <v>194</v>
      </c>
      <c r="G71" s="37" t="s">
        <v>213</v>
      </c>
      <c r="H71" s="38" t="s">
        <v>194</v>
      </c>
      <c r="I71" s="38" t="s">
        <v>214</v>
      </c>
      <c r="J71" s="37">
        <v>5.25</v>
      </c>
      <c r="K71" s="37">
        <v>3.56</v>
      </c>
      <c r="L71" s="37">
        <v>1.52</v>
      </c>
      <c r="M71" s="38">
        <v>2.13</v>
      </c>
      <c r="N71" s="38">
        <v>3.4</v>
      </c>
      <c r="O71" s="38">
        <v>2.73</v>
      </c>
      <c r="P71" s="38">
        <v>1</v>
      </c>
      <c r="Q71" s="38">
        <v>0.12569444444444444</v>
      </c>
      <c r="R71" s="38">
        <v>3</v>
      </c>
      <c r="S71" s="38">
        <v>1</v>
      </c>
      <c r="T71" s="37">
        <v>3</v>
      </c>
      <c r="U71" s="38">
        <v>3</v>
      </c>
      <c r="V71" s="36" t="str">
        <f t="shared" si="9"/>
        <v>法甲</v>
      </c>
      <c r="W71" s="36" t="s">
        <v>447</v>
      </c>
      <c r="X71" s="36" t="s">
        <v>435</v>
      </c>
      <c r="Y71" s="36" t="s">
        <v>435</v>
      </c>
      <c r="Z71" s="36" t="s">
        <v>434</v>
      </c>
      <c r="AA71" s="36">
        <v>1</v>
      </c>
      <c r="AB71" s="36">
        <v>1</v>
      </c>
      <c r="AC71" s="36">
        <v>1</v>
      </c>
      <c r="AE71" s="36">
        <f t="shared" si="1"/>
        <v>0</v>
      </c>
      <c r="AF71" s="36">
        <f t="shared" si="2"/>
        <v>0</v>
      </c>
      <c r="AG71" s="36" t="str">
        <f t="shared" si="3"/>
        <v/>
      </c>
      <c r="AH71" s="36" t="str">
        <f t="shared" si="4"/>
        <v/>
      </c>
      <c r="AI71" s="36">
        <f t="shared" si="5"/>
        <v>1</v>
      </c>
      <c r="AJ71" s="36">
        <f t="shared" si="6"/>
        <v>2</v>
      </c>
      <c r="AK71" s="36" t="str">
        <f t="shared" si="7"/>
        <v/>
      </c>
      <c r="AL71" s="36" t="str">
        <f t="shared" si="8"/>
        <v/>
      </c>
    </row>
    <row r="72" spans="2:43">
      <c r="B72" s="39">
        <v>42610</v>
      </c>
      <c r="C72" s="40">
        <v>61</v>
      </c>
      <c r="D72" s="40" t="s">
        <v>82</v>
      </c>
      <c r="E72" s="41">
        <v>42611.125</v>
      </c>
      <c r="F72" s="37" t="s">
        <v>104</v>
      </c>
      <c r="G72" s="37" t="s">
        <v>89</v>
      </c>
      <c r="H72" s="38" t="s">
        <v>104</v>
      </c>
      <c r="I72" s="38" t="s">
        <v>91</v>
      </c>
      <c r="J72" s="37">
        <v>2.12</v>
      </c>
      <c r="K72" s="37">
        <v>2.92</v>
      </c>
      <c r="L72" s="37">
        <v>3.18</v>
      </c>
      <c r="M72" s="38">
        <v>4.8</v>
      </c>
      <c r="N72" s="38">
        <v>3.75</v>
      </c>
      <c r="O72" s="38">
        <v>1.53</v>
      </c>
      <c r="P72" s="38">
        <v>-1</v>
      </c>
      <c r="Q72" s="38">
        <v>8.3333333333333329E-2</v>
      </c>
      <c r="R72" s="38">
        <v>2</v>
      </c>
      <c r="S72" s="38">
        <v>0</v>
      </c>
      <c r="T72" s="37">
        <v>3</v>
      </c>
      <c r="U72" s="38">
        <v>3</v>
      </c>
      <c r="V72" s="36" t="str">
        <f t="shared" si="9"/>
        <v>葡超</v>
      </c>
      <c r="W72" s="36" t="s">
        <v>446</v>
      </c>
      <c r="X72" s="36" t="s">
        <v>435</v>
      </c>
      <c r="Y72" s="36" t="s">
        <v>435</v>
      </c>
      <c r="Z72" s="36" t="s">
        <v>434</v>
      </c>
      <c r="AC72" s="36">
        <v>1</v>
      </c>
      <c r="AE72" s="36">
        <f t="shared" si="1"/>
        <v>0</v>
      </c>
      <c r="AF72" s="36">
        <f t="shared" si="2"/>
        <v>0</v>
      </c>
      <c r="AG72" s="36" t="str">
        <f t="shared" si="3"/>
        <v/>
      </c>
      <c r="AH72" s="36" t="str">
        <f t="shared" si="4"/>
        <v/>
      </c>
      <c r="AI72" s="36">
        <f t="shared" si="5"/>
        <v>0</v>
      </c>
      <c r="AJ72" s="36">
        <f t="shared" si="6"/>
        <v>0</v>
      </c>
      <c r="AK72" s="36" t="str">
        <f t="shared" si="7"/>
        <v/>
      </c>
      <c r="AL72" s="36" t="str">
        <f t="shared" si="8"/>
        <v/>
      </c>
    </row>
    <row r="73" spans="2:43">
      <c r="B73" s="39">
        <v>42610</v>
      </c>
      <c r="C73" s="40">
        <v>62</v>
      </c>
      <c r="D73" s="40" t="s">
        <v>335</v>
      </c>
      <c r="E73" s="41">
        <v>42611.125</v>
      </c>
      <c r="F73" s="37" t="s">
        <v>352</v>
      </c>
      <c r="G73" s="37" t="s">
        <v>353</v>
      </c>
      <c r="H73" s="38" t="s">
        <v>354</v>
      </c>
      <c r="I73" s="38" t="s">
        <v>353</v>
      </c>
      <c r="J73" s="37">
        <v>2.62</v>
      </c>
      <c r="K73" s="37">
        <v>3</v>
      </c>
      <c r="L73" s="37">
        <v>2.42</v>
      </c>
      <c r="M73" s="38">
        <v>1.4</v>
      </c>
      <c r="N73" s="38">
        <v>4.25</v>
      </c>
      <c r="O73" s="38">
        <v>5.55</v>
      </c>
      <c r="P73" s="38">
        <v>1</v>
      </c>
      <c r="Q73" s="38">
        <v>4.3750000000000004E-2</v>
      </c>
      <c r="R73" s="38">
        <v>1</v>
      </c>
      <c r="S73" s="38">
        <v>3</v>
      </c>
      <c r="T73" s="37">
        <v>0</v>
      </c>
      <c r="U73" s="38">
        <v>0</v>
      </c>
      <c r="V73" s="36" t="str">
        <f t="shared" si="9"/>
        <v>巴西甲</v>
      </c>
      <c r="W73" s="36" t="s">
        <v>449</v>
      </c>
      <c r="X73" s="36" t="s">
        <v>435</v>
      </c>
      <c r="Y73" s="36" t="s">
        <v>433</v>
      </c>
      <c r="Z73" s="36" t="s">
        <v>437</v>
      </c>
      <c r="AC73" s="36">
        <v>1</v>
      </c>
      <c r="AE73" s="36">
        <f t="shared" si="1"/>
        <v>0</v>
      </c>
      <c r="AF73" s="36">
        <f t="shared" si="2"/>
        <v>0</v>
      </c>
      <c r="AG73" s="36" t="str">
        <f t="shared" si="3"/>
        <v/>
      </c>
      <c r="AH73" s="36" t="str">
        <f t="shared" si="4"/>
        <v/>
      </c>
      <c r="AI73" s="36">
        <f t="shared" si="5"/>
        <v>0</v>
      </c>
      <c r="AJ73" s="36">
        <f t="shared" si="6"/>
        <v>0</v>
      </c>
      <c r="AK73" s="36" t="str">
        <f t="shared" si="7"/>
        <v/>
      </c>
      <c r="AL73" s="36" t="str">
        <f t="shared" si="8"/>
        <v/>
      </c>
      <c r="AQ73" s="45" t="s">
        <v>387</v>
      </c>
    </row>
    <row r="74" spans="2:43">
      <c r="B74" s="39">
        <v>42610</v>
      </c>
      <c r="C74" s="40">
        <v>63</v>
      </c>
      <c r="D74" s="40" t="s">
        <v>335</v>
      </c>
      <c r="E74" s="41">
        <v>42611.125</v>
      </c>
      <c r="F74" s="37" t="s">
        <v>239</v>
      </c>
      <c r="G74" s="37" t="s">
        <v>254</v>
      </c>
      <c r="H74" s="38" t="s">
        <v>239</v>
      </c>
      <c r="I74" s="38" t="s">
        <v>254</v>
      </c>
      <c r="J74" s="37">
        <v>3.02</v>
      </c>
      <c r="K74" s="37">
        <v>3.15</v>
      </c>
      <c r="L74" s="37">
        <v>2.08</v>
      </c>
      <c r="M74" s="38">
        <v>1.55</v>
      </c>
      <c r="N74" s="38">
        <v>3.85</v>
      </c>
      <c r="O74" s="38">
        <v>4.5</v>
      </c>
      <c r="P74" s="38">
        <v>1</v>
      </c>
      <c r="Q74" s="38">
        <v>1.3888888888888889E-3</v>
      </c>
      <c r="R74" s="38">
        <v>0</v>
      </c>
      <c r="S74" s="38">
        <v>2</v>
      </c>
      <c r="T74" s="37">
        <v>0</v>
      </c>
      <c r="U74" s="38">
        <v>0</v>
      </c>
      <c r="V74" s="36" t="str">
        <f t="shared" ref="V74:V105" si="10">D74</f>
        <v>巴西甲</v>
      </c>
      <c r="W74" s="36" t="s">
        <v>365</v>
      </c>
      <c r="X74" s="36" t="s">
        <v>435</v>
      </c>
      <c r="Y74" s="36" t="s">
        <v>435</v>
      </c>
      <c r="Z74" s="36" t="s">
        <v>437</v>
      </c>
      <c r="AC74" s="36">
        <v>1</v>
      </c>
      <c r="AE74" s="36">
        <f t="shared" si="1"/>
        <v>0</v>
      </c>
      <c r="AF74" s="36">
        <f t="shared" si="2"/>
        <v>0</v>
      </c>
      <c r="AG74" s="36" t="str">
        <f t="shared" si="3"/>
        <v/>
      </c>
      <c r="AH74" s="36" t="str">
        <f t="shared" si="4"/>
        <v/>
      </c>
      <c r="AI74" s="36">
        <f t="shared" si="5"/>
        <v>0</v>
      </c>
      <c r="AJ74" s="36">
        <f t="shared" si="6"/>
        <v>0</v>
      </c>
      <c r="AK74" s="36" t="str">
        <f t="shared" si="7"/>
        <v/>
      </c>
      <c r="AL74" s="36" t="str">
        <f t="shared" si="8"/>
        <v/>
      </c>
    </row>
    <row r="75" spans="2:43">
      <c r="B75" s="39">
        <v>42610</v>
      </c>
      <c r="C75" s="40">
        <v>64</v>
      </c>
      <c r="D75" s="40" t="s">
        <v>335</v>
      </c>
      <c r="E75" s="41">
        <v>42611.125</v>
      </c>
      <c r="F75" s="37" t="s">
        <v>282</v>
      </c>
      <c r="G75" s="37" t="s">
        <v>215</v>
      </c>
      <c r="H75" s="38" t="s">
        <v>282</v>
      </c>
      <c r="I75" s="38" t="s">
        <v>215</v>
      </c>
      <c r="J75" s="37">
        <v>1.81</v>
      </c>
      <c r="K75" s="37">
        <v>3.35</v>
      </c>
      <c r="L75" s="37">
        <v>3.6</v>
      </c>
      <c r="M75" s="38">
        <v>3.58</v>
      </c>
      <c r="N75" s="38">
        <v>3.65</v>
      </c>
      <c r="O75" s="38">
        <v>1.74</v>
      </c>
      <c r="P75" s="38">
        <v>-1</v>
      </c>
      <c r="Q75" s="38">
        <v>4.2361111111111106E-2</v>
      </c>
      <c r="R75" s="38">
        <v>1</v>
      </c>
      <c r="S75" s="38">
        <v>1</v>
      </c>
      <c r="T75" s="37">
        <v>1</v>
      </c>
      <c r="U75" s="38">
        <v>0</v>
      </c>
      <c r="V75" s="36" t="str">
        <f t="shared" si="10"/>
        <v>巴西甲</v>
      </c>
      <c r="W75" s="36" t="s">
        <v>449</v>
      </c>
      <c r="X75" s="36" t="s">
        <v>435</v>
      </c>
      <c r="Y75" s="36" t="s">
        <v>435</v>
      </c>
      <c r="Z75" s="36" t="s">
        <v>437</v>
      </c>
      <c r="AB75" s="36">
        <v>1</v>
      </c>
      <c r="AE75" s="36">
        <f t="shared" ref="AE75:AE138" si="11">IF(AND(AB75=$AB$4,AC75=$AC$4),IF(W75=$W$4,1,0)+IF(X75=$X$4,1,0)+IF(Y75=$Y$4,1,0),0)</f>
        <v>0</v>
      </c>
      <c r="AF75" s="36">
        <f t="shared" ref="AF75:AF138" si="12">IF(AND(AB75=$AB$4,AC75=$AC$4),IF(W75=$W$4,1,0)+IF(Z75=$Z$4,1,0)+IF(X75=$X$4,1,0)+IF(Y75=$Y$4,1,0)+IF(AA75=$AA$4,1,0)+IF(V75=$V$4,1,0),0)</f>
        <v>0</v>
      </c>
      <c r="AG75" s="36" t="str">
        <f t="shared" ref="AG75:AG138" si="13">IF(AND(AB75=$AB$4,AC75=$AC$4,AE75=MAX(AE$10:AE$5002)),(J75-J$4)^2+(K75-K$4)^2+(L75-L$4)^2+(M75-M$4)^2+(N75-N$4)^2+(O75-O$4)^2,"")</f>
        <v/>
      </c>
      <c r="AH75" s="36" t="str">
        <f t="shared" ref="AH75:AH138" si="14">IF(AND(AB75=$AB$4,AC75=$AC$4,AE75=MAX(AE$10:AE$5002),AF75=MAX(AF$10:AF$5002)),(J75-J$4)^2+(K75-K$4)^2+(L75-L$4)^2+(M75-M$4)^2+(N75-N$4)^2+(O75-O$4)^2,"")</f>
        <v/>
      </c>
      <c r="AI75" s="36">
        <f t="shared" ref="AI75:AI138" si="15">IF(AND(AB75=$AB$5,AC75=$AC$5),IF(W75=$W$5,1,0)+IF(X75=$X$5,1,0)+IF(Y75=$Y$5,1,0),0)</f>
        <v>0</v>
      </c>
      <c r="AJ75" s="36">
        <f t="shared" ref="AJ75:AJ138" si="16">IF(AND(AB75=$AB$5,AC75=$AC$5),IF(W75=$W$5,1,0)+IF(Z75=$Z$5,1,0)+IF(X75=$X$5,1,0)+IF(Y75=$Y$5,1,0)+IF(AA75=$AA$5,1,0)+IF(V75=$V$5,1,0),0)</f>
        <v>0</v>
      </c>
      <c r="AK75" s="36" t="str">
        <f t="shared" ref="AK75:AK138" si="17">IF(AND(AB75=$AB$5,AC75=$AC$5,AI75=MAX(AI$10:AI$5002)),(J75-J$4)^2+(K75-K$4)^2+(L75-L$4)^2+(M75-M$4)^2+(N75-N$4)^2+(O75-O$4)^2,"")</f>
        <v/>
      </c>
      <c r="AL75" s="36" t="str">
        <f t="shared" ref="AL75:AL138" si="18">IF(AND(AB75=$AB$5,AC75=$AC$5,AI75=MAX(AI$10:AI$5002),AJ75=MAX(AJ$10:AJ$5002)),(J75-J$4)^2+(K75-K$4)^2+(L75-L$4)^2+(M75-M$4)^2+(N75-N$4)^2+(O75-O$4)^2,"")</f>
        <v/>
      </c>
    </row>
    <row r="76" spans="2:43">
      <c r="B76" s="39">
        <v>42610</v>
      </c>
      <c r="C76" s="40">
        <v>65</v>
      </c>
      <c r="D76" s="40" t="s">
        <v>335</v>
      </c>
      <c r="E76" s="41">
        <v>42611.125</v>
      </c>
      <c r="F76" s="37" t="s">
        <v>251</v>
      </c>
      <c r="G76" s="37" t="s">
        <v>355</v>
      </c>
      <c r="H76" s="38" t="s">
        <v>251</v>
      </c>
      <c r="I76" s="38" t="s">
        <v>355</v>
      </c>
      <c r="J76" s="37">
        <v>1.58</v>
      </c>
      <c r="K76" s="37">
        <v>3.5</v>
      </c>
      <c r="L76" s="37">
        <v>4.8</v>
      </c>
      <c r="M76" s="38">
        <v>2.92</v>
      </c>
      <c r="N76" s="38">
        <v>3.4</v>
      </c>
      <c r="O76" s="38">
        <v>2.0299999999999998</v>
      </c>
      <c r="P76" s="38">
        <v>-1</v>
      </c>
      <c r="Q76" s="38">
        <v>0</v>
      </c>
      <c r="R76" s="38">
        <v>0</v>
      </c>
      <c r="S76" s="38">
        <v>0</v>
      </c>
      <c r="T76" s="37">
        <v>1</v>
      </c>
      <c r="U76" s="38">
        <v>0</v>
      </c>
      <c r="V76" s="36" t="str">
        <f t="shared" si="10"/>
        <v>巴西甲</v>
      </c>
      <c r="W76" s="36" t="s">
        <v>445</v>
      </c>
      <c r="X76" s="36" t="s">
        <v>435</v>
      </c>
      <c r="Y76" s="36" t="s">
        <v>435</v>
      </c>
      <c r="Z76" s="36" t="s">
        <v>437</v>
      </c>
      <c r="AB76" s="36">
        <v>1</v>
      </c>
      <c r="AC76" s="36">
        <v>1</v>
      </c>
      <c r="AE76" s="36">
        <f t="shared" si="11"/>
        <v>0</v>
      </c>
      <c r="AF76" s="36">
        <f t="shared" si="12"/>
        <v>0</v>
      </c>
      <c r="AG76" s="36" t="str">
        <f t="shared" si="13"/>
        <v/>
      </c>
      <c r="AH76" s="36" t="str">
        <f t="shared" si="14"/>
        <v/>
      </c>
      <c r="AI76" s="36">
        <f t="shared" si="15"/>
        <v>1</v>
      </c>
      <c r="AJ76" s="36">
        <f t="shared" si="16"/>
        <v>2</v>
      </c>
      <c r="AK76" s="36" t="str">
        <f t="shared" si="17"/>
        <v/>
      </c>
      <c r="AL76" s="36" t="str">
        <f t="shared" si="18"/>
        <v/>
      </c>
    </row>
    <row r="77" spans="2:43">
      <c r="B77" s="39">
        <v>42610</v>
      </c>
      <c r="C77" s="40">
        <v>66</v>
      </c>
      <c r="D77" s="40" t="s">
        <v>265</v>
      </c>
      <c r="E77" s="41">
        <v>42611.125</v>
      </c>
      <c r="F77" s="37" t="s">
        <v>273</v>
      </c>
      <c r="G77" s="37" t="s">
        <v>210</v>
      </c>
      <c r="H77" s="38" t="s">
        <v>273</v>
      </c>
      <c r="I77" s="38" t="s">
        <v>211</v>
      </c>
      <c r="J77" s="37">
        <v>3.2</v>
      </c>
      <c r="K77" s="37">
        <v>2.87</v>
      </c>
      <c r="L77" s="37">
        <v>2.14</v>
      </c>
      <c r="M77" s="38">
        <v>1.52</v>
      </c>
      <c r="N77" s="38">
        <v>3.75</v>
      </c>
      <c r="O77" s="38">
        <v>4.9000000000000004</v>
      </c>
      <c r="P77" s="38">
        <v>1</v>
      </c>
      <c r="Q77" s="38">
        <v>6.9444444444444447E-4</v>
      </c>
      <c r="R77" s="38">
        <v>0</v>
      </c>
      <c r="S77" s="38">
        <v>1</v>
      </c>
      <c r="T77" s="37">
        <v>0</v>
      </c>
      <c r="U77" s="38">
        <v>1</v>
      </c>
      <c r="V77" s="36" t="str">
        <f t="shared" si="10"/>
        <v>阿甲</v>
      </c>
      <c r="W77" s="36" t="s">
        <v>445</v>
      </c>
      <c r="X77" s="36" t="s">
        <v>435</v>
      </c>
      <c r="Y77" s="36" t="s">
        <v>435</v>
      </c>
      <c r="Z77" s="36" t="s">
        <v>437</v>
      </c>
      <c r="AC77" s="36">
        <v>1</v>
      </c>
      <c r="AE77" s="36">
        <f t="shared" si="11"/>
        <v>0</v>
      </c>
      <c r="AF77" s="36">
        <f t="shared" si="12"/>
        <v>0</v>
      </c>
      <c r="AG77" s="36" t="str">
        <f t="shared" si="13"/>
        <v/>
      </c>
      <c r="AH77" s="36" t="str">
        <f t="shared" si="14"/>
        <v/>
      </c>
      <c r="AI77" s="36">
        <f t="shared" si="15"/>
        <v>0</v>
      </c>
      <c r="AJ77" s="36">
        <f t="shared" si="16"/>
        <v>0</v>
      </c>
      <c r="AK77" s="36" t="str">
        <f t="shared" si="17"/>
        <v/>
      </c>
      <c r="AL77" s="36" t="str">
        <f t="shared" si="18"/>
        <v/>
      </c>
    </row>
    <row r="78" spans="2:43">
      <c r="B78" s="39">
        <v>42610</v>
      </c>
      <c r="C78" s="40">
        <v>67</v>
      </c>
      <c r="D78" s="40" t="s">
        <v>82</v>
      </c>
      <c r="E78" s="41">
        <v>42611.135416666664</v>
      </c>
      <c r="F78" s="37" t="s">
        <v>168</v>
      </c>
      <c r="G78" s="37" t="s">
        <v>249</v>
      </c>
      <c r="H78" s="38" t="s">
        <v>168</v>
      </c>
      <c r="I78" s="38" t="s">
        <v>249</v>
      </c>
      <c r="J78" s="37">
        <v>1.73</v>
      </c>
      <c r="K78" s="37">
        <v>3.15</v>
      </c>
      <c r="L78" s="37">
        <v>4.3</v>
      </c>
      <c r="M78" s="38">
        <v>3.5</v>
      </c>
      <c r="N78" s="38">
        <v>3.4</v>
      </c>
      <c r="O78" s="38">
        <v>1.82</v>
      </c>
      <c r="P78" s="38">
        <v>-1</v>
      </c>
      <c r="Q78" s="38">
        <v>4.1666666666666664E-2</v>
      </c>
      <c r="R78" s="38">
        <v>1</v>
      </c>
      <c r="S78" s="38">
        <v>0</v>
      </c>
      <c r="T78" s="37">
        <v>3</v>
      </c>
      <c r="U78" s="38">
        <v>1</v>
      </c>
      <c r="V78" s="36" t="str">
        <f t="shared" si="10"/>
        <v>葡超</v>
      </c>
      <c r="W78" s="36" t="s">
        <v>365</v>
      </c>
      <c r="X78" s="36" t="s">
        <v>435</v>
      </c>
      <c r="Y78" s="36" t="s">
        <v>435</v>
      </c>
      <c r="Z78" s="36" t="s">
        <v>434</v>
      </c>
      <c r="AE78" s="36">
        <f t="shared" si="11"/>
        <v>1</v>
      </c>
      <c r="AF78" s="36">
        <f t="shared" si="12"/>
        <v>4</v>
      </c>
      <c r="AG78" s="36" t="str">
        <f t="shared" si="13"/>
        <v/>
      </c>
      <c r="AH78" s="36" t="str">
        <f t="shared" si="14"/>
        <v/>
      </c>
      <c r="AI78" s="36">
        <f t="shared" si="15"/>
        <v>0</v>
      </c>
      <c r="AJ78" s="36">
        <f t="shared" si="16"/>
        <v>0</v>
      </c>
      <c r="AK78" s="36" t="str">
        <f t="shared" si="17"/>
        <v/>
      </c>
      <c r="AL78" s="36" t="str">
        <f t="shared" si="18"/>
        <v/>
      </c>
    </row>
    <row r="79" spans="2:43">
      <c r="B79" s="39">
        <v>42610</v>
      </c>
      <c r="C79" s="40">
        <v>68</v>
      </c>
      <c r="D79" s="40" t="s">
        <v>265</v>
      </c>
      <c r="E79" s="41">
        <v>42611.135416666664</v>
      </c>
      <c r="F79" s="37" t="s">
        <v>274</v>
      </c>
      <c r="G79" s="37" t="s">
        <v>268</v>
      </c>
      <c r="H79" s="38" t="s">
        <v>275</v>
      </c>
      <c r="I79" s="38" t="s">
        <v>268</v>
      </c>
      <c r="J79" s="37">
        <v>2.0499999999999998</v>
      </c>
      <c r="K79" s="37">
        <v>2.86</v>
      </c>
      <c r="L79" s="37">
        <v>3.45</v>
      </c>
      <c r="M79" s="38">
        <v>4.5</v>
      </c>
      <c r="N79" s="38">
        <v>3.75</v>
      </c>
      <c r="O79" s="38">
        <v>1.56</v>
      </c>
      <c r="P79" s="38">
        <v>-1</v>
      </c>
      <c r="Q79" s="38">
        <v>4.1666666666666664E-2</v>
      </c>
      <c r="R79" s="38">
        <v>1</v>
      </c>
      <c r="S79" s="38">
        <v>0</v>
      </c>
      <c r="T79" s="37">
        <v>3</v>
      </c>
      <c r="U79" s="38">
        <v>1</v>
      </c>
      <c r="V79" s="36" t="str">
        <f t="shared" si="10"/>
        <v>阿甲</v>
      </c>
      <c r="W79" s="36" t="s">
        <v>445</v>
      </c>
      <c r="X79" s="36" t="s">
        <v>435</v>
      </c>
      <c r="Y79" s="36" t="s">
        <v>435</v>
      </c>
      <c r="Z79" s="36" t="s">
        <v>437</v>
      </c>
      <c r="AC79" s="36">
        <v>1</v>
      </c>
      <c r="AE79" s="36">
        <f t="shared" si="11"/>
        <v>0</v>
      </c>
      <c r="AF79" s="36">
        <f t="shared" si="12"/>
        <v>0</v>
      </c>
      <c r="AG79" s="36" t="str">
        <f t="shared" si="13"/>
        <v/>
      </c>
      <c r="AH79" s="36" t="str">
        <f t="shared" si="14"/>
        <v/>
      </c>
      <c r="AI79" s="36">
        <f t="shared" si="15"/>
        <v>0</v>
      </c>
      <c r="AJ79" s="36">
        <f t="shared" si="16"/>
        <v>0</v>
      </c>
      <c r="AK79" s="36" t="str">
        <f t="shared" si="17"/>
        <v/>
      </c>
      <c r="AL79" s="36" t="str">
        <f t="shared" si="18"/>
        <v/>
      </c>
    </row>
    <row r="80" spans="2:43">
      <c r="B80" s="39">
        <v>42610</v>
      </c>
      <c r="C80" s="40">
        <v>69</v>
      </c>
      <c r="D80" s="40" t="s">
        <v>161</v>
      </c>
      <c r="E80" s="41">
        <v>42611.177083333336</v>
      </c>
      <c r="F80" s="37" t="s">
        <v>172</v>
      </c>
      <c r="G80" s="37" t="s">
        <v>166</v>
      </c>
      <c r="H80" s="38" t="s">
        <v>172</v>
      </c>
      <c r="I80" s="38" t="s">
        <v>166</v>
      </c>
      <c r="J80" s="37">
        <v>2.41</v>
      </c>
      <c r="K80" s="37">
        <v>3.2</v>
      </c>
      <c r="L80" s="37">
        <v>2.4900000000000002</v>
      </c>
      <c r="M80" s="38">
        <v>5.32</v>
      </c>
      <c r="N80" s="38">
        <v>4.4000000000000004</v>
      </c>
      <c r="O80" s="38">
        <v>1.4</v>
      </c>
      <c r="P80" s="38">
        <v>-1</v>
      </c>
      <c r="Q80" s="38">
        <v>0</v>
      </c>
      <c r="R80" s="38">
        <v>0</v>
      </c>
      <c r="S80" s="38">
        <v>0</v>
      </c>
      <c r="T80" s="37">
        <v>1</v>
      </c>
      <c r="U80" s="38">
        <v>0</v>
      </c>
      <c r="V80" s="36" t="str">
        <f t="shared" si="10"/>
        <v>西甲</v>
      </c>
      <c r="W80" s="36" t="s">
        <v>445</v>
      </c>
      <c r="X80" s="36" t="s">
        <v>435</v>
      </c>
      <c r="Y80" s="36" t="s">
        <v>435</v>
      </c>
      <c r="Z80" s="36" t="s">
        <v>434</v>
      </c>
      <c r="AA80" s="36">
        <v>1</v>
      </c>
      <c r="AB80" s="36">
        <v>1</v>
      </c>
      <c r="AE80" s="36">
        <f t="shared" si="11"/>
        <v>0</v>
      </c>
      <c r="AF80" s="36">
        <f t="shared" si="12"/>
        <v>0</v>
      </c>
      <c r="AG80" s="36" t="str">
        <f t="shared" si="13"/>
        <v/>
      </c>
      <c r="AH80" s="36" t="str">
        <f t="shared" si="14"/>
        <v/>
      </c>
      <c r="AI80" s="36">
        <f t="shared" si="15"/>
        <v>0</v>
      </c>
      <c r="AJ80" s="36">
        <f t="shared" si="16"/>
        <v>0</v>
      </c>
      <c r="AK80" s="36" t="str">
        <f t="shared" si="17"/>
        <v/>
      </c>
      <c r="AL80" s="36" t="str">
        <f t="shared" si="18"/>
        <v/>
      </c>
    </row>
    <row r="81" spans="2:43">
      <c r="B81" s="39">
        <v>42610</v>
      </c>
      <c r="C81" s="40">
        <v>70</v>
      </c>
      <c r="D81" s="40" t="s">
        <v>206</v>
      </c>
      <c r="E81" s="41">
        <v>42611.1875</v>
      </c>
      <c r="F81" s="37" t="s">
        <v>230</v>
      </c>
      <c r="G81" s="37" t="s">
        <v>242</v>
      </c>
      <c r="H81" s="38" t="s">
        <v>232</v>
      </c>
      <c r="I81" s="38" t="s">
        <v>243</v>
      </c>
      <c r="J81" s="37">
        <v>2.0499999999999998</v>
      </c>
      <c r="K81" s="37">
        <v>3.34</v>
      </c>
      <c r="L81" s="37">
        <v>2.92</v>
      </c>
      <c r="M81" s="38">
        <v>4.2</v>
      </c>
      <c r="N81" s="38">
        <v>4</v>
      </c>
      <c r="O81" s="38">
        <v>1.56</v>
      </c>
      <c r="P81" s="38">
        <v>-1</v>
      </c>
      <c r="Q81" s="38">
        <v>0.12569444444444444</v>
      </c>
      <c r="R81" s="38">
        <v>3</v>
      </c>
      <c r="S81" s="38">
        <v>1</v>
      </c>
      <c r="T81" s="37">
        <v>3</v>
      </c>
      <c r="U81" s="38">
        <v>3</v>
      </c>
      <c r="V81" s="36" t="str">
        <f t="shared" si="10"/>
        <v>智利甲</v>
      </c>
      <c r="W81" s="36" t="s">
        <v>365</v>
      </c>
      <c r="X81" s="36" t="s">
        <v>435</v>
      </c>
      <c r="Y81" s="36" t="s">
        <v>435</v>
      </c>
      <c r="Z81" s="36" t="s">
        <v>438</v>
      </c>
      <c r="AC81" s="36">
        <v>1</v>
      </c>
      <c r="AE81" s="36">
        <f t="shared" si="11"/>
        <v>0</v>
      </c>
      <c r="AF81" s="36">
        <f t="shared" si="12"/>
        <v>0</v>
      </c>
      <c r="AG81" s="36" t="str">
        <f t="shared" si="13"/>
        <v/>
      </c>
      <c r="AH81" s="36" t="str">
        <f t="shared" si="14"/>
        <v/>
      </c>
      <c r="AI81" s="36">
        <f t="shared" si="15"/>
        <v>0</v>
      </c>
      <c r="AJ81" s="36">
        <f t="shared" si="16"/>
        <v>0</v>
      </c>
      <c r="AK81" s="36" t="str">
        <f t="shared" si="17"/>
        <v/>
      </c>
      <c r="AL81" s="36" t="str">
        <f t="shared" si="18"/>
        <v/>
      </c>
    </row>
    <row r="82" spans="2:43">
      <c r="B82" s="39">
        <v>42610</v>
      </c>
      <c r="C82" s="40">
        <v>71</v>
      </c>
      <c r="D82" s="40" t="s">
        <v>265</v>
      </c>
      <c r="E82" s="41">
        <v>42611.208333333336</v>
      </c>
      <c r="F82" s="37" t="s">
        <v>244</v>
      </c>
      <c r="G82" s="37" t="s">
        <v>266</v>
      </c>
      <c r="H82" s="38" t="s">
        <v>244</v>
      </c>
      <c r="I82" s="38" t="s">
        <v>266</v>
      </c>
      <c r="J82" s="37">
        <v>1.56</v>
      </c>
      <c r="K82" s="37">
        <v>3.4</v>
      </c>
      <c r="L82" s="37">
        <v>5.2</v>
      </c>
      <c r="M82" s="38">
        <v>2.9</v>
      </c>
      <c r="N82" s="38">
        <v>3.35</v>
      </c>
      <c r="O82" s="38">
        <v>2.06</v>
      </c>
      <c r="P82" s="38">
        <v>-1</v>
      </c>
      <c r="Q82" s="38">
        <v>0.1673611111111111</v>
      </c>
      <c r="R82" s="38">
        <v>4</v>
      </c>
      <c r="S82" s="38">
        <v>1</v>
      </c>
      <c r="T82" s="37">
        <v>3</v>
      </c>
      <c r="U82" s="38">
        <v>3</v>
      </c>
      <c r="V82" s="36" t="str">
        <f t="shared" si="10"/>
        <v>阿甲</v>
      </c>
      <c r="W82" s="36" t="s">
        <v>365</v>
      </c>
      <c r="X82" s="36" t="s">
        <v>435</v>
      </c>
      <c r="Y82" s="36" t="s">
        <v>435</v>
      </c>
      <c r="Z82" s="36" t="s">
        <v>437</v>
      </c>
      <c r="AE82" s="36">
        <f t="shared" si="11"/>
        <v>1</v>
      </c>
      <c r="AF82" s="36">
        <f t="shared" si="12"/>
        <v>2</v>
      </c>
      <c r="AG82" s="36" t="str">
        <f t="shared" si="13"/>
        <v/>
      </c>
      <c r="AH82" s="36" t="str">
        <f t="shared" si="14"/>
        <v/>
      </c>
      <c r="AI82" s="36">
        <f t="shared" si="15"/>
        <v>0</v>
      </c>
      <c r="AJ82" s="36">
        <f t="shared" si="16"/>
        <v>0</v>
      </c>
      <c r="AK82" s="36" t="str">
        <f t="shared" si="17"/>
        <v/>
      </c>
      <c r="AL82" s="36" t="str">
        <f t="shared" si="18"/>
        <v/>
      </c>
    </row>
    <row r="83" spans="2:43">
      <c r="B83" s="39">
        <v>42610</v>
      </c>
      <c r="C83" s="40">
        <v>72</v>
      </c>
      <c r="D83" s="40" t="s">
        <v>117</v>
      </c>
      <c r="E83" s="41">
        <v>42611.208333333336</v>
      </c>
      <c r="F83" s="37" t="s">
        <v>292</v>
      </c>
      <c r="G83" s="37" t="s">
        <v>119</v>
      </c>
      <c r="H83" s="38" t="s">
        <v>292</v>
      </c>
      <c r="I83" s="38" t="s">
        <v>119</v>
      </c>
      <c r="J83" s="37">
        <v>2.2000000000000002</v>
      </c>
      <c r="K83" s="37">
        <v>3.25</v>
      </c>
      <c r="L83" s="37">
        <v>2.72</v>
      </c>
      <c r="M83" s="38">
        <v>4.6500000000000004</v>
      </c>
      <c r="N83" s="38">
        <v>4.12</v>
      </c>
      <c r="O83" s="38">
        <v>1.49</v>
      </c>
      <c r="P83" s="38">
        <v>-1</v>
      </c>
      <c r="Q83" s="38">
        <v>0.16805555555555554</v>
      </c>
      <c r="R83" s="38">
        <v>4</v>
      </c>
      <c r="S83" s="38">
        <v>2</v>
      </c>
      <c r="T83" s="37">
        <v>3</v>
      </c>
      <c r="U83" s="38">
        <v>3</v>
      </c>
      <c r="V83" s="36" t="str">
        <f t="shared" si="10"/>
        <v>美职</v>
      </c>
      <c r="W83" s="36" t="s">
        <v>445</v>
      </c>
      <c r="X83" s="36" t="s">
        <v>435</v>
      </c>
      <c r="Y83" s="36" t="s">
        <v>435</v>
      </c>
      <c r="Z83" s="36" t="s">
        <v>438</v>
      </c>
      <c r="AC83" s="36">
        <v>1</v>
      </c>
      <c r="AE83" s="36">
        <f t="shared" si="11"/>
        <v>0</v>
      </c>
      <c r="AF83" s="36">
        <f t="shared" si="12"/>
        <v>0</v>
      </c>
      <c r="AG83" s="36" t="str">
        <f t="shared" si="13"/>
        <v/>
      </c>
      <c r="AH83" s="36" t="str">
        <f t="shared" si="14"/>
        <v/>
      </c>
      <c r="AI83" s="36">
        <f t="shared" si="15"/>
        <v>0</v>
      </c>
      <c r="AJ83" s="36">
        <f t="shared" si="16"/>
        <v>0</v>
      </c>
      <c r="AK83" s="36" t="str">
        <f t="shared" si="17"/>
        <v/>
      </c>
      <c r="AL83" s="36" t="str">
        <f t="shared" si="18"/>
        <v/>
      </c>
    </row>
    <row r="84" spans="2:43">
      <c r="B84" s="39">
        <v>42610</v>
      </c>
      <c r="C84" s="40">
        <v>73</v>
      </c>
      <c r="D84" s="40" t="s">
        <v>335</v>
      </c>
      <c r="E84" s="41">
        <v>42611.229166666664</v>
      </c>
      <c r="F84" s="37" t="s">
        <v>356</v>
      </c>
      <c r="G84" s="37" t="s">
        <v>216</v>
      </c>
      <c r="H84" s="38" t="s">
        <v>356</v>
      </c>
      <c r="I84" s="38" t="s">
        <v>216</v>
      </c>
      <c r="J84" s="37">
        <v>2.2200000000000002</v>
      </c>
      <c r="K84" s="37">
        <v>3.05</v>
      </c>
      <c r="L84" s="37">
        <v>2.85</v>
      </c>
      <c r="M84" s="38">
        <v>4.9000000000000004</v>
      </c>
      <c r="N84" s="38">
        <v>4</v>
      </c>
      <c r="O84" s="38">
        <v>1.48</v>
      </c>
      <c r="P84" s="38">
        <v>-1</v>
      </c>
      <c r="Q84" s="38">
        <v>4.2361111111111106E-2</v>
      </c>
      <c r="R84" s="38">
        <v>1</v>
      </c>
      <c r="S84" s="38">
        <v>1</v>
      </c>
      <c r="T84" s="37">
        <v>1</v>
      </c>
      <c r="U84" s="38">
        <v>0</v>
      </c>
      <c r="V84" s="36" t="str">
        <f t="shared" si="10"/>
        <v>巴西甲</v>
      </c>
      <c r="W84" s="36" t="s">
        <v>365</v>
      </c>
      <c r="X84" s="36" t="s">
        <v>435</v>
      </c>
      <c r="Y84" s="36" t="s">
        <v>435</v>
      </c>
      <c r="Z84" s="36" t="s">
        <v>437</v>
      </c>
      <c r="AB84" s="36">
        <v>1</v>
      </c>
      <c r="AE84" s="36">
        <f t="shared" si="11"/>
        <v>0</v>
      </c>
      <c r="AF84" s="36">
        <f t="shared" si="12"/>
        <v>0</v>
      </c>
      <c r="AG84" s="36" t="str">
        <f t="shared" si="13"/>
        <v/>
      </c>
      <c r="AH84" s="36" t="str">
        <f t="shared" si="14"/>
        <v/>
      </c>
      <c r="AI84" s="36">
        <f t="shared" si="15"/>
        <v>0</v>
      </c>
      <c r="AJ84" s="36">
        <f t="shared" si="16"/>
        <v>0</v>
      </c>
      <c r="AK84" s="36" t="str">
        <f t="shared" si="17"/>
        <v/>
      </c>
      <c r="AL84" s="36" t="str">
        <f t="shared" si="18"/>
        <v/>
      </c>
    </row>
    <row r="85" spans="2:43">
      <c r="B85" s="39">
        <v>42610</v>
      </c>
      <c r="C85" s="40">
        <v>74</v>
      </c>
      <c r="D85" s="40" t="s">
        <v>335</v>
      </c>
      <c r="E85" s="41">
        <v>42611.229166666664</v>
      </c>
      <c r="F85" s="37" t="s">
        <v>357</v>
      </c>
      <c r="G85" s="37" t="s">
        <v>358</v>
      </c>
      <c r="H85" s="38" t="s">
        <v>357</v>
      </c>
      <c r="I85" s="38" t="s">
        <v>358</v>
      </c>
      <c r="J85" s="37">
        <v>1.56</v>
      </c>
      <c r="K85" s="37">
        <v>3.55</v>
      </c>
      <c r="L85" s="37">
        <v>4.8499999999999996</v>
      </c>
      <c r="M85" s="38">
        <v>2.82</v>
      </c>
      <c r="N85" s="38">
        <v>3.45</v>
      </c>
      <c r="O85" s="38">
        <v>2.06</v>
      </c>
      <c r="P85" s="38">
        <v>-1</v>
      </c>
      <c r="Q85" s="38">
        <v>8.4027777777777771E-2</v>
      </c>
      <c r="R85" s="38">
        <v>2</v>
      </c>
      <c r="S85" s="38">
        <v>1</v>
      </c>
      <c r="T85" s="37">
        <v>3</v>
      </c>
      <c r="U85" s="38">
        <v>1</v>
      </c>
      <c r="V85" s="36" t="str">
        <f t="shared" si="10"/>
        <v>巴西甲</v>
      </c>
      <c r="W85" s="36" t="s">
        <v>445</v>
      </c>
      <c r="X85" s="36" t="s">
        <v>435</v>
      </c>
      <c r="Y85" s="36" t="s">
        <v>436</v>
      </c>
      <c r="Z85" s="36" t="s">
        <v>437</v>
      </c>
      <c r="AE85" s="36">
        <f t="shared" si="11"/>
        <v>1</v>
      </c>
      <c r="AF85" s="36">
        <f t="shared" si="12"/>
        <v>2</v>
      </c>
      <c r="AG85" s="36" t="str">
        <f t="shared" si="13"/>
        <v/>
      </c>
      <c r="AH85" s="36" t="str">
        <f t="shared" si="14"/>
        <v/>
      </c>
      <c r="AI85" s="36">
        <f t="shared" si="15"/>
        <v>0</v>
      </c>
      <c r="AJ85" s="36">
        <f t="shared" si="16"/>
        <v>0</v>
      </c>
      <c r="AK85" s="36" t="str">
        <f t="shared" si="17"/>
        <v/>
      </c>
      <c r="AL85" s="36" t="str">
        <f t="shared" si="18"/>
        <v/>
      </c>
    </row>
    <row r="86" spans="2:43">
      <c r="B86" s="39">
        <v>42610</v>
      </c>
      <c r="C86" s="40">
        <v>75</v>
      </c>
      <c r="D86" s="40" t="s">
        <v>190</v>
      </c>
      <c r="E86" s="41">
        <v>42611.25</v>
      </c>
      <c r="F86" s="37" t="s">
        <v>199</v>
      </c>
      <c r="G86" s="37" t="s">
        <v>195</v>
      </c>
      <c r="H86" s="38" t="s">
        <v>200</v>
      </c>
      <c r="I86" s="38" t="s">
        <v>195</v>
      </c>
      <c r="J86" s="37">
        <v>2.1</v>
      </c>
      <c r="K86" s="37">
        <v>3.25</v>
      </c>
      <c r="L86" s="37">
        <v>2.9</v>
      </c>
      <c r="M86" s="38">
        <v>4.4000000000000004</v>
      </c>
      <c r="N86" s="38">
        <v>3.95</v>
      </c>
      <c r="O86" s="38">
        <v>1.54</v>
      </c>
      <c r="P86" s="38">
        <v>-1</v>
      </c>
      <c r="Q86" s="38">
        <v>2.0833333333333333E-3</v>
      </c>
      <c r="R86" s="38">
        <v>0</v>
      </c>
      <c r="S86" s="38">
        <v>3</v>
      </c>
      <c r="T86" s="37">
        <v>0</v>
      </c>
      <c r="U86" s="38">
        <v>0</v>
      </c>
      <c r="V86" s="36" t="str">
        <f t="shared" si="10"/>
        <v>墨联</v>
      </c>
      <c r="W86" s="36" t="s">
        <v>365</v>
      </c>
      <c r="X86" s="36" t="s">
        <v>435</v>
      </c>
      <c r="Y86" s="36" t="s">
        <v>435</v>
      </c>
      <c r="Z86" s="36" t="s">
        <v>438</v>
      </c>
      <c r="AB86" s="36">
        <v>1</v>
      </c>
      <c r="AE86" s="36">
        <f t="shared" si="11"/>
        <v>0</v>
      </c>
      <c r="AF86" s="36">
        <f t="shared" si="12"/>
        <v>0</v>
      </c>
      <c r="AG86" s="36" t="str">
        <f t="shared" si="13"/>
        <v/>
      </c>
      <c r="AH86" s="36" t="str">
        <f t="shared" si="14"/>
        <v/>
      </c>
      <c r="AI86" s="36">
        <f t="shared" si="15"/>
        <v>0</v>
      </c>
      <c r="AJ86" s="36">
        <f t="shared" si="16"/>
        <v>0</v>
      </c>
      <c r="AK86" s="36" t="str">
        <f t="shared" si="17"/>
        <v/>
      </c>
      <c r="AL86" s="36" t="str">
        <f t="shared" si="18"/>
        <v/>
      </c>
    </row>
    <row r="87" spans="2:43">
      <c r="B87" s="39">
        <v>42610</v>
      </c>
      <c r="C87" s="40">
        <v>76</v>
      </c>
      <c r="D87" s="40" t="s">
        <v>265</v>
      </c>
      <c r="E87" s="41">
        <v>42611.291666666664</v>
      </c>
      <c r="F87" s="37" t="s">
        <v>278</v>
      </c>
      <c r="G87" s="37" t="s">
        <v>245</v>
      </c>
      <c r="H87" s="38" t="s">
        <v>278</v>
      </c>
      <c r="I87" s="38" t="s">
        <v>245</v>
      </c>
      <c r="J87" s="37">
        <v>2.4500000000000002</v>
      </c>
      <c r="K87" s="37">
        <v>2.8</v>
      </c>
      <c r="L87" s="37">
        <v>2.75</v>
      </c>
      <c r="M87" s="38">
        <v>6.25</v>
      </c>
      <c r="N87" s="38">
        <v>4</v>
      </c>
      <c r="O87" s="38">
        <v>1.39</v>
      </c>
      <c r="P87" s="38">
        <v>-1</v>
      </c>
      <c r="Q87" s="38">
        <v>4.1666666666666664E-2</v>
      </c>
      <c r="R87" s="38">
        <v>1</v>
      </c>
      <c r="S87" s="38">
        <v>0</v>
      </c>
      <c r="T87" s="37">
        <v>3</v>
      </c>
      <c r="U87" s="38">
        <v>1</v>
      </c>
      <c r="V87" s="36" t="str">
        <f t="shared" si="10"/>
        <v>阿甲</v>
      </c>
      <c r="W87" s="36" t="s">
        <v>365</v>
      </c>
      <c r="X87" s="36" t="s">
        <v>435</v>
      </c>
      <c r="Y87" s="36" t="s">
        <v>435</v>
      </c>
      <c r="Z87" s="36" t="s">
        <v>437</v>
      </c>
      <c r="AE87" s="36">
        <f t="shared" si="11"/>
        <v>1</v>
      </c>
      <c r="AF87" s="36">
        <f t="shared" si="12"/>
        <v>2</v>
      </c>
      <c r="AG87" s="36" t="str">
        <f t="shared" si="13"/>
        <v/>
      </c>
      <c r="AH87" s="36" t="str">
        <f t="shared" si="14"/>
        <v/>
      </c>
      <c r="AI87" s="36">
        <f t="shared" si="15"/>
        <v>0</v>
      </c>
      <c r="AJ87" s="36">
        <f t="shared" si="16"/>
        <v>0</v>
      </c>
      <c r="AK87" s="36" t="str">
        <f t="shared" si="17"/>
        <v/>
      </c>
      <c r="AL87" s="36" t="str">
        <f t="shared" si="18"/>
        <v/>
      </c>
    </row>
    <row r="88" spans="2:43">
      <c r="B88" s="39">
        <v>42610</v>
      </c>
      <c r="C88" s="40">
        <v>77</v>
      </c>
      <c r="D88" s="40" t="s">
        <v>206</v>
      </c>
      <c r="E88" s="41">
        <v>42611.291666666664</v>
      </c>
      <c r="F88" s="37" t="s">
        <v>233</v>
      </c>
      <c r="G88" s="37" t="s">
        <v>229</v>
      </c>
      <c r="H88" s="38" t="s">
        <v>234</v>
      </c>
      <c r="I88" s="38" t="s">
        <v>231</v>
      </c>
      <c r="J88" s="37">
        <v>1.83</v>
      </c>
      <c r="K88" s="37">
        <v>3.58</v>
      </c>
      <c r="L88" s="37">
        <v>3.3</v>
      </c>
      <c r="M88" s="38">
        <v>3.48</v>
      </c>
      <c r="N88" s="38">
        <v>3.85</v>
      </c>
      <c r="O88" s="38">
        <v>1.72</v>
      </c>
      <c r="P88" s="38">
        <v>-1</v>
      </c>
      <c r="Q88" s="38">
        <v>4.2361111111111106E-2</v>
      </c>
      <c r="R88" s="38">
        <v>1</v>
      </c>
      <c r="S88" s="38">
        <v>1</v>
      </c>
      <c r="T88" s="37">
        <v>1</v>
      </c>
      <c r="U88" s="38">
        <v>0</v>
      </c>
      <c r="V88" s="36" t="str">
        <f t="shared" si="10"/>
        <v>智利甲</v>
      </c>
      <c r="W88" s="36" t="s">
        <v>365</v>
      </c>
      <c r="X88" s="36" t="s">
        <v>435</v>
      </c>
      <c r="Y88" s="36" t="s">
        <v>435</v>
      </c>
      <c r="Z88" s="36" t="s">
        <v>438</v>
      </c>
      <c r="AE88" s="36">
        <f t="shared" si="11"/>
        <v>1</v>
      </c>
      <c r="AF88" s="36">
        <f t="shared" si="12"/>
        <v>2</v>
      </c>
      <c r="AG88" s="36" t="str">
        <f t="shared" si="13"/>
        <v/>
      </c>
      <c r="AH88" s="36" t="str">
        <f t="shared" si="14"/>
        <v/>
      </c>
      <c r="AI88" s="36">
        <f t="shared" si="15"/>
        <v>0</v>
      </c>
      <c r="AJ88" s="36">
        <f t="shared" si="16"/>
        <v>0</v>
      </c>
      <c r="AK88" s="36" t="str">
        <f t="shared" si="17"/>
        <v/>
      </c>
      <c r="AL88" s="36" t="str">
        <f t="shared" si="18"/>
        <v/>
      </c>
    </row>
    <row r="89" spans="2:43">
      <c r="B89" s="39">
        <v>42610</v>
      </c>
      <c r="C89" s="40">
        <v>78</v>
      </c>
      <c r="D89" s="40" t="s">
        <v>117</v>
      </c>
      <c r="E89" s="41">
        <v>42611.291666666664</v>
      </c>
      <c r="F89" s="37" t="s">
        <v>311</v>
      </c>
      <c r="G89" s="37" t="s">
        <v>280</v>
      </c>
      <c r="H89" s="38" t="s">
        <v>311</v>
      </c>
      <c r="I89" s="38" t="s">
        <v>281</v>
      </c>
      <c r="J89" s="37">
        <v>2.15</v>
      </c>
      <c r="K89" s="37">
        <v>3.6</v>
      </c>
      <c r="L89" s="37">
        <v>2.6</v>
      </c>
      <c r="M89" s="38">
        <v>4.2</v>
      </c>
      <c r="N89" s="38">
        <v>4.4000000000000004</v>
      </c>
      <c r="O89" s="38">
        <v>1.51</v>
      </c>
      <c r="P89" s="38">
        <v>-1</v>
      </c>
      <c r="Q89" s="38">
        <v>8.4027777777777771E-2</v>
      </c>
      <c r="R89" s="38">
        <v>2</v>
      </c>
      <c r="S89" s="38">
        <v>1</v>
      </c>
      <c r="T89" s="37">
        <v>3</v>
      </c>
      <c r="U89" s="38">
        <v>1</v>
      </c>
      <c r="V89" s="36" t="str">
        <f t="shared" si="10"/>
        <v>美职</v>
      </c>
      <c r="W89" s="36" t="s">
        <v>688</v>
      </c>
      <c r="X89" s="36" t="s">
        <v>435</v>
      </c>
      <c r="Y89" s="36" t="s">
        <v>435</v>
      </c>
      <c r="Z89" s="36" t="s">
        <v>438</v>
      </c>
      <c r="AC89" s="36">
        <v>1</v>
      </c>
      <c r="AE89" s="36">
        <f t="shared" si="11"/>
        <v>0</v>
      </c>
      <c r="AF89" s="36">
        <f t="shared" si="12"/>
        <v>0</v>
      </c>
      <c r="AG89" s="36" t="str">
        <f t="shared" si="13"/>
        <v/>
      </c>
      <c r="AH89" s="36" t="str">
        <f t="shared" si="14"/>
        <v/>
      </c>
      <c r="AI89" s="36">
        <f t="shared" si="15"/>
        <v>0</v>
      </c>
      <c r="AJ89" s="36">
        <f t="shared" si="16"/>
        <v>0</v>
      </c>
      <c r="AK89" s="36" t="str">
        <f t="shared" si="17"/>
        <v/>
      </c>
      <c r="AL89" s="36" t="str">
        <f t="shared" si="18"/>
        <v/>
      </c>
      <c r="AQ89" s="45" t="s">
        <v>395</v>
      </c>
    </row>
    <row r="90" spans="2:43">
      <c r="B90" s="39">
        <v>42610</v>
      </c>
      <c r="C90" s="40">
        <v>79</v>
      </c>
      <c r="D90" s="40" t="s">
        <v>190</v>
      </c>
      <c r="E90" s="41">
        <v>42611.291666666664</v>
      </c>
      <c r="F90" s="37" t="s">
        <v>197</v>
      </c>
      <c r="G90" s="37" t="s">
        <v>196</v>
      </c>
      <c r="H90" s="38" t="s">
        <v>197</v>
      </c>
      <c r="I90" s="38" t="s">
        <v>196</v>
      </c>
      <c r="J90" s="37">
        <v>2.2200000000000002</v>
      </c>
      <c r="K90" s="37">
        <v>3.2</v>
      </c>
      <c r="L90" s="37">
        <v>2.73</v>
      </c>
      <c r="M90" s="38">
        <v>4.6500000000000004</v>
      </c>
      <c r="N90" s="38">
        <v>4.2</v>
      </c>
      <c r="O90" s="38">
        <v>1.48</v>
      </c>
      <c r="P90" s="38">
        <v>-1</v>
      </c>
      <c r="Q90" s="38">
        <v>4.1666666666666664E-2</v>
      </c>
      <c r="R90" s="38">
        <v>1</v>
      </c>
      <c r="S90" s="38">
        <v>0</v>
      </c>
      <c r="T90" s="37">
        <v>3</v>
      </c>
      <c r="U90" s="38">
        <v>1</v>
      </c>
      <c r="V90" s="36" t="str">
        <f t="shared" si="10"/>
        <v>墨联</v>
      </c>
      <c r="W90" s="36" t="s">
        <v>449</v>
      </c>
      <c r="X90" s="36" t="s">
        <v>435</v>
      </c>
      <c r="Y90" s="36" t="s">
        <v>435</v>
      </c>
      <c r="Z90" s="36" t="s">
        <v>438</v>
      </c>
      <c r="AC90" s="36">
        <v>1</v>
      </c>
      <c r="AE90" s="36">
        <f t="shared" si="11"/>
        <v>0</v>
      </c>
      <c r="AF90" s="36">
        <f t="shared" si="12"/>
        <v>0</v>
      </c>
      <c r="AG90" s="36" t="str">
        <f t="shared" si="13"/>
        <v/>
      </c>
      <c r="AH90" s="36" t="str">
        <f t="shared" si="14"/>
        <v/>
      </c>
      <c r="AI90" s="36">
        <f t="shared" si="15"/>
        <v>0</v>
      </c>
      <c r="AJ90" s="36">
        <f t="shared" si="16"/>
        <v>0</v>
      </c>
      <c r="AK90" s="36" t="str">
        <f t="shared" si="17"/>
        <v/>
      </c>
      <c r="AL90" s="36" t="str">
        <f t="shared" si="18"/>
        <v/>
      </c>
    </row>
    <row r="91" spans="2:43">
      <c r="B91" s="39">
        <v>42613</v>
      </c>
      <c r="C91" s="40">
        <v>1</v>
      </c>
      <c r="D91" s="40" t="s">
        <v>396</v>
      </c>
      <c r="E91" s="41">
        <v>42613.75</v>
      </c>
      <c r="F91" s="37" t="s">
        <v>397</v>
      </c>
      <c r="G91" s="37" t="s">
        <v>398</v>
      </c>
      <c r="H91" s="38" t="s">
        <v>397</v>
      </c>
      <c r="I91" s="38" t="s">
        <v>399</v>
      </c>
      <c r="J91" s="37">
        <v>3</v>
      </c>
      <c r="K91" s="37">
        <v>2.93</v>
      </c>
      <c r="L91" s="37">
        <v>2.2000000000000002</v>
      </c>
      <c r="M91" s="38">
        <v>1.49</v>
      </c>
      <c r="N91" s="38">
        <v>3.8</v>
      </c>
      <c r="O91" s="38">
        <v>5.12</v>
      </c>
      <c r="P91" s="38">
        <v>1</v>
      </c>
      <c r="Q91" s="38">
        <v>4.3055555555555562E-2</v>
      </c>
      <c r="R91" s="38">
        <v>1</v>
      </c>
      <c r="S91" s="38">
        <v>2</v>
      </c>
      <c r="T91" s="37">
        <v>0</v>
      </c>
      <c r="U91" s="38">
        <v>1</v>
      </c>
      <c r="V91" s="36" t="str">
        <f t="shared" si="10"/>
        <v>J2联赛</v>
      </c>
      <c r="W91" s="36" t="s">
        <v>392</v>
      </c>
      <c r="X91" s="36" t="s">
        <v>392</v>
      </c>
      <c r="Y91" s="36" t="s">
        <v>392</v>
      </c>
      <c r="Z91" s="36" t="s">
        <v>393</v>
      </c>
      <c r="AC91" s="36">
        <v>1</v>
      </c>
      <c r="AE91" s="36">
        <f t="shared" si="11"/>
        <v>0</v>
      </c>
      <c r="AF91" s="36">
        <f t="shared" si="12"/>
        <v>0</v>
      </c>
      <c r="AG91" s="36" t="str">
        <f t="shared" si="13"/>
        <v/>
      </c>
      <c r="AH91" s="36" t="str">
        <f t="shared" si="14"/>
        <v/>
      </c>
      <c r="AI91" s="36">
        <f t="shared" si="15"/>
        <v>0</v>
      </c>
      <c r="AJ91" s="36">
        <f t="shared" si="16"/>
        <v>0</v>
      </c>
      <c r="AK91" s="36" t="str">
        <f t="shared" si="17"/>
        <v/>
      </c>
      <c r="AL91" s="36" t="str">
        <f t="shared" si="18"/>
        <v/>
      </c>
      <c r="AQ91" s="45" t="s">
        <v>452</v>
      </c>
    </row>
    <row r="92" spans="2:43">
      <c r="B92" s="39">
        <v>42613</v>
      </c>
      <c r="C92" s="40">
        <v>2</v>
      </c>
      <c r="D92" s="40" t="s">
        <v>400</v>
      </c>
      <c r="E92" s="41">
        <v>42613.75</v>
      </c>
      <c r="F92" s="37" t="s">
        <v>401</v>
      </c>
      <c r="G92" s="37" t="s">
        <v>402</v>
      </c>
      <c r="H92" s="38" t="s">
        <v>401</v>
      </c>
      <c r="I92" s="38" t="s">
        <v>402</v>
      </c>
      <c r="J92" s="37">
        <v>2.98</v>
      </c>
      <c r="K92" s="37">
        <v>3.05</v>
      </c>
      <c r="L92" s="37">
        <v>2.15</v>
      </c>
      <c r="M92" s="38">
        <v>1.51</v>
      </c>
      <c r="N92" s="38">
        <v>3.8</v>
      </c>
      <c r="O92" s="38">
        <v>4.9000000000000004</v>
      </c>
      <c r="P92" s="38">
        <v>1</v>
      </c>
      <c r="Q92" s="38">
        <v>8.4027777777777771E-2</v>
      </c>
      <c r="R92" s="38">
        <v>2</v>
      </c>
      <c r="S92" s="38">
        <v>1</v>
      </c>
      <c r="T92" s="37">
        <v>3</v>
      </c>
      <c r="U92" s="38">
        <v>3</v>
      </c>
      <c r="V92" s="36" t="str">
        <f t="shared" si="10"/>
        <v>日联杯</v>
      </c>
      <c r="W92" s="36" t="s">
        <v>454</v>
      </c>
      <c r="X92" s="36" t="s">
        <v>394</v>
      </c>
      <c r="Y92" s="36" t="s">
        <v>394</v>
      </c>
      <c r="Z92" s="36" t="s">
        <v>393</v>
      </c>
      <c r="AB92" s="36">
        <v>1</v>
      </c>
      <c r="AE92" s="36">
        <f t="shared" si="11"/>
        <v>0</v>
      </c>
      <c r="AF92" s="36">
        <f t="shared" si="12"/>
        <v>0</v>
      </c>
      <c r="AG92" s="36" t="str">
        <f t="shared" si="13"/>
        <v/>
      </c>
      <c r="AH92" s="36" t="str">
        <f t="shared" si="14"/>
        <v/>
      </c>
      <c r="AI92" s="36">
        <f t="shared" si="15"/>
        <v>0</v>
      </c>
      <c r="AJ92" s="36">
        <f t="shared" si="16"/>
        <v>0</v>
      </c>
      <c r="AK92" s="36" t="str">
        <f t="shared" si="17"/>
        <v/>
      </c>
      <c r="AL92" s="36" t="str">
        <f t="shared" si="18"/>
        <v/>
      </c>
    </row>
    <row r="93" spans="2:43">
      <c r="B93" s="39">
        <v>42613</v>
      </c>
      <c r="C93" s="40">
        <v>3</v>
      </c>
      <c r="D93" s="40" t="s">
        <v>400</v>
      </c>
      <c r="E93" s="41">
        <v>42613.75</v>
      </c>
      <c r="F93" s="37" t="s">
        <v>403</v>
      </c>
      <c r="G93" s="37" t="s">
        <v>404</v>
      </c>
      <c r="H93" s="38" t="s">
        <v>403</v>
      </c>
      <c r="I93" s="38" t="s">
        <v>405</v>
      </c>
      <c r="J93" s="37">
        <v>1.81</v>
      </c>
      <c r="K93" s="37">
        <v>3.6</v>
      </c>
      <c r="L93" s="37">
        <v>3.35</v>
      </c>
      <c r="M93" s="38">
        <v>3.56</v>
      </c>
      <c r="N93" s="38">
        <v>3.65</v>
      </c>
      <c r="O93" s="38">
        <v>1.74</v>
      </c>
      <c r="P93" s="38">
        <v>-1</v>
      </c>
      <c r="Q93" s="38">
        <v>4.2361111111111106E-2</v>
      </c>
      <c r="R93" s="38">
        <v>1</v>
      </c>
      <c r="S93" s="38">
        <v>1</v>
      </c>
      <c r="T93" s="37">
        <v>1</v>
      </c>
      <c r="U93" s="38">
        <v>0</v>
      </c>
      <c r="V93" s="36" t="str">
        <f t="shared" si="10"/>
        <v>日联杯</v>
      </c>
      <c r="W93" s="36" t="s">
        <v>692</v>
      </c>
      <c r="X93" s="36" t="s">
        <v>392</v>
      </c>
      <c r="Y93" s="36" t="s">
        <v>692</v>
      </c>
      <c r="Z93" s="36" t="s">
        <v>393</v>
      </c>
      <c r="AC93" s="36">
        <v>1</v>
      </c>
      <c r="AE93" s="36">
        <f t="shared" si="11"/>
        <v>0</v>
      </c>
      <c r="AF93" s="36">
        <f t="shared" si="12"/>
        <v>0</v>
      </c>
      <c r="AG93" s="36" t="str">
        <f t="shared" si="13"/>
        <v/>
      </c>
      <c r="AH93" s="36" t="str">
        <f t="shared" si="14"/>
        <v/>
      </c>
      <c r="AI93" s="36">
        <f t="shared" si="15"/>
        <v>0</v>
      </c>
      <c r="AJ93" s="36">
        <f t="shared" si="16"/>
        <v>0</v>
      </c>
      <c r="AK93" s="36" t="str">
        <f t="shared" si="17"/>
        <v/>
      </c>
      <c r="AL93" s="36" t="str">
        <f t="shared" si="18"/>
        <v/>
      </c>
    </row>
    <row r="94" spans="2:43">
      <c r="B94" s="39">
        <v>42613</v>
      </c>
      <c r="C94" s="40">
        <v>4</v>
      </c>
      <c r="D94" s="40" t="s">
        <v>400</v>
      </c>
      <c r="E94" s="41">
        <v>42613.75</v>
      </c>
      <c r="F94" s="37" t="s">
        <v>406</v>
      </c>
      <c r="G94" s="37" t="s">
        <v>407</v>
      </c>
      <c r="H94" s="38" t="s">
        <v>406</v>
      </c>
      <c r="I94" s="38" t="s">
        <v>407</v>
      </c>
      <c r="J94" s="37">
        <v>2.95</v>
      </c>
      <c r="K94" s="37">
        <v>3.35</v>
      </c>
      <c r="L94" s="37">
        <v>2.04</v>
      </c>
      <c r="M94" s="38">
        <v>1.57</v>
      </c>
      <c r="N94" s="38">
        <v>3.95</v>
      </c>
      <c r="O94" s="38">
        <v>4.2</v>
      </c>
      <c r="P94" s="38">
        <v>1</v>
      </c>
      <c r="Q94" s="38">
        <v>4.3055555555555562E-2</v>
      </c>
      <c r="R94" s="38">
        <v>1</v>
      </c>
      <c r="S94" s="38">
        <v>2</v>
      </c>
      <c r="T94" s="37">
        <v>0</v>
      </c>
      <c r="U94" s="38">
        <v>1</v>
      </c>
      <c r="V94" s="36" t="str">
        <f t="shared" si="10"/>
        <v>日联杯</v>
      </c>
      <c r="W94" s="36" t="s">
        <v>693</v>
      </c>
      <c r="X94" s="36" t="s">
        <v>392</v>
      </c>
      <c r="Y94" s="36" t="s">
        <v>692</v>
      </c>
      <c r="Z94" s="36" t="s">
        <v>393</v>
      </c>
      <c r="AC94" s="36">
        <v>1</v>
      </c>
      <c r="AE94" s="36">
        <f t="shared" si="11"/>
        <v>0</v>
      </c>
      <c r="AF94" s="36">
        <f t="shared" si="12"/>
        <v>0</v>
      </c>
      <c r="AG94" s="36" t="str">
        <f t="shared" si="13"/>
        <v/>
      </c>
      <c r="AH94" s="36" t="str">
        <f t="shared" si="14"/>
        <v/>
      </c>
      <c r="AI94" s="36">
        <f t="shared" si="15"/>
        <v>0</v>
      </c>
      <c r="AJ94" s="36">
        <f t="shared" si="16"/>
        <v>0</v>
      </c>
      <c r="AK94" s="36" t="str">
        <f t="shared" si="17"/>
        <v/>
      </c>
      <c r="AL94" s="36" t="str">
        <f t="shared" si="18"/>
        <v/>
      </c>
    </row>
    <row r="95" spans="2:43">
      <c r="B95" s="39">
        <v>42613</v>
      </c>
      <c r="C95" s="40">
        <v>5</v>
      </c>
      <c r="D95" s="40" t="s">
        <v>400</v>
      </c>
      <c r="E95" s="41">
        <v>42613.770833333336</v>
      </c>
      <c r="F95" s="37" t="s">
        <v>408</v>
      </c>
      <c r="G95" s="37" t="s">
        <v>134</v>
      </c>
      <c r="H95" s="38" t="s">
        <v>409</v>
      </c>
      <c r="I95" s="38" t="s">
        <v>134</v>
      </c>
      <c r="J95" s="37">
        <v>1.46</v>
      </c>
      <c r="K95" s="37">
        <v>3.85</v>
      </c>
      <c r="L95" s="37">
        <v>5.45</v>
      </c>
      <c r="M95" s="38">
        <v>2.62</v>
      </c>
      <c r="N95" s="38">
        <v>3.3</v>
      </c>
      <c r="O95" s="38">
        <v>2.2599999999999998</v>
      </c>
      <c r="P95" s="38">
        <v>-1</v>
      </c>
      <c r="Q95" s="38">
        <v>4.2361111111111106E-2</v>
      </c>
      <c r="R95" s="38">
        <v>1</v>
      </c>
      <c r="S95" s="38">
        <v>1</v>
      </c>
      <c r="T95" s="37">
        <v>1</v>
      </c>
      <c r="U95" s="38">
        <v>0</v>
      </c>
      <c r="V95" s="36" t="str">
        <f t="shared" si="10"/>
        <v>日联杯</v>
      </c>
      <c r="W95" s="36" t="s">
        <v>472</v>
      </c>
      <c r="X95" s="36" t="s">
        <v>472</v>
      </c>
      <c r="Y95" s="36" t="s">
        <v>472</v>
      </c>
      <c r="Z95" s="36" t="s">
        <v>473</v>
      </c>
      <c r="AB95" s="36">
        <v>1</v>
      </c>
      <c r="AC95" s="36">
        <v>1</v>
      </c>
      <c r="AE95" s="36">
        <f t="shared" si="11"/>
        <v>0</v>
      </c>
      <c r="AF95" s="36">
        <f t="shared" si="12"/>
        <v>0</v>
      </c>
      <c r="AG95" s="36" t="str">
        <f t="shared" si="13"/>
        <v/>
      </c>
      <c r="AH95" s="36" t="str">
        <f t="shared" si="14"/>
        <v/>
      </c>
      <c r="AI95" s="36">
        <f t="shared" si="15"/>
        <v>1</v>
      </c>
      <c r="AJ95" s="36">
        <f t="shared" si="16"/>
        <v>2</v>
      </c>
      <c r="AK95" s="36" t="str">
        <f t="shared" si="17"/>
        <v/>
      </c>
      <c r="AL95" s="36" t="str">
        <f t="shared" si="18"/>
        <v/>
      </c>
    </row>
    <row r="96" spans="2:43">
      <c r="B96" s="39">
        <v>42613</v>
      </c>
      <c r="C96" s="40">
        <v>6</v>
      </c>
      <c r="D96" s="40" t="s">
        <v>410</v>
      </c>
      <c r="E96" s="41">
        <v>42613.979166666664</v>
      </c>
      <c r="F96" s="37" t="s">
        <v>411</v>
      </c>
      <c r="G96" s="37" t="s">
        <v>412</v>
      </c>
      <c r="H96" s="38" t="s">
        <v>411</v>
      </c>
      <c r="I96" s="38" t="s">
        <v>412</v>
      </c>
      <c r="J96" s="37">
        <v>1.48</v>
      </c>
      <c r="K96" s="37">
        <v>3.4</v>
      </c>
      <c r="L96" s="37">
        <v>6.25</v>
      </c>
      <c r="M96" s="38">
        <v>2.75</v>
      </c>
      <c r="N96" s="38">
        <v>3.2</v>
      </c>
      <c r="O96" s="38">
        <v>2.21</v>
      </c>
      <c r="P96" s="38">
        <v>-1</v>
      </c>
      <c r="Q96" s="38">
        <v>4.2361111111111106E-2</v>
      </c>
      <c r="R96" s="38">
        <v>1</v>
      </c>
      <c r="S96" s="38">
        <v>1</v>
      </c>
      <c r="T96" s="37">
        <v>1</v>
      </c>
      <c r="U96" s="38">
        <v>0</v>
      </c>
      <c r="V96" s="36" t="str">
        <f t="shared" si="10"/>
        <v>友谊赛</v>
      </c>
      <c r="W96" s="36" t="s">
        <v>692</v>
      </c>
      <c r="X96" s="36" t="s">
        <v>474</v>
      </c>
      <c r="Y96" s="36" t="s">
        <v>688</v>
      </c>
      <c r="Z96" s="36" t="s">
        <v>473</v>
      </c>
      <c r="AB96" s="36">
        <v>1</v>
      </c>
      <c r="AC96" s="36">
        <v>1</v>
      </c>
      <c r="AE96" s="36">
        <f t="shared" si="11"/>
        <v>0</v>
      </c>
      <c r="AF96" s="36">
        <f t="shared" si="12"/>
        <v>0</v>
      </c>
      <c r="AG96" s="36" t="str">
        <f t="shared" si="13"/>
        <v/>
      </c>
      <c r="AH96" s="36" t="str">
        <f t="shared" si="14"/>
        <v/>
      </c>
      <c r="AI96" s="36">
        <f t="shared" si="15"/>
        <v>0</v>
      </c>
      <c r="AJ96" s="36">
        <f t="shared" si="16"/>
        <v>1</v>
      </c>
      <c r="AK96" s="36" t="str">
        <f t="shared" si="17"/>
        <v/>
      </c>
      <c r="AL96" s="36" t="str">
        <f t="shared" si="18"/>
        <v/>
      </c>
    </row>
    <row r="97" spans="2:38">
      <c r="B97" s="39">
        <v>42613</v>
      </c>
      <c r="C97" s="40">
        <v>7</v>
      </c>
      <c r="D97" s="40" t="s">
        <v>410</v>
      </c>
      <c r="E97" s="41">
        <v>42614.052083333336</v>
      </c>
      <c r="F97" s="37" t="s">
        <v>413</v>
      </c>
      <c r="G97" s="37" t="s">
        <v>414</v>
      </c>
      <c r="H97" s="38" t="s">
        <v>413</v>
      </c>
      <c r="I97" s="38" t="s">
        <v>414</v>
      </c>
      <c r="J97" s="37">
        <v>1.38</v>
      </c>
      <c r="K97" s="37">
        <v>3.9</v>
      </c>
      <c r="L97" s="37">
        <v>6.75</v>
      </c>
      <c r="M97" s="38">
        <v>2.37</v>
      </c>
      <c r="N97" s="38">
        <v>3.3</v>
      </c>
      <c r="O97" s="38">
        <v>2.48</v>
      </c>
      <c r="P97" s="38">
        <v>-1</v>
      </c>
      <c r="Q97" s="38">
        <v>0.125</v>
      </c>
      <c r="R97" s="38">
        <v>3</v>
      </c>
      <c r="S97" s="38">
        <v>0</v>
      </c>
      <c r="T97" s="37">
        <v>3</v>
      </c>
      <c r="U97" s="38">
        <v>3</v>
      </c>
      <c r="V97" s="36" t="str">
        <f t="shared" si="10"/>
        <v>友谊赛</v>
      </c>
      <c r="W97" s="36" t="s">
        <v>688</v>
      </c>
      <c r="X97" s="36" t="s">
        <v>392</v>
      </c>
      <c r="Y97" s="36" t="s">
        <v>686</v>
      </c>
      <c r="Z97" s="36" t="s">
        <v>393</v>
      </c>
      <c r="AE97" s="36">
        <f t="shared" si="11"/>
        <v>0</v>
      </c>
      <c r="AF97" s="36">
        <f t="shared" si="12"/>
        <v>1</v>
      </c>
      <c r="AG97" s="36" t="str">
        <f t="shared" si="13"/>
        <v/>
      </c>
      <c r="AH97" s="36" t="str">
        <f t="shared" si="14"/>
        <v/>
      </c>
      <c r="AI97" s="36">
        <f t="shared" si="15"/>
        <v>0</v>
      </c>
      <c r="AJ97" s="36">
        <f t="shared" si="16"/>
        <v>0</v>
      </c>
      <c r="AK97" s="36" t="str">
        <f t="shared" si="17"/>
        <v/>
      </c>
      <c r="AL97" s="36" t="str">
        <f t="shared" si="18"/>
        <v/>
      </c>
    </row>
    <row r="98" spans="2:38">
      <c r="B98" s="39">
        <v>42613</v>
      </c>
      <c r="C98" s="40">
        <v>8</v>
      </c>
      <c r="D98" s="40" t="s">
        <v>410</v>
      </c>
      <c r="E98" s="41">
        <v>42614.0625</v>
      </c>
      <c r="F98" s="37" t="s">
        <v>415</v>
      </c>
      <c r="G98" s="37" t="s">
        <v>416</v>
      </c>
      <c r="H98" s="38" t="s">
        <v>415</v>
      </c>
      <c r="I98" s="38" t="s">
        <v>416</v>
      </c>
      <c r="J98" s="37">
        <v>1.57</v>
      </c>
      <c r="K98" s="37">
        <v>3.35</v>
      </c>
      <c r="L98" s="37">
        <v>5.2</v>
      </c>
      <c r="M98" s="38">
        <v>3.02</v>
      </c>
      <c r="N98" s="38">
        <v>3.25</v>
      </c>
      <c r="O98" s="38">
        <v>2.04</v>
      </c>
      <c r="P98" s="38">
        <v>-1</v>
      </c>
      <c r="Q98" s="38">
        <v>6.9444444444444447E-4</v>
      </c>
      <c r="R98" s="38">
        <v>0</v>
      </c>
      <c r="S98" s="38">
        <v>1</v>
      </c>
      <c r="T98" s="37">
        <v>0</v>
      </c>
      <c r="U98" s="38">
        <v>0</v>
      </c>
      <c r="V98" s="36" t="str">
        <f t="shared" si="10"/>
        <v>友谊赛</v>
      </c>
      <c r="W98" s="36" t="s">
        <v>688</v>
      </c>
      <c r="X98" s="36" t="s">
        <v>394</v>
      </c>
      <c r="Y98" s="36" t="s">
        <v>467</v>
      </c>
      <c r="Z98" s="36" t="s">
        <v>393</v>
      </c>
      <c r="AB98" s="36">
        <v>1</v>
      </c>
      <c r="AC98" s="36">
        <v>1</v>
      </c>
      <c r="AE98" s="36">
        <f t="shared" si="11"/>
        <v>0</v>
      </c>
      <c r="AF98" s="36">
        <f t="shared" si="12"/>
        <v>0</v>
      </c>
      <c r="AG98" s="36" t="str">
        <f t="shared" si="13"/>
        <v/>
      </c>
      <c r="AH98" s="36" t="str">
        <f t="shared" si="14"/>
        <v/>
      </c>
      <c r="AI98" s="36">
        <f t="shared" si="15"/>
        <v>0</v>
      </c>
      <c r="AJ98" s="36">
        <f t="shared" si="16"/>
        <v>1</v>
      </c>
      <c r="AK98" s="36" t="str">
        <f t="shared" si="17"/>
        <v/>
      </c>
      <c r="AL98" s="36" t="str">
        <f t="shared" si="18"/>
        <v/>
      </c>
    </row>
    <row r="99" spans="2:38">
      <c r="B99" s="39">
        <v>42613</v>
      </c>
      <c r="C99" s="40">
        <v>10</v>
      </c>
      <c r="D99" s="40" t="s">
        <v>410</v>
      </c>
      <c r="E99" s="41">
        <v>42614.09375</v>
      </c>
      <c r="F99" s="37" t="s">
        <v>417</v>
      </c>
      <c r="G99" s="37" t="s">
        <v>418</v>
      </c>
      <c r="H99" s="38" t="s">
        <v>417</v>
      </c>
      <c r="I99" s="38" t="s">
        <v>418</v>
      </c>
      <c r="J99" s="37">
        <v>2.25</v>
      </c>
      <c r="K99" s="37">
        <v>2.9</v>
      </c>
      <c r="L99" s="37">
        <v>2.94</v>
      </c>
      <c r="M99" s="38">
        <v>5.25</v>
      </c>
      <c r="N99" s="38">
        <v>3.95</v>
      </c>
      <c r="O99" s="38">
        <v>1.46</v>
      </c>
      <c r="P99" s="38">
        <v>-1</v>
      </c>
      <c r="Q99" s="38">
        <v>0</v>
      </c>
      <c r="R99" s="38">
        <v>0</v>
      </c>
      <c r="S99" s="38">
        <v>0</v>
      </c>
      <c r="T99" s="37">
        <v>1</v>
      </c>
      <c r="U99" s="38">
        <v>0</v>
      </c>
      <c r="V99" s="36" t="str">
        <f t="shared" si="10"/>
        <v>友谊赛</v>
      </c>
      <c r="W99" s="36" t="s">
        <v>688</v>
      </c>
      <c r="X99" s="36" t="s">
        <v>467</v>
      </c>
      <c r="Y99" s="36" t="s">
        <v>392</v>
      </c>
      <c r="Z99" s="36" t="s">
        <v>393</v>
      </c>
      <c r="AB99" s="36">
        <v>1</v>
      </c>
      <c r="AE99" s="36">
        <f t="shared" si="11"/>
        <v>0</v>
      </c>
      <c r="AF99" s="36">
        <f t="shared" si="12"/>
        <v>0</v>
      </c>
      <c r="AG99" s="36" t="str">
        <f t="shared" si="13"/>
        <v/>
      </c>
      <c r="AH99" s="36" t="str">
        <f t="shared" si="14"/>
        <v/>
      </c>
      <c r="AI99" s="36">
        <f t="shared" si="15"/>
        <v>0</v>
      </c>
      <c r="AJ99" s="36">
        <f t="shared" si="16"/>
        <v>0</v>
      </c>
      <c r="AK99" s="36" t="str">
        <f t="shared" si="17"/>
        <v/>
      </c>
      <c r="AL99" s="36" t="str">
        <f t="shared" si="18"/>
        <v/>
      </c>
    </row>
    <row r="100" spans="2:38">
      <c r="B100" s="39">
        <v>42613</v>
      </c>
      <c r="C100" s="40">
        <v>12</v>
      </c>
      <c r="D100" s="40" t="s">
        <v>410</v>
      </c>
      <c r="E100" s="41">
        <v>42614.114583333336</v>
      </c>
      <c r="F100" s="37" t="s">
        <v>419</v>
      </c>
      <c r="G100" s="37" t="s">
        <v>420</v>
      </c>
      <c r="H100" s="38" t="s">
        <v>419</v>
      </c>
      <c r="I100" s="38" t="s">
        <v>420</v>
      </c>
      <c r="J100" s="37">
        <v>1.1499999999999999</v>
      </c>
      <c r="K100" s="37">
        <v>5.3</v>
      </c>
      <c r="L100" s="37">
        <v>14</v>
      </c>
      <c r="M100" s="38">
        <v>1.66</v>
      </c>
      <c r="N100" s="38">
        <v>3.7</v>
      </c>
      <c r="O100" s="38">
        <v>3.9</v>
      </c>
      <c r="P100" s="38">
        <v>-1</v>
      </c>
      <c r="Q100" s="38">
        <v>0.16666666666666666</v>
      </c>
      <c r="R100" s="38">
        <v>4</v>
      </c>
      <c r="S100" s="38">
        <v>0</v>
      </c>
      <c r="T100" s="37">
        <v>3</v>
      </c>
      <c r="U100" s="38">
        <v>3</v>
      </c>
      <c r="V100" s="36" t="str">
        <f t="shared" si="10"/>
        <v>友谊赛</v>
      </c>
      <c r="W100" s="36" t="s">
        <v>692</v>
      </c>
      <c r="X100" s="36" t="s">
        <v>392</v>
      </c>
      <c r="Y100" s="36" t="s">
        <v>394</v>
      </c>
      <c r="Z100" s="36" t="s">
        <v>393</v>
      </c>
      <c r="AE100" s="36">
        <f t="shared" si="11"/>
        <v>0</v>
      </c>
      <c r="AF100" s="36">
        <f t="shared" si="12"/>
        <v>1</v>
      </c>
      <c r="AG100" s="36" t="str">
        <f t="shared" si="13"/>
        <v/>
      </c>
      <c r="AH100" s="36" t="str">
        <f t="shared" si="14"/>
        <v/>
      </c>
      <c r="AI100" s="36">
        <f t="shared" si="15"/>
        <v>0</v>
      </c>
      <c r="AJ100" s="36">
        <f t="shared" si="16"/>
        <v>0</v>
      </c>
      <c r="AK100" s="36" t="str">
        <f t="shared" si="17"/>
        <v/>
      </c>
      <c r="AL100" s="36" t="str">
        <f t="shared" si="18"/>
        <v/>
      </c>
    </row>
    <row r="101" spans="2:38">
      <c r="B101" s="39">
        <v>42613</v>
      </c>
      <c r="C101" s="40">
        <v>13</v>
      </c>
      <c r="D101" s="40" t="s">
        <v>421</v>
      </c>
      <c r="E101" s="41">
        <v>42614.114583333336</v>
      </c>
      <c r="F101" s="37" t="s">
        <v>422</v>
      </c>
      <c r="G101" s="37" t="s">
        <v>423</v>
      </c>
      <c r="H101" s="38" t="s">
        <v>422</v>
      </c>
      <c r="I101" s="38" t="s">
        <v>424</v>
      </c>
      <c r="J101" s="37">
        <v>1.93</v>
      </c>
      <c r="K101" s="37">
        <v>3.3</v>
      </c>
      <c r="L101" s="37">
        <v>3.25</v>
      </c>
      <c r="M101" s="38">
        <v>3.85</v>
      </c>
      <c r="N101" s="38">
        <v>3.85</v>
      </c>
      <c r="O101" s="38">
        <v>1.64</v>
      </c>
      <c r="P101" s="38">
        <v>-1</v>
      </c>
      <c r="Q101" s="38">
        <v>8.4027777777777771E-2</v>
      </c>
      <c r="R101" s="38">
        <v>2</v>
      </c>
      <c r="S101" s="38">
        <v>1</v>
      </c>
      <c r="T101" s="37">
        <v>3</v>
      </c>
      <c r="U101" s="38">
        <v>1</v>
      </c>
      <c r="V101" s="36" t="str">
        <f t="shared" si="10"/>
        <v>英锦赛</v>
      </c>
      <c r="W101" s="36" t="s">
        <v>688</v>
      </c>
      <c r="X101" s="36" t="s">
        <v>392</v>
      </c>
      <c r="Y101" s="36" t="s">
        <v>394</v>
      </c>
      <c r="Z101" s="36" t="s">
        <v>393</v>
      </c>
      <c r="AC101" s="36">
        <v>1</v>
      </c>
      <c r="AE101" s="36">
        <f t="shared" si="11"/>
        <v>0</v>
      </c>
      <c r="AF101" s="36">
        <f t="shared" si="12"/>
        <v>0</v>
      </c>
      <c r="AG101" s="36" t="str">
        <f t="shared" si="13"/>
        <v/>
      </c>
      <c r="AH101" s="36" t="str">
        <f t="shared" si="14"/>
        <v/>
      </c>
      <c r="AI101" s="36">
        <f t="shared" si="15"/>
        <v>0</v>
      </c>
      <c r="AJ101" s="36">
        <f t="shared" si="16"/>
        <v>0</v>
      </c>
      <c r="AK101" s="36" t="str">
        <f t="shared" si="17"/>
        <v/>
      </c>
      <c r="AL101" s="36" t="str">
        <f t="shared" si="18"/>
        <v/>
      </c>
    </row>
    <row r="102" spans="2:38">
      <c r="B102" s="39">
        <v>42613</v>
      </c>
      <c r="C102" s="40">
        <v>14</v>
      </c>
      <c r="D102" s="40" t="s">
        <v>425</v>
      </c>
      <c r="E102" s="41">
        <v>42614.166666666664</v>
      </c>
      <c r="F102" s="37" t="s">
        <v>355</v>
      </c>
      <c r="G102" s="37" t="s">
        <v>357</v>
      </c>
      <c r="H102" s="38" t="s">
        <v>355</v>
      </c>
      <c r="I102" s="38" t="s">
        <v>357</v>
      </c>
      <c r="J102" s="37">
        <v>1.55</v>
      </c>
      <c r="K102" s="37">
        <v>3.7</v>
      </c>
      <c r="L102" s="37">
        <v>4.7</v>
      </c>
      <c r="M102" s="38">
        <v>2.76</v>
      </c>
      <c r="N102" s="38">
        <v>3.5</v>
      </c>
      <c r="O102" s="38">
        <v>2.08</v>
      </c>
      <c r="P102" s="38">
        <v>-1</v>
      </c>
      <c r="Q102" s="38">
        <v>4.1666666666666664E-2</v>
      </c>
      <c r="R102" s="38">
        <v>1</v>
      </c>
      <c r="S102" s="38">
        <v>0</v>
      </c>
      <c r="T102" s="37">
        <v>3</v>
      </c>
      <c r="U102" s="38">
        <v>1</v>
      </c>
      <c r="V102" s="36" t="str">
        <f t="shared" si="10"/>
        <v>南俱杯</v>
      </c>
      <c r="W102" s="36" t="s">
        <v>475</v>
      </c>
      <c r="X102" s="36" t="s">
        <v>392</v>
      </c>
      <c r="Y102" s="36" t="s">
        <v>394</v>
      </c>
      <c r="Z102" s="36" t="s">
        <v>459</v>
      </c>
      <c r="AE102" s="36">
        <f t="shared" si="11"/>
        <v>1</v>
      </c>
      <c r="AF102" s="36">
        <f t="shared" si="12"/>
        <v>3</v>
      </c>
      <c r="AG102" s="36" t="str">
        <f t="shared" si="13"/>
        <v/>
      </c>
      <c r="AH102" s="36" t="str">
        <f t="shared" si="14"/>
        <v/>
      </c>
      <c r="AI102" s="36">
        <f t="shared" si="15"/>
        <v>0</v>
      </c>
      <c r="AJ102" s="36">
        <f t="shared" si="16"/>
        <v>0</v>
      </c>
      <c r="AK102" s="36" t="str">
        <f t="shared" si="17"/>
        <v/>
      </c>
      <c r="AL102" s="36" t="str">
        <f t="shared" si="18"/>
        <v/>
      </c>
    </row>
    <row r="103" spans="2:38">
      <c r="B103" s="39">
        <v>42613</v>
      </c>
      <c r="C103" s="40">
        <v>15</v>
      </c>
      <c r="D103" s="40" t="s">
        <v>426</v>
      </c>
      <c r="E103" s="41">
        <v>42614.270833333336</v>
      </c>
      <c r="F103" s="37" t="s">
        <v>254</v>
      </c>
      <c r="G103" s="37" t="s">
        <v>427</v>
      </c>
      <c r="H103" s="38" t="s">
        <v>254</v>
      </c>
      <c r="I103" s="38" t="s">
        <v>428</v>
      </c>
      <c r="J103" s="37">
        <v>1.1000000000000001</v>
      </c>
      <c r="K103" s="37">
        <v>6.2</v>
      </c>
      <c r="L103" s="37">
        <v>17</v>
      </c>
      <c r="M103" s="38">
        <v>1.52</v>
      </c>
      <c r="N103" s="38">
        <v>3.95</v>
      </c>
      <c r="O103" s="38">
        <v>4.62</v>
      </c>
      <c r="P103" s="38">
        <v>-1</v>
      </c>
      <c r="Q103" s="38">
        <v>0.125</v>
      </c>
      <c r="R103" s="38">
        <v>3</v>
      </c>
      <c r="S103" s="38">
        <v>0</v>
      </c>
      <c r="T103" s="37">
        <v>3</v>
      </c>
      <c r="U103" s="38">
        <v>3</v>
      </c>
      <c r="V103" s="36" t="str">
        <f t="shared" si="10"/>
        <v>巴西杯</v>
      </c>
      <c r="W103" s="36" t="s">
        <v>475</v>
      </c>
      <c r="X103" s="36" t="s">
        <v>392</v>
      </c>
      <c r="Y103" s="36" t="s">
        <v>394</v>
      </c>
      <c r="Z103" s="36" t="s">
        <v>393</v>
      </c>
      <c r="AE103" s="36">
        <f t="shared" si="11"/>
        <v>1</v>
      </c>
      <c r="AF103" s="36">
        <f t="shared" si="12"/>
        <v>2</v>
      </c>
      <c r="AG103" s="36" t="str">
        <f t="shared" si="13"/>
        <v/>
      </c>
      <c r="AH103" s="36" t="str">
        <f t="shared" si="14"/>
        <v/>
      </c>
      <c r="AI103" s="36">
        <f t="shared" si="15"/>
        <v>0</v>
      </c>
      <c r="AJ103" s="36">
        <f t="shared" si="16"/>
        <v>0</v>
      </c>
      <c r="AK103" s="36" t="str">
        <f t="shared" si="17"/>
        <v/>
      </c>
      <c r="AL103" s="36" t="str">
        <f t="shared" si="18"/>
        <v/>
      </c>
    </row>
    <row r="104" spans="2:38">
      <c r="B104" s="39">
        <v>42613</v>
      </c>
      <c r="C104" s="40">
        <v>16</v>
      </c>
      <c r="D104" s="40" t="s">
        <v>429</v>
      </c>
      <c r="E104" s="41">
        <v>42614.270833333336</v>
      </c>
      <c r="F104" s="37" t="s">
        <v>430</v>
      </c>
      <c r="G104" s="37" t="s">
        <v>431</v>
      </c>
      <c r="H104" s="38" t="s">
        <v>430</v>
      </c>
      <c r="I104" s="38" t="s">
        <v>431</v>
      </c>
      <c r="J104" s="37">
        <v>5</v>
      </c>
      <c r="K104" s="37">
        <v>3.3</v>
      </c>
      <c r="L104" s="37">
        <v>1.6</v>
      </c>
      <c r="M104" s="38">
        <v>1.99</v>
      </c>
      <c r="N104" s="38">
        <v>3.3</v>
      </c>
      <c r="O104" s="38">
        <v>3.1</v>
      </c>
      <c r="P104" s="38">
        <v>1</v>
      </c>
      <c r="Q104" s="38">
        <v>8.4722222222222213E-2</v>
      </c>
      <c r="R104" s="38">
        <v>2</v>
      </c>
      <c r="S104" s="38">
        <v>2</v>
      </c>
      <c r="T104" s="37">
        <v>1</v>
      </c>
      <c r="U104" s="38">
        <v>3</v>
      </c>
      <c r="V104" s="36" t="str">
        <f t="shared" si="10"/>
        <v>阿根廷杯</v>
      </c>
      <c r="W104" s="36" t="s">
        <v>465</v>
      </c>
      <c r="X104" s="36" t="s">
        <v>392</v>
      </c>
      <c r="Y104" s="36" t="s">
        <v>394</v>
      </c>
      <c r="Z104" s="36" t="s">
        <v>393</v>
      </c>
      <c r="AB104" s="36">
        <v>1</v>
      </c>
      <c r="AC104" s="36">
        <v>1</v>
      </c>
      <c r="AE104" s="36">
        <f t="shared" si="11"/>
        <v>0</v>
      </c>
      <c r="AF104" s="36">
        <f t="shared" si="12"/>
        <v>0</v>
      </c>
      <c r="AG104" s="36" t="str">
        <f t="shared" si="13"/>
        <v/>
      </c>
      <c r="AH104" s="36" t="str">
        <f t="shared" si="14"/>
        <v/>
      </c>
      <c r="AI104" s="36">
        <f t="shared" si="15"/>
        <v>0</v>
      </c>
      <c r="AJ104" s="36">
        <f t="shared" si="16"/>
        <v>1</v>
      </c>
      <c r="AK104" s="36" t="str">
        <f t="shared" si="17"/>
        <v/>
      </c>
      <c r="AL104" s="36" t="str">
        <f t="shared" si="18"/>
        <v/>
      </c>
    </row>
    <row r="105" spans="2:38">
      <c r="B105" s="39">
        <v>42613</v>
      </c>
      <c r="C105" s="40">
        <v>17</v>
      </c>
      <c r="D105" s="40" t="s">
        <v>425</v>
      </c>
      <c r="E105" s="41">
        <v>42614.364583333336</v>
      </c>
      <c r="F105" s="37" t="s">
        <v>353</v>
      </c>
      <c r="G105" s="37" t="s">
        <v>339</v>
      </c>
      <c r="H105" s="38" t="s">
        <v>353</v>
      </c>
      <c r="I105" s="38" t="s">
        <v>339</v>
      </c>
      <c r="J105" s="37">
        <v>1.3</v>
      </c>
      <c r="K105" s="37">
        <v>4.5</v>
      </c>
      <c r="L105" s="37">
        <v>7.25</v>
      </c>
      <c r="M105" s="38">
        <v>2.06</v>
      </c>
      <c r="N105" s="38">
        <v>3.5</v>
      </c>
      <c r="O105" s="38">
        <v>2.8</v>
      </c>
      <c r="P105" s="38">
        <v>-1</v>
      </c>
      <c r="Q105" s="38">
        <v>0.12569444444444444</v>
      </c>
      <c r="R105" s="38">
        <v>3</v>
      </c>
      <c r="S105" s="38">
        <v>1</v>
      </c>
      <c r="T105" s="37">
        <v>3</v>
      </c>
      <c r="U105" s="38">
        <v>3</v>
      </c>
      <c r="V105" s="36" t="str">
        <f t="shared" si="10"/>
        <v>南俱杯</v>
      </c>
      <c r="W105" s="36" t="s">
        <v>475</v>
      </c>
      <c r="X105" s="36" t="s">
        <v>394</v>
      </c>
      <c r="Y105" s="36" t="s">
        <v>392</v>
      </c>
      <c r="Z105" s="36" t="s">
        <v>459</v>
      </c>
      <c r="AE105" s="36">
        <f t="shared" si="11"/>
        <v>3</v>
      </c>
      <c r="AF105" s="36">
        <f t="shared" si="12"/>
        <v>5</v>
      </c>
      <c r="AG105" s="36">
        <f t="shared" si="13"/>
        <v>30.785900000000005</v>
      </c>
      <c r="AH105" s="36">
        <f t="shared" si="14"/>
        <v>30.785900000000005</v>
      </c>
      <c r="AI105" s="36">
        <f t="shared" si="15"/>
        <v>0</v>
      </c>
      <c r="AJ105" s="36">
        <f t="shared" si="16"/>
        <v>0</v>
      </c>
      <c r="AK105" s="36" t="str">
        <f t="shared" si="17"/>
        <v/>
      </c>
      <c r="AL105" s="36" t="str">
        <f t="shared" si="18"/>
        <v/>
      </c>
    </row>
    <row r="106" spans="2:38">
      <c r="B106" s="39">
        <v>42613</v>
      </c>
      <c r="C106" s="40">
        <v>18</v>
      </c>
      <c r="D106" s="40" t="s">
        <v>425</v>
      </c>
      <c r="E106" s="41">
        <v>42614.364583333336</v>
      </c>
      <c r="F106" s="37" t="s">
        <v>356</v>
      </c>
      <c r="G106" s="37" t="s">
        <v>337</v>
      </c>
      <c r="H106" s="38" t="s">
        <v>356</v>
      </c>
      <c r="I106" s="38" t="s">
        <v>338</v>
      </c>
      <c r="J106" s="37">
        <v>2.1</v>
      </c>
      <c r="K106" s="37">
        <v>2.95</v>
      </c>
      <c r="L106" s="37">
        <v>3.18</v>
      </c>
      <c r="M106" s="38">
        <v>4.76</v>
      </c>
      <c r="N106" s="38">
        <v>3.7</v>
      </c>
      <c r="O106" s="38">
        <v>1.54</v>
      </c>
      <c r="P106" s="38">
        <v>-1</v>
      </c>
      <c r="Q106" s="38">
        <v>6.9444444444444447E-4</v>
      </c>
      <c r="R106" s="38">
        <v>0</v>
      </c>
      <c r="S106" s="38">
        <v>1</v>
      </c>
      <c r="T106" s="37">
        <v>0</v>
      </c>
      <c r="U106" s="38">
        <v>0</v>
      </c>
      <c r="V106" s="36" t="str">
        <f t="shared" ref="V106:V137" si="19">D106</f>
        <v>南俱杯</v>
      </c>
      <c r="W106" s="36" t="s">
        <v>475</v>
      </c>
      <c r="X106" s="36" t="s">
        <v>392</v>
      </c>
      <c r="Y106" s="36" t="s">
        <v>392</v>
      </c>
      <c r="Z106" s="36" t="s">
        <v>459</v>
      </c>
      <c r="AB106" s="36">
        <v>1</v>
      </c>
      <c r="AE106" s="36">
        <f t="shared" si="11"/>
        <v>0</v>
      </c>
      <c r="AF106" s="36">
        <f t="shared" si="12"/>
        <v>0</v>
      </c>
      <c r="AG106" s="36" t="str">
        <f t="shared" si="13"/>
        <v/>
      </c>
      <c r="AH106" s="36" t="str">
        <f t="shared" si="14"/>
        <v/>
      </c>
      <c r="AI106" s="36">
        <f t="shared" si="15"/>
        <v>0</v>
      </c>
      <c r="AJ106" s="36">
        <f t="shared" si="16"/>
        <v>0</v>
      </c>
      <c r="AK106" s="36" t="str">
        <f t="shared" si="17"/>
        <v/>
      </c>
      <c r="AL106" s="36" t="str">
        <f t="shared" si="18"/>
        <v/>
      </c>
    </row>
    <row r="107" spans="2:38">
      <c r="B107" s="39">
        <v>42613</v>
      </c>
      <c r="C107" s="40">
        <v>19</v>
      </c>
      <c r="D107" s="40" t="s">
        <v>425</v>
      </c>
      <c r="E107" s="41">
        <v>42614.364583333336</v>
      </c>
      <c r="F107" s="37" t="s">
        <v>352</v>
      </c>
      <c r="G107" s="37" t="s">
        <v>468</v>
      </c>
      <c r="H107" s="38" t="s">
        <v>354</v>
      </c>
      <c r="I107" s="38" t="s">
        <v>468</v>
      </c>
      <c r="J107" s="37">
        <v>1.26</v>
      </c>
      <c r="K107" s="37">
        <v>4.5999999999999996</v>
      </c>
      <c r="L107" s="37">
        <v>8.4499999999999993</v>
      </c>
      <c r="M107" s="38">
        <v>1.96</v>
      </c>
      <c r="N107" s="38">
        <v>3.5</v>
      </c>
      <c r="O107" s="38">
        <v>3</v>
      </c>
      <c r="P107" s="38">
        <v>-1</v>
      </c>
      <c r="Q107" s="38">
        <v>0.12569444444444444</v>
      </c>
      <c r="R107" s="38">
        <v>3</v>
      </c>
      <c r="S107" s="38">
        <v>1</v>
      </c>
      <c r="T107" s="37">
        <v>3</v>
      </c>
      <c r="U107" s="38">
        <v>3</v>
      </c>
      <c r="V107" s="36" t="str">
        <f t="shared" si="19"/>
        <v>南俱杯</v>
      </c>
      <c r="AE107" s="36">
        <f t="shared" si="11"/>
        <v>0</v>
      </c>
      <c r="AF107" s="36">
        <f t="shared" si="12"/>
        <v>1</v>
      </c>
      <c r="AG107" s="36" t="str">
        <f t="shared" si="13"/>
        <v/>
      </c>
      <c r="AH107" s="36" t="str">
        <f t="shared" si="14"/>
        <v/>
      </c>
      <c r="AI107" s="36">
        <f t="shared" si="15"/>
        <v>0</v>
      </c>
      <c r="AJ107" s="36">
        <f t="shared" si="16"/>
        <v>0</v>
      </c>
      <c r="AK107" s="36" t="str">
        <f t="shared" si="17"/>
        <v/>
      </c>
      <c r="AL107" s="36" t="str">
        <f t="shared" si="18"/>
        <v/>
      </c>
    </row>
    <row r="108" spans="2:38">
      <c r="B108" s="39">
        <v>42613</v>
      </c>
      <c r="C108" s="40">
        <v>20</v>
      </c>
      <c r="D108" s="40" t="s">
        <v>426</v>
      </c>
      <c r="E108" s="41">
        <v>42614.364583333336</v>
      </c>
      <c r="F108" s="37" t="s">
        <v>239</v>
      </c>
      <c r="G108" s="37" t="s">
        <v>469</v>
      </c>
      <c r="H108" s="38" t="s">
        <v>239</v>
      </c>
      <c r="I108" s="38" t="s">
        <v>469</v>
      </c>
      <c r="J108" s="37">
        <v>2.2200000000000002</v>
      </c>
      <c r="K108" s="37">
        <v>2.85</v>
      </c>
      <c r="L108" s="37">
        <v>3.05</v>
      </c>
      <c r="M108" s="38">
        <v>4.9000000000000004</v>
      </c>
      <c r="N108" s="38">
        <v>4</v>
      </c>
      <c r="O108" s="38">
        <v>1.48</v>
      </c>
      <c r="P108" s="38">
        <v>-1</v>
      </c>
      <c r="Q108" s="38">
        <v>4.2361111111111106E-2</v>
      </c>
      <c r="R108" s="38">
        <v>1</v>
      </c>
      <c r="S108" s="38">
        <v>1</v>
      </c>
      <c r="T108" s="37">
        <v>1</v>
      </c>
      <c r="U108" s="38">
        <v>0</v>
      </c>
      <c r="V108" s="36" t="str">
        <f t="shared" si="19"/>
        <v>巴西杯</v>
      </c>
      <c r="W108" s="36" t="s">
        <v>477</v>
      </c>
      <c r="X108" s="36" t="s">
        <v>392</v>
      </c>
      <c r="Y108" s="36" t="s">
        <v>392</v>
      </c>
      <c r="Z108" s="36" t="s">
        <v>393</v>
      </c>
      <c r="AB108" s="36">
        <v>1</v>
      </c>
      <c r="AE108" s="36">
        <f t="shared" si="11"/>
        <v>0</v>
      </c>
      <c r="AF108" s="36">
        <f t="shared" si="12"/>
        <v>0</v>
      </c>
      <c r="AG108" s="36" t="str">
        <f t="shared" si="13"/>
        <v/>
      </c>
      <c r="AH108" s="36" t="str">
        <f t="shared" si="14"/>
        <v/>
      </c>
      <c r="AI108" s="36">
        <f t="shared" si="15"/>
        <v>0</v>
      </c>
      <c r="AJ108" s="36">
        <f t="shared" si="16"/>
        <v>0</v>
      </c>
      <c r="AK108" s="36" t="str">
        <f t="shared" si="17"/>
        <v/>
      </c>
      <c r="AL108" s="36" t="str">
        <f t="shared" si="18"/>
        <v/>
      </c>
    </row>
    <row r="109" spans="2:38">
      <c r="B109" s="39">
        <v>42613</v>
      </c>
      <c r="C109" s="40">
        <v>21</v>
      </c>
      <c r="D109" s="40" t="s">
        <v>426</v>
      </c>
      <c r="E109" s="41">
        <v>42614.364583333336</v>
      </c>
      <c r="F109" s="37" t="s">
        <v>216</v>
      </c>
      <c r="G109" s="37" t="s">
        <v>470</v>
      </c>
      <c r="H109" s="38" t="s">
        <v>216</v>
      </c>
      <c r="I109" s="38" t="s">
        <v>471</v>
      </c>
      <c r="J109" s="37">
        <v>1.22</v>
      </c>
      <c r="K109" s="37">
        <v>4.95</v>
      </c>
      <c r="L109" s="37">
        <v>9.25</v>
      </c>
      <c r="M109" s="38">
        <v>1.85</v>
      </c>
      <c r="N109" s="38">
        <v>3.55</v>
      </c>
      <c r="O109" s="38">
        <v>3.25</v>
      </c>
      <c r="P109" s="38">
        <v>-1</v>
      </c>
      <c r="Q109" s="38">
        <v>0.125</v>
      </c>
      <c r="R109" s="38">
        <v>3</v>
      </c>
      <c r="S109" s="38">
        <v>0</v>
      </c>
      <c r="T109" s="37">
        <v>3</v>
      </c>
      <c r="U109" s="38">
        <v>3</v>
      </c>
      <c r="V109" s="36" t="str">
        <f t="shared" si="19"/>
        <v>巴西杯</v>
      </c>
      <c r="W109" s="36" t="s">
        <v>475</v>
      </c>
      <c r="X109" s="36" t="s">
        <v>392</v>
      </c>
      <c r="Y109" s="36" t="s">
        <v>394</v>
      </c>
      <c r="Z109" s="36" t="s">
        <v>393</v>
      </c>
      <c r="AE109" s="36">
        <f t="shared" si="11"/>
        <v>1</v>
      </c>
      <c r="AF109" s="36">
        <f t="shared" si="12"/>
        <v>2</v>
      </c>
      <c r="AG109" s="36" t="str">
        <f t="shared" si="13"/>
        <v/>
      </c>
      <c r="AH109" s="36" t="str">
        <f t="shared" si="14"/>
        <v/>
      </c>
      <c r="AI109" s="36">
        <f t="shared" si="15"/>
        <v>0</v>
      </c>
      <c r="AJ109" s="36">
        <f t="shared" si="16"/>
        <v>0</v>
      </c>
      <c r="AK109" s="36" t="str">
        <f t="shared" si="17"/>
        <v/>
      </c>
      <c r="AL109" s="36" t="str">
        <f t="shared" si="18"/>
        <v/>
      </c>
    </row>
    <row r="110" spans="2:38">
      <c r="B110" s="39">
        <v>42612</v>
      </c>
      <c r="C110" s="40">
        <v>2</v>
      </c>
      <c r="D110" s="40" t="s">
        <v>478</v>
      </c>
      <c r="E110" s="41">
        <v>42612.770833333336</v>
      </c>
      <c r="F110" s="37" t="s">
        <v>0</v>
      </c>
      <c r="G110" s="37" t="s">
        <v>1</v>
      </c>
      <c r="H110" s="38" t="s">
        <v>0</v>
      </c>
      <c r="I110" s="38" t="s">
        <v>1</v>
      </c>
      <c r="J110" s="37">
        <v>2.42</v>
      </c>
      <c r="K110" s="37">
        <v>3.25</v>
      </c>
      <c r="L110" s="37">
        <v>2.4500000000000002</v>
      </c>
      <c r="M110" s="38">
        <v>5.4</v>
      </c>
      <c r="N110" s="38">
        <v>4.3499999999999996</v>
      </c>
      <c r="O110" s="38">
        <v>1.4</v>
      </c>
      <c r="P110" s="38">
        <v>-1</v>
      </c>
      <c r="Q110" s="38">
        <v>0</v>
      </c>
      <c r="R110" s="38">
        <v>0</v>
      </c>
      <c r="S110" s="38">
        <v>0</v>
      </c>
      <c r="T110" s="37">
        <v>1</v>
      </c>
      <c r="U110" s="38">
        <v>0</v>
      </c>
      <c r="V110" s="36" t="str">
        <f t="shared" si="19"/>
        <v>足总杯</v>
      </c>
      <c r="W110" s="36" t="s">
        <v>454</v>
      </c>
      <c r="X110" s="36" t="s">
        <v>394</v>
      </c>
      <c r="Y110" s="36" t="s">
        <v>392</v>
      </c>
      <c r="Z110" s="36" t="s">
        <v>393</v>
      </c>
      <c r="AB110" s="36">
        <v>1</v>
      </c>
      <c r="AE110" s="36">
        <f t="shared" si="11"/>
        <v>0</v>
      </c>
      <c r="AF110" s="36">
        <f t="shared" si="12"/>
        <v>0</v>
      </c>
      <c r="AG110" s="36" t="str">
        <f t="shared" si="13"/>
        <v/>
      </c>
      <c r="AH110" s="36" t="str">
        <f t="shared" si="14"/>
        <v/>
      </c>
      <c r="AI110" s="36">
        <f t="shared" si="15"/>
        <v>0</v>
      </c>
      <c r="AJ110" s="36">
        <f t="shared" si="16"/>
        <v>0</v>
      </c>
      <c r="AK110" s="36" t="str">
        <f t="shared" si="17"/>
        <v/>
      </c>
      <c r="AL110" s="36" t="str">
        <f t="shared" si="18"/>
        <v/>
      </c>
    </row>
    <row r="111" spans="2:38">
      <c r="B111" s="39">
        <v>42612</v>
      </c>
      <c r="C111" s="40">
        <v>3</v>
      </c>
      <c r="D111" s="40" t="s">
        <v>421</v>
      </c>
      <c r="E111" s="41">
        <v>42613.083333333336</v>
      </c>
      <c r="F111" s="37" t="s">
        <v>20</v>
      </c>
      <c r="G111" s="37" t="s">
        <v>479</v>
      </c>
      <c r="H111" s="38" t="s">
        <v>21</v>
      </c>
      <c r="I111" s="38" t="s">
        <v>480</v>
      </c>
      <c r="J111" s="37">
        <v>1.58</v>
      </c>
      <c r="K111" s="37">
        <v>3.65</v>
      </c>
      <c r="L111" s="37">
        <v>4.5</v>
      </c>
      <c r="M111" s="38">
        <v>2.81</v>
      </c>
      <c r="N111" s="38">
        <v>3.6</v>
      </c>
      <c r="O111" s="38">
        <v>2.02</v>
      </c>
      <c r="P111" s="38">
        <v>-1</v>
      </c>
      <c r="Q111" s="38">
        <v>0.1673611111111111</v>
      </c>
      <c r="R111" s="38">
        <v>4</v>
      </c>
      <c r="S111" s="38">
        <v>1</v>
      </c>
      <c r="T111" s="37">
        <v>3</v>
      </c>
      <c r="U111" s="38">
        <v>3</v>
      </c>
      <c r="V111" s="36" t="str">
        <f t="shared" si="19"/>
        <v>英锦赛</v>
      </c>
      <c r="W111" s="36" t="s">
        <v>475</v>
      </c>
      <c r="X111" s="36" t="s">
        <v>392</v>
      </c>
      <c r="Y111" s="36" t="s">
        <v>392</v>
      </c>
      <c r="Z111" s="36" t="s">
        <v>393</v>
      </c>
      <c r="AE111" s="36">
        <f t="shared" si="11"/>
        <v>2</v>
      </c>
      <c r="AF111" s="36">
        <f t="shared" si="12"/>
        <v>3</v>
      </c>
      <c r="AG111" s="36" t="str">
        <f t="shared" si="13"/>
        <v/>
      </c>
      <c r="AH111" s="36" t="str">
        <f t="shared" si="14"/>
        <v/>
      </c>
      <c r="AI111" s="36">
        <f t="shared" si="15"/>
        <v>0</v>
      </c>
      <c r="AJ111" s="36">
        <f t="shared" si="16"/>
        <v>0</v>
      </c>
      <c r="AK111" s="36" t="str">
        <f t="shared" si="17"/>
        <v/>
      </c>
      <c r="AL111" s="36" t="str">
        <f t="shared" si="18"/>
        <v/>
      </c>
    </row>
    <row r="112" spans="2:38">
      <c r="B112" s="39">
        <v>42612</v>
      </c>
      <c r="C112" s="40">
        <v>4</v>
      </c>
      <c r="D112" s="40" t="s">
        <v>421</v>
      </c>
      <c r="E112" s="41">
        <v>42613.104166666664</v>
      </c>
      <c r="F112" s="37" t="s">
        <v>22</v>
      </c>
      <c r="G112" s="37" t="s">
        <v>481</v>
      </c>
      <c r="H112" s="38" t="s">
        <v>22</v>
      </c>
      <c r="I112" s="38" t="s">
        <v>481</v>
      </c>
      <c r="J112" s="37">
        <v>1.85</v>
      </c>
      <c r="K112" s="37">
        <v>3.35</v>
      </c>
      <c r="L112" s="37">
        <v>3.45</v>
      </c>
      <c r="M112" s="38">
        <v>3.55</v>
      </c>
      <c r="N112" s="38">
        <v>3.85</v>
      </c>
      <c r="O112" s="38">
        <v>1.7</v>
      </c>
      <c r="P112" s="38">
        <v>-1</v>
      </c>
      <c r="Q112" s="38">
        <v>4.3055555555555562E-2</v>
      </c>
      <c r="R112" s="38">
        <v>1</v>
      </c>
      <c r="S112" s="38">
        <v>2</v>
      </c>
      <c r="T112" s="37">
        <v>0</v>
      </c>
      <c r="U112" s="38">
        <v>0</v>
      </c>
      <c r="V112" s="36" t="str">
        <f t="shared" si="19"/>
        <v>英锦赛</v>
      </c>
      <c r="W112" s="36" t="s">
        <v>476</v>
      </c>
      <c r="X112" s="36" t="s">
        <v>392</v>
      </c>
      <c r="Y112" s="36" t="s">
        <v>467</v>
      </c>
      <c r="Z112" s="36" t="s">
        <v>393</v>
      </c>
      <c r="AB112" s="36">
        <v>1</v>
      </c>
      <c r="AE112" s="36">
        <f t="shared" si="11"/>
        <v>0</v>
      </c>
      <c r="AF112" s="36">
        <f t="shared" si="12"/>
        <v>0</v>
      </c>
      <c r="AG112" s="36" t="str">
        <f t="shared" si="13"/>
        <v/>
      </c>
      <c r="AH112" s="36" t="str">
        <f t="shared" si="14"/>
        <v/>
      </c>
      <c r="AI112" s="36">
        <f t="shared" si="15"/>
        <v>0</v>
      </c>
      <c r="AJ112" s="36">
        <f t="shared" si="16"/>
        <v>0</v>
      </c>
      <c r="AK112" s="36" t="str">
        <f t="shared" si="17"/>
        <v/>
      </c>
      <c r="AL112" s="36" t="str">
        <f t="shared" si="18"/>
        <v/>
      </c>
    </row>
    <row r="113" spans="2:43">
      <c r="B113" s="39">
        <v>42612</v>
      </c>
      <c r="C113" s="40">
        <v>5</v>
      </c>
      <c r="D113" s="40" t="s">
        <v>421</v>
      </c>
      <c r="E113" s="41">
        <v>42613.114583333336</v>
      </c>
      <c r="F113" s="37" t="s">
        <v>15</v>
      </c>
      <c r="G113" s="37" t="s">
        <v>482</v>
      </c>
      <c r="H113" s="38" t="s">
        <v>15</v>
      </c>
      <c r="I113" s="38" t="s">
        <v>483</v>
      </c>
      <c r="J113" s="37">
        <v>2.1</v>
      </c>
      <c r="K113" s="37">
        <v>3.05</v>
      </c>
      <c r="L113" s="37">
        <v>3.07</v>
      </c>
      <c r="M113" s="38">
        <v>4.4000000000000004</v>
      </c>
      <c r="N113" s="38">
        <v>3.95</v>
      </c>
      <c r="O113" s="38">
        <v>1.54</v>
      </c>
      <c r="P113" s="38">
        <v>-1</v>
      </c>
      <c r="Q113" s="38">
        <v>8.4027777777777771E-2</v>
      </c>
      <c r="R113" s="38">
        <v>2</v>
      </c>
      <c r="S113" s="38">
        <v>1</v>
      </c>
      <c r="T113" s="37">
        <v>3</v>
      </c>
      <c r="U113" s="38">
        <v>1</v>
      </c>
      <c r="V113" s="36" t="str">
        <f t="shared" si="19"/>
        <v>英锦赛</v>
      </c>
      <c r="W113" s="36" t="s">
        <v>475</v>
      </c>
      <c r="X113" s="36" t="s">
        <v>392</v>
      </c>
      <c r="Y113" s="36" t="s">
        <v>394</v>
      </c>
      <c r="Z113" s="36" t="s">
        <v>393</v>
      </c>
      <c r="AC113" s="36">
        <v>1</v>
      </c>
      <c r="AE113" s="36">
        <f t="shared" si="11"/>
        <v>0</v>
      </c>
      <c r="AF113" s="36">
        <f t="shared" si="12"/>
        <v>0</v>
      </c>
      <c r="AG113" s="36" t="str">
        <f t="shared" si="13"/>
        <v/>
      </c>
      <c r="AH113" s="36" t="str">
        <f t="shared" si="14"/>
        <v/>
      </c>
      <c r="AI113" s="36">
        <f t="shared" si="15"/>
        <v>0</v>
      </c>
      <c r="AJ113" s="36">
        <f t="shared" si="16"/>
        <v>0</v>
      </c>
      <c r="AK113" s="36" t="str">
        <f t="shared" si="17"/>
        <v/>
      </c>
      <c r="AL113" s="36" t="str">
        <f t="shared" si="18"/>
        <v/>
      </c>
      <c r="AQ113" s="36" t="s">
        <v>511</v>
      </c>
    </row>
    <row r="114" spans="2:43">
      <c r="B114" s="39">
        <v>42612</v>
      </c>
      <c r="C114" s="40">
        <v>6</v>
      </c>
      <c r="D114" s="40" t="s">
        <v>421</v>
      </c>
      <c r="E114" s="41">
        <v>42613.114583333336</v>
      </c>
      <c r="F114" s="37" t="s">
        <v>484</v>
      </c>
      <c r="G114" s="37" t="s">
        <v>18</v>
      </c>
      <c r="H114" s="38" t="s">
        <v>485</v>
      </c>
      <c r="I114" s="38" t="s">
        <v>18</v>
      </c>
      <c r="J114" s="37">
        <v>2.0299999999999998</v>
      </c>
      <c r="K114" s="37">
        <v>3.15</v>
      </c>
      <c r="L114" s="37">
        <v>3.13</v>
      </c>
      <c r="M114" s="38">
        <v>4.2</v>
      </c>
      <c r="N114" s="38">
        <v>3.95</v>
      </c>
      <c r="O114" s="38">
        <v>1.57</v>
      </c>
      <c r="P114" s="38">
        <v>-1</v>
      </c>
      <c r="Q114" s="38">
        <v>2.0833333333333333E-3</v>
      </c>
      <c r="R114" s="38">
        <v>0</v>
      </c>
      <c r="S114" s="38">
        <v>3</v>
      </c>
      <c r="T114" s="37">
        <v>0</v>
      </c>
      <c r="U114" s="38">
        <v>0</v>
      </c>
      <c r="V114" s="36" t="str">
        <f t="shared" si="19"/>
        <v>英锦赛</v>
      </c>
      <c r="W114" s="36" t="s">
        <v>692</v>
      </c>
      <c r="X114" s="36" t="s">
        <v>394</v>
      </c>
      <c r="Y114" s="36" t="s">
        <v>394</v>
      </c>
      <c r="Z114" s="36" t="s">
        <v>393</v>
      </c>
      <c r="AB114" s="36">
        <v>1</v>
      </c>
      <c r="AE114" s="36">
        <f t="shared" si="11"/>
        <v>0</v>
      </c>
      <c r="AF114" s="36">
        <f t="shared" si="12"/>
        <v>0</v>
      </c>
      <c r="AG114" s="36" t="str">
        <f t="shared" si="13"/>
        <v/>
      </c>
      <c r="AH114" s="36" t="str">
        <f t="shared" si="14"/>
        <v/>
      </c>
      <c r="AI114" s="36">
        <f t="shared" si="15"/>
        <v>0</v>
      </c>
      <c r="AJ114" s="36">
        <f t="shared" si="16"/>
        <v>0</v>
      </c>
      <c r="AK114" s="36" t="str">
        <f t="shared" si="17"/>
        <v/>
      </c>
      <c r="AL114" s="36" t="str">
        <f t="shared" si="18"/>
        <v/>
      </c>
    </row>
    <row r="115" spans="2:43">
      <c r="B115" s="39">
        <v>42612</v>
      </c>
      <c r="C115" s="40">
        <v>7</v>
      </c>
      <c r="D115" s="40" t="s">
        <v>421</v>
      </c>
      <c r="E115" s="41">
        <v>42613.114583333336</v>
      </c>
      <c r="F115" s="37" t="s">
        <v>23</v>
      </c>
      <c r="G115" s="37" t="s">
        <v>486</v>
      </c>
      <c r="H115" s="38" t="s">
        <v>23</v>
      </c>
      <c r="I115" s="38" t="s">
        <v>486</v>
      </c>
      <c r="J115" s="37">
        <v>2.25</v>
      </c>
      <c r="K115" s="37">
        <v>3.05</v>
      </c>
      <c r="L115" s="37">
        <v>2.8</v>
      </c>
      <c r="M115" s="38">
        <v>4.91</v>
      </c>
      <c r="N115" s="38">
        <v>4.1500000000000004</v>
      </c>
      <c r="O115" s="38">
        <v>1.46</v>
      </c>
      <c r="P115" s="38">
        <v>-1</v>
      </c>
      <c r="Q115" s="38">
        <v>0.17013888888888887</v>
      </c>
      <c r="R115" s="38">
        <v>4</v>
      </c>
      <c r="S115" s="38">
        <v>5</v>
      </c>
      <c r="T115" s="37">
        <v>0</v>
      </c>
      <c r="U115" s="38">
        <v>0</v>
      </c>
      <c r="V115" s="36" t="str">
        <f t="shared" si="19"/>
        <v>英锦赛</v>
      </c>
      <c r="W115" s="36" t="s">
        <v>454</v>
      </c>
      <c r="X115" s="36" t="s">
        <v>392</v>
      </c>
      <c r="Y115" s="36" t="s">
        <v>394</v>
      </c>
      <c r="Z115" s="36" t="s">
        <v>393</v>
      </c>
      <c r="AB115" s="36">
        <v>1</v>
      </c>
      <c r="AE115" s="36">
        <f t="shared" si="11"/>
        <v>0</v>
      </c>
      <c r="AF115" s="36">
        <f t="shared" si="12"/>
        <v>0</v>
      </c>
      <c r="AG115" s="36" t="str">
        <f t="shared" si="13"/>
        <v/>
      </c>
      <c r="AH115" s="36" t="str">
        <f t="shared" si="14"/>
        <v/>
      </c>
      <c r="AI115" s="36">
        <f t="shared" si="15"/>
        <v>0</v>
      </c>
      <c r="AJ115" s="36">
        <f t="shared" si="16"/>
        <v>0</v>
      </c>
      <c r="AK115" s="36" t="str">
        <f t="shared" si="17"/>
        <v/>
      </c>
      <c r="AL115" s="36" t="str">
        <f t="shared" si="18"/>
        <v/>
      </c>
    </row>
    <row r="116" spans="2:43">
      <c r="B116" s="39">
        <v>42612</v>
      </c>
      <c r="C116" s="40">
        <v>8</v>
      </c>
      <c r="D116" s="40" t="s">
        <v>421</v>
      </c>
      <c r="E116" s="41">
        <v>42613.114583333336</v>
      </c>
      <c r="F116" s="37" t="s">
        <v>487</v>
      </c>
      <c r="G116" s="37" t="s">
        <v>67</v>
      </c>
      <c r="H116" s="38" t="s">
        <v>488</v>
      </c>
      <c r="I116" s="38" t="s">
        <v>67</v>
      </c>
      <c r="J116" s="37">
        <v>2.8</v>
      </c>
      <c r="K116" s="37">
        <v>3.05</v>
      </c>
      <c r="L116" s="37">
        <v>2.2599999999999998</v>
      </c>
      <c r="M116" s="38">
        <v>1.46</v>
      </c>
      <c r="N116" s="38">
        <v>4.05</v>
      </c>
      <c r="O116" s="38">
        <v>5.05</v>
      </c>
      <c r="P116" s="38">
        <v>1</v>
      </c>
      <c r="Q116" s="38">
        <v>1.3888888888888889E-3</v>
      </c>
      <c r="R116" s="38">
        <v>0</v>
      </c>
      <c r="S116" s="38">
        <v>2</v>
      </c>
      <c r="T116" s="37">
        <v>0</v>
      </c>
      <c r="U116" s="38">
        <v>0</v>
      </c>
      <c r="V116" s="36" t="str">
        <f t="shared" si="19"/>
        <v>英锦赛</v>
      </c>
      <c r="W116" s="36" t="s">
        <v>688</v>
      </c>
      <c r="X116" s="36" t="s">
        <v>392</v>
      </c>
      <c r="Y116" s="36" t="s">
        <v>394</v>
      </c>
      <c r="Z116" s="36" t="s">
        <v>393</v>
      </c>
      <c r="AC116" s="36">
        <v>1</v>
      </c>
      <c r="AE116" s="36">
        <f t="shared" si="11"/>
        <v>0</v>
      </c>
      <c r="AF116" s="36">
        <f t="shared" si="12"/>
        <v>0</v>
      </c>
      <c r="AG116" s="36" t="str">
        <f t="shared" si="13"/>
        <v/>
      </c>
      <c r="AH116" s="36" t="str">
        <f t="shared" si="14"/>
        <v/>
      </c>
      <c r="AI116" s="36">
        <f t="shared" si="15"/>
        <v>0</v>
      </c>
      <c r="AJ116" s="36">
        <f t="shared" si="16"/>
        <v>0</v>
      </c>
      <c r="AK116" s="36" t="str">
        <f t="shared" si="17"/>
        <v/>
      </c>
      <c r="AL116" s="36" t="str">
        <f t="shared" si="18"/>
        <v/>
      </c>
      <c r="AQ116" s="45" t="s">
        <v>512</v>
      </c>
    </row>
    <row r="117" spans="2:43">
      <c r="B117" s="39">
        <v>42612</v>
      </c>
      <c r="C117" s="40">
        <v>9</v>
      </c>
      <c r="D117" s="40" t="s">
        <v>421</v>
      </c>
      <c r="E117" s="41">
        <v>42613.114583333336</v>
      </c>
      <c r="F117" s="37" t="s">
        <v>16</v>
      </c>
      <c r="G117" s="37" t="s">
        <v>489</v>
      </c>
      <c r="H117" s="38" t="s">
        <v>17</v>
      </c>
      <c r="I117" s="38" t="s">
        <v>489</v>
      </c>
      <c r="J117" s="37">
        <v>1.71</v>
      </c>
      <c r="K117" s="37">
        <v>3.5</v>
      </c>
      <c r="L117" s="37">
        <v>3.86</v>
      </c>
      <c r="M117" s="38">
        <v>3.18</v>
      </c>
      <c r="N117" s="38">
        <v>3.65</v>
      </c>
      <c r="O117" s="38">
        <v>1.85</v>
      </c>
      <c r="P117" s="38">
        <v>-1</v>
      </c>
      <c r="Q117" s="38">
        <v>6.9444444444444447E-4</v>
      </c>
      <c r="R117" s="38">
        <v>0</v>
      </c>
      <c r="S117" s="38">
        <v>1</v>
      </c>
      <c r="T117" s="37">
        <v>0</v>
      </c>
      <c r="U117" s="38">
        <v>0</v>
      </c>
      <c r="V117" s="36" t="str">
        <f t="shared" si="19"/>
        <v>英锦赛</v>
      </c>
      <c r="W117" s="36" t="s">
        <v>466</v>
      </c>
      <c r="X117" s="36" t="s">
        <v>392</v>
      </c>
      <c r="Y117" s="36" t="s">
        <v>467</v>
      </c>
      <c r="Z117" s="36" t="s">
        <v>393</v>
      </c>
      <c r="AB117" s="36">
        <v>1</v>
      </c>
      <c r="AC117" s="36">
        <v>1</v>
      </c>
      <c r="AE117" s="36">
        <f t="shared" si="11"/>
        <v>0</v>
      </c>
      <c r="AF117" s="36">
        <f t="shared" si="12"/>
        <v>0</v>
      </c>
      <c r="AG117" s="36" t="str">
        <f t="shared" si="13"/>
        <v/>
      </c>
      <c r="AH117" s="36" t="str">
        <f t="shared" si="14"/>
        <v/>
      </c>
      <c r="AI117" s="36">
        <f t="shared" si="15"/>
        <v>0</v>
      </c>
      <c r="AJ117" s="36">
        <f t="shared" si="16"/>
        <v>1</v>
      </c>
      <c r="AK117" s="36" t="str">
        <f t="shared" si="17"/>
        <v/>
      </c>
      <c r="AL117" s="36" t="str">
        <f t="shared" si="18"/>
        <v/>
      </c>
      <c r="AQ117" s="45" t="s">
        <v>513</v>
      </c>
    </row>
    <row r="118" spans="2:43">
      <c r="B118" s="39">
        <v>42612</v>
      </c>
      <c r="C118" s="40">
        <v>10</v>
      </c>
      <c r="D118" s="40" t="s">
        <v>421</v>
      </c>
      <c r="E118" s="41">
        <v>42613.114583333336</v>
      </c>
      <c r="F118" s="37" t="s">
        <v>70</v>
      </c>
      <c r="G118" s="37" t="s">
        <v>490</v>
      </c>
      <c r="H118" s="38" t="s">
        <v>70</v>
      </c>
      <c r="I118" s="38" t="s">
        <v>491</v>
      </c>
      <c r="J118" s="37">
        <v>1.78</v>
      </c>
      <c r="K118" s="37">
        <v>3.3</v>
      </c>
      <c r="L118" s="37">
        <v>3.8</v>
      </c>
      <c r="M118" s="38">
        <v>3.4</v>
      </c>
      <c r="N118" s="38">
        <v>3.7</v>
      </c>
      <c r="O118" s="38">
        <v>1.77</v>
      </c>
      <c r="P118" s="38">
        <v>-1</v>
      </c>
      <c r="Q118" s="38">
        <v>0.20972222222222223</v>
      </c>
      <c r="R118" s="38">
        <v>5</v>
      </c>
      <c r="S118" s="38">
        <v>2</v>
      </c>
      <c r="T118" s="37">
        <v>3</v>
      </c>
      <c r="U118" s="38">
        <v>3</v>
      </c>
      <c r="V118" s="36" t="str">
        <f t="shared" si="19"/>
        <v>英锦赛</v>
      </c>
      <c r="W118" s="36" t="s">
        <v>688</v>
      </c>
      <c r="X118" s="36" t="s">
        <v>394</v>
      </c>
      <c r="Y118" s="36" t="s">
        <v>394</v>
      </c>
      <c r="Z118" s="36" t="s">
        <v>393</v>
      </c>
      <c r="AC118" s="36">
        <v>1</v>
      </c>
      <c r="AE118" s="36">
        <f t="shared" si="11"/>
        <v>0</v>
      </c>
      <c r="AF118" s="36">
        <f t="shared" si="12"/>
        <v>0</v>
      </c>
      <c r="AG118" s="36" t="str">
        <f t="shared" si="13"/>
        <v/>
      </c>
      <c r="AH118" s="36" t="str">
        <f t="shared" si="14"/>
        <v/>
      </c>
      <c r="AI118" s="36">
        <f t="shared" si="15"/>
        <v>0</v>
      </c>
      <c r="AJ118" s="36">
        <f t="shared" si="16"/>
        <v>0</v>
      </c>
      <c r="AK118" s="36" t="str">
        <f t="shared" si="17"/>
        <v/>
      </c>
      <c r="AL118" s="36" t="str">
        <f t="shared" si="18"/>
        <v/>
      </c>
      <c r="AQ118" s="45" t="s">
        <v>514</v>
      </c>
    </row>
    <row r="119" spans="2:43">
      <c r="B119" s="39">
        <v>42612</v>
      </c>
      <c r="C119" s="40">
        <v>11</v>
      </c>
      <c r="D119" s="40" t="s">
        <v>421</v>
      </c>
      <c r="E119" s="41">
        <v>42613.114583333336</v>
      </c>
      <c r="F119" s="37" t="s">
        <v>492</v>
      </c>
      <c r="G119" s="37" t="s">
        <v>493</v>
      </c>
      <c r="H119" s="38" t="s">
        <v>494</v>
      </c>
      <c r="I119" s="38" t="s">
        <v>495</v>
      </c>
      <c r="J119" s="37">
        <v>3.52</v>
      </c>
      <c r="K119" s="37">
        <v>3.2</v>
      </c>
      <c r="L119" s="37">
        <v>1.88</v>
      </c>
      <c r="M119" s="38">
        <v>1.68</v>
      </c>
      <c r="N119" s="38">
        <v>3.75</v>
      </c>
      <c r="O119" s="38">
        <v>3.75</v>
      </c>
      <c r="P119" s="38">
        <v>1</v>
      </c>
      <c r="Q119" s="38">
        <v>0.16874999999999998</v>
      </c>
      <c r="R119" s="38">
        <v>4</v>
      </c>
      <c r="S119" s="38">
        <v>3</v>
      </c>
      <c r="T119" s="37">
        <v>3</v>
      </c>
      <c r="U119" s="38">
        <v>3</v>
      </c>
      <c r="V119" s="36" t="str">
        <f t="shared" si="19"/>
        <v>英锦赛</v>
      </c>
      <c r="W119" s="36" t="s">
        <v>476</v>
      </c>
      <c r="X119" s="36" t="s">
        <v>392</v>
      </c>
      <c r="Y119" s="36" t="s">
        <v>467</v>
      </c>
      <c r="Z119" s="36" t="s">
        <v>393</v>
      </c>
      <c r="AB119" s="36">
        <v>1</v>
      </c>
      <c r="AE119" s="36">
        <f t="shared" si="11"/>
        <v>0</v>
      </c>
      <c r="AF119" s="36">
        <f t="shared" si="12"/>
        <v>0</v>
      </c>
      <c r="AG119" s="36" t="str">
        <f t="shared" si="13"/>
        <v/>
      </c>
      <c r="AH119" s="36" t="str">
        <f t="shared" si="14"/>
        <v/>
      </c>
      <c r="AI119" s="36">
        <f t="shared" si="15"/>
        <v>0</v>
      </c>
      <c r="AJ119" s="36">
        <f t="shared" si="16"/>
        <v>0</v>
      </c>
      <c r="AK119" s="36" t="str">
        <f t="shared" si="17"/>
        <v/>
      </c>
      <c r="AL119" s="36" t="str">
        <f t="shared" si="18"/>
        <v/>
      </c>
    </row>
    <row r="120" spans="2:43">
      <c r="B120" s="39">
        <v>42612</v>
      </c>
      <c r="C120" s="40">
        <v>12</v>
      </c>
      <c r="D120" s="40" t="s">
        <v>421</v>
      </c>
      <c r="E120" s="41">
        <v>42613.114583333336</v>
      </c>
      <c r="F120" s="37" t="s">
        <v>496</v>
      </c>
      <c r="G120" s="37" t="s">
        <v>497</v>
      </c>
      <c r="H120" s="38" t="s">
        <v>496</v>
      </c>
      <c r="I120" s="38" t="s">
        <v>497</v>
      </c>
      <c r="J120" s="37">
        <v>1.64</v>
      </c>
      <c r="K120" s="37">
        <v>3.5</v>
      </c>
      <c r="L120" s="37">
        <v>4.3</v>
      </c>
      <c r="M120" s="38">
        <v>3.1</v>
      </c>
      <c r="N120" s="38">
        <v>3.45</v>
      </c>
      <c r="O120" s="38">
        <v>1.94</v>
      </c>
      <c r="P120" s="38">
        <v>-1</v>
      </c>
      <c r="Q120" s="38">
        <v>0.1673611111111111</v>
      </c>
      <c r="R120" s="38">
        <v>4</v>
      </c>
      <c r="S120" s="38">
        <v>1</v>
      </c>
      <c r="T120" s="37">
        <v>3</v>
      </c>
      <c r="U120" s="38">
        <v>3</v>
      </c>
      <c r="V120" s="36" t="str">
        <f t="shared" si="19"/>
        <v>英锦赛</v>
      </c>
      <c r="W120" s="36" t="s">
        <v>465</v>
      </c>
      <c r="X120" s="36" t="s">
        <v>392</v>
      </c>
      <c r="Y120" s="36" t="s">
        <v>394</v>
      </c>
      <c r="Z120" s="36" t="s">
        <v>393</v>
      </c>
      <c r="AE120" s="36">
        <f t="shared" si="11"/>
        <v>0</v>
      </c>
      <c r="AF120" s="36">
        <f t="shared" si="12"/>
        <v>1</v>
      </c>
      <c r="AG120" s="36" t="str">
        <f t="shared" si="13"/>
        <v/>
      </c>
      <c r="AH120" s="36" t="str">
        <f t="shared" si="14"/>
        <v/>
      </c>
      <c r="AI120" s="36">
        <f t="shared" si="15"/>
        <v>0</v>
      </c>
      <c r="AJ120" s="36">
        <f t="shared" si="16"/>
        <v>0</v>
      </c>
      <c r="AK120" s="36" t="str">
        <f t="shared" si="17"/>
        <v/>
      </c>
      <c r="AL120" s="36" t="str">
        <f t="shared" si="18"/>
        <v/>
      </c>
    </row>
    <row r="121" spans="2:43">
      <c r="B121" s="39">
        <v>42612</v>
      </c>
      <c r="C121" s="40">
        <v>13</v>
      </c>
      <c r="D121" s="40" t="s">
        <v>421</v>
      </c>
      <c r="E121" s="41">
        <v>42613.114583333336</v>
      </c>
      <c r="F121" s="37" t="s">
        <v>498</v>
      </c>
      <c r="G121" s="37" t="s">
        <v>499</v>
      </c>
      <c r="H121" s="38" t="s">
        <v>498</v>
      </c>
      <c r="I121" s="38" t="s">
        <v>500</v>
      </c>
      <c r="J121" s="37">
        <v>1.36</v>
      </c>
      <c r="K121" s="37">
        <v>4</v>
      </c>
      <c r="L121" s="37">
        <v>7</v>
      </c>
      <c r="M121" s="38">
        <v>2.23</v>
      </c>
      <c r="N121" s="38">
        <v>3.45</v>
      </c>
      <c r="O121" s="38">
        <v>2.56</v>
      </c>
      <c r="P121" s="38">
        <v>-1</v>
      </c>
      <c r="Q121" s="38">
        <v>0.16805555555555554</v>
      </c>
      <c r="R121" s="38">
        <v>4</v>
      </c>
      <c r="S121" s="38">
        <v>2</v>
      </c>
      <c r="T121" s="37">
        <v>3</v>
      </c>
      <c r="U121" s="38">
        <v>3</v>
      </c>
      <c r="V121" s="36" t="str">
        <f t="shared" si="19"/>
        <v>英锦赛</v>
      </c>
      <c r="W121" s="36" t="s">
        <v>515</v>
      </c>
      <c r="X121" s="36" t="s">
        <v>394</v>
      </c>
      <c r="Y121" s="36" t="s">
        <v>394</v>
      </c>
      <c r="Z121" s="36" t="s">
        <v>393</v>
      </c>
      <c r="AE121" s="36">
        <f t="shared" si="11"/>
        <v>1</v>
      </c>
      <c r="AF121" s="36">
        <f t="shared" si="12"/>
        <v>2</v>
      </c>
      <c r="AG121" s="36" t="str">
        <f t="shared" si="13"/>
        <v/>
      </c>
      <c r="AH121" s="36" t="str">
        <f t="shared" si="14"/>
        <v/>
      </c>
      <c r="AI121" s="36">
        <f t="shared" si="15"/>
        <v>0</v>
      </c>
      <c r="AJ121" s="36">
        <f t="shared" si="16"/>
        <v>0</v>
      </c>
      <c r="AK121" s="36" t="str">
        <f t="shared" si="17"/>
        <v/>
      </c>
      <c r="AL121" s="36" t="str">
        <f t="shared" si="18"/>
        <v/>
      </c>
    </row>
    <row r="122" spans="2:43">
      <c r="B122" s="39">
        <v>42612</v>
      </c>
      <c r="C122" s="40">
        <v>14</v>
      </c>
      <c r="D122" s="40" t="s">
        <v>421</v>
      </c>
      <c r="E122" s="41">
        <v>42613.114583333336</v>
      </c>
      <c r="F122" s="42" t="s">
        <v>501</v>
      </c>
      <c r="G122" s="42" t="s">
        <v>502</v>
      </c>
      <c r="H122" s="40" t="s">
        <v>503</v>
      </c>
      <c r="I122" s="40" t="s">
        <v>504</v>
      </c>
      <c r="J122" s="42">
        <v>1.6</v>
      </c>
      <c r="K122" s="42">
        <v>3.4</v>
      </c>
      <c r="L122" s="42">
        <v>4.75</v>
      </c>
      <c r="M122" s="40">
        <v>2.97</v>
      </c>
      <c r="N122" s="40">
        <v>3.45</v>
      </c>
      <c r="O122" s="40">
        <v>1.99</v>
      </c>
      <c r="P122" s="40">
        <v>-1</v>
      </c>
      <c r="Q122" s="40">
        <v>2.0833333333333333E-3</v>
      </c>
      <c r="R122" s="40">
        <v>0</v>
      </c>
      <c r="S122" s="40">
        <v>3</v>
      </c>
      <c r="T122" s="42">
        <v>0</v>
      </c>
      <c r="U122" s="40">
        <v>0</v>
      </c>
      <c r="V122" s="36" t="str">
        <f t="shared" si="19"/>
        <v>英锦赛</v>
      </c>
      <c r="W122" s="36" t="s">
        <v>510</v>
      </c>
      <c r="X122" s="36" t="s">
        <v>392</v>
      </c>
      <c r="Y122" s="36" t="s">
        <v>467</v>
      </c>
      <c r="Z122" s="36" t="s">
        <v>393</v>
      </c>
      <c r="AB122" s="36">
        <v>1</v>
      </c>
      <c r="AC122" s="36">
        <v>1</v>
      </c>
      <c r="AE122" s="36">
        <f t="shared" si="11"/>
        <v>0</v>
      </c>
      <c r="AF122" s="36">
        <f t="shared" si="12"/>
        <v>0</v>
      </c>
      <c r="AG122" s="36" t="str">
        <f t="shared" si="13"/>
        <v/>
      </c>
      <c r="AH122" s="36" t="str">
        <f t="shared" si="14"/>
        <v/>
      </c>
      <c r="AI122" s="36">
        <f t="shared" si="15"/>
        <v>0</v>
      </c>
      <c r="AJ122" s="36">
        <f t="shared" si="16"/>
        <v>1</v>
      </c>
      <c r="AK122" s="36" t="str">
        <f t="shared" si="17"/>
        <v/>
      </c>
      <c r="AL122" s="36" t="str">
        <f t="shared" si="18"/>
        <v/>
      </c>
      <c r="AQ122" s="45" t="s">
        <v>517</v>
      </c>
    </row>
    <row r="123" spans="2:43">
      <c r="B123" s="39">
        <v>42612</v>
      </c>
      <c r="C123" s="40">
        <v>15</v>
      </c>
      <c r="D123" s="40" t="s">
        <v>421</v>
      </c>
      <c r="E123" s="41">
        <v>42613.114583333336</v>
      </c>
      <c r="F123" s="42" t="s">
        <v>505</v>
      </c>
      <c r="G123" s="42" t="s">
        <v>24</v>
      </c>
      <c r="H123" s="40" t="s">
        <v>506</v>
      </c>
      <c r="I123" s="40" t="s">
        <v>25</v>
      </c>
      <c r="J123" s="42">
        <v>2.85</v>
      </c>
      <c r="K123" s="42">
        <v>3.2</v>
      </c>
      <c r="L123" s="42">
        <v>2.15</v>
      </c>
      <c r="M123" s="40">
        <v>1.51</v>
      </c>
      <c r="N123" s="40">
        <v>3.9</v>
      </c>
      <c r="O123" s="40">
        <v>4.8</v>
      </c>
      <c r="P123" s="40">
        <v>1</v>
      </c>
      <c r="Q123" s="40">
        <v>4.1666666666666664E-2</v>
      </c>
      <c r="R123" s="40">
        <v>1</v>
      </c>
      <c r="S123" s="40">
        <v>0</v>
      </c>
      <c r="T123" s="42">
        <v>3</v>
      </c>
      <c r="U123" s="40">
        <v>3</v>
      </c>
      <c r="V123" s="36" t="str">
        <f t="shared" si="19"/>
        <v>英锦赛</v>
      </c>
      <c r="W123" s="36" t="s">
        <v>476</v>
      </c>
      <c r="X123" s="36" t="s">
        <v>392</v>
      </c>
      <c r="Y123" s="36" t="s">
        <v>392</v>
      </c>
      <c r="Z123" s="36" t="s">
        <v>393</v>
      </c>
      <c r="AB123" s="36">
        <v>1</v>
      </c>
      <c r="AE123" s="36">
        <f t="shared" si="11"/>
        <v>0</v>
      </c>
      <c r="AF123" s="36">
        <f t="shared" si="12"/>
        <v>0</v>
      </c>
      <c r="AG123" s="36" t="str">
        <f t="shared" si="13"/>
        <v/>
      </c>
      <c r="AH123" s="36" t="str">
        <f t="shared" si="14"/>
        <v/>
      </c>
      <c r="AI123" s="36">
        <f t="shared" si="15"/>
        <v>0</v>
      </c>
      <c r="AJ123" s="36">
        <f t="shared" si="16"/>
        <v>0</v>
      </c>
      <c r="AK123" s="36" t="str">
        <f t="shared" si="17"/>
        <v/>
      </c>
      <c r="AL123" s="36" t="str">
        <f t="shared" si="18"/>
        <v/>
      </c>
    </row>
    <row r="124" spans="2:43">
      <c r="B124" s="39">
        <v>42612</v>
      </c>
      <c r="C124" s="40">
        <v>16</v>
      </c>
      <c r="D124" s="40" t="s">
        <v>421</v>
      </c>
      <c r="E124" s="41">
        <v>42613.114583333336</v>
      </c>
      <c r="F124" s="42" t="s">
        <v>9</v>
      </c>
      <c r="G124" s="42" t="s">
        <v>507</v>
      </c>
      <c r="H124" s="40" t="s">
        <v>9</v>
      </c>
      <c r="I124" s="40" t="s">
        <v>507</v>
      </c>
      <c r="J124" s="42">
        <v>1.52</v>
      </c>
      <c r="K124" s="42">
        <v>3.8</v>
      </c>
      <c r="L124" s="42">
        <v>4.8</v>
      </c>
      <c r="M124" s="40">
        <v>2.7</v>
      </c>
      <c r="N124" s="40">
        <v>3.45</v>
      </c>
      <c r="O124" s="40">
        <v>2.13</v>
      </c>
      <c r="P124" s="40">
        <v>-1</v>
      </c>
      <c r="Q124" s="40">
        <v>8.4722222222222213E-2</v>
      </c>
      <c r="R124" s="40">
        <v>2</v>
      </c>
      <c r="S124" s="40">
        <v>2</v>
      </c>
      <c r="T124" s="42">
        <v>1</v>
      </c>
      <c r="U124" s="40">
        <v>0</v>
      </c>
      <c r="V124" s="36" t="str">
        <f t="shared" si="19"/>
        <v>英锦赛</v>
      </c>
      <c r="W124" s="36" t="s">
        <v>516</v>
      </c>
      <c r="X124" s="36" t="s">
        <v>467</v>
      </c>
      <c r="Y124" s="36" t="s">
        <v>467</v>
      </c>
      <c r="Z124" s="36" t="s">
        <v>393</v>
      </c>
      <c r="AB124" s="36">
        <v>1</v>
      </c>
      <c r="AC124" s="36">
        <v>1</v>
      </c>
      <c r="AE124" s="36">
        <f t="shared" si="11"/>
        <v>0</v>
      </c>
      <c r="AF124" s="36">
        <f t="shared" si="12"/>
        <v>0</v>
      </c>
      <c r="AG124" s="36" t="str">
        <f t="shared" si="13"/>
        <v/>
      </c>
      <c r="AH124" s="36" t="str">
        <f t="shared" si="14"/>
        <v/>
      </c>
      <c r="AI124" s="36">
        <f t="shared" si="15"/>
        <v>1</v>
      </c>
      <c r="AJ124" s="36">
        <f t="shared" si="16"/>
        <v>2</v>
      </c>
      <c r="AK124" s="36" t="str">
        <f t="shared" si="17"/>
        <v/>
      </c>
      <c r="AL124" s="36" t="str">
        <f t="shared" si="18"/>
        <v/>
      </c>
      <c r="AQ124" s="45" t="s">
        <v>518</v>
      </c>
    </row>
    <row r="125" spans="2:43">
      <c r="B125" s="39">
        <v>42612</v>
      </c>
      <c r="C125" s="40">
        <v>17</v>
      </c>
      <c r="D125" s="40" t="s">
        <v>421</v>
      </c>
      <c r="E125" s="41">
        <v>42613.114583333336</v>
      </c>
      <c r="F125" s="42" t="s">
        <v>508</v>
      </c>
      <c r="G125" s="42" t="s">
        <v>509</v>
      </c>
      <c r="H125" s="40" t="s">
        <v>508</v>
      </c>
      <c r="I125" s="40" t="s">
        <v>509</v>
      </c>
      <c r="J125" s="42">
        <v>1.62</v>
      </c>
      <c r="K125" s="42">
        <v>3.6</v>
      </c>
      <c r="L125" s="42">
        <v>4.3</v>
      </c>
      <c r="M125" s="40">
        <v>3</v>
      </c>
      <c r="N125" s="40">
        <v>3.5</v>
      </c>
      <c r="O125" s="40">
        <v>1.96</v>
      </c>
      <c r="P125" s="40">
        <v>-1</v>
      </c>
      <c r="Q125" s="40">
        <v>0.12569444444444444</v>
      </c>
      <c r="R125" s="40">
        <v>3</v>
      </c>
      <c r="S125" s="40">
        <v>1</v>
      </c>
      <c r="T125" s="42">
        <v>3</v>
      </c>
      <c r="U125" s="40">
        <v>3</v>
      </c>
      <c r="V125" s="36" t="str">
        <f t="shared" si="19"/>
        <v>英锦赛</v>
      </c>
      <c r="W125" s="36" t="s">
        <v>465</v>
      </c>
      <c r="X125" s="36" t="s">
        <v>392</v>
      </c>
      <c r="Y125" s="36" t="s">
        <v>394</v>
      </c>
      <c r="Z125" s="36" t="s">
        <v>393</v>
      </c>
      <c r="AE125" s="36">
        <f t="shared" si="11"/>
        <v>0</v>
      </c>
      <c r="AF125" s="36">
        <f t="shared" si="12"/>
        <v>1</v>
      </c>
      <c r="AG125" s="36" t="str">
        <f t="shared" si="13"/>
        <v/>
      </c>
      <c r="AH125" s="36" t="str">
        <f t="shared" si="14"/>
        <v/>
      </c>
      <c r="AI125" s="36">
        <f t="shared" si="15"/>
        <v>0</v>
      </c>
      <c r="AJ125" s="36">
        <f t="shared" si="16"/>
        <v>0</v>
      </c>
      <c r="AK125" s="36" t="str">
        <f t="shared" si="17"/>
        <v/>
      </c>
      <c r="AL125" s="36" t="str">
        <f t="shared" si="18"/>
        <v/>
      </c>
    </row>
    <row r="126" spans="2:43">
      <c r="B126" s="39">
        <v>42614</v>
      </c>
      <c r="C126" s="40">
        <v>1</v>
      </c>
      <c r="F126" s="42" t="s">
        <v>460</v>
      </c>
      <c r="G126" s="42" t="s">
        <v>457</v>
      </c>
      <c r="P126" s="40">
        <v>-1</v>
      </c>
      <c r="R126" s="40">
        <v>2</v>
      </c>
      <c r="S126" s="40">
        <v>0</v>
      </c>
      <c r="T126" s="42">
        <v>3</v>
      </c>
      <c r="U126" s="40">
        <v>3</v>
      </c>
      <c r="V126" s="36">
        <f t="shared" si="19"/>
        <v>0</v>
      </c>
      <c r="W126" s="36" t="s">
        <v>688</v>
      </c>
      <c r="X126" s="36" t="s">
        <v>392</v>
      </c>
      <c r="Y126" s="36" t="s">
        <v>686</v>
      </c>
      <c r="Z126" s="36" t="s">
        <v>459</v>
      </c>
      <c r="AE126" s="36">
        <f t="shared" si="11"/>
        <v>0</v>
      </c>
      <c r="AF126" s="36">
        <f t="shared" si="12"/>
        <v>2</v>
      </c>
      <c r="AG126" s="36" t="str">
        <f t="shared" si="13"/>
        <v/>
      </c>
      <c r="AH126" s="36" t="str">
        <f t="shared" si="14"/>
        <v/>
      </c>
      <c r="AI126" s="36">
        <f t="shared" si="15"/>
        <v>0</v>
      </c>
      <c r="AJ126" s="36">
        <f t="shared" si="16"/>
        <v>0</v>
      </c>
      <c r="AK126" s="36" t="str">
        <f t="shared" si="17"/>
        <v/>
      </c>
      <c r="AL126" s="36" t="str">
        <f t="shared" si="18"/>
        <v/>
      </c>
    </row>
    <row r="127" spans="2:43">
      <c r="C127" s="40">
        <v>4</v>
      </c>
      <c r="F127" s="42" t="s">
        <v>461</v>
      </c>
      <c r="G127" s="42" t="s">
        <v>464</v>
      </c>
      <c r="P127" s="40">
        <v>-1</v>
      </c>
      <c r="R127" s="40">
        <v>1</v>
      </c>
      <c r="S127" s="40">
        <v>0</v>
      </c>
      <c r="T127" s="42">
        <v>3</v>
      </c>
      <c r="U127" s="40">
        <v>1</v>
      </c>
      <c r="V127" s="36">
        <f t="shared" si="19"/>
        <v>0</v>
      </c>
      <c r="W127" s="36" t="s">
        <v>465</v>
      </c>
      <c r="X127" s="36" t="s">
        <v>392</v>
      </c>
      <c r="Y127" s="36" t="s">
        <v>394</v>
      </c>
      <c r="Z127" s="36" t="s">
        <v>459</v>
      </c>
      <c r="AE127" s="36">
        <f t="shared" si="11"/>
        <v>0</v>
      </c>
      <c r="AF127" s="36">
        <f t="shared" si="12"/>
        <v>2</v>
      </c>
      <c r="AG127" s="36" t="str">
        <f t="shared" si="13"/>
        <v/>
      </c>
      <c r="AH127" s="36" t="str">
        <f t="shared" si="14"/>
        <v/>
      </c>
      <c r="AI127" s="36">
        <f t="shared" si="15"/>
        <v>0</v>
      </c>
      <c r="AJ127" s="36">
        <f t="shared" si="16"/>
        <v>0</v>
      </c>
      <c r="AK127" s="36" t="str">
        <f t="shared" si="17"/>
        <v/>
      </c>
      <c r="AL127" s="36" t="str">
        <f t="shared" si="18"/>
        <v/>
      </c>
    </row>
    <row r="128" spans="2:43">
      <c r="B128" s="39">
        <v>42616</v>
      </c>
      <c r="C128" s="40">
        <v>13</v>
      </c>
      <c r="D128" s="40" t="s">
        <v>157</v>
      </c>
      <c r="E128" s="41">
        <v>42616.75</v>
      </c>
      <c r="F128" s="42" t="s">
        <v>397</v>
      </c>
      <c r="G128" s="42" t="s">
        <v>530</v>
      </c>
      <c r="H128" s="40" t="s">
        <v>397</v>
      </c>
      <c r="I128" s="40" t="s">
        <v>531</v>
      </c>
      <c r="J128" s="42">
        <v>2.92</v>
      </c>
      <c r="K128" s="42">
        <v>3.05</v>
      </c>
      <c r="L128" s="42">
        <v>2.1800000000000002</v>
      </c>
      <c r="M128" s="40">
        <v>1.5</v>
      </c>
      <c r="N128" s="40">
        <v>3.8</v>
      </c>
      <c r="O128" s="40">
        <v>5</v>
      </c>
      <c r="P128" s="40">
        <v>1</v>
      </c>
      <c r="R128" s="40">
        <v>1</v>
      </c>
      <c r="S128" s="40">
        <v>5</v>
      </c>
      <c r="T128" s="42">
        <v>0</v>
      </c>
      <c r="U128" s="40">
        <v>0</v>
      </c>
      <c r="V128" s="36" t="str">
        <f t="shared" si="19"/>
        <v>天皇杯</v>
      </c>
      <c r="W128" s="36" t="s">
        <v>692</v>
      </c>
      <c r="X128" s="36" t="s">
        <v>467</v>
      </c>
      <c r="Y128" s="36" t="s">
        <v>394</v>
      </c>
      <c r="Z128" s="36" t="s">
        <v>393</v>
      </c>
      <c r="AB128" s="36">
        <v>1</v>
      </c>
      <c r="AE128" s="36">
        <f t="shared" si="11"/>
        <v>0</v>
      </c>
      <c r="AF128" s="36">
        <f t="shared" si="12"/>
        <v>0</v>
      </c>
      <c r="AG128" s="36" t="str">
        <f t="shared" si="13"/>
        <v/>
      </c>
      <c r="AH128" s="36" t="str">
        <f t="shared" si="14"/>
        <v/>
      </c>
      <c r="AI128" s="36">
        <f t="shared" si="15"/>
        <v>0</v>
      </c>
      <c r="AJ128" s="36">
        <f t="shared" si="16"/>
        <v>0</v>
      </c>
      <c r="AK128" s="36" t="str">
        <f t="shared" si="17"/>
        <v/>
      </c>
      <c r="AL128" s="36" t="str">
        <f t="shared" si="18"/>
        <v/>
      </c>
      <c r="AQ128" s="36" t="s">
        <v>532</v>
      </c>
    </row>
    <row r="129" spans="2:43">
      <c r="B129" s="39">
        <v>42616</v>
      </c>
      <c r="C129" s="40">
        <v>14</v>
      </c>
      <c r="D129" s="40" t="s">
        <v>157</v>
      </c>
      <c r="E129" s="41">
        <v>42616.75</v>
      </c>
      <c r="F129" s="42" t="s">
        <v>527</v>
      </c>
      <c r="G129" s="42" t="s">
        <v>528</v>
      </c>
      <c r="H129" s="40" t="s">
        <v>527</v>
      </c>
      <c r="I129" s="40" t="s">
        <v>529</v>
      </c>
      <c r="J129" s="42">
        <v>1.1100000000000001</v>
      </c>
      <c r="K129" s="42">
        <v>6.5</v>
      </c>
      <c r="L129" s="42">
        <v>13.5</v>
      </c>
      <c r="M129" s="40">
        <v>1.5</v>
      </c>
      <c r="N129" s="40">
        <v>4.25</v>
      </c>
      <c r="O129" s="40">
        <v>4.4000000000000004</v>
      </c>
      <c r="P129" s="40">
        <v>-1</v>
      </c>
      <c r="R129" s="40">
        <v>3</v>
      </c>
      <c r="S129" s="40">
        <v>1</v>
      </c>
      <c r="T129" s="42">
        <v>3</v>
      </c>
      <c r="U129" s="40">
        <v>3</v>
      </c>
      <c r="V129" s="36" t="str">
        <f t="shared" si="19"/>
        <v>天皇杯</v>
      </c>
      <c r="W129" s="36" t="s">
        <v>465</v>
      </c>
      <c r="X129" s="36" t="s">
        <v>392</v>
      </c>
      <c r="Y129" s="36" t="s">
        <v>394</v>
      </c>
      <c r="Z129" s="36" t="s">
        <v>393</v>
      </c>
      <c r="AE129" s="36">
        <f t="shared" si="11"/>
        <v>0</v>
      </c>
      <c r="AF129" s="36">
        <f t="shared" si="12"/>
        <v>1</v>
      </c>
      <c r="AG129" s="36" t="str">
        <f t="shared" si="13"/>
        <v/>
      </c>
      <c r="AH129" s="36" t="str">
        <f t="shared" si="14"/>
        <v/>
      </c>
      <c r="AI129" s="36">
        <f t="shared" si="15"/>
        <v>0</v>
      </c>
      <c r="AJ129" s="36">
        <f t="shared" si="16"/>
        <v>0</v>
      </c>
      <c r="AK129" s="36" t="str">
        <f t="shared" si="17"/>
        <v/>
      </c>
      <c r="AL129" s="36" t="str">
        <f t="shared" si="18"/>
        <v/>
      </c>
    </row>
    <row r="130" spans="2:43">
      <c r="B130" s="39">
        <v>42616</v>
      </c>
      <c r="C130" s="40">
        <v>15</v>
      </c>
      <c r="D130" s="40" t="s">
        <v>157</v>
      </c>
      <c r="E130" s="41">
        <v>42616.75</v>
      </c>
      <c r="F130" s="42" t="s">
        <v>523</v>
      </c>
      <c r="G130" s="42" t="s">
        <v>524</v>
      </c>
      <c r="H130" s="40" t="s">
        <v>525</v>
      </c>
      <c r="I130" s="40" t="s">
        <v>524</v>
      </c>
      <c r="J130" s="42">
        <v>1.48</v>
      </c>
      <c r="K130" s="42">
        <v>3.75</v>
      </c>
      <c r="L130" s="42">
        <v>5.35</v>
      </c>
      <c r="M130" s="40">
        <v>2.67</v>
      </c>
      <c r="N130" s="40">
        <v>3.3</v>
      </c>
      <c r="O130" s="40">
        <v>2.2200000000000002</v>
      </c>
      <c r="P130" s="40">
        <v>-1</v>
      </c>
      <c r="R130" s="40">
        <v>3</v>
      </c>
      <c r="S130" s="40">
        <v>0</v>
      </c>
      <c r="T130" s="42">
        <v>3</v>
      </c>
      <c r="U130" s="40">
        <v>3</v>
      </c>
      <c r="V130" s="36" t="str">
        <f t="shared" si="19"/>
        <v>天皇杯</v>
      </c>
      <c r="W130" s="36" t="s">
        <v>465</v>
      </c>
      <c r="X130" s="36" t="s">
        <v>394</v>
      </c>
      <c r="Y130" s="36" t="s">
        <v>394</v>
      </c>
      <c r="Z130" s="36" t="s">
        <v>393</v>
      </c>
      <c r="AE130" s="36">
        <f t="shared" si="11"/>
        <v>1</v>
      </c>
      <c r="AF130" s="36">
        <f t="shared" si="12"/>
        <v>2</v>
      </c>
      <c r="AG130" s="36" t="str">
        <f t="shared" si="13"/>
        <v/>
      </c>
      <c r="AH130" s="36" t="str">
        <f t="shared" si="14"/>
        <v/>
      </c>
      <c r="AI130" s="36">
        <f t="shared" si="15"/>
        <v>0</v>
      </c>
      <c r="AJ130" s="36">
        <f t="shared" si="16"/>
        <v>0</v>
      </c>
      <c r="AK130" s="36" t="str">
        <f t="shared" si="17"/>
        <v/>
      </c>
      <c r="AL130" s="36" t="str">
        <f t="shared" si="18"/>
        <v/>
      </c>
      <c r="AQ130" s="36" t="s">
        <v>526</v>
      </c>
    </row>
    <row r="131" spans="2:43">
      <c r="B131" s="39">
        <v>42616</v>
      </c>
      <c r="C131" s="40">
        <v>16</v>
      </c>
      <c r="D131" s="40" t="s">
        <v>157</v>
      </c>
      <c r="E131" s="41">
        <v>42616.75</v>
      </c>
      <c r="F131" s="42" t="s">
        <v>521</v>
      </c>
      <c r="G131" s="42" t="s">
        <v>522</v>
      </c>
      <c r="H131" s="40" t="s">
        <v>521</v>
      </c>
      <c r="I131" s="40" t="s">
        <v>522</v>
      </c>
      <c r="J131" s="42">
        <v>1.1000000000000001</v>
      </c>
      <c r="K131" s="42">
        <v>6.7</v>
      </c>
      <c r="L131" s="42">
        <v>14</v>
      </c>
      <c r="M131" s="40">
        <v>1.47</v>
      </c>
      <c r="N131" s="40">
        <v>4.32</v>
      </c>
      <c r="O131" s="40">
        <v>4.5999999999999996</v>
      </c>
      <c r="P131" s="40">
        <v>-1</v>
      </c>
      <c r="R131" s="40">
        <v>2</v>
      </c>
      <c r="S131" s="40">
        <v>5</v>
      </c>
      <c r="T131" s="42">
        <v>0</v>
      </c>
      <c r="U131" s="40">
        <v>0</v>
      </c>
      <c r="V131" s="36" t="str">
        <f t="shared" si="19"/>
        <v>天皇杯</v>
      </c>
      <c r="W131" s="36" t="s">
        <v>466</v>
      </c>
      <c r="X131" s="36" t="s">
        <v>392</v>
      </c>
      <c r="Y131" s="36" t="s">
        <v>467</v>
      </c>
      <c r="Z131" s="36" t="s">
        <v>393</v>
      </c>
      <c r="AB131" s="36">
        <v>1</v>
      </c>
      <c r="AC131" s="36">
        <v>1</v>
      </c>
      <c r="AE131" s="36">
        <f t="shared" si="11"/>
        <v>0</v>
      </c>
      <c r="AF131" s="36">
        <f t="shared" si="12"/>
        <v>0</v>
      </c>
      <c r="AG131" s="36" t="str">
        <f t="shared" si="13"/>
        <v/>
      </c>
      <c r="AH131" s="36" t="str">
        <f t="shared" si="14"/>
        <v/>
      </c>
      <c r="AI131" s="36">
        <f t="shared" si="15"/>
        <v>0</v>
      </c>
      <c r="AJ131" s="36">
        <f t="shared" si="16"/>
        <v>1</v>
      </c>
      <c r="AK131" s="36" t="str">
        <f t="shared" si="17"/>
        <v/>
      </c>
      <c r="AL131" s="36" t="str">
        <f t="shared" si="18"/>
        <v/>
      </c>
      <c r="AQ131" s="36" t="s">
        <v>535</v>
      </c>
    </row>
    <row r="132" spans="2:43">
      <c r="B132" s="39">
        <v>42616</v>
      </c>
      <c r="C132" s="40">
        <v>17</v>
      </c>
      <c r="D132" s="40" t="s">
        <v>314</v>
      </c>
      <c r="E132" s="41">
        <v>42616.75</v>
      </c>
      <c r="F132" s="42" t="s">
        <v>293</v>
      </c>
      <c r="G132" s="42" t="s">
        <v>520</v>
      </c>
      <c r="H132" s="40" t="s">
        <v>293</v>
      </c>
      <c r="I132" s="40" t="s">
        <v>520</v>
      </c>
      <c r="J132" s="42">
        <v>1.58</v>
      </c>
      <c r="K132" s="42">
        <v>3.55</v>
      </c>
      <c r="L132" s="42">
        <v>4.6500000000000004</v>
      </c>
      <c r="M132" s="40">
        <v>2.85</v>
      </c>
      <c r="N132" s="40">
        <v>3.5</v>
      </c>
      <c r="O132" s="40">
        <v>2.0299999999999998</v>
      </c>
      <c r="P132" s="40">
        <v>-1</v>
      </c>
      <c r="R132" s="40">
        <v>2</v>
      </c>
      <c r="S132" s="40">
        <v>2</v>
      </c>
      <c r="T132" s="42">
        <v>1</v>
      </c>
      <c r="U132" s="40">
        <v>0</v>
      </c>
      <c r="V132" s="36" t="str">
        <f t="shared" si="19"/>
        <v>K联赛</v>
      </c>
      <c r="W132" s="36" t="s">
        <v>454</v>
      </c>
      <c r="X132" s="36" t="s">
        <v>394</v>
      </c>
      <c r="Y132" s="36" t="s">
        <v>394</v>
      </c>
      <c r="Z132" s="36" t="s">
        <v>393</v>
      </c>
      <c r="AB132" s="36">
        <v>1</v>
      </c>
      <c r="AC132" s="36">
        <v>1</v>
      </c>
      <c r="AE132" s="36">
        <f t="shared" si="11"/>
        <v>0</v>
      </c>
      <c r="AF132" s="36">
        <f t="shared" si="12"/>
        <v>0</v>
      </c>
      <c r="AG132" s="36" t="str">
        <f t="shared" si="13"/>
        <v/>
      </c>
      <c r="AH132" s="36" t="str">
        <f t="shared" si="14"/>
        <v/>
      </c>
      <c r="AI132" s="36">
        <f t="shared" si="15"/>
        <v>0</v>
      </c>
      <c r="AJ132" s="36">
        <f t="shared" si="16"/>
        <v>1</v>
      </c>
      <c r="AK132" s="36" t="str">
        <f t="shared" si="17"/>
        <v/>
      </c>
      <c r="AL132" s="36" t="str">
        <f t="shared" si="18"/>
        <v/>
      </c>
    </row>
    <row r="133" spans="2:43">
      <c r="B133" s="39">
        <v>42616</v>
      </c>
      <c r="C133" s="40">
        <v>18</v>
      </c>
      <c r="D133" s="40" t="s">
        <v>14</v>
      </c>
      <c r="E133" s="41">
        <v>42616.802083333336</v>
      </c>
      <c r="F133" s="42" t="s">
        <v>26</v>
      </c>
      <c r="G133" s="42" t="s">
        <v>519</v>
      </c>
      <c r="H133" s="40" t="s">
        <v>26</v>
      </c>
      <c r="I133" s="40" t="s">
        <v>519</v>
      </c>
      <c r="J133" s="42">
        <v>1.6</v>
      </c>
      <c r="K133" s="42">
        <v>3.5</v>
      </c>
      <c r="L133" s="42">
        <v>4.4000000000000004</v>
      </c>
      <c r="M133" s="40">
        <v>2.84</v>
      </c>
      <c r="N133" s="40">
        <v>3.65</v>
      </c>
      <c r="O133" s="40">
        <v>1.99</v>
      </c>
      <c r="P133" s="40">
        <v>-1</v>
      </c>
      <c r="R133" s="40">
        <v>2</v>
      </c>
      <c r="S133" s="40">
        <v>2</v>
      </c>
      <c r="T133" s="42">
        <v>1</v>
      </c>
      <c r="U133" s="40">
        <v>0</v>
      </c>
      <c r="V133" s="36" t="str">
        <f t="shared" si="19"/>
        <v>英甲</v>
      </c>
      <c r="W133" s="36" t="s">
        <v>693</v>
      </c>
      <c r="X133" s="36" t="s">
        <v>394</v>
      </c>
      <c r="Y133" s="36" t="s">
        <v>467</v>
      </c>
      <c r="Z133" s="36" t="s">
        <v>393</v>
      </c>
      <c r="AB133" s="36">
        <v>1</v>
      </c>
      <c r="AC133" s="36">
        <v>1</v>
      </c>
      <c r="AE133" s="36">
        <f t="shared" si="11"/>
        <v>0</v>
      </c>
      <c r="AF133" s="36">
        <f t="shared" si="12"/>
        <v>0</v>
      </c>
      <c r="AG133" s="36" t="str">
        <f t="shared" si="13"/>
        <v/>
      </c>
      <c r="AH133" s="36" t="str">
        <f t="shared" si="14"/>
        <v/>
      </c>
      <c r="AI133" s="36">
        <f t="shared" si="15"/>
        <v>0</v>
      </c>
      <c r="AJ133" s="36">
        <f t="shared" si="16"/>
        <v>1</v>
      </c>
      <c r="AK133" s="36" t="str">
        <f t="shared" si="17"/>
        <v/>
      </c>
      <c r="AL133" s="36" t="str">
        <f t="shared" si="18"/>
        <v/>
      </c>
    </row>
    <row r="134" spans="2:43">
      <c r="B134" s="39">
        <v>42617</v>
      </c>
      <c r="F134" s="42" t="s">
        <v>22</v>
      </c>
      <c r="G134" s="42" t="s">
        <v>27</v>
      </c>
      <c r="J134" s="42">
        <v>2.2599999999999998</v>
      </c>
      <c r="K134" s="42">
        <v>3.1</v>
      </c>
      <c r="L134" s="42">
        <v>2.75</v>
      </c>
      <c r="M134" s="40">
        <v>4.75</v>
      </c>
      <c r="N134" s="40">
        <v>4.2</v>
      </c>
      <c r="O134" s="40">
        <v>1.47</v>
      </c>
      <c r="P134" s="40">
        <v>-1</v>
      </c>
      <c r="R134" s="40">
        <v>1</v>
      </c>
      <c r="S134" s="40">
        <v>2</v>
      </c>
      <c r="T134" s="42">
        <v>0</v>
      </c>
      <c r="U134" s="40">
        <v>0</v>
      </c>
      <c r="V134" s="36">
        <f t="shared" si="19"/>
        <v>0</v>
      </c>
      <c r="W134" s="36" t="s">
        <v>693</v>
      </c>
      <c r="X134" s="36" t="s">
        <v>394</v>
      </c>
      <c r="Y134" s="36" t="s">
        <v>392</v>
      </c>
      <c r="Z134" s="36" t="s">
        <v>393</v>
      </c>
      <c r="AB134" s="36">
        <v>1</v>
      </c>
      <c r="AE134" s="36">
        <f t="shared" si="11"/>
        <v>0</v>
      </c>
      <c r="AF134" s="36">
        <f t="shared" si="12"/>
        <v>0</v>
      </c>
      <c r="AG134" s="36" t="str">
        <f t="shared" si="13"/>
        <v/>
      </c>
      <c r="AH134" s="36" t="str">
        <f t="shared" si="14"/>
        <v/>
      </c>
      <c r="AI134" s="36">
        <f t="shared" si="15"/>
        <v>0</v>
      </c>
      <c r="AJ134" s="36">
        <f t="shared" si="16"/>
        <v>0</v>
      </c>
      <c r="AK134" s="36" t="str">
        <f t="shared" si="17"/>
        <v/>
      </c>
      <c r="AL134" s="36" t="str">
        <f t="shared" si="18"/>
        <v/>
      </c>
    </row>
    <row r="135" spans="2:43">
      <c r="B135" s="39">
        <v>42617</v>
      </c>
      <c r="C135" s="40">
        <v>7</v>
      </c>
      <c r="D135" s="40" t="s">
        <v>82</v>
      </c>
      <c r="E135" s="41">
        <v>42617.958333333336</v>
      </c>
      <c r="F135" s="42" t="s">
        <v>88</v>
      </c>
      <c r="G135" s="42" t="s">
        <v>340</v>
      </c>
      <c r="H135" s="40" t="s">
        <v>90</v>
      </c>
      <c r="I135" s="40" t="s">
        <v>341</v>
      </c>
      <c r="J135" s="42">
        <v>2.3199999999999998</v>
      </c>
      <c r="K135" s="42">
        <v>2.68</v>
      </c>
      <c r="L135" s="42">
        <v>3.07</v>
      </c>
      <c r="M135" s="40">
        <v>5.5</v>
      </c>
      <c r="N135" s="40">
        <v>3.95</v>
      </c>
      <c r="O135" s="40">
        <v>1.44</v>
      </c>
      <c r="P135" s="40">
        <v>-1</v>
      </c>
      <c r="R135" s="40">
        <v>0</v>
      </c>
      <c r="S135" s="40">
        <v>1</v>
      </c>
      <c r="T135" s="42">
        <v>0</v>
      </c>
      <c r="U135" s="40">
        <v>0</v>
      </c>
      <c r="V135" s="36" t="str">
        <f t="shared" si="19"/>
        <v>葡超</v>
      </c>
      <c r="W135" s="36" t="s">
        <v>476</v>
      </c>
      <c r="X135" s="36" t="s">
        <v>392</v>
      </c>
      <c r="Y135" s="36" t="s">
        <v>467</v>
      </c>
      <c r="Z135" s="36" t="s">
        <v>459</v>
      </c>
      <c r="AB135" s="36">
        <v>1</v>
      </c>
      <c r="AE135" s="36">
        <f t="shared" si="11"/>
        <v>0</v>
      </c>
      <c r="AF135" s="36">
        <f t="shared" si="12"/>
        <v>0</v>
      </c>
      <c r="AG135" s="36" t="str">
        <f t="shared" si="13"/>
        <v/>
      </c>
      <c r="AH135" s="36" t="str">
        <f t="shared" si="14"/>
        <v/>
      </c>
      <c r="AI135" s="36">
        <f t="shared" si="15"/>
        <v>0</v>
      </c>
      <c r="AJ135" s="36">
        <f t="shared" si="16"/>
        <v>0</v>
      </c>
      <c r="AK135" s="36" t="str">
        <f t="shared" si="17"/>
        <v/>
      </c>
      <c r="AL135" s="36" t="str">
        <f t="shared" si="18"/>
        <v/>
      </c>
      <c r="AQ135" s="45" t="s">
        <v>541</v>
      </c>
    </row>
    <row r="136" spans="2:43">
      <c r="B136" s="39">
        <v>42617</v>
      </c>
      <c r="C136" s="40">
        <v>8</v>
      </c>
      <c r="D136" s="40" t="s">
        <v>542</v>
      </c>
      <c r="E136" s="41">
        <v>42618</v>
      </c>
      <c r="F136" s="42" t="s">
        <v>543</v>
      </c>
      <c r="G136" s="42" t="s">
        <v>544</v>
      </c>
      <c r="H136" s="40" t="s">
        <v>543</v>
      </c>
      <c r="I136" s="40" t="s">
        <v>544</v>
      </c>
      <c r="J136" s="42">
        <v>18</v>
      </c>
      <c r="K136" s="42">
        <v>5.8</v>
      </c>
      <c r="L136" s="42">
        <v>1.1100000000000001</v>
      </c>
      <c r="M136" s="40">
        <v>4.4000000000000004</v>
      </c>
      <c r="N136" s="40">
        <v>3.65</v>
      </c>
      <c r="O136" s="40">
        <v>1.6</v>
      </c>
      <c r="P136" s="40">
        <v>1</v>
      </c>
      <c r="R136" s="40">
        <v>0</v>
      </c>
      <c r="S136" s="40">
        <v>1</v>
      </c>
      <c r="T136" s="42">
        <v>0</v>
      </c>
      <c r="U136" s="40">
        <v>1</v>
      </c>
      <c r="V136" s="36" t="str">
        <f t="shared" si="19"/>
        <v>世欧预</v>
      </c>
      <c r="W136" s="36" t="s">
        <v>688</v>
      </c>
      <c r="X136" s="36" t="s">
        <v>545</v>
      </c>
      <c r="Y136" s="36" t="s">
        <v>538</v>
      </c>
      <c r="Z136" s="36" t="s">
        <v>537</v>
      </c>
      <c r="AE136" s="36">
        <f t="shared" si="11"/>
        <v>1</v>
      </c>
      <c r="AF136" s="36">
        <f t="shared" si="12"/>
        <v>3</v>
      </c>
      <c r="AG136" s="36" t="str">
        <f t="shared" si="13"/>
        <v/>
      </c>
      <c r="AH136" s="36" t="str">
        <f t="shared" si="14"/>
        <v/>
      </c>
      <c r="AI136" s="36">
        <f t="shared" si="15"/>
        <v>0</v>
      </c>
      <c r="AJ136" s="36">
        <f t="shared" si="16"/>
        <v>0</v>
      </c>
      <c r="AK136" s="36" t="str">
        <f t="shared" si="17"/>
        <v/>
      </c>
      <c r="AL136" s="36" t="str">
        <f t="shared" si="18"/>
        <v/>
      </c>
      <c r="AQ136" s="45"/>
    </row>
    <row r="137" spans="2:43">
      <c r="B137" s="39">
        <v>42617</v>
      </c>
      <c r="C137" s="40">
        <v>9</v>
      </c>
      <c r="D137" s="40" t="s">
        <v>542</v>
      </c>
      <c r="E137" s="41">
        <v>42618</v>
      </c>
      <c r="F137" s="42" t="s">
        <v>546</v>
      </c>
      <c r="G137" s="42" t="s">
        <v>414</v>
      </c>
      <c r="H137" s="40" t="s">
        <v>546</v>
      </c>
      <c r="I137" s="40" t="s">
        <v>414</v>
      </c>
      <c r="J137" s="42">
        <v>1.17</v>
      </c>
      <c r="K137" s="42">
        <v>5.15</v>
      </c>
      <c r="L137" s="42">
        <v>12.5</v>
      </c>
      <c r="M137" s="40">
        <v>1.72</v>
      </c>
      <c r="N137" s="40">
        <v>3.6</v>
      </c>
      <c r="O137" s="40">
        <v>3.7</v>
      </c>
      <c r="P137" s="40">
        <v>-1</v>
      </c>
      <c r="R137" s="40">
        <v>1</v>
      </c>
      <c r="S137" s="40">
        <v>0</v>
      </c>
      <c r="T137" s="42">
        <v>3</v>
      </c>
      <c r="U137" s="40">
        <v>1</v>
      </c>
      <c r="V137" s="36" t="str">
        <f t="shared" si="19"/>
        <v>世欧预</v>
      </c>
      <c r="W137" s="36" t="s">
        <v>515</v>
      </c>
      <c r="X137" s="36" t="s">
        <v>394</v>
      </c>
      <c r="Y137" s="36" t="s">
        <v>394</v>
      </c>
      <c r="Z137" s="36" t="s">
        <v>459</v>
      </c>
      <c r="AE137" s="36">
        <f t="shared" si="11"/>
        <v>1</v>
      </c>
      <c r="AF137" s="36">
        <f t="shared" si="12"/>
        <v>3</v>
      </c>
      <c r="AG137" s="36" t="str">
        <f t="shared" si="13"/>
        <v/>
      </c>
      <c r="AH137" s="36" t="str">
        <f t="shared" si="14"/>
        <v/>
      </c>
      <c r="AI137" s="36">
        <f t="shared" si="15"/>
        <v>0</v>
      </c>
      <c r="AJ137" s="36">
        <f t="shared" si="16"/>
        <v>0</v>
      </c>
      <c r="AK137" s="36" t="str">
        <f t="shared" si="17"/>
        <v/>
      </c>
      <c r="AL137" s="36" t="str">
        <f t="shared" si="18"/>
        <v/>
      </c>
      <c r="AQ137" s="45" t="s">
        <v>547</v>
      </c>
    </row>
    <row r="138" spans="2:43">
      <c r="B138" s="39">
        <v>42617</v>
      </c>
      <c r="C138" s="40">
        <v>10</v>
      </c>
      <c r="D138" s="40" t="s">
        <v>542</v>
      </c>
      <c r="E138" s="41">
        <v>42618</v>
      </c>
      <c r="F138" s="42" t="s">
        <v>548</v>
      </c>
      <c r="G138" s="42" t="s">
        <v>549</v>
      </c>
      <c r="H138" s="40" t="s">
        <v>548</v>
      </c>
      <c r="I138" s="40" t="s">
        <v>549</v>
      </c>
      <c r="J138" s="42">
        <v>7.2</v>
      </c>
      <c r="K138" s="42">
        <v>3.85</v>
      </c>
      <c r="L138" s="42">
        <v>1.37</v>
      </c>
      <c r="M138" s="40">
        <v>2.5</v>
      </c>
      <c r="N138" s="40">
        <v>3.2</v>
      </c>
      <c r="O138" s="40">
        <v>2.4</v>
      </c>
      <c r="P138" s="40">
        <v>1</v>
      </c>
      <c r="R138" s="40">
        <v>2</v>
      </c>
      <c r="S138" s="40">
        <v>2</v>
      </c>
      <c r="T138" s="42">
        <v>1</v>
      </c>
      <c r="U138" s="40">
        <v>3</v>
      </c>
      <c r="V138" s="36" t="str">
        <f t="shared" ref="V138:V169" si="20">D138</f>
        <v>世欧预</v>
      </c>
      <c r="W138" s="36" t="s">
        <v>688</v>
      </c>
      <c r="X138" s="36" t="s">
        <v>394</v>
      </c>
      <c r="Y138" s="36" t="s">
        <v>467</v>
      </c>
      <c r="Z138" s="36" t="s">
        <v>459</v>
      </c>
      <c r="AB138" s="36">
        <v>1</v>
      </c>
      <c r="AC138" s="36">
        <v>1</v>
      </c>
      <c r="AE138" s="36">
        <f t="shared" si="11"/>
        <v>0</v>
      </c>
      <c r="AF138" s="36">
        <f t="shared" si="12"/>
        <v>0</v>
      </c>
      <c r="AG138" s="36" t="str">
        <f t="shared" si="13"/>
        <v/>
      </c>
      <c r="AH138" s="36" t="str">
        <f t="shared" si="14"/>
        <v/>
      </c>
      <c r="AI138" s="36">
        <f t="shared" si="15"/>
        <v>0</v>
      </c>
      <c r="AJ138" s="36">
        <f t="shared" si="16"/>
        <v>2</v>
      </c>
      <c r="AK138" s="36" t="str">
        <f t="shared" si="17"/>
        <v/>
      </c>
      <c r="AL138" s="36" t="str">
        <f t="shared" si="18"/>
        <v/>
      </c>
      <c r="AQ138" s="45" t="s">
        <v>550</v>
      </c>
    </row>
    <row r="139" spans="2:43">
      <c r="B139" s="39">
        <v>42617</v>
      </c>
      <c r="C139" s="40">
        <v>11</v>
      </c>
      <c r="D139" s="40" t="s">
        <v>542</v>
      </c>
      <c r="E139" s="41">
        <v>42618</v>
      </c>
      <c r="F139" s="42" t="s">
        <v>551</v>
      </c>
      <c r="G139" s="42" t="s">
        <v>552</v>
      </c>
      <c r="H139" s="40" t="s">
        <v>551</v>
      </c>
      <c r="I139" s="40" t="s">
        <v>552</v>
      </c>
      <c r="J139" s="42">
        <v>4.0999999999999996</v>
      </c>
      <c r="K139" s="42">
        <v>2.95</v>
      </c>
      <c r="L139" s="42">
        <v>1.83</v>
      </c>
      <c r="M139" s="40">
        <v>1.72</v>
      </c>
      <c r="N139" s="40">
        <v>3.4</v>
      </c>
      <c r="O139" s="40">
        <v>3.95</v>
      </c>
      <c r="P139" s="40">
        <v>1</v>
      </c>
      <c r="R139" s="40">
        <v>2</v>
      </c>
      <c r="S139" s="40">
        <v>2</v>
      </c>
      <c r="T139" s="42">
        <v>1</v>
      </c>
      <c r="U139" s="40">
        <v>3</v>
      </c>
      <c r="V139" s="36" t="str">
        <f t="shared" si="20"/>
        <v>世欧预</v>
      </c>
      <c r="W139" s="36" t="s">
        <v>466</v>
      </c>
      <c r="X139" s="36" t="s">
        <v>392</v>
      </c>
      <c r="Y139" s="36" t="s">
        <v>392</v>
      </c>
      <c r="Z139" s="36" t="s">
        <v>459</v>
      </c>
      <c r="AB139" s="36">
        <v>1</v>
      </c>
      <c r="AE139" s="36">
        <f t="shared" ref="AE139:AE202" si="21">IF(AND(AB139=$AB$4,AC139=$AC$4),IF(W139=$W$4,1,0)+IF(X139=$X$4,1,0)+IF(Y139=$Y$4,1,0),0)</f>
        <v>0</v>
      </c>
      <c r="AF139" s="36">
        <f t="shared" ref="AF139:AF202" si="22">IF(AND(AB139=$AB$4,AC139=$AC$4),IF(W139=$W$4,1,0)+IF(Z139=$Z$4,1,0)+IF(X139=$X$4,1,0)+IF(Y139=$Y$4,1,0)+IF(AA139=$AA$4,1,0)+IF(V139=$V$4,1,0),0)</f>
        <v>0</v>
      </c>
      <c r="AG139" s="36" t="str">
        <f t="shared" ref="AG139:AG202" si="23">IF(AND(AB139=$AB$4,AC139=$AC$4,AE139=MAX(AE$10:AE$5002)),(J139-J$4)^2+(K139-K$4)^2+(L139-L$4)^2+(M139-M$4)^2+(N139-N$4)^2+(O139-O$4)^2,"")</f>
        <v/>
      </c>
      <c r="AH139" s="36" t="str">
        <f t="shared" ref="AH139:AH202" si="24">IF(AND(AB139=$AB$4,AC139=$AC$4,AE139=MAX(AE$10:AE$5002),AF139=MAX(AF$10:AF$5002)),(J139-J$4)^2+(K139-K$4)^2+(L139-L$4)^2+(M139-M$4)^2+(N139-N$4)^2+(O139-O$4)^2,"")</f>
        <v/>
      </c>
      <c r="AI139" s="36">
        <f t="shared" ref="AI139:AI202" si="25">IF(AND(AB139=$AB$5,AC139=$AC$5),IF(W139=$W$5,1,0)+IF(X139=$X$5,1,0)+IF(Y139=$Y$5,1,0),0)</f>
        <v>0</v>
      </c>
      <c r="AJ139" s="36">
        <f t="shared" ref="AJ139:AJ202" si="26">IF(AND(AB139=$AB$5,AC139=$AC$5),IF(W139=$W$5,1,0)+IF(Z139=$Z$5,1,0)+IF(X139=$X$5,1,0)+IF(Y139=$Y$5,1,0)+IF(AA139=$AA$5,1,0)+IF(V139=$V$5,1,0),0)</f>
        <v>0</v>
      </c>
      <c r="AK139" s="36" t="str">
        <f t="shared" ref="AK139:AK202" si="27">IF(AND(AB139=$AB$5,AC139=$AC$5,AI139=MAX(AI$10:AI$5002)),(J139-J$4)^2+(K139-K$4)^2+(L139-L$4)^2+(M139-M$4)^2+(N139-N$4)^2+(O139-O$4)^2,"")</f>
        <v/>
      </c>
      <c r="AL139" s="36" t="str">
        <f t="shared" ref="AL139:AL202" si="28">IF(AND(AB139=$AB$5,AC139=$AC$5,AI139=MAX(AI$10:AI$5002),AJ139=MAX(AJ$10:AJ$5002)),(J139-J$4)^2+(K139-K$4)^2+(L139-L$4)^2+(M139-M$4)^2+(N139-N$4)^2+(O139-O$4)^2,"")</f>
        <v/>
      </c>
    </row>
    <row r="140" spans="2:43">
      <c r="B140" s="39">
        <v>42617</v>
      </c>
      <c r="C140" s="40">
        <v>12</v>
      </c>
      <c r="D140" s="40" t="s">
        <v>542</v>
      </c>
      <c r="E140" s="41">
        <v>42618</v>
      </c>
      <c r="F140" s="42" t="s">
        <v>553</v>
      </c>
      <c r="G140" s="42" t="s">
        <v>554</v>
      </c>
      <c r="H140" s="40" t="s">
        <v>553</v>
      </c>
      <c r="I140" s="40" t="s">
        <v>554</v>
      </c>
      <c r="J140" s="42">
        <v>5</v>
      </c>
      <c r="K140" s="42">
        <v>3.25</v>
      </c>
      <c r="L140" s="42">
        <v>1.61</v>
      </c>
      <c r="M140" s="40">
        <v>1.98</v>
      </c>
      <c r="N140" s="40">
        <v>3.25</v>
      </c>
      <c r="O140" s="40">
        <v>3.16</v>
      </c>
      <c r="P140" s="40">
        <v>1</v>
      </c>
      <c r="R140" s="40">
        <v>0</v>
      </c>
      <c r="S140" s="40">
        <v>1</v>
      </c>
      <c r="T140" s="42">
        <v>0</v>
      </c>
      <c r="U140" s="40">
        <v>1</v>
      </c>
      <c r="V140" s="36" t="str">
        <f t="shared" si="20"/>
        <v>世欧预</v>
      </c>
      <c r="W140" s="36" t="s">
        <v>692</v>
      </c>
      <c r="X140" s="36" t="s">
        <v>392</v>
      </c>
      <c r="Y140" s="36" t="s">
        <v>394</v>
      </c>
      <c r="Z140" s="36" t="s">
        <v>459</v>
      </c>
      <c r="AA140" s="36">
        <v>1</v>
      </c>
      <c r="AE140" s="36">
        <f t="shared" si="21"/>
        <v>0</v>
      </c>
      <c r="AF140" s="36">
        <f t="shared" si="22"/>
        <v>1</v>
      </c>
      <c r="AG140" s="36" t="str">
        <f t="shared" si="23"/>
        <v/>
      </c>
      <c r="AH140" s="36" t="str">
        <f t="shared" si="24"/>
        <v/>
      </c>
      <c r="AI140" s="36">
        <f t="shared" si="25"/>
        <v>0</v>
      </c>
      <c r="AJ140" s="36">
        <f t="shared" si="26"/>
        <v>0</v>
      </c>
      <c r="AK140" s="36" t="str">
        <f t="shared" si="27"/>
        <v/>
      </c>
      <c r="AL140" s="36" t="str">
        <f t="shared" si="28"/>
        <v/>
      </c>
    </row>
    <row r="141" spans="2:43">
      <c r="B141" s="39">
        <v>42617</v>
      </c>
      <c r="C141" s="40">
        <v>13</v>
      </c>
      <c r="D141" s="40" t="s">
        <v>542</v>
      </c>
      <c r="E141" s="41">
        <v>42618.114583333336</v>
      </c>
      <c r="F141" s="42" t="s">
        <v>413</v>
      </c>
      <c r="G141" s="42" t="s">
        <v>555</v>
      </c>
      <c r="H141" s="40" t="s">
        <v>413</v>
      </c>
      <c r="I141" s="40" t="s">
        <v>555</v>
      </c>
      <c r="J141" s="42">
        <v>1.6</v>
      </c>
      <c r="K141" s="42">
        <v>3.2</v>
      </c>
      <c r="L141" s="42">
        <v>5.2</v>
      </c>
      <c r="M141" s="40">
        <v>3.15</v>
      </c>
      <c r="N141" s="40">
        <v>3.25</v>
      </c>
      <c r="O141" s="40">
        <v>2</v>
      </c>
      <c r="P141" s="40">
        <v>-1</v>
      </c>
      <c r="R141" s="40">
        <v>0</v>
      </c>
      <c r="S141" s="40">
        <v>0</v>
      </c>
      <c r="T141" s="42">
        <v>1</v>
      </c>
      <c r="U141" s="40">
        <v>0</v>
      </c>
      <c r="V141" s="36" t="str">
        <f t="shared" si="20"/>
        <v>世欧预</v>
      </c>
      <c r="W141" s="36" t="s">
        <v>392</v>
      </c>
      <c r="X141" s="36" t="s">
        <v>392</v>
      </c>
      <c r="Y141" s="36" t="s">
        <v>392</v>
      </c>
      <c r="Z141" s="36" t="s">
        <v>459</v>
      </c>
      <c r="AB141" s="36">
        <v>1</v>
      </c>
      <c r="AC141" s="36">
        <v>1</v>
      </c>
      <c r="AE141" s="36">
        <f t="shared" si="21"/>
        <v>0</v>
      </c>
      <c r="AF141" s="36">
        <f t="shared" si="22"/>
        <v>0</v>
      </c>
      <c r="AG141" s="36" t="str">
        <f t="shared" si="23"/>
        <v/>
      </c>
      <c r="AH141" s="36" t="str">
        <f t="shared" si="24"/>
        <v/>
      </c>
      <c r="AI141" s="36">
        <f t="shared" si="25"/>
        <v>1</v>
      </c>
      <c r="AJ141" s="36">
        <f t="shared" si="26"/>
        <v>3</v>
      </c>
      <c r="AK141" s="36" t="str">
        <f t="shared" si="27"/>
        <v/>
      </c>
      <c r="AL141" s="36" t="str">
        <f t="shared" si="28"/>
        <v/>
      </c>
    </row>
    <row r="142" spans="2:43">
      <c r="B142" s="39">
        <v>42617</v>
      </c>
      <c r="C142" s="40">
        <v>14</v>
      </c>
      <c r="D142" s="40" t="s">
        <v>542</v>
      </c>
      <c r="E142" s="41">
        <v>42618.114583333336</v>
      </c>
      <c r="F142" s="42" t="s">
        <v>415</v>
      </c>
      <c r="G142" s="42" t="s">
        <v>556</v>
      </c>
      <c r="H142" s="40" t="s">
        <v>415</v>
      </c>
      <c r="I142" s="40" t="s">
        <v>556</v>
      </c>
      <c r="J142" s="42">
        <v>8.25</v>
      </c>
      <c r="K142" s="42">
        <v>4.6500000000000004</v>
      </c>
      <c r="L142" s="42">
        <v>1.26</v>
      </c>
      <c r="M142" s="40">
        <v>3</v>
      </c>
      <c r="N142" s="40">
        <v>3.5</v>
      </c>
      <c r="O142" s="40">
        <v>1.96</v>
      </c>
      <c r="P142" s="40">
        <v>1</v>
      </c>
      <c r="R142" s="40">
        <v>0</v>
      </c>
      <c r="S142" s="40">
        <v>3</v>
      </c>
      <c r="T142" s="42">
        <v>0</v>
      </c>
      <c r="U142" s="40">
        <v>0</v>
      </c>
      <c r="V142" s="36" t="str">
        <f t="shared" si="20"/>
        <v>世欧预</v>
      </c>
      <c r="W142" s="36" t="s">
        <v>465</v>
      </c>
      <c r="X142" s="36" t="s">
        <v>392</v>
      </c>
      <c r="Y142" s="36" t="s">
        <v>392</v>
      </c>
      <c r="Z142" s="36" t="s">
        <v>459</v>
      </c>
      <c r="AA142" s="36">
        <v>1</v>
      </c>
      <c r="AE142" s="36">
        <f t="shared" si="21"/>
        <v>1</v>
      </c>
      <c r="AF142" s="36">
        <f t="shared" si="22"/>
        <v>2</v>
      </c>
      <c r="AG142" s="36" t="str">
        <f t="shared" si="23"/>
        <v/>
      </c>
      <c r="AH142" s="36" t="str">
        <f t="shared" si="24"/>
        <v/>
      </c>
      <c r="AI142" s="36">
        <f t="shared" si="25"/>
        <v>0</v>
      </c>
      <c r="AJ142" s="36">
        <f t="shared" si="26"/>
        <v>0</v>
      </c>
      <c r="AK142" s="36" t="str">
        <f t="shared" si="27"/>
        <v/>
      </c>
      <c r="AL142" s="36" t="str">
        <f t="shared" si="28"/>
        <v/>
      </c>
    </row>
    <row r="143" spans="2:43">
      <c r="B143" s="39">
        <v>42617</v>
      </c>
      <c r="C143" s="40">
        <v>15</v>
      </c>
      <c r="D143" s="40" t="s">
        <v>542</v>
      </c>
      <c r="E143" s="41">
        <v>42618.114583333336</v>
      </c>
      <c r="F143" s="42" t="s">
        <v>557</v>
      </c>
      <c r="G143" s="42" t="s">
        <v>558</v>
      </c>
      <c r="H143" s="40" t="s">
        <v>557</v>
      </c>
      <c r="I143" s="40" t="s">
        <v>558</v>
      </c>
      <c r="J143" s="42">
        <v>1.53</v>
      </c>
      <c r="K143" s="42">
        <v>3.35</v>
      </c>
      <c r="L143" s="42">
        <v>5.65</v>
      </c>
      <c r="M143" s="40">
        <v>2.9</v>
      </c>
      <c r="N143" s="40">
        <v>3.2</v>
      </c>
      <c r="O143" s="40">
        <v>2.12</v>
      </c>
      <c r="P143" s="40">
        <v>-1</v>
      </c>
      <c r="R143" s="40">
        <v>1</v>
      </c>
      <c r="S143" s="40">
        <v>1</v>
      </c>
      <c r="T143" s="42">
        <v>1</v>
      </c>
      <c r="U143" s="40">
        <v>0</v>
      </c>
      <c r="V143" s="36" t="str">
        <f t="shared" si="20"/>
        <v>世欧预</v>
      </c>
      <c r="W143" s="36" t="s">
        <v>686</v>
      </c>
      <c r="X143" s="36" t="s">
        <v>392</v>
      </c>
      <c r="Y143" s="36" t="s">
        <v>392</v>
      </c>
      <c r="Z143" s="36" t="s">
        <v>459</v>
      </c>
      <c r="AB143" s="36">
        <v>1</v>
      </c>
      <c r="AC143" s="36">
        <v>1</v>
      </c>
      <c r="AE143" s="36">
        <f t="shared" si="21"/>
        <v>0</v>
      </c>
      <c r="AF143" s="36">
        <f t="shared" si="22"/>
        <v>0</v>
      </c>
      <c r="AG143" s="36" t="str">
        <f t="shared" si="23"/>
        <v/>
      </c>
      <c r="AH143" s="36" t="str">
        <f t="shared" si="24"/>
        <v/>
      </c>
      <c r="AI143" s="36">
        <f t="shared" si="25"/>
        <v>1</v>
      </c>
      <c r="AJ143" s="36">
        <f t="shared" si="26"/>
        <v>3</v>
      </c>
      <c r="AK143" s="36" t="str">
        <f t="shared" si="27"/>
        <v/>
      </c>
      <c r="AL143" s="36" t="str">
        <f t="shared" si="28"/>
        <v/>
      </c>
    </row>
    <row r="144" spans="2:43">
      <c r="B144" s="39">
        <v>42617</v>
      </c>
      <c r="C144" s="40">
        <v>16</v>
      </c>
      <c r="D144" s="40" t="s">
        <v>542</v>
      </c>
      <c r="E144" s="41">
        <v>42618.114583333336</v>
      </c>
      <c r="F144" s="42" t="s">
        <v>412</v>
      </c>
      <c r="G144" s="42" t="s">
        <v>559</v>
      </c>
      <c r="H144" s="40" t="s">
        <v>412</v>
      </c>
      <c r="I144" s="40" t="s">
        <v>559</v>
      </c>
      <c r="J144" s="42">
        <v>13</v>
      </c>
      <c r="K144" s="42">
        <v>5.05</v>
      </c>
      <c r="L144" s="42">
        <v>1.17</v>
      </c>
      <c r="M144" s="40">
        <v>3.65</v>
      </c>
      <c r="N144" s="40">
        <v>3.45</v>
      </c>
      <c r="O144" s="40">
        <v>1.77</v>
      </c>
      <c r="P144" s="40">
        <v>1</v>
      </c>
      <c r="R144" s="40">
        <v>1</v>
      </c>
      <c r="S144" s="40">
        <v>5</v>
      </c>
      <c r="T144" s="42">
        <v>0</v>
      </c>
      <c r="U144" s="40">
        <v>0</v>
      </c>
      <c r="V144" s="36" t="str">
        <f t="shared" si="20"/>
        <v>世欧预</v>
      </c>
      <c r="W144" s="36" t="s">
        <v>515</v>
      </c>
      <c r="X144" s="36" t="s">
        <v>392</v>
      </c>
      <c r="Y144" s="36" t="s">
        <v>394</v>
      </c>
      <c r="Z144" s="36" t="s">
        <v>459</v>
      </c>
      <c r="AE144" s="36">
        <f t="shared" si="21"/>
        <v>0</v>
      </c>
      <c r="AF144" s="36">
        <f t="shared" si="22"/>
        <v>2</v>
      </c>
      <c r="AG144" s="36" t="str">
        <f t="shared" si="23"/>
        <v/>
      </c>
      <c r="AH144" s="36" t="str">
        <f t="shared" si="24"/>
        <v/>
      </c>
      <c r="AI144" s="36">
        <f t="shared" si="25"/>
        <v>0</v>
      </c>
      <c r="AJ144" s="36">
        <f t="shared" si="26"/>
        <v>0</v>
      </c>
      <c r="AK144" s="36" t="str">
        <f t="shared" si="27"/>
        <v/>
      </c>
      <c r="AL144" s="36" t="str">
        <f t="shared" si="28"/>
        <v/>
      </c>
    </row>
    <row r="145" spans="2:43">
      <c r="B145" s="39">
        <v>42617</v>
      </c>
      <c r="C145" s="40">
        <v>17</v>
      </c>
      <c r="D145" s="40" t="s">
        <v>335</v>
      </c>
      <c r="E145" s="41">
        <v>42618.125</v>
      </c>
      <c r="F145" s="42" t="s">
        <v>560</v>
      </c>
      <c r="G145" s="42" t="s">
        <v>282</v>
      </c>
      <c r="H145" s="40" t="s">
        <v>560</v>
      </c>
      <c r="I145" s="40" t="s">
        <v>282</v>
      </c>
      <c r="J145" s="42">
        <v>2.23</v>
      </c>
      <c r="K145" s="42">
        <v>3.1</v>
      </c>
      <c r="L145" s="42">
        <v>2.8</v>
      </c>
      <c r="M145" s="40">
        <v>4.95</v>
      </c>
      <c r="N145" s="40">
        <v>4.05</v>
      </c>
      <c r="O145" s="40">
        <v>1.47</v>
      </c>
      <c r="P145" s="40">
        <v>-1</v>
      </c>
      <c r="R145" s="40">
        <v>2</v>
      </c>
      <c r="S145" s="40">
        <v>1</v>
      </c>
      <c r="T145" s="42">
        <v>3</v>
      </c>
      <c r="U145" s="40">
        <v>1</v>
      </c>
      <c r="V145" s="36" t="str">
        <f t="shared" si="20"/>
        <v>巴西甲</v>
      </c>
      <c r="W145" s="36" t="s">
        <v>475</v>
      </c>
      <c r="X145" s="36" t="s">
        <v>392</v>
      </c>
      <c r="Y145" s="36" t="s">
        <v>392</v>
      </c>
      <c r="Z145" s="36" t="s">
        <v>561</v>
      </c>
      <c r="AC145" s="36">
        <v>1</v>
      </c>
      <c r="AE145" s="36">
        <f t="shared" si="21"/>
        <v>0</v>
      </c>
      <c r="AF145" s="36">
        <f t="shared" si="22"/>
        <v>0</v>
      </c>
      <c r="AG145" s="36" t="str">
        <f t="shared" si="23"/>
        <v/>
      </c>
      <c r="AH145" s="36" t="str">
        <f t="shared" si="24"/>
        <v/>
      </c>
      <c r="AI145" s="36">
        <f t="shared" si="25"/>
        <v>0</v>
      </c>
      <c r="AJ145" s="36">
        <f t="shared" si="26"/>
        <v>0</v>
      </c>
      <c r="AK145" s="36" t="str">
        <f t="shared" si="27"/>
        <v/>
      </c>
      <c r="AL145" s="36" t="str">
        <f t="shared" si="28"/>
        <v/>
      </c>
    </row>
    <row r="146" spans="2:43">
      <c r="B146" s="39">
        <v>42618</v>
      </c>
      <c r="C146" s="40">
        <v>1</v>
      </c>
      <c r="D146" s="40" t="s">
        <v>542</v>
      </c>
      <c r="E146" s="41">
        <v>42619</v>
      </c>
      <c r="F146" s="42" t="s">
        <v>562</v>
      </c>
      <c r="G146" s="42" t="s">
        <v>563</v>
      </c>
      <c r="H146" s="40" t="s">
        <v>562</v>
      </c>
      <c r="I146" s="40" t="s">
        <v>563</v>
      </c>
      <c r="J146" s="42">
        <v>5.5</v>
      </c>
      <c r="K146" s="42">
        <v>3.22</v>
      </c>
      <c r="L146" s="42">
        <v>1.57</v>
      </c>
      <c r="M146" s="40">
        <v>2.04</v>
      </c>
      <c r="N146" s="40">
        <v>3.2</v>
      </c>
      <c r="O146" s="40">
        <v>3.06</v>
      </c>
      <c r="P146" s="40">
        <v>1</v>
      </c>
      <c r="V146" s="36" t="str">
        <f t="shared" si="20"/>
        <v>世欧预</v>
      </c>
      <c r="W146" s="36" t="s">
        <v>465</v>
      </c>
      <c r="X146" s="36" t="s">
        <v>392</v>
      </c>
      <c r="Y146" s="36" t="s">
        <v>394</v>
      </c>
      <c r="Z146" s="36" t="s">
        <v>459</v>
      </c>
      <c r="AE146" s="36">
        <f t="shared" si="21"/>
        <v>0</v>
      </c>
      <c r="AF146" s="36">
        <f t="shared" si="22"/>
        <v>2</v>
      </c>
      <c r="AG146" s="36" t="str">
        <f t="shared" si="23"/>
        <v/>
      </c>
      <c r="AH146" s="36" t="str">
        <f t="shared" si="24"/>
        <v/>
      </c>
      <c r="AI146" s="36">
        <f t="shared" si="25"/>
        <v>0</v>
      </c>
      <c r="AJ146" s="36">
        <f t="shared" si="26"/>
        <v>0</v>
      </c>
      <c r="AK146" s="36" t="str">
        <f t="shared" si="27"/>
        <v/>
      </c>
      <c r="AL146" s="36" t="str">
        <f t="shared" si="28"/>
        <v/>
      </c>
    </row>
    <row r="147" spans="2:43">
      <c r="B147" s="39">
        <v>42618</v>
      </c>
      <c r="C147" s="40">
        <v>2</v>
      </c>
      <c r="D147" s="40" t="s">
        <v>542</v>
      </c>
      <c r="E147" s="41">
        <v>42619.114583333336</v>
      </c>
      <c r="F147" s="42" t="s">
        <v>564</v>
      </c>
      <c r="G147" s="42" t="s">
        <v>565</v>
      </c>
      <c r="H147" s="40" t="s">
        <v>564</v>
      </c>
      <c r="I147" s="40" t="s">
        <v>565</v>
      </c>
      <c r="J147" s="42">
        <v>1.54</v>
      </c>
      <c r="K147" s="42">
        <v>3.35</v>
      </c>
      <c r="L147" s="42">
        <v>5.5</v>
      </c>
      <c r="M147" s="40">
        <v>2.9</v>
      </c>
      <c r="N147" s="40">
        <v>3.25</v>
      </c>
      <c r="O147" s="40">
        <v>2.1</v>
      </c>
      <c r="P147" s="40">
        <v>-1</v>
      </c>
      <c r="V147" s="36" t="str">
        <f t="shared" si="20"/>
        <v>世欧预</v>
      </c>
      <c r="W147" s="36" t="s">
        <v>695</v>
      </c>
      <c r="X147" s="36" t="s">
        <v>392</v>
      </c>
      <c r="Y147" s="36" t="s">
        <v>392</v>
      </c>
      <c r="Z147" s="36" t="s">
        <v>459</v>
      </c>
      <c r="AB147" s="36">
        <v>1</v>
      </c>
      <c r="AC147" s="36">
        <v>1</v>
      </c>
      <c r="AE147" s="36">
        <f t="shared" si="21"/>
        <v>0</v>
      </c>
      <c r="AF147" s="36">
        <f t="shared" si="22"/>
        <v>0</v>
      </c>
      <c r="AG147" s="36" t="str">
        <f t="shared" si="23"/>
        <v/>
      </c>
      <c r="AH147" s="36" t="str">
        <f t="shared" si="24"/>
        <v/>
      </c>
      <c r="AI147" s="36">
        <f t="shared" si="25"/>
        <v>1</v>
      </c>
      <c r="AJ147" s="36">
        <f t="shared" si="26"/>
        <v>3</v>
      </c>
      <c r="AK147" s="36" t="str">
        <f t="shared" si="27"/>
        <v/>
      </c>
      <c r="AL147" s="36" t="str">
        <f t="shared" si="28"/>
        <v/>
      </c>
    </row>
    <row r="148" spans="2:43">
      <c r="B148" s="39">
        <v>42618</v>
      </c>
      <c r="C148" s="40">
        <v>3</v>
      </c>
      <c r="D148" s="40" t="s">
        <v>542</v>
      </c>
      <c r="E148" s="41">
        <v>42619.114583333336</v>
      </c>
      <c r="F148" s="42" t="s">
        <v>566</v>
      </c>
      <c r="G148" s="42" t="s">
        <v>419</v>
      </c>
      <c r="H148" s="40" t="s">
        <v>566</v>
      </c>
      <c r="I148" s="40" t="s">
        <v>419</v>
      </c>
      <c r="J148" s="42">
        <v>1.95</v>
      </c>
      <c r="K148" s="42">
        <v>2.83</v>
      </c>
      <c r="L148" s="42">
        <v>3.8</v>
      </c>
      <c r="M148" s="40">
        <v>4.45</v>
      </c>
      <c r="N148" s="40">
        <v>3.45</v>
      </c>
      <c r="O148" s="40">
        <v>1.63</v>
      </c>
      <c r="P148" s="40">
        <v>-1</v>
      </c>
      <c r="V148" s="36" t="str">
        <f t="shared" si="20"/>
        <v>世欧预</v>
      </c>
      <c r="W148" s="36" t="s">
        <v>693</v>
      </c>
      <c r="X148" s="36" t="s">
        <v>392</v>
      </c>
      <c r="Y148" s="36" t="s">
        <v>394</v>
      </c>
      <c r="Z148" s="36" t="s">
        <v>459</v>
      </c>
      <c r="AA148" s="36">
        <v>1</v>
      </c>
      <c r="AB148" s="36">
        <v>1</v>
      </c>
      <c r="AE148" s="36">
        <f t="shared" si="21"/>
        <v>0</v>
      </c>
      <c r="AF148" s="36">
        <f t="shared" si="22"/>
        <v>0</v>
      </c>
      <c r="AG148" s="36" t="str">
        <f t="shared" si="23"/>
        <v/>
      </c>
      <c r="AH148" s="36" t="str">
        <f t="shared" si="24"/>
        <v/>
      </c>
      <c r="AI148" s="36">
        <f t="shared" si="25"/>
        <v>0</v>
      </c>
      <c r="AJ148" s="36">
        <f t="shared" si="26"/>
        <v>0</v>
      </c>
      <c r="AK148" s="36" t="str">
        <f t="shared" si="27"/>
        <v/>
      </c>
      <c r="AL148" s="36" t="str">
        <f t="shared" si="28"/>
        <v/>
      </c>
    </row>
    <row r="149" spans="2:43">
      <c r="B149" s="39">
        <v>42618</v>
      </c>
      <c r="C149" s="40">
        <v>4</v>
      </c>
      <c r="D149" s="40" t="s">
        <v>542</v>
      </c>
      <c r="E149" s="41">
        <v>42619.114583333336</v>
      </c>
      <c r="F149" s="42" t="s">
        <v>567</v>
      </c>
      <c r="G149" s="42" t="s">
        <v>568</v>
      </c>
      <c r="H149" s="40" t="s">
        <v>567</v>
      </c>
      <c r="I149" s="40" t="s">
        <v>568</v>
      </c>
      <c r="J149" s="42">
        <v>1.1000000000000001</v>
      </c>
      <c r="K149" s="42">
        <v>6</v>
      </c>
      <c r="L149" s="42">
        <v>19</v>
      </c>
      <c r="M149" s="40">
        <v>1.54</v>
      </c>
      <c r="N149" s="40">
        <v>3.8</v>
      </c>
      <c r="O149" s="40">
        <v>4.62</v>
      </c>
      <c r="P149" s="40">
        <v>-1</v>
      </c>
      <c r="V149" s="36" t="str">
        <f t="shared" si="20"/>
        <v>世欧预</v>
      </c>
      <c r="W149" s="36" t="s">
        <v>465</v>
      </c>
      <c r="X149" s="36" t="s">
        <v>392</v>
      </c>
      <c r="Y149" s="36" t="s">
        <v>392</v>
      </c>
      <c r="Z149" s="36" t="s">
        <v>459</v>
      </c>
      <c r="AE149" s="36">
        <f t="shared" si="21"/>
        <v>1</v>
      </c>
      <c r="AF149" s="36">
        <f t="shared" si="22"/>
        <v>3</v>
      </c>
      <c r="AG149" s="36" t="str">
        <f t="shared" si="23"/>
        <v/>
      </c>
      <c r="AH149" s="36" t="str">
        <f t="shared" si="24"/>
        <v/>
      </c>
      <c r="AI149" s="36">
        <f t="shared" si="25"/>
        <v>0</v>
      </c>
      <c r="AJ149" s="36">
        <f t="shared" si="26"/>
        <v>0</v>
      </c>
      <c r="AK149" s="36" t="str">
        <f t="shared" si="27"/>
        <v/>
      </c>
      <c r="AL149" s="36" t="str">
        <f t="shared" si="28"/>
        <v/>
      </c>
    </row>
    <row r="150" spans="2:43">
      <c r="B150" s="39">
        <v>42618</v>
      </c>
      <c r="C150" s="40">
        <v>5</v>
      </c>
      <c r="D150" s="40" t="s">
        <v>542</v>
      </c>
      <c r="E150" s="41">
        <v>42619.114583333336</v>
      </c>
      <c r="F150" s="42" t="s">
        <v>569</v>
      </c>
      <c r="G150" s="42" t="s">
        <v>570</v>
      </c>
      <c r="H150" s="40" t="s">
        <v>569</v>
      </c>
      <c r="I150" s="40" t="s">
        <v>570</v>
      </c>
      <c r="J150" s="42">
        <v>1.46</v>
      </c>
      <c r="K150" s="42">
        <v>3.45</v>
      </c>
      <c r="L150" s="42">
        <v>6.5</v>
      </c>
      <c r="M150" s="40">
        <v>2.71</v>
      </c>
      <c r="N150" s="40">
        <v>3.15</v>
      </c>
      <c r="O150" s="40">
        <v>2.2599999999999998</v>
      </c>
      <c r="P150" s="40">
        <v>-1</v>
      </c>
      <c r="V150" s="36" t="str">
        <f t="shared" si="20"/>
        <v>世欧预</v>
      </c>
      <c r="W150" s="36" t="s">
        <v>465</v>
      </c>
      <c r="X150" s="36" t="s">
        <v>392</v>
      </c>
      <c r="Y150" s="36" t="s">
        <v>392</v>
      </c>
      <c r="Z150" s="36" t="s">
        <v>459</v>
      </c>
      <c r="AE150" s="36">
        <f t="shared" si="21"/>
        <v>1</v>
      </c>
      <c r="AF150" s="36">
        <f t="shared" si="22"/>
        <v>3</v>
      </c>
      <c r="AG150" s="36" t="str">
        <f t="shared" si="23"/>
        <v/>
      </c>
      <c r="AH150" s="36" t="str">
        <f t="shared" si="24"/>
        <v/>
      </c>
      <c r="AI150" s="36">
        <f t="shared" si="25"/>
        <v>0</v>
      </c>
      <c r="AJ150" s="36">
        <f t="shared" si="26"/>
        <v>0</v>
      </c>
      <c r="AK150" s="36" t="str">
        <f t="shared" si="27"/>
        <v/>
      </c>
      <c r="AL150" s="36" t="str">
        <f t="shared" si="28"/>
        <v/>
      </c>
    </row>
    <row r="151" spans="2:43">
      <c r="B151" s="39">
        <v>42618</v>
      </c>
      <c r="C151" s="40">
        <v>6</v>
      </c>
      <c r="D151" s="40" t="s">
        <v>542</v>
      </c>
      <c r="E151" s="41">
        <v>42619.114583333336</v>
      </c>
      <c r="F151" s="42" t="s">
        <v>571</v>
      </c>
      <c r="G151" s="42" t="s">
        <v>572</v>
      </c>
      <c r="H151" s="40" t="s">
        <v>571</v>
      </c>
      <c r="I151" s="40" t="s">
        <v>572</v>
      </c>
      <c r="J151" s="42">
        <v>7.25</v>
      </c>
      <c r="K151" s="42">
        <v>3.75</v>
      </c>
      <c r="L151" s="42">
        <v>1.38</v>
      </c>
      <c r="M151" s="40">
        <v>2.48</v>
      </c>
      <c r="N151" s="40">
        <v>3.2</v>
      </c>
      <c r="O151" s="40">
        <v>2.42</v>
      </c>
      <c r="P151" s="40">
        <v>1</v>
      </c>
      <c r="V151" s="36" t="str">
        <f t="shared" si="20"/>
        <v>世欧预</v>
      </c>
      <c r="W151" s="36" t="s">
        <v>465</v>
      </c>
      <c r="X151" s="36" t="s">
        <v>392</v>
      </c>
      <c r="Y151" s="36" t="s">
        <v>392</v>
      </c>
      <c r="Z151" s="36" t="s">
        <v>459</v>
      </c>
      <c r="AE151" s="36">
        <f t="shared" si="21"/>
        <v>1</v>
      </c>
      <c r="AF151" s="36">
        <f t="shared" si="22"/>
        <v>3</v>
      </c>
      <c r="AG151" s="36" t="str">
        <f t="shared" si="23"/>
        <v/>
      </c>
      <c r="AH151" s="36" t="str">
        <f t="shared" si="24"/>
        <v/>
      </c>
      <c r="AI151" s="36">
        <f t="shared" si="25"/>
        <v>0</v>
      </c>
      <c r="AJ151" s="36">
        <f t="shared" si="26"/>
        <v>0</v>
      </c>
      <c r="AK151" s="36" t="str">
        <f t="shared" si="27"/>
        <v/>
      </c>
      <c r="AL151" s="36" t="str">
        <f t="shared" si="28"/>
        <v/>
      </c>
    </row>
    <row r="152" spans="2:43">
      <c r="B152" s="39">
        <v>42618</v>
      </c>
      <c r="C152" s="40">
        <v>8</v>
      </c>
      <c r="D152" s="40" t="s">
        <v>542</v>
      </c>
      <c r="E152" s="41">
        <v>42619.114583333336</v>
      </c>
      <c r="F152" s="42" t="s">
        <v>573</v>
      </c>
      <c r="G152" s="42" t="s">
        <v>417</v>
      </c>
      <c r="H152" s="40" t="s">
        <v>573</v>
      </c>
      <c r="I152" s="40" t="s">
        <v>417</v>
      </c>
      <c r="J152" s="42">
        <v>1.32</v>
      </c>
      <c r="K152" s="42">
        <v>4</v>
      </c>
      <c r="L152" s="42">
        <v>8.1999999999999993</v>
      </c>
      <c r="M152" s="40">
        <v>2.23</v>
      </c>
      <c r="N152" s="40">
        <v>3.2</v>
      </c>
      <c r="O152" s="40">
        <v>2.72</v>
      </c>
      <c r="P152" s="40">
        <v>-1</v>
      </c>
      <c r="V152" s="36" t="str">
        <f t="shared" si="20"/>
        <v>世欧预</v>
      </c>
      <c r="W152" s="36" t="s">
        <v>510</v>
      </c>
      <c r="X152" s="36" t="s">
        <v>392</v>
      </c>
      <c r="Y152" s="36" t="s">
        <v>392</v>
      </c>
      <c r="Z152" s="36" t="s">
        <v>459</v>
      </c>
      <c r="AB152" s="36">
        <v>1</v>
      </c>
      <c r="AC152" s="36">
        <v>1</v>
      </c>
      <c r="AE152" s="36">
        <f t="shared" si="21"/>
        <v>0</v>
      </c>
      <c r="AF152" s="36">
        <f t="shared" si="22"/>
        <v>0</v>
      </c>
      <c r="AG152" s="36" t="str">
        <f t="shared" si="23"/>
        <v/>
      </c>
      <c r="AH152" s="36" t="str">
        <f t="shared" si="24"/>
        <v/>
      </c>
      <c r="AI152" s="36">
        <f t="shared" si="25"/>
        <v>1</v>
      </c>
      <c r="AJ152" s="36">
        <f t="shared" si="26"/>
        <v>3</v>
      </c>
      <c r="AK152" s="36" t="str">
        <f t="shared" si="27"/>
        <v/>
      </c>
      <c r="AL152" s="36" t="str">
        <f t="shared" si="28"/>
        <v/>
      </c>
    </row>
    <row r="153" spans="2:43">
      <c r="B153" s="39">
        <v>42618</v>
      </c>
      <c r="C153" s="40">
        <v>9</v>
      </c>
      <c r="D153" s="40" t="s">
        <v>542</v>
      </c>
      <c r="E153" s="41">
        <v>42619.114583333336</v>
      </c>
      <c r="F153" s="42" t="s">
        <v>574</v>
      </c>
      <c r="G153" s="42" t="s">
        <v>575</v>
      </c>
      <c r="H153" s="40" t="s">
        <v>574</v>
      </c>
      <c r="I153" s="40" t="s">
        <v>575</v>
      </c>
      <c r="J153" s="42">
        <v>1.73</v>
      </c>
      <c r="K153" s="42">
        <v>3.1</v>
      </c>
      <c r="L153" s="42">
        <v>4.4000000000000004</v>
      </c>
      <c r="M153" s="40">
        <v>3.5</v>
      </c>
      <c r="N153" s="40">
        <v>3.4</v>
      </c>
      <c r="O153" s="40">
        <v>1.82</v>
      </c>
      <c r="P153" s="40">
        <v>-1</v>
      </c>
      <c r="V153" s="36" t="str">
        <f t="shared" si="20"/>
        <v>世欧预</v>
      </c>
      <c r="W153" s="36" t="s">
        <v>692</v>
      </c>
      <c r="X153" s="36" t="s">
        <v>392</v>
      </c>
      <c r="Y153" s="36" t="s">
        <v>467</v>
      </c>
      <c r="Z153" s="36" t="s">
        <v>459</v>
      </c>
      <c r="AB153" s="36">
        <v>1</v>
      </c>
      <c r="AC153" s="36">
        <v>1</v>
      </c>
      <c r="AE153" s="36">
        <f t="shared" si="21"/>
        <v>0</v>
      </c>
      <c r="AF153" s="36">
        <f t="shared" si="22"/>
        <v>0</v>
      </c>
      <c r="AG153" s="36" t="str">
        <f t="shared" si="23"/>
        <v/>
      </c>
      <c r="AH153" s="36" t="str">
        <f t="shared" si="24"/>
        <v/>
      </c>
      <c r="AI153" s="36">
        <f t="shared" si="25"/>
        <v>0</v>
      </c>
      <c r="AJ153" s="36">
        <f t="shared" si="26"/>
        <v>2</v>
      </c>
      <c r="AK153" s="36" t="str">
        <f t="shared" si="27"/>
        <v/>
      </c>
      <c r="AL153" s="36" t="str">
        <f t="shared" si="28"/>
        <v/>
      </c>
      <c r="AQ153" s="36" t="s">
        <v>576</v>
      </c>
    </row>
    <row r="154" spans="2:43">
      <c r="B154" s="39">
        <v>42618</v>
      </c>
      <c r="C154" s="40">
        <v>1</v>
      </c>
      <c r="D154" s="40" t="s">
        <v>580</v>
      </c>
      <c r="E154" s="41">
        <v>42619.791666666664</v>
      </c>
      <c r="F154" s="42" t="s">
        <v>457</v>
      </c>
      <c r="G154" s="42" t="s">
        <v>581</v>
      </c>
      <c r="H154" s="40" t="s">
        <v>457</v>
      </c>
      <c r="I154" s="40" t="s">
        <v>577</v>
      </c>
      <c r="J154" s="42">
        <v>3.1</v>
      </c>
      <c r="K154" s="42">
        <v>2.75</v>
      </c>
      <c r="L154" s="42">
        <v>2.2599999999999998</v>
      </c>
      <c r="M154" s="40">
        <v>1.46</v>
      </c>
      <c r="N154" s="40">
        <v>3.8</v>
      </c>
      <c r="O154" s="40">
        <v>5.5</v>
      </c>
      <c r="P154" s="40">
        <v>1</v>
      </c>
      <c r="V154" s="36" t="str">
        <f t="shared" si="20"/>
        <v>世亚预</v>
      </c>
      <c r="W154" s="36" t="s">
        <v>688</v>
      </c>
      <c r="X154" s="36" t="s">
        <v>392</v>
      </c>
      <c r="Y154" s="36" t="s">
        <v>467</v>
      </c>
      <c r="Z154" s="36" t="s">
        <v>459</v>
      </c>
      <c r="AC154" s="36">
        <v>1</v>
      </c>
      <c r="AE154" s="36">
        <f t="shared" si="21"/>
        <v>0</v>
      </c>
      <c r="AF154" s="36">
        <f t="shared" si="22"/>
        <v>0</v>
      </c>
      <c r="AG154" s="36" t="str">
        <f t="shared" si="23"/>
        <v/>
      </c>
      <c r="AH154" s="36" t="str">
        <f t="shared" si="24"/>
        <v/>
      </c>
      <c r="AI154" s="36">
        <f t="shared" si="25"/>
        <v>0</v>
      </c>
      <c r="AJ154" s="36">
        <f t="shared" si="26"/>
        <v>0</v>
      </c>
      <c r="AK154" s="36" t="str">
        <f t="shared" si="27"/>
        <v/>
      </c>
      <c r="AL154" s="36" t="str">
        <f t="shared" si="28"/>
        <v/>
      </c>
    </row>
    <row r="155" spans="2:43">
      <c r="B155" s="39">
        <v>42618</v>
      </c>
      <c r="C155" s="40">
        <v>2</v>
      </c>
      <c r="D155" s="40" t="s">
        <v>580</v>
      </c>
      <c r="E155" s="41">
        <v>42619.815972222219</v>
      </c>
      <c r="F155" s="42" t="s">
        <v>578</v>
      </c>
      <c r="G155" s="42" t="s">
        <v>579</v>
      </c>
      <c r="H155" s="40" t="s">
        <v>578</v>
      </c>
      <c r="I155" s="40" t="s">
        <v>579</v>
      </c>
      <c r="J155" s="42">
        <v>3.25</v>
      </c>
      <c r="K155" s="42">
        <v>2.95</v>
      </c>
      <c r="L155" s="42">
        <v>2.0699999999999998</v>
      </c>
      <c r="M155" s="40">
        <v>1.55</v>
      </c>
      <c r="N155" s="40">
        <v>3.65</v>
      </c>
      <c r="O155" s="40">
        <v>4.75</v>
      </c>
      <c r="P155" s="40">
        <v>1</v>
      </c>
      <c r="V155" s="36" t="str">
        <f t="shared" si="20"/>
        <v>世亚预</v>
      </c>
      <c r="W155" s="36" t="s">
        <v>693</v>
      </c>
      <c r="X155" s="36" t="s">
        <v>392</v>
      </c>
      <c r="Y155" s="36" t="s">
        <v>686</v>
      </c>
      <c r="Z155" s="36" t="s">
        <v>459</v>
      </c>
      <c r="AA155" s="36">
        <v>1</v>
      </c>
      <c r="AB155" s="36">
        <v>1</v>
      </c>
      <c r="AE155" s="36">
        <f t="shared" si="21"/>
        <v>0</v>
      </c>
      <c r="AF155" s="36">
        <f t="shared" si="22"/>
        <v>0</v>
      </c>
      <c r="AG155" s="36" t="str">
        <f t="shared" si="23"/>
        <v/>
      </c>
      <c r="AH155" s="36" t="str">
        <f t="shared" si="24"/>
        <v/>
      </c>
      <c r="AI155" s="36">
        <f t="shared" si="25"/>
        <v>0</v>
      </c>
      <c r="AJ155" s="36">
        <f t="shared" si="26"/>
        <v>0</v>
      </c>
      <c r="AK155" s="36" t="str">
        <f t="shared" si="27"/>
        <v/>
      </c>
      <c r="AL155" s="36" t="str">
        <f t="shared" si="28"/>
        <v/>
      </c>
    </row>
    <row r="156" spans="2:43">
      <c r="B156" s="39">
        <v>42618</v>
      </c>
      <c r="C156" s="40">
        <v>3</v>
      </c>
      <c r="D156" s="40" t="s">
        <v>580</v>
      </c>
      <c r="E156" s="41">
        <v>42619.833333333336</v>
      </c>
      <c r="F156" s="42" t="s">
        <v>464</v>
      </c>
      <c r="G156" s="42" t="s">
        <v>582</v>
      </c>
      <c r="H156" s="40" t="s">
        <v>464</v>
      </c>
      <c r="I156" s="40" t="s">
        <v>582</v>
      </c>
      <c r="J156" s="42">
        <v>14.75</v>
      </c>
      <c r="K156" s="42">
        <v>5.65</v>
      </c>
      <c r="L156" s="42">
        <v>1.1299999999999999</v>
      </c>
      <c r="M156" s="40">
        <v>4.1500000000000004</v>
      </c>
      <c r="N156" s="40">
        <v>3.55</v>
      </c>
      <c r="O156" s="40">
        <v>1.65</v>
      </c>
      <c r="P156" s="40">
        <v>1</v>
      </c>
      <c r="V156" s="36" t="str">
        <f t="shared" si="20"/>
        <v>世亚预</v>
      </c>
      <c r="W156" s="36" t="s">
        <v>466</v>
      </c>
      <c r="X156" s="36" t="s">
        <v>467</v>
      </c>
      <c r="Y156" s="36" t="s">
        <v>467</v>
      </c>
      <c r="Z156" s="36" t="s">
        <v>459</v>
      </c>
      <c r="AB156" s="36">
        <v>1</v>
      </c>
      <c r="AC156" s="36">
        <v>1</v>
      </c>
      <c r="AE156" s="36">
        <f t="shared" si="21"/>
        <v>0</v>
      </c>
      <c r="AF156" s="36">
        <f t="shared" si="22"/>
        <v>0</v>
      </c>
      <c r="AG156" s="36" t="str">
        <f t="shared" si="23"/>
        <v/>
      </c>
      <c r="AH156" s="36" t="str">
        <f t="shared" si="24"/>
        <v/>
      </c>
      <c r="AI156" s="36">
        <f t="shared" si="25"/>
        <v>1</v>
      </c>
      <c r="AJ156" s="36">
        <f t="shared" si="26"/>
        <v>3</v>
      </c>
      <c r="AK156" s="36" t="str">
        <f t="shared" si="27"/>
        <v/>
      </c>
      <c r="AL156" s="36" t="str">
        <f t="shared" si="28"/>
        <v/>
      </c>
    </row>
    <row r="157" spans="2:43">
      <c r="B157" s="39">
        <v>42618</v>
      </c>
      <c r="C157" s="40">
        <v>4</v>
      </c>
      <c r="D157" s="40" t="s">
        <v>580</v>
      </c>
      <c r="E157" s="41">
        <v>42619.84375</v>
      </c>
      <c r="F157" s="42" t="s">
        <v>583</v>
      </c>
      <c r="G157" s="42" t="s">
        <v>584</v>
      </c>
      <c r="H157" s="40" t="s">
        <v>583</v>
      </c>
      <c r="I157" s="40" t="s">
        <v>584</v>
      </c>
      <c r="J157" s="42">
        <v>15</v>
      </c>
      <c r="K157" s="42">
        <v>5.9</v>
      </c>
      <c r="L157" s="42">
        <v>1.1200000000000001</v>
      </c>
      <c r="M157" s="40">
        <v>4.3</v>
      </c>
      <c r="N157" s="40">
        <v>3.85</v>
      </c>
      <c r="O157" s="40">
        <v>1.57</v>
      </c>
      <c r="P157" s="40">
        <v>1</v>
      </c>
      <c r="V157" s="36" t="str">
        <f t="shared" si="20"/>
        <v>世亚预</v>
      </c>
      <c r="W157" s="36" t="s">
        <v>692</v>
      </c>
      <c r="X157" s="36" t="s">
        <v>392</v>
      </c>
      <c r="Y157" s="36" t="s">
        <v>686</v>
      </c>
      <c r="Z157" s="36" t="s">
        <v>459</v>
      </c>
      <c r="AE157" s="36">
        <f t="shared" si="21"/>
        <v>0</v>
      </c>
      <c r="AF157" s="36">
        <f t="shared" si="22"/>
        <v>2</v>
      </c>
      <c r="AG157" s="36" t="str">
        <f t="shared" si="23"/>
        <v/>
      </c>
      <c r="AH157" s="36" t="str">
        <f t="shared" si="24"/>
        <v/>
      </c>
      <c r="AI157" s="36">
        <f t="shared" si="25"/>
        <v>0</v>
      </c>
      <c r="AJ157" s="36">
        <f t="shared" si="26"/>
        <v>0</v>
      </c>
      <c r="AK157" s="36" t="str">
        <f t="shared" si="27"/>
        <v/>
      </c>
      <c r="AL157" s="36" t="str">
        <f t="shared" si="28"/>
        <v/>
      </c>
    </row>
    <row r="158" spans="2:43">
      <c r="B158" s="39">
        <v>42619</v>
      </c>
      <c r="C158" s="40">
        <v>5</v>
      </c>
      <c r="D158" s="40" t="s">
        <v>580</v>
      </c>
      <c r="E158" s="41">
        <v>42619.979166666664</v>
      </c>
      <c r="F158" s="42" t="s">
        <v>585</v>
      </c>
      <c r="G158" s="42" t="s">
        <v>460</v>
      </c>
      <c r="H158" s="40" t="s">
        <v>585</v>
      </c>
      <c r="I158" s="40" t="s">
        <v>460</v>
      </c>
      <c r="J158" s="42">
        <v>3.4</v>
      </c>
      <c r="K158" s="42">
        <v>2.95</v>
      </c>
      <c r="L158" s="42">
        <v>2.02</v>
      </c>
      <c r="M158" s="40">
        <v>1.58</v>
      </c>
      <c r="N158" s="40">
        <v>3.7</v>
      </c>
      <c r="O158" s="40">
        <v>4.45</v>
      </c>
      <c r="P158" s="40">
        <v>1</v>
      </c>
      <c r="R158" s="40">
        <v>0</v>
      </c>
      <c r="S158" s="40">
        <v>1</v>
      </c>
      <c r="T158" s="42">
        <v>0</v>
      </c>
      <c r="U158" s="40">
        <v>1</v>
      </c>
      <c r="V158" s="36" t="str">
        <f t="shared" si="20"/>
        <v>世亚预</v>
      </c>
      <c r="W158" s="36" t="s">
        <v>475</v>
      </c>
      <c r="X158" s="36" t="s">
        <v>392</v>
      </c>
      <c r="Y158" s="36" t="s">
        <v>392</v>
      </c>
      <c r="Z158" s="36" t="s">
        <v>459</v>
      </c>
      <c r="AC158" s="36">
        <v>1</v>
      </c>
      <c r="AE158" s="36">
        <f t="shared" si="21"/>
        <v>0</v>
      </c>
      <c r="AF158" s="36">
        <f t="shared" si="22"/>
        <v>0</v>
      </c>
      <c r="AG158" s="36" t="str">
        <f t="shared" si="23"/>
        <v/>
      </c>
      <c r="AH158" s="36" t="str">
        <f t="shared" si="24"/>
        <v/>
      </c>
      <c r="AI158" s="36">
        <f t="shared" si="25"/>
        <v>0</v>
      </c>
      <c r="AJ158" s="36">
        <f t="shared" si="26"/>
        <v>0</v>
      </c>
      <c r="AK158" s="36" t="str">
        <f t="shared" si="27"/>
        <v/>
      </c>
      <c r="AL158" s="36" t="str">
        <f t="shared" si="28"/>
        <v/>
      </c>
    </row>
    <row r="159" spans="2:43">
      <c r="B159" s="39">
        <v>42619</v>
      </c>
      <c r="C159" s="40">
        <v>6</v>
      </c>
      <c r="D159" s="40" t="s">
        <v>410</v>
      </c>
      <c r="E159" s="41">
        <v>42620</v>
      </c>
      <c r="F159" s="42" t="s">
        <v>418</v>
      </c>
      <c r="G159" s="42" t="s">
        <v>586</v>
      </c>
      <c r="H159" s="40" t="s">
        <v>418</v>
      </c>
      <c r="I159" s="40" t="s">
        <v>586</v>
      </c>
      <c r="J159" s="42">
        <v>1.67</v>
      </c>
      <c r="K159" s="42">
        <v>3.2</v>
      </c>
      <c r="L159" s="42">
        <v>4.5999999999999996</v>
      </c>
      <c r="M159" s="40">
        <v>3.35</v>
      </c>
      <c r="N159" s="40">
        <v>3.35</v>
      </c>
      <c r="O159" s="40">
        <v>1.89</v>
      </c>
      <c r="P159" s="40">
        <v>-1</v>
      </c>
      <c r="R159" s="40">
        <v>1</v>
      </c>
      <c r="S159" s="40">
        <v>0</v>
      </c>
      <c r="T159" s="42">
        <v>3</v>
      </c>
      <c r="U159" s="40">
        <v>1</v>
      </c>
      <c r="V159" s="36" t="str">
        <f t="shared" si="20"/>
        <v>友谊赛</v>
      </c>
      <c r="W159" s="36" t="s">
        <v>465</v>
      </c>
      <c r="X159" s="36" t="s">
        <v>394</v>
      </c>
      <c r="Y159" s="36" t="s">
        <v>394</v>
      </c>
      <c r="Z159" s="36" t="s">
        <v>393</v>
      </c>
      <c r="AE159" s="36">
        <f t="shared" si="21"/>
        <v>1</v>
      </c>
      <c r="AF159" s="36">
        <f t="shared" si="22"/>
        <v>2</v>
      </c>
      <c r="AG159" s="36" t="str">
        <f t="shared" si="23"/>
        <v/>
      </c>
      <c r="AH159" s="36" t="str">
        <f t="shared" si="24"/>
        <v/>
      </c>
      <c r="AI159" s="36">
        <f t="shared" si="25"/>
        <v>0</v>
      </c>
      <c r="AJ159" s="36">
        <f t="shared" si="26"/>
        <v>0</v>
      </c>
      <c r="AK159" s="36" t="str">
        <f t="shared" si="27"/>
        <v/>
      </c>
      <c r="AL159" s="36" t="str">
        <f t="shared" si="28"/>
        <v/>
      </c>
    </row>
    <row r="160" spans="2:43">
      <c r="B160" s="39">
        <v>42619</v>
      </c>
      <c r="C160" s="40">
        <v>7</v>
      </c>
      <c r="D160" s="40" t="s">
        <v>580</v>
      </c>
      <c r="E160" s="41">
        <v>42620</v>
      </c>
      <c r="F160" s="42" t="s">
        <v>587</v>
      </c>
      <c r="G160" s="42" t="s">
        <v>588</v>
      </c>
      <c r="H160" s="40" t="s">
        <v>587</v>
      </c>
      <c r="I160" s="40" t="s">
        <v>588</v>
      </c>
      <c r="J160" s="42">
        <v>2.02</v>
      </c>
      <c r="K160" s="42">
        <v>2.88</v>
      </c>
      <c r="L160" s="42">
        <v>3.48</v>
      </c>
      <c r="M160" s="40">
        <v>4.58</v>
      </c>
      <c r="N160" s="40">
        <v>3.6</v>
      </c>
      <c r="O160" s="40">
        <v>1.58</v>
      </c>
      <c r="P160" s="40">
        <v>-1</v>
      </c>
      <c r="R160" s="40">
        <v>0</v>
      </c>
      <c r="S160" s="40">
        <v>1</v>
      </c>
      <c r="T160" s="42">
        <v>0</v>
      </c>
      <c r="U160" s="40">
        <v>0</v>
      </c>
      <c r="V160" s="36" t="str">
        <f t="shared" si="20"/>
        <v>世亚预</v>
      </c>
      <c r="W160" s="36" t="s">
        <v>466</v>
      </c>
      <c r="X160" s="36" t="s">
        <v>392</v>
      </c>
      <c r="Y160" s="36" t="s">
        <v>392</v>
      </c>
      <c r="Z160" s="36" t="s">
        <v>459</v>
      </c>
      <c r="AB160" s="36">
        <v>1</v>
      </c>
      <c r="AE160" s="36">
        <f t="shared" si="21"/>
        <v>0</v>
      </c>
      <c r="AF160" s="36">
        <f t="shared" si="22"/>
        <v>0</v>
      </c>
      <c r="AG160" s="36" t="str">
        <f t="shared" si="23"/>
        <v/>
      </c>
      <c r="AH160" s="36" t="str">
        <f t="shared" si="24"/>
        <v/>
      </c>
      <c r="AI160" s="36">
        <f t="shared" si="25"/>
        <v>0</v>
      </c>
      <c r="AJ160" s="36">
        <f t="shared" si="26"/>
        <v>0</v>
      </c>
      <c r="AK160" s="36" t="str">
        <f t="shared" si="27"/>
        <v/>
      </c>
      <c r="AL160" s="36" t="str">
        <f t="shared" si="28"/>
        <v/>
      </c>
    </row>
    <row r="161" spans="2:38">
      <c r="B161" s="39">
        <v>42619</v>
      </c>
      <c r="C161" s="40">
        <v>8</v>
      </c>
      <c r="D161" s="40" t="s">
        <v>589</v>
      </c>
      <c r="E161" s="41">
        <v>42620.041666666664</v>
      </c>
      <c r="F161" s="42" t="s">
        <v>590</v>
      </c>
      <c r="G161" s="42" t="s">
        <v>591</v>
      </c>
      <c r="H161" s="40" t="s">
        <v>592</v>
      </c>
      <c r="I161" s="40" t="s">
        <v>593</v>
      </c>
      <c r="J161" s="42">
        <v>1.9</v>
      </c>
      <c r="K161" s="42">
        <v>3</v>
      </c>
      <c r="L161" s="42">
        <v>3.7</v>
      </c>
      <c r="M161" s="40">
        <v>4.0999999999999996</v>
      </c>
      <c r="N161" s="40">
        <v>3.55</v>
      </c>
      <c r="O161" s="40">
        <v>1.66</v>
      </c>
      <c r="P161" s="40">
        <v>-1</v>
      </c>
      <c r="R161" s="40">
        <v>1</v>
      </c>
      <c r="S161" s="40">
        <v>1</v>
      </c>
      <c r="T161" s="42">
        <v>1</v>
      </c>
      <c r="U161" s="40">
        <v>0</v>
      </c>
      <c r="V161" s="36" t="str">
        <f t="shared" si="20"/>
        <v>国王杯</v>
      </c>
      <c r="W161" s="36" t="s">
        <v>466</v>
      </c>
      <c r="X161" s="36" t="s">
        <v>392</v>
      </c>
      <c r="Y161" s="36" t="s">
        <v>467</v>
      </c>
      <c r="Z161" s="36" t="s">
        <v>561</v>
      </c>
      <c r="AB161" s="36">
        <v>1</v>
      </c>
      <c r="AE161" s="36">
        <f t="shared" si="21"/>
        <v>0</v>
      </c>
      <c r="AF161" s="36">
        <f t="shared" si="22"/>
        <v>0</v>
      </c>
      <c r="AG161" s="36" t="str">
        <f t="shared" si="23"/>
        <v/>
      </c>
      <c r="AH161" s="36" t="str">
        <f t="shared" si="24"/>
        <v/>
      </c>
      <c r="AI161" s="36">
        <f t="shared" si="25"/>
        <v>0</v>
      </c>
      <c r="AJ161" s="36">
        <f t="shared" si="26"/>
        <v>0</v>
      </c>
      <c r="AK161" s="36" t="str">
        <f t="shared" si="27"/>
        <v/>
      </c>
      <c r="AL161" s="36" t="str">
        <f t="shared" si="28"/>
        <v/>
      </c>
    </row>
    <row r="162" spans="2:38">
      <c r="B162" s="39">
        <v>42619</v>
      </c>
      <c r="C162" s="40">
        <v>9</v>
      </c>
      <c r="D162" s="40" t="s">
        <v>589</v>
      </c>
      <c r="E162" s="41">
        <v>42620.083333333336</v>
      </c>
      <c r="F162" s="42" t="s">
        <v>594</v>
      </c>
      <c r="G162" s="42" t="s">
        <v>595</v>
      </c>
      <c r="H162" s="40" t="s">
        <v>596</v>
      </c>
      <c r="I162" s="40" t="s">
        <v>595</v>
      </c>
      <c r="J162" s="42">
        <v>1.98</v>
      </c>
      <c r="K162" s="42">
        <v>3</v>
      </c>
      <c r="L162" s="42">
        <v>3.45</v>
      </c>
      <c r="M162" s="40">
        <v>4.2</v>
      </c>
      <c r="N162" s="40">
        <v>3.7</v>
      </c>
      <c r="O162" s="40">
        <v>1.61</v>
      </c>
      <c r="P162" s="40">
        <v>-1</v>
      </c>
      <c r="R162" s="40">
        <v>1</v>
      </c>
      <c r="S162" s="40">
        <v>2</v>
      </c>
      <c r="T162" s="42">
        <v>0</v>
      </c>
      <c r="U162" s="40">
        <v>0</v>
      </c>
      <c r="V162" s="36" t="str">
        <f t="shared" si="20"/>
        <v>国王杯</v>
      </c>
      <c r="W162" s="36" t="s">
        <v>466</v>
      </c>
      <c r="X162" s="36" t="s">
        <v>392</v>
      </c>
      <c r="Y162" s="36" t="s">
        <v>467</v>
      </c>
      <c r="Z162" s="36" t="s">
        <v>561</v>
      </c>
      <c r="AB162" s="36">
        <v>1</v>
      </c>
      <c r="AE162" s="36">
        <f t="shared" si="21"/>
        <v>0</v>
      </c>
      <c r="AF162" s="36">
        <f t="shared" si="22"/>
        <v>0</v>
      </c>
      <c r="AG162" s="36" t="str">
        <f t="shared" si="23"/>
        <v/>
      </c>
      <c r="AH162" s="36" t="str">
        <f t="shared" si="24"/>
        <v/>
      </c>
      <c r="AI162" s="36">
        <f t="shared" si="25"/>
        <v>0</v>
      </c>
      <c r="AJ162" s="36">
        <f t="shared" si="26"/>
        <v>0</v>
      </c>
      <c r="AK162" s="36" t="str">
        <f t="shared" si="27"/>
        <v/>
      </c>
      <c r="AL162" s="36" t="str">
        <f t="shared" si="28"/>
        <v/>
      </c>
    </row>
    <row r="163" spans="2:38">
      <c r="B163" s="39">
        <v>42619</v>
      </c>
      <c r="C163" s="40">
        <v>10</v>
      </c>
      <c r="D163" s="40" t="s">
        <v>542</v>
      </c>
      <c r="E163" s="41">
        <v>42620.114583333336</v>
      </c>
      <c r="F163" s="42" t="s">
        <v>416</v>
      </c>
      <c r="G163" s="42" t="s">
        <v>597</v>
      </c>
      <c r="H163" s="40" t="s">
        <v>416</v>
      </c>
      <c r="I163" s="40" t="s">
        <v>597</v>
      </c>
      <c r="J163" s="42">
        <v>16</v>
      </c>
      <c r="K163" s="42">
        <v>6.1</v>
      </c>
      <c r="L163" s="42">
        <v>1.1100000000000001</v>
      </c>
      <c r="M163" s="40">
        <v>4.45</v>
      </c>
      <c r="N163" s="40">
        <v>3.75</v>
      </c>
      <c r="O163" s="40">
        <v>1.57</v>
      </c>
      <c r="P163" s="40">
        <v>1</v>
      </c>
      <c r="R163" s="40">
        <v>0</v>
      </c>
      <c r="S163" s="40">
        <v>0</v>
      </c>
      <c r="T163" s="42">
        <v>1</v>
      </c>
      <c r="U163" s="40">
        <v>3</v>
      </c>
      <c r="V163" s="36" t="str">
        <f t="shared" si="20"/>
        <v>世欧预</v>
      </c>
      <c r="W163" s="36" t="s">
        <v>516</v>
      </c>
      <c r="X163" s="36" t="s">
        <v>467</v>
      </c>
      <c r="Y163" s="36" t="s">
        <v>467</v>
      </c>
      <c r="Z163" s="36" t="s">
        <v>459</v>
      </c>
      <c r="AB163" s="36">
        <v>1</v>
      </c>
      <c r="AC163" s="36">
        <v>1</v>
      </c>
      <c r="AE163" s="36">
        <f t="shared" si="21"/>
        <v>0</v>
      </c>
      <c r="AF163" s="36">
        <f t="shared" si="22"/>
        <v>0</v>
      </c>
      <c r="AG163" s="36" t="str">
        <f t="shared" si="23"/>
        <v/>
      </c>
      <c r="AH163" s="36" t="str">
        <f t="shared" si="24"/>
        <v/>
      </c>
      <c r="AI163" s="36">
        <f t="shared" si="25"/>
        <v>1</v>
      </c>
      <c r="AJ163" s="36">
        <f t="shared" si="26"/>
        <v>3</v>
      </c>
      <c r="AK163" s="36" t="str">
        <f t="shared" si="27"/>
        <v/>
      </c>
      <c r="AL163" s="36" t="str">
        <f t="shared" si="28"/>
        <v/>
      </c>
    </row>
    <row r="164" spans="2:38">
      <c r="B164" s="39">
        <v>42619</v>
      </c>
      <c r="C164" s="40">
        <v>11</v>
      </c>
      <c r="D164" s="40" t="s">
        <v>542</v>
      </c>
      <c r="E164" s="41">
        <v>42620.114583333336</v>
      </c>
      <c r="F164" s="42" t="s">
        <v>598</v>
      </c>
      <c r="G164" s="42" t="s">
        <v>599</v>
      </c>
      <c r="H164" s="40" t="s">
        <v>598</v>
      </c>
      <c r="I164" s="40" t="s">
        <v>599</v>
      </c>
      <c r="J164" s="42">
        <v>1.1100000000000001</v>
      </c>
      <c r="K164" s="42">
        <v>6.05</v>
      </c>
      <c r="L164" s="42">
        <v>16</v>
      </c>
      <c r="M164" s="40">
        <v>1.55</v>
      </c>
      <c r="N164" s="40">
        <v>3.9</v>
      </c>
      <c r="O164" s="40">
        <v>4.45</v>
      </c>
      <c r="P164" s="40">
        <v>-1</v>
      </c>
      <c r="R164" s="40">
        <v>4</v>
      </c>
      <c r="S164" s="40">
        <v>3</v>
      </c>
      <c r="T164" s="42">
        <v>3</v>
      </c>
      <c r="U164" s="40">
        <v>1</v>
      </c>
      <c r="V164" s="36" t="str">
        <f t="shared" si="20"/>
        <v>世欧预</v>
      </c>
      <c r="W164" s="36" t="s">
        <v>465</v>
      </c>
      <c r="X164" s="36" t="s">
        <v>392</v>
      </c>
      <c r="Y164" s="36" t="s">
        <v>394</v>
      </c>
      <c r="Z164" s="36" t="s">
        <v>459</v>
      </c>
      <c r="AE164" s="36">
        <f t="shared" si="21"/>
        <v>0</v>
      </c>
      <c r="AF164" s="36">
        <f t="shared" si="22"/>
        <v>2</v>
      </c>
      <c r="AG164" s="36" t="str">
        <f t="shared" si="23"/>
        <v/>
      </c>
      <c r="AH164" s="36" t="str">
        <f t="shared" si="24"/>
        <v/>
      </c>
      <c r="AI164" s="36">
        <f t="shared" si="25"/>
        <v>0</v>
      </c>
      <c r="AJ164" s="36">
        <f t="shared" si="26"/>
        <v>0</v>
      </c>
      <c r="AK164" s="36" t="str">
        <f t="shared" si="27"/>
        <v/>
      </c>
      <c r="AL164" s="36" t="str">
        <f t="shared" si="28"/>
        <v/>
      </c>
    </row>
    <row r="165" spans="2:38">
      <c r="B165" s="39">
        <v>42619</v>
      </c>
      <c r="C165" s="40">
        <v>22</v>
      </c>
      <c r="D165" s="40" t="s">
        <v>600</v>
      </c>
      <c r="E165" s="41">
        <v>42620.34375</v>
      </c>
      <c r="F165" s="42" t="s">
        <v>601</v>
      </c>
      <c r="G165" s="42" t="s">
        <v>602</v>
      </c>
      <c r="H165" s="40" t="s">
        <v>601</v>
      </c>
      <c r="I165" s="40" t="s">
        <v>602</v>
      </c>
      <c r="J165" s="42">
        <v>1.1100000000000001</v>
      </c>
      <c r="K165" s="42">
        <v>6</v>
      </c>
      <c r="L165" s="42">
        <v>16.5</v>
      </c>
      <c r="M165" s="40">
        <v>1.55</v>
      </c>
      <c r="N165" s="40">
        <v>3.85</v>
      </c>
      <c r="O165" s="40">
        <v>4.45</v>
      </c>
      <c r="P165" s="40">
        <v>-1</v>
      </c>
      <c r="R165" s="40">
        <v>4</v>
      </c>
      <c r="S165" s="40">
        <v>0</v>
      </c>
      <c r="T165" s="42">
        <v>3</v>
      </c>
      <c r="U165" s="40">
        <v>3</v>
      </c>
      <c r="V165" s="36" t="str">
        <f t="shared" si="20"/>
        <v>世中北美预</v>
      </c>
      <c r="W165" s="36" t="s">
        <v>465</v>
      </c>
      <c r="X165" s="36" t="s">
        <v>392</v>
      </c>
      <c r="Y165" s="36" t="s">
        <v>394</v>
      </c>
      <c r="Z165" s="36" t="s">
        <v>459</v>
      </c>
      <c r="AE165" s="36">
        <f t="shared" si="21"/>
        <v>0</v>
      </c>
      <c r="AF165" s="36">
        <f t="shared" si="22"/>
        <v>2</v>
      </c>
      <c r="AG165" s="36" t="str">
        <f t="shared" si="23"/>
        <v/>
      </c>
      <c r="AH165" s="36" t="str">
        <f t="shared" si="24"/>
        <v/>
      </c>
      <c r="AI165" s="36">
        <f t="shared" si="25"/>
        <v>0</v>
      </c>
      <c r="AJ165" s="36">
        <f t="shared" si="26"/>
        <v>0</v>
      </c>
      <c r="AK165" s="36" t="str">
        <f t="shared" si="27"/>
        <v/>
      </c>
      <c r="AL165" s="36" t="str">
        <f t="shared" si="28"/>
        <v/>
      </c>
    </row>
    <row r="166" spans="2:38">
      <c r="B166" s="39">
        <v>42619</v>
      </c>
      <c r="C166" s="40">
        <v>25</v>
      </c>
      <c r="D166" s="40" t="s">
        <v>603</v>
      </c>
      <c r="E166" s="41">
        <v>42620.364583333336</v>
      </c>
      <c r="F166" s="42" t="s">
        <v>604</v>
      </c>
      <c r="G166" s="42" t="s">
        <v>605</v>
      </c>
      <c r="H166" s="40" t="s">
        <v>604</v>
      </c>
      <c r="I166" s="40" t="s">
        <v>605</v>
      </c>
      <c r="J166" s="42">
        <v>1.42</v>
      </c>
      <c r="K166" s="42">
        <v>3.8</v>
      </c>
      <c r="L166" s="42">
        <v>6.2</v>
      </c>
      <c r="M166" s="40">
        <v>2.4700000000000002</v>
      </c>
      <c r="N166" s="40">
        <v>3.3</v>
      </c>
      <c r="O166" s="40">
        <v>2.37</v>
      </c>
      <c r="P166" s="40">
        <v>-1</v>
      </c>
      <c r="R166" s="40">
        <v>2</v>
      </c>
      <c r="S166" s="40">
        <v>1</v>
      </c>
      <c r="T166" s="42">
        <v>3</v>
      </c>
      <c r="U166" s="40">
        <v>1</v>
      </c>
      <c r="V166" s="36" t="str">
        <f t="shared" si="20"/>
        <v>世南美预</v>
      </c>
      <c r="W166" s="36" t="s">
        <v>392</v>
      </c>
      <c r="X166" s="36" t="s">
        <v>392</v>
      </c>
      <c r="Y166" s="36" t="s">
        <v>392</v>
      </c>
      <c r="Z166" s="36" t="s">
        <v>459</v>
      </c>
      <c r="AA166" s="36">
        <v>1</v>
      </c>
      <c r="AE166" s="36">
        <f t="shared" si="21"/>
        <v>1</v>
      </c>
      <c r="AF166" s="36">
        <f t="shared" si="22"/>
        <v>2</v>
      </c>
      <c r="AG166" s="36" t="str">
        <f t="shared" si="23"/>
        <v/>
      </c>
      <c r="AH166" s="36" t="str">
        <f t="shared" si="24"/>
        <v/>
      </c>
      <c r="AI166" s="36">
        <f t="shared" si="25"/>
        <v>0</v>
      </c>
      <c r="AJ166" s="36">
        <f t="shared" si="26"/>
        <v>0</v>
      </c>
      <c r="AK166" s="36" t="str">
        <f t="shared" si="27"/>
        <v/>
      </c>
      <c r="AL166" s="36" t="str">
        <f t="shared" si="28"/>
        <v/>
      </c>
    </row>
    <row r="167" spans="2:38">
      <c r="B167" s="39">
        <v>42619</v>
      </c>
      <c r="C167" s="40">
        <v>26</v>
      </c>
      <c r="D167" s="40" t="s">
        <v>600</v>
      </c>
      <c r="E167" s="41">
        <v>42620.395833333336</v>
      </c>
      <c r="F167" s="42" t="s">
        <v>606</v>
      </c>
      <c r="G167" s="42" t="s">
        <v>607</v>
      </c>
      <c r="H167" s="40" t="s">
        <v>606</v>
      </c>
      <c r="I167" s="40" t="s">
        <v>607</v>
      </c>
      <c r="J167" s="42">
        <v>1.48</v>
      </c>
      <c r="K167" s="42">
        <v>3.36</v>
      </c>
      <c r="L167" s="42">
        <v>6.4</v>
      </c>
      <c r="M167" s="40">
        <v>2.87</v>
      </c>
      <c r="N167" s="40">
        <v>3.05</v>
      </c>
      <c r="O167" s="40">
        <v>2.21</v>
      </c>
      <c r="P167" s="40">
        <v>-1</v>
      </c>
      <c r="R167" s="40">
        <v>3</v>
      </c>
      <c r="S167" s="40">
        <v>1</v>
      </c>
      <c r="T167" s="42">
        <v>3</v>
      </c>
      <c r="U167" s="40">
        <v>3</v>
      </c>
      <c r="V167" s="36" t="str">
        <f t="shared" si="20"/>
        <v>世中北美预</v>
      </c>
      <c r="W167" s="36" t="s">
        <v>465</v>
      </c>
      <c r="X167" s="36" t="s">
        <v>394</v>
      </c>
      <c r="Y167" s="36" t="s">
        <v>394</v>
      </c>
      <c r="Z167" s="36" t="s">
        <v>459</v>
      </c>
      <c r="AE167" s="36">
        <f t="shared" si="21"/>
        <v>1</v>
      </c>
      <c r="AF167" s="36">
        <f t="shared" si="22"/>
        <v>3</v>
      </c>
      <c r="AG167" s="36" t="str">
        <f t="shared" si="23"/>
        <v/>
      </c>
      <c r="AH167" s="36" t="str">
        <f t="shared" si="24"/>
        <v/>
      </c>
      <c r="AI167" s="36">
        <f t="shared" si="25"/>
        <v>0</v>
      </c>
      <c r="AJ167" s="36">
        <f t="shared" si="26"/>
        <v>0</v>
      </c>
      <c r="AK167" s="36" t="str">
        <f t="shared" si="27"/>
        <v/>
      </c>
      <c r="AL167" s="36" t="str">
        <f t="shared" si="28"/>
        <v/>
      </c>
    </row>
    <row r="168" spans="2:38">
      <c r="B168" s="39">
        <v>42619</v>
      </c>
      <c r="C168" s="40">
        <v>27</v>
      </c>
      <c r="D168" s="40" t="s">
        <v>600</v>
      </c>
      <c r="E168" s="41">
        <v>42620.395833333336</v>
      </c>
      <c r="F168" s="42" t="s">
        <v>608</v>
      </c>
      <c r="G168" s="42" t="s">
        <v>609</v>
      </c>
      <c r="H168" s="40" t="s">
        <v>608</v>
      </c>
      <c r="I168" s="40" t="s">
        <v>609</v>
      </c>
      <c r="J168" s="42">
        <v>1.36</v>
      </c>
      <c r="K168" s="42">
        <v>3.9</v>
      </c>
      <c r="L168" s="42">
        <v>7.25</v>
      </c>
      <c r="M168" s="40">
        <v>2.31</v>
      </c>
      <c r="N168" s="40">
        <v>3.3</v>
      </c>
      <c r="O168" s="40">
        <v>2.5499999999999998</v>
      </c>
      <c r="P168" s="40">
        <v>-1</v>
      </c>
      <c r="R168" s="40">
        <v>0</v>
      </c>
      <c r="S168" s="40">
        <v>2</v>
      </c>
      <c r="T168" s="42">
        <v>0</v>
      </c>
      <c r="U168" s="40">
        <v>0</v>
      </c>
      <c r="V168" s="36" t="str">
        <f t="shared" si="20"/>
        <v>世中北美预</v>
      </c>
      <c r="W168" s="36" t="s">
        <v>454</v>
      </c>
      <c r="X168" s="36" t="s">
        <v>394</v>
      </c>
      <c r="Y168" s="36" t="s">
        <v>394</v>
      </c>
      <c r="Z168" s="36" t="s">
        <v>459</v>
      </c>
      <c r="AB168" s="36">
        <v>1</v>
      </c>
      <c r="AC168" s="36">
        <v>1</v>
      </c>
      <c r="AE168" s="36">
        <f t="shared" si="21"/>
        <v>0</v>
      </c>
      <c r="AF168" s="36">
        <f t="shared" si="22"/>
        <v>0</v>
      </c>
      <c r="AG168" s="36" t="str">
        <f t="shared" si="23"/>
        <v/>
      </c>
      <c r="AH168" s="36" t="str">
        <f t="shared" si="24"/>
        <v/>
      </c>
      <c r="AI168" s="36">
        <f t="shared" si="25"/>
        <v>0</v>
      </c>
      <c r="AJ168" s="36">
        <f t="shared" si="26"/>
        <v>2</v>
      </c>
      <c r="AK168" s="36" t="str">
        <f t="shared" si="27"/>
        <v/>
      </c>
      <c r="AL168" s="36" t="str">
        <f t="shared" si="28"/>
        <v/>
      </c>
    </row>
    <row r="169" spans="2:38">
      <c r="B169" s="39">
        <v>42619</v>
      </c>
      <c r="C169" s="40">
        <v>28</v>
      </c>
      <c r="D169" s="40" t="s">
        <v>600</v>
      </c>
      <c r="E169" s="41">
        <v>42620.416666666664</v>
      </c>
      <c r="F169" s="42" t="s">
        <v>610</v>
      </c>
      <c r="G169" s="42" t="s">
        <v>611</v>
      </c>
      <c r="H169" s="40" t="s">
        <v>610</v>
      </c>
      <c r="I169" s="40" t="s">
        <v>611</v>
      </c>
      <c r="J169" s="42">
        <v>1.37</v>
      </c>
      <c r="K169" s="42">
        <v>4</v>
      </c>
      <c r="L169" s="42">
        <v>6.7</v>
      </c>
      <c r="M169" s="40">
        <v>2.2400000000000002</v>
      </c>
      <c r="N169" s="40">
        <v>3.35</v>
      </c>
      <c r="O169" s="40">
        <v>2.6</v>
      </c>
      <c r="P169" s="40">
        <v>-1</v>
      </c>
      <c r="R169" s="40">
        <v>0</v>
      </c>
      <c r="S169" s="40">
        <v>0</v>
      </c>
      <c r="T169" s="42">
        <v>1</v>
      </c>
      <c r="U169" s="40">
        <v>0</v>
      </c>
      <c r="V169" s="36" t="str">
        <f t="shared" si="20"/>
        <v>世中北美预</v>
      </c>
      <c r="W169" s="36" t="s">
        <v>465</v>
      </c>
      <c r="X169" s="36" t="s">
        <v>394</v>
      </c>
      <c r="Y169" s="36" t="s">
        <v>394</v>
      </c>
      <c r="Z169" s="36" t="s">
        <v>459</v>
      </c>
      <c r="AB169" s="36">
        <v>1</v>
      </c>
      <c r="AC169" s="36">
        <v>1</v>
      </c>
      <c r="AE169" s="36">
        <f t="shared" si="21"/>
        <v>0</v>
      </c>
      <c r="AF169" s="36">
        <f t="shared" si="22"/>
        <v>0</v>
      </c>
      <c r="AG169" s="36" t="str">
        <f t="shared" si="23"/>
        <v/>
      </c>
      <c r="AH169" s="36" t="str">
        <f t="shared" si="24"/>
        <v/>
      </c>
      <c r="AI169" s="36">
        <f t="shared" si="25"/>
        <v>0</v>
      </c>
      <c r="AJ169" s="36">
        <f t="shared" si="26"/>
        <v>2</v>
      </c>
      <c r="AK169" s="36" t="str">
        <f t="shared" si="27"/>
        <v/>
      </c>
      <c r="AL169" s="36" t="str">
        <f t="shared" si="28"/>
        <v/>
      </c>
    </row>
    <row r="170" spans="2:38">
      <c r="B170" s="39">
        <v>42619</v>
      </c>
      <c r="C170" s="40">
        <v>29</v>
      </c>
      <c r="D170" s="40" t="s">
        <v>600</v>
      </c>
      <c r="E170" s="41">
        <v>42620.416666666664</v>
      </c>
      <c r="F170" s="42" t="s">
        <v>612</v>
      </c>
      <c r="G170" s="42" t="s">
        <v>613</v>
      </c>
      <c r="H170" s="40" t="s">
        <v>612</v>
      </c>
      <c r="I170" s="40" t="s">
        <v>613</v>
      </c>
      <c r="J170" s="42">
        <v>1.21</v>
      </c>
      <c r="K170" s="42">
        <v>5.2</v>
      </c>
      <c r="L170" s="42">
        <v>9</v>
      </c>
      <c r="M170" s="40">
        <v>1.8</v>
      </c>
      <c r="N170" s="40">
        <v>3.65</v>
      </c>
      <c r="O170" s="40">
        <v>3.34</v>
      </c>
      <c r="P170" s="40">
        <v>-1</v>
      </c>
      <c r="R170" s="40">
        <v>3</v>
      </c>
      <c r="S170" s="40">
        <v>1</v>
      </c>
      <c r="T170" s="42">
        <v>3</v>
      </c>
      <c r="U170" s="40">
        <v>3</v>
      </c>
      <c r="V170" s="36" t="str">
        <f t="shared" ref="V170:V198" si="29">D170</f>
        <v>世中北美预</v>
      </c>
      <c r="W170" s="36" t="s">
        <v>465</v>
      </c>
      <c r="X170" s="36" t="s">
        <v>392</v>
      </c>
      <c r="Y170" s="36" t="s">
        <v>392</v>
      </c>
      <c r="Z170" s="36" t="s">
        <v>459</v>
      </c>
      <c r="AE170" s="36">
        <f t="shared" si="21"/>
        <v>1</v>
      </c>
      <c r="AF170" s="36">
        <f t="shared" si="22"/>
        <v>3</v>
      </c>
      <c r="AG170" s="36" t="str">
        <f t="shared" si="23"/>
        <v/>
      </c>
      <c r="AH170" s="36" t="str">
        <f t="shared" si="24"/>
        <v/>
      </c>
      <c r="AI170" s="36">
        <f t="shared" si="25"/>
        <v>0</v>
      </c>
      <c r="AJ170" s="36">
        <f t="shared" si="26"/>
        <v>0</v>
      </c>
      <c r="AK170" s="36" t="str">
        <f t="shared" si="27"/>
        <v/>
      </c>
      <c r="AL170" s="36" t="str">
        <f t="shared" si="28"/>
        <v/>
      </c>
    </row>
    <row r="171" spans="2:38">
      <c r="B171" s="39">
        <v>42619</v>
      </c>
      <c r="C171" s="40">
        <v>30</v>
      </c>
      <c r="D171" s="40" t="s">
        <v>603</v>
      </c>
      <c r="E171" s="41">
        <v>42620.427083333336</v>
      </c>
      <c r="F171" s="42" t="s">
        <v>614</v>
      </c>
      <c r="G171" s="42" t="s">
        <v>615</v>
      </c>
      <c r="H171" s="40" t="s">
        <v>614</v>
      </c>
      <c r="I171" s="40" t="s">
        <v>615</v>
      </c>
      <c r="J171" s="42">
        <v>2.52</v>
      </c>
      <c r="K171" s="42">
        <v>2.86</v>
      </c>
      <c r="L171" s="42">
        <v>2.62</v>
      </c>
      <c r="M171" s="40">
        <v>6.1</v>
      </c>
      <c r="N171" s="40">
        <v>4.25</v>
      </c>
      <c r="O171" s="40">
        <v>1.37</v>
      </c>
      <c r="P171" s="40">
        <v>-1</v>
      </c>
      <c r="R171" s="40">
        <v>2</v>
      </c>
      <c r="S171" s="40">
        <v>1</v>
      </c>
      <c r="T171" s="42">
        <v>3</v>
      </c>
      <c r="U171" s="40">
        <v>1</v>
      </c>
      <c r="V171" s="36" t="str">
        <f t="shared" si="29"/>
        <v>世南美预</v>
      </c>
      <c r="W171" s="36" t="s">
        <v>466</v>
      </c>
      <c r="X171" s="36" t="s">
        <v>467</v>
      </c>
      <c r="Y171" s="36" t="s">
        <v>467</v>
      </c>
      <c r="Z171" s="36" t="s">
        <v>459</v>
      </c>
      <c r="AC171" s="36">
        <v>1</v>
      </c>
      <c r="AE171" s="36">
        <f t="shared" si="21"/>
        <v>0</v>
      </c>
      <c r="AF171" s="36">
        <f t="shared" si="22"/>
        <v>0</v>
      </c>
      <c r="AG171" s="36" t="str">
        <f t="shared" si="23"/>
        <v/>
      </c>
      <c r="AH171" s="36" t="str">
        <f t="shared" si="24"/>
        <v/>
      </c>
      <c r="AI171" s="36">
        <f t="shared" si="25"/>
        <v>0</v>
      </c>
      <c r="AJ171" s="36">
        <f t="shared" si="26"/>
        <v>0</v>
      </c>
      <c r="AK171" s="36" t="str">
        <f t="shared" si="27"/>
        <v/>
      </c>
      <c r="AL171" s="36" t="str">
        <f t="shared" si="28"/>
        <v/>
      </c>
    </row>
    <row r="172" spans="2:38">
      <c r="B172" s="39">
        <v>42620</v>
      </c>
      <c r="C172" s="40">
        <v>6</v>
      </c>
      <c r="D172" s="40" t="s">
        <v>589</v>
      </c>
      <c r="E172" s="41">
        <v>42621.041666666664</v>
      </c>
      <c r="F172" s="42" t="s">
        <v>630</v>
      </c>
      <c r="G172" s="42" t="s">
        <v>631</v>
      </c>
      <c r="H172" s="40" t="s">
        <v>630</v>
      </c>
      <c r="I172" s="40" t="s">
        <v>631</v>
      </c>
      <c r="J172" s="42">
        <v>2.25</v>
      </c>
      <c r="K172" s="42">
        <v>2.8</v>
      </c>
      <c r="L172" s="42">
        <v>3.05</v>
      </c>
      <c r="M172" s="40">
        <v>5.25</v>
      </c>
      <c r="N172" s="40">
        <v>3.95</v>
      </c>
      <c r="O172" s="40">
        <v>1.46</v>
      </c>
      <c r="P172" s="40">
        <v>-1</v>
      </c>
      <c r="R172" s="40">
        <v>0</v>
      </c>
      <c r="S172" s="40">
        <v>0</v>
      </c>
      <c r="T172" s="42">
        <v>1</v>
      </c>
      <c r="U172" s="40">
        <v>0</v>
      </c>
      <c r="V172" s="36" t="str">
        <f t="shared" si="29"/>
        <v>国王杯</v>
      </c>
      <c r="W172" s="36" t="s">
        <v>692</v>
      </c>
      <c r="X172" s="36" t="s">
        <v>392</v>
      </c>
      <c r="Y172" s="36" t="s">
        <v>394</v>
      </c>
      <c r="Z172" s="36" t="s">
        <v>561</v>
      </c>
      <c r="AB172" s="36">
        <v>1</v>
      </c>
      <c r="AE172" s="36">
        <f t="shared" si="21"/>
        <v>0</v>
      </c>
      <c r="AF172" s="36">
        <f t="shared" si="22"/>
        <v>0</v>
      </c>
      <c r="AG172" s="36" t="str">
        <f t="shared" si="23"/>
        <v/>
      </c>
      <c r="AH172" s="36" t="str">
        <f t="shared" si="24"/>
        <v/>
      </c>
      <c r="AI172" s="36">
        <f t="shared" si="25"/>
        <v>0</v>
      </c>
      <c r="AJ172" s="36">
        <f t="shared" si="26"/>
        <v>0</v>
      </c>
      <c r="AK172" s="36" t="str">
        <f t="shared" si="27"/>
        <v/>
      </c>
      <c r="AL172" s="36" t="str">
        <f t="shared" si="28"/>
        <v/>
      </c>
    </row>
    <row r="173" spans="2:38">
      <c r="B173" s="39">
        <v>42620</v>
      </c>
      <c r="C173" s="40">
        <v>7</v>
      </c>
      <c r="D173" s="40" t="s">
        <v>589</v>
      </c>
      <c r="E173" s="41">
        <v>42621.083333333336</v>
      </c>
      <c r="F173" s="42" t="s">
        <v>632</v>
      </c>
      <c r="G173" s="42" t="s">
        <v>633</v>
      </c>
      <c r="H173" s="40" t="s">
        <v>634</v>
      </c>
      <c r="I173" s="40" t="s">
        <v>633</v>
      </c>
      <c r="J173" s="42">
        <v>2.9</v>
      </c>
      <c r="K173" s="42">
        <v>2.83</v>
      </c>
      <c r="L173" s="42">
        <v>2.3199999999999998</v>
      </c>
      <c r="M173" s="40">
        <v>7.8</v>
      </c>
      <c r="N173" s="40">
        <v>4.55</v>
      </c>
      <c r="O173" s="40">
        <v>1.28</v>
      </c>
      <c r="P173" s="40">
        <v>-1</v>
      </c>
      <c r="R173" s="40">
        <v>1</v>
      </c>
      <c r="S173" s="40">
        <v>1</v>
      </c>
      <c r="T173" s="42">
        <v>1</v>
      </c>
      <c r="U173" s="40">
        <v>0</v>
      </c>
      <c r="V173" s="36" t="str">
        <f t="shared" si="29"/>
        <v>国王杯</v>
      </c>
      <c r="W173" s="36" t="s">
        <v>465</v>
      </c>
      <c r="X173" s="36" t="s">
        <v>392</v>
      </c>
      <c r="Y173" s="36" t="s">
        <v>394</v>
      </c>
      <c r="Z173" s="36" t="s">
        <v>561</v>
      </c>
      <c r="AE173" s="36">
        <f t="shared" si="21"/>
        <v>0</v>
      </c>
      <c r="AF173" s="36">
        <f t="shared" si="22"/>
        <v>1</v>
      </c>
      <c r="AG173" s="36" t="str">
        <f t="shared" si="23"/>
        <v/>
      </c>
      <c r="AH173" s="36" t="str">
        <f t="shared" si="24"/>
        <v/>
      </c>
      <c r="AI173" s="36">
        <f t="shared" si="25"/>
        <v>0</v>
      </c>
      <c r="AJ173" s="36">
        <f t="shared" si="26"/>
        <v>0</v>
      </c>
      <c r="AK173" s="36" t="str">
        <f t="shared" si="27"/>
        <v/>
      </c>
      <c r="AL173" s="36" t="str">
        <f t="shared" si="28"/>
        <v/>
      </c>
    </row>
    <row r="174" spans="2:38">
      <c r="B174" s="39">
        <v>42620</v>
      </c>
      <c r="C174" s="40">
        <v>8</v>
      </c>
      <c r="D174" s="40" t="s">
        <v>335</v>
      </c>
      <c r="E174" s="41">
        <v>42621.125</v>
      </c>
      <c r="F174" s="42" t="s">
        <v>560</v>
      </c>
      <c r="G174" s="42" t="s">
        <v>239</v>
      </c>
      <c r="H174" s="40" t="s">
        <v>560</v>
      </c>
      <c r="I174" s="40" t="s">
        <v>239</v>
      </c>
      <c r="J174" s="42">
        <v>2.4</v>
      </c>
      <c r="K174" s="42">
        <v>3.05</v>
      </c>
      <c r="L174" s="42">
        <v>2.6</v>
      </c>
      <c r="M174" s="40">
        <v>5.5</v>
      </c>
      <c r="N174" s="40">
        <v>4.2</v>
      </c>
      <c r="O174" s="40">
        <v>1.41</v>
      </c>
      <c r="P174" s="40">
        <v>-1</v>
      </c>
      <c r="R174" s="40">
        <v>1</v>
      </c>
      <c r="S174" s="40">
        <v>0</v>
      </c>
      <c r="T174" s="42">
        <v>3</v>
      </c>
      <c r="U174" s="40">
        <v>1</v>
      </c>
      <c r="V174" s="36" t="str">
        <f t="shared" si="29"/>
        <v>巴西甲</v>
      </c>
      <c r="W174" s="36" t="s">
        <v>392</v>
      </c>
      <c r="X174" s="36" t="s">
        <v>392</v>
      </c>
      <c r="Y174" s="36" t="s">
        <v>392</v>
      </c>
      <c r="Z174" s="36" t="s">
        <v>561</v>
      </c>
      <c r="AC174" s="36">
        <v>1</v>
      </c>
      <c r="AE174" s="36">
        <f t="shared" si="21"/>
        <v>0</v>
      </c>
      <c r="AF174" s="36">
        <f t="shared" si="22"/>
        <v>0</v>
      </c>
      <c r="AG174" s="36" t="str">
        <f t="shared" si="23"/>
        <v/>
      </c>
      <c r="AH174" s="36" t="str">
        <f t="shared" si="24"/>
        <v/>
      </c>
      <c r="AI174" s="36">
        <f t="shared" si="25"/>
        <v>0</v>
      </c>
      <c r="AJ174" s="36">
        <f t="shared" si="26"/>
        <v>0</v>
      </c>
      <c r="AK174" s="36" t="str">
        <f t="shared" si="27"/>
        <v/>
      </c>
      <c r="AL174" s="36" t="str">
        <f t="shared" si="28"/>
        <v/>
      </c>
    </row>
    <row r="175" spans="2:38">
      <c r="B175" s="39">
        <v>42620</v>
      </c>
      <c r="C175" s="40">
        <v>9</v>
      </c>
      <c r="D175" s="40" t="s">
        <v>335</v>
      </c>
      <c r="E175" s="41">
        <v>42621.125</v>
      </c>
      <c r="F175" s="42" t="s">
        <v>339</v>
      </c>
      <c r="G175" s="42" t="s">
        <v>635</v>
      </c>
      <c r="H175" s="40" t="s">
        <v>339</v>
      </c>
      <c r="I175" s="40" t="s">
        <v>635</v>
      </c>
      <c r="J175" s="42">
        <v>2.2200000000000002</v>
      </c>
      <c r="K175" s="42">
        <v>2.86</v>
      </c>
      <c r="L175" s="42">
        <v>3.04</v>
      </c>
      <c r="M175" s="40">
        <v>5.25</v>
      </c>
      <c r="N175" s="40">
        <v>3.8</v>
      </c>
      <c r="O175" s="40">
        <v>1.48</v>
      </c>
      <c r="P175" s="40">
        <v>-1</v>
      </c>
      <c r="R175" s="40">
        <v>1</v>
      </c>
      <c r="S175" s="40">
        <v>0</v>
      </c>
      <c r="T175" s="42">
        <v>3</v>
      </c>
      <c r="U175" s="40">
        <v>1</v>
      </c>
      <c r="V175" s="36" t="str">
        <f t="shared" si="29"/>
        <v>巴西甲</v>
      </c>
      <c r="W175" s="36" t="s">
        <v>454</v>
      </c>
      <c r="X175" s="36" t="s">
        <v>392</v>
      </c>
      <c r="Y175" s="36" t="s">
        <v>394</v>
      </c>
      <c r="Z175" s="36" t="s">
        <v>561</v>
      </c>
      <c r="AC175" s="36">
        <v>1</v>
      </c>
      <c r="AE175" s="36">
        <f t="shared" si="21"/>
        <v>0</v>
      </c>
      <c r="AF175" s="36">
        <f t="shared" si="22"/>
        <v>0</v>
      </c>
      <c r="AG175" s="36" t="str">
        <f t="shared" si="23"/>
        <v/>
      </c>
      <c r="AH175" s="36" t="str">
        <f t="shared" si="24"/>
        <v/>
      </c>
      <c r="AI175" s="36">
        <f t="shared" si="25"/>
        <v>0</v>
      </c>
      <c r="AJ175" s="36">
        <f t="shared" si="26"/>
        <v>0</v>
      </c>
      <c r="AK175" s="36" t="str">
        <f t="shared" si="27"/>
        <v/>
      </c>
      <c r="AL175" s="36" t="str">
        <f t="shared" si="28"/>
        <v/>
      </c>
    </row>
    <row r="176" spans="2:38">
      <c r="B176" s="39">
        <v>42620</v>
      </c>
      <c r="C176" s="40">
        <v>10</v>
      </c>
      <c r="D176" s="40" t="s">
        <v>335</v>
      </c>
      <c r="E176" s="41">
        <v>42621.125</v>
      </c>
      <c r="F176" s="42" t="s">
        <v>337</v>
      </c>
      <c r="G176" s="42" t="s">
        <v>352</v>
      </c>
      <c r="H176" s="40" t="s">
        <v>338</v>
      </c>
      <c r="I176" s="40" t="s">
        <v>354</v>
      </c>
      <c r="J176" s="42">
        <v>2.04</v>
      </c>
      <c r="K176" s="42">
        <v>3</v>
      </c>
      <c r="L176" s="42">
        <v>3.28</v>
      </c>
      <c r="M176" s="40">
        <v>4.42</v>
      </c>
      <c r="N176" s="40">
        <v>3.75</v>
      </c>
      <c r="O176" s="40">
        <v>1.57</v>
      </c>
      <c r="P176" s="40">
        <v>-1</v>
      </c>
      <c r="R176" s="40">
        <v>2</v>
      </c>
      <c r="S176" s="40">
        <v>2</v>
      </c>
      <c r="T176" s="42">
        <v>1</v>
      </c>
      <c r="U176" s="40">
        <v>0</v>
      </c>
      <c r="V176" s="36" t="str">
        <f t="shared" si="29"/>
        <v>巴西甲</v>
      </c>
      <c r="W176" s="36" t="s">
        <v>476</v>
      </c>
      <c r="X176" s="36" t="s">
        <v>392</v>
      </c>
      <c r="Y176" s="36" t="s">
        <v>467</v>
      </c>
      <c r="Z176" s="36" t="s">
        <v>561</v>
      </c>
      <c r="AB176" s="36">
        <v>1</v>
      </c>
      <c r="AE176" s="36">
        <f t="shared" si="21"/>
        <v>0</v>
      </c>
      <c r="AF176" s="36">
        <f t="shared" si="22"/>
        <v>0</v>
      </c>
      <c r="AG176" s="36" t="str">
        <f t="shared" si="23"/>
        <v/>
      </c>
      <c r="AH176" s="36" t="str">
        <f t="shared" si="24"/>
        <v/>
      </c>
      <c r="AI176" s="36">
        <f t="shared" si="25"/>
        <v>0</v>
      </c>
      <c r="AJ176" s="36">
        <f t="shared" si="26"/>
        <v>0</v>
      </c>
      <c r="AK176" s="36" t="str">
        <f t="shared" si="27"/>
        <v/>
      </c>
      <c r="AL176" s="36" t="str">
        <f t="shared" si="28"/>
        <v/>
      </c>
    </row>
    <row r="177" spans="2:38">
      <c r="B177" s="39">
        <v>42620</v>
      </c>
      <c r="C177" s="40">
        <v>11</v>
      </c>
      <c r="D177" s="40" t="s">
        <v>589</v>
      </c>
      <c r="E177" s="41">
        <v>42621.166666666664</v>
      </c>
      <c r="F177" s="42" t="s">
        <v>636</v>
      </c>
      <c r="G177" s="42" t="s">
        <v>637</v>
      </c>
      <c r="H177" s="40" t="s">
        <v>636</v>
      </c>
      <c r="I177" s="40" t="s">
        <v>637</v>
      </c>
      <c r="J177" s="42">
        <v>1.88</v>
      </c>
      <c r="K177" s="42">
        <v>3</v>
      </c>
      <c r="L177" s="42">
        <v>3.8</v>
      </c>
      <c r="M177" s="40">
        <v>3.9</v>
      </c>
      <c r="N177" s="40">
        <v>3.6</v>
      </c>
      <c r="O177" s="40">
        <v>1.68</v>
      </c>
      <c r="P177" s="40">
        <v>-1</v>
      </c>
      <c r="R177" s="40">
        <v>0</v>
      </c>
      <c r="S177" s="40">
        <v>0</v>
      </c>
      <c r="T177" s="42">
        <v>1</v>
      </c>
      <c r="U177" s="40">
        <v>0</v>
      </c>
      <c r="V177" s="36" t="str">
        <f t="shared" si="29"/>
        <v>国王杯</v>
      </c>
      <c r="W177" s="36" t="s">
        <v>688</v>
      </c>
      <c r="X177" s="36" t="s">
        <v>392</v>
      </c>
      <c r="Y177" s="36" t="s">
        <v>394</v>
      </c>
      <c r="Z177" s="36" t="s">
        <v>561</v>
      </c>
      <c r="AB177" s="36">
        <v>1</v>
      </c>
      <c r="AE177" s="36">
        <f t="shared" si="21"/>
        <v>0</v>
      </c>
      <c r="AF177" s="36">
        <f t="shared" si="22"/>
        <v>0</v>
      </c>
      <c r="AG177" s="36" t="str">
        <f t="shared" si="23"/>
        <v/>
      </c>
      <c r="AH177" s="36" t="str">
        <f t="shared" si="24"/>
        <v/>
      </c>
      <c r="AI177" s="36">
        <f t="shared" si="25"/>
        <v>0</v>
      </c>
      <c r="AJ177" s="36">
        <f t="shared" si="26"/>
        <v>0</v>
      </c>
      <c r="AK177" s="36" t="str">
        <f t="shared" si="27"/>
        <v/>
      </c>
      <c r="AL177" s="36" t="str">
        <f t="shared" si="28"/>
        <v/>
      </c>
    </row>
    <row r="178" spans="2:38">
      <c r="B178" s="39">
        <v>42620</v>
      </c>
      <c r="C178" s="40">
        <v>12</v>
      </c>
      <c r="D178" s="40" t="s">
        <v>589</v>
      </c>
      <c r="E178" s="41">
        <v>42621.166666666664</v>
      </c>
      <c r="F178" s="42" t="s">
        <v>638</v>
      </c>
      <c r="G178" s="42" t="s">
        <v>639</v>
      </c>
      <c r="H178" s="40" t="s">
        <v>638</v>
      </c>
      <c r="I178" s="40" t="s">
        <v>640</v>
      </c>
      <c r="J178" s="42">
        <v>2.12</v>
      </c>
      <c r="K178" s="42">
        <v>3</v>
      </c>
      <c r="L178" s="42">
        <v>3.1</v>
      </c>
      <c r="M178" s="40">
        <v>4.6500000000000004</v>
      </c>
      <c r="N178" s="40">
        <v>3.85</v>
      </c>
      <c r="O178" s="40">
        <v>1.53</v>
      </c>
      <c r="P178" s="40">
        <v>-1</v>
      </c>
      <c r="R178" s="40">
        <v>1</v>
      </c>
      <c r="S178" s="40">
        <v>2</v>
      </c>
      <c r="T178" s="42">
        <v>0</v>
      </c>
      <c r="U178" s="40">
        <v>0</v>
      </c>
      <c r="V178" s="36" t="str">
        <f t="shared" si="29"/>
        <v>国王杯</v>
      </c>
      <c r="W178" s="36" t="s">
        <v>694</v>
      </c>
      <c r="X178" s="36" t="s">
        <v>394</v>
      </c>
      <c r="Y178" s="36" t="s">
        <v>392</v>
      </c>
      <c r="Z178" s="36" t="s">
        <v>561</v>
      </c>
      <c r="AB178" s="36">
        <v>1</v>
      </c>
      <c r="AE178" s="36">
        <f t="shared" si="21"/>
        <v>0</v>
      </c>
      <c r="AF178" s="36">
        <f t="shared" si="22"/>
        <v>0</v>
      </c>
      <c r="AG178" s="36" t="str">
        <f t="shared" si="23"/>
        <v/>
      </c>
      <c r="AH178" s="36" t="str">
        <f t="shared" si="24"/>
        <v/>
      </c>
      <c r="AI178" s="36">
        <f t="shared" si="25"/>
        <v>0</v>
      </c>
      <c r="AJ178" s="36">
        <f t="shared" si="26"/>
        <v>0</v>
      </c>
      <c r="AK178" s="36" t="str">
        <f t="shared" si="27"/>
        <v/>
      </c>
      <c r="AL178" s="36" t="str">
        <f t="shared" si="28"/>
        <v/>
      </c>
    </row>
    <row r="179" spans="2:38">
      <c r="B179" s="39">
        <v>42620</v>
      </c>
      <c r="C179" s="40">
        <v>13</v>
      </c>
      <c r="D179" s="40" t="s">
        <v>335</v>
      </c>
      <c r="E179" s="41">
        <v>42621.270833333336</v>
      </c>
      <c r="F179" s="42" t="s">
        <v>215</v>
      </c>
      <c r="G179" s="42" t="s">
        <v>357</v>
      </c>
      <c r="H179" s="40" t="s">
        <v>215</v>
      </c>
      <c r="I179" s="40" t="s">
        <v>357</v>
      </c>
      <c r="J179" s="42">
        <v>1.32</v>
      </c>
      <c r="K179" s="42">
        <v>4.4000000000000004</v>
      </c>
      <c r="L179" s="42">
        <v>6.9</v>
      </c>
      <c r="M179" s="40">
        <v>2.14</v>
      </c>
      <c r="N179" s="40">
        <v>3.4</v>
      </c>
      <c r="O179" s="40">
        <v>2.72</v>
      </c>
      <c r="P179" s="40">
        <v>-1</v>
      </c>
      <c r="R179" s="40">
        <v>2</v>
      </c>
      <c r="S179" s="40">
        <v>1</v>
      </c>
      <c r="T179" s="42">
        <v>3</v>
      </c>
      <c r="U179" s="40">
        <v>1</v>
      </c>
      <c r="V179" s="36" t="str">
        <f t="shared" si="29"/>
        <v>巴西甲</v>
      </c>
      <c r="W179" s="36" t="s">
        <v>465</v>
      </c>
      <c r="X179" s="36" t="s">
        <v>392</v>
      </c>
      <c r="Y179" s="36" t="s">
        <v>394</v>
      </c>
      <c r="Z179" s="36" t="s">
        <v>561</v>
      </c>
      <c r="AE179" s="36">
        <f t="shared" si="21"/>
        <v>0</v>
      </c>
      <c r="AF179" s="36">
        <f t="shared" si="22"/>
        <v>1</v>
      </c>
      <c r="AG179" s="36" t="str">
        <f t="shared" si="23"/>
        <v/>
      </c>
      <c r="AH179" s="36" t="str">
        <f t="shared" si="24"/>
        <v/>
      </c>
      <c r="AI179" s="36">
        <f t="shared" si="25"/>
        <v>0</v>
      </c>
      <c r="AJ179" s="36">
        <f t="shared" si="26"/>
        <v>0</v>
      </c>
      <c r="AK179" s="36" t="str">
        <f t="shared" si="27"/>
        <v/>
      </c>
      <c r="AL179" s="36" t="str">
        <f t="shared" si="28"/>
        <v/>
      </c>
    </row>
    <row r="180" spans="2:38">
      <c r="B180" s="39">
        <v>42620</v>
      </c>
      <c r="C180" s="40">
        <v>14</v>
      </c>
      <c r="D180" s="40" t="s">
        <v>117</v>
      </c>
      <c r="E180" s="41">
        <v>42621.3125</v>
      </c>
      <c r="F180" s="42" t="s">
        <v>641</v>
      </c>
      <c r="G180" s="42" t="s">
        <v>311</v>
      </c>
      <c r="H180" s="40" t="s">
        <v>641</v>
      </c>
      <c r="I180" s="40" t="s">
        <v>311</v>
      </c>
      <c r="J180" s="42">
        <v>1.43</v>
      </c>
      <c r="K180" s="42">
        <v>3.95</v>
      </c>
      <c r="L180" s="42">
        <v>5.65</v>
      </c>
      <c r="M180" s="40">
        <v>2.4</v>
      </c>
      <c r="N180" s="40">
        <v>3.53</v>
      </c>
      <c r="O180" s="40">
        <v>2.33</v>
      </c>
      <c r="P180" s="40">
        <v>-1</v>
      </c>
      <c r="R180" s="40">
        <v>1</v>
      </c>
      <c r="S180" s="40">
        <v>4</v>
      </c>
      <c r="T180" s="42">
        <v>0</v>
      </c>
      <c r="U180" s="40">
        <v>0</v>
      </c>
      <c r="V180" s="36" t="str">
        <f t="shared" si="29"/>
        <v>美职</v>
      </c>
      <c r="W180" s="36" t="s">
        <v>510</v>
      </c>
      <c r="X180" s="36" t="s">
        <v>392</v>
      </c>
      <c r="Y180" s="36" t="s">
        <v>467</v>
      </c>
      <c r="Z180" s="36" t="s">
        <v>393</v>
      </c>
      <c r="AB180" s="36">
        <v>1</v>
      </c>
      <c r="AC180" s="36">
        <v>1</v>
      </c>
      <c r="AE180" s="36">
        <f t="shared" si="21"/>
        <v>0</v>
      </c>
      <c r="AF180" s="36">
        <f t="shared" si="22"/>
        <v>0</v>
      </c>
      <c r="AG180" s="36" t="str">
        <f t="shared" si="23"/>
        <v/>
      </c>
      <c r="AH180" s="36" t="str">
        <f t="shared" si="24"/>
        <v/>
      </c>
      <c r="AI180" s="36">
        <f t="shared" si="25"/>
        <v>0</v>
      </c>
      <c r="AJ180" s="36">
        <f t="shared" si="26"/>
        <v>1</v>
      </c>
      <c r="AK180" s="36" t="str">
        <f t="shared" si="27"/>
        <v/>
      </c>
      <c r="AL180" s="36" t="str">
        <f t="shared" si="28"/>
        <v/>
      </c>
    </row>
    <row r="181" spans="2:38">
      <c r="B181" s="39">
        <v>42620</v>
      </c>
      <c r="C181" s="40">
        <v>15</v>
      </c>
      <c r="D181" s="40" t="s">
        <v>335</v>
      </c>
      <c r="E181" s="41">
        <v>42621.364583333336</v>
      </c>
      <c r="F181" s="42" t="s">
        <v>355</v>
      </c>
      <c r="G181" s="42" t="s">
        <v>282</v>
      </c>
      <c r="H181" s="40" t="s">
        <v>355</v>
      </c>
      <c r="I181" s="40" t="s">
        <v>282</v>
      </c>
      <c r="J181" s="42">
        <v>2.27</v>
      </c>
      <c r="K181" s="42">
        <v>2.95</v>
      </c>
      <c r="L181" s="42">
        <v>2.86</v>
      </c>
      <c r="M181" s="40">
        <v>5.25</v>
      </c>
      <c r="N181" s="40">
        <v>3.95</v>
      </c>
      <c r="O181" s="40">
        <v>1.46</v>
      </c>
      <c r="P181" s="40">
        <v>-1</v>
      </c>
      <c r="R181" s="40">
        <v>4</v>
      </c>
      <c r="S181" s="40">
        <v>0</v>
      </c>
      <c r="T181" s="42">
        <v>3</v>
      </c>
      <c r="U181" s="40">
        <v>3</v>
      </c>
      <c r="V181" s="36" t="str">
        <f t="shared" si="29"/>
        <v>巴西甲</v>
      </c>
      <c r="W181" s="36" t="s">
        <v>476</v>
      </c>
      <c r="X181" s="36" t="s">
        <v>392</v>
      </c>
      <c r="Y181" s="36" t="s">
        <v>467</v>
      </c>
      <c r="Z181" s="36" t="s">
        <v>561</v>
      </c>
      <c r="AC181" s="36">
        <v>1</v>
      </c>
      <c r="AE181" s="36">
        <f t="shared" si="21"/>
        <v>0</v>
      </c>
      <c r="AF181" s="36">
        <f t="shared" si="22"/>
        <v>0</v>
      </c>
      <c r="AG181" s="36" t="str">
        <f t="shared" si="23"/>
        <v/>
      </c>
      <c r="AH181" s="36" t="str">
        <f t="shared" si="24"/>
        <v/>
      </c>
      <c r="AI181" s="36">
        <f t="shared" si="25"/>
        <v>0</v>
      </c>
      <c r="AJ181" s="36">
        <f t="shared" si="26"/>
        <v>0</v>
      </c>
      <c r="AK181" s="36" t="str">
        <f t="shared" si="27"/>
        <v/>
      </c>
      <c r="AL181" s="36" t="str">
        <f t="shared" si="28"/>
        <v/>
      </c>
    </row>
    <row r="182" spans="2:38">
      <c r="B182" s="39">
        <v>42620</v>
      </c>
      <c r="C182" s="40">
        <v>16</v>
      </c>
      <c r="D182" s="40" t="s">
        <v>335</v>
      </c>
      <c r="E182" s="41">
        <v>42621.364583333336</v>
      </c>
      <c r="F182" s="42" t="s">
        <v>353</v>
      </c>
      <c r="G182" s="42" t="s">
        <v>642</v>
      </c>
      <c r="H182" s="40" t="s">
        <v>353</v>
      </c>
      <c r="I182" s="40" t="s">
        <v>642</v>
      </c>
      <c r="J182" s="42">
        <v>1.55</v>
      </c>
      <c r="K182" s="42">
        <v>3.5</v>
      </c>
      <c r="L182" s="42">
        <v>5.05</v>
      </c>
      <c r="M182" s="40">
        <v>2.93</v>
      </c>
      <c r="N182" s="40">
        <v>3.25</v>
      </c>
      <c r="O182" s="40">
        <v>2.08</v>
      </c>
      <c r="P182" s="40">
        <v>-1</v>
      </c>
      <c r="R182" s="40">
        <v>2</v>
      </c>
      <c r="S182" s="40">
        <v>1</v>
      </c>
      <c r="T182" s="42">
        <v>3</v>
      </c>
      <c r="U182" s="40">
        <v>1</v>
      </c>
      <c r="V182" s="36" t="str">
        <f t="shared" si="29"/>
        <v>巴西甲</v>
      </c>
      <c r="W182" s="36" t="s">
        <v>454</v>
      </c>
      <c r="X182" s="36" t="s">
        <v>392</v>
      </c>
      <c r="Y182" s="36" t="s">
        <v>394</v>
      </c>
      <c r="Z182" s="36" t="s">
        <v>561</v>
      </c>
      <c r="AE182" s="36">
        <f t="shared" si="21"/>
        <v>0</v>
      </c>
      <c r="AF182" s="36">
        <f t="shared" si="22"/>
        <v>1</v>
      </c>
      <c r="AG182" s="36" t="str">
        <f t="shared" si="23"/>
        <v/>
      </c>
      <c r="AH182" s="36" t="str">
        <f t="shared" si="24"/>
        <v/>
      </c>
      <c r="AI182" s="36">
        <f t="shared" si="25"/>
        <v>0</v>
      </c>
      <c r="AJ182" s="36">
        <f t="shared" si="26"/>
        <v>0</v>
      </c>
      <c r="AK182" s="36" t="str">
        <f t="shared" si="27"/>
        <v/>
      </c>
      <c r="AL182" s="36" t="str">
        <f t="shared" si="28"/>
        <v/>
      </c>
    </row>
    <row r="183" spans="2:38">
      <c r="B183" s="39">
        <v>42620</v>
      </c>
      <c r="C183" s="40">
        <v>17</v>
      </c>
      <c r="D183" s="40" t="s">
        <v>335</v>
      </c>
      <c r="E183" s="41">
        <v>42621.364583333336</v>
      </c>
      <c r="F183" s="42" t="s">
        <v>254</v>
      </c>
      <c r="G183" s="42" t="s">
        <v>251</v>
      </c>
      <c r="H183" s="40" t="s">
        <v>254</v>
      </c>
      <c r="I183" s="40" t="s">
        <v>251</v>
      </c>
      <c r="J183" s="42">
        <v>1.64</v>
      </c>
      <c r="K183" s="42">
        <v>3.35</v>
      </c>
      <c r="L183" s="42">
        <v>4.55</v>
      </c>
      <c r="M183" s="40">
        <v>3.15</v>
      </c>
      <c r="N183" s="40">
        <v>3.4</v>
      </c>
      <c r="O183" s="40">
        <v>1.94</v>
      </c>
      <c r="P183" s="40">
        <v>-1</v>
      </c>
      <c r="R183" s="40">
        <v>2</v>
      </c>
      <c r="S183" s="40">
        <v>1</v>
      </c>
      <c r="T183" s="42">
        <v>3</v>
      </c>
      <c r="U183" s="40">
        <v>1</v>
      </c>
      <c r="V183" s="36" t="str">
        <f t="shared" si="29"/>
        <v>巴西甲</v>
      </c>
      <c r="W183" s="36" t="s">
        <v>465</v>
      </c>
      <c r="X183" s="36" t="s">
        <v>394</v>
      </c>
      <c r="Y183" s="36" t="s">
        <v>394</v>
      </c>
      <c r="Z183" s="36" t="s">
        <v>561</v>
      </c>
      <c r="AE183" s="36">
        <f t="shared" si="21"/>
        <v>1</v>
      </c>
      <c r="AF183" s="36">
        <f t="shared" si="22"/>
        <v>2</v>
      </c>
      <c r="AG183" s="36" t="str">
        <f t="shared" si="23"/>
        <v/>
      </c>
      <c r="AH183" s="36" t="str">
        <f t="shared" si="24"/>
        <v/>
      </c>
      <c r="AI183" s="36">
        <f t="shared" si="25"/>
        <v>0</v>
      </c>
      <c r="AJ183" s="36">
        <f t="shared" si="26"/>
        <v>0</v>
      </c>
      <c r="AK183" s="36" t="str">
        <f t="shared" si="27"/>
        <v/>
      </c>
      <c r="AL183" s="36" t="str">
        <f t="shared" si="28"/>
        <v/>
      </c>
    </row>
    <row r="184" spans="2:38">
      <c r="B184" s="39">
        <v>42620</v>
      </c>
      <c r="C184" s="40">
        <v>18</v>
      </c>
      <c r="D184" s="40" t="s">
        <v>117</v>
      </c>
      <c r="E184" s="41">
        <v>42621.395833333336</v>
      </c>
      <c r="F184" s="42" t="s">
        <v>645</v>
      </c>
      <c r="G184" s="42" t="s">
        <v>646</v>
      </c>
      <c r="H184" s="40" t="s">
        <v>645</v>
      </c>
      <c r="I184" s="40" t="s">
        <v>646</v>
      </c>
      <c r="J184" s="42">
        <v>1.8</v>
      </c>
      <c r="K184" s="42">
        <v>3.15</v>
      </c>
      <c r="L184" s="42">
        <v>3.9</v>
      </c>
      <c r="M184" s="40">
        <v>3.6</v>
      </c>
      <c r="N184" s="40">
        <v>3.6</v>
      </c>
      <c r="O184" s="40">
        <v>1.75</v>
      </c>
      <c r="P184" s="40">
        <v>-1</v>
      </c>
      <c r="R184" s="40">
        <v>3</v>
      </c>
      <c r="S184" s="40">
        <v>3</v>
      </c>
      <c r="T184" s="42">
        <v>1</v>
      </c>
      <c r="U184" s="40">
        <v>0</v>
      </c>
      <c r="V184" s="36" t="str">
        <f t="shared" si="29"/>
        <v>美职</v>
      </c>
      <c r="W184" s="36" t="s">
        <v>466</v>
      </c>
      <c r="X184" s="36" t="s">
        <v>392</v>
      </c>
      <c r="Y184" s="36" t="s">
        <v>467</v>
      </c>
      <c r="Z184" s="36" t="s">
        <v>393</v>
      </c>
      <c r="AB184" s="36">
        <v>1</v>
      </c>
      <c r="AE184" s="36">
        <f t="shared" si="21"/>
        <v>0</v>
      </c>
      <c r="AF184" s="36">
        <f t="shared" si="22"/>
        <v>0</v>
      </c>
      <c r="AG184" s="36" t="str">
        <f t="shared" si="23"/>
        <v/>
      </c>
      <c r="AH184" s="36" t="str">
        <f t="shared" si="24"/>
        <v/>
      </c>
      <c r="AI184" s="36">
        <f t="shared" si="25"/>
        <v>0</v>
      </c>
      <c r="AJ184" s="36">
        <f t="shared" si="26"/>
        <v>0</v>
      </c>
      <c r="AK184" s="36" t="str">
        <f t="shared" si="27"/>
        <v/>
      </c>
      <c r="AL184" s="36" t="str">
        <f t="shared" si="28"/>
        <v/>
      </c>
    </row>
    <row r="185" spans="2:38">
      <c r="B185" s="39">
        <v>42621</v>
      </c>
      <c r="C185" s="40">
        <v>1</v>
      </c>
      <c r="D185" s="40" t="s">
        <v>589</v>
      </c>
      <c r="E185" s="41">
        <v>42622.041666666664</v>
      </c>
      <c r="F185" s="42" t="s">
        <v>653</v>
      </c>
      <c r="G185" s="42" t="s">
        <v>654</v>
      </c>
      <c r="H185" s="40" t="s">
        <v>653</v>
      </c>
      <c r="I185" s="40" t="s">
        <v>654</v>
      </c>
      <c r="J185" s="42">
        <v>3.33</v>
      </c>
      <c r="K185" s="42">
        <v>2.75</v>
      </c>
      <c r="L185" s="42">
        <v>2.15</v>
      </c>
      <c r="M185" s="40">
        <v>1.51</v>
      </c>
      <c r="N185" s="40">
        <v>3.7</v>
      </c>
      <c r="O185" s="40">
        <v>5.0999999999999996</v>
      </c>
      <c r="P185" s="40">
        <v>1</v>
      </c>
      <c r="R185" s="40">
        <v>1</v>
      </c>
      <c r="S185" s="40">
        <v>0</v>
      </c>
      <c r="T185" s="42">
        <v>3</v>
      </c>
      <c r="U185" s="40">
        <v>3</v>
      </c>
      <c r="V185" s="36" t="str">
        <f t="shared" si="29"/>
        <v>国王杯</v>
      </c>
      <c r="W185" s="36" t="s">
        <v>465</v>
      </c>
      <c r="X185" s="36" t="s">
        <v>394</v>
      </c>
      <c r="Y185" s="36" t="s">
        <v>394</v>
      </c>
      <c r="Z185" s="36" t="s">
        <v>561</v>
      </c>
      <c r="AC185" s="36">
        <v>1</v>
      </c>
      <c r="AE185" s="36">
        <f t="shared" si="21"/>
        <v>0</v>
      </c>
      <c r="AF185" s="36">
        <f t="shared" si="22"/>
        <v>0</v>
      </c>
      <c r="AG185" s="36" t="str">
        <f t="shared" si="23"/>
        <v/>
      </c>
      <c r="AH185" s="36" t="str">
        <f t="shared" si="24"/>
        <v/>
      </c>
      <c r="AI185" s="36">
        <f t="shared" si="25"/>
        <v>0</v>
      </c>
      <c r="AJ185" s="36">
        <f t="shared" si="26"/>
        <v>0</v>
      </c>
      <c r="AK185" s="36" t="str">
        <f t="shared" si="27"/>
        <v/>
      </c>
      <c r="AL185" s="36" t="str">
        <f t="shared" si="28"/>
        <v/>
      </c>
    </row>
    <row r="186" spans="2:38">
      <c r="B186" s="39">
        <v>42621</v>
      </c>
      <c r="C186" s="40">
        <v>2</v>
      </c>
      <c r="D186" s="40" t="s">
        <v>589</v>
      </c>
      <c r="E186" s="41">
        <v>42622.083333333336</v>
      </c>
      <c r="F186" s="42" t="s">
        <v>655</v>
      </c>
      <c r="G186" s="42" t="s">
        <v>656</v>
      </c>
      <c r="H186" s="40" t="s">
        <v>657</v>
      </c>
      <c r="I186" s="40" t="s">
        <v>658</v>
      </c>
      <c r="J186" s="42">
        <v>2.37</v>
      </c>
      <c r="K186" s="42">
        <v>2.75</v>
      </c>
      <c r="L186" s="42">
        <v>2.92</v>
      </c>
      <c r="M186" s="40">
        <v>5.8</v>
      </c>
      <c r="N186" s="40">
        <v>3.95</v>
      </c>
      <c r="O186" s="40">
        <v>1.42</v>
      </c>
      <c r="P186" s="40">
        <v>-1</v>
      </c>
      <c r="R186" s="40">
        <v>3</v>
      </c>
      <c r="S186" s="40">
        <v>3</v>
      </c>
      <c r="T186" s="42">
        <v>1</v>
      </c>
      <c r="U186" s="40">
        <v>0</v>
      </c>
      <c r="V186" s="36" t="str">
        <f t="shared" si="29"/>
        <v>国王杯</v>
      </c>
      <c r="W186" s="36" t="s">
        <v>510</v>
      </c>
      <c r="X186" s="36" t="s">
        <v>392</v>
      </c>
      <c r="Y186" s="36" t="s">
        <v>467</v>
      </c>
      <c r="Z186" s="36" t="s">
        <v>561</v>
      </c>
      <c r="AB186" s="36">
        <v>1</v>
      </c>
      <c r="AE186" s="36">
        <f t="shared" si="21"/>
        <v>0</v>
      </c>
      <c r="AF186" s="36">
        <f t="shared" si="22"/>
        <v>0</v>
      </c>
      <c r="AG186" s="36" t="str">
        <f t="shared" si="23"/>
        <v/>
      </c>
      <c r="AH186" s="36" t="str">
        <f t="shared" si="24"/>
        <v/>
      </c>
      <c r="AI186" s="36">
        <f t="shared" si="25"/>
        <v>0</v>
      </c>
      <c r="AJ186" s="36">
        <f t="shared" si="26"/>
        <v>0</v>
      </c>
      <c r="AK186" s="36" t="str">
        <f t="shared" si="27"/>
        <v/>
      </c>
      <c r="AL186" s="36" t="str">
        <f t="shared" si="28"/>
        <v/>
      </c>
    </row>
    <row r="187" spans="2:38">
      <c r="B187" s="39">
        <v>42621</v>
      </c>
      <c r="C187" s="40">
        <v>3</v>
      </c>
      <c r="D187" s="40" t="s">
        <v>589</v>
      </c>
      <c r="E187" s="41">
        <v>42622.166666666664</v>
      </c>
      <c r="F187" s="42" t="s">
        <v>659</v>
      </c>
      <c r="G187" s="42" t="s">
        <v>660</v>
      </c>
      <c r="H187" s="40" t="s">
        <v>661</v>
      </c>
      <c r="I187" s="40" t="s">
        <v>662</v>
      </c>
      <c r="J187" s="42">
        <v>2.85</v>
      </c>
      <c r="K187" s="42">
        <v>2.75</v>
      </c>
      <c r="L187" s="42">
        <v>2.42</v>
      </c>
      <c r="M187" s="40">
        <v>7.8</v>
      </c>
      <c r="N187" s="40">
        <v>4.45</v>
      </c>
      <c r="O187" s="40">
        <v>1.29</v>
      </c>
      <c r="P187" s="40">
        <v>-1</v>
      </c>
      <c r="R187" s="40">
        <v>1</v>
      </c>
      <c r="S187" s="40">
        <v>0</v>
      </c>
      <c r="T187" s="42">
        <v>3</v>
      </c>
      <c r="U187" s="40">
        <v>1</v>
      </c>
      <c r="V187" s="36" t="str">
        <f t="shared" si="29"/>
        <v>国王杯</v>
      </c>
      <c r="W187" s="36" t="s">
        <v>466</v>
      </c>
      <c r="X187" s="36" t="s">
        <v>392</v>
      </c>
      <c r="Y187" s="36" t="s">
        <v>467</v>
      </c>
      <c r="Z187" s="36" t="s">
        <v>561</v>
      </c>
      <c r="AB187" s="36">
        <v>1</v>
      </c>
      <c r="AC187" s="36">
        <v>1</v>
      </c>
      <c r="AE187" s="36">
        <f t="shared" si="21"/>
        <v>0</v>
      </c>
      <c r="AF187" s="36">
        <f t="shared" si="22"/>
        <v>0</v>
      </c>
      <c r="AG187" s="36" t="str">
        <f t="shared" si="23"/>
        <v/>
      </c>
      <c r="AH187" s="36" t="str">
        <f t="shared" si="24"/>
        <v/>
      </c>
      <c r="AI187" s="36">
        <f t="shared" si="25"/>
        <v>0</v>
      </c>
      <c r="AJ187" s="36">
        <f t="shared" si="26"/>
        <v>1</v>
      </c>
      <c r="AK187" s="36" t="str">
        <f t="shared" si="27"/>
        <v/>
      </c>
      <c r="AL187" s="36" t="str">
        <f t="shared" si="28"/>
        <v/>
      </c>
    </row>
    <row r="188" spans="2:38">
      <c r="B188" s="39">
        <v>42621</v>
      </c>
      <c r="C188" s="40">
        <v>4</v>
      </c>
      <c r="D188" s="40" t="s">
        <v>335</v>
      </c>
      <c r="E188" s="41">
        <v>42622.270833333336</v>
      </c>
      <c r="F188" s="42" t="s">
        <v>469</v>
      </c>
      <c r="G188" s="42" t="s">
        <v>356</v>
      </c>
      <c r="H188" s="40" t="s">
        <v>469</v>
      </c>
      <c r="I188" s="40" t="s">
        <v>356</v>
      </c>
      <c r="J188" s="42">
        <v>1.3</v>
      </c>
      <c r="K188" s="42">
        <v>4.3</v>
      </c>
      <c r="L188" s="42">
        <v>7.85</v>
      </c>
      <c r="M188" s="40">
        <v>2.15</v>
      </c>
      <c r="N188" s="40">
        <v>3.26</v>
      </c>
      <c r="O188" s="40">
        <v>2.8</v>
      </c>
      <c r="P188" s="40">
        <v>-1</v>
      </c>
      <c r="R188" s="40">
        <v>3</v>
      </c>
      <c r="S188" s="40">
        <v>0</v>
      </c>
      <c r="T188" s="42">
        <v>3</v>
      </c>
      <c r="U188" s="40">
        <v>3</v>
      </c>
      <c r="V188" s="36" t="str">
        <f t="shared" si="29"/>
        <v>巴西甲</v>
      </c>
      <c r="W188" s="36" t="s">
        <v>465</v>
      </c>
      <c r="X188" s="36" t="s">
        <v>392</v>
      </c>
      <c r="Y188" s="36" t="s">
        <v>394</v>
      </c>
      <c r="Z188" s="36" t="s">
        <v>561</v>
      </c>
      <c r="AE188" s="36">
        <f t="shared" si="21"/>
        <v>0</v>
      </c>
      <c r="AF188" s="36">
        <f t="shared" si="22"/>
        <v>1</v>
      </c>
      <c r="AG188" s="36" t="str">
        <f t="shared" si="23"/>
        <v/>
      </c>
      <c r="AH188" s="36" t="str">
        <f t="shared" si="24"/>
        <v/>
      </c>
      <c r="AI188" s="36">
        <f t="shared" si="25"/>
        <v>0</v>
      </c>
      <c r="AJ188" s="36">
        <f t="shared" si="26"/>
        <v>0</v>
      </c>
      <c r="AK188" s="36" t="str">
        <f t="shared" si="27"/>
        <v/>
      </c>
      <c r="AL188" s="36" t="str">
        <f t="shared" si="28"/>
        <v/>
      </c>
    </row>
    <row r="189" spans="2:38">
      <c r="B189" s="39">
        <v>42621</v>
      </c>
      <c r="C189" s="40">
        <v>5</v>
      </c>
      <c r="D189" s="40" t="s">
        <v>335</v>
      </c>
      <c r="E189" s="41">
        <v>42622.333333333336</v>
      </c>
      <c r="F189" s="42" t="s">
        <v>358</v>
      </c>
      <c r="G189" s="42" t="s">
        <v>336</v>
      </c>
      <c r="H189" s="40" t="s">
        <v>358</v>
      </c>
      <c r="I189" s="40" t="s">
        <v>336</v>
      </c>
      <c r="J189" s="42">
        <v>4.1500000000000004</v>
      </c>
      <c r="K189" s="42">
        <v>3.35</v>
      </c>
      <c r="L189" s="42">
        <v>1.7</v>
      </c>
      <c r="M189" s="40">
        <v>1.85</v>
      </c>
      <c r="N189" s="40">
        <v>3.4009999999999998</v>
      </c>
      <c r="O189" s="40">
        <v>3.4</v>
      </c>
      <c r="P189" s="40">
        <v>1</v>
      </c>
      <c r="R189" s="40">
        <v>0</v>
      </c>
      <c r="S189" s="40">
        <v>2</v>
      </c>
      <c r="T189" s="42">
        <v>0</v>
      </c>
      <c r="U189" s="40">
        <v>0</v>
      </c>
      <c r="V189" s="36" t="str">
        <f t="shared" si="29"/>
        <v>巴西甲</v>
      </c>
      <c r="W189" s="36" t="s">
        <v>694</v>
      </c>
      <c r="X189" s="36" t="s">
        <v>394</v>
      </c>
      <c r="Y189" s="36" t="s">
        <v>467</v>
      </c>
      <c r="Z189" s="36" t="s">
        <v>561</v>
      </c>
      <c r="AE189" s="36">
        <f t="shared" si="21"/>
        <v>1</v>
      </c>
      <c r="AF189" s="36">
        <f t="shared" si="22"/>
        <v>2</v>
      </c>
      <c r="AG189" s="36" t="str">
        <f t="shared" si="23"/>
        <v/>
      </c>
      <c r="AH189" s="36" t="str">
        <f t="shared" si="24"/>
        <v/>
      </c>
      <c r="AI189" s="36">
        <f t="shared" si="25"/>
        <v>0</v>
      </c>
      <c r="AJ189" s="36">
        <f t="shared" si="26"/>
        <v>0</v>
      </c>
      <c r="AK189" s="36" t="str">
        <f t="shared" si="27"/>
        <v/>
      </c>
      <c r="AL189" s="36" t="str">
        <f t="shared" si="28"/>
        <v/>
      </c>
    </row>
    <row r="190" spans="2:38">
      <c r="B190" s="39">
        <v>42621</v>
      </c>
      <c r="C190" s="40">
        <v>6</v>
      </c>
      <c r="D190" s="40" t="s">
        <v>335</v>
      </c>
      <c r="E190" s="41">
        <v>42622.333333333336</v>
      </c>
      <c r="F190" s="42" t="s">
        <v>216</v>
      </c>
      <c r="G190" s="42" t="s">
        <v>250</v>
      </c>
      <c r="H190" s="40" t="s">
        <v>216</v>
      </c>
      <c r="I190" s="40" t="s">
        <v>250</v>
      </c>
      <c r="J190" s="42">
        <v>1.96</v>
      </c>
      <c r="K190" s="42">
        <v>3.05</v>
      </c>
      <c r="L190" s="42">
        <v>3.45</v>
      </c>
      <c r="M190" s="40">
        <v>4.1500000000000004</v>
      </c>
      <c r="N190" s="40">
        <v>3.7</v>
      </c>
      <c r="O190" s="40">
        <v>1.62</v>
      </c>
      <c r="P190" s="40">
        <v>-1</v>
      </c>
      <c r="R190" s="40">
        <v>2</v>
      </c>
      <c r="S190" s="40">
        <v>1</v>
      </c>
      <c r="T190" s="42">
        <v>3</v>
      </c>
      <c r="U190" s="40">
        <v>1</v>
      </c>
      <c r="V190" s="36" t="str">
        <f t="shared" si="29"/>
        <v>巴西甲</v>
      </c>
      <c r="W190" s="36" t="s">
        <v>392</v>
      </c>
      <c r="X190" s="36" t="s">
        <v>392</v>
      </c>
      <c r="Y190" s="36" t="s">
        <v>392</v>
      </c>
      <c r="Z190" s="36" t="s">
        <v>561</v>
      </c>
      <c r="AC190" s="36">
        <v>1</v>
      </c>
      <c r="AE190" s="36">
        <f t="shared" si="21"/>
        <v>0</v>
      </c>
      <c r="AF190" s="36">
        <f t="shared" si="22"/>
        <v>0</v>
      </c>
      <c r="AG190" s="36" t="str">
        <f t="shared" si="23"/>
        <v/>
      </c>
      <c r="AH190" s="36" t="str">
        <f t="shared" si="24"/>
        <v/>
      </c>
      <c r="AI190" s="36">
        <f t="shared" si="25"/>
        <v>0</v>
      </c>
      <c r="AJ190" s="36">
        <f t="shared" si="26"/>
        <v>0</v>
      </c>
      <c r="AK190" s="36" t="str">
        <f t="shared" si="27"/>
        <v/>
      </c>
      <c r="AL190" s="36" t="str">
        <f t="shared" si="28"/>
        <v/>
      </c>
    </row>
    <row r="191" spans="2:38">
      <c r="B191" s="39">
        <v>42623</v>
      </c>
      <c r="C191" s="40">
        <v>1</v>
      </c>
      <c r="D191" s="40" t="s">
        <v>314</v>
      </c>
      <c r="E191" s="41">
        <v>42623.583333333336</v>
      </c>
      <c r="F191" s="42" t="s">
        <v>8</v>
      </c>
      <c r="G191" s="42" t="s">
        <v>318</v>
      </c>
      <c r="H191" s="40" t="s">
        <v>8</v>
      </c>
      <c r="I191" s="40" t="s">
        <v>318</v>
      </c>
      <c r="J191" s="42">
        <v>1.46</v>
      </c>
      <c r="K191" s="42">
        <v>3.9</v>
      </c>
      <c r="L191" s="42">
        <v>5.35</v>
      </c>
      <c r="M191" s="40">
        <v>2.4500000000000002</v>
      </c>
      <c r="N191" s="40">
        <v>3.6</v>
      </c>
      <c r="O191" s="40">
        <v>2.2599999999999998</v>
      </c>
      <c r="P191" s="40">
        <v>-1</v>
      </c>
      <c r="R191" s="40">
        <v>2</v>
      </c>
      <c r="S191" s="40">
        <v>2</v>
      </c>
      <c r="T191" s="42">
        <v>1</v>
      </c>
      <c r="U191" s="40">
        <v>0</v>
      </c>
      <c r="V191" s="36" t="str">
        <f t="shared" si="29"/>
        <v>K联赛</v>
      </c>
      <c r="W191" s="36" t="s">
        <v>475</v>
      </c>
      <c r="X191" s="36" t="s">
        <v>392</v>
      </c>
      <c r="Y191" s="36" t="s">
        <v>392</v>
      </c>
      <c r="Z191" s="36" t="s">
        <v>393</v>
      </c>
      <c r="AE191" s="36">
        <f t="shared" si="21"/>
        <v>2</v>
      </c>
      <c r="AF191" s="36">
        <f t="shared" si="22"/>
        <v>3</v>
      </c>
      <c r="AG191" s="36" t="str">
        <f t="shared" si="23"/>
        <v/>
      </c>
      <c r="AH191" s="36" t="str">
        <f t="shared" si="24"/>
        <v/>
      </c>
      <c r="AI191" s="36">
        <f t="shared" si="25"/>
        <v>0</v>
      </c>
      <c r="AJ191" s="36">
        <f t="shared" si="26"/>
        <v>0</v>
      </c>
      <c r="AK191" s="36" t="str">
        <f t="shared" si="27"/>
        <v/>
      </c>
      <c r="AL191" s="36" t="str">
        <f t="shared" si="28"/>
        <v/>
      </c>
    </row>
    <row r="192" spans="2:38">
      <c r="B192" s="39">
        <v>42624</v>
      </c>
      <c r="C192" s="40">
        <v>34</v>
      </c>
      <c r="D192" s="40" t="s">
        <v>246</v>
      </c>
      <c r="E192" s="41">
        <v>42624.895833333336</v>
      </c>
      <c r="F192" s="42" t="s">
        <v>663</v>
      </c>
      <c r="G192" s="42" t="s">
        <v>664</v>
      </c>
      <c r="H192" s="40" t="s">
        <v>665</v>
      </c>
      <c r="I192" s="40" t="s">
        <v>664</v>
      </c>
      <c r="J192" s="42">
        <v>2.2000000000000002</v>
      </c>
      <c r="K192" s="42">
        <v>3.35</v>
      </c>
      <c r="L192" s="42">
        <v>2.66</v>
      </c>
      <c r="M192" s="40">
        <v>4.5999999999999996</v>
      </c>
      <c r="N192" s="40">
        <v>4.1500000000000004</v>
      </c>
      <c r="O192" s="40">
        <v>1.49</v>
      </c>
      <c r="P192" s="40">
        <v>-1</v>
      </c>
      <c r="R192" s="40">
        <v>1</v>
      </c>
      <c r="S192" s="40">
        <v>2</v>
      </c>
      <c r="T192" s="42">
        <v>0</v>
      </c>
      <c r="U192" s="40">
        <v>0</v>
      </c>
      <c r="V192" s="36" t="str">
        <f t="shared" si="29"/>
        <v>德甲</v>
      </c>
      <c r="W192" s="36" t="s">
        <v>454</v>
      </c>
      <c r="X192" s="36" t="s">
        <v>392</v>
      </c>
      <c r="Y192" s="36" t="s">
        <v>392</v>
      </c>
      <c r="Z192" s="36" t="s">
        <v>459</v>
      </c>
      <c r="AB192" s="36">
        <v>1</v>
      </c>
      <c r="AE192" s="36">
        <f t="shared" si="21"/>
        <v>0</v>
      </c>
      <c r="AF192" s="36">
        <f t="shared" si="22"/>
        <v>0</v>
      </c>
      <c r="AG192" s="36" t="str">
        <f t="shared" si="23"/>
        <v/>
      </c>
      <c r="AH192" s="36" t="str">
        <f t="shared" si="24"/>
        <v/>
      </c>
      <c r="AI192" s="36">
        <f t="shared" si="25"/>
        <v>0</v>
      </c>
      <c r="AJ192" s="36">
        <f t="shared" si="26"/>
        <v>0</v>
      </c>
      <c r="AK192" s="36" t="str">
        <f t="shared" si="27"/>
        <v/>
      </c>
      <c r="AL192" s="36" t="str">
        <f t="shared" si="28"/>
        <v/>
      </c>
    </row>
    <row r="193" spans="2:38">
      <c r="B193" s="39">
        <v>42624</v>
      </c>
      <c r="C193" s="40">
        <v>35</v>
      </c>
      <c r="D193" s="40" t="s">
        <v>313</v>
      </c>
      <c r="E193" s="41">
        <v>42624.895833333336</v>
      </c>
      <c r="F193" s="42" t="s">
        <v>300</v>
      </c>
      <c r="G193" s="42" t="s">
        <v>299</v>
      </c>
      <c r="H193" s="40" t="s">
        <v>300</v>
      </c>
      <c r="I193" s="40" t="s">
        <v>299</v>
      </c>
      <c r="J193" s="42">
        <v>2.0299999999999998</v>
      </c>
      <c r="K193" s="42">
        <v>3.3</v>
      </c>
      <c r="L193" s="42">
        <v>3</v>
      </c>
      <c r="M193" s="40">
        <v>4.05</v>
      </c>
      <c r="N193" s="40">
        <v>4</v>
      </c>
      <c r="O193" s="40">
        <v>1.58</v>
      </c>
      <c r="P193" s="40">
        <v>-1</v>
      </c>
      <c r="R193" s="40">
        <v>2</v>
      </c>
      <c r="S193" s="40">
        <v>0</v>
      </c>
      <c r="T193" s="42">
        <v>3</v>
      </c>
      <c r="U193" s="40">
        <v>3</v>
      </c>
      <c r="V193" s="36" t="str">
        <f t="shared" si="29"/>
        <v>挪超</v>
      </c>
      <c r="W193" s="36" t="s">
        <v>392</v>
      </c>
      <c r="X193" s="36" t="s">
        <v>392</v>
      </c>
      <c r="Y193" s="36" t="s">
        <v>392</v>
      </c>
      <c r="Z193" s="36" t="s">
        <v>561</v>
      </c>
      <c r="AC193" s="36">
        <v>1</v>
      </c>
      <c r="AE193" s="36">
        <f t="shared" si="21"/>
        <v>0</v>
      </c>
      <c r="AF193" s="36">
        <f t="shared" si="22"/>
        <v>0</v>
      </c>
      <c r="AG193" s="36" t="str">
        <f t="shared" si="23"/>
        <v/>
      </c>
      <c r="AH193" s="36" t="str">
        <f t="shared" si="24"/>
        <v/>
      </c>
      <c r="AI193" s="36">
        <f t="shared" si="25"/>
        <v>0</v>
      </c>
      <c r="AJ193" s="36">
        <f t="shared" si="26"/>
        <v>0</v>
      </c>
      <c r="AK193" s="36" t="str">
        <f t="shared" si="27"/>
        <v/>
      </c>
      <c r="AL193" s="36" t="str">
        <f t="shared" si="28"/>
        <v/>
      </c>
    </row>
    <row r="194" spans="2:38">
      <c r="B194" s="39">
        <v>42624</v>
      </c>
      <c r="C194" s="40">
        <v>36</v>
      </c>
      <c r="D194" s="40" t="s">
        <v>306</v>
      </c>
      <c r="E194" s="41">
        <v>42624.895833333336</v>
      </c>
      <c r="F194" s="42" t="s">
        <v>310</v>
      </c>
      <c r="G194" s="42" t="s">
        <v>256</v>
      </c>
      <c r="H194" s="40" t="s">
        <v>310</v>
      </c>
      <c r="I194" s="40" t="s">
        <v>256</v>
      </c>
      <c r="J194" s="42">
        <v>1.99</v>
      </c>
      <c r="K194" s="42">
        <v>3.15</v>
      </c>
      <c r="L194" s="42">
        <v>3.25</v>
      </c>
      <c r="M194" s="40">
        <v>4.2</v>
      </c>
      <c r="N194" s="40">
        <v>3.8</v>
      </c>
      <c r="O194" s="40">
        <v>1.6</v>
      </c>
      <c r="P194" s="40">
        <v>-1</v>
      </c>
      <c r="R194" s="40">
        <v>1</v>
      </c>
      <c r="S194" s="40">
        <v>0</v>
      </c>
      <c r="T194" s="42">
        <v>3</v>
      </c>
      <c r="U194" s="40">
        <v>1</v>
      </c>
      <c r="V194" s="36" t="str">
        <f t="shared" si="29"/>
        <v>俄超</v>
      </c>
      <c r="W194" s="36" t="s">
        <v>392</v>
      </c>
      <c r="X194" s="36" t="s">
        <v>392</v>
      </c>
      <c r="Y194" s="36" t="s">
        <v>392</v>
      </c>
      <c r="Z194" s="36" t="s">
        <v>561</v>
      </c>
      <c r="AC194" s="36">
        <v>1</v>
      </c>
      <c r="AE194" s="36">
        <f t="shared" si="21"/>
        <v>0</v>
      </c>
      <c r="AF194" s="36">
        <f t="shared" si="22"/>
        <v>0</v>
      </c>
      <c r="AG194" s="36" t="str">
        <f t="shared" si="23"/>
        <v/>
      </c>
      <c r="AH194" s="36" t="str">
        <f t="shared" si="24"/>
        <v/>
      </c>
      <c r="AI194" s="36">
        <f t="shared" si="25"/>
        <v>0</v>
      </c>
      <c r="AJ194" s="36">
        <f t="shared" si="26"/>
        <v>0</v>
      </c>
      <c r="AK194" s="36" t="str">
        <f t="shared" si="27"/>
        <v/>
      </c>
      <c r="AL194" s="36" t="str">
        <f t="shared" si="28"/>
        <v/>
      </c>
    </row>
    <row r="195" spans="2:38">
      <c r="B195" s="39">
        <v>42624</v>
      </c>
      <c r="C195" s="40">
        <v>37</v>
      </c>
      <c r="D195" s="40" t="s">
        <v>161</v>
      </c>
      <c r="E195" s="41">
        <v>42624.916666666664</v>
      </c>
      <c r="F195" s="42" t="s">
        <v>666</v>
      </c>
      <c r="G195" s="42" t="s">
        <v>667</v>
      </c>
      <c r="H195" s="40" t="s">
        <v>666</v>
      </c>
      <c r="I195" s="40" t="s">
        <v>667</v>
      </c>
      <c r="J195" s="42">
        <v>1.41</v>
      </c>
      <c r="K195" s="42">
        <v>4</v>
      </c>
      <c r="L195" s="42">
        <v>5.9</v>
      </c>
      <c r="M195" s="40">
        <v>2.4500000000000002</v>
      </c>
      <c r="N195" s="40">
        <v>3.3</v>
      </c>
      <c r="O195" s="40">
        <v>2.4</v>
      </c>
      <c r="P195" s="40">
        <v>-1</v>
      </c>
      <c r="R195" s="40">
        <v>2</v>
      </c>
      <c r="S195" s="40">
        <v>3</v>
      </c>
      <c r="T195" s="42">
        <v>0</v>
      </c>
      <c r="U195" s="40">
        <v>0</v>
      </c>
      <c r="V195" s="36" t="str">
        <f t="shared" si="29"/>
        <v>西甲</v>
      </c>
      <c r="W195" s="36" t="s">
        <v>466</v>
      </c>
      <c r="X195" s="36" t="s">
        <v>467</v>
      </c>
      <c r="Y195" s="36" t="s">
        <v>467</v>
      </c>
      <c r="Z195" s="36" t="s">
        <v>459</v>
      </c>
      <c r="AB195" s="36">
        <v>1</v>
      </c>
      <c r="AC195" s="36">
        <v>1</v>
      </c>
      <c r="AE195" s="36">
        <f t="shared" si="21"/>
        <v>0</v>
      </c>
      <c r="AF195" s="36">
        <f t="shared" si="22"/>
        <v>0</v>
      </c>
      <c r="AG195" s="36" t="str">
        <f t="shared" si="23"/>
        <v/>
      </c>
      <c r="AH195" s="36" t="str">
        <f t="shared" si="24"/>
        <v/>
      </c>
      <c r="AI195" s="36">
        <f t="shared" si="25"/>
        <v>1</v>
      </c>
      <c r="AJ195" s="36">
        <f t="shared" si="26"/>
        <v>3</v>
      </c>
      <c r="AK195" s="36" t="str">
        <f t="shared" si="27"/>
        <v/>
      </c>
      <c r="AL195" s="36" t="str">
        <f t="shared" si="28"/>
        <v/>
      </c>
    </row>
    <row r="196" spans="2:38">
      <c r="B196" s="39">
        <v>42624</v>
      </c>
      <c r="C196" s="40">
        <v>38</v>
      </c>
      <c r="D196" s="40" t="s">
        <v>335</v>
      </c>
      <c r="E196" s="41">
        <v>42624.916666666664</v>
      </c>
      <c r="F196" s="42" t="s">
        <v>251</v>
      </c>
      <c r="G196" s="42" t="s">
        <v>339</v>
      </c>
      <c r="H196" s="40" t="s">
        <v>251</v>
      </c>
      <c r="I196" s="40" t="s">
        <v>339</v>
      </c>
      <c r="J196" s="42">
        <v>1.34</v>
      </c>
      <c r="K196" s="42">
        <v>4.0999999999999996</v>
      </c>
      <c r="L196" s="42">
        <v>7.2</v>
      </c>
      <c r="M196" s="40">
        <v>2.25</v>
      </c>
      <c r="N196" s="40">
        <v>3.3</v>
      </c>
      <c r="O196" s="40">
        <v>2.62</v>
      </c>
      <c r="P196" s="40">
        <v>-1</v>
      </c>
      <c r="R196" s="40">
        <v>3</v>
      </c>
      <c r="S196" s="40">
        <v>1</v>
      </c>
      <c r="T196" s="42">
        <v>3</v>
      </c>
      <c r="U196" s="40">
        <v>3</v>
      </c>
      <c r="V196" s="36" t="str">
        <f t="shared" si="29"/>
        <v>巴西甲</v>
      </c>
      <c r="W196" s="36" t="s">
        <v>475</v>
      </c>
      <c r="X196" s="36" t="s">
        <v>392</v>
      </c>
      <c r="Y196" s="36" t="s">
        <v>392</v>
      </c>
      <c r="Z196" s="36" t="s">
        <v>561</v>
      </c>
      <c r="AE196" s="36">
        <f t="shared" si="21"/>
        <v>2</v>
      </c>
      <c r="AF196" s="36">
        <f t="shared" si="22"/>
        <v>3</v>
      </c>
      <c r="AG196" s="36" t="str">
        <f t="shared" si="23"/>
        <v/>
      </c>
      <c r="AH196" s="36" t="str">
        <f t="shared" si="24"/>
        <v/>
      </c>
      <c r="AI196" s="36">
        <f t="shared" si="25"/>
        <v>0</v>
      </c>
      <c r="AJ196" s="36">
        <f t="shared" si="26"/>
        <v>0</v>
      </c>
      <c r="AK196" s="36" t="str">
        <f t="shared" si="27"/>
        <v/>
      </c>
      <c r="AL196" s="36" t="str">
        <f t="shared" si="28"/>
        <v/>
      </c>
    </row>
    <row r="197" spans="2:38">
      <c r="B197" s="39">
        <v>42624</v>
      </c>
      <c r="C197" s="40">
        <v>39</v>
      </c>
      <c r="D197" s="40" t="s">
        <v>335</v>
      </c>
      <c r="E197" s="41">
        <v>42624.916666666664</v>
      </c>
      <c r="F197" s="42" t="s">
        <v>352</v>
      </c>
      <c r="G197" s="42" t="s">
        <v>355</v>
      </c>
      <c r="H197" s="40" t="s">
        <v>354</v>
      </c>
      <c r="I197" s="40" t="s">
        <v>355</v>
      </c>
      <c r="J197" s="42">
        <v>1.93</v>
      </c>
      <c r="K197" s="42">
        <v>3</v>
      </c>
      <c r="L197" s="42">
        <v>3.6</v>
      </c>
      <c r="M197" s="40">
        <v>4.1500000000000004</v>
      </c>
      <c r="N197" s="40">
        <v>3.6</v>
      </c>
      <c r="O197" s="40">
        <v>1.64</v>
      </c>
      <c r="P197" s="40">
        <v>-1</v>
      </c>
      <c r="R197" s="40">
        <v>1</v>
      </c>
      <c r="S197" s="40">
        <v>0</v>
      </c>
      <c r="T197" s="42">
        <v>3</v>
      </c>
      <c r="U197" s="40">
        <v>1</v>
      </c>
      <c r="V197" s="36" t="str">
        <f t="shared" si="29"/>
        <v>巴西甲</v>
      </c>
      <c r="W197" s="36" t="s">
        <v>465</v>
      </c>
      <c r="X197" s="36" t="s">
        <v>394</v>
      </c>
      <c r="Y197" s="36" t="s">
        <v>394</v>
      </c>
      <c r="Z197" s="36" t="s">
        <v>561</v>
      </c>
      <c r="AC197" s="36">
        <v>1</v>
      </c>
      <c r="AE197" s="36">
        <f t="shared" si="21"/>
        <v>0</v>
      </c>
      <c r="AF197" s="36">
        <f t="shared" si="22"/>
        <v>0</v>
      </c>
      <c r="AG197" s="36" t="str">
        <f t="shared" si="23"/>
        <v/>
      </c>
      <c r="AH197" s="36" t="str">
        <f t="shared" si="24"/>
        <v/>
      </c>
      <c r="AI197" s="36">
        <f t="shared" si="25"/>
        <v>0</v>
      </c>
      <c r="AJ197" s="36">
        <f t="shared" si="26"/>
        <v>0</v>
      </c>
      <c r="AK197" s="36" t="str">
        <f t="shared" si="27"/>
        <v/>
      </c>
      <c r="AL197" s="36" t="str">
        <f t="shared" si="28"/>
        <v/>
      </c>
    </row>
    <row r="198" spans="2:38">
      <c r="B198" s="39">
        <v>42625</v>
      </c>
      <c r="C198" s="40">
        <v>1</v>
      </c>
      <c r="D198" s="40" t="s">
        <v>306</v>
      </c>
      <c r="E198" s="41">
        <v>42626.020833333336</v>
      </c>
      <c r="F198" s="42" t="s">
        <v>668</v>
      </c>
      <c r="G198" s="42" t="s">
        <v>312</v>
      </c>
      <c r="H198" s="40" t="s">
        <v>669</v>
      </c>
      <c r="I198" s="40" t="s">
        <v>312</v>
      </c>
      <c r="J198" s="42">
        <v>1.55</v>
      </c>
      <c r="K198" s="42">
        <v>3.25</v>
      </c>
      <c r="L198" s="42">
        <v>5.65</v>
      </c>
      <c r="M198" s="40">
        <v>3.17</v>
      </c>
      <c r="N198" s="40">
        <v>3</v>
      </c>
      <c r="O198" s="40">
        <v>2.08</v>
      </c>
      <c r="P198" s="40">
        <v>-1</v>
      </c>
      <c r="R198" s="40">
        <v>3</v>
      </c>
      <c r="S198" s="40">
        <v>1</v>
      </c>
      <c r="T198" s="42">
        <v>3</v>
      </c>
      <c r="U198" s="40">
        <v>3</v>
      </c>
      <c r="V198" s="36" t="str">
        <f t="shared" si="29"/>
        <v>俄超</v>
      </c>
      <c r="W198" s="36" t="s">
        <v>465</v>
      </c>
      <c r="X198" s="36" t="s">
        <v>392</v>
      </c>
      <c r="Y198" s="36" t="s">
        <v>394</v>
      </c>
      <c r="Z198" s="36" t="s">
        <v>561</v>
      </c>
      <c r="AE198" s="36">
        <f t="shared" si="21"/>
        <v>0</v>
      </c>
      <c r="AF198" s="36">
        <f t="shared" si="22"/>
        <v>1</v>
      </c>
      <c r="AG198" s="36" t="str">
        <f t="shared" si="23"/>
        <v/>
      </c>
      <c r="AH198" s="36" t="str">
        <f t="shared" si="24"/>
        <v/>
      </c>
      <c r="AI198" s="36">
        <f t="shared" si="25"/>
        <v>0</v>
      </c>
      <c r="AJ198" s="36">
        <f t="shared" si="26"/>
        <v>0</v>
      </c>
      <c r="AK198" s="36" t="str">
        <f t="shared" si="27"/>
        <v/>
      </c>
      <c r="AL198" s="36" t="str">
        <f t="shared" si="28"/>
        <v/>
      </c>
    </row>
    <row r="199" spans="2:38">
      <c r="B199" s="39">
        <v>42625</v>
      </c>
      <c r="C199" s="40">
        <v>2</v>
      </c>
      <c r="D199" s="40" t="s">
        <v>331</v>
      </c>
      <c r="E199" s="41">
        <v>42626.041666666664</v>
      </c>
      <c r="F199" s="42" t="s">
        <v>674</v>
      </c>
      <c r="G199" s="42" t="s">
        <v>309</v>
      </c>
      <c r="H199" s="40" t="s">
        <v>674</v>
      </c>
      <c r="I199" s="40" t="s">
        <v>309</v>
      </c>
      <c r="J199" s="42">
        <v>4.3</v>
      </c>
      <c r="K199" s="42">
        <v>3.8</v>
      </c>
      <c r="L199" s="42">
        <v>1.58</v>
      </c>
      <c r="M199" s="40">
        <v>2.02</v>
      </c>
      <c r="N199" s="40">
        <v>3.7</v>
      </c>
      <c r="O199" s="40">
        <v>2.75</v>
      </c>
      <c r="P199" s="40">
        <v>1</v>
      </c>
      <c r="R199" s="40">
        <v>2</v>
      </c>
      <c r="S199" s="40">
        <v>2</v>
      </c>
      <c r="T199" s="42">
        <v>1</v>
      </c>
      <c r="U199" s="40">
        <v>3</v>
      </c>
      <c r="V199" s="36" t="str">
        <f>D199</f>
        <v>瑞典超</v>
      </c>
      <c r="W199" s="36" t="s">
        <v>510</v>
      </c>
      <c r="X199" s="36" t="s">
        <v>392</v>
      </c>
      <c r="Y199" s="36" t="s">
        <v>392</v>
      </c>
      <c r="Z199" s="36" t="s">
        <v>561</v>
      </c>
      <c r="AB199" s="36">
        <v>1</v>
      </c>
      <c r="AC199" s="36">
        <v>1</v>
      </c>
      <c r="AE199" s="36">
        <f t="shared" si="21"/>
        <v>0</v>
      </c>
      <c r="AF199" s="36">
        <f t="shared" si="22"/>
        <v>0</v>
      </c>
      <c r="AG199" s="36" t="str">
        <f t="shared" si="23"/>
        <v/>
      </c>
      <c r="AH199" s="36" t="str">
        <f t="shared" si="24"/>
        <v/>
      </c>
      <c r="AI199" s="36">
        <f t="shared" si="25"/>
        <v>1</v>
      </c>
      <c r="AJ199" s="36">
        <f t="shared" si="26"/>
        <v>2</v>
      </c>
      <c r="AK199" s="36" t="str">
        <f t="shared" si="27"/>
        <v/>
      </c>
      <c r="AL199" s="36" t="str">
        <f t="shared" si="28"/>
        <v/>
      </c>
    </row>
    <row r="200" spans="2:38">
      <c r="B200" s="39">
        <v>42625</v>
      </c>
      <c r="C200" s="40">
        <v>3</v>
      </c>
      <c r="D200" s="40" t="s">
        <v>331</v>
      </c>
      <c r="E200" s="41">
        <v>42626.041666666664</v>
      </c>
      <c r="F200" s="42" t="s">
        <v>291</v>
      </c>
      <c r="G200" s="42" t="s">
        <v>252</v>
      </c>
      <c r="H200" s="40" t="s">
        <v>291</v>
      </c>
      <c r="I200" s="40" t="s">
        <v>253</v>
      </c>
      <c r="J200" s="42">
        <v>1.68</v>
      </c>
      <c r="K200" s="42">
        <v>3.7509999999999999</v>
      </c>
      <c r="L200" s="42">
        <v>3.75</v>
      </c>
      <c r="M200" s="40">
        <v>3</v>
      </c>
      <c r="N200" s="40">
        <v>3.8</v>
      </c>
      <c r="O200" s="40">
        <v>1.88</v>
      </c>
      <c r="P200" s="40">
        <v>-1</v>
      </c>
      <c r="R200" s="40">
        <v>1</v>
      </c>
      <c r="S200" s="40">
        <v>1</v>
      </c>
      <c r="T200" s="42">
        <v>1</v>
      </c>
      <c r="U200" s="40">
        <v>0</v>
      </c>
      <c r="V200" s="36" t="str">
        <f>D200</f>
        <v>瑞典超</v>
      </c>
      <c r="W200" s="36" t="s">
        <v>454</v>
      </c>
      <c r="X200" s="36" t="s">
        <v>392</v>
      </c>
      <c r="Y200" s="36" t="s">
        <v>394</v>
      </c>
      <c r="Z200" s="36" t="s">
        <v>561</v>
      </c>
      <c r="AB200" s="36">
        <v>1</v>
      </c>
      <c r="AC200" s="36">
        <v>1</v>
      </c>
      <c r="AE200" s="36">
        <f t="shared" si="21"/>
        <v>0</v>
      </c>
      <c r="AF200" s="36">
        <f t="shared" si="22"/>
        <v>0</v>
      </c>
      <c r="AG200" s="36" t="str">
        <f t="shared" si="23"/>
        <v/>
      </c>
      <c r="AH200" s="36" t="str">
        <f t="shared" si="24"/>
        <v/>
      </c>
      <c r="AI200" s="36">
        <f t="shared" si="25"/>
        <v>0</v>
      </c>
      <c r="AJ200" s="36">
        <f t="shared" si="26"/>
        <v>1</v>
      </c>
      <c r="AK200" s="36" t="str">
        <f t="shared" si="27"/>
        <v/>
      </c>
      <c r="AL200" s="36" t="str">
        <f t="shared" si="28"/>
        <v/>
      </c>
    </row>
    <row r="201" spans="2:38">
      <c r="B201" s="39">
        <v>42625</v>
      </c>
      <c r="C201" s="40">
        <v>4</v>
      </c>
      <c r="D201" s="40" t="s">
        <v>331</v>
      </c>
      <c r="E201" s="41">
        <v>42626.041666666664</v>
      </c>
      <c r="F201" s="42" t="s">
        <v>259</v>
      </c>
      <c r="G201" s="42" t="s">
        <v>258</v>
      </c>
      <c r="H201" s="40" t="s">
        <v>259</v>
      </c>
      <c r="I201" s="40" t="s">
        <v>258</v>
      </c>
      <c r="J201" s="42">
        <v>1.62</v>
      </c>
      <c r="K201" s="42">
        <v>3.5</v>
      </c>
      <c r="L201" s="42">
        <v>4.45</v>
      </c>
      <c r="M201" s="40">
        <v>2.96</v>
      </c>
      <c r="N201" s="40">
        <v>3.55</v>
      </c>
      <c r="O201" s="40">
        <v>1.96</v>
      </c>
      <c r="P201" s="40">
        <v>-1</v>
      </c>
      <c r="R201" s="40">
        <v>3</v>
      </c>
      <c r="S201" s="40">
        <v>1</v>
      </c>
      <c r="T201" s="42">
        <v>3</v>
      </c>
      <c r="U201" s="40">
        <v>3</v>
      </c>
      <c r="V201" s="36" t="str">
        <f t="shared" ref="V201:V210" si="30">D201</f>
        <v>瑞典超</v>
      </c>
      <c r="W201" s="36" t="s">
        <v>688</v>
      </c>
      <c r="X201" s="36" t="s">
        <v>392</v>
      </c>
      <c r="Y201" s="36" t="s">
        <v>467</v>
      </c>
      <c r="Z201" s="36" t="s">
        <v>561</v>
      </c>
      <c r="AE201" s="36">
        <f t="shared" si="21"/>
        <v>0</v>
      </c>
      <c r="AF201" s="36">
        <f t="shared" si="22"/>
        <v>1</v>
      </c>
      <c r="AG201" s="36" t="str">
        <f t="shared" si="23"/>
        <v/>
      </c>
      <c r="AH201" s="36" t="str">
        <f t="shared" si="24"/>
        <v/>
      </c>
      <c r="AI201" s="36">
        <f t="shared" si="25"/>
        <v>0</v>
      </c>
      <c r="AJ201" s="36">
        <f t="shared" si="26"/>
        <v>0</v>
      </c>
      <c r="AK201" s="36" t="str">
        <f t="shared" si="27"/>
        <v/>
      </c>
      <c r="AL201" s="36" t="str">
        <f t="shared" si="28"/>
        <v/>
      </c>
    </row>
    <row r="202" spans="2:38">
      <c r="B202" s="39">
        <v>42625</v>
      </c>
      <c r="C202" s="40">
        <v>5</v>
      </c>
      <c r="D202" s="40" t="s">
        <v>222</v>
      </c>
      <c r="E202" s="41">
        <v>42626.083333333336</v>
      </c>
      <c r="F202" s="42" t="s">
        <v>675</v>
      </c>
      <c r="G202" s="42" t="s">
        <v>328</v>
      </c>
      <c r="H202" s="40" t="s">
        <v>675</v>
      </c>
      <c r="I202" s="40" t="s">
        <v>224</v>
      </c>
      <c r="J202" s="42">
        <v>1.28</v>
      </c>
      <c r="K202" s="42">
        <v>5.05</v>
      </c>
      <c r="L202" s="42">
        <v>6.65</v>
      </c>
      <c r="M202" s="40">
        <v>1.95</v>
      </c>
      <c r="N202" s="40">
        <v>3.7</v>
      </c>
      <c r="O202" s="40">
        <v>2.9</v>
      </c>
      <c r="P202" s="40">
        <v>-1</v>
      </c>
      <c r="R202" s="40">
        <v>7</v>
      </c>
      <c r="S202" s="40">
        <v>1</v>
      </c>
      <c r="T202" s="42">
        <v>3</v>
      </c>
      <c r="U202" s="40">
        <v>3</v>
      </c>
      <c r="V202" s="36" t="str">
        <f t="shared" si="30"/>
        <v>荷乙</v>
      </c>
      <c r="W202" s="36" t="s">
        <v>465</v>
      </c>
      <c r="X202" s="36" t="s">
        <v>394</v>
      </c>
      <c r="Y202" s="36" t="s">
        <v>394</v>
      </c>
      <c r="Z202" s="36" t="s">
        <v>561</v>
      </c>
      <c r="AE202" s="36">
        <f t="shared" si="21"/>
        <v>1</v>
      </c>
      <c r="AF202" s="36">
        <f t="shared" si="22"/>
        <v>2</v>
      </c>
      <c r="AG202" s="36" t="str">
        <f t="shared" si="23"/>
        <v/>
      </c>
      <c r="AH202" s="36" t="str">
        <f t="shared" si="24"/>
        <v/>
      </c>
      <c r="AI202" s="36">
        <f t="shared" si="25"/>
        <v>0</v>
      </c>
      <c r="AJ202" s="36">
        <f t="shared" si="26"/>
        <v>0</v>
      </c>
      <c r="AK202" s="36" t="str">
        <f t="shared" si="27"/>
        <v/>
      </c>
      <c r="AL202" s="36" t="str">
        <f t="shared" si="28"/>
        <v/>
      </c>
    </row>
    <row r="203" spans="2:38">
      <c r="B203" s="39">
        <v>42625</v>
      </c>
      <c r="C203" s="40">
        <v>6</v>
      </c>
      <c r="D203" s="40" t="s">
        <v>222</v>
      </c>
      <c r="E203" s="41">
        <v>42626.083333333336</v>
      </c>
      <c r="F203" s="42" t="s">
        <v>676</v>
      </c>
      <c r="G203" s="42" t="s">
        <v>677</v>
      </c>
      <c r="H203" s="40" t="s">
        <v>678</v>
      </c>
      <c r="I203" s="40" t="s">
        <v>679</v>
      </c>
      <c r="J203" s="42">
        <v>2.42</v>
      </c>
      <c r="K203" s="42">
        <v>3.55</v>
      </c>
      <c r="L203" s="42">
        <v>2.2999999999999998</v>
      </c>
      <c r="M203" s="40">
        <v>5.05</v>
      </c>
      <c r="N203" s="40">
        <v>4.5999999999999996</v>
      </c>
      <c r="O203" s="40">
        <v>1.4</v>
      </c>
      <c r="P203" s="40">
        <v>-1</v>
      </c>
      <c r="R203" s="40">
        <v>3</v>
      </c>
      <c r="S203" s="40">
        <v>0</v>
      </c>
      <c r="T203" s="42">
        <v>3</v>
      </c>
      <c r="U203" s="40">
        <v>3</v>
      </c>
      <c r="V203" s="36" t="str">
        <f t="shared" si="30"/>
        <v>荷乙</v>
      </c>
      <c r="W203" s="36" t="s">
        <v>475</v>
      </c>
      <c r="X203" s="36" t="s">
        <v>392</v>
      </c>
      <c r="Y203" s="36" t="s">
        <v>392</v>
      </c>
      <c r="Z203" s="36" t="s">
        <v>561</v>
      </c>
      <c r="AB203" s="36">
        <v>1</v>
      </c>
      <c r="AC203" s="36">
        <v>1</v>
      </c>
      <c r="AE203" s="36">
        <f t="shared" ref="AE203:AE266" si="31">IF(AND(AB203=$AB$4,AC203=$AC$4),IF(W203=$W$4,1,0)+IF(X203=$X$4,1,0)+IF(Y203=$Y$4,1,0),0)</f>
        <v>0</v>
      </c>
      <c r="AF203" s="36">
        <f t="shared" ref="AF203:AF266" si="32">IF(AND(AB203=$AB$4,AC203=$AC$4),IF(W203=$W$4,1,0)+IF(Z203=$Z$4,1,0)+IF(X203=$X$4,1,0)+IF(Y203=$Y$4,1,0)+IF(AA203=$AA$4,1,0)+IF(V203=$V$4,1,0),0)</f>
        <v>0</v>
      </c>
      <c r="AG203" s="36" t="str">
        <f t="shared" ref="AG203:AG266" si="33">IF(AND(AB203=$AB$4,AC203=$AC$4,AE203=MAX(AE$10:AE$5002)),(J203-J$4)^2+(K203-K$4)^2+(L203-L$4)^2+(M203-M$4)^2+(N203-N$4)^2+(O203-O$4)^2,"")</f>
        <v/>
      </c>
      <c r="AH203" s="36" t="str">
        <f t="shared" ref="AH203:AH266" si="34">IF(AND(AB203=$AB$4,AC203=$AC$4,AE203=MAX(AE$10:AE$5002),AF203=MAX(AF$10:AF$5002)),(J203-J$4)^2+(K203-K$4)^2+(L203-L$4)^2+(M203-M$4)^2+(N203-N$4)^2+(O203-O$4)^2,"")</f>
        <v/>
      </c>
      <c r="AI203" s="36">
        <f t="shared" ref="AI203:AI266" si="35">IF(AND(AB203=$AB$5,AC203=$AC$5),IF(W203=$W$5,1,0)+IF(X203=$X$5,1,0)+IF(Y203=$Y$5,1,0),0)</f>
        <v>1</v>
      </c>
      <c r="AJ203" s="36">
        <f t="shared" ref="AJ203:AJ266" si="36">IF(AND(AB203=$AB$5,AC203=$AC$5),IF(W203=$W$5,1,0)+IF(Z203=$Z$5,1,0)+IF(X203=$X$5,1,0)+IF(Y203=$Y$5,1,0)+IF(AA203=$AA$5,1,0)+IF(V203=$V$5,1,0),0)</f>
        <v>2</v>
      </c>
      <c r="AK203" s="36" t="str">
        <f t="shared" ref="AK203:AK266" si="37">IF(AND(AB203=$AB$5,AC203=$AC$5,AI203=MAX(AI$10:AI$5002)),(J203-J$4)^2+(K203-K$4)^2+(L203-L$4)^2+(M203-M$4)^2+(N203-N$4)^2+(O203-O$4)^2,"")</f>
        <v/>
      </c>
      <c r="AL203" s="36" t="str">
        <f t="shared" ref="AL203:AL266" si="38">IF(AND(AB203=$AB$5,AC203=$AC$5,AI203=MAX(AI$10:AI$5002),AJ203=MAX(AJ$10:AJ$5002)),(J203-J$4)^2+(K203-K$4)^2+(L203-L$4)^2+(M203-M$4)^2+(N203-N$4)^2+(O203-O$4)^2,"")</f>
        <v/>
      </c>
    </row>
    <row r="204" spans="2:38">
      <c r="B204" s="39">
        <v>42625</v>
      </c>
      <c r="C204" s="40">
        <v>7</v>
      </c>
      <c r="D204" s="40" t="s">
        <v>261</v>
      </c>
      <c r="E204" s="41">
        <v>42626.09375</v>
      </c>
      <c r="F204" s="42" t="s">
        <v>227</v>
      </c>
      <c r="G204" s="42" t="s">
        <v>680</v>
      </c>
      <c r="H204" s="40" t="s">
        <v>227</v>
      </c>
      <c r="I204" s="40" t="s">
        <v>680</v>
      </c>
      <c r="J204" s="42">
        <v>2</v>
      </c>
      <c r="K204" s="42">
        <v>3.15</v>
      </c>
      <c r="L204" s="42">
        <v>3.21</v>
      </c>
      <c r="M204" s="40">
        <v>4.2</v>
      </c>
      <c r="N204" s="40">
        <v>3.75</v>
      </c>
      <c r="O204" s="40">
        <v>1.6</v>
      </c>
      <c r="P204" s="40">
        <v>-1</v>
      </c>
      <c r="R204" s="40">
        <v>1</v>
      </c>
      <c r="S204" s="40">
        <v>2</v>
      </c>
      <c r="T204" s="42">
        <v>0</v>
      </c>
      <c r="U204" s="40">
        <v>0</v>
      </c>
      <c r="V204" s="36" t="str">
        <f t="shared" si="30"/>
        <v>德乙</v>
      </c>
      <c r="W204" s="36" t="s">
        <v>694</v>
      </c>
      <c r="X204" s="36" t="s">
        <v>392</v>
      </c>
      <c r="Y204" s="36" t="s">
        <v>392</v>
      </c>
      <c r="Z204" s="36" t="s">
        <v>561</v>
      </c>
      <c r="AB204" s="36">
        <v>1</v>
      </c>
      <c r="AC204" s="36" t="s">
        <v>629</v>
      </c>
      <c r="AE204" s="36">
        <f t="shared" si="31"/>
        <v>0</v>
      </c>
      <c r="AF204" s="36">
        <f t="shared" si="32"/>
        <v>0</v>
      </c>
      <c r="AG204" s="36" t="str">
        <f t="shared" si="33"/>
        <v/>
      </c>
      <c r="AH204" s="36" t="str">
        <f t="shared" si="34"/>
        <v/>
      </c>
      <c r="AI204" s="36">
        <f t="shared" si="35"/>
        <v>0</v>
      </c>
      <c r="AJ204" s="36">
        <f t="shared" si="36"/>
        <v>0</v>
      </c>
      <c r="AK204" s="36" t="str">
        <f t="shared" si="37"/>
        <v/>
      </c>
      <c r="AL204" s="36" t="str">
        <f t="shared" si="38"/>
        <v/>
      </c>
    </row>
    <row r="205" spans="2:38">
      <c r="B205" s="39">
        <v>42625</v>
      </c>
      <c r="C205" s="40">
        <v>8</v>
      </c>
      <c r="D205" s="40" t="s">
        <v>681</v>
      </c>
      <c r="E205" s="41">
        <v>42626.104166666664</v>
      </c>
      <c r="F205" s="42" t="s">
        <v>682</v>
      </c>
      <c r="G205" s="42" t="s">
        <v>683</v>
      </c>
      <c r="H205" s="40" t="s">
        <v>682</v>
      </c>
      <c r="I205" s="40" t="s">
        <v>683</v>
      </c>
      <c r="J205" s="42">
        <v>1.64</v>
      </c>
      <c r="K205" s="42">
        <v>2.95</v>
      </c>
      <c r="L205" s="42">
        <v>5.55</v>
      </c>
      <c r="M205" s="40">
        <v>3.25</v>
      </c>
      <c r="N205" s="40">
        <v>3.3</v>
      </c>
      <c r="O205" s="40">
        <v>1.93</v>
      </c>
      <c r="P205" s="40">
        <v>-1</v>
      </c>
      <c r="R205" s="40">
        <v>2</v>
      </c>
      <c r="S205" s="40">
        <v>0</v>
      </c>
      <c r="T205" s="42">
        <v>3</v>
      </c>
      <c r="U205" s="40">
        <v>3</v>
      </c>
      <c r="V205" s="36" t="str">
        <f t="shared" si="30"/>
        <v>法乙</v>
      </c>
      <c r="W205" s="36" t="s">
        <v>392</v>
      </c>
      <c r="X205" s="36" t="s">
        <v>392</v>
      </c>
      <c r="Y205" s="36" t="s">
        <v>392</v>
      </c>
      <c r="Z205" s="36" t="s">
        <v>561</v>
      </c>
      <c r="AE205" s="36">
        <f t="shared" si="31"/>
        <v>1</v>
      </c>
      <c r="AF205" s="36">
        <f t="shared" si="32"/>
        <v>2</v>
      </c>
      <c r="AG205" s="36" t="str">
        <f t="shared" si="33"/>
        <v/>
      </c>
      <c r="AH205" s="36" t="str">
        <f t="shared" si="34"/>
        <v/>
      </c>
      <c r="AI205" s="36">
        <f t="shared" si="35"/>
        <v>0</v>
      </c>
      <c r="AJ205" s="36">
        <f t="shared" si="36"/>
        <v>0</v>
      </c>
      <c r="AK205" s="36" t="str">
        <f t="shared" si="37"/>
        <v/>
      </c>
      <c r="AL205" s="36" t="str">
        <f t="shared" si="38"/>
        <v/>
      </c>
    </row>
    <row r="206" spans="2:38">
      <c r="B206" s="39">
        <v>42625</v>
      </c>
      <c r="C206" s="40">
        <v>9</v>
      </c>
      <c r="D206" s="40" t="s">
        <v>174</v>
      </c>
      <c r="E206" s="41">
        <v>42626.114583333336</v>
      </c>
      <c r="F206" s="42" t="s">
        <v>186</v>
      </c>
      <c r="G206" s="42" t="s">
        <v>350</v>
      </c>
      <c r="H206" s="40" t="s">
        <v>186</v>
      </c>
      <c r="I206" s="40" t="s">
        <v>350</v>
      </c>
      <c r="J206" s="42">
        <v>1.5</v>
      </c>
      <c r="K206" s="42">
        <v>3.55</v>
      </c>
      <c r="L206" s="42">
        <v>5.56</v>
      </c>
      <c r="M206" s="40">
        <v>2.7</v>
      </c>
      <c r="N206" s="40">
        <v>3.35</v>
      </c>
      <c r="O206" s="40">
        <v>2.17</v>
      </c>
      <c r="P206" s="40">
        <v>-1</v>
      </c>
      <c r="R206" s="40">
        <v>2</v>
      </c>
      <c r="S206" s="40">
        <v>1</v>
      </c>
      <c r="T206" s="42">
        <v>3</v>
      </c>
      <c r="U206" s="40">
        <v>1</v>
      </c>
      <c r="V206" s="36" t="str">
        <f t="shared" si="30"/>
        <v>意甲</v>
      </c>
      <c r="W206" s="36" t="s">
        <v>476</v>
      </c>
      <c r="X206" s="36" t="s">
        <v>392</v>
      </c>
      <c r="Y206" s="36" t="s">
        <v>392</v>
      </c>
      <c r="Z206" s="36" t="s">
        <v>459</v>
      </c>
      <c r="AE206" s="36">
        <f t="shared" si="31"/>
        <v>1</v>
      </c>
      <c r="AF206" s="36">
        <f t="shared" si="32"/>
        <v>3</v>
      </c>
      <c r="AG206" s="36" t="str">
        <f t="shared" si="33"/>
        <v/>
      </c>
      <c r="AH206" s="36" t="str">
        <f t="shared" si="34"/>
        <v/>
      </c>
      <c r="AI206" s="36">
        <f t="shared" si="35"/>
        <v>0</v>
      </c>
      <c r="AJ206" s="36">
        <f t="shared" si="36"/>
        <v>0</v>
      </c>
      <c r="AK206" s="36" t="str">
        <f t="shared" si="37"/>
        <v/>
      </c>
      <c r="AL206" s="36" t="str">
        <f t="shared" si="38"/>
        <v/>
      </c>
    </row>
    <row r="207" spans="2:38">
      <c r="B207" s="39">
        <v>42625</v>
      </c>
      <c r="C207" s="40">
        <v>10</v>
      </c>
      <c r="D207" s="40" t="s">
        <v>3</v>
      </c>
      <c r="E207" s="41">
        <v>42626.125</v>
      </c>
      <c r="F207" s="42" t="s">
        <v>684</v>
      </c>
      <c r="G207" s="42" t="s">
        <v>685</v>
      </c>
      <c r="H207" s="40" t="s">
        <v>684</v>
      </c>
      <c r="I207" s="40" t="s">
        <v>685</v>
      </c>
      <c r="J207" s="42">
        <v>3.38</v>
      </c>
      <c r="K207" s="42">
        <v>3</v>
      </c>
      <c r="L207" s="42">
        <v>2</v>
      </c>
      <c r="M207" s="40">
        <v>1.59</v>
      </c>
      <c r="N207" s="40">
        <v>3.75</v>
      </c>
      <c r="O207" s="40">
        <v>4.3</v>
      </c>
      <c r="P207" s="40">
        <v>1</v>
      </c>
      <c r="R207" s="40">
        <v>0</v>
      </c>
      <c r="S207" s="40">
        <v>3</v>
      </c>
      <c r="T207" s="42">
        <v>0</v>
      </c>
      <c r="U207" s="40">
        <v>0</v>
      </c>
      <c r="V207" s="36" t="str">
        <f t="shared" si="30"/>
        <v>英超</v>
      </c>
      <c r="W207" s="36" t="s">
        <v>686</v>
      </c>
      <c r="X207" s="36" t="s">
        <v>392</v>
      </c>
      <c r="Y207" s="36" t="s">
        <v>392</v>
      </c>
      <c r="Z207" s="36" t="s">
        <v>459</v>
      </c>
      <c r="AC207" s="36">
        <v>1</v>
      </c>
      <c r="AE207" s="36">
        <f t="shared" si="31"/>
        <v>0</v>
      </c>
      <c r="AF207" s="36">
        <f t="shared" si="32"/>
        <v>0</v>
      </c>
      <c r="AG207" s="36" t="str">
        <f t="shared" si="33"/>
        <v/>
      </c>
      <c r="AH207" s="36" t="str">
        <f t="shared" si="34"/>
        <v/>
      </c>
      <c r="AI207" s="36">
        <f t="shared" si="35"/>
        <v>0</v>
      </c>
      <c r="AJ207" s="36">
        <f t="shared" si="36"/>
        <v>0</v>
      </c>
      <c r="AK207" s="36" t="str">
        <f t="shared" si="37"/>
        <v/>
      </c>
      <c r="AL207" s="36" t="str">
        <f t="shared" si="38"/>
        <v/>
      </c>
    </row>
    <row r="208" spans="2:38">
      <c r="B208" s="39">
        <v>42625</v>
      </c>
      <c r="C208" s="40">
        <v>11</v>
      </c>
      <c r="D208" s="40" t="s">
        <v>82</v>
      </c>
      <c r="E208" s="41">
        <v>42626.125</v>
      </c>
      <c r="F208" s="42" t="s">
        <v>249</v>
      </c>
      <c r="G208" s="42" t="s">
        <v>696</v>
      </c>
      <c r="H208" s="40" t="s">
        <v>249</v>
      </c>
      <c r="I208" s="40" t="s">
        <v>696</v>
      </c>
      <c r="J208" s="42">
        <v>2.25</v>
      </c>
      <c r="K208" s="42">
        <v>2.8</v>
      </c>
      <c r="L208" s="42">
        <v>3.05</v>
      </c>
      <c r="M208" s="40">
        <v>5.4</v>
      </c>
      <c r="N208" s="40">
        <v>3.85</v>
      </c>
      <c r="O208" s="40">
        <v>1.46</v>
      </c>
      <c r="P208" s="40">
        <v>-1</v>
      </c>
      <c r="R208" s="40">
        <v>2</v>
      </c>
      <c r="S208" s="40">
        <v>1</v>
      </c>
      <c r="T208" s="42">
        <v>3</v>
      </c>
      <c r="U208" s="40">
        <v>1</v>
      </c>
      <c r="V208" s="36" t="str">
        <f t="shared" si="30"/>
        <v>葡超</v>
      </c>
      <c r="W208" s="36" t="s">
        <v>392</v>
      </c>
      <c r="X208" s="36" t="s">
        <v>392</v>
      </c>
      <c r="Y208" s="36" t="s">
        <v>392</v>
      </c>
      <c r="Z208" s="36" t="s">
        <v>459</v>
      </c>
      <c r="AC208" s="36">
        <v>1</v>
      </c>
      <c r="AE208" s="36">
        <f t="shared" si="31"/>
        <v>0</v>
      </c>
      <c r="AF208" s="36">
        <f t="shared" si="32"/>
        <v>0</v>
      </c>
      <c r="AG208" s="36" t="str">
        <f t="shared" si="33"/>
        <v/>
      </c>
      <c r="AH208" s="36" t="str">
        <f t="shared" si="34"/>
        <v/>
      </c>
      <c r="AI208" s="36">
        <f t="shared" si="35"/>
        <v>0</v>
      </c>
      <c r="AJ208" s="36">
        <f t="shared" si="36"/>
        <v>0</v>
      </c>
      <c r="AK208" s="36" t="str">
        <f t="shared" si="37"/>
        <v/>
      </c>
      <c r="AL208" s="36" t="str">
        <f t="shared" si="38"/>
        <v/>
      </c>
    </row>
    <row r="209" spans="2:38">
      <c r="B209" s="39">
        <v>42625</v>
      </c>
      <c r="C209" s="40">
        <v>12</v>
      </c>
      <c r="D209" s="40" t="s">
        <v>265</v>
      </c>
      <c r="E209" s="41">
        <v>42626.25</v>
      </c>
      <c r="F209" s="42" t="s">
        <v>697</v>
      </c>
      <c r="G209" s="42" t="s">
        <v>698</v>
      </c>
      <c r="H209" s="40" t="s">
        <v>697</v>
      </c>
      <c r="I209" s="40" t="s">
        <v>698</v>
      </c>
      <c r="J209" s="42">
        <v>2.2799999999999998</v>
      </c>
      <c r="K209" s="42">
        <v>2.9</v>
      </c>
      <c r="L209" s="42">
        <v>2.9009999999999998</v>
      </c>
      <c r="M209" s="40">
        <v>5.35</v>
      </c>
      <c r="N209" s="40">
        <v>3.95</v>
      </c>
      <c r="O209" s="40">
        <v>1.45</v>
      </c>
      <c r="P209" s="40">
        <v>-1</v>
      </c>
      <c r="R209" s="40">
        <v>1</v>
      </c>
      <c r="S209" s="40">
        <v>3</v>
      </c>
      <c r="T209" s="42">
        <v>0</v>
      </c>
      <c r="U209" s="40">
        <v>0</v>
      </c>
      <c r="V209" s="36" t="str">
        <f t="shared" si="30"/>
        <v>阿甲</v>
      </c>
      <c r="W209" s="36" t="s">
        <v>392</v>
      </c>
      <c r="X209" s="36" t="s">
        <v>392</v>
      </c>
      <c r="Y209" s="36" t="s">
        <v>392</v>
      </c>
      <c r="Z209" s="36" t="s">
        <v>561</v>
      </c>
      <c r="AB209" s="36">
        <v>1</v>
      </c>
      <c r="AC209" s="36" t="s">
        <v>629</v>
      </c>
      <c r="AE209" s="36">
        <f t="shared" si="31"/>
        <v>0</v>
      </c>
      <c r="AF209" s="36">
        <f t="shared" si="32"/>
        <v>0</v>
      </c>
      <c r="AG209" s="36" t="str">
        <f t="shared" si="33"/>
        <v/>
      </c>
      <c r="AH209" s="36" t="str">
        <f t="shared" si="34"/>
        <v/>
      </c>
      <c r="AI209" s="36">
        <f t="shared" si="35"/>
        <v>0</v>
      </c>
      <c r="AJ209" s="36">
        <f t="shared" si="36"/>
        <v>0</v>
      </c>
      <c r="AK209" s="36" t="str">
        <f t="shared" si="37"/>
        <v/>
      </c>
      <c r="AL209" s="36" t="str">
        <f t="shared" si="38"/>
        <v/>
      </c>
    </row>
    <row r="210" spans="2:38">
      <c r="B210" s="39">
        <v>42625</v>
      </c>
      <c r="C210" s="40">
        <v>13</v>
      </c>
      <c r="D210" s="40" t="s">
        <v>335</v>
      </c>
      <c r="E210" s="41">
        <v>42626.291666666664</v>
      </c>
      <c r="F210" s="42" t="s">
        <v>239</v>
      </c>
      <c r="G210" s="42" t="s">
        <v>215</v>
      </c>
      <c r="H210" s="40" t="s">
        <v>239</v>
      </c>
      <c r="I210" s="40" t="s">
        <v>215</v>
      </c>
      <c r="J210" s="42">
        <v>2.23</v>
      </c>
      <c r="K210" s="42">
        <v>3.15</v>
      </c>
      <c r="L210" s="42">
        <v>2.75</v>
      </c>
      <c r="M210" s="40">
        <v>4.95</v>
      </c>
      <c r="N210" s="40">
        <v>4.05</v>
      </c>
      <c r="O210" s="40">
        <v>1.47</v>
      </c>
      <c r="P210" s="40">
        <v>-1</v>
      </c>
      <c r="R210" s="40">
        <v>4</v>
      </c>
      <c r="S210" s="40">
        <v>2</v>
      </c>
      <c r="T210" s="42">
        <v>3</v>
      </c>
      <c r="U210" s="40">
        <v>3</v>
      </c>
      <c r="V210" s="36" t="str">
        <f t="shared" si="30"/>
        <v>巴西甲</v>
      </c>
      <c r="W210" s="36" t="s">
        <v>476</v>
      </c>
      <c r="X210" s="36" t="s">
        <v>392</v>
      </c>
      <c r="Y210" s="36" t="s">
        <v>392</v>
      </c>
      <c r="Z210" s="36" t="s">
        <v>561</v>
      </c>
      <c r="AC210" s="36">
        <v>1</v>
      </c>
      <c r="AE210" s="36">
        <f t="shared" si="31"/>
        <v>0</v>
      </c>
      <c r="AF210" s="36">
        <f t="shared" si="32"/>
        <v>0</v>
      </c>
      <c r="AG210" s="36" t="str">
        <f t="shared" si="33"/>
        <v/>
      </c>
      <c r="AH210" s="36" t="str">
        <f t="shared" si="34"/>
        <v/>
      </c>
      <c r="AI210" s="36">
        <f t="shared" si="35"/>
        <v>0</v>
      </c>
      <c r="AJ210" s="36">
        <f t="shared" si="36"/>
        <v>0</v>
      </c>
      <c r="AK210" s="36" t="str">
        <f t="shared" si="37"/>
        <v/>
      </c>
      <c r="AL210" s="36" t="str">
        <f t="shared" si="38"/>
        <v/>
      </c>
    </row>
    <row r="211" spans="2:38">
      <c r="B211" s="39">
        <v>42625</v>
      </c>
      <c r="C211" s="40">
        <v>14</v>
      </c>
      <c r="D211" s="40" t="s">
        <v>206</v>
      </c>
      <c r="E211" s="41">
        <v>42626.3125</v>
      </c>
      <c r="F211" s="42" t="s">
        <v>242</v>
      </c>
      <c r="G211" s="42" t="s">
        <v>699</v>
      </c>
      <c r="H211" s="40" t="s">
        <v>243</v>
      </c>
      <c r="I211" s="40" t="s">
        <v>699</v>
      </c>
      <c r="J211" s="42">
        <v>2.2799999999999998</v>
      </c>
      <c r="K211" s="42">
        <v>3.35</v>
      </c>
      <c r="L211" s="42">
        <v>2.5499999999999998</v>
      </c>
      <c r="M211" s="40">
        <v>4.8</v>
      </c>
      <c r="N211" s="40">
        <v>4.3499999999999996</v>
      </c>
      <c r="O211" s="40">
        <v>1.45</v>
      </c>
      <c r="P211" s="40">
        <v>-1</v>
      </c>
      <c r="R211" s="40">
        <v>3</v>
      </c>
      <c r="S211" s="40">
        <v>1</v>
      </c>
      <c r="T211" s="42">
        <v>3</v>
      </c>
      <c r="U211" s="40">
        <v>3</v>
      </c>
      <c r="V211" s="36" t="str">
        <f t="shared" ref="V211:V249" si="39">D211</f>
        <v>智利甲</v>
      </c>
      <c r="W211" s="36" t="s">
        <v>510</v>
      </c>
      <c r="X211" s="36" t="s">
        <v>392</v>
      </c>
      <c r="Y211" s="36" t="s">
        <v>467</v>
      </c>
      <c r="Z211" s="36" t="s">
        <v>393</v>
      </c>
      <c r="AC211" s="36">
        <v>1</v>
      </c>
      <c r="AE211" s="36">
        <f t="shared" si="31"/>
        <v>0</v>
      </c>
      <c r="AF211" s="36">
        <f t="shared" si="32"/>
        <v>0</v>
      </c>
      <c r="AG211" s="36" t="str">
        <f t="shared" si="33"/>
        <v/>
      </c>
      <c r="AH211" s="36" t="str">
        <f t="shared" si="34"/>
        <v/>
      </c>
      <c r="AI211" s="36">
        <f t="shared" si="35"/>
        <v>0</v>
      </c>
      <c r="AJ211" s="36">
        <f t="shared" si="36"/>
        <v>0</v>
      </c>
      <c r="AK211" s="36" t="str">
        <f t="shared" si="37"/>
        <v/>
      </c>
      <c r="AL211" s="36" t="str">
        <f t="shared" si="38"/>
        <v/>
      </c>
    </row>
    <row r="212" spans="2:38">
      <c r="B212" s="39">
        <v>42625</v>
      </c>
      <c r="C212" s="40">
        <v>15</v>
      </c>
      <c r="D212" s="40" t="s">
        <v>265</v>
      </c>
      <c r="E212" s="41">
        <v>42626.34375</v>
      </c>
      <c r="F212" s="42" t="s">
        <v>430</v>
      </c>
      <c r="G212" s="42" t="s">
        <v>700</v>
      </c>
      <c r="H212" s="40" t="s">
        <v>430</v>
      </c>
      <c r="I212" s="40" t="s">
        <v>701</v>
      </c>
      <c r="J212" s="42">
        <v>2.2400000000000002</v>
      </c>
      <c r="K212" s="42">
        <v>2.8</v>
      </c>
      <c r="L212" s="42">
        <v>3.08</v>
      </c>
      <c r="M212" s="40">
        <v>5.4</v>
      </c>
      <c r="N212" s="40">
        <v>3.8</v>
      </c>
      <c r="O212" s="40">
        <v>1.47</v>
      </c>
      <c r="P212" s="40">
        <v>-1</v>
      </c>
      <c r="R212" s="40">
        <v>1</v>
      </c>
      <c r="S212" s="40">
        <v>0</v>
      </c>
      <c r="T212" s="42">
        <v>3</v>
      </c>
      <c r="U212" s="40">
        <v>1</v>
      </c>
      <c r="V212" s="36" t="str">
        <f t="shared" si="39"/>
        <v>阿甲</v>
      </c>
      <c r="W212" s="36" t="s">
        <v>392</v>
      </c>
      <c r="X212" s="36" t="s">
        <v>392</v>
      </c>
      <c r="Y212" s="36" t="s">
        <v>392</v>
      </c>
      <c r="Z212" s="36" t="s">
        <v>561</v>
      </c>
      <c r="AC212" s="36">
        <v>1</v>
      </c>
      <c r="AE212" s="36">
        <f t="shared" si="31"/>
        <v>0</v>
      </c>
      <c r="AF212" s="36">
        <f t="shared" si="32"/>
        <v>0</v>
      </c>
      <c r="AG212" s="36" t="str">
        <f t="shared" si="33"/>
        <v/>
      </c>
      <c r="AH212" s="36" t="str">
        <f t="shared" si="34"/>
        <v/>
      </c>
      <c r="AI212" s="36">
        <f t="shared" si="35"/>
        <v>0</v>
      </c>
      <c r="AJ212" s="36">
        <f t="shared" si="36"/>
        <v>0</v>
      </c>
      <c r="AK212" s="36" t="str">
        <f t="shared" si="37"/>
        <v/>
      </c>
      <c r="AL212" s="36" t="str">
        <f t="shared" si="38"/>
        <v/>
      </c>
    </row>
    <row r="213" spans="2:38">
      <c r="B213" s="39">
        <v>42626</v>
      </c>
      <c r="C213" s="40">
        <v>1</v>
      </c>
      <c r="D213" s="40" t="s">
        <v>7</v>
      </c>
      <c r="E213" s="41">
        <v>42626.75</v>
      </c>
      <c r="F213" s="42" t="s">
        <v>8</v>
      </c>
      <c r="G213" s="42" t="s">
        <v>702</v>
      </c>
      <c r="H213" s="40" t="s">
        <v>8</v>
      </c>
      <c r="I213" s="40" t="s">
        <v>702</v>
      </c>
      <c r="J213" s="42">
        <v>1.5</v>
      </c>
      <c r="K213" s="42">
        <v>3.65</v>
      </c>
      <c r="L213" s="42">
        <v>5.3</v>
      </c>
      <c r="M213" s="40">
        <v>2.63</v>
      </c>
      <c r="N213" s="40">
        <v>3.45</v>
      </c>
      <c r="O213" s="40">
        <v>2.1800000000000002</v>
      </c>
      <c r="P213" s="40">
        <v>-1</v>
      </c>
      <c r="R213" s="40">
        <v>5</v>
      </c>
      <c r="S213" s="40">
        <v>0</v>
      </c>
      <c r="T213" s="42">
        <v>3</v>
      </c>
      <c r="U213" s="40">
        <v>3</v>
      </c>
      <c r="V213" s="36" t="str">
        <f t="shared" si="39"/>
        <v>亚冠杯</v>
      </c>
      <c r="W213" s="36" t="s">
        <v>694</v>
      </c>
      <c r="X213" s="36" t="s">
        <v>392</v>
      </c>
      <c r="Y213" s="36" t="s">
        <v>392</v>
      </c>
      <c r="Z213" s="36" t="s">
        <v>459</v>
      </c>
      <c r="AA213" s="36">
        <v>1</v>
      </c>
      <c r="AE213" s="36">
        <f t="shared" si="31"/>
        <v>1</v>
      </c>
      <c r="AF213" s="36">
        <f t="shared" si="32"/>
        <v>2</v>
      </c>
      <c r="AG213" s="36" t="str">
        <f t="shared" si="33"/>
        <v/>
      </c>
      <c r="AH213" s="36" t="str">
        <f t="shared" si="34"/>
        <v/>
      </c>
      <c r="AI213" s="36">
        <f t="shared" si="35"/>
        <v>0</v>
      </c>
      <c r="AJ213" s="36">
        <f t="shared" si="36"/>
        <v>0</v>
      </c>
      <c r="AK213" s="36" t="str">
        <f t="shared" si="37"/>
        <v/>
      </c>
      <c r="AL213" s="36" t="str">
        <f t="shared" si="38"/>
        <v/>
      </c>
    </row>
    <row r="214" spans="2:38">
      <c r="B214" s="39">
        <v>42626</v>
      </c>
      <c r="C214" s="40">
        <v>2</v>
      </c>
      <c r="D214" s="40" t="s">
        <v>7</v>
      </c>
      <c r="E214" s="41">
        <v>42626.916666666664</v>
      </c>
      <c r="F214" s="42" t="s">
        <v>703</v>
      </c>
      <c r="G214" s="42" t="s">
        <v>704</v>
      </c>
      <c r="H214" s="40" t="s">
        <v>703</v>
      </c>
      <c r="I214" s="40" t="s">
        <v>705</v>
      </c>
      <c r="J214" s="42">
        <v>2.4500000000000002</v>
      </c>
      <c r="K214" s="42">
        <v>2.92</v>
      </c>
      <c r="L214" s="42">
        <v>2.65</v>
      </c>
      <c r="M214" s="40">
        <v>1.33</v>
      </c>
      <c r="N214" s="40">
        <v>4.3499999999999996</v>
      </c>
      <c r="O214" s="40">
        <v>6.75</v>
      </c>
      <c r="P214" s="40">
        <v>1</v>
      </c>
      <c r="R214" s="40">
        <v>0</v>
      </c>
      <c r="S214" s="40">
        <v>1</v>
      </c>
      <c r="T214" s="42">
        <v>0</v>
      </c>
      <c r="U214" s="40">
        <v>1</v>
      </c>
      <c r="V214" s="36" t="str">
        <f t="shared" si="39"/>
        <v>亚冠杯</v>
      </c>
      <c r="W214" s="36" t="s">
        <v>466</v>
      </c>
      <c r="X214" s="36" t="s">
        <v>467</v>
      </c>
      <c r="Y214" s="36" t="s">
        <v>467</v>
      </c>
      <c r="Z214" s="36" t="s">
        <v>459</v>
      </c>
      <c r="AC214" s="36">
        <v>1</v>
      </c>
      <c r="AE214" s="36">
        <f t="shared" si="31"/>
        <v>0</v>
      </c>
      <c r="AF214" s="36">
        <f t="shared" si="32"/>
        <v>0</v>
      </c>
      <c r="AG214" s="36" t="str">
        <f t="shared" si="33"/>
        <v/>
      </c>
      <c r="AH214" s="36" t="str">
        <f t="shared" si="34"/>
        <v/>
      </c>
      <c r="AI214" s="36">
        <f t="shared" si="35"/>
        <v>0</v>
      </c>
      <c r="AJ214" s="36">
        <f t="shared" si="36"/>
        <v>0</v>
      </c>
      <c r="AK214" s="36" t="str">
        <f t="shared" si="37"/>
        <v/>
      </c>
      <c r="AL214" s="36" t="str">
        <f t="shared" si="38"/>
        <v/>
      </c>
    </row>
    <row r="215" spans="2:38">
      <c r="B215" s="39">
        <v>42626</v>
      </c>
      <c r="C215" s="40">
        <v>3</v>
      </c>
      <c r="D215" s="40" t="s">
        <v>111</v>
      </c>
      <c r="E215" s="41">
        <v>42627.114583333336</v>
      </c>
      <c r="F215" s="42" t="s">
        <v>706</v>
      </c>
      <c r="G215" s="42" t="s">
        <v>707</v>
      </c>
      <c r="H215" s="40" t="s">
        <v>706</v>
      </c>
      <c r="I215" s="40" t="s">
        <v>708</v>
      </c>
      <c r="J215" s="42">
        <v>1.46</v>
      </c>
      <c r="K215" s="42">
        <v>3.8</v>
      </c>
      <c r="L215" s="42">
        <v>5.5</v>
      </c>
      <c r="M215" s="40">
        <v>2.6</v>
      </c>
      <c r="N215" s="40">
        <v>3.35</v>
      </c>
      <c r="O215" s="40">
        <v>2.25</v>
      </c>
      <c r="P215" s="40">
        <v>-1</v>
      </c>
      <c r="R215" s="40">
        <v>1</v>
      </c>
      <c r="S215" s="40">
        <v>1</v>
      </c>
      <c r="T215" s="42">
        <v>1</v>
      </c>
      <c r="U215" s="40">
        <v>0</v>
      </c>
      <c r="V215" s="36" t="str">
        <f t="shared" si="39"/>
        <v>欧冠</v>
      </c>
      <c r="W215" s="36" t="s">
        <v>466</v>
      </c>
      <c r="X215" s="36" t="s">
        <v>392</v>
      </c>
      <c r="Y215" s="36" t="s">
        <v>467</v>
      </c>
      <c r="Z215" s="36" t="s">
        <v>459</v>
      </c>
      <c r="AB215" s="36">
        <v>1</v>
      </c>
      <c r="AC215" s="36">
        <v>1</v>
      </c>
      <c r="AE215" s="36">
        <f t="shared" si="31"/>
        <v>0</v>
      </c>
      <c r="AF215" s="36">
        <f t="shared" si="32"/>
        <v>0</v>
      </c>
      <c r="AG215" s="36" t="str">
        <f t="shared" si="33"/>
        <v/>
      </c>
      <c r="AH215" s="36" t="str">
        <f t="shared" si="34"/>
        <v/>
      </c>
      <c r="AI215" s="36">
        <f t="shared" si="35"/>
        <v>0</v>
      </c>
      <c r="AJ215" s="36">
        <f t="shared" si="36"/>
        <v>2</v>
      </c>
      <c r="AK215" s="36" t="str">
        <f t="shared" si="37"/>
        <v/>
      </c>
      <c r="AL215" s="36" t="str">
        <f t="shared" si="38"/>
        <v/>
      </c>
    </row>
    <row r="216" spans="2:38">
      <c r="B216" s="39">
        <v>42626</v>
      </c>
      <c r="C216" s="40">
        <v>4</v>
      </c>
      <c r="D216" s="40" t="s">
        <v>111</v>
      </c>
      <c r="E216" s="41">
        <v>42627.114583333336</v>
      </c>
      <c r="F216" s="42" t="s">
        <v>213</v>
      </c>
      <c r="G216" s="42" t="s">
        <v>709</v>
      </c>
      <c r="H216" s="40" t="s">
        <v>214</v>
      </c>
      <c r="I216" s="40" t="s">
        <v>709</v>
      </c>
      <c r="J216" s="42">
        <v>1.85</v>
      </c>
      <c r="K216" s="42">
        <v>3.25</v>
      </c>
      <c r="L216" s="42">
        <v>3.55</v>
      </c>
      <c r="M216" s="40">
        <v>3.8</v>
      </c>
      <c r="N216" s="40">
        <v>3.6</v>
      </c>
      <c r="O216" s="40">
        <v>1.7</v>
      </c>
      <c r="P216" s="40">
        <v>-1</v>
      </c>
      <c r="R216" s="40">
        <v>1</v>
      </c>
      <c r="S216" s="40">
        <v>1</v>
      </c>
      <c r="T216" s="42">
        <v>1</v>
      </c>
      <c r="U216" s="40">
        <v>0</v>
      </c>
      <c r="V216" s="36" t="str">
        <f t="shared" si="39"/>
        <v>欧冠</v>
      </c>
      <c r="W216" s="36" t="s">
        <v>688</v>
      </c>
      <c r="X216" s="36" t="s">
        <v>392</v>
      </c>
      <c r="Y216" s="36" t="s">
        <v>686</v>
      </c>
      <c r="Z216" s="36" t="s">
        <v>459</v>
      </c>
      <c r="AA216" s="36">
        <v>1</v>
      </c>
      <c r="AB216" s="36">
        <v>1</v>
      </c>
      <c r="AC216" s="36" t="s">
        <v>629</v>
      </c>
      <c r="AE216" s="36">
        <f t="shared" si="31"/>
        <v>0</v>
      </c>
      <c r="AF216" s="36">
        <f t="shared" si="32"/>
        <v>0</v>
      </c>
      <c r="AG216" s="36" t="str">
        <f t="shared" si="33"/>
        <v/>
      </c>
      <c r="AH216" s="36" t="str">
        <f t="shared" si="34"/>
        <v/>
      </c>
      <c r="AI216" s="36">
        <f t="shared" si="35"/>
        <v>0</v>
      </c>
      <c r="AJ216" s="36">
        <f t="shared" si="36"/>
        <v>0</v>
      </c>
      <c r="AK216" s="36" t="str">
        <f t="shared" si="37"/>
        <v/>
      </c>
      <c r="AL216" s="36" t="str">
        <f t="shared" si="38"/>
        <v/>
      </c>
    </row>
    <row r="217" spans="2:38">
      <c r="B217" s="39">
        <v>42626</v>
      </c>
      <c r="C217" s="40">
        <v>5</v>
      </c>
      <c r="D217" s="40" t="s">
        <v>111</v>
      </c>
      <c r="E217" s="41">
        <v>42627.114583333336</v>
      </c>
      <c r="F217" s="42" t="s">
        <v>710</v>
      </c>
      <c r="G217" s="42" t="s">
        <v>711</v>
      </c>
      <c r="H217" s="40" t="s">
        <v>710</v>
      </c>
      <c r="I217" s="40" t="s">
        <v>711</v>
      </c>
      <c r="J217" s="42">
        <v>3.02</v>
      </c>
      <c r="K217" s="42">
        <v>3.05</v>
      </c>
      <c r="L217" s="42">
        <v>2.13</v>
      </c>
      <c r="M217" s="40">
        <v>1.52</v>
      </c>
      <c r="N217" s="40">
        <v>3.95</v>
      </c>
      <c r="O217" s="40">
        <v>4.5999999999999996</v>
      </c>
      <c r="P217" s="40">
        <v>1</v>
      </c>
      <c r="R217" s="40">
        <v>1</v>
      </c>
      <c r="S217" s="40">
        <v>2</v>
      </c>
      <c r="T217" s="42">
        <v>0</v>
      </c>
      <c r="U217" s="40">
        <v>1</v>
      </c>
      <c r="V217" s="36" t="str">
        <f t="shared" si="39"/>
        <v>欧冠</v>
      </c>
      <c r="W217" s="36" t="s">
        <v>688</v>
      </c>
      <c r="X217" s="36" t="s">
        <v>392</v>
      </c>
      <c r="Y217" s="36" t="s">
        <v>467</v>
      </c>
      <c r="Z217" s="36" t="s">
        <v>459</v>
      </c>
      <c r="AC217" s="36">
        <v>1</v>
      </c>
      <c r="AE217" s="36">
        <f t="shared" si="31"/>
        <v>0</v>
      </c>
      <c r="AF217" s="36">
        <f t="shared" si="32"/>
        <v>0</v>
      </c>
      <c r="AG217" s="36" t="str">
        <f t="shared" si="33"/>
        <v/>
      </c>
      <c r="AH217" s="36" t="str">
        <f t="shared" si="34"/>
        <v/>
      </c>
      <c r="AI217" s="36">
        <f t="shared" si="35"/>
        <v>0</v>
      </c>
      <c r="AJ217" s="36">
        <f t="shared" si="36"/>
        <v>0</v>
      </c>
      <c r="AK217" s="36" t="str">
        <f t="shared" si="37"/>
        <v/>
      </c>
      <c r="AL217" s="36" t="str">
        <f t="shared" si="38"/>
        <v/>
      </c>
    </row>
    <row r="218" spans="2:38">
      <c r="B218" s="39">
        <v>42626</v>
      </c>
      <c r="C218" s="40">
        <v>6</v>
      </c>
      <c r="D218" s="40" t="s">
        <v>111</v>
      </c>
      <c r="E218" s="41">
        <v>42627.114583333336</v>
      </c>
      <c r="F218" s="42" t="s">
        <v>712</v>
      </c>
      <c r="G218" s="42" t="s">
        <v>713</v>
      </c>
      <c r="H218" s="40" t="s">
        <v>712</v>
      </c>
      <c r="I218" s="40" t="s">
        <v>713</v>
      </c>
      <c r="J218" s="42">
        <v>1.52</v>
      </c>
      <c r="K218" s="42">
        <v>3.6</v>
      </c>
      <c r="L218" s="42">
        <v>5.15</v>
      </c>
      <c r="M218" s="40">
        <v>2.78</v>
      </c>
      <c r="N218" s="40">
        <v>3.35</v>
      </c>
      <c r="O218" s="40">
        <v>2.12</v>
      </c>
      <c r="P218" s="40">
        <v>-1</v>
      </c>
      <c r="R218" s="40">
        <v>1</v>
      </c>
      <c r="S218" s="40">
        <v>1</v>
      </c>
      <c r="T218" s="42">
        <v>1</v>
      </c>
      <c r="U218" s="40">
        <v>0</v>
      </c>
      <c r="V218" s="36" t="str">
        <f t="shared" si="39"/>
        <v>欧冠</v>
      </c>
      <c r="W218" s="36" t="s">
        <v>688</v>
      </c>
      <c r="X218" s="36" t="s">
        <v>394</v>
      </c>
      <c r="Y218" s="36" t="s">
        <v>467</v>
      </c>
      <c r="Z218" s="36" t="s">
        <v>459</v>
      </c>
      <c r="AB218" s="36">
        <v>1</v>
      </c>
      <c r="AC218" s="36">
        <v>1</v>
      </c>
      <c r="AE218" s="36">
        <f t="shared" si="31"/>
        <v>0</v>
      </c>
      <c r="AF218" s="36">
        <f t="shared" si="32"/>
        <v>0</v>
      </c>
      <c r="AG218" s="36" t="str">
        <f t="shared" si="33"/>
        <v/>
      </c>
      <c r="AH218" s="36" t="str">
        <f t="shared" si="34"/>
        <v/>
      </c>
      <c r="AI218" s="36">
        <f t="shared" si="35"/>
        <v>0</v>
      </c>
      <c r="AJ218" s="36">
        <f t="shared" si="36"/>
        <v>2</v>
      </c>
      <c r="AK218" s="36" t="str">
        <f t="shared" si="37"/>
        <v/>
      </c>
      <c r="AL218" s="36" t="str">
        <f t="shared" si="38"/>
        <v/>
      </c>
    </row>
    <row r="219" spans="2:38">
      <c r="B219" s="39">
        <v>42626</v>
      </c>
      <c r="C219" s="40">
        <v>8</v>
      </c>
      <c r="D219" s="40" t="s">
        <v>111</v>
      </c>
      <c r="E219" s="41">
        <v>42627.114583333336</v>
      </c>
      <c r="F219" s="42" t="s">
        <v>159</v>
      </c>
      <c r="G219" s="42" t="s">
        <v>714</v>
      </c>
      <c r="H219" s="40" t="s">
        <v>160</v>
      </c>
      <c r="I219" s="40" t="s">
        <v>715</v>
      </c>
      <c r="J219" s="42">
        <v>1.23</v>
      </c>
      <c r="K219" s="42">
        <v>5.15</v>
      </c>
      <c r="L219" s="42">
        <v>8.15</v>
      </c>
      <c r="M219" s="40">
        <v>1.8</v>
      </c>
      <c r="N219" s="40">
        <v>3.82</v>
      </c>
      <c r="O219" s="40">
        <v>3.2</v>
      </c>
      <c r="P219" s="40">
        <v>-1</v>
      </c>
      <c r="R219" s="40">
        <v>4</v>
      </c>
      <c r="S219" s="40">
        <v>0</v>
      </c>
      <c r="T219" s="42">
        <v>3</v>
      </c>
      <c r="U219" s="40">
        <v>3</v>
      </c>
      <c r="V219" s="36" t="str">
        <f t="shared" si="39"/>
        <v>欧冠</v>
      </c>
      <c r="W219" s="36" t="s">
        <v>791</v>
      </c>
      <c r="X219" s="36" t="s">
        <v>792</v>
      </c>
      <c r="Y219" s="36" t="s">
        <v>793</v>
      </c>
      <c r="Z219" s="36" t="s">
        <v>794</v>
      </c>
      <c r="AA219" s="36">
        <v>1</v>
      </c>
      <c r="AE219" s="36">
        <f t="shared" si="31"/>
        <v>0</v>
      </c>
      <c r="AF219" s="36">
        <f t="shared" si="32"/>
        <v>1</v>
      </c>
      <c r="AG219" s="36" t="str">
        <f t="shared" si="33"/>
        <v/>
      </c>
      <c r="AH219" s="36" t="str">
        <f t="shared" si="34"/>
        <v/>
      </c>
      <c r="AI219" s="36">
        <f t="shared" si="35"/>
        <v>0</v>
      </c>
      <c r="AJ219" s="36">
        <f t="shared" si="36"/>
        <v>0</v>
      </c>
      <c r="AK219" s="36" t="str">
        <f t="shared" si="37"/>
        <v/>
      </c>
      <c r="AL219" s="36" t="str">
        <f t="shared" si="38"/>
        <v/>
      </c>
    </row>
    <row r="220" spans="2:38">
      <c r="B220" s="39">
        <v>42626</v>
      </c>
      <c r="C220" s="40">
        <v>10</v>
      </c>
      <c r="D220" s="40" t="s">
        <v>111</v>
      </c>
      <c r="E220" s="41">
        <v>42627.114583333336</v>
      </c>
      <c r="F220" s="42" t="s">
        <v>237</v>
      </c>
      <c r="G220" s="42" t="s">
        <v>716</v>
      </c>
      <c r="H220" s="40" t="s">
        <v>238</v>
      </c>
      <c r="I220" s="40" t="s">
        <v>716</v>
      </c>
      <c r="J220" s="42">
        <v>4.7</v>
      </c>
      <c r="K220" s="42">
        <v>3.15</v>
      </c>
      <c r="L220" s="42">
        <v>1.67</v>
      </c>
      <c r="M220" s="40">
        <v>1.9</v>
      </c>
      <c r="N220" s="40">
        <v>3.35</v>
      </c>
      <c r="O220" s="40">
        <v>3.3</v>
      </c>
      <c r="P220" s="40">
        <v>1</v>
      </c>
      <c r="R220" s="40">
        <v>0</v>
      </c>
      <c r="S220" s="40">
        <v>1</v>
      </c>
      <c r="T220" s="42">
        <v>0</v>
      </c>
      <c r="U220" s="40">
        <v>1</v>
      </c>
      <c r="V220" s="36" t="str">
        <f t="shared" si="39"/>
        <v>欧冠</v>
      </c>
      <c r="W220" s="36" t="s">
        <v>688</v>
      </c>
      <c r="X220" s="36" t="s">
        <v>392</v>
      </c>
      <c r="Y220" s="36" t="s">
        <v>467</v>
      </c>
      <c r="Z220" s="36" t="s">
        <v>459</v>
      </c>
      <c r="AA220" s="36">
        <v>1</v>
      </c>
      <c r="AE220" s="36">
        <f t="shared" si="31"/>
        <v>0</v>
      </c>
      <c r="AF220" s="36">
        <f t="shared" si="32"/>
        <v>1</v>
      </c>
      <c r="AG220" s="36" t="str">
        <f t="shared" si="33"/>
        <v/>
      </c>
      <c r="AH220" s="36" t="str">
        <f t="shared" si="34"/>
        <v/>
      </c>
      <c r="AI220" s="36">
        <f t="shared" si="35"/>
        <v>0</v>
      </c>
      <c r="AJ220" s="36">
        <f t="shared" si="36"/>
        <v>0</v>
      </c>
      <c r="AK220" s="36" t="str">
        <f t="shared" si="37"/>
        <v/>
      </c>
      <c r="AL220" s="36" t="str">
        <f t="shared" si="38"/>
        <v/>
      </c>
    </row>
    <row r="221" spans="2:38">
      <c r="B221" s="39">
        <v>42626</v>
      </c>
      <c r="C221" s="40">
        <v>11</v>
      </c>
      <c r="D221" s="40" t="s">
        <v>717</v>
      </c>
      <c r="E221" s="41">
        <v>42627.114583333336</v>
      </c>
      <c r="F221" s="42" t="s">
        <v>718</v>
      </c>
      <c r="G221" s="42" t="s">
        <v>719</v>
      </c>
      <c r="H221" s="40" t="s">
        <v>720</v>
      </c>
      <c r="I221" s="40" t="s">
        <v>719</v>
      </c>
      <c r="J221" s="42">
        <v>1.78</v>
      </c>
      <c r="K221" s="42">
        <v>3.25</v>
      </c>
      <c r="L221" s="42">
        <v>3.85</v>
      </c>
      <c r="M221" s="40">
        <v>3.6</v>
      </c>
      <c r="N221" s="40">
        <v>3.5</v>
      </c>
      <c r="O221" s="40">
        <v>1.77</v>
      </c>
      <c r="P221" s="40">
        <v>-1</v>
      </c>
      <c r="R221" s="40">
        <v>1</v>
      </c>
      <c r="S221" s="40">
        <v>0</v>
      </c>
      <c r="T221" s="42">
        <v>3</v>
      </c>
      <c r="U221" s="40">
        <v>1</v>
      </c>
      <c r="V221" s="36" t="str">
        <f t="shared" si="39"/>
        <v>英冠</v>
      </c>
      <c r="W221" s="36" t="s">
        <v>466</v>
      </c>
      <c r="X221" s="36" t="s">
        <v>467</v>
      </c>
      <c r="Y221" s="36" t="s">
        <v>467</v>
      </c>
      <c r="Z221" s="36" t="s">
        <v>561</v>
      </c>
      <c r="AC221" s="36">
        <v>1</v>
      </c>
      <c r="AE221" s="36">
        <f t="shared" si="31"/>
        <v>0</v>
      </c>
      <c r="AF221" s="36">
        <f t="shared" si="32"/>
        <v>0</v>
      </c>
      <c r="AG221" s="36" t="str">
        <f t="shared" si="33"/>
        <v/>
      </c>
      <c r="AH221" s="36" t="str">
        <f t="shared" si="34"/>
        <v/>
      </c>
      <c r="AI221" s="36">
        <f t="shared" si="35"/>
        <v>0</v>
      </c>
      <c r="AJ221" s="36">
        <f t="shared" si="36"/>
        <v>0</v>
      </c>
      <c r="AK221" s="36" t="str">
        <f t="shared" si="37"/>
        <v/>
      </c>
      <c r="AL221" s="36" t="str">
        <f t="shared" si="38"/>
        <v/>
      </c>
    </row>
    <row r="222" spans="2:38">
      <c r="B222" s="39">
        <v>42626</v>
      </c>
      <c r="C222" s="40">
        <v>12</v>
      </c>
      <c r="D222" s="40" t="s">
        <v>717</v>
      </c>
      <c r="E222" s="41">
        <v>42627.114583333336</v>
      </c>
      <c r="F222" s="42" t="s">
        <v>721</v>
      </c>
      <c r="G222" s="42" t="s">
        <v>722</v>
      </c>
      <c r="H222" s="40" t="s">
        <v>721</v>
      </c>
      <c r="I222" s="40" t="s">
        <v>722</v>
      </c>
      <c r="J222" s="42">
        <v>1.75</v>
      </c>
      <c r="K222" s="42">
        <v>3.15</v>
      </c>
      <c r="L222" s="42">
        <v>4.1500000000000004</v>
      </c>
      <c r="M222" s="40">
        <v>3.65</v>
      </c>
      <c r="N222" s="40">
        <v>3.35</v>
      </c>
      <c r="O222" s="40">
        <v>1.8</v>
      </c>
      <c r="P222" s="40">
        <v>-1</v>
      </c>
      <c r="R222" s="40">
        <v>0</v>
      </c>
      <c r="S222" s="40">
        <v>1</v>
      </c>
      <c r="T222" s="42">
        <v>0</v>
      </c>
      <c r="U222" s="40">
        <v>0</v>
      </c>
      <c r="V222" s="36" t="str">
        <f t="shared" si="39"/>
        <v>英冠</v>
      </c>
      <c r="W222" s="36" t="s">
        <v>465</v>
      </c>
      <c r="X222" s="36" t="s">
        <v>394</v>
      </c>
      <c r="Y222" s="36" t="s">
        <v>394</v>
      </c>
      <c r="Z222" s="36" t="s">
        <v>561</v>
      </c>
      <c r="AB222" s="36">
        <v>1</v>
      </c>
      <c r="AC222" s="36">
        <v>1</v>
      </c>
      <c r="AE222" s="36">
        <f t="shared" si="31"/>
        <v>0</v>
      </c>
      <c r="AF222" s="36">
        <f t="shared" si="32"/>
        <v>0</v>
      </c>
      <c r="AG222" s="36" t="str">
        <f t="shared" si="33"/>
        <v/>
      </c>
      <c r="AH222" s="36" t="str">
        <f t="shared" si="34"/>
        <v/>
      </c>
      <c r="AI222" s="36">
        <f t="shared" si="35"/>
        <v>0</v>
      </c>
      <c r="AJ222" s="36">
        <f t="shared" si="36"/>
        <v>1</v>
      </c>
      <c r="AK222" s="36" t="str">
        <f t="shared" si="37"/>
        <v/>
      </c>
      <c r="AL222" s="36" t="str">
        <f t="shared" si="38"/>
        <v/>
      </c>
    </row>
    <row r="223" spans="2:38">
      <c r="B223" s="39">
        <v>42626</v>
      </c>
      <c r="C223" s="40">
        <v>13</v>
      </c>
      <c r="D223" s="40" t="s">
        <v>717</v>
      </c>
      <c r="E223" s="41">
        <v>42627.114583333336</v>
      </c>
      <c r="F223" s="42" t="s">
        <v>723</v>
      </c>
      <c r="G223" s="42" t="s">
        <v>724</v>
      </c>
      <c r="H223" s="40" t="s">
        <v>723</v>
      </c>
      <c r="I223" s="40" t="s">
        <v>724</v>
      </c>
      <c r="J223" s="42">
        <v>1.96</v>
      </c>
      <c r="K223" s="42">
        <v>3.1</v>
      </c>
      <c r="L223" s="42">
        <v>3.38</v>
      </c>
      <c r="M223" s="40">
        <v>4.1500000000000004</v>
      </c>
      <c r="N223" s="40">
        <v>3.7</v>
      </c>
      <c r="O223" s="40">
        <v>1.62</v>
      </c>
      <c r="P223" s="40">
        <v>-1</v>
      </c>
      <c r="R223" s="40">
        <v>2</v>
      </c>
      <c r="S223" s="40">
        <v>1</v>
      </c>
      <c r="T223" s="42">
        <v>3</v>
      </c>
      <c r="U223" s="40">
        <v>1</v>
      </c>
      <c r="V223" s="36" t="str">
        <f t="shared" si="39"/>
        <v>英冠</v>
      </c>
      <c r="W223" s="36" t="s">
        <v>392</v>
      </c>
      <c r="X223" s="36" t="s">
        <v>392</v>
      </c>
      <c r="Y223" s="36" t="s">
        <v>392</v>
      </c>
      <c r="Z223" s="36" t="s">
        <v>561</v>
      </c>
      <c r="AC223" s="36">
        <v>1</v>
      </c>
      <c r="AE223" s="36">
        <f t="shared" si="31"/>
        <v>0</v>
      </c>
      <c r="AF223" s="36">
        <f t="shared" si="32"/>
        <v>0</v>
      </c>
      <c r="AG223" s="36" t="str">
        <f t="shared" si="33"/>
        <v/>
      </c>
      <c r="AH223" s="36" t="str">
        <f t="shared" si="34"/>
        <v/>
      </c>
      <c r="AI223" s="36">
        <f t="shared" si="35"/>
        <v>0</v>
      </c>
      <c r="AJ223" s="36">
        <f t="shared" si="36"/>
        <v>0</v>
      </c>
      <c r="AK223" s="36" t="str">
        <f t="shared" si="37"/>
        <v/>
      </c>
      <c r="AL223" s="36" t="str">
        <f t="shared" si="38"/>
        <v/>
      </c>
    </row>
    <row r="224" spans="2:38">
      <c r="B224" s="39">
        <v>42626</v>
      </c>
      <c r="C224" s="40">
        <v>14</v>
      </c>
      <c r="D224" s="40" t="s">
        <v>717</v>
      </c>
      <c r="E224" s="41">
        <v>42627.114583333336</v>
      </c>
      <c r="F224" s="42" t="s">
        <v>725</v>
      </c>
      <c r="G224" s="42" t="s">
        <v>726</v>
      </c>
      <c r="H224" s="40" t="s">
        <v>725</v>
      </c>
      <c r="I224" s="40" t="s">
        <v>726</v>
      </c>
      <c r="J224" s="42">
        <v>1.42</v>
      </c>
      <c r="K224" s="42">
        <v>3.95</v>
      </c>
      <c r="L224" s="42">
        <v>5.8</v>
      </c>
      <c r="M224" s="40">
        <v>2.42</v>
      </c>
      <c r="N224" s="40">
        <v>3.4</v>
      </c>
      <c r="O224" s="40">
        <v>2.37</v>
      </c>
      <c r="P224" s="40">
        <v>-1</v>
      </c>
      <c r="R224" s="40">
        <v>2</v>
      </c>
      <c r="S224" s="40">
        <v>1</v>
      </c>
      <c r="T224" s="42">
        <v>3</v>
      </c>
      <c r="U224" s="40">
        <v>1</v>
      </c>
      <c r="V224" s="36" t="str">
        <f t="shared" si="39"/>
        <v>英冠</v>
      </c>
      <c r="W224" s="36" t="s">
        <v>465</v>
      </c>
      <c r="X224" s="36" t="s">
        <v>394</v>
      </c>
      <c r="Y224" s="36" t="s">
        <v>392</v>
      </c>
      <c r="Z224" s="36" t="s">
        <v>561</v>
      </c>
      <c r="AE224" s="36">
        <f t="shared" si="31"/>
        <v>2</v>
      </c>
      <c r="AF224" s="36">
        <f t="shared" si="32"/>
        <v>3</v>
      </c>
      <c r="AG224" s="36" t="str">
        <f t="shared" si="33"/>
        <v/>
      </c>
      <c r="AH224" s="36" t="str">
        <f t="shared" si="34"/>
        <v/>
      </c>
      <c r="AI224" s="36">
        <f t="shared" si="35"/>
        <v>0</v>
      </c>
      <c r="AJ224" s="36">
        <f t="shared" si="36"/>
        <v>0</v>
      </c>
      <c r="AK224" s="36" t="str">
        <f t="shared" si="37"/>
        <v/>
      </c>
      <c r="AL224" s="36" t="str">
        <f t="shared" si="38"/>
        <v/>
      </c>
    </row>
    <row r="225" spans="2:43">
      <c r="B225" s="39">
        <v>42626</v>
      </c>
      <c r="C225" s="40">
        <v>15</v>
      </c>
      <c r="D225" s="40" t="s">
        <v>717</v>
      </c>
      <c r="E225" s="41">
        <v>42627.114583333336</v>
      </c>
      <c r="F225" s="42" t="s">
        <v>727</v>
      </c>
      <c r="G225" s="42" t="s">
        <v>728</v>
      </c>
      <c r="H225" s="40" t="s">
        <v>727</v>
      </c>
      <c r="I225" s="40" t="s">
        <v>728</v>
      </c>
      <c r="J225" s="42">
        <v>2.2400000000000002</v>
      </c>
      <c r="K225" s="42">
        <v>2.9</v>
      </c>
      <c r="L225" s="42">
        <v>2.96</v>
      </c>
      <c r="M225" s="40">
        <v>5.2</v>
      </c>
      <c r="N225" s="40">
        <v>3.9</v>
      </c>
      <c r="O225" s="40">
        <v>1.47</v>
      </c>
      <c r="P225" s="40">
        <v>-1</v>
      </c>
      <c r="R225" s="40">
        <v>3</v>
      </c>
      <c r="S225" s="40">
        <v>0</v>
      </c>
      <c r="T225" s="42">
        <v>3</v>
      </c>
      <c r="U225" s="40">
        <v>3</v>
      </c>
      <c r="V225" s="36" t="str">
        <f t="shared" si="39"/>
        <v>英冠</v>
      </c>
      <c r="W225" s="36" t="s">
        <v>476</v>
      </c>
      <c r="X225" s="36" t="s">
        <v>467</v>
      </c>
      <c r="Y225" s="36" t="s">
        <v>392</v>
      </c>
      <c r="Z225" s="36" t="s">
        <v>561</v>
      </c>
      <c r="AC225" s="36">
        <v>1</v>
      </c>
      <c r="AE225" s="36">
        <f t="shared" si="31"/>
        <v>0</v>
      </c>
      <c r="AF225" s="36">
        <f t="shared" si="32"/>
        <v>0</v>
      </c>
      <c r="AG225" s="36" t="str">
        <f t="shared" si="33"/>
        <v/>
      </c>
      <c r="AH225" s="36" t="str">
        <f t="shared" si="34"/>
        <v/>
      </c>
      <c r="AI225" s="36">
        <f t="shared" si="35"/>
        <v>0</v>
      </c>
      <c r="AJ225" s="36">
        <f t="shared" si="36"/>
        <v>0</v>
      </c>
      <c r="AK225" s="36" t="str">
        <f t="shared" si="37"/>
        <v/>
      </c>
      <c r="AL225" s="36" t="str">
        <f t="shared" si="38"/>
        <v/>
      </c>
    </row>
    <row r="226" spans="2:43">
      <c r="B226" s="39">
        <v>42626</v>
      </c>
      <c r="C226" s="40">
        <v>16</v>
      </c>
      <c r="D226" s="40" t="s">
        <v>717</v>
      </c>
      <c r="E226" s="41">
        <v>42627.114583333336</v>
      </c>
      <c r="F226" s="42" t="s">
        <v>729</v>
      </c>
      <c r="G226" s="42" t="s">
        <v>730</v>
      </c>
      <c r="H226" s="40" t="s">
        <v>731</v>
      </c>
      <c r="I226" s="40" t="s">
        <v>730</v>
      </c>
      <c r="J226" s="42">
        <v>3.45</v>
      </c>
      <c r="K226" s="42">
        <v>3.05</v>
      </c>
      <c r="L226" s="42">
        <v>1.96</v>
      </c>
      <c r="M226" s="40">
        <v>1.62</v>
      </c>
      <c r="N226" s="40">
        <v>3.65</v>
      </c>
      <c r="O226" s="40">
        <v>4.2</v>
      </c>
      <c r="P226" s="40">
        <v>1</v>
      </c>
      <c r="R226" s="40">
        <v>0</v>
      </c>
      <c r="S226" s="40">
        <v>6</v>
      </c>
      <c r="T226" s="42">
        <v>0</v>
      </c>
      <c r="U226" s="40">
        <v>0</v>
      </c>
      <c r="V226" s="36" t="str">
        <f t="shared" si="39"/>
        <v>英冠</v>
      </c>
      <c r="W226" s="36" t="s">
        <v>475</v>
      </c>
      <c r="X226" s="36" t="s">
        <v>392</v>
      </c>
      <c r="Y226" s="36" t="s">
        <v>394</v>
      </c>
      <c r="Z226" s="36" t="s">
        <v>561</v>
      </c>
      <c r="AC226" s="36">
        <v>1</v>
      </c>
      <c r="AE226" s="36">
        <f t="shared" si="31"/>
        <v>0</v>
      </c>
      <c r="AF226" s="36">
        <f t="shared" si="32"/>
        <v>0</v>
      </c>
      <c r="AG226" s="36" t="str">
        <f t="shared" si="33"/>
        <v/>
      </c>
      <c r="AH226" s="36" t="str">
        <f t="shared" si="34"/>
        <v/>
      </c>
      <c r="AI226" s="36">
        <f t="shared" si="35"/>
        <v>0</v>
      </c>
      <c r="AJ226" s="36">
        <f t="shared" si="36"/>
        <v>0</v>
      </c>
      <c r="AK226" s="36" t="str">
        <f t="shared" si="37"/>
        <v/>
      </c>
      <c r="AL226" s="36" t="str">
        <f t="shared" si="38"/>
        <v/>
      </c>
    </row>
    <row r="227" spans="2:43">
      <c r="B227" s="39">
        <v>42626</v>
      </c>
      <c r="C227" s="40">
        <v>17</v>
      </c>
      <c r="D227" s="40" t="s">
        <v>717</v>
      </c>
      <c r="E227" s="41">
        <v>42627.114583333336</v>
      </c>
      <c r="F227" s="42" t="s">
        <v>732</v>
      </c>
      <c r="G227" s="42" t="s">
        <v>733</v>
      </c>
      <c r="H227" s="40" t="s">
        <v>734</v>
      </c>
      <c r="I227" s="40" t="s">
        <v>733</v>
      </c>
      <c r="J227" s="42">
        <v>1.77</v>
      </c>
      <c r="K227" s="42">
        <v>3.35</v>
      </c>
      <c r="L227" s="42">
        <v>3.76</v>
      </c>
      <c r="M227" s="40">
        <v>3.4</v>
      </c>
      <c r="N227" s="40">
        <v>3.65</v>
      </c>
      <c r="O227" s="40">
        <v>1.78</v>
      </c>
      <c r="P227" s="40">
        <v>-1</v>
      </c>
      <c r="R227" s="40">
        <v>3</v>
      </c>
      <c r="S227" s="40">
        <v>2</v>
      </c>
      <c r="T227" s="42">
        <v>3</v>
      </c>
      <c r="U227" s="40">
        <v>1</v>
      </c>
      <c r="V227" s="36" t="str">
        <f t="shared" si="39"/>
        <v>英冠</v>
      </c>
      <c r="W227" s="36" t="s">
        <v>392</v>
      </c>
      <c r="X227" s="36" t="s">
        <v>392</v>
      </c>
      <c r="Y227" s="36" t="s">
        <v>392</v>
      </c>
      <c r="Z227" s="36" t="s">
        <v>561</v>
      </c>
      <c r="AE227" s="36">
        <f t="shared" si="31"/>
        <v>1</v>
      </c>
      <c r="AF227" s="36">
        <f t="shared" si="32"/>
        <v>2</v>
      </c>
      <c r="AG227" s="36" t="str">
        <f t="shared" si="33"/>
        <v/>
      </c>
      <c r="AH227" s="36" t="str">
        <f t="shared" si="34"/>
        <v/>
      </c>
      <c r="AI227" s="36">
        <f t="shared" si="35"/>
        <v>0</v>
      </c>
      <c r="AJ227" s="36">
        <f t="shared" si="36"/>
        <v>0</v>
      </c>
      <c r="AK227" s="36" t="str">
        <f t="shared" si="37"/>
        <v/>
      </c>
      <c r="AL227" s="36" t="str">
        <f t="shared" si="38"/>
        <v/>
      </c>
    </row>
    <row r="228" spans="2:43">
      <c r="B228" s="39">
        <v>42626</v>
      </c>
      <c r="C228" s="40">
        <v>18</v>
      </c>
      <c r="D228" s="40" t="s">
        <v>717</v>
      </c>
      <c r="E228" s="41">
        <v>42627.114583333336</v>
      </c>
      <c r="F228" s="42" t="s">
        <v>735</v>
      </c>
      <c r="G228" s="42" t="s">
        <v>736</v>
      </c>
      <c r="H228" s="40" t="s">
        <v>735</v>
      </c>
      <c r="I228" s="40" t="s">
        <v>736</v>
      </c>
      <c r="J228" s="42">
        <v>1.78</v>
      </c>
      <c r="K228" s="42">
        <v>3.4</v>
      </c>
      <c r="L228" s="42">
        <v>3.65</v>
      </c>
      <c r="M228" s="40">
        <v>3.45</v>
      </c>
      <c r="N228" s="40">
        <v>3.6509999999999998</v>
      </c>
      <c r="O228" s="40">
        <v>1.77</v>
      </c>
      <c r="P228" s="40">
        <v>-1</v>
      </c>
      <c r="R228" s="40">
        <v>0</v>
      </c>
      <c r="S228" s="40">
        <v>4</v>
      </c>
      <c r="T228" s="42">
        <v>0</v>
      </c>
      <c r="U228" s="40">
        <v>0</v>
      </c>
      <c r="V228" s="36" t="str">
        <f t="shared" si="39"/>
        <v>英冠</v>
      </c>
      <c r="W228" s="36" t="s">
        <v>392</v>
      </c>
      <c r="X228" s="36" t="s">
        <v>392</v>
      </c>
      <c r="Y228" s="36" t="s">
        <v>392</v>
      </c>
      <c r="Z228" s="36" t="s">
        <v>561</v>
      </c>
      <c r="AB228" s="36">
        <v>1</v>
      </c>
      <c r="AC228" s="36" t="s">
        <v>629</v>
      </c>
      <c r="AE228" s="36">
        <f t="shared" si="31"/>
        <v>0</v>
      </c>
      <c r="AF228" s="36">
        <f t="shared" si="32"/>
        <v>0</v>
      </c>
      <c r="AG228" s="36" t="str">
        <f t="shared" si="33"/>
        <v/>
      </c>
      <c r="AH228" s="36" t="str">
        <f t="shared" si="34"/>
        <v/>
      </c>
      <c r="AI228" s="36">
        <f t="shared" si="35"/>
        <v>0</v>
      </c>
      <c r="AJ228" s="36">
        <f t="shared" si="36"/>
        <v>0</v>
      </c>
      <c r="AK228" s="36" t="str">
        <f t="shared" si="37"/>
        <v/>
      </c>
      <c r="AL228" s="36" t="str">
        <f t="shared" si="38"/>
        <v/>
      </c>
    </row>
    <row r="229" spans="2:43">
      <c r="B229" s="39">
        <v>42626</v>
      </c>
      <c r="C229" s="40">
        <v>19</v>
      </c>
      <c r="D229" s="40" t="s">
        <v>717</v>
      </c>
      <c r="E229" s="41">
        <v>42627.114583333336</v>
      </c>
      <c r="F229" s="42" t="s">
        <v>737</v>
      </c>
      <c r="G229" s="42" t="s">
        <v>738</v>
      </c>
      <c r="H229" s="40" t="s">
        <v>737</v>
      </c>
      <c r="I229" s="40" t="s">
        <v>739</v>
      </c>
      <c r="J229" s="42">
        <v>1.76</v>
      </c>
      <c r="K229" s="42">
        <v>3.45</v>
      </c>
      <c r="L229" s="42">
        <v>3.7</v>
      </c>
      <c r="M229" s="40">
        <v>3.35</v>
      </c>
      <c r="N229" s="40">
        <v>3.7</v>
      </c>
      <c r="O229" s="40">
        <v>1.79</v>
      </c>
      <c r="P229" s="40">
        <v>-1</v>
      </c>
      <c r="R229" s="40">
        <v>1</v>
      </c>
      <c r="S229" s="40">
        <v>1</v>
      </c>
      <c r="T229" s="42">
        <v>1</v>
      </c>
      <c r="U229" s="40">
        <v>0</v>
      </c>
      <c r="V229" s="36" t="str">
        <f t="shared" si="39"/>
        <v>英冠</v>
      </c>
      <c r="W229" s="36" t="s">
        <v>392</v>
      </c>
      <c r="X229" s="36" t="s">
        <v>392</v>
      </c>
      <c r="Y229" s="36" t="s">
        <v>392</v>
      </c>
      <c r="Z229" s="36" t="s">
        <v>561</v>
      </c>
      <c r="AB229" s="36">
        <v>1</v>
      </c>
      <c r="AC229" s="36">
        <v>1</v>
      </c>
      <c r="AE229" s="36">
        <f t="shared" si="31"/>
        <v>0</v>
      </c>
      <c r="AF229" s="36">
        <f t="shared" si="32"/>
        <v>0</v>
      </c>
      <c r="AG229" s="36" t="str">
        <f t="shared" si="33"/>
        <v/>
      </c>
      <c r="AH229" s="36" t="str">
        <f t="shared" si="34"/>
        <v/>
      </c>
      <c r="AI229" s="36">
        <f t="shared" si="35"/>
        <v>1</v>
      </c>
      <c r="AJ229" s="36">
        <f t="shared" si="36"/>
        <v>2</v>
      </c>
      <c r="AK229" s="36" t="str">
        <f t="shared" si="37"/>
        <v/>
      </c>
      <c r="AL229" s="36" t="str">
        <f t="shared" si="38"/>
        <v/>
      </c>
    </row>
    <row r="230" spans="2:43">
      <c r="B230" s="39">
        <v>42626</v>
      </c>
      <c r="C230" s="40">
        <v>20</v>
      </c>
      <c r="D230" s="40" t="s">
        <v>14</v>
      </c>
      <c r="E230" s="41">
        <v>42627.114583333336</v>
      </c>
      <c r="F230" s="42" t="s">
        <v>740</v>
      </c>
      <c r="G230" s="42" t="s">
        <v>70</v>
      </c>
      <c r="H230" s="40" t="s">
        <v>741</v>
      </c>
      <c r="I230" s="40" t="s">
        <v>70</v>
      </c>
      <c r="J230" s="42">
        <v>1.92</v>
      </c>
      <c r="K230" s="42">
        <v>3.3</v>
      </c>
      <c r="L230" s="42">
        <v>3.28</v>
      </c>
      <c r="M230" s="40">
        <v>3.8</v>
      </c>
      <c r="N230" s="40">
        <v>3.85</v>
      </c>
      <c r="O230" s="40">
        <v>1.65</v>
      </c>
      <c r="P230" s="40">
        <v>-1</v>
      </c>
      <c r="R230" s="40">
        <v>1</v>
      </c>
      <c r="S230" s="40">
        <v>1</v>
      </c>
      <c r="T230" s="42">
        <v>1</v>
      </c>
      <c r="U230" s="40">
        <v>0</v>
      </c>
      <c r="V230" s="36" t="str">
        <f t="shared" si="39"/>
        <v>英甲</v>
      </c>
      <c r="W230" s="36" t="s">
        <v>392</v>
      </c>
      <c r="X230" s="36" t="s">
        <v>392</v>
      </c>
      <c r="Y230" s="36" t="s">
        <v>392</v>
      </c>
      <c r="Z230" s="36" t="s">
        <v>393</v>
      </c>
      <c r="AB230" s="36">
        <v>1</v>
      </c>
      <c r="AC230" s="36" t="s">
        <v>629</v>
      </c>
      <c r="AE230" s="36">
        <f t="shared" si="31"/>
        <v>0</v>
      </c>
      <c r="AF230" s="36">
        <f t="shared" si="32"/>
        <v>0</v>
      </c>
      <c r="AG230" s="36" t="str">
        <f t="shared" si="33"/>
        <v/>
      </c>
      <c r="AH230" s="36" t="str">
        <f t="shared" si="34"/>
        <v/>
      </c>
      <c r="AI230" s="36">
        <f t="shared" si="35"/>
        <v>0</v>
      </c>
      <c r="AJ230" s="36">
        <f t="shared" si="36"/>
        <v>0</v>
      </c>
      <c r="AK230" s="36" t="str">
        <f t="shared" si="37"/>
        <v/>
      </c>
      <c r="AL230" s="36" t="str">
        <f t="shared" si="38"/>
        <v/>
      </c>
    </row>
    <row r="231" spans="2:43">
      <c r="B231" s="39">
        <v>42626</v>
      </c>
      <c r="C231" s="40">
        <v>21</v>
      </c>
      <c r="D231" s="40" t="s">
        <v>717</v>
      </c>
      <c r="E231" s="41">
        <v>42627.125</v>
      </c>
      <c r="F231" s="42" t="s">
        <v>742</v>
      </c>
      <c r="G231" s="42" t="s">
        <v>743</v>
      </c>
      <c r="H231" s="40" t="s">
        <v>742</v>
      </c>
      <c r="I231" s="40" t="s">
        <v>743</v>
      </c>
      <c r="J231" s="42">
        <v>2</v>
      </c>
      <c r="K231" s="42">
        <v>3</v>
      </c>
      <c r="L231" s="42">
        <v>3.4</v>
      </c>
      <c r="M231" s="40">
        <v>4.22</v>
      </c>
      <c r="N231" s="40">
        <v>3.8</v>
      </c>
      <c r="O231" s="40">
        <v>1.59</v>
      </c>
      <c r="P231" s="40">
        <v>-1</v>
      </c>
      <c r="R231" s="40">
        <v>0</v>
      </c>
      <c r="S231" s="40">
        <v>0</v>
      </c>
      <c r="T231" s="42">
        <v>1</v>
      </c>
      <c r="U231" s="40">
        <v>0</v>
      </c>
      <c r="V231" s="36" t="str">
        <f t="shared" si="39"/>
        <v>英冠</v>
      </c>
      <c r="W231" s="36" t="s">
        <v>465</v>
      </c>
      <c r="X231" s="36" t="s">
        <v>394</v>
      </c>
      <c r="Y231" s="36" t="s">
        <v>394</v>
      </c>
      <c r="Z231" s="36" t="s">
        <v>561</v>
      </c>
      <c r="AB231" s="36" t="s">
        <v>629</v>
      </c>
      <c r="AC231" s="36" t="s">
        <v>629</v>
      </c>
      <c r="AE231" s="36">
        <f t="shared" si="31"/>
        <v>1</v>
      </c>
      <c r="AF231" s="36">
        <f t="shared" si="32"/>
        <v>2</v>
      </c>
      <c r="AG231" s="36" t="str">
        <f t="shared" si="33"/>
        <v/>
      </c>
      <c r="AH231" s="36" t="str">
        <f t="shared" si="34"/>
        <v/>
      </c>
      <c r="AI231" s="36">
        <f t="shared" si="35"/>
        <v>0</v>
      </c>
      <c r="AJ231" s="36">
        <f t="shared" si="36"/>
        <v>0</v>
      </c>
      <c r="AK231" s="36" t="str">
        <f t="shared" si="37"/>
        <v/>
      </c>
      <c r="AL231" s="36" t="str">
        <f t="shared" si="38"/>
        <v/>
      </c>
    </row>
    <row r="232" spans="2:43">
      <c r="B232" s="39">
        <v>42626</v>
      </c>
      <c r="C232" s="40">
        <v>22</v>
      </c>
      <c r="D232" s="40" t="s">
        <v>425</v>
      </c>
      <c r="E232" s="41">
        <v>42627.260416666664</v>
      </c>
      <c r="F232" s="42" t="s">
        <v>744</v>
      </c>
      <c r="G232" s="42" t="s">
        <v>266</v>
      </c>
      <c r="H232" s="40" t="s">
        <v>744</v>
      </c>
      <c r="I232" s="40" t="s">
        <v>266</v>
      </c>
      <c r="J232" s="42">
        <v>1.52</v>
      </c>
      <c r="K232" s="42">
        <v>3.45</v>
      </c>
      <c r="L232" s="42">
        <v>5.5</v>
      </c>
      <c r="M232" s="40">
        <v>2.86</v>
      </c>
      <c r="N232" s="40">
        <v>3.2</v>
      </c>
      <c r="O232" s="40">
        <v>2.14</v>
      </c>
      <c r="P232" s="40">
        <v>-1</v>
      </c>
      <c r="R232" s="40">
        <v>4</v>
      </c>
      <c r="S232" s="40">
        <v>1</v>
      </c>
      <c r="T232" s="42">
        <v>3</v>
      </c>
      <c r="U232" s="40">
        <v>3</v>
      </c>
      <c r="V232" s="36" t="str">
        <f t="shared" si="39"/>
        <v>南俱杯</v>
      </c>
      <c r="W232" s="36" t="s">
        <v>475</v>
      </c>
      <c r="X232" s="36" t="s">
        <v>392</v>
      </c>
      <c r="Y232" s="36" t="s">
        <v>392</v>
      </c>
      <c r="Z232" s="36" t="s">
        <v>459</v>
      </c>
      <c r="AE232" s="36">
        <f t="shared" si="31"/>
        <v>2</v>
      </c>
      <c r="AF232" s="36">
        <f t="shared" si="32"/>
        <v>4</v>
      </c>
      <c r="AG232" s="36" t="str">
        <f t="shared" si="33"/>
        <v/>
      </c>
      <c r="AH232" s="36" t="str">
        <f t="shared" si="34"/>
        <v/>
      </c>
      <c r="AI232" s="36">
        <f t="shared" si="35"/>
        <v>0</v>
      </c>
      <c r="AJ232" s="36">
        <f t="shared" si="36"/>
        <v>0</v>
      </c>
      <c r="AK232" s="36" t="str">
        <f t="shared" si="37"/>
        <v/>
      </c>
      <c r="AL232" s="36" t="str">
        <f t="shared" si="38"/>
        <v/>
      </c>
    </row>
    <row r="233" spans="2:43">
      <c r="B233" s="39">
        <v>42626</v>
      </c>
      <c r="C233" s="40">
        <v>23</v>
      </c>
      <c r="D233" s="40" t="s">
        <v>425</v>
      </c>
      <c r="E233" s="41">
        <v>42627.260416666664</v>
      </c>
      <c r="F233" s="42" t="s">
        <v>745</v>
      </c>
      <c r="G233" s="42" t="s">
        <v>746</v>
      </c>
      <c r="H233" s="40" t="s">
        <v>747</v>
      </c>
      <c r="I233" s="40" t="s">
        <v>746</v>
      </c>
      <c r="J233" s="42">
        <v>1.62</v>
      </c>
      <c r="K233" s="42">
        <v>3.35</v>
      </c>
      <c r="L233" s="42">
        <v>4.7</v>
      </c>
      <c r="M233" s="40">
        <v>3.2</v>
      </c>
      <c r="N233" s="40">
        <v>3.27</v>
      </c>
      <c r="O233" s="40">
        <v>1.96</v>
      </c>
      <c r="P233" s="40">
        <v>-1</v>
      </c>
      <c r="R233" s="40">
        <v>1</v>
      </c>
      <c r="S233" s="40">
        <v>0</v>
      </c>
      <c r="T233" s="42">
        <v>3</v>
      </c>
      <c r="U233" s="40">
        <v>1</v>
      </c>
      <c r="V233" s="36" t="str">
        <f t="shared" si="39"/>
        <v>南俱杯</v>
      </c>
      <c r="W233" s="36" t="s">
        <v>795</v>
      </c>
      <c r="X233" s="36" t="s">
        <v>792</v>
      </c>
      <c r="Y233" s="36" t="s">
        <v>792</v>
      </c>
      <c r="Z233" s="36" t="s">
        <v>794</v>
      </c>
      <c r="AE233" s="36">
        <f t="shared" si="31"/>
        <v>1</v>
      </c>
      <c r="AF233" s="36">
        <f t="shared" si="32"/>
        <v>3</v>
      </c>
      <c r="AG233" s="36" t="str">
        <f t="shared" si="33"/>
        <v/>
      </c>
      <c r="AH233" s="36" t="str">
        <f t="shared" si="34"/>
        <v/>
      </c>
      <c r="AI233" s="36">
        <f t="shared" si="35"/>
        <v>0</v>
      </c>
      <c r="AJ233" s="36">
        <f t="shared" si="36"/>
        <v>0</v>
      </c>
      <c r="AK233" s="36" t="str">
        <f t="shared" si="37"/>
        <v/>
      </c>
      <c r="AL233" s="36" t="str">
        <f t="shared" si="38"/>
        <v/>
      </c>
    </row>
    <row r="234" spans="2:43">
      <c r="B234" s="39">
        <v>42626</v>
      </c>
      <c r="C234" s="40">
        <v>24</v>
      </c>
      <c r="D234" s="40" t="s">
        <v>28</v>
      </c>
      <c r="E234" s="41">
        <v>42627.333333333336</v>
      </c>
      <c r="F234" s="42" t="s">
        <v>748</v>
      </c>
      <c r="G234" s="42" t="s">
        <v>749</v>
      </c>
      <c r="H234" s="40" t="s">
        <v>748</v>
      </c>
      <c r="I234" s="40" t="s">
        <v>749</v>
      </c>
      <c r="J234" s="42">
        <v>1.63</v>
      </c>
      <c r="K234" s="42">
        <v>3.7</v>
      </c>
      <c r="L234" s="42">
        <v>4.08</v>
      </c>
      <c r="M234" s="40">
        <v>2.86</v>
      </c>
      <c r="N234" s="40">
        <v>3.75</v>
      </c>
      <c r="O234" s="40">
        <v>1.95</v>
      </c>
      <c r="P234" s="40">
        <v>-1</v>
      </c>
      <c r="R234" s="40">
        <v>1</v>
      </c>
      <c r="S234" s="40">
        <v>2</v>
      </c>
      <c r="T234" s="42">
        <v>0</v>
      </c>
      <c r="U234" s="40">
        <v>0</v>
      </c>
      <c r="V234" s="36" t="str">
        <f t="shared" si="39"/>
        <v>中北美冠</v>
      </c>
      <c r="W234" s="36" t="s">
        <v>475</v>
      </c>
      <c r="X234" s="36" t="s">
        <v>392</v>
      </c>
      <c r="Y234" s="36" t="s">
        <v>394</v>
      </c>
      <c r="Z234" s="36" t="s">
        <v>459</v>
      </c>
      <c r="AB234" s="36">
        <v>1</v>
      </c>
      <c r="AC234" s="36">
        <v>1</v>
      </c>
      <c r="AE234" s="36">
        <f t="shared" si="31"/>
        <v>0</v>
      </c>
      <c r="AF234" s="36">
        <f t="shared" si="32"/>
        <v>0</v>
      </c>
      <c r="AG234" s="36" t="str">
        <f t="shared" si="33"/>
        <v/>
      </c>
      <c r="AH234" s="36" t="str">
        <f t="shared" si="34"/>
        <v/>
      </c>
      <c r="AI234" s="36">
        <f t="shared" si="35"/>
        <v>0</v>
      </c>
      <c r="AJ234" s="36">
        <f t="shared" si="36"/>
        <v>2</v>
      </c>
      <c r="AK234" s="36" t="str">
        <f t="shared" si="37"/>
        <v/>
      </c>
      <c r="AL234" s="36" t="str">
        <f t="shared" si="38"/>
        <v/>
      </c>
    </row>
    <row r="235" spans="2:43">
      <c r="B235" s="39">
        <v>42626</v>
      </c>
      <c r="C235" s="40">
        <v>25</v>
      </c>
      <c r="D235" s="40" t="s">
        <v>30</v>
      </c>
      <c r="E235" s="41">
        <v>42627.333333333336</v>
      </c>
      <c r="F235" s="42" t="s">
        <v>198</v>
      </c>
      <c r="G235" s="42" t="s">
        <v>750</v>
      </c>
      <c r="H235" s="40" t="s">
        <v>198</v>
      </c>
      <c r="I235" s="40" t="s">
        <v>751</v>
      </c>
      <c r="J235" s="42">
        <v>1.33</v>
      </c>
      <c r="K235" s="42">
        <v>4.4000000000000004</v>
      </c>
      <c r="L235" s="42">
        <v>6.65</v>
      </c>
      <c r="M235" s="40">
        <v>2.16</v>
      </c>
      <c r="N235" s="40">
        <v>3.45</v>
      </c>
      <c r="O235" s="40">
        <v>2.66</v>
      </c>
      <c r="P235" s="40">
        <v>-1</v>
      </c>
      <c r="R235" s="40">
        <v>4</v>
      </c>
      <c r="S235" s="40">
        <v>0</v>
      </c>
      <c r="T235" s="42">
        <v>3</v>
      </c>
      <c r="U235" s="40">
        <v>3</v>
      </c>
      <c r="V235" s="36" t="str">
        <f t="shared" si="39"/>
        <v>墨西哥杯</v>
      </c>
      <c r="W235" s="36" t="s">
        <v>475</v>
      </c>
      <c r="X235" s="36" t="s">
        <v>392</v>
      </c>
      <c r="Y235" s="36" t="s">
        <v>392</v>
      </c>
      <c r="Z235" s="36" t="s">
        <v>393</v>
      </c>
      <c r="AE235" s="36">
        <f t="shared" si="31"/>
        <v>2</v>
      </c>
      <c r="AF235" s="36">
        <f t="shared" si="32"/>
        <v>3</v>
      </c>
      <c r="AG235" s="36" t="str">
        <f t="shared" si="33"/>
        <v/>
      </c>
      <c r="AH235" s="36" t="str">
        <f t="shared" si="34"/>
        <v/>
      </c>
      <c r="AI235" s="36">
        <f t="shared" si="35"/>
        <v>0</v>
      </c>
      <c r="AJ235" s="36">
        <f t="shared" si="36"/>
        <v>0</v>
      </c>
      <c r="AK235" s="36" t="str">
        <f t="shared" si="37"/>
        <v/>
      </c>
      <c r="AL235" s="36" t="str">
        <f t="shared" si="38"/>
        <v/>
      </c>
    </row>
    <row r="236" spans="2:43">
      <c r="B236" s="39">
        <v>42626</v>
      </c>
      <c r="C236" s="40">
        <v>26</v>
      </c>
      <c r="D236" s="40" t="s">
        <v>425</v>
      </c>
      <c r="E236" s="41">
        <v>42627.364583333336</v>
      </c>
      <c r="F236" s="42" t="s">
        <v>752</v>
      </c>
      <c r="G236" s="42" t="s">
        <v>753</v>
      </c>
      <c r="H236" s="40" t="s">
        <v>754</v>
      </c>
      <c r="I236" s="40" t="s">
        <v>753</v>
      </c>
      <c r="J236" s="42">
        <v>1.1000000000000001</v>
      </c>
      <c r="K236" s="42">
        <v>6.2</v>
      </c>
      <c r="L236" s="42">
        <v>17</v>
      </c>
      <c r="M236" s="40">
        <v>1.53</v>
      </c>
      <c r="N236" s="40">
        <v>3.9</v>
      </c>
      <c r="O236" s="40">
        <v>4.62</v>
      </c>
      <c r="P236" s="40">
        <v>-1</v>
      </c>
      <c r="R236" s="40">
        <v>1</v>
      </c>
      <c r="S236" s="40">
        <v>0</v>
      </c>
      <c r="T236" s="42">
        <v>3</v>
      </c>
      <c r="U236" s="40">
        <v>1</v>
      </c>
      <c r="V236" s="36" t="str">
        <f t="shared" si="39"/>
        <v>南俱杯</v>
      </c>
      <c r="W236" s="36" t="s">
        <v>454</v>
      </c>
      <c r="X236" s="36" t="s">
        <v>392</v>
      </c>
      <c r="Y236" s="36" t="s">
        <v>392</v>
      </c>
      <c r="Z236" s="36" t="s">
        <v>459</v>
      </c>
      <c r="AE236" s="36">
        <f t="shared" si="31"/>
        <v>1</v>
      </c>
      <c r="AF236" s="36">
        <f t="shared" si="32"/>
        <v>3</v>
      </c>
      <c r="AG236" s="36" t="str">
        <f t="shared" si="33"/>
        <v/>
      </c>
      <c r="AH236" s="36" t="str">
        <f t="shared" si="34"/>
        <v/>
      </c>
      <c r="AI236" s="36">
        <f t="shared" si="35"/>
        <v>0</v>
      </c>
      <c r="AJ236" s="36">
        <f t="shared" si="36"/>
        <v>0</v>
      </c>
      <c r="AK236" s="36" t="str">
        <f t="shared" si="37"/>
        <v/>
      </c>
      <c r="AL236" s="36" t="str">
        <f t="shared" si="38"/>
        <v/>
      </c>
    </row>
    <row r="237" spans="2:43">
      <c r="B237" s="39">
        <v>42626</v>
      </c>
      <c r="C237" s="40">
        <v>27</v>
      </c>
      <c r="D237" s="40" t="s">
        <v>28</v>
      </c>
      <c r="E237" s="41">
        <v>42627.416666666664</v>
      </c>
      <c r="F237" s="42" t="s">
        <v>120</v>
      </c>
      <c r="G237" s="42" t="s">
        <v>755</v>
      </c>
      <c r="H237" s="40" t="s">
        <v>122</v>
      </c>
      <c r="I237" s="40" t="s">
        <v>756</v>
      </c>
      <c r="J237" s="42">
        <v>1.9</v>
      </c>
      <c r="K237" s="42">
        <v>3.2</v>
      </c>
      <c r="L237" s="42">
        <v>3.45</v>
      </c>
      <c r="M237" s="40">
        <v>3.95</v>
      </c>
      <c r="N237" s="40">
        <v>3.6</v>
      </c>
      <c r="O237" s="40">
        <v>1.67</v>
      </c>
      <c r="P237" s="40">
        <v>-1</v>
      </c>
      <c r="R237" s="40">
        <v>1</v>
      </c>
      <c r="S237" s="40">
        <v>1</v>
      </c>
      <c r="T237" s="42">
        <v>1</v>
      </c>
      <c r="U237" s="40">
        <v>0</v>
      </c>
      <c r="V237" s="36" t="str">
        <f t="shared" si="39"/>
        <v>中北美冠</v>
      </c>
      <c r="W237" s="36" t="s">
        <v>466</v>
      </c>
      <c r="X237" s="36" t="s">
        <v>392</v>
      </c>
      <c r="Y237" s="36" t="s">
        <v>467</v>
      </c>
      <c r="Z237" s="36" t="s">
        <v>459</v>
      </c>
      <c r="AB237" s="36">
        <v>1</v>
      </c>
      <c r="AC237" s="36" t="s">
        <v>629</v>
      </c>
      <c r="AE237" s="36">
        <f t="shared" si="31"/>
        <v>0</v>
      </c>
      <c r="AF237" s="36">
        <f t="shared" si="32"/>
        <v>0</v>
      </c>
      <c r="AG237" s="36" t="str">
        <f t="shared" si="33"/>
        <v/>
      </c>
      <c r="AH237" s="36" t="str">
        <f t="shared" si="34"/>
        <v/>
      </c>
      <c r="AI237" s="36">
        <f t="shared" si="35"/>
        <v>0</v>
      </c>
      <c r="AJ237" s="36">
        <f t="shared" si="36"/>
        <v>0</v>
      </c>
      <c r="AK237" s="36" t="str">
        <f t="shared" si="37"/>
        <v/>
      </c>
      <c r="AL237" s="36" t="str">
        <f t="shared" si="38"/>
        <v/>
      </c>
    </row>
    <row r="238" spans="2:43">
      <c r="B238" s="39">
        <v>42626</v>
      </c>
      <c r="C238" s="40">
        <v>28</v>
      </c>
      <c r="D238" s="40" t="s">
        <v>757</v>
      </c>
      <c r="E238" s="41">
        <v>42627.416666666664</v>
      </c>
      <c r="F238" s="42" t="s">
        <v>121</v>
      </c>
      <c r="G238" s="42" t="s">
        <v>283</v>
      </c>
      <c r="H238" s="40" t="s">
        <v>123</v>
      </c>
      <c r="I238" s="40" t="s">
        <v>283</v>
      </c>
      <c r="J238" s="42">
        <v>1.47</v>
      </c>
      <c r="K238" s="42">
        <v>3.85</v>
      </c>
      <c r="L238" s="42">
        <v>5.3</v>
      </c>
      <c r="M238" s="40">
        <v>2.52</v>
      </c>
      <c r="N238" s="40">
        <v>3.5</v>
      </c>
      <c r="O238" s="40">
        <v>2.2400000000000002</v>
      </c>
      <c r="P238" s="40">
        <v>-1</v>
      </c>
      <c r="R238" s="40">
        <v>4</v>
      </c>
      <c r="S238" s="40">
        <v>2</v>
      </c>
      <c r="T238" s="42">
        <v>3</v>
      </c>
      <c r="U238" s="40">
        <v>3</v>
      </c>
      <c r="V238" s="36" t="str">
        <f t="shared" si="39"/>
        <v>美公开杯</v>
      </c>
      <c r="W238" s="36" t="s">
        <v>465</v>
      </c>
      <c r="X238" s="36" t="s">
        <v>392</v>
      </c>
      <c r="Y238" s="36" t="s">
        <v>394</v>
      </c>
      <c r="Z238" s="36" t="s">
        <v>393</v>
      </c>
      <c r="AE238" s="36">
        <f t="shared" si="31"/>
        <v>0</v>
      </c>
      <c r="AF238" s="36">
        <f t="shared" si="32"/>
        <v>1</v>
      </c>
      <c r="AG238" s="36" t="str">
        <f t="shared" si="33"/>
        <v/>
      </c>
      <c r="AH238" s="36" t="str">
        <f t="shared" si="34"/>
        <v/>
      </c>
      <c r="AI238" s="36">
        <f t="shared" si="35"/>
        <v>0</v>
      </c>
      <c r="AJ238" s="36">
        <f t="shared" si="36"/>
        <v>0</v>
      </c>
      <c r="AK238" s="36" t="str">
        <f t="shared" si="37"/>
        <v/>
      </c>
      <c r="AL238" s="36" t="str">
        <f t="shared" si="38"/>
        <v/>
      </c>
    </row>
    <row r="239" spans="2:43">
      <c r="B239" s="39">
        <v>42626</v>
      </c>
      <c r="C239" s="40">
        <v>29</v>
      </c>
      <c r="D239" s="40" t="s">
        <v>30</v>
      </c>
      <c r="E239" s="41">
        <v>42627.4375</v>
      </c>
      <c r="F239" s="42" t="s">
        <v>197</v>
      </c>
      <c r="G239" s="42" t="s">
        <v>758</v>
      </c>
      <c r="H239" s="40" t="s">
        <v>197</v>
      </c>
      <c r="I239" s="40" t="s">
        <v>759</v>
      </c>
      <c r="J239" s="42">
        <v>1.66</v>
      </c>
      <c r="K239" s="42">
        <v>3.55</v>
      </c>
      <c r="L239" s="42">
        <v>4.0999999999999996</v>
      </c>
      <c r="M239" s="40">
        <v>3.12</v>
      </c>
      <c r="N239" s="40">
        <v>3.5</v>
      </c>
      <c r="O239" s="40">
        <v>1.91</v>
      </c>
      <c r="P239" s="40">
        <v>-1</v>
      </c>
      <c r="R239" s="40">
        <v>1</v>
      </c>
      <c r="S239" s="40">
        <v>1</v>
      </c>
      <c r="T239" s="42">
        <v>1</v>
      </c>
      <c r="U239" s="40">
        <v>0</v>
      </c>
      <c r="V239" s="36" t="str">
        <f t="shared" si="39"/>
        <v>墨西哥杯</v>
      </c>
      <c r="W239" s="36" t="s">
        <v>475</v>
      </c>
      <c r="X239" s="36" t="s">
        <v>394</v>
      </c>
      <c r="Y239" s="36" t="s">
        <v>392</v>
      </c>
      <c r="Z239" s="36" t="s">
        <v>393</v>
      </c>
      <c r="AB239" s="36">
        <v>1</v>
      </c>
      <c r="AC239" s="36">
        <v>1</v>
      </c>
      <c r="AE239" s="36">
        <f t="shared" si="31"/>
        <v>0</v>
      </c>
      <c r="AF239" s="36">
        <f t="shared" si="32"/>
        <v>0</v>
      </c>
      <c r="AG239" s="36" t="str">
        <f t="shared" si="33"/>
        <v/>
      </c>
      <c r="AH239" s="36" t="str">
        <f t="shared" si="34"/>
        <v/>
      </c>
      <c r="AI239" s="36">
        <f t="shared" si="35"/>
        <v>1</v>
      </c>
      <c r="AJ239" s="36">
        <f t="shared" si="36"/>
        <v>2</v>
      </c>
      <c r="AK239" s="36" t="str">
        <f t="shared" si="37"/>
        <v/>
      </c>
      <c r="AL239" s="36" t="str">
        <f t="shared" si="38"/>
        <v/>
      </c>
      <c r="AQ239" s="36" t="s">
        <v>760</v>
      </c>
    </row>
    <row r="240" spans="2:43">
      <c r="B240" s="39">
        <v>42627</v>
      </c>
      <c r="C240" s="40">
        <v>1</v>
      </c>
      <c r="D240" s="40" t="s">
        <v>7</v>
      </c>
      <c r="F240" s="42" t="s">
        <v>761</v>
      </c>
      <c r="G240" s="42" t="s">
        <v>293</v>
      </c>
      <c r="J240" s="42">
        <v>2.56</v>
      </c>
      <c r="K240" s="42">
        <v>3.3</v>
      </c>
      <c r="L240" s="42">
        <v>2.2999999999999998</v>
      </c>
      <c r="M240" s="40">
        <v>1.44</v>
      </c>
      <c r="N240" s="40">
        <v>4.3499999999999996</v>
      </c>
      <c r="O240" s="40">
        <v>4.88</v>
      </c>
      <c r="P240" s="40">
        <v>1</v>
      </c>
      <c r="R240" s="40">
        <v>1</v>
      </c>
      <c r="S240" s="40">
        <v>1</v>
      </c>
      <c r="T240" s="42">
        <v>1</v>
      </c>
      <c r="U240" s="40">
        <v>3</v>
      </c>
      <c r="V240" s="36" t="str">
        <f t="shared" si="39"/>
        <v>亚冠杯</v>
      </c>
      <c r="W240" s="36" t="s">
        <v>688</v>
      </c>
      <c r="X240" s="36" t="s">
        <v>394</v>
      </c>
      <c r="Y240" s="36" t="s">
        <v>688</v>
      </c>
      <c r="Z240" s="36" t="s">
        <v>459</v>
      </c>
      <c r="AA240" s="36">
        <v>1</v>
      </c>
      <c r="AB240" s="36">
        <v>1</v>
      </c>
      <c r="AC240" s="36" t="s">
        <v>629</v>
      </c>
      <c r="AE240" s="36">
        <f t="shared" si="31"/>
        <v>0</v>
      </c>
      <c r="AF240" s="36">
        <f t="shared" si="32"/>
        <v>0</v>
      </c>
      <c r="AG240" s="36" t="str">
        <f t="shared" si="33"/>
        <v/>
      </c>
      <c r="AH240" s="36" t="str">
        <f t="shared" si="34"/>
        <v/>
      </c>
      <c r="AI240" s="36">
        <f t="shared" si="35"/>
        <v>0</v>
      </c>
      <c r="AJ240" s="36">
        <f t="shared" si="36"/>
        <v>0</v>
      </c>
      <c r="AK240" s="36" t="str">
        <f t="shared" si="37"/>
        <v/>
      </c>
      <c r="AL240" s="36" t="str">
        <f t="shared" si="38"/>
        <v/>
      </c>
    </row>
    <row r="241" spans="2:43">
      <c r="B241" s="39">
        <v>42627</v>
      </c>
      <c r="C241" s="40">
        <v>2</v>
      </c>
      <c r="D241" s="40" t="s">
        <v>7</v>
      </c>
      <c r="E241" s="41">
        <v>42628.03125</v>
      </c>
      <c r="F241" s="42" t="s">
        <v>110</v>
      </c>
      <c r="G241" s="42" t="s">
        <v>109</v>
      </c>
      <c r="H241" s="40" t="s">
        <v>110</v>
      </c>
      <c r="I241" s="40" t="s">
        <v>109</v>
      </c>
      <c r="J241" s="42">
        <v>1.7</v>
      </c>
      <c r="K241" s="42">
        <v>3.5</v>
      </c>
      <c r="L241" s="42">
        <v>3.95</v>
      </c>
      <c r="M241" s="40">
        <v>3.12</v>
      </c>
      <c r="N241" s="40">
        <v>3.7</v>
      </c>
      <c r="O241" s="40">
        <v>1.86</v>
      </c>
      <c r="P241" s="40">
        <v>-1</v>
      </c>
      <c r="R241" s="40">
        <v>0</v>
      </c>
      <c r="S241" s="40">
        <v>1</v>
      </c>
      <c r="T241" s="42">
        <v>0</v>
      </c>
      <c r="U241" s="40">
        <v>0</v>
      </c>
      <c r="V241" s="36" t="str">
        <f t="shared" si="39"/>
        <v>亚冠杯</v>
      </c>
      <c r="W241" s="36" t="s">
        <v>466</v>
      </c>
      <c r="X241" s="36" t="s">
        <v>467</v>
      </c>
      <c r="Y241" s="36" t="s">
        <v>392</v>
      </c>
      <c r="Z241" s="36" t="s">
        <v>459</v>
      </c>
      <c r="AB241" s="36">
        <v>1</v>
      </c>
      <c r="AC241" s="36">
        <v>1</v>
      </c>
      <c r="AE241" s="36">
        <f t="shared" si="31"/>
        <v>0</v>
      </c>
      <c r="AF241" s="36">
        <f t="shared" si="32"/>
        <v>0</v>
      </c>
      <c r="AG241" s="36" t="str">
        <f t="shared" si="33"/>
        <v/>
      </c>
      <c r="AH241" s="36" t="str">
        <f t="shared" si="34"/>
        <v/>
      </c>
      <c r="AI241" s="36">
        <f t="shared" si="35"/>
        <v>2</v>
      </c>
      <c r="AJ241" s="36">
        <f t="shared" si="36"/>
        <v>4</v>
      </c>
      <c r="AK241" s="36" t="str">
        <f t="shared" si="37"/>
        <v/>
      </c>
      <c r="AL241" s="36" t="str">
        <f t="shared" si="38"/>
        <v/>
      </c>
    </row>
    <row r="242" spans="2:43">
      <c r="B242" s="39">
        <v>42627</v>
      </c>
      <c r="C242" s="40">
        <v>3</v>
      </c>
      <c r="D242" s="40" t="s">
        <v>111</v>
      </c>
      <c r="E242" s="41">
        <v>42628.114583333336</v>
      </c>
      <c r="F242" s="42" t="s">
        <v>762</v>
      </c>
      <c r="G242" s="42" t="s">
        <v>763</v>
      </c>
      <c r="H242" s="40" t="s">
        <v>762</v>
      </c>
      <c r="I242" s="40" t="s">
        <v>764</v>
      </c>
      <c r="J242" s="42">
        <v>1.51</v>
      </c>
      <c r="K242" s="42">
        <v>3.7</v>
      </c>
      <c r="L242" s="42">
        <v>5.0999999999999996</v>
      </c>
      <c r="M242" s="40">
        <v>2.65</v>
      </c>
      <c r="N242" s="40">
        <v>3.5</v>
      </c>
      <c r="O242" s="40">
        <v>2.15</v>
      </c>
      <c r="P242" s="40">
        <v>-1</v>
      </c>
      <c r="R242" s="40">
        <v>2</v>
      </c>
      <c r="S242" s="40">
        <v>2</v>
      </c>
      <c r="T242" s="42">
        <v>1</v>
      </c>
      <c r="U242" s="40">
        <v>0</v>
      </c>
      <c r="V242" s="36" t="str">
        <f t="shared" si="39"/>
        <v>欧冠</v>
      </c>
      <c r="W242" s="36" t="s">
        <v>476</v>
      </c>
      <c r="X242" s="36" t="s">
        <v>392</v>
      </c>
      <c r="Y242" s="36" t="s">
        <v>392</v>
      </c>
      <c r="Z242" s="36" t="s">
        <v>459</v>
      </c>
      <c r="AB242" s="36">
        <v>1</v>
      </c>
      <c r="AC242" s="36">
        <v>1</v>
      </c>
      <c r="AE242" s="36">
        <f t="shared" si="31"/>
        <v>0</v>
      </c>
      <c r="AF242" s="36">
        <f t="shared" si="32"/>
        <v>0</v>
      </c>
      <c r="AG242" s="36" t="str">
        <f t="shared" si="33"/>
        <v/>
      </c>
      <c r="AH242" s="36" t="str">
        <f t="shared" si="34"/>
        <v/>
      </c>
      <c r="AI242" s="36">
        <f t="shared" si="35"/>
        <v>2</v>
      </c>
      <c r="AJ242" s="36">
        <f t="shared" si="36"/>
        <v>4</v>
      </c>
      <c r="AK242" s="36" t="str">
        <f t="shared" si="37"/>
        <v/>
      </c>
      <c r="AL242" s="36" t="str">
        <f t="shared" si="38"/>
        <v/>
      </c>
    </row>
    <row r="243" spans="2:43">
      <c r="B243" s="39">
        <v>42627</v>
      </c>
      <c r="C243" s="40">
        <v>4</v>
      </c>
      <c r="D243" s="40" t="s">
        <v>111</v>
      </c>
      <c r="E243" s="41">
        <v>42628.114583333336</v>
      </c>
      <c r="F243" s="42" t="s">
        <v>766</v>
      </c>
      <c r="G243" s="42" t="s">
        <v>194</v>
      </c>
      <c r="H243" s="40" t="s">
        <v>767</v>
      </c>
      <c r="I243" s="40" t="s">
        <v>194</v>
      </c>
      <c r="J243" s="42">
        <v>1.62</v>
      </c>
      <c r="K243" s="42">
        <v>3.35</v>
      </c>
      <c r="L243" s="42">
        <v>4.7</v>
      </c>
      <c r="M243" s="40">
        <v>3.05</v>
      </c>
      <c r="N243" s="40">
        <v>3.45</v>
      </c>
      <c r="O243" s="40">
        <v>1.96</v>
      </c>
      <c r="P243" s="40">
        <v>-1</v>
      </c>
      <c r="R243" s="40">
        <v>1</v>
      </c>
      <c r="S243" s="40">
        <v>2</v>
      </c>
      <c r="T243" s="42">
        <v>0</v>
      </c>
      <c r="U243" s="40">
        <v>0</v>
      </c>
      <c r="V243" s="36" t="str">
        <f t="shared" si="39"/>
        <v>欧冠</v>
      </c>
      <c r="W243" s="36" t="s">
        <v>465</v>
      </c>
      <c r="X243" s="36" t="s">
        <v>392</v>
      </c>
      <c r="Y243" s="36" t="s">
        <v>394</v>
      </c>
      <c r="Z243" s="36" t="s">
        <v>459</v>
      </c>
      <c r="AA243" s="36">
        <v>1</v>
      </c>
      <c r="AB243" s="36">
        <v>1</v>
      </c>
      <c r="AC243" s="36">
        <v>1</v>
      </c>
      <c r="AE243" s="36">
        <f t="shared" si="31"/>
        <v>0</v>
      </c>
      <c r="AF243" s="36">
        <f t="shared" si="32"/>
        <v>0</v>
      </c>
      <c r="AG243" s="36" t="str">
        <f t="shared" si="33"/>
        <v/>
      </c>
      <c r="AH243" s="36" t="str">
        <f t="shared" si="34"/>
        <v/>
      </c>
      <c r="AI243" s="36">
        <f t="shared" si="35"/>
        <v>0</v>
      </c>
      <c r="AJ243" s="36">
        <f t="shared" si="36"/>
        <v>1</v>
      </c>
      <c r="AK243" s="36" t="str">
        <f t="shared" si="37"/>
        <v/>
      </c>
      <c r="AL243" s="36" t="str">
        <f t="shared" si="38"/>
        <v/>
      </c>
      <c r="AQ243" s="36" t="s">
        <v>768</v>
      </c>
    </row>
    <row r="244" spans="2:43">
      <c r="B244" s="39">
        <v>42627</v>
      </c>
      <c r="C244" s="40">
        <v>5</v>
      </c>
      <c r="D244" s="40" t="s">
        <v>111</v>
      </c>
      <c r="E244" s="41">
        <v>42628.114583333336</v>
      </c>
      <c r="F244" s="42" t="s">
        <v>769</v>
      </c>
      <c r="G244" s="42" t="s">
        <v>770</v>
      </c>
      <c r="H244" s="40" t="s">
        <v>771</v>
      </c>
      <c r="I244" s="40" t="s">
        <v>770</v>
      </c>
      <c r="J244" s="42">
        <v>10.85</v>
      </c>
      <c r="K244" s="42">
        <v>5.7</v>
      </c>
      <c r="L244" s="42">
        <v>1.1599999999999999</v>
      </c>
      <c r="M244" s="40">
        <v>3.8</v>
      </c>
      <c r="N244" s="40">
        <v>3.8</v>
      </c>
      <c r="O244" s="40">
        <v>1.66</v>
      </c>
      <c r="P244" s="40">
        <v>1</v>
      </c>
      <c r="R244" s="40">
        <v>0</v>
      </c>
      <c r="S244" s="40">
        <v>6</v>
      </c>
      <c r="T244" s="42">
        <v>0</v>
      </c>
      <c r="U244" s="40">
        <v>0</v>
      </c>
      <c r="V244" s="36" t="str">
        <f t="shared" si="39"/>
        <v>欧冠</v>
      </c>
      <c r="W244" s="36" t="s">
        <v>465</v>
      </c>
      <c r="X244" s="36" t="s">
        <v>394</v>
      </c>
      <c r="Y244" s="36" t="s">
        <v>394</v>
      </c>
      <c r="Z244" s="36" t="s">
        <v>459</v>
      </c>
      <c r="AA244" s="36">
        <v>1</v>
      </c>
      <c r="AE244" s="36">
        <f t="shared" si="31"/>
        <v>1</v>
      </c>
      <c r="AF244" s="36">
        <f t="shared" si="32"/>
        <v>2</v>
      </c>
      <c r="AG244" s="36" t="str">
        <f t="shared" si="33"/>
        <v/>
      </c>
      <c r="AH244" s="36" t="str">
        <f t="shared" si="34"/>
        <v/>
      </c>
      <c r="AI244" s="36">
        <f t="shared" si="35"/>
        <v>0</v>
      </c>
      <c r="AJ244" s="36">
        <f t="shared" si="36"/>
        <v>0</v>
      </c>
      <c r="AK244" s="36" t="str">
        <f t="shared" si="37"/>
        <v/>
      </c>
      <c r="AL244" s="36" t="str">
        <f t="shared" si="38"/>
        <v/>
      </c>
      <c r="AQ244" s="36" t="s">
        <v>773</v>
      </c>
    </row>
    <row r="245" spans="2:43">
      <c r="B245" s="39">
        <v>42627</v>
      </c>
      <c r="C245" s="40">
        <v>6</v>
      </c>
      <c r="D245" s="40" t="s">
        <v>111</v>
      </c>
      <c r="E245" s="41">
        <v>42628.114583333336</v>
      </c>
      <c r="F245" s="42" t="s">
        <v>772</v>
      </c>
      <c r="G245" s="42" t="s">
        <v>162</v>
      </c>
      <c r="H245" s="40" t="s">
        <v>772</v>
      </c>
      <c r="I245" s="40" t="s">
        <v>162</v>
      </c>
      <c r="J245" s="42">
        <v>1.08</v>
      </c>
      <c r="K245" s="42">
        <v>7.25</v>
      </c>
      <c r="L245" s="42">
        <v>15.25</v>
      </c>
      <c r="M245" s="40">
        <v>1.41</v>
      </c>
      <c r="N245" s="40">
        <v>4.55</v>
      </c>
      <c r="O245" s="40">
        <v>5</v>
      </c>
      <c r="P245" s="40">
        <v>-1</v>
      </c>
      <c r="R245" s="40">
        <v>2</v>
      </c>
      <c r="S245" s="40">
        <v>1</v>
      </c>
      <c r="T245" s="42">
        <v>3</v>
      </c>
      <c r="U245" s="40">
        <v>1</v>
      </c>
      <c r="V245" s="36" t="str">
        <f t="shared" si="39"/>
        <v>欧冠</v>
      </c>
      <c r="W245" s="36" t="s">
        <v>465</v>
      </c>
      <c r="X245" s="36" t="s">
        <v>392</v>
      </c>
      <c r="Y245" s="36" t="s">
        <v>394</v>
      </c>
      <c r="Z245" s="36" t="s">
        <v>459</v>
      </c>
      <c r="AA245" s="36">
        <v>1</v>
      </c>
      <c r="AE245" s="36">
        <f t="shared" si="31"/>
        <v>0</v>
      </c>
      <c r="AF245" s="36">
        <f t="shared" si="32"/>
        <v>1</v>
      </c>
      <c r="AG245" s="36" t="str">
        <f t="shared" si="33"/>
        <v/>
      </c>
      <c r="AH245" s="36" t="str">
        <f t="shared" si="34"/>
        <v/>
      </c>
      <c r="AI245" s="36">
        <f t="shared" si="35"/>
        <v>0</v>
      </c>
      <c r="AJ245" s="36">
        <f t="shared" si="36"/>
        <v>0</v>
      </c>
      <c r="AK245" s="36" t="str">
        <f t="shared" si="37"/>
        <v/>
      </c>
      <c r="AL245" s="36" t="str">
        <f t="shared" si="38"/>
        <v/>
      </c>
    </row>
    <row r="246" spans="2:43">
      <c r="B246" s="39">
        <v>42627</v>
      </c>
      <c r="C246" s="40">
        <v>7</v>
      </c>
      <c r="D246" s="40" t="s">
        <v>111</v>
      </c>
      <c r="E246" s="41">
        <v>42628.114583333336</v>
      </c>
      <c r="F246" s="42" t="s">
        <v>330</v>
      </c>
      <c r="G246" s="42" t="s">
        <v>774</v>
      </c>
      <c r="H246" s="40" t="s">
        <v>330</v>
      </c>
      <c r="I246" s="40" t="s">
        <v>774</v>
      </c>
      <c r="J246" s="42">
        <v>2.82</v>
      </c>
      <c r="K246" s="42">
        <v>3.05</v>
      </c>
      <c r="L246" s="42">
        <v>2.2400000000000002</v>
      </c>
      <c r="M246" s="40">
        <v>1.47</v>
      </c>
      <c r="N246" s="40">
        <v>3.95</v>
      </c>
      <c r="O246" s="40">
        <v>5.0999999999999996</v>
      </c>
      <c r="P246" s="40">
        <v>1</v>
      </c>
      <c r="R246" s="40">
        <v>0</v>
      </c>
      <c r="S246" s="40">
        <v>3</v>
      </c>
      <c r="T246" s="42">
        <v>0</v>
      </c>
      <c r="U246" s="40">
        <v>0</v>
      </c>
      <c r="V246" s="36" t="str">
        <f t="shared" si="39"/>
        <v>欧冠</v>
      </c>
      <c r="W246" s="36" t="s">
        <v>392</v>
      </c>
      <c r="X246" s="36" t="s">
        <v>392</v>
      </c>
      <c r="Y246" s="36" t="s">
        <v>392</v>
      </c>
      <c r="Z246" s="36" t="s">
        <v>459</v>
      </c>
      <c r="AC246" s="36">
        <v>1</v>
      </c>
      <c r="AE246" s="36">
        <f t="shared" si="31"/>
        <v>0</v>
      </c>
      <c r="AF246" s="36">
        <f t="shared" si="32"/>
        <v>0</v>
      </c>
      <c r="AG246" s="36" t="str">
        <f t="shared" si="33"/>
        <v/>
      </c>
      <c r="AH246" s="36" t="str">
        <f t="shared" si="34"/>
        <v/>
      </c>
      <c r="AI246" s="36">
        <f t="shared" si="35"/>
        <v>0</v>
      </c>
      <c r="AJ246" s="36">
        <f t="shared" si="36"/>
        <v>0</v>
      </c>
      <c r="AK246" s="36" t="str">
        <f t="shared" si="37"/>
        <v/>
      </c>
      <c r="AL246" s="36" t="str">
        <f t="shared" si="38"/>
        <v/>
      </c>
    </row>
    <row r="247" spans="2:43">
      <c r="B247" s="39">
        <v>42627</v>
      </c>
      <c r="C247" s="40">
        <v>8</v>
      </c>
      <c r="D247" s="40" t="s">
        <v>111</v>
      </c>
      <c r="E247" s="41">
        <v>42628.114583333336</v>
      </c>
      <c r="F247" s="42" t="s">
        <v>163</v>
      </c>
      <c r="G247" s="42" t="s">
        <v>113</v>
      </c>
      <c r="H247" s="40" t="s">
        <v>163</v>
      </c>
      <c r="I247" s="40" t="s">
        <v>113</v>
      </c>
      <c r="J247" s="42">
        <v>1.41</v>
      </c>
      <c r="K247" s="42">
        <v>3.8</v>
      </c>
      <c r="L247" s="42">
        <v>6.4</v>
      </c>
      <c r="M247" s="40">
        <v>2.44</v>
      </c>
      <c r="N247" s="40">
        <v>3.3</v>
      </c>
      <c r="O247" s="40">
        <v>2.4</v>
      </c>
      <c r="P247" s="40">
        <v>-1</v>
      </c>
      <c r="R247" s="40">
        <v>1</v>
      </c>
      <c r="S247" s="40">
        <v>1</v>
      </c>
      <c r="T247" s="42">
        <v>1</v>
      </c>
      <c r="U247" s="40">
        <v>0</v>
      </c>
      <c r="V247" s="36" t="str">
        <f t="shared" si="39"/>
        <v>欧冠</v>
      </c>
      <c r="W247" s="36" t="s">
        <v>392</v>
      </c>
      <c r="X247" s="36" t="s">
        <v>392</v>
      </c>
      <c r="Y247" s="36" t="s">
        <v>392</v>
      </c>
      <c r="Z247" s="36" t="s">
        <v>459</v>
      </c>
      <c r="AB247" s="36">
        <v>1</v>
      </c>
      <c r="AC247" s="36">
        <v>1</v>
      </c>
      <c r="AE247" s="36">
        <f t="shared" si="31"/>
        <v>0</v>
      </c>
      <c r="AF247" s="36">
        <f t="shared" si="32"/>
        <v>0</v>
      </c>
      <c r="AG247" s="36" t="str">
        <f t="shared" si="33"/>
        <v/>
      </c>
      <c r="AH247" s="36" t="str">
        <f t="shared" si="34"/>
        <v/>
      </c>
      <c r="AI247" s="36">
        <f t="shared" si="35"/>
        <v>1</v>
      </c>
      <c r="AJ247" s="36">
        <f t="shared" si="36"/>
        <v>3</v>
      </c>
      <c r="AK247" s="36" t="str">
        <f t="shared" si="37"/>
        <v/>
      </c>
      <c r="AL247" s="36" t="str">
        <f t="shared" si="38"/>
        <v/>
      </c>
    </row>
    <row r="248" spans="2:43">
      <c r="B248" s="39">
        <v>42627</v>
      </c>
      <c r="C248" s="40">
        <v>9</v>
      </c>
      <c r="D248" s="40" t="s">
        <v>111</v>
      </c>
      <c r="E248" s="41">
        <v>42628.114583333336</v>
      </c>
      <c r="F248" s="42" t="s">
        <v>775</v>
      </c>
      <c r="G248" s="42" t="s">
        <v>166</v>
      </c>
      <c r="H248" s="40" t="s">
        <v>775</v>
      </c>
      <c r="I248" s="40" t="s">
        <v>166</v>
      </c>
      <c r="J248" s="42">
        <v>1.33</v>
      </c>
      <c r="K248" s="42">
        <v>4.05</v>
      </c>
      <c r="L248" s="42">
        <v>7.65</v>
      </c>
      <c r="M248" s="40">
        <v>2.2400000000000002</v>
      </c>
      <c r="N248" s="40">
        <v>3.25</v>
      </c>
      <c r="O248" s="40">
        <v>2.67</v>
      </c>
      <c r="P248" s="40">
        <v>-1</v>
      </c>
      <c r="R248" s="40">
        <v>0</v>
      </c>
      <c r="S248" s="40">
        <v>0</v>
      </c>
      <c r="T248" s="42">
        <v>1</v>
      </c>
      <c r="U248" s="40">
        <v>0</v>
      </c>
      <c r="V248" s="36" t="str">
        <f t="shared" si="39"/>
        <v>欧冠</v>
      </c>
      <c r="W248" s="36" t="s">
        <v>466</v>
      </c>
      <c r="X248" s="36" t="s">
        <v>392</v>
      </c>
      <c r="Y248" s="36" t="s">
        <v>392</v>
      </c>
      <c r="Z248" s="36" t="s">
        <v>459</v>
      </c>
      <c r="AA248" s="36">
        <v>1</v>
      </c>
      <c r="AB248" s="36">
        <v>1</v>
      </c>
      <c r="AC248" s="36">
        <v>1</v>
      </c>
      <c r="AE248" s="36">
        <f t="shared" si="31"/>
        <v>0</v>
      </c>
      <c r="AF248" s="36">
        <f t="shared" si="32"/>
        <v>0</v>
      </c>
      <c r="AG248" s="36" t="str">
        <f t="shared" si="33"/>
        <v/>
      </c>
      <c r="AH248" s="36" t="str">
        <f t="shared" si="34"/>
        <v/>
      </c>
      <c r="AI248" s="36">
        <f t="shared" si="35"/>
        <v>1</v>
      </c>
      <c r="AJ248" s="36">
        <f t="shared" si="36"/>
        <v>2</v>
      </c>
      <c r="AK248" s="36" t="str">
        <f t="shared" si="37"/>
        <v/>
      </c>
      <c r="AL248" s="36" t="str">
        <f t="shared" si="38"/>
        <v/>
      </c>
    </row>
    <row r="249" spans="2:43">
      <c r="B249" s="39">
        <v>42627</v>
      </c>
      <c r="C249" s="40">
        <v>10</v>
      </c>
      <c r="D249" s="40" t="s">
        <v>111</v>
      </c>
      <c r="E249" s="41">
        <v>42628.114583333336</v>
      </c>
      <c r="F249" s="42" t="s">
        <v>776</v>
      </c>
      <c r="G249" s="42" t="s">
        <v>777</v>
      </c>
      <c r="H249" s="40" t="s">
        <v>776</v>
      </c>
      <c r="I249" s="40" t="s">
        <v>777</v>
      </c>
      <c r="J249" s="42">
        <v>1.46</v>
      </c>
      <c r="K249" s="42">
        <v>3.7</v>
      </c>
      <c r="L249" s="42">
        <v>5.75</v>
      </c>
      <c r="M249" s="40">
        <v>2.5499999999999998</v>
      </c>
      <c r="N249" s="40">
        <v>3.4</v>
      </c>
      <c r="O249" s="40">
        <v>2.2599999999999998</v>
      </c>
      <c r="P249" s="40">
        <v>-1</v>
      </c>
      <c r="R249" s="40">
        <v>3</v>
      </c>
      <c r="S249" s="40">
        <v>0</v>
      </c>
      <c r="T249" s="42">
        <v>3</v>
      </c>
      <c r="U249" s="40">
        <v>3</v>
      </c>
      <c r="V249" s="36" t="str">
        <f t="shared" si="39"/>
        <v>欧冠</v>
      </c>
      <c r="W249" s="36" t="s">
        <v>688</v>
      </c>
      <c r="X249" s="36" t="s">
        <v>392</v>
      </c>
      <c r="Y249" s="36" t="s">
        <v>394</v>
      </c>
      <c r="Z249" s="36" t="s">
        <v>459</v>
      </c>
      <c r="AE249" s="36">
        <f t="shared" si="31"/>
        <v>0</v>
      </c>
      <c r="AF249" s="36">
        <f t="shared" si="32"/>
        <v>2</v>
      </c>
      <c r="AG249" s="36" t="str">
        <f t="shared" si="33"/>
        <v/>
      </c>
      <c r="AH249" s="36" t="str">
        <f t="shared" si="34"/>
        <v/>
      </c>
      <c r="AI249" s="36">
        <f t="shared" si="35"/>
        <v>0</v>
      </c>
      <c r="AJ249" s="36">
        <f t="shared" si="36"/>
        <v>0</v>
      </c>
      <c r="AK249" s="36" t="str">
        <f t="shared" si="37"/>
        <v/>
      </c>
      <c r="AL249" s="36" t="str">
        <f t="shared" si="38"/>
        <v/>
      </c>
    </row>
    <row r="250" spans="2:43">
      <c r="B250" s="39">
        <v>42627</v>
      </c>
      <c r="C250" s="40">
        <v>11</v>
      </c>
      <c r="D250" s="40" t="s">
        <v>717</v>
      </c>
      <c r="E250" s="41">
        <v>42628.114583333336</v>
      </c>
      <c r="F250" s="42" t="s">
        <v>778</v>
      </c>
      <c r="G250" s="42" t="s">
        <v>779</v>
      </c>
      <c r="H250" s="40" t="s">
        <v>778</v>
      </c>
      <c r="I250" s="40" t="s">
        <v>779</v>
      </c>
      <c r="J250" s="42">
        <v>2.5299999999999998</v>
      </c>
      <c r="K250" s="42">
        <v>3.3</v>
      </c>
      <c r="L250" s="42">
        <v>2.3199999999999998</v>
      </c>
      <c r="M250" s="40">
        <v>1.44</v>
      </c>
      <c r="N250" s="40">
        <v>4.3</v>
      </c>
      <c r="O250" s="40">
        <v>4.95</v>
      </c>
      <c r="P250" s="40">
        <v>1</v>
      </c>
      <c r="R250" s="40">
        <v>2</v>
      </c>
      <c r="S250" s="40">
        <v>2</v>
      </c>
      <c r="T250" s="42">
        <v>1</v>
      </c>
      <c r="U250" s="40">
        <v>3</v>
      </c>
      <c r="V250" s="36" t="str">
        <f t="shared" ref="V250:V272" si="40">D250</f>
        <v>英冠</v>
      </c>
      <c r="W250" s="36" t="s">
        <v>688</v>
      </c>
      <c r="X250" s="36" t="s">
        <v>392</v>
      </c>
      <c r="Y250" s="36" t="s">
        <v>392</v>
      </c>
      <c r="Z250" s="36" t="s">
        <v>561</v>
      </c>
      <c r="AB250" s="36">
        <v>1</v>
      </c>
      <c r="AC250" s="36" t="s">
        <v>629</v>
      </c>
      <c r="AE250" s="36">
        <f t="shared" si="31"/>
        <v>0</v>
      </c>
      <c r="AF250" s="36">
        <f t="shared" si="32"/>
        <v>0</v>
      </c>
      <c r="AG250" s="36" t="str">
        <f t="shared" si="33"/>
        <v/>
      </c>
      <c r="AH250" s="36" t="str">
        <f t="shared" si="34"/>
        <v/>
      </c>
      <c r="AI250" s="36">
        <f t="shared" si="35"/>
        <v>0</v>
      </c>
      <c r="AJ250" s="36">
        <f t="shared" si="36"/>
        <v>0</v>
      </c>
      <c r="AK250" s="36" t="str">
        <f t="shared" si="37"/>
        <v/>
      </c>
      <c r="AL250" s="36" t="str">
        <f t="shared" si="38"/>
        <v/>
      </c>
    </row>
    <row r="251" spans="2:43">
      <c r="B251" s="39">
        <v>42627</v>
      </c>
      <c r="C251" s="40">
        <v>12</v>
      </c>
      <c r="D251" s="40" t="s">
        <v>717</v>
      </c>
      <c r="E251" s="41">
        <v>42628.114583333336</v>
      </c>
      <c r="F251" s="42" t="s">
        <v>780</v>
      </c>
      <c r="G251" s="42" t="s">
        <v>781</v>
      </c>
      <c r="H251" s="40" t="s">
        <v>780</v>
      </c>
      <c r="I251" s="40" t="s">
        <v>781</v>
      </c>
      <c r="J251" s="42">
        <v>1.57</v>
      </c>
      <c r="K251" s="42">
        <v>3.65</v>
      </c>
      <c r="L251" s="42">
        <v>4.5999999999999996</v>
      </c>
      <c r="M251" s="40">
        <v>2.8</v>
      </c>
      <c r="N251" s="40">
        <v>3.55</v>
      </c>
      <c r="O251" s="40">
        <v>2.04</v>
      </c>
      <c r="P251" s="40">
        <v>-1</v>
      </c>
      <c r="R251" s="40">
        <v>1</v>
      </c>
      <c r="S251" s="40">
        <v>1</v>
      </c>
      <c r="T251" s="42">
        <v>1</v>
      </c>
      <c r="U251" s="40">
        <v>0</v>
      </c>
      <c r="V251" s="36" t="str">
        <f t="shared" si="40"/>
        <v>英冠</v>
      </c>
      <c r="W251" s="36" t="s">
        <v>688</v>
      </c>
      <c r="X251" s="36" t="s">
        <v>392</v>
      </c>
      <c r="Y251" s="36" t="s">
        <v>392</v>
      </c>
      <c r="Z251" s="36" t="s">
        <v>561</v>
      </c>
      <c r="AB251" s="36">
        <v>1</v>
      </c>
      <c r="AC251" s="36">
        <v>1</v>
      </c>
      <c r="AE251" s="36">
        <f t="shared" si="31"/>
        <v>0</v>
      </c>
      <c r="AF251" s="36">
        <f t="shared" si="32"/>
        <v>0</v>
      </c>
      <c r="AG251" s="36" t="str">
        <f t="shared" si="33"/>
        <v/>
      </c>
      <c r="AH251" s="36" t="str">
        <f t="shared" si="34"/>
        <v/>
      </c>
      <c r="AI251" s="36">
        <f t="shared" si="35"/>
        <v>1</v>
      </c>
      <c r="AJ251" s="36">
        <f t="shared" si="36"/>
        <v>2</v>
      </c>
      <c r="AK251" s="36" t="str">
        <f t="shared" si="37"/>
        <v/>
      </c>
      <c r="AL251" s="36" t="str">
        <f t="shared" si="38"/>
        <v/>
      </c>
    </row>
    <row r="252" spans="2:43">
      <c r="B252" s="39">
        <v>42627</v>
      </c>
      <c r="C252" s="40">
        <v>13</v>
      </c>
      <c r="D252" s="40" t="s">
        <v>425</v>
      </c>
      <c r="E252" s="41">
        <v>42628.208333333336</v>
      </c>
      <c r="F252" s="42" t="s">
        <v>782</v>
      </c>
      <c r="G252" s="42" t="s">
        <v>783</v>
      </c>
      <c r="H252" s="40" t="s">
        <v>782</v>
      </c>
      <c r="I252" s="40" t="s">
        <v>784</v>
      </c>
      <c r="J252" s="42">
        <v>1.22</v>
      </c>
      <c r="K252" s="42">
        <v>5.0999999999999996</v>
      </c>
      <c r="L252" s="42">
        <v>8.8000000000000007</v>
      </c>
      <c r="M252" s="40">
        <v>1.83</v>
      </c>
      <c r="N252" s="40">
        <v>3.65</v>
      </c>
      <c r="O252" s="40">
        <v>3.25</v>
      </c>
      <c r="P252" s="40">
        <v>-1</v>
      </c>
      <c r="R252" s="40">
        <v>0</v>
      </c>
      <c r="S252" s="40">
        <v>0</v>
      </c>
      <c r="T252" s="42">
        <v>1</v>
      </c>
      <c r="U252" s="40">
        <v>0</v>
      </c>
      <c r="V252" s="36" t="str">
        <f t="shared" si="40"/>
        <v>南俱杯</v>
      </c>
      <c r="W252" s="36" t="s">
        <v>476</v>
      </c>
      <c r="X252" s="36" t="s">
        <v>392</v>
      </c>
      <c r="Y252" s="36" t="s">
        <v>392</v>
      </c>
      <c r="Z252" s="36" t="s">
        <v>459</v>
      </c>
      <c r="AB252" s="36">
        <v>1</v>
      </c>
      <c r="AC252" s="36">
        <v>1</v>
      </c>
      <c r="AE252" s="36">
        <f t="shared" si="31"/>
        <v>0</v>
      </c>
      <c r="AF252" s="36">
        <f t="shared" si="32"/>
        <v>0</v>
      </c>
      <c r="AG252" s="36" t="str">
        <f t="shared" si="33"/>
        <v/>
      </c>
      <c r="AH252" s="36" t="str">
        <f t="shared" si="34"/>
        <v/>
      </c>
      <c r="AI252" s="36">
        <f t="shared" si="35"/>
        <v>2</v>
      </c>
      <c r="AJ252" s="36">
        <f t="shared" si="36"/>
        <v>4</v>
      </c>
      <c r="AK252" s="36" t="str">
        <f t="shared" si="37"/>
        <v/>
      </c>
      <c r="AL252" s="36" t="str">
        <f t="shared" si="38"/>
        <v/>
      </c>
    </row>
    <row r="253" spans="2:43">
      <c r="B253" s="39">
        <v>42627</v>
      </c>
      <c r="C253" s="40">
        <v>14</v>
      </c>
      <c r="D253" s="40" t="s">
        <v>425</v>
      </c>
      <c r="E253" s="41">
        <v>42628.260416666664</v>
      </c>
      <c r="F253" s="42" t="s">
        <v>210</v>
      </c>
      <c r="G253" s="42" t="s">
        <v>278</v>
      </c>
      <c r="H253" s="40" t="s">
        <v>211</v>
      </c>
      <c r="I253" s="40" t="s">
        <v>278</v>
      </c>
      <c r="J253" s="42">
        <v>2.2999999999999998</v>
      </c>
      <c r="K253" s="42">
        <v>2.86</v>
      </c>
      <c r="L253" s="42">
        <v>2.9</v>
      </c>
      <c r="M253" s="40">
        <v>5.5</v>
      </c>
      <c r="N253" s="40">
        <v>3.95</v>
      </c>
      <c r="O253" s="40">
        <v>1.44</v>
      </c>
      <c r="P253" s="40">
        <v>-1</v>
      </c>
      <c r="R253" s="40">
        <v>1</v>
      </c>
      <c r="S253" s="40">
        <v>0</v>
      </c>
      <c r="T253" s="42">
        <v>3</v>
      </c>
      <c r="U253" s="40">
        <v>1</v>
      </c>
      <c r="V253" s="36" t="str">
        <f t="shared" si="40"/>
        <v>南俱杯</v>
      </c>
      <c r="W253" s="36" t="s">
        <v>688</v>
      </c>
      <c r="X253" s="36" t="s">
        <v>392</v>
      </c>
      <c r="Y253" s="36" t="s">
        <v>467</v>
      </c>
      <c r="Z253" s="36" t="s">
        <v>459</v>
      </c>
      <c r="AC253" s="36">
        <v>1</v>
      </c>
      <c r="AE253" s="36">
        <f t="shared" si="31"/>
        <v>0</v>
      </c>
      <c r="AF253" s="36">
        <f t="shared" si="32"/>
        <v>0</v>
      </c>
      <c r="AG253" s="36" t="str">
        <f t="shared" si="33"/>
        <v/>
      </c>
      <c r="AH253" s="36" t="str">
        <f t="shared" si="34"/>
        <v/>
      </c>
      <c r="AI253" s="36">
        <f t="shared" si="35"/>
        <v>0</v>
      </c>
      <c r="AJ253" s="36">
        <f t="shared" si="36"/>
        <v>0</v>
      </c>
      <c r="AK253" s="36" t="str">
        <f t="shared" si="37"/>
        <v/>
      </c>
      <c r="AL253" s="36" t="str">
        <f t="shared" si="38"/>
        <v/>
      </c>
    </row>
    <row r="254" spans="2:43">
      <c r="B254" s="39">
        <v>42627</v>
      </c>
      <c r="C254" s="40">
        <v>15</v>
      </c>
      <c r="D254" s="40" t="s">
        <v>335</v>
      </c>
      <c r="E254" s="41">
        <v>42628.270833333336</v>
      </c>
      <c r="F254" s="42" t="s">
        <v>560</v>
      </c>
      <c r="G254" s="42" t="s">
        <v>250</v>
      </c>
      <c r="H254" s="40" t="s">
        <v>560</v>
      </c>
      <c r="I254" s="40" t="s">
        <v>250</v>
      </c>
      <c r="J254" s="42">
        <v>2.46</v>
      </c>
      <c r="K254" s="42">
        <v>3.16</v>
      </c>
      <c r="L254" s="42">
        <v>2.4609999999999999</v>
      </c>
      <c r="M254" s="40">
        <v>5.55</v>
      </c>
      <c r="N254" s="40">
        <v>4.3499999999999996</v>
      </c>
      <c r="O254" s="40">
        <v>1.39</v>
      </c>
      <c r="P254" s="40">
        <v>-1</v>
      </c>
      <c r="R254" s="40">
        <v>0</v>
      </c>
      <c r="S254" s="40">
        <v>1</v>
      </c>
      <c r="T254" s="42">
        <v>0</v>
      </c>
      <c r="U254" s="40">
        <v>0</v>
      </c>
      <c r="V254" s="36" t="str">
        <f t="shared" si="40"/>
        <v>巴西甲</v>
      </c>
      <c r="W254" s="36" t="s">
        <v>688</v>
      </c>
      <c r="X254" s="36" t="s">
        <v>392</v>
      </c>
      <c r="Y254" s="36" t="s">
        <v>392</v>
      </c>
      <c r="Z254" s="36" t="s">
        <v>561</v>
      </c>
      <c r="AB254" s="36">
        <v>1</v>
      </c>
      <c r="AC254" s="36" t="s">
        <v>629</v>
      </c>
      <c r="AE254" s="36">
        <f t="shared" si="31"/>
        <v>0</v>
      </c>
      <c r="AF254" s="36">
        <f t="shared" si="32"/>
        <v>0</v>
      </c>
      <c r="AG254" s="36" t="str">
        <f t="shared" si="33"/>
        <v/>
      </c>
      <c r="AH254" s="36" t="str">
        <f t="shared" si="34"/>
        <v/>
      </c>
      <c r="AI254" s="36">
        <f t="shared" si="35"/>
        <v>0</v>
      </c>
      <c r="AJ254" s="36">
        <f t="shared" si="36"/>
        <v>0</v>
      </c>
      <c r="AK254" s="36" t="str">
        <f t="shared" si="37"/>
        <v/>
      </c>
      <c r="AL254" s="36" t="str">
        <f t="shared" si="38"/>
        <v/>
      </c>
    </row>
    <row r="255" spans="2:43">
      <c r="B255" s="39">
        <v>42627</v>
      </c>
      <c r="C255" s="40">
        <v>16</v>
      </c>
      <c r="D255" s="40" t="s">
        <v>335</v>
      </c>
      <c r="E255" s="41">
        <v>42628.270833333336</v>
      </c>
      <c r="F255" s="42" t="s">
        <v>339</v>
      </c>
      <c r="G255" s="42" t="s">
        <v>358</v>
      </c>
      <c r="H255" s="40" t="s">
        <v>339</v>
      </c>
      <c r="I255" s="40" t="s">
        <v>358</v>
      </c>
      <c r="J255" s="42">
        <v>1.92</v>
      </c>
      <c r="K255" s="42">
        <v>3.1</v>
      </c>
      <c r="L255" s="42">
        <v>3.5</v>
      </c>
      <c r="M255" s="40">
        <v>4.08</v>
      </c>
      <c r="N255" s="40">
        <v>3.6</v>
      </c>
      <c r="O255" s="40">
        <v>1.65</v>
      </c>
      <c r="P255" s="40">
        <v>-1</v>
      </c>
      <c r="R255" s="40">
        <v>2</v>
      </c>
      <c r="S255" s="40">
        <v>2</v>
      </c>
      <c r="T255" s="42">
        <v>1</v>
      </c>
      <c r="U255" s="40">
        <v>0</v>
      </c>
      <c r="V255" s="36" t="str">
        <f t="shared" si="40"/>
        <v>巴西甲</v>
      </c>
      <c r="W255" s="36" t="s">
        <v>465</v>
      </c>
      <c r="X255" s="36" t="s">
        <v>394</v>
      </c>
      <c r="Y255" s="36" t="s">
        <v>392</v>
      </c>
      <c r="Z255" s="36" t="s">
        <v>561</v>
      </c>
      <c r="AB255" s="36">
        <v>1</v>
      </c>
      <c r="AC255" s="36" t="s">
        <v>629</v>
      </c>
      <c r="AE255" s="36">
        <f t="shared" si="31"/>
        <v>0</v>
      </c>
      <c r="AF255" s="36">
        <f t="shared" si="32"/>
        <v>0</v>
      </c>
      <c r="AG255" s="36" t="str">
        <f t="shared" si="33"/>
        <v/>
      </c>
      <c r="AH255" s="36" t="str">
        <f t="shared" si="34"/>
        <v/>
      </c>
      <c r="AI255" s="36">
        <f t="shared" si="35"/>
        <v>0</v>
      </c>
      <c r="AJ255" s="36">
        <f t="shared" si="36"/>
        <v>0</v>
      </c>
      <c r="AK255" s="36" t="str">
        <f t="shared" si="37"/>
        <v/>
      </c>
      <c r="AL255" s="36" t="str">
        <f t="shared" si="38"/>
        <v/>
      </c>
    </row>
    <row r="256" spans="2:43">
      <c r="B256" s="39">
        <v>42627</v>
      </c>
      <c r="C256" s="40">
        <v>17</v>
      </c>
      <c r="D256" s="40" t="s">
        <v>335</v>
      </c>
      <c r="E256" s="41">
        <v>42628.333333333336</v>
      </c>
      <c r="F256" s="42" t="s">
        <v>642</v>
      </c>
      <c r="G256" s="42" t="s">
        <v>282</v>
      </c>
      <c r="H256" s="40" t="s">
        <v>642</v>
      </c>
      <c r="I256" s="40" t="s">
        <v>282</v>
      </c>
      <c r="J256" s="42">
        <v>2.25</v>
      </c>
      <c r="K256" s="42">
        <v>2.95</v>
      </c>
      <c r="L256" s="42">
        <v>2.9</v>
      </c>
      <c r="M256" s="40">
        <v>5.22</v>
      </c>
      <c r="N256" s="40">
        <v>3.95</v>
      </c>
      <c r="O256" s="40">
        <v>1.46</v>
      </c>
      <c r="P256" s="40">
        <v>-1</v>
      </c>
      <c r="R256" s="40">
        <v>3</v>
      </c>
      <c r="S256" s="40">
        <v>0</v>
      </c>
      <c r="T256" s="42">
        <v>3</v>
      </c>
      <c r="U256" s="40">
        <v>3</v>
      </c>
      <c r="V256" s="36" t="str">
        <f t="shared" si="40"/>
        <v>巴西甲</v>
      </c>
      <c r="W256" s="36" t="s">
        <v>476</v>
      </c>
      <c r="X256" s="36" t="s">
        <v>392</v>
      </c>
      <c r="Y256" s="36" t="s">
        <v>467</v>
      </c>
      <c r="Z256" s="36" t="s">
        <v>561</v>
      </c>
      <c r="AC256" s="36">
        <v>1</v>
      </c>
      <c r="AE256" s="36">
        <f t="shared" si="31"/>
        <v>0</v>
      </c>
      <c r="AF256" s="36">
        <f t="shared" si="32"/>
        <v>0</v>
      </c>
      <c r="AG256" s="36" t="str">
        <f t="shared" si="33"/>
        <v/>
      </c>
      <c r="AH256" s="36" t="str">
        <f t="shared" si="34"/>
        <v/>
      </c>
      <c r="AI256" s="36">
        <f t="shared" si="35"/>
        <v>0</v>
      </c>
      <c r="AJ256" s="36">
        <f t="shared" si="36"/>
        <v>0</v>
      </c>
      <c r="AK256" s="36" t="str">
        <f t="shared" si="37"/>
        <v/>
      </c>
      <c r="AL256" s="36" t="str">
        <f t="shared" si="38"/>
        <v/>
      </c>
    </row>
    <row r="257" spans="2:38">
      <c r="B257" s="39">
        <v>42627</v>
      </c>
      <c r="C257" s="40">
        <v>18</v>
      </c>
      <c r="D257" s="40" t="s">
        <v>335</v>
      </c>
      <c r="E257" s="41">
        <v>42628.333333333336</v>
      </c>
      <c r="F257" s="42" t="s">
        <v>337</v>
      </c>
      <c r="G257" s="42" t="s">
        <v>635</v>
      </c>
      <c r="H257" s="40" t="s">
        <v>338</v>
      </c>
      <c r="I257" s="40" t="s">
        <v>635</v>
      </c>
      <c r="J257" s="42">
        <v>1.91</v>
      </c>
      <c r="K257" s="42">
        <v>3.12</v>
      </c>
      <c r="L257" s="42">
        <v>3.5</v>
      </c>
      <c r="M257" s="40">
        <v>4.0999999999999996</v>
      </c>
      <c r="N257" s="40">
        <v>3.6</v>
      </c>
      <c r="O257" s="40">
        <v>1.65</v>
      </c>
      <c r="P257" s="40">
        <v>-1</v>
      </c>
      <c r="R257" s="40">
        <v>1</v>
      </c>
      <c r="S257" s="40">
        <v>0</v>
      </c>
      <c r="T257" s="42">
        <v>3</v>
      </c>
      <c r="U257" s="40">
        <v>1</v>
      </c>
      <c r="V257" s="36" t="str">
        <f t="shared" si="40"/>
        <v>巴西甲</v>
      </c>
      <c r="W257" s="36" t="s">
        <v>454</v>
      </c>
      <c r="X257" s="36" t="s">
        <v>392</v>
      </c>
      <c r="Y257" s="36" t="s">
        <v>467</v>
      </c>
      <c r="Z257" s="36" t="s">
        <v>561</v>
      </c>
      <c r="AC257" s="36">
        <v>1</v>
      </c>
      <c r="AE257" s="36">
        <f t="shared" si="31"/>
        <v>0</v>
      </c>
      <c r="AF257" s="36">
        <f t="shared" si="32"/>
        <v>0</v>
      </c>
      <c r="AG257" s="36" t="str">
        <f t="shared" si="33"/>
        <v/>
      </c>
      <c r="AH257" s="36" t="str">
        <f t="shared" si="34"/>
        <v/>
      </c>
      <c r="AI257" s="36">
        <f t="shared" si="35"/>
        <v>0</v>
      </c>
      <c r="AJ257" s="36">
        <f t="shared" si="36"/>
        <v>0</v>
      </c>
      <c r="AK257" s="36" t="str">
        <f t="shared" si="37"/>
        <v/>
      </c>
      <c r="AL257" s="36" t="str">
        <f t="shared" si="38"/>
        <v/>
      </c>
    </row>
    <row r="258" spans="2:38">
      <c r="B258" s="39">
        <v>42627</v>
      </c>
      <c r="C258" s="40">
        <v>19</v>
      </c>
      <c r="D258" s="40" t="s">
        <v>28</v>
      </c>
      <c r="E258" s="41">
        <v>42628.333333333336</v>
      </c>
      <c r="F258" s="42" t="s">
        <v>785</v>
      </c>
      <c r="G258" s="42" t="s">
        <v>786</v>
      </c>
      <c r="H258" s="40" t="s">
        <v>787</v>
      </c>
      <c r="I258" s="40" t="s">
        <v>786</v>
      </c>
      <c r="J258" s="42">
        <v>5.4</v>
      </c>
      <c r="K258" s="42">
        <v>4.2</v>
      </c>
      <c r="L258" s="42">
        <v>1.42</v>
      </c>
      <c r="M258" s="40">
        <v>2.37</v>
      </c>
      <c r="N258" s="40">
        <v>3.6</v>
      </c>
      <c r="O258" s="40">
        <v>2.33</v>
      </c>
      <c r="P258" s="40">
        <v>1</v>
      </c>
      <c r="R258" s="40">
        <v>2</v>
      </c>
      <c r="S258" s="40">
        <v>1</v>
      </c>
      <c r="T258" s="42">
        <v>3</v>
      </c>
      <c r="U258" s="40">
        <v>3</v>
      </c>
      <c r="V258" s="36" t="str">
        <f t="shared" si="40"/>
        <v>中北美冠</v>
      </c>
      <c r="W258" s="36" t="s">
        <v>466</v>
      </c>
      <c r="X258" s="36" t="s">
        <v>392</v>
      </c>
      <c r="Y258" s="36" t="s">
        <v>467</v>
      </c>
      <c r="Z258" s="36" t="s">
        <v>459</v>
      </c>
      <c r="AB258" s="36">
        <v>1</v>
      </c>
      <c r="AC258" s="36">
        <v>1</v>
      </c>
      <c r="AE258" s="36">
        <f t="shared" si="31"/>
        <v>0</v>
      </c>
      <c r="AF258" s="36">
        <f t="shared" si="32"/>
        <v>0</v>
      </c>
      <c r="AG258" s="36" t="str">
        <f t="shared" si="33"/>
        <v/>
      </c>
      <c r="AH258" s="36" t="str">
        <f t="shared" si="34"/>
        <v/>
      </c>
      <c r="AI258" s="36">
        <f t="shared" si="35"/>
        <v>0</v>
      </c>
      <c r="AJ258" s="36">
        <f t="shared" si="36"/>
        <v>2</v>
      </c>
      <c r="AK258" s="36" t="str">
        <f t="shared" si="37"/>
        <v/>
      </c>
      <c r="AL258" s="36" t="str">
        <f t="shared" si="38"/>
        <v/>
      </c>
    </row>
    <row r="259" spans="2:38">
      <c r="B259" s="39">
        <v>42627</v>
      </c>
      <c r="C259" s="40">
        <v>20</v>
      </c>
      <c r="D259" s="40" t="s">
        <v>425</v>
      </c>
      <c r="E259" s="41">
        <v>42628.364583333336</v>
      </c>
      <c r="F259" s="42" t="s">
        <v>788</v>
      </c>
      <c r="G259" s="42" t="s">
        <v>789</v>
      </c>
      <c r="H259" s="40" t="s">
        <v>790</v>
      </c>
      <c r="I259" s="40" t="s">
        <v>789</v>
      </c>
      <c r="J259" s="42">
        <v>1.24</v>
      </c>
      <c r="K259" s="42">
        <v>4.9000000000000004</v>
      </c>
      <c r="L259" s="42">
        <v>8.5</v>
      </c>
      <c r="M259" s="40">
        <v>1.91</v>
      </c>
      <c r="N259" s="40">
        <v>3.5</v>
      </c>
      <c r="O259" s="40">
        <v>3.12</v>
      </c>
      <c r="P259" s="40">
        <v>-1</v>
      </c>
      <c r="R259" s="40">
        <v>1</v>
      </c>
      <c r="S259" s="40">
        <v>1</v>
      </c>
      <c r="T259" s="42">
        <v>1</v>
      </c>
      <c r="U259" s="40">
        <v>0</v>
      </c>
      <c r="V259" s="36" t="str">
        <f t="shared" si="40"/>
        <v>南俱杯</v>
      </c>
      <c r="W259" s="36" t="s">
        <v>466</v>
      </c>
      <c r="X259" s="36" t="s">
        <v>392</v>
      </c>
      <c r="Y259" s="36" t="s">
        <v>467</v>
      </c>
      <c r="Z259" s="36" t="s">
        <v>459</v>
      </c>
      <c r="AB259" s="36">
        <v>1</v>
      </c>
      <c r="AC259" s="36">
        <v>1</v>
      </c>
      <c r="AE259" s="36">
        <f t="shared" si="31"/>
        <v>0</v>
      </c>
      <c r="AF259" s="36">
        <f t="shared" si="32"/>
        <v>0</v>
      </c>
      <c r="AG259" s="36" t="str">
        <f t="shared" si="33"/>
        <v/>
      </c>
      <c r="AH259" s="36" t="str">
        <f t="shared" si="34"/>
        <v/>
      </c>
      <c r="AI259" s="36">
        <f t="shared" si="35"/>
        <v>0</v>
      </c>
      <c r="AJ259" s="36">
        <f t="shared" si="36"/>
        <v>2</v>
      </c>
      <c r="AK259" s="36" t="str">
        <f t="shared" si="37"/>
        <v/>
      </c>
      <c r="AL259" s="36" t="str">
        <f t="shared" si="38"/>
        <v/>
      </c>
    </row>
    <row r="260" spans="2:38">
      <c r="B260" s="39">
        <v>42627</v>
      </c>
      <c r="C260" s="40">
        <v>21</v>
      </c>
      <c r="D260" s="40" t="s">
        <v>335</v>
      </c>
      <c r="E260" s="41">
        <v>42628.364583333336</v>
      </c>
      <c r="F260" s="42" t="s">
        <v>355</v>
      </c>
      <c r="G260" s="42" t="s">
        <v>469</v>
      </c>
      <c r="H260" s="40" t="s">
        <v>355</v>
      </c>
      <c r="I260" s="40" t="s">
        <v>469</v>
      </c>
      <c r="J260" s="42">
        <v>2.5299999999999998</v>
      </c>
      <c r="K260" s="42">
        <v>2.88</v>
      </c>
      <c r="L260" s="42">
        <v>2.6</v>
      </c>
      <c r="M260" s="40">
        <v>6.1</v>
      </c>
      <c r="N260" s="40">
        <v>4.25</v>
      </c>
      <c r="O260" s="40">
        <v>1.37</v>
      </c>
      <c r="P260" s="40">
        <v>-1</v>
      </c>
      <c r="R260" s="40">
        <v>1</v>
      </c>
      <c r="S260" s="40">
        <v>1</v>
      </c>
      <c r="T260" s="42">
        <v>1</v>
      </c>
      <c r="U260" s="40">
        <v>0</v>
      </c>
      <c r="V260" s="36" t="str">
        <f t="shared" si="40"/>
        <v>巴西甲</v>
      </c>
      <c r="W260" s="36" t="s">
        <v>392</v>
      </c>
      <c r="X260" s="36" t="s">
        <v>392</v>
      </c>
      <c r="Y260" s="36" t="s">
        <v>392</v>
      </c>
      <c r="Z260" s="36" t="s">
        <v>561</v>
      </c>
      <c r="AB260" s="36">
        <v>1</v>
      </c>
      <c r="AC260" s="36" t="s">
        <v>629</v>
      </c>
      <c r="AE260" s="36">
        <f t="shared" si="31"/>
        <v>0</v>
      </c>
      <c r="AF260" s="36">
        <f t="shared" si="32"/>
        <v>0</v>
      </c>
      <c r="AG260" s="36" t="str">
        <f t="shared" si="33"/>
        <v/>
      </c>
      <c r="AH260" s="36" t="str">
        <f t="shared" si="34"/>
        <v/>
      </c>
      <c r="AI260" s="36">
        <f t="shared" si="35"/>
        <v>0</v>
      </c>
      <c r="AJ260" s="36">
        <f t="shared" si="36"/>
        <v>0</v>
      </c>
      <c r="AK260" s="36" t="str">
        <f t="shared" si="37"/>
        <v/>
      </c>
      <c r="AL260" s="36" t="str">
        <f t="shared" si="38"/>
        <v/>
      </c>
    </row>
    <row r="261" spans="2:38">
      <c r="B261" s="39">
        <v>42627</v>
      </c>
      <c r="C261" s="40">
        <v>22</v>
      </c>
      <c r="D261" s="40" t="s">
        <v>335</v>
      </c>
      <c r="E261" s="41">
        <v>42628.364583333336</v>
      </c>
      <c r="F261" s="42" t="s">
        <v>254</v>
      </c>
      <c r="G261" s="42" t="s">
        <v>353</v>
      </c>
      <c r="H261" s="40" t="s">
        <v>254</v>
      </c>
      <c r="I261" s="40" t="s">
        <v>353</v>
      </c>
      <c r="J261" s="42">
        <v>1.88</v>
      </c>
      <c r="K261" s="42">
        <v>3.15</v>
      </c>
      <c r="L261" s="42">
        <v>3.58</v>
      </c>
      <c r="M261" s="40">
        <v>3.85</v>
      </c>
      <c r="N261" s="40">
        <v>3.65</v>
      </c>
      <c r="O261" s="40">
        <v>1.68</v>
      </c>
      <c r="P261" s="40">
        <v>-1</v>
      </c>
      <c r="R261" s="40">
        <v>1</v>
      </c>
      <c r="S261" s="40">
        <v>1</v>
      </c>
      <c r="T261" s="42">
        <v>1</v>
      </c>
      <c r="U261" s="40">
        <v>0</v>
      </c>
      <c r="V261" s="36" t="str">
        <f t="shared" si="40"/>
        <v>巴西甲</v>
      </c>
      <c r="W261" s="36" t="s">
        <v>476</v>
      </c>
      <c r="X261" s="36" t="s">
        <v>392</v>
      </c>
      <c r="Y261" s="36" t="s">
        <v>467</v>
      </c>
      <c r="Z261" s="36" t="s">
        <v>561</v>
      </c>
      <c r="AB261" s="36">
        <v>1</v>
      </c>
      <c r="AC261" s="36" t="s">
        <v>629</v>
      </c>
      <c r="AE261" s="36">
        <f t="shared" si="31"/>
        <v>0</v>
      </c>
      <c r="AF261" s="36">
        <f t="shared" si="32"/>
        <v>0</v>
      </c>
      <c r="AG261" s="36" t="str">
        <f t="shared" si="33"/>
        <v/>
      </c>
      <c r="AH261" s="36" t="str">
        <f t="shared" si="34"/>
        <v/>
      </c>
      <c r="AI261" s="36">
        <f t="shared" si="35"/>
        <v>0</v>
      </c>
      <c r="AJ261" s="36">
        <f t="shared" si="36"/>
        <v>0</v>
      </c>
      <c r="AK261" s="36" t="str">
        <f t="shared" si="37"/>
        <v/>
      </c>
      <c r="AL261" s="36" t="str">
        <f t="shared" si="38"/>
        <v/>
      </c>
    </row>
    <row r="262" spans="2:38">
      <c r="B262" s="39">
        <v>42628</v>
      </c>
      <c r="C262" s="40">
        <v>1</v>
      </c>
      <c r="D262" s="40" t="s">
        <v>796</v>
      </c>
      <c r="E262" s="41">
        <v>42628.958333333336</v>
      </c>
      <c r="F262" s="42" t="s">
        <v>797</v>
      </c>
      <c r="G262" s="42" t="s">
        <v>798</v>
      </c>
      <c r="H262" s="40" t="s">
        <v>799</v>
      </c>
      <c r="I262" s="40" t="s">
        <v>798</v>
      </c>
      <c r="J262" s="42">
        <v>1.5</v>
      </c>
      <c r="K262" s="42">
        <v>3.45</v>
      </c>
      <c r="L262" s="42">
        <v>5.8</v>
      </c>
      <c r="M262" s="40">
        <v>2.85</v>
      </c>
      <c r="N262" s="40">
        <v>3.15</v>
      </c>
      <c r="O262" s="40">
        <v>2.1800000000000002</v>
      </c>
      <c r="P262" s="40">
        <v>-1</v>
      </c>
      <c r="V262" s="36" t="str">
        <f t="shared" si="40"/>
        <v>欧洲联赛</v>
      </c>
      <c r="W262" s="36" t="s">
        <v>466</v>
      </c>
      <c r="X262" s="36" t="s">
        <v>467</v>
      </c>
      <c r="Y262" s="36" t="s">
        <v>467</v>
      </c>
      <c r="Z262" s="36" t="s">
        <v>459</v>
      </c>
      <c r="AB262" s="36">
        <v>1</v>
      </c>
      <c r="AC262" s="36">
        <v>1</v>
      </c>
      <c r="AE262" s="36">
        <f t="shared" si="31"/>
        <v>0</v>
      </c>
      <c r="AF262" s="36">
        <f t="shared" si="32"/>
        <v>0</v>
      </c>
      <c r="AG262" s="36" t="str">
        <f t="shared" si="33"/>
        <v/>
      </c>
      <c r="AH262" s="36" t="str">
        <f t="shared" si="34"/>
        <v/>
      </c>
      <c r="AI262" s="36">
        <f t="shared" si="35"/>
        <v>1</v>
      </c>
      <c r="AJ262" s="36">
        <f t="shared" si="36"/>
        <v>3</v>
      </c>
      <c r="AK262" s="36" t="str">
        <f t="shared" si="37"/>
        <v/>
      </c>
      <c r="AL262" s="36" t="str">
        <f t="shared" si="38"/>
        <v/>
      </c>
    </row>
    <row r="263" spans="2:38">
      <c r="B263" s="39">
        <v>42628</v>
      </c>
      <c r="C263" s="40">
        <v>2</v>
      </c>
      <c r="D263" s="40" t="s">
        <v>796</v>
      </c>
      <c r="E263" s="41">
        <v>42629.041666666664</v>
      </c>
      <c r="F263" s="42" t="s">
        <v>800</v>
      </c>
      <c r="G263" s="42" t="s">
        <v>801</v>
      </c>
      <c r="H263" s="40" t="s">
        <v>800</v>
      </c>
      <c r="I263" s="40" t="s">
        <v>802</v>
      </c>
      <c r="J263" s="42">
        <v>4.3</v>
      </c>
      <c r="K263" s="42">
        <v>3.45</v>
      </c>
      <c r="L263" s="42">
        <v>1.65</v>
      </c>
      <c r="M263" s="40">
        <v>1.92</v>
      </c>
      <c r="N263" s="40">
        <v>3.6</v>
      </c>
      <c r="O263" s="40">
        <v>3.05</v>
      </c>
      <c r="P263" s="40">
        <v>1</v>
      </c>
      <c r="V263" s="36" t="str">
        <f t="shared" si="40"/>
        <v>欧洲联赛</v>
      </c>
      <c r="W263" s="36" t="s">
        <v>688</v>
      </c>
      <c r="X263" s="36" t="s">
        <v>392</v>
      </c>
      <c r="Y263" s="36" t="s">
        <v>467</v>
      </c>
      <c r="Z263" s="36" t="s">
        <v>459</v>
      </c>
      <c r="AA263" s="36">
        <v>1</v>
      </c>
      <c r="AB263" s="36">
        <v>1</v>
      </c>
      <c r="AC263" s="36">
        <v>1</v>
      </c>
      <c r="AE263" s="36">
        <f t="shared" si="31"/>
        <v>0</v>
      </c>
      <c r="AF263" s="36">
        <f t="shared" si="32"/>
        <v>0</v>
      </c>
      <c r="AG263" s="36" t="str">
        <f t="shared" si="33"/>
        <v/>
      </c>
      <c r="AH263" s="36" t="str">
        <f t="shared" si="34"/>
        <v/>
      </c>
      <c r="AI263" s="36">
        <f t="shared" si="35"/>
        <v>0</v>
      </c>
      <c r="AJ263" s="36">
        <f t="shared" si="36"/>
        <v>1</v>
      </c>
      <c r="AK263" s="36" t="str">
        <f t="shared" si="37"/>
        <v/>
      </c>
      <c r="AL263" s="36" t="str">
        <f t="shared" si="38"/>
        <v/>
      </c>
    </row>
    <row r="264" spans="2:38">
      <c r="B264" s="39">
        <v>42628</v>
      </c>
      <c r="C264" s="40">
        <v>3</v>
      </c>
      <c r="D264" s="40" t="s">
        <v>796</v>
      </c>
      <c r="E264" s="41">
        <v>42629.041666666664</v>
      </c>
      <c r="F264" s="42" t="s">
        <v>803</v>
      </c>
      <c r="G264" s="42" t="s">
        <v>804</v>
      </c>
      <c r="H264" s="40" t="s">
        <v>805</v>
      </c>
      <c r="I264" s="40" t="s">
        <v>804</v>
      </c>
      <c r="J264" s="42">
        <v>4.2</v>
      </c>
      <c r="K264" s="42">
        <v>3.4</v>
      </c>
      <c r="L264" s="42">
        <v>1.68</v>
      </c>
      <c r="M264" s="40">
        <v>1.88</v>
      </c>
      <c r="N264" s="40">
        <v>3.5</v>
      </c>
      <c r="O264" s="40">
        <v>3.25</v>
      </c>
      <c r="P264" s="40">
        <v>1</v>
      </c>
      <c r="V264" s="36" t="str">
        <f t="shared" si="40"/>
        <v>欧洲联赛</v>
      </c>
      <c r="W264" s="36" t="s">
        <v>694</v>
      </c>
      <c r="X264" s="36" t="s">
        <v>392</v>
      </c>
      <c r="Y264" s="36" t="s">
        <v>392</v>
      </c>
      <c r="Z264" s="36" t="s">
        <v>459</v>
      </c>
      <c r="AB264" s="36">
        <v>1</v>
      </c>
      <c r="AC264" s="36">
        <v>1</v>
      </c>
      <c r="AE264" s="36">
        <f t="shared" si="31"/>
        <v>0</v>
      </c>
      <c r="AF264" s="36">
        <f t="shared" si="32"/>
        <v>0</v>
      </c>
      <c r="AG264" s="36" t="str">
        <f t="shared" si="33"/>
        <v/>
      </c>
      <c r="AH264" s="36" t="str">
        <f t="shared" si="34"/>
        <v/>
      </c>
      <c r="AI264" s="36">
        <f t="shared" si="35"/>
        <v>1</v>
      </c>
      <c r="AJ264" s="36">
        <f t="shared" si="36"/>
        <v>3</v>
      </c>
      <c r="AK264" s="36" t="str">
        <f t="shared" si="37"/>
        <v/>
      </c>
      <c r="AL264" s="36" t="str">
        <f t="shared" si="38"/>
        <v/>
      </c>
    </row>
    <row r="265" spans="2:38">
      <c r="B265" s="39">
        <v>42628</v>
      </c>
      <c r="C265" s="40">
        <v>4</v>
      </c>
      <c r="D265" s="40" t="s">
        <v>796</v>
      </c>
      <c r="E265" s="41">
        <v>42629.041666666664</v>
      </c>
      <c r="F265" s="42" t="s">
        <v>112</v>
      </c>
      <c r="G265" s="42" t="s">
        <v>806</v>
      </c>
      <c r="H265" s="40" t="s">
        <v>114</v>
      </c>
      <c r="I265" s="40" t="s">
        <v>807</v>
      </c>
      <c r="J265" s="42">
        <v>1.85</v>
      </c>
      <c r="K265" s="42">
        <v>2.9</v>
      </c>
      <c r="L265" s="42">
        <v>4.0999999999999996</v>
      </c>
      <c r="M265" s="40">
        <v>4.1500000000000004</v>
      </c>
      <c r="N265" s="40">
        <v>3.35</v>
      </c>
      <c r="O265" s="40">
        <v>1.7</v>
      </c>
      <c r="P265" s="40">
        <v>-1</v>
      </c>
      <c r="V265" s="36" t="str">
        <f t="shared" si="40"/>
        <v>欧洲联赛</v>
      </c>
      <c r="W265" s="36" t="s">
        <v>454</v>
      </c>
      <c r="X265" s="36" t="s">
        <v>392</v>
      </c>
      <c r="Y265" s="36" t="s">
        <v>394</v>
      </c>
      <c r="Z265" s="36" t="s">
        <v>459</v>
      </c>
      <c r="AC265" s="36">
        <v>1</v>
      </c>
      <c r="AE265" s="36">
        <f t="shared" si="31"/>
        <v>0</v>
      </c>
      <c r="AF265" s="36">
        <f t="shared" si="32"/>
        <v>0</v>
      </c>
      <c r="AG265" s="36" t="str">
        <f t="shared" si="33"/>
        <v/>
      </c>
      <c r="AH265" s="36" t="str">
        <f t="shared" si="34"/>
        <v/>
      </c>
      <c r="AI265" s="36">
        <f t="shared" si="35"/>
        <v>0</v>
      </c>
      <c r="AJ265" s="36">
        <f t="shared" si="36"/>
        <v>0</v>
      </c>
      <c r="AK265" s="36" t="str">
        <f t="shared" si="37"/>
        <v/>
      </c>
      <c r="AL265" s="36" t="str">
        <f t="shared" si="38"/>
        <v/>
      </c>
    </row>
    <row r="266" spans="2:38">
      <c r="B266" s="39">
        <v>42628</v>
      </c>
      <c r="C266" s="40">
        <v>5</v>
      </c>
      <c r="D266" s="40" t="s">
        <v>796</v>
      </c>
      <c r="E266" s="41">
        <v>42629.041666666664</v>
      </c>
      <c r="F266" s="42" t="s">
        <v>808</v>
      </c>
      <c r="G266" s="42" t="s">
        <v>809</v>
      </c>
      <c r="H266" s="40" t="s">
        <v>810</v>
      </c>
      <c r="I266" s="40" t="s">
        <v>811</v>
      </c>
      <c r="J266" s="42">
        <v>2.9</v>
      </c>
      <c r="K266" s="42">
        <v>3.15</v>
      </c>
      <c r="L266" s="42">
        <v>2.15</v>
      </c>
      <c r="M266" s="40">
        <v>1.51</v>
      </c>
      <c r="N266" s="40">
        <v>4</v>
      </c>
      <c r="O266" s="40">
        <v>4.5999999999999996</v>
      </c>
      <c r="P266" s="40">
        <v>1</v>
      </c>
      <c r="V266" s="36" t="str">
        <f t="shared" si="40"/>
        <v>欧洲联赛</v>
      </c>
      <c r="W266" s="36" t="s">
        <v>392</v>
      </c>
      <c r="X266" s="36" t="s">
        <v>392</v>
      </c>
      <c r="Y266" s="36" t="s">
        <v>392</v>
      </c>
      <c r="Z266" s="36" t="s">
        <v>459</v>
      </c>
      <c r="AC266" s="36">
        <v>1</v>
      </c>
      <c r="AE266" s="36">
        <f t="shared" si="31"/>
        <v>0</v>
      </c>
      <c r="AF266" s="36">
        <f t="shared" si="32"/>
        <v>0</v>
      </c>
      <c r="AG266" s="36" t="str">
        <f t="shared" si="33"/>
        <v/>
      </c>
      <c r="AH266" s="36" t="str">
        <f t="shared" si="34"/>
        <v/>
      </c>
      <c r="AI266" s="36">
        <f t="shared" si="35"/>
        <v>0</v>
      </c>
      <c r="AJ266" s="36">
        <f t="shared" si="36"/>
        <v>0</v>
      </c>
      <c r="AK266" s="36" t="str">
        <f t="shared" si="37"/>
        <v/>
      </c>
      <c r="AL266" s="36" t="str">
        <f t="shared" si="38"/>
        <v/>
      </c>
    </row>
    <row r="267" spans="2:38">
      <c r="B267" s="39">
        <v>42628</v>
      </c>
      <c r="C267" s="40">
        <v>6</v>
      </c>
      <c r="D267" s="40" t="s">
        <v>796</v>
      </c>
      <c r="E267" s="41">
        <v>42629.041666666664</v>
      </c>
      <c r="F267" s="42" t="s">
        <v>812</v>
      </c>
      <c r="G267" s="42" t="s">
        <v>202</v>
      </c>
      <c r="H267" s="40" t="s">
        <v>813</v>
      </c>
      <c r="I267" s="40" t="s">
        <v>202</v>
      </c>
      <c r="J267" s="42">
        <v>1.86</v>
      </c>
      <c r="K267" s="42">
        <v>3.1</v>
      </c>
      <c r="L267" s="42">
        <v>3.75</v>
      </c>
      <c r="M267" s="40">
        <v>3.85</v>
      </c>
      <c r="N267" s="40">
        <v>3.55</v>
      </c>
      <c r="O267" s="40">
        <v>1.7</v>
      </c>
      <c r="P267" s="40">
        <v>-1</v>
      </c>
      <c r="V267" s="36" t="str">
        <f t="shared" si="40"/>
        <v>欧洲联赛</v>
      </c>
      <c r="W267" s="36" t="s">
        <v>454</v>
      </c>
      <c r="X267" s="36" t="s">
        <v>394</v>
      </c>
      <c r="Y267" s="36" t="s">
        <v>392</v>
      </c>
      <c r="Z267" s="36" t="s">
        <v>459</v>
      </c>
      <c r="AB267" s="36">
        <v>1</v>
      </c>
      <c r="AC267" s="36" t="s">
        <v>629</v>
      </c>
      <c r="AE267" s="36">
        <f t="shared" ref="AE267:AE330" si="41">IF(AND(AB267=$AB$4,AC267=$AC$4),IF(W267=$W$4,1,0)+IF(X267=$X$4,1,0)+IF(Y267=$Y$4,1,0),0)</f>
        <v>0</v>
      </c>
      <c r="AF267" s="36">
        <f t="shared" ref="AF267:AF330" si="42">IF(AND(AB267=$AB$4,AC267=$AC$4),IF(W267=$W$4,1,0)+IF(Z267=$Z$4,1,0)+IF(X267=$X$4,1,0)+IF(Y267=$Y$4,1,0)+IF(AA267=$AA$4,1,0)+IF(V267=$V$4,1,0),0)</f>
        <v>0</v>
      </c>
      <c r="AG267" s="36" t="str">
        <f t="shared" ref="AG267:AG330" si="43">IF(AND(AB267=$AB$4,AC267=$AC$4,AE267=MAX(AE$10:AE$5002)),(J267-J$4)^2+(K267-K$4)^2+(L267-L$4)^2+(M267-M$4)^2+(N267-N$4)^2+(O267-O$4)^2,"")</f>
        <v/>
      </c>
      <c r="AH267" s="36" t="str">
        <f t="shared" ref="AH267:AH330" si="44">IF(AND(AB267=$AB$4,AC267=$AC$4,AE267=MAX(AE$10:AE$5002),AF267=MAX(AF$10:AF$5002)),(J267-J$4)^2+(K267-K$4)^2+(L267-L$4)^2+(M267-M$4)^2+(N267-N$4)^2+(O267-O$4)^2,"")</f>
        <v/>
      </c>
      <c r="AI267" s="36">
        <f t="shared" ref="AI267:AI330" si="45">IF(AND(AB267=$AB$5,AC267=$AC$5),IF(W267=$W$5,1,0)+IF(X267=$X$5,1,0)+IF(Y267=$Y$5,1,0),0)</f>
        <v>0</v>
      </c>
      <c r="AJ267" s="36">
        <f t="shared" ref="AJ267:AJ330" si="46">IF(AND(AB267=$AB$5,AC267=$AC$5),IF(W267=$W$5,1,0)+IF(Z267=$Z$5,1,0)+IF(X267=$X$5,1,0)+IF(Y267=$Y$5,1,0)+IF(AA267=$AA$5,1,0)+IF(V267=$V$5,1,0),0)</f>
        <v>0</v>
      </c>
      <c r="AK267" s="36" t="str">
        <f t="shared" ref="AK267:AK330" si="47">IF(AND(AB267=$AB$5,AC267=$AC$5,AI267=MAX(AI$10:AI$5002)),(J267-J$4)^2+(K267-K$4)^2+(L267-L$4)^2+(M267-M$4)^2+(N267-N$4)^2+(O267-O$4)^2,"")</f>
        <v/>
      </c>
      <c r="AL267" s="36" t="str">
        <f t="shared" ref="AL267:AL330" si="48">IF(AND(AB267=$AB$5,AC267=$AC$5,AI267=MAX(AI$10:AI$5002),AJ267=MAX(AJ$10:AJ$5002)),(J267-J$4)^2+(K267-K$4)^2+(L267-L$4)^2+(M267-M$4)^2+(N267-N$4)^2+(O267-O$4)^2,"")</f>
        <v/>
      </c>
    </row>
    <row r="268" spans="2:38">
      <c r="B268" s="39">
        <v>42628</v>
      </c>
      <c r="C268" s="40">
        <v>7</v>
      </c>
      <c r="D268" s="40" t="s">
        <v>796</v>
      </c>
      <c r="E268" s="41">
        <v>42629.041666666664</v>
      </c>
      <c r="F268" s="42" t="s">
        <v>284</v>
      </c>
      <c r="G268" s="42" t="s">
        <v>814</v>
      </c>
      <c r="H268" s="40" t="s">
        <v>284</v>
      </c>
      <c r="I268" s="40" t="s">
        <v>815</v>
      </c>
      <c r="J268" s="42">
        <v>1.29</v>
      </c>
      <c r="K268" s="42">
        <v>4.45</v>
      </c>
      <c r="L268" s="42">
        <v>7.7</v>
      </c>
      <c r="M268" s="40">
        <v>2.0299999999999998</v>
      </c>
      <c r="N268" s="40">
        <v>3.5</v>
      </c>
      <c r="O268" s="40">
        <v>2.85</v>
      </c>
      <c r="P268" s="40">
        <v>-1</v>
      </c>
      <c r="V268" s="36" t="str">
        <f t="shared" si="40"/>
        <v>欧洲联赛</v>
      </c>
      <c r="W268" s="36" t="s">
        <v>454</v>
      </c>
      <c r="X268" s="36" t="s">
        <v>392</v>
      </c>
      <c r="Y268" s="36" t="s">
        <v>392</v>
      </c>
      <c r="Z268" s="36" t="s">
        <v>459</v>
      </c>
      <c r="AE268" s="36">
        <f t="shared" si="41"/>
        <v>1</v>
      </c>
      <c r="AF268" s="36">
        <f t="shared" si="42"/>
        <v>3</v>
      </c>
      <c r="AG268" s="36" t="str">
        <f t="shared" si="43"/>
        <v/>
      </c>
      <c r="AH268" s="36" t="str">
        <f t="shared" si="44"/>
        <v/>
      </c>
      <c r="AI268" s="36">
        <f t="shared" si="45"/>
        <v>0</v>
      </c>
      <c r="AJ268" s="36">
        <f t="shared" si="46"/>
        <v>0</v>
      </c>
      <c r="AK268" s="36" t="str">
        <f t="shared" si="47"/>
        <v/>
      </c>
      <c r="AL268" s="36" t="str">
        <f t="shared" si="48"/>
        <v/>
      </c>
    </row>
    <row r="269" spans="2:38">
      <c r="B269" s="39">
        <v>42628</v>
      </c>
      <c r="C269" s="40">
        <v>8</v>
      </c>
      <c r="D269" s="40" t="s">
        <v>796</v>
      </c>
      <c r="E269" s="41">
        <v>42629.041666666664</v>
      </c>
      <c r="F269" s="42" t="s">
        <v>228</v>
      </c>
      <c r="G269" s="42" t="s">
        <v>816</v>
      </c>
      <c r="H269" s="40" t="s">
        <v>228</v>
      </c>
      <c r="I269" s="40" t="s">
        <v>817</v>
      </c>
      <c r="J269" s="42">
        <v>1.17</v>
      </c>
      <c r="K269" s="42">
        <v>5.45</v>
      </c>
      <c r="L269" s="42">
        <v>11</v>
      </c>
      <c r="M269" s="40">
        <v>1.67</v>
      </c>
      <c r="N269" s="40">
        <v>3.85</v>
      </c>
      <c r="O269" s="40">
        <v>3.7</v>
      </c>
      <c r="P269" s="40">
        <v>-1</v>
      </c>
      <c r="V269" s="36" t="str">
        <f t="shared" si="40"/>
        <v>欧洲联赛</v>
      </c>
      <c r="W269" s="36" t="s">
        <v>466</v>
      </c>
      <c r="X269" s="36" t="s">
        <v>392</v>
      </c>
      <c r="Y269" s="36" t="s">
        <v>392</v>
      </c>
      <c r="Z269" s="36" t="s">
        <v>459</v>
      </c>
      <c r="AB269" s="36">
        <v>1</v>
      </c>
      <c r="AC269" s="36">
        <v>1</v>
      </c>
      <c r="AE269" s="36">
        <f t="shared" si="41"/>
        <v>0</v>
      </c>
      <c r="AF269" s="36">
        <f t="shared" si="42"/>
        <v>0</v>
      </c>
      <c r="AG269" s="36" t="str">
        <f t="shared" si="43"/>
        <v/>
      </c>
      <c r="AH269" s="36" t="str">
        <f t="shared" si="44"/>
        <v/>
      </c>
      <c r="AI269" s="36">
        <f t="shared" si="45"/>
        <v>1</v>
      </c>
      <c r="AJ269" s="36">
        <f t="shared" si="46"/>
        <v>3</v>
      </c>
      <c r="AK269" s="36" t="str">
        <f t="shared" si="47"/>
        <v/>
      </c>
      <c r="AL269" s="36" t="str">
        <f t="shared" si="48"/>
        <v/>
      </c>
    </row>
    <row r="270" spans="2:38">
      <c r="B270" s="39">
        <v>42628</v>
      </c>
      <c r="C270" s="40">
        <v>9</v>
      </c>
      <c r="D270" s="40" t="s">
        <v>796</v>
      </c>
      <c r="E270" s="41">
        <v>42629.041666666664</v>
      </c>
      <c r="F270" s="42" t="s">
        <v>818</v>
      </c>
      <c r="G270" s="42" t="s">
        <v>819</v>
      </c>
      <c r="H270" s="40" t="s">
        <v>818</v>
      </c>
      <c r="I270" s="40" t="s">
        <v>820</v>
      </c>
      <c r="J270" s="42">
        <v>4.1500000000000004</v>
      </c>
      <c r="K270" s="42">
        <v>3.15</v>
      </c>
      <c r="L270" s="42">
        <v>1.75</v>
      </c>
      <c r="M270" s="40">
        <v>1.8</v>
      </c>
      <c r="N270" s="40">
        <v>3.5</v>
      </c>
      <c r="O270" s="40">
        <v>3.5</v>
      </c>
      <c r="P270" s="40">
        <v>1</v>
      </c>
      <c r="V270" s="36" t="str">
        <f t="shared" si="40"/>
        <v>欧洲联赛</v>
      </c>
      <c r="W270" s="36" t="s">
        <v>688</v>
      </c>
      <c r="X270" s="36" t="s">
        <v>394</v>
      </c>
      <c r="Y270" s="36" t="s">
        <v>394</v>
      </c>
      <c r="Z270" s="36" t="s">
        <v>459</v>
      </c>
      <c r="AE270" s="36">
        <f t="shared" si="41"/>
        <v>1</v>
      </c>
      <c r="AF270" s="36">
        <f t="shared" si="42"/>
        <v>3</v>
      </c>
      <c r="AG270" s="36" t="str">
        <f t="shared" si="43"/>
        <v/>
      </c>
      <c r="AH270" s="36" t="str">
        <f t="shared" si="44"/>
        <v/>
      </c>
      <c r="AI270" s="36">
        <f t="shared" si="45"/>
        <v>0</v>
      </c>
      <c r="AJ270" s="36">
        <f t="shared" si="46"/>
        <v>0</v>
      </c>
      <c r="AK270" s="36" t="str">
        <f t="shared" si="47"/>
        <v/>
      </c>
      <c r="AL270" s="36" t="str">
        <f t="shared" si="48"/>
        <v/>
      </c>
    </row>
    <row r="271" spans="2:38">
      <c r="B271" s="39">
        <v>42628</v>
      </c>
      <c r="C271" s="40">
        <v>10</v>
      </c>
      <c r="D271" s="40" t="s">
        <v>796</v>
      </c>
      <c r="E271" s="41">
        <v>42629.041666666664</v>
      </c>
      <c r="F271" s="42" t="s">
        <v>821</v>
      </c>
      <c r="G271" s="42" t="s">
        <v>822</v>
      </c>
      <c r="H271" s="40" t="s">
        <v>823</v>
      </c>
      <c r="I271" s="40" t="s">
        <v>822</v>
      </c>
      <c r="J271" s="42">
        <v>2.65</v>
      </c>
      <c r="K271" s="42">
        <v>3.05</v>
      </c>
      <c r="L271" s="42">
        <v>2.36</v>
      </c>
      <c r="M271" s="40">
        <v>1.42</v>
      </c>
      <c r="N271" s="40">
        <v>4.2</v>
      </c>
      <c r="O271" s="40">
        <v>5.35</v>
      </c>
      <c r="P271" s="40">
        <v>1</v>
      </c>
      <c r="V271" s="36" t="str">
        <f t="shared" si="40"/>
        <v>欧洲联赛</v>
      </c>
      <c r="W271" s="36" t="s">
        <v>694</v>
      </c>
      <c r="X271" s="36" t="s">
        <v>392</v>
      </c>
      <c r="Y271" s="36" t="s">
        <v>394</v>
      </c>
      <c r="Z271" s="36" t="s">
        <v>459</v>
      </c>
      <c r="AC271" s="36">
        <v>1</v>
      </c>
      <c r="AE271" s="36">
        <f t="shared" si="41"/>
        <v>0</v>
      </c>
      <c r="AF271" s="36">
        <f t="shared" si="42"/>
        <v>0</v>
      </c>
      <c r="AG271" s="36" t="str">
        <f t="shared" si="43"/>
        <v/>
      </c>
      <c r="AH271" s="36" t="str">
        <f t="shared" si="44"/>
        <v/>
      </c>
      <c r="AI271" s="36">
        <f t="shared" si="45"/>
        <v>0</v>
      </c>
      <c r="AJ271" s="36">
        <f t="shared" si="46"/>
        <v>0</v>
      </c>
      <c r="AK271" s="36" t="str">
        <f t="shared" si="47"/>
        <v/>
      </c>
      <c r="AL271" s="36" t="str">
        <f t="shared" si="48"/>
        <v/>
      </c>
    </row>
    <row r="272" spans="2:38">
      <c r="B272" s="39">
        <v>42628</v>
      </c>
      <c r="C272" s="40">
        <v>11</v>
      </c>
      <c r="D272" s="40" t="s">
        <v>796</v>
      </c>
      <c r="E272" s="41">
        <v>42629.041666666664</v>
      </c>
      <c r="F272" s="42" t="s">
        <v>824</v>
      </c>
      <c r="G272" s="42" t="s">
        <v>180</v>
      </c>
      <c r="H272" s="40" t="s">
        <v>824</v>
      </c>
      <c r="I272" s="40" t="s">
        <v>180</v>
      </c>
      <c r="J272" s="42">
        <v>3.8</v>
      </c>
      <c r="K272" s="42">
        <v>3.45</v>
      </c>
      <c r="L272" s="42">
        <v>1.74</v>
      </c>
      <c r="M272" s="40">
        <v>1.81</v>
      </c>
      <c r="N272" s="40">
        <v>3.65</v>
      </c>
      <c r="O272" s="40">
        <v>3.3</v>
      </c>
      <c r="P272" s="40">
        <v>1</v>
      </c>
      <c r="V272" s="36" t="str">
        <f t="shared" si="40"/>
        <v>欧洲联赛</v>
      </c>
      <c r="W272" s="36" t="s">
        <v>466</v>
      </c>
      <c r="X272" s="36" t="s">
        <v>392</v>
      </c>
      <c r="Y272" s="36" t="s">
        <v>467</v>
      </c>
      <c r="Z272" s="36" t="s">
        <v>459</v>
      </c>
      <c r="AB272" s="36">
        <v>1</v>
      </c>
      <c r="AC272" s="36">
        <v>1</v>
      </c>
      <c r="AE272" s="36">
        <f t="shared" si="41"/>
        <v>0</v>
      </c>
      <c r="AF272" s="36">
        <f t="shared" si="42"/>
        <v>0</v>
      </c>
      <c r="AG272" s="36" t="str">
        <f t="shared" si="43"/>
        <v/>
      </c>
      <c r="AH272" s="36" t="str">
        <f t="shared" si="44"/>
        <v/>
      </c>
      <c r="AI272" s="36">
        <f t="shared" si="45"/>
        <v>0</v>
      </c>
      <c r="AJ272" s="36">
        <f t="shared" si="46"/>
        <v>2</v>
      </c>
      <c r="AK272" s="36" t="str">
        <f t="shared" si="47"/>
        <v/>
      </c>
      <c r="AL272" s="36" t="str">
        <f t="shared" si="48"/>
        <v/>
      </c>
    </row>
    <row r="273" spans="2:38">
      <c r="B273" s="39">
        <v>42628</v>
      </c>
      <c r="C273" s="40">
        <v>12</v>
      </c>
      <c r="D273" s="40" t="s">
        <v>796</v>
      </c>
      <c r="E273" s="41">
        <v>42629.041666666664</v>
      </c>
      <c r="F273" s="42" t="s">
        <v>825</v>
      </c>
      <c r="G273" s="42" t="s">
        <v>345</v>
      </c>
      <c r="H273" s="40" t="s">
        <v>825</v>
      </c>
      <c r="I273" s="40" t="s">
        <v>347</v>
      </c>
      <c r="J273" s="42">
        <v>1.54</v>
      </c>
      <c r="K273" s="42">
        <v>3.7</v>
      </c>
      <c r="L273" s="42">
        <v>4.76</v>
      </c>
      <c r="M273" s="40">
        <v>2.74</v>
      </c>
      <c r="N273" s="40">
        <v>3.5</v>
      </c>
      <c r="O273" s="40">
        <v>2.09</v>
      </c>
      <c r="P273" s="40">
        <v>-1</v>
      </c>
      <c r="V273" s="36" t="str">
        <f t="shared" ref="V273:V286" si="49">D273</f>
        <v>欧洲联赛</v>
      </c>
      <c r="W273" s="36" t="s">
        <v>510</v>
      </c>
      <c r="X273" s="36" t="s">
        <v>392</v>
      </c>
      <c r="Y273" s="36" t="s">
        <v>392</v>
      </c>
      <c r="Z273" s="36" t="s">
        <v>459</v>
      </c>
      <c r="AE273" s="36">
        <f t="shared" si="41"/>
        <v>1</v>
      </c>
      <c r="AF273" s="36">
        <f t="shared" si="42"/>
        <v>3</v>
      </c>
      <c r="AG273" s="36" t="str">
        <f t="shared" si="43"/>
        <v/>
      </c>
      <c r="AH273" s="36" t="str">
        <f t="shared" si="44"/>
        <v/>
      </c>
      <c r="AI273" s="36">
        <f t="shared" si="45"/>
        <v>0</v>
      </c>
      <c r="AJ273" s="36">
        <f t="shared" si="46"/>
        <v>0</v>
      </c>
      <c r="AK273" s="36" t="str">
        <f t="shared" si="47"/>
        <v/>
      </c>
      <c r="AL273" s="36" t="str">
        <f t="shared" si="48"/>
        <v/>
      </c>
    </row>
    <row r="274" spans="2:38">
      <c r="B274" s="39">
        <v>42628</v>
      </c>
      <c r="C274" s="40">
        <v>13</v>
      </c>
      <c r="D274" s="40" t="s">
        <v>796</v>
      </c>
      <c r="E274" s="41">
        <v>42629.041666666664</v>
      </c>
      <c r="F274" s="42" t="s">
        <v>184</v>
      </c>
      <c r="G274" s="42" t="s">
        <v>169</v>
      </c>
      <c r="H274" s="40" t="s">
        <v>185</v>
      </c>
      <c r="I274" s="40" t="s">
        <v>171</v>
      </c>
      <c r="J274" s="42">
        <v>2.98</v>
      </c>
      <c r="K274" s="42">
        <v>2.95</v>
      </c>
      <c r="L274" s="42">
        <v>2.2000000000000002</v>
      </c>
      <c r="M274" s="40">
        <v>1.49</v>
      </c>
      <c r="N274" s="40">
        <v>4</v>
      </c>
      <c r="O274" s="40">
        <v>4.8</v>
      </c>
      <c r="P274" s="40">
        <v>1</v>
      </c>
      <c r="V274" s="36" t="str">
        <f t="shared" si="49"/>
        <v>欧洲联赛</v>
      </c>
      <c r="W274" s="36" t="s">
        <v>476</v>
      </c>
      <c r="X274" s="36" t="s">
        <v>392</v>
      </c>
      <c r="Y274" s="36" t="s">
        <v>392</v>
      </c>
      <c r="Z274" s="36" t="s">
        <v>459</v>
      </c>
      <c r="AB274" s="36">
        <v>1</v>
      </c>
      <c r="AC274" s="36" t="s">
        <v>629</v>
      </c>
      <c r="AE274" s="36">
        <f t="shared" si="41"/>
        <v>0</v>
      </c>
      <c r="AF274" s="36">
        <f t="shared" si="42"/>
        <v>0</v>
      </c>
      <c r="AG274" s="36" t="str">
        <f t="shared" si="43"/>
        <v/>
      </c>
      <c r="AH274" s="36" t="str">
        <f t="shared" si="44"/>
        <v/>
      </c>
      <c r="AI274" s="36">
        <f t="shared" si="45"/>
        <v>0</v>
      </c>
      <c r="AJ274" s="36">
        <f t="shared" si="46"/>
        <v>0</v>
      </c>
      <c r="AK274" s="36" t="str">
        <f t="shared" si="47"/>
        <v/>
      </c>
      <c r="AL274" s="36" t="str">
        <f t="shared" si="48"/>
        <v/>
      </c>
    </row>
    <row r="275" spans="2:38">
      <c r="B275" s="39">
        <v>42628</v>
      </c>
      <c r="C275" s="40">
        <v>14</v>
      </c>
      <c r="D275" s="40" t="s">
        <v>796</v>
      </c>
      <c r="E275" s="41">
        <v>42629.128472222219</v>
      </c>
      <c r="F275" s="42" t="s">
        <v>826</v>
      </c>
      <c r="G275" s="42" t="s">
        <v>193</v>
      </c>
      <c r="H275" s="40" t="s">
        <v>826</v>
      </c>
      <c r="I275" s="40" t="s">
        <v>193</v>
      </c>
      <c r="J275" s="42">
        <v>2.34</v>
      </c>
      <c r="K275" s="42">
        <v>3.02</v>
      </c>
      <c r="L275" s="42">
        <v>2.7</v>
      </c>
      <c r="M275" s="40">
        <v>5.45</v>
      </c>
      <c r="N275" s="40">
        <v>4.05</v>
      </c>
      <c r="O275" s="40">
        <v>1.43</v>
      </c>
      <c r="P275" s="40">
        <v>-1</v>
      </c>
      <c r="V275" s="36" t="str">
        <f t="shared" si="49"/>
        <v>欧洲联赛</v>
      </c>
      <c r="W275" s="36" t="s">
        <v>510</v>
      </c>
      <c r="X275" s="36" t="s">
        <v>467</v>
      </c>
      <c r="Y275" s="36" t="s">
        <v>392</v>
      </c>
      <c r="Z275" s="36" t="s">
        <v>459</v>
      </c>
      <c r="AB275" s="36">
        <v>1</v>
      </c>
      <c r="AC275" s="36" t="s">
        <v>629</v>
      </c>
      <c r="AE275" s="36">
        <f t="shared" si="41"/>
        <v>0</v>
      </c>
      <c r="AF275" s="36">
        <f t="shared" si="42"/>
        <v>0</v>
      </c>
      <c r="AG275" s="36" t="str">
        <f t="shared" si="43"/>
        <v/>
      </c>
      <c r="AH275" s="36" t="str">
        <f t="shared" si="44"/>
        <v/>
      </c>
      <c r="AI275" s="36">
        <f t="shared" si="45"/>
        <v>0</v>
      </c>
      <c r="AJ275" s="36">
        <f t="shared" si="46"/>
        <v>0</v>
      </c>
      <c r="AK275" s="36" t="str">
        <f t="shared" si="47"/>
        <v/>
      </c>
      <c r="AL275" s="36" t="str">
        <f t="shared" si="48"/>
        <v/>
      </c>
    </row>
    <row r="276" spans="2:38">
      <c r="B276" s="39">
        <v>42628</v>
      </c>
      <c r="C276" s="40">
        <v>15</v>
      </c>
      <c r="D276" s="40" t="s">
        <v>796</v>
      </c>
      <c r="E276" s="41">
        <v>42629.128472222219</v>
      </c>
      <c r="F276" s="42" t="s">
        <v>191</v>
      </c>
      <c r="G276" s="42" t="s">
        <v>827</v>
      </c>
      <c r="H276" s="40" t="s">
        <v>191</v>
      </c>
      <c r="I276" s="40" t="s">
        <v>828</v>
      </c>
      <c r="J276" s="42">
        <v>2.6</v>
      </c>
      <c r="K276" s="42">
        <v>3.05</v>
      </c>
      <c r="L276" s="42">
        <v>2.4</v>
      </c>
      <c r="M276" s="40">
        <v>1.41</v>
      </c>
      <c r="N276" s="40">
        <v>4.3</v>
      </c>
      <c r="O276" s="40">
        <v>5.35</v>
      </c>
      <c r="P276" s="40">
        <v>1</v>
      </c>
      <c r="V276" s="36" t="str">
        <f t="shared" si="49"/>
        <v>欧洲联赛</v>
      </c>
      <c r="W276" s="36" t="s">
        <v>692</v>
      </c>
      <c r="X276" s="36" t="s">
        <v>392</v>
      </c>
      <c r="Y276" s="36" t="s">
        <v>394</v>
      </c>
      <c r="Z276" s="36" t="s">
        <v>459</v>
      </c>
      <c r="AB276" s="36">
        <v>1</v>
      </c>
      <c r="AC276" s="36" t="s">
        <v>629</v>
      </c>
      <c r="AE276" s="36">
        <f t="shared" si="41"/>
        <v>0</v>
      </c>
      <c r="AF276" s="36">
        <f t="shared" si="42"/>
        <v>0</v>
      </c>
      <c r="AG276" s="36" t="str">
        <f t="shared" si="43"/>
        <v/>
      </c>
      <c r="AH276" s="36" t="str">
        <f t="shared" si="44"/>
        <v/>
      </c>
      <c r="AI276" s="36">
        <f t="shared" si="45"/>
        <v>0</v>
      </c>
      <c r="AJ276" s="36">
        <f t="shared" si="46"/>
        <v>0</v>
      </c>
      <c r="AK276" s="36" t="str">
        <f t="shared" si="47"/>
        <v/>
      </c>
      <c r="AL276" s="36" t="str">
        <f t="shared" si="48"/>
        <v/>
      </c>
    </row>
    <row r="277" spans="2:38">
      <c r="B277" s="39">
        <v>42628</v>
      </c>
      <c r="C277" s="40">
        <v>16</v>
      </c>
      <c r="D277" s="40" t="s">
        <v>796</v>
      </c>
      <c r="E277" s="41">
        <v>42629.128472222219</v>
      </c>
      <c r="F277" s="42" t="s">
        <v>105</v>
      </c>
      <c r="G277" s="42" t="s">
        <v>279</v>
      </c>
      <c r="H277" s="40" t="s">
        <v>105</v>
      </c>
      <c r="I277" s="40" t="s">
        <v>279</v>
      </c>
      <c r="J277" s="42">
        <v>1.8</v>
      </c>
      <c r="K277" s="42">
        <v>3.2</v>
      </c>
      <c r="L277" s="42">
        <v>3.85</v>
      </c>
      <c r="M277" s="40">
        <v>3.65</v>
      </c>
      <c r="N277" s="40">
        <v>3.55</v>
      </c>
      <c r="O277" s="40">
        <v>1.75</v>
      </c>
      <c r="P277" s="40">
        <v>-1</v>
      </c>
      <c r="V277" s="36" t="str">
        <f t="shared" si="49"/>
        <v>欧洲联赛</v>
      </c>
      <c r="W277" s="36" t="s">
        <v>476</v>
      </c>
      <c r="X277" s="36" t="s">
        <v>392</v>
      </c>
      <c r="Y277" s="36" t="s">
        <v>467</v>
      </c>
      <c r="Z277" s="36" t="s">
        <v>459</v>
      </c>
      <c r="AB277" s="36">
        <v>1</v>
      </c>
      <c r="AC277" s="36" t="s">
        <v>629</v>
      </c>
      <c r="AE277" s="36">
        <f t="shared" si="41"/>
        <v>0</v>
      </c>
      <c r="AF277" s="36">
        <f t="shared" si="42"/>
        <v>0</v>
      </c>
      <c r="AG277" s="36" t="str">
        <f t="shared" si="43"/>
        <v/>
      </c>
      <c r="AH277" s="36" t="str">
        <f t="shared" si="44"/>
        <v/>
      </c>
      <c r="AI277" s="36">
        <f t="shared" si="45"/>
        <v>0</v>
      </c>
      <c r="AJ277" s="36">
        <f t="shared" si="46"/>
        <v>0</v>
      </c>
      <c r="AK277" s="36" t="str">
        <f t="shared" si="47"/>
        <v/>
      </c>
      <c r="AL277" s="36" t="str">
        <f t="shared" si="48"/>
        <v/>
      </c>
    </row>
    <row r="278" spans="2:38">
      <c r="B278" s="39">
        <v>42628</v>
      </c>
      <c r="C278" s="40">
        <v>17</v>
      </c>
      <c r="D278" s="40" t="s">
        <v>796</v>
      </c>
      <c r="E278" s="41">
        <v>42629.128472222219</v>
      </c>
      <c r="F278" s="42" t="s">
        <v>829</v>
      </c>
      <c r="G278" s="42" t="s">
        <v>830</v>
      </c>
      <c r="H278" s="40" t="s">
        <v>831</v>
      </c>
      <c r="I278" s="40" t="s">
        <v>830</v>
      </c>
      <c r="J278" s="42">
        <v>4.95</v>
      </c>
      <c r="K278" s="42">
        <v>3.65</v>
      </c>
      <c r="L278" s="42">
        <v>1.53</v>
      </c>
      <c r="M278" s="40">
        <v>2.12</v>
      </c>
      <c r="N278" s="40">
        <v>3.3</v>
      </c>
      <c r="O278" s="40">
        <v>2.82</v>
      </c>
      <c r="P278" s="40">
        <v>1</v>
      </c>
      <c r="V278" s="36" t="str">
        <f t="shared" si="49"/>
        <v>欧洲联赛</v>
      </c>
      <c r="W278" s="36" t="s">
        <v>454</v>
      </c>
      <c r="X278" s="36" t="s">
        <v>394</v>
      </c>
      <c r="Y278" s="36" t="s">
        <v>392</v>
      </c>
      <c r="Z278" s="36" t="s">
        <v>459</v>
      </c>
      <c r="AE278" s="36">
        <f t="shared" si="41"/>
        <v>2</v>
      </c>
      <c r="AF278" s="36">
        <f t="shared" si="42"/>
        <v>4</v>
      </c>
      <c r="AG278" s="36" t="str">
        <f t="shared" si="43"/>
        <v/>
      </c>
      <c r="AH278" s="36" t="str">
        <f t="shared" si="44"/>
        <v/>
      </c>
      <c r="AI278" s="36">
        <f t="shared" si="45"/>
        <v>0</v>
      </c>
      <c r="AJ278" s="36">
        <f t="shared" si="46"/>
        <v>0</v>
      </c>
      <c r="AK278" s="36" t="str">
        <f t="shared" si="47"/>
        <v/>
      </c>
      <c r="AL278" s="36" t="str">
        <f t="shared" si="48"/>
        <v/>
      </c>
    </row>
    <row r="279" spans="2:38">
      <c r="B279" s="39">
        <v>42628</v>
      </c>
      <c r="C279" s="40">
        <v>18</v>
      </c>
      <c r="D279" s="40" t="s">
        <v>796</v>
      </c>
      <c r="E279" s="41">
        <v>42629.128472222219</v>
      </c>
      <c r="F279" s="42" t="s">
        <v>832</v>
      </c>
      <c r="G279" s="42" t="s">
        <v>833</v>
      </c>
      <c r="H279" s="40" t="s">
        <v>832</v>
      </c>
      <c r="I279" s="40" t="s">
        <v>833</v>
      </c>
      <c r="J279" s="42">
        <v>2.8</v>
      </c>
      <c r="K279" s="42">
        <v>3.15</v>
      </c>
      <c r="L279" s="42">
        <v>2.2000000000000002</v>
      </c>
      <c r="M279" s="40">
        <v>1.49</v>
      </c>
      <c r="N279" s="40">
        <v>4.05</v>
      </c>
      <c r="O279" s="40">
        <v>4.75</v>
      </c>
      <c r="P279" s="40">
        <v>1</v>
      </c>
      <c r="V279" s="36" t="str">
        <f t="shared" si="49"/>
        <v>欧洲联赛</v>
      </c>
      <c r="W279" s="36" t="s">
        <v>465</v>
      </c>
      <c r="X279" s="36" t="s">
        <v>392</v>
      </c>
      <c r="Y279" s="36" t="s">
        <v>392</v>
      </c>
      <c r="Z279" s="36" t="s">
        <v>459</v>
      </c>
      <c r="AC279" s="36">
        <v>1</v>
      </c>
      <c r="AE279" s="36">
        <f t="shared" si="41"/>
        <v>0</v>
      </c>
      <c r="AF279" s="36">
        <f t="shared" si="42"/>
        <v>0</v>
      </c>
      <c r="AG279" s="36" t="str">
        <f t="shared" si="43"/>
        <v/>
      </c>
      <c r="AH279" s="36" t="str">
        <f t="shared" si="44"/>
        <v/>
      </c>
      <c r="AI279" s="36">
        <f t="shared" si="45"/>
        <v>0</v>
      </c>
      <c r="AJ279" s="36">
        <f t="shared" si="46"/>
        <v>0</v>
      </c>
      <c r="AK279" s="36" t="str">
        <f t="shared" si="47"/>
        <v/>
      </c>
      <c r="AL279" s="36" t="str">
        <f t="shared" si="48"/>
        <v/>
      </c>
    </row>
    <row r="280" spans="2:38">
      <c r="B280" s="39">
        <v>42628</v>
      </c>
      <c r="C280" s="40">
        <v>19</v>
      </c>
      <c r="D280" s="40" t="s">
        <v>796</v>
      </c>
      <c r="E280" s="41">
        <v>42629.128472222219</v>
      </c>
      <c r="F280" s="42" t="s">
        <v>834</v>
      </c>
      <c r="G280" s="42" t="s">
        <v>285</v>
      </c>
      <c r="H280" s="40" t="s">
        <v>835</v>
      </c>
      <c r="I280" s="40" t="s">
        <v>285</v>
      </c>
      <c r="J280" s="42">
        <v>1.88</v>
      </c>
      <c r="K280" s="42">
        <v>3.3</v>
      </c>
      <c r="L280" s="42">
        <v>3.4</v>
      </c>
      <c r="M280" s="40">
        <v>3.75</v>
      </c>
      <c r="N280" s="40">
        <v>3.75</v>
      </c>
      <c r="O280" s="40">
        <v>1.68</v>
      </c>
      <c r="P280" s="40">
        <v>-1</v>
      </c>
      <c r="V280" s="36" t="str">
        <f t="shared" si="49"/>
        <v>欧洲联赛</v>
      </c>
      <c r="W280" s="36" t="s">
        <v>466</v>
      </c>
      <c r="X280" s="36" t="s">
        <v>392</v>
      </c>
      <c r="Y280" s="36" t="s">
        <v>467</v>
      </c>
      <c r="Z280" s="36" t="s">
        <v>459</v>
      </c>
      <c r="AB280" s="36">
        <v>1</v>
      </c>
      <c r="AC280" s="36" t="s">
        <v>629</v>
      </c>
      <c r="AE280" s="36">
        <f t="shared" si="41"/>
        <v>0</v>
      </c>
      <c r="AF280" s="36">
        <f t="shared" si="42"/>
        <v>0</v>
      </c>
      <c r="AG280" s="36" t="str">
        <f t="shared" si="43"/>
        <v/>
      </c>
      <c r="AH280" s="36" t="str">
        <f t="shared" si="44"/>
        <v/>
      </c>
      <c r="AI280" s="36">
        <f t="shared" si="45"/>
        <v>0</v>
      </c>
      <c r="AJ280" s="36">
        <f t="shared" si="46"/>
        <v>0</v>
      </c>
      <c r="AK280" s="36" t="str">
        <f t="shared" si="47"/>
        <v/>
      </c>
      <c r="AL280" s="36" t="str">
        <f t="shared" si="48"/>
        <v/>
      </c>
    </row>
    <row r="281" spans="2:38">
      <c r="B281" s="39">
        <v>42628</v>
      </c>
      <c r="C281" s="40">
        <v>20</v>
      </c>
      <c r="D281" s="40" t="s">
        <v>796</v>
      </c>
      <c r="E281" s="41">
        <v>42629.128472222219</v>
      </c>
      <c r="F281" s="42" t="s">
        <v>836</v>
      </c>
      <c r="G281" s="42" t="s">
        <v>183</v>
      </c>
      <c r="H281" s="40" t="s">
        <v>836</v>
      </c>
      <c r="I281" s="40" t="s">
        <v>183</v>
      </c>
      <c r="J281" s="42">
        <v>2.61</v>
      </c>
      <c r="K281" s="42">
        <v>2.95</v>
      </c>
      <c r="L281" s="42">
        <v>2.46</v>
      </c>
      <c r="M281" s="40">
        <v>1.39</v>
      </c>
      <c r="N281" s="40">
        <v>4.3</v>
      </c>
      <c r="O281" s="40">
        <v>5.65</v>
      </c>
      <c r="P281" s="40">
        <v>1</v>
      </c>
      <c r="V281" s="36" t="str">
        <f t="shared" si="49"/>
        <v>欧洲联赛</v>
      </c>
      <c r="W281" s="36" t="s">
        <v>454</v>
      </c>
      <c r="X281" s="36" t="s">
        <v>392</v>
      </c>
      <c r="Y281" s="36" t="s">
        <v>392</v>
      </c>
      <c r="Z281" s="36" t="s">
        <v>459</v>
      </c>
      <c r="AB281" s="36">
        <v>1</v>
      </c>
      <c r="AC281" s="36" t="s">
        <v>629</v>
      </c>
      <c r="AE281" s="36">
        <f t="shared" si="41"/>
        <v>0</v>
      </c>
      <c r="AF281" s="36">
        <f t="shared" si="42"/>
        <v>0</v>
      </c>
      <c r="AG281" s="36" t="str">
        <f t="shared" si="43"/>
        <v/>
      </c>
      <c r="AH281" s="36" t="str">
        <f t="shared" si="44"/>
        <v/>
      </c>
      <c r="AI281" s="36">
        <f t="shared" si="45"/>
        <v>0</v>
      </c>
      <c r="AJ281" s="36">
        <f t="shared" si="46"/>
        <v>0</v>
      </c>
      <c r="AK281" s="36" t="str">
        <f t="shared" si="47"/>
        <v/>
      </c>
      <c r="AL281" s="36" t="str">
        <f t="shared" si="48"/>
        <v/>
      </c>
    </row>
    <row r="282" spans="2:38">
      <c r="B282" s="39">
        <v>42628</v>
      </c>
      <c r="C282" s="40">
        <v>21</v>
      </c>
      <c r="D282" s="40" t="s">
        <v>796</v>
      </c>
      <c r="E282" s="41">
        <v>42629.128472222219</v>
      </c>
      <c r="F282" s="42" t="s">
        <v>187</v>
      </c>
      <c r="G282" s="42" t="s">
        <v>837</v>
      </c>
      <c r="H282" s="40" t="s">
        <v>187</v>
      </c>
      <c r="I282" s="40" t="s">
        <v>837</v>
      </c>
      <c r="J282" s="42">
        <v>1.27</v>
      </c>
      <c r="K282" s="42">
        <v>4.5</v>
      </c>
      <c r="L282" s="42">
        <v>8.35</v>
      </c>
      <c r="M282" s="40">
        <v>2.02</v>
      </c>
      <c r="N282" s="40">
        <v>3.4</v>
      </c>
      <c r="O282" s="40">
        <v>2.95</v>
      </c>
      <c r="P282" s="40">
        <v>-1</v>
      </c>
      <c r="V282" s="36" t="str">
        <f t="shared" si="49"/>
        <v>欧洲联赛</v>
      </c>
      <c r="W282" s="36" t="s">
        <v>465</v>
      </c>
      <c r="X282" s="36" t="s">
        <v>392</v>
      </c>
      <c r="Y282" s="36" t="s">
        <v>394</v>
      </c>
      <c r="Z282" s="36" t="s">
        <v>459</v>
      </c>
      <c r="AB282" s="36">
        <v>1</v>
      </c>
      <c r="AC282" s="36">
        <v>1</v>
      </c>
      <c r="AE282" s="36">
        <f t="shared" si="41"/>
        <v>0</v>
      </c>
      <c r="AF282" s="36">
        <f t="shared" si="42"/>
        <v>0</v>
      </c>
      <c r="AG282" s="36" t="str">
        <f t="shared" si="43"/>
        <v/>
      </c>
      <c r="AH282" s="36" t="str">
        <f t="shared" si="44"/>
        <v/>
      </c>
      <c r="AI282" s="36">
        <f t="shared" si="45"/>
        <v>0</v>
      </c>
      <c r="AJ282" s="36">
        <f t="shared" si="46"/>
        <v>2</v>
      </c>
      <c r="AK282" s="36" t="str">
        <f t="shared" si="47"/>
        <v/>
      </c>
      <c r="AL282" s="36" t="str">
        <f t="shared" si="48"/>
        <v/>
      </c>
    </row>
    <row r="283" spans="2:38">
      <c r="B283" s="39">
        <v>42628</v>
      </c>
      <c r="C283" s="40">
        <v>22</v>
      </c>
      <c r="D283" s="40" t="s">
        <v>796</v>
      </c>
      <c r="E283" s="41">
        <v>42629.128472222219</v>
      </c>
      <c r="F283" s="42" t="s">
        <v>838</v>
      </c>
      <c r="G283" s="42" t="s">
        <v>839</v>
      </c>
      <c r="H283" s="40" t="s">
        <v>840</v>
      </c>
      <c r="I283" s="40" t="s">
        <v>839</v>
      </c>
      <c r="J283" s="42">
        <v>1.46</v>
      </c>
      <c r="K283" s="42">
        <v>3.75</v>
      </c>
      <c r="L283" s="42">
        <v>5.65</v>
      </c>
      <c r="M283" s="40">
        <v>2.5499999999999998</v>
      </c>
      <c r="N283" s="40">
        <v>3.4</v>
      </c>
      <c r="O283" s="40">
        <v>2.2599999999999998</v>
      </c>
      <c r="P283" s="40">
        <v>-1</v>
      </c>
      <c r="V283" s="36" t="str">
        <f t="shared" si="49"/>
        <v>欧洲联赛</v>
      </c>
      <c r="W283" s="36" t="s">
        <v>392</v>
      </c>
      <c r="X283" s="36" t="s">
        <v>392</v>
      </c>
      <c r="Y283" s="36" t="s">
        <v>392</v>
      </c>
      <c r="Z283" s="36" t="s">
        <v>459</v>
      </c>
      <c r="AE283" s="36">
        <f t="shared" si="41"/>
        <v>1</v>
      </c>
      <c r="AF283" s="36">
        <f t="shared" si="42"/>
        <v>3</v>
      </c>
      <c r="AG283" s="36" t="str">
        <f t="shared" si="43"/>
        <v/>
      </c>
      <c r="AH283" s="36" t="str">
        <f t="shared" si="44"/>
        <v/>
      </c>
      <c r="AI283" s="36">
        <f t="shared" si="45"/>
        <v>0</v>
      </c>
      <c r="AJ283" s="36">
        <f t="shared" si="46"/>
        <v>0</v>
      </c>
      <c r="AK283" s="36" t="str">
        <f t="shared" si="47"/>
        <v/>
      </c>
      <c r="AL283" s="36" t="str">
        <f t="shared" si="48"/>
        <v/>
      </c>
    </row>
    <row r="284" spans="2:38">
      <c r="B284" s="39">
        <v>42628</v>
      </c>
      <c r="C284" s="40">
        <v>23</v>
      </c>
      <c r="D284" s="40" t="s">
        <v>796</v>
      </c>
      <c r="E284" s="41">
        <v>42629.128472222219</v>
      </c>
      <c r="F284" s="42" t="s">
        <v>172</v>
      </c>
      <c r="G284" s="42" t="s">
        <v>841</v>
      </c>
      <c r="H284" s="40" t="s">
        <v>172</v>
      </c>
      <c r="I284" s="40" t="s">
        <v>841</v>
      </c>
      <c r="J284" s="42">
        <v>1.1399999999999999</v>
      </c>
      <c r="K284" s="42">
        <v>5.8</v>
      </c>
      <c r="L284" s="42">
        <v>12.5</v>
      </c>
      <c r="M284" s="40">
        <v>1.64</v>
      </c>
      <c r="N284" s="40">
        <v>3.72</v>
      </c>
      <c r="O284" s="40">
        <v>4</v>
      </c>
      <c r="P284" s="40">
        <v>-1</v>
      </c>
      <c r="V284" s="36" t="str">
        <f t="shared" si="49"/>
        <v>欧洲联赛</v>
      </c>
      <c r="W284" s="36" t="s">
        <v>510</v>
      </c>
      <c r="X284" s="36" t="s">
        <v>392</v>
      </c>
      <c r="Y284" s="36" t="s">
        <v>467</v>
      </c>
      <c r="Z284" s="36" t="s">
        <v>459</v>
      </c>
      <c r="AE284" s="36">
        <f t="shared" si="41"/>
        <v>0</v>
      </c>
      <c r="AF284" s="36">
        <f t="shared" si="42"/>
        <v>2</v>
      </c>
      <c r="AG284" s="36" t="str">
        <f t="shared" si="43"/>
        <v/>
      </c>
      <c r="AH284" s="36" t="str">
        <f t="shared" si="44"/>
        <v/>
      </c>
      <c r="AI284" s="36">
        <f t="shared" si="45"/>
        <v>0</v>
      </c>
      <c r="AJ284" s="36">
        <f t="shared" si="46"/>
        <v>0</v>
      </c>
      <c r="AK284" s="36" t="str">
        <f t="shared" si="47"/>
        <v/>
      </c>
      <c r="AL284" s="36" t="str">
        <f t="shared" si="48"/>
        <v/>
      </c>
    </row>
    <row r="285" spans="2:38">
      <c r="B285" s="39">
        <v>42628</v>
      </c>
      <c r="C285" s="40">
        <v>24</v>
      </c>
      <c r="D285" s="40" t="s">
        <v>796</v>
      </c>
      <c r="E285" s="41">
        <v>42629.128472222219</v>
      </c>
      <c r="F285" s="42" t="s">
        <v>842</v>
      </c>
      <c r="G285" s="42" t="s">
        <v>843</v>
      </c>
      <c r="H285" s="40" t="s">
        <v>844</v>
      </c>
      <c r="I285" s="40" t="s">
        <v>845</v>
      </c>
      <c r="J285" s="42">
        <v>1.82</v>
      </c>
      <c r="K285" s="42">
        <v>3.1</v>
      </c>
      <c r="L285" s="42">
        <v>3.9</v>
      </c>
      <c r="M285" s="40">
        <v>3.72</v>
      </c>
      <c r="N285" s="40">
        <v>3.55</v>
      </c>
      <c r="O285" s="40">
        <v>1.73</v>
      </c>
      <c r="P285" s="40">
        <v>-1</v>
      </c>
      <c r="V285" s="36" t="str">
        <f t="shared" si="49"/>
        <v>欧洲联赛</v>
      </c>
      <c r="W285" s="36" t="s">
        <v>454</v>
      </c>
      <c r="X285" s="36" t="s">
        <v>392</v>
      </c>
      <c r="Y285" s="36" t="s">
        <v>392</v>
      </c>
      <c r="Z285" s="36" t="s">
        <v>459</v>
      </c>
      <c r="AC285" s="36">
        <v>1</v>
      </c>
      <c r="AE285" s="36">
        <f t="shared" si="41"/>
        <v>0</v>
      </c>
      <c r="AF285" s="36">
        <f t="shared" si="42"/>
        <v>0</v>
      </c>
      <c r="AG285" s="36" t="str">
        <f t="shared" si="43"/>
        <v/>
      </c>
      <c r="AH285" s="36" t="str">
        <f t="shared" si="44"/>
        <v/>
      </c>
      <c r="AI285" s="36">
        <f t="shared" si="45"/>
        <v>0</v>
      </c>
      <c r="AJ285" s="36">
        <f t="shared" si="46"/>
        <v>0</v>
      </c>
      <c r="AK285" s="36" t="str">
        <f t="shared" si="47"/>
        <v/>
      </c>
      <c r="AL285" s="36" t="str">
        <f t="shared" si="48"/>
        <v/>
      </c>
    </row>
    <row r="286" spans="2:38">
      <c r="B286" s="39">
        <v>42628</v>
      </c>
      <c r="C286" s="40">
        <v>25</v>
      </c>
      <c r="D286" s="40" t="s">
        <v>425</v>
      </c>
      <c r="E286" s="41">
        <v>42629.135416666664</v>
      </c>
      <c r="F286" s="42" t="s">
        <v>846</v>
      </c>
      <c r="G286" s="42" t="s">
        <v>847</v>
      </c>
      <c r="H286" s="40" t="s">
        <v>848</v>
      </c>
      <c r="I286" s="40" t="s">
        <v>849</v>
      </c>
      <c r="J286" s="42">
        <v>1.48</v>
      </c>
      <c r="K286" s="42">
        <v>3.6</v>
      </c>
      <c r="L286" s="42">
        <v>5.7</v>
      </c>
      <c r="M286" s="40">
        <v>2.6</v>
      </c>
      <c r="N286" s="40">
        <v>3.4</v>
      </c>
      <c r="O286" s="40">
        <v>2.2200000000000002</v>
      </c>
      <c r="P286" s="40">
        <v>-1</v>
      </c>
      <c r="V286" s="36" t="str">
        <f t="shared" si="49"/>
        <v>南俱杯</v>
      </c>
      <c r="W286" s="36" t="s">
        <v>454</v>
      </c>
      <c r="X286" s="36" t="s">
        <v>392</v>
      </c>
      <c r="Y286" s="36" t="s">
        <v>394</v>
      </c>
      <c r="Z286" s="36" t="s">
        <v>459</v>
      </c>
      <c r="AB286" s="36">
        <v>1</v>
      </c>
      <c r="AC286" s="36">
        <v>1</v>
      </c>
      <c r="AE286" s="36">
        <f t="shared" si="41"/>
        <v>0</v>
      </c>
      <c r="AF286" s="36">
        <f t="shared" si="42"/>
        <v>0</v>
      </c>
      <c r="AG286" s="36" t="str">
        <f t="shared" si="43"/>
        <v/>
      </c>
      <c r="AH286" s="36" t="str">
        <f t="shared" si="44"/>
        <v/>
      </c>
      <c r="AI286" s="36">
        <f t="shared" si="45"/>
        <v>0</v>
      </c>
      <c r="AJ286" s="36">
        <f t="shared" si="46"/>
        <v>2</v>
      </c>
      <c r="AK286" s="36" t="str">
        <f t="shared" si="47"/>
        <v/>
      </c>
      <c r="AL286" s="36" t="str">
        <f t="shared" si="48"/>
        <v/>
      </c>
    </row>
    <row r="287" spans="2:38">
      <c r="B287" s="39">
        <v>42628</v>
      </c>
      <c r="C287" s="40">
        <v>26</v>
      </c>
      <c r="D287" s="40" t="s">
        <v>850</v>
      </c>
      <c r="E287" s="41">
        <v>42629.229166666664</v>
      </c>
      <c r="F287" s="42" t="s">
        <v>699</v>
      </c>
      <c r="G287" s="42" t="s">
        <v>851</v>
      </c>
      <c r="H287" s="40" t="s">
        <v>699</v>
      </c>
      <c r="I287" s="40" t="s">
        <v>851</v>
      </c>
      <c r="J287" s="42">
        <v>2.16</v>
      </c>
      <c r="K287" s="42">
        <v>3.4</v>
      </c>
      <c r="L287" s="42">
        <v>2.7</v>
      </c>
      <c r="M287" s="40">
        <v>4.4000000000000004</v>
      </c>
      <c r="N287" s="40">
        <v>4.2</v>
      </c>
      <c r="O287" s="40">
        <v>1.51</v>
      </c>
      <c r="P287" s="40">
        <v>-1</v>
      </c>
      <c r="V287" s="36" t="str">
        <f t="shared" ref="V287:V326" si="50">D287</f>
        <v>智利杯</v>
      </c>
      <c r="W287" s="36" t="s">
        <v>694</v>
      </c>
      <c r="X287" s="36" t="s">
        <v>392</v>
      </c>
      <c r="Y287" s="36" t="s">
        <v>467</v>
      </c>
      <c r="Z287" s="36" t="s">
        <v>393</v>
      </c>
      <c r="AC287" s="36">
        <v>1</v>
      </c>
      <c r="AE287" s="36">
        <f t="shared" si="41"/>
        <v>0</v>
      </c>
      <c r="AF287" s="36">
        <f t="shared" si="42"/>
        <v>0</v>
      </c>
      <c r="AG287" s="36" t="str">
        <f t="shared" si="43"/>
        <v/>
      </c>
      <c r="AH287" s="36" t="str">
        <f t="shared" si="44"/>
        <v/>
      </c>
      <c r="AI287" s="36">
        <f t="shared" si="45"/>
        <v>0</v>
      </c>
      <c r="AJ287" s="36">
        <f t="shared" si="46"/>
        <v>0</v>
      </c>
      <c r="AK287" s="36" t="str">
        <f t="shared" si="47"/>
        <v/>
      </c>
      <c r="AL287" s="36" t="str">
        <f t="shared" si="48"/>
        <v/>
      </c>
    </row>
    <row r="288" spans="2:38">
      <c r="B288" s="39">
        <v>42628</v>
      </c>
      <c r="C288" s="40">
        <v>27</v>
      </c>
      <c r="D288" s="40" t="s">
        <v>425</v>
      </c>
      <c r="E288" s="41">
        <v>42629.260416666664</v>
      </c>
      <c r="F288" s="42" t="s">
        <v>852</v>
      </c>
      <c r="G288" s="42" t="s">
        <v>853</v>
      </c>
      <c r="H288" s="40" t="s">
        <v>852</v>
      </c>
      <c r="I288" s="40" t="s">
        <v>853</v>
      </c>
      <c r="J288" s="42">
        <v>1.35</v>
      </c>
      <c r="K288" s="42">
        <v>4.3</v>
      </c>
      <c r="L288" s="42">
        <v>6.4</v>
      </c>
      <c r="M288" s="40">
        <v>2.21</v>
      </c>
      <c r="N288" s="40">
        <v>3.45</v>
      </c>
      <c r="O288" s="40">
        <v>2.58</v>
      </c>
      <c r="P288" s="40">
        <v>-1</v>
      </c>
      <c r="V288" s="36" t="str">
        <f t="shared" si="50"/>
        <v>南俱杯</v>
      </c>
      <c r="W288" s="36" t="s">
        <v>476</v>
      </c>
      <c r="X288" s="36" t="s">
        <v>392</v>
      </c>
      <c r="Y288" s="36" t="s">
        <v>392</v>
      </c>
      <c r="Z288" s="36" t="s">
        <v>459</v>
      </c>
      <c r="AB288" s="36">
        <v>1</v>
      </c>
      <c r="AC288" s="36">
        <v>1</v>
      </c>
      <c r="AE288" s="36">
        <f t="shared" si="41"/>
        <v>0</v>
      </c>
      <c r="AF288" s="36">
        <f t="shared" si="42"/>
        <v>0</v>
      </c>
      <c r="AG288" s="36" t="str">
        <f t="shared" si="43"/>
        <v/>
      </c>
      <c r="AH288" s="36" t="str">
        <f t="shared" si="44"/>
        <v/>
      </c>
      <c r="AI288" s="36">
        <f t="shared" si="45"/>
        <v>2</v>
      </c>
      <c r="AJ288" s="36">
        <f t="shared" si="46"/>
        <v>4</v>
      </c>
      <c r="AK288" s="36" t="str">
        <f t="shared" si="47"/>
        <v/>
      </c>
      <c r="AL288" s="36" t="str">
        <f t="shared" si="48"/>
        <v/>
      </c>
    </row>
    <row r="289" spans="2:43">
      <c r="B289" s="39">
        <v>42628</v>
      </c>
      <c r="C289" s="40">
        <v>28</v>
      </c>
      <c r="D289" s="40" t="s">
        <v>425</v>
      </c>
      <c r="E289" s="41">
        <v>42629.260416666664</v>
      </c>
      <c r="F289" s="42" t="s">
        <v>854</v>
      </c>
      <c r="G289" s="42" t="s">
        <v>855</v>
      </c>
      <c r="H289" s="40" t="s">
        <v>856</v>
      </c>
      <c r="I289" s="40" t="s">
        <v>855</v>
      </c>
      <c r="J289" s="42">
        <v>1.17</v>
      </c>
      <c r="K289" s="42">
        <v>5.45</v>
      </c>
      <c r="L289" s="42">
        <v>11</v>
      </c>
      <c r="M289" s="40">
        <v>1.7</v>
      </c>
      <c r="N289" s="40">
        <v>3.75</v>
      </c>
      <c r="O289" s="40">
        <v>3.68</v>
      </c>
      <c r="P289" s="40">
        <v>-1</v>
      </c>
      <c r="V289" s="36" t="str">
        <f t="shared" si="50"/>
        <v>南俱杯</v>
      </c>
      <c r="W289" s="36" t="s">
        <v>392</v>
      </c>
      <c r="X289" s="36" t="s">
        <v>392</v>
      </c>
      <c r="Y289" s="36" t="s">
        <v>392</v>
      </c>
      <c r="Z289" s="36" t="s">
        <v>459</v>
      </c>
      <c r="AE289" s="36">
        <f t="shared" si="41"/>
        <v>1</v>
      </c>
      <c r="AF289" s="36">
        <f t="shared" si="42"/>
        <v>3</v>
      </c>
      <c r="AG289" s="36" t="str">
        <f t="shared" si="43"/>
        <v/>
      </c>
      <c r="AH289" s="36" t="str">
        <f t="shared" si="44"/>
        <v/>
      </c>
      <c r="AI289" s="36">
        <f t="shared" si="45"/>
        <v>0</v>
      </c>
      <c r="AJ289" s="36">
        <f t="shared" si="46"/>
        <v>0</v>
      </c>
      <c r="AK289" s="36" t="str">
        <f t="shared" si="47"/>
        <v/>
      </c>
      <c r="AL289" s="36" t="str">
        <f t="shared" si="48"/>
        <v/>
      </c>
    </row>
    <row r="290" spans="2:43">
      <c r="B290" s="39">
        <v>42628</v>
      </c>
      <c r="C290" s="40">
        <v>29</v>
      </c>
      <c r="D290" s="40" t="s">
        <v>335</v>
      </c>
      <c r="E290" s="41">
        <v>42629.270833333336</v>
      </c>
      <c r="F290" s="42" t="s">
        <v>215</v>
      </c>
      <c r="G290" s="42" t="s">
        <v>356</v>
      </c>
      <c r="H290" s="40" t="s">
        <v>215</v>
      </c>
      <c r="I290" s="40" t="s">
        <v>356</v>
      </c>
      <c r="J290" s="42">
        <v>1.32</v>
      </c>
      <c r="K290" s="42">
        <v>4.55</v>
      </c>
      <c r="L290" s="42">
        <v>6.6</v>
      </c>
      <c r="M290" s="40">
        <v>2.1</v>
      </c>
      <c r="N290" s="40">
        <v>3.55</v>
      </c>
      <c r="O290" s="40">
        <v>2.7</v>
      </c>
      <c r="P290" s="40">
        <v>-1</v>
      </c>
      <c r="V290" s="36" t="str">
        <f t="shared" si="50"/>
        <v>巴西甲</v>
      </c>
      <c r="W290" s="36" t="s">
        <v>454</v>
      </c>
      <c r="X290" s="36" t="s">
        <v>392</v>
      </c>
      <c r="Y290" s="36" t="s">
        <v>394</v>
      </c>
      <c r="Z290" s="36" t="s">
        <v>561</v>
      </c>
      <c r="AE290" s="36">
        <f t="shared" si="41"/>
        <v>0</v>
      </c>
      <c r="AF290" s="36">
        <f t="shared" si="42"/>
        <v>1</v>
      </c>
      <c r="AG290" s="36" t="str">
        <f t="shared" si="43"/>
        <v/>
      </c>
      <c r="AH290" s="36" t="str">
        <f t="shared" si="44"/>
        <v/>
      </c>
      <c r="AI290" s="36">
        <f t="shared" si="45"/>
        <v>0</v>
      </c>
      <c r="AJ290" s="36">
        <f t="shared" si="46"/>
        <v>0</v>
      </c>
      <c r="AK290" s="36" t="str">
        <f t="shared" si="47"/>
        <v/>
      </c>
      <c r="AL290" s="36" t="str">
        <f t="shared" si="48"/>
        <v/>
      </c>
    </row>
    <row r="291" spans="2:43">
      <c r="B291" s="39">
        <v>42628</v>
      </c>
      <c r="C291" s="40">
        <v>30</v>
      </c>
      <c r="D291" s="40" t="s">
        <v>335</v>
      </c>
      <c r="E291" s="41">
        <v>42629.270833333336</v>
      </c>
      <c r="F291" s="42" t="s">
        <v>239</v>
      </c>
      <c r="G291" s="42" t="s">
        <v>352</v>
      </c>
      <c r="H291" s="40" t="s">
        <v>239</v>
      </c>
      <c r="I291" s="40" t="s">
        <v>354</v>
      </c>
      <c r="J291" s="42">
        <v>1.6</v>
      </c>
      <c r="K291" s="42">
        <v>3.4</v>
      </c>
      <c r="L291" s="42">
        <v>4.75</v>
      </c>
      <c r="M291" s="40">
        <v>3.02</v>
      </c>
      <c r="N291" s="40">
        <v>3.4</v>
      </c>
      <c r="O291" s="40">
        <v>1.99</v>
      </c>
      <c r="P291" s="40">
        <v>-1</v>
      </c>
      <c r="V291" s="36" t="str">
        <f t="shared" si="50"/>
        <v>巴西甲</v>
      </c>
      <c r="W291" s="36" t="s">
        <v>392</v>
      </c>
      <c r="X291" s="36" t="s">
        <v>392</v>
      </c>
      <c r="Y291" s="36" t="s">
        <v>392</v>
      </c>
      <c r="Z291" s="36" t="s">
        <v>561</v>
      </c>
      <c r="AB291" s="36">
        <v>1</v>
      </c>
      <c r="AC291" s="36">
        <v>1</v>
      </c>
      <c r="AE291" s="36">
        <f t="shared" si="41"/>
        <v>0</v>
      </c>
      <c r="AF291" s="36">
        <f t="shared" si="42"/>
        <v>0</v>
      </c>
      <c r="AG291" s="36" t="str">
        <f t="shared" si="43"/>
        <v/>
      </c>
      <c r="AH291" s="36" t="str">
        <f t="shared" si="44"/>
        <v/>
      </c>
      <c r="AI291" s="36">
        <f t="shared" si="45"/>
        <v>1</v>
      </c>
      <c r="AJ291" s="36">
        <f t="shared" si="46"/>
        <v>2</v>
      </c>
      <c r="AK291" s="36" t="str">
        <f t="shared" si="47"/>
        <v/>
      </c>
      <c r="AL291" s="36" t="str">
        <f t="shared" si="48"/>
        <v/>
      </c>
    </row>
    <row r="292" spans="2:43">
      <c r="B292" s="39">
        <v>42628</v>
      </c>
      <c r="C292" s="40">
        <v>31</v>
      </c>
      <c r="D292" s="40" t="s">
        <v>335</v>
      </c>
      <c r="E292" s="41">
        <v>42629.333333333336</v>
      </c>
      <c r="F292" s="42" t="s">
        <v>216</v>
      </c>
      <c r="G292" s="42" t="s">
        <v>357</v>
      </c>
      <c r="H292" s="40" t="s">
        <v>216</v>
      </c>
      <c r="I292" s="40" t="s">
        <v>357</v>
      </c>
      <c r="J292" s="42">
        <v>1.4</v>
      </c>
      <c r="K292" s="42">
        <v>4.0999999999999996</v>
      </c>
      <c r="L292" s="42">
        <v>5.85</v>
      </c>
      <c r="M292" s="40">
        <v>2.2999999999999998</v>
      </c>
      <c r="N292" s="40">
        <v>3.55</v>
      </c>
      <c r="O292" s="40">
        <v>2.42</v>
      </c>
      <c r="P292" s="40">
        <v>-1</v>
      </c>
      <c r="V292" s="36" t="str">
        <f t="shared" si="50"/>
        <v>巴西甲</v>
      </c>
      <c r="W292" s="36" t="s">
        <v>476</v>
      </c>
      <c r="X292" s="36" t="s">
        <v>392</v>
      </c>
      <c r="Y292" s="36" t="s">
        <v>467</v>
      </c>
      <c r="Z292" s="36" t="s">
        <v>561</v>
      </c>
      <c r="AB292" s="36">
        <v>1</v>
      </c>
      <c r="AC292" s="36">
        <v>1</v>
      </c>
      <c r="AE292" s="36">
        <f t="shared" si="41"/>
        <v>0</v>
      </c>
      <c r="AF292" s="36">
        <f t="shared" si="42"/>
        <v>0</v>
      </c>
      <c r="AG292" s="36" t="str">
        <f t="shared" si="43"/>
        <v/>
      </c>
      <c r="AH292" s="36" t="str">
        <f t="shared" si="44"/>
        <v/>
      </c>
      <c r="AI292" s="36">
        <f t="shared" si="45"/>
        <v>1</v>
      </c>
      <c r="AJ292" s="36">
        <f t="shared" si="46"/>
        <v>2</v>
      </c>
      <c r="AK292" s="36" t="str">
        <f t="shared" si="47"/>
        <v/>
      </c>
      <c r="AL292" s="36" t="str">
        <f t="shared" si="48"/>
        <v/>
      </c>
    </row>
    <row r="293" spans="2:43">
      <c r="B293" s="39">
        <v>42628</v>
      </c>
      <c r="C293" s="40">
        <v>32</v>
      </c>
      <c r="D293" s="40" t="s">
        <v>335</v>
      </c>
      <c r="E293" s="41">
        <v>42629.333333333336</v>
      </c>
      <c r="F293" s="42" t="s">
        <v>251</v>
      </c>
      <c r="G293" s="42" t="s">
        <v>336</v>
      </c>
      <c r="H293" s="40" t="s">
        <v>251</v>
      </c>
      <c r="I293" s="40" t="s">
        <v>336</v>
      </c>
      <c r="J293" s="42">
        <v>1.8</v>
      </c>
      <c r="K293" s="42">
        <v>3.35</v>
      </c>
      <c r="L293" s="42">
        <v>3.65</v>
      </c>
      <c r="M293" s="40">
        <v>3.57</v>
      </c>
      <c r="N293" s="40">
        <v>3.6</v>
      </c>
      <c r="O293" s="40">
        <v>1.75</v>
      </c>
      <c r="P293" s="40">
        <v>-1</v>
      </c>
      <c r="V293" s="36" t="str">
        <f t="shared" si="50"/>
        <v>巴西甲</v>
      </c>
      <c r="W293" s="36" t="s">
        <v>475</v>
      </c>
      <c r="X293" s="36" t="s">
        <v>392</v>
      </c>
      <c r="Y293" s="36" t="s">
        <v>394</v>
      </c>
      <c r="Z293" s="36" t="s">
        <v>561</v>
      </c>
      <c r="AE293" s="36">
        <f t="shared" si="41"/>
        <v>1</v>
      </c>
      <c r="AF293" s="36">
        <f t="shared" si="42"/>
        <v>2</v>
      </c>
      <c r="AG293" s="36" t="str">
        <f t="shared" si="43"/>
        <v/>
      </c>
      <c r="AH293" s="36" t="str">
        <f t="shared" si="44"/>
        <v/>
      </c>
      <c r="AI293" s="36">
        <f t="shared" si="45"/>
        <v>0</v>
      </c>
      <c r="AJ293" s="36">
        <f t="shared" si="46"/>
        <v>0</v>
      </c>
      <c r="AK293" s="36" t="str">
        <f t="shared" si="47"/>
        <v/>
      </c>
      <c r="AL293" s="36" t="str">
        <f t="shared" si="48"/>
        <v/>
      </c>
    </row>
    <row r="294" spans="2:43">
      <c r="B294" s="39">
        <v>42628</v>
      </c>
      <c r="C294" s="40">
        <v>33</v>
      </c>
      <c r="D294" s="40" t="s">
        <v>857</v>
      </c>
      <c r="E294" s="41">
        <v>42629.333333333336</v>
      </c>
      <c r="F294" s="42" t="s">
        <v>858</v>
      </c>
      <c r="G294" s="42" t="s">
        <v>859</v>
      </c>
      <c r="H294" s="40" t="s">
        <v>860</v>
      </c>
      <c r="I294" s="40" t="s">
        <v>859</v>
      </c>
      <c r="J294" s="42">
        <v>2.1800000000000002</v>
      </c>
      <c r="K294" s="42">
        <v>3.45</v>
      </c>
      <c r="L294" s="42">
        <v>2.63</v>
      </c>
      <c r="M294" s="40">
        <v>4.3</v>
      </c>
      <c r="N294" s="40">
        <v>4.3499999999999996</v>
      </c>
      <c r="O294" s="40">
        <v>1.5</v>
      </c>
      <c r="P294" s="40">
        <v>-1</v>
      </c>
      <c r="V294" s="36" t="str">
        <f t="shared" si="50"/>
        <v>智超杯</v>
      </c>
      <c r="W294" s="36" t="s">
        <v>475</v>
      </c>
      <c r="X294" s="36" t="s">
        <v>392</v>
      </c>
      <c r="Y294" s="36" t="s">
        <v>392</v>
      </c>
      <c r="Z294" s="36" t="s">
        <v>875</v>
      </c>
      <c r="AC294" s="36">
        <v>1</v>
      </c>
      <c r="AE294" s="36">
        <f t="shared" si="41"/>
        <v>0</v>
      </c>
      <c r="AF294" s="36">
        <f t="shared" si="42"/>
        <v>0</v>
      </c>
      <c r="AG294" s="36" t="str">
        <f t="shared" si="43"/>
        <v/>
      </c>
      <c r="AH294" s="36" t="str">
        <f t="shared" si="44"/>
        <v/>
      </c>
      <c r="AI294" s="36">
        <f t="shared" si="45"/>
        <v>0</v>
      </c>
      <c r="AJ294" s="36">
        <f t="shared" si="46"/>
        <v>0</v>
      </c>
      <c r="AK294" s="36" t="str">
        <f t="shared" si="47"/>
        <v/>
      </c>
      <c r="AL294" s="36" t="str">
        <f t="shared" si="48"/>
        <v/>
      </c>
    </row>
    <row r="295" spans="2:43">
      <c r="B295" s="39">
        <v>42628</v>
      </c>
      <c r="C295" s="40">
        <v>34</v>
      </c>
      <c r="D295" s="40" t="s">
        <v>28</v>
      </c>
      <c r="E295" s="41">
        <v>42629.333333333336</v>
      </c>
      <c r="F295" s="42" t="s">
        <v>298</v>
      </c>
      <c r="G295" s="42" t="s">
        <v>861</v>
      </c>
      <c r="H295" s="40" t="s">
        <v>298</v>
      </c>
      <c r="I295" s="40" t="s">
        <v>862</v>
      </c>
      <c r="J295" s="42">
        <v>1.1299999999999999</v>
      </c>
      <c r="K295" s="42">
        <v>5.9</v>
      </c>
      <c r="L295" s="42">
        <v>13.25</v>
      </c>
      <c r="M295" s="40">
        <v>1.58</v>
      </c>
      <c r="N295" s="40">
        <v>3.95</v>
      </c>
      <c r="O295" s="40">
        <v>4.12</v>
      </c>
      <c r="P295" s="40">
        <v>-1</v>
      </c>
      <c r="V295" s="36" t="str">
        <f t="shared" si="50"/>
        <v>中北美冠</v>
      </c>
      <c r="W295" s="36" t="s">
        <v>475</v>
      </c>
      <c r="X295" s="36" t="s">
        <v>392</v>
      </c>
      <c r="Y295" s="36" t="s">
        <v>392</v>
      </c>
      <c r="Z295" s="36" t="s">
        <v>459</v>
      </c>
      <c r="AE295" s="36">
        <f t="shared" si="41"/>
        <v>2</v>
      </c>
      <c r="AF295" s="36">
        <f t="shared" si="42"/>
        <v>4</v>
      </c>
      <c r="AG295" s="36" t="str">
        <f t="shared" si="43"/>
        <v/>
      </c>
      <c r="AH295" s="36" t="str">
        <f t="shared" si="44"/>
        <v/>
      </c>
      <c r="AI295" s="36">
        <f t="shared" si="45"/>
        <v>0</v>
      </c>
      <c r="AJ295" s="36">
        <f t="shared" si="46"/>
        <v>0</v>
      </c>
      <c r="AK295" s="36" t="str">
        <f t="shared" si="47"/>
        <v/>
      </c>
      <c r="AL295" s="36" t="str">
        <f t="shared" si="48"/>
        <v/>
      </c>
    </row>
    <row r="296" spans="2:43">
      <c r="B296" s="39">
        <v>42628</v>
      </c>
      <c r="C296" s="40">
        <v>35</v>
      </c>
      <c r="D296" s="40" t="s">
        <v>425</v>
      </c>
      <c r="E296" s="41">
        <v>42629.364583333336</v>
      </c>
      <c r="F296" s="42" t="s">
        <v>863</v>
      </c>
      <c r="G296" s="42" t="s">
        <v>864</v>
      </c>
      <c r="H296" s="40" t="s">
        <v>865</v>
      </c>
      <c r="I296" s="40" t="s">
        <v>866</v>
      </c>
      <c r="J296" s="42">
        <v>2.2200000000000002</v>
      </c>
      <c r="K296" s="42">
        <v>3.25</v>
      </c>
      <c r="L296" s="42">
        <v>2.7</v>
      </c>
      <c r="M296" s="40">
        <v>4.8499999999999996</v>
      </c>
      <c r="N296" s="40">
        <v>4.05</v>
      </c>
      <c r="O296" s="40">
        <v>1.48</v>
      </c>
      <c r="P296" s="40">
        <v>-1</v>
      </c>
      <c r="V296" s="36" t="str">
        <f t="shared" si="50"/>
        <v>南俱杯</v>
      </c>
      <c r="W296" s="36" t="s">
        <v>475</v>
      </c>
      <c r="X296" s="36" t="s">
        <v>392</v>
      </c>
      <c r="Y296" s="36" t="s">
        <v>392</v>
      </c>
      <c r="Z296" s="36" t="s">
        <v>459</v>
      </c>
      <c r="AC296" s="36">
        <v>1</v>
      </c>
      <c r="AE296" s="36">
        <f t="shared" si="41"/>
        <v>0</v>
      </c>
      <c r="AF296" s="36">
        <f t="shared" si="42"/>
        <v>0</v>
      </c>
      <c r="AG296" s="36" t="str">
        <f t="shared" si="43"/>
        <v/>
      </c>
      <c r="AH296" s="36" t="str">
        <f t="shared" si="44"/>
        <v/>
      </c>
      <c r="AI296" s="36">
        <f t="shared" si="45"/>
        <v>0</v>
      </c>
      <c r="AJ296" s="36">
        <f t="shared" si="46"/>
        <v>0</v>
      </c>
      <c r="AK296" s="36" t="str">
        <f t="shared" si="47"/>
        <v/>
      </c>
      <c r="AL296" s="36" t="str">
        <f t="shared" si="48"/>
        <v/>
      </c>
    </row>
    <row r="297" spans="2:43">
      <c r="B297" s="39">
        <v>42628</v>
      </c>
      <c r="C297" s="40">
        <v>36</v>
      </c>
      <c r="D297" s="40" t="s">
        <v>425</v>
      </c>
      <c r="E297" s="41">
        <v>42629.364583333336</v>
      </c>
      <c r="F297" s="42" t="s">
        <v>273</v>
      </c>
      <c r="G297" s="42" t="s">
        <v>217</v>
      </c>
      <c r="H297" s="40" t="s">
        <v>273</v>
      </c>
      <c r="I297" s="40" t="s">
        <v>218</v>
      </c>
      <c r="J297" s="42">
        <v>2.29</v>
      </c>
      <c r="K297" s="42">
        <v>2.94</v>
      </c>
      <c r="L297" s="42">
        <v>2.84</v>
      </c>
      <c r="M297" s="40">
        <v>5.2</v>
      </c>
      <c r="N297" s="40">
        <v>4.05</v>
      </c>
      <c r="O297" s="40">
        <v>1.45</v>
      </c>
      <c r="P297" s="40">
        <v>-1</v>
      </c>
      <c r="V297" s="36" t="str">
        <f t="shared" si="50"/>
        <v>南俱杯</v>
      </c>
      <c r="W297" s="36" t="s">
        <v>465</v>
      </c>
      <c r="X297" s="36" t="s">
        <v>392</v>
      </c>
      <c r="Y297" s="36" t="s">
        <v>392</v>
      </c>
      <c r="Z297" s="36" t="s">
        <v>459</v>
      </c>
      <c r="AC297" s="36">
        <v>1</v>
      </c>
      <c r="AE297" s="36">
        <f t="shared" si="41"/>
        <v>0</v>
      </c>
      <c r="AF297" s="36">
        <f t="shared" si="42"/>
        <v>0</v>
      </c>
      <c r="AG297" s="36" t="str">
        <f t="shared" si="43"/>
        <v/>
      </c>
      <c r="AH297" s="36" t="str">
        <f t="shared" si="44"/>
        <v/>
      </c>
      <c r="AI297" s="36">
        <f t="shared" si="45"/>
        <v>0</v>
      </c>
      <c r="AJ297" s="36">
        <f t="shared" si="46"/>
        <v>0</v>
      </c>
      <c r="AK297" s="36" t="str">
        <f t="shared" si="47"/>
        <v/>
      </c>
      <c r="AL297" s="36" t="str">
        <f t="shared" si="48"/>
        <v/>
      </c>
    </row>
    <row r="298" spans="2:43">
      <c r="B298" s="39">
        <v>42628</v>
      </c>
      <c r="C298" s="40">
        <v>37</v>
      </c>
      <c r="D298" s="40" t="s">
        <v>28</v>
      </c>
      <c r="E298" s="41">
        <v>42629.416666666664</v>
      </c>
      <c r="F298" s="42" t="s">
        <v>867</v>
      </c>
      <c r="G298" s="42" t="s">
        <v>868</v>
      </c>
      <c r="H298" s="40" t="s">
        <v>869</v>
      </c>
      <c r="I298" s="40" t="s">
        <v>870</v>
      </c>
      <c r="J298" s="42">
        <v>3.52</v>
      </c>
      <c r="K298" s="42">
        <v>3.45</v>
      </c>
      <c r="L298" s="42">
        <v>1.8</v>
      </c>
      <c r="M298" s="40">
        <v>1.75</v>
      </c>
      <c r="N298" s="40">
        <v>3.7</v>
      </c>
      <c r="O298" s="40">
        <v>3.5</v>
      </c>
      <c r="P298" s="40">
        <v>1</v>
      </c>
      <c r="V298" s="36" t="str">
        <f t="shared" si="50"/>
        <v>中北美冠</v>
      </c>
      <c r="W298" s="36" t="s">
        <v>688</v>
      </c>
      <c r="X298" s="36" t="s">
        <v>392</v>
      </c>
      <c r="Y298" s="36" t="s">
        <v>467</v>
      </c>
      <c r="Z298" s="36" t="s">
        <v>459</v>
      </c>
      <c r="AB298" s="36">
        <v>1</v>
      </c>
      <c r="AC298" s="36" t="s">
        <v>629</v>
      </c>
      <c r="AE298" s="36">
        <f t="shared" si="41"/>
        <v>0</v>
      </c>
      <c r="AF298" s="36">
        <f t="shared" si="42"/>
        <v>0</v>
      </c>
      <c r="AG298" s="36" t="str">
        <f t="shared" si="43"/>
        <v/>
      </c>
      <c r="AH298" s="36" t="str">
        <f t="shared" si="44"/>
        <v/>
      </c>
      <c r="AI298" s="36">
        <f t="shared" si="45"/>
        <v>0</v>
      </c>
      <c r="AJ298" s="36">
        <f t="shared" si="46"/>
        <v>0</v>
      </c>
      <c r="AK298" s="36" t="str">
        <f t="shared" si="47"/>
        <v/>
      </c>
      <c r="AL298" s="36" t="str">
        <f t="shared" si="48"/>
        <v/>
      </c>
    </row>
    <row r="299" spans="2:43">
      <c r="B299" s="39">
        <v>42628</v>
      </c>
      <c r="C299" s="40">
        <v>38</v>
      </c>
      <c r="D299" s="40" t="s">
        <v>28</v>
      </c>
      <c r="E299" s="41">
        <v>42629.416666666664</v>
      </c>
      <c r="F299" s="42" t="s">
        <v>871</v>
      </c>
      <c r="G299" s="42" t="s">
        <v>872</v>
      </c>
      <c r="H299" s="40" t="s">
        <v>873</v>
      </c>
      <c r="I299" s="40" t="s">
        <v>874</v>
      </c>
      <c r="J299" s="42">
        <v>1.24</v>
      </c>
      <c r="K299" s="42">
        <v>4.8499999999999996</v>
      </c>
      <c r="L299" s="42">
        <v>8.65</v>
      </c>
      <c r="M299" s="40">
        <v>1.89</v>
      </c>
      <c r="N299" s="40">
        <v>3.6</v>
      </c>
      <c r="O299" s="40">
        <v>3.12</v>
      </c>
      <c r="P299" s="40">
        <v>-1</v>
      </c>
      <c r="V299" s="36" t="str">
        <f t="shared" si="50"/>
        <v>中北美冠</v>
      </c>
      <c r="W299" s="36" t="s">
        <v>510</v>
      </c>
      <c r="X299" s="36" t="s">
        <v>467</v>
      </c>
      <c r="Y299" s="36" t="s">
        <v>392</v>
      </c>
      <c r="Z299" s="36" t="s">
        <v>459</v>
      </c>
      <c r="AE299" s="36">
        <f t="shared" si="41"/>
        <v>1</v>
      </c>
      <c r="AF299" s="36">
        <f t="shared" si="42"/>
        <v>3</v>
      </c>
      <c r="AG299" s="36" t="str">
        <f t="shared" si="43"/>
        <v/>
      </c>
      <c r="AH299" s="36" t="str">
        <f t="shared" si="44"/>
        <v/>
      </c>
      <c r="AI299" s="36">
        <f t="shared" si="45"/>
        <v>0</v>
      </c>
      <c r="AJ299" s="36">
        <f t="shared" si="46"/>
        <v>0</v>
      </c>
      <c r="AK299" s="36" t="str">
        <f t="shared" si="47"/>
        <v/>
      </c>
      <c r="AL299" s="36" t="str">
        <f t="shared" si="48"/>
        <v/>
      </c>
    </row>
    <row r="300" spans="2:43">
      <c r="B300" s="39">
        <v>42629</v>
      </c>
      <c r="C300" s="40">
        <v>1</v>
      </c>
      <c r="D300" s="40" t="s">
        <v>306</v>
      </c>
      <c r="E300" s="41">
        <v>42629.916666666664</v>
      </c>
      <c r="F300" s="42" t="s">
        <v>876</v>
      </c>
      <c r="G300" s="42" t="s">
        <v>310</v>
      </c>
      <c r="H300" s="40" t="s">
        <v>877</v>
      </c>
      <c r="I300" s="40" t="s">
        <v>310</v>
      </c>
      <c r="J300" s="42">
        <v>5</v>
      </c>
      <c r="K300" s="42">
        <v>3.3</v>
      </c>
      <c r="L300" s="42">
        <v>1.6</v>
      </c>
      <c r="M300" s="40">
        <v>1.99</v>
      </c>
      <c r="N300" s="40">
        <v>3.25</v>
      </c>
      <c r="O300" s="40">
        <v>3.15</v>
      </c>
      <c r="P300" s="40">
        <v>1</v>
      </c>
      <c r="V300" s="36" t="str">
        <f t="shared" si="50"/>
        <v>俄超</v>
      </c>
      <c r="W300" s="36" t="s">
        <v>465</v>
      </c>
      <c r="X300" s="36" t="s">
        <v>394</v>
      </c>
      <c r="Y300" s="36" t="s">
        <v>392</v>
      </c>
      <c r="Z300" s="36" t="s">
        <v>561</v>
      </c>
      <c r="AE300" s="36">
        <f t="shared" si="41"/>
        <v>2</v>
      </c>
      <c r="AF300" s="36">
        <f t="shared" si="42"/>
        <v>3</v>
      </c>
      <c r="AG300" s="36" t="str">
        <f t="shared" si="43"/>
        <v/>
      </c>
      <c r="AH300" s="36" t="str">
        <f t="shared" si="44"/>
        <v/>
      </c>
      <c r="AI300" s="36">
        <f t="shared" si="45"/>
        <v>0</v>
      </c>
      <c r="AJ300" s="36">
        <f t="shared" si="46"/>
        <v>0</v>
      </c>
      <c r="AK300" s="36" t="str">
        <f t="shared" si="47"/>
        <v/>
      </c>
      <c r="AL300" s="36" t="str">
        <f t="shared" si="48"/>
        <v/>
      </c>
    </row>
    <row r="301" spans="2:43">
      <c r="B301" s="39">
        <v>42629</v>
      </c>
      <c r="C301" s="40">
        <v>2</v>
      </c>
      <c r="D301" s="40" t="s">
        <v>261</v>
      </c>
      <c r="E301" s="41">
        <v>42630.020833333336</v>
      </c>
      <c r="F301" s="42" t="s">
        <v>878</v>
      </c>
      <c r="G301" s="42" t="s">
        <v>879</v>
      </c>
      <c r="H301" s="40" t="s">
        <v>878</v>
      </c>
      <c r="I301" s="40" t="s">
        <v>879</v>
      </c>
      <c r="J301" s="42">
        <v>2.4500000000000002</v>
      </c>
      <c r="K301" s="42">
        <v>2.85</v>
      </c>
      <c r="L301" s="42">
        <v>2.7</v>
      </c>
      <c r="M301" s="40">
        <v>5.55</v>
      </c>
      <c r="N301" s="40">
        <v>4.3499999999999996</v>
      </c>
      <c r="O301" s="40">
        <v>1.39</v>
      </c>
      <c r="P301" s="40">
        <v>-1</v>
      </c>
      <c r="V301" s="36" t="str">
        <f t="shared" si="50"/>
        <v>德乙</v>
      </c>
      <c r="W301" s="36" t="s">
        <v>692</v>
      </c>
      <c r="X301" s="36" t="s">
        <v>394</v>
      </c>
      <c r="Y301" s="36" t="s">
        <v>394</v>
      </c>
      <c r="Z301" s="36" t="s">
        <v>561</v>
      </c>
      <c r="AB301" s="36">
        <v>1</v>
      </c>
      <c r="AC301" s="36" t="s">
        <v>629</v>
      </c>
      <c r="AE301" s="36">
        <f t="shared" si="41"/>
        <v>0</v>
      </c>
      <c r="AF301" s="36">
        <f t="shared" si="42"/>
        <v>0</v>
      </c>
      <c r="AG301" s="36" t="str">
        <f t="shared" si="43"/>
        <v/>
      </c>
      <c r="AH301" s="36" t="str">
        <f t="shared" si="44"/>
        <v/>
      </c>
      <c r="AI301" s="36">
        <f t="shared" si="45"/>
        <v>0</v>
      </c>
      <c r="AJ301" s="36">
        <f t="shared" si="46"/>
        <v>0</v>
      </c>
      <c r="AK301" s="36" t="str">
        <f t="shared" si="47"/>
        <v/>
      </c>
      <c r="AL301" s="36" t="str">
        <f t="shared" si="48"/>
        <v/>
      </c>
    </row>
    <row r="302" spans="2:43">
      <c r="B302" s="39">
        <v>42629</v>
      </c>
      <c r="C302" s="40">
        <v>3</v>
      </c>
      <c r="D302" s="40" t="s">
        <v>261</v>
      </c>
      <c r="E302" s="41">
        <v>42630.020833333336</v>
      </c>
      <c r="F302" s="42" t="s">
        <v>680</v>
      </c>
      <c r="G302" s="42" t="s">
        <v>262</v>
      </c>
      <c r="H302" s="40" t="s">
        <v>680</v>
      </c>
      <c r="I302" s="40" t="s">
        <v>263</v>
      </c>
      <c r="J302" s="42">
        <v>2.2400000000000002</v>
      </c>
      <c r="K302" s="42">
        <v>3.2</v>
      </c>
      <c r="L302" s="42">
        <v>2.7</v>
      </c>
      <c r="M302" s="40">
        <v>4.8</v>
      </c>
      <c r="N302" s="40">
        <v>4.1500000000000004</v>
      </c>
      <c r="O302" s="40">
        <v>1.47</v>
      </c>
      <c r="P302" s="40">
        <v>-1</v>
      </c>
      <c r="V302" s="36" t="str">
        <f t="shared" si="50"/>
        <v>德乙</v>
      </c>
      <c r="W302" s="36" t="s">
        <v>688</v>
      </c>
      <c r="X302" s="36" t="s">
        <v>467</v>
      </c>
      <c r="Y302" s="36" t="s">
        <v>394</v>
      </c>
      <c r="Z302" s="36" t="s">
        <v>561</v>
      </c>
      <c r="AB302" s="36">
        <v>1</v>
      </c>
      <c r="AC302" s="36" t="s">
        <v>629</v>
      </c>
      <c r="AE302" s="36">
        <f t="shared" si="41"/>
        <v>0</v>
      </c>
      <c r="AF302" s="36">
        <f t="shared" si="42"/>
        <v>0</v>
      </c>
      <c r="AG302" s="36" t="str">
        <f t="shared" si="43"/>
        <v/>
      </c>
      <c r="AH302" s="36" t="str">
        <f t="shared" si="44"/>
        <v/>
      </c>
      <c r="AI302" s="36">
        <f t="shared" si="45"/>
        <v>0</v>
      </c>
      <c r="AJ302" s="36">
        <f t="shared" si="46"/>
        <v>0</v>
      </c>
      <c r="AK302" s="36" t="str">
        <f t="shared" si="47"/>
        <v/>
      </c>
      <c r="AL302" s="36" t="str">
        <f t="shared" si="48"/>
        <v/>
      </c>
    </row>
    <row r="303" spans="2:43">
      <c r="B303" s="39">
        <v>42629</v>
      </c>
      <c r="C303" s="40">
        <v>4</v>
      </c>
      <c r="D303" s="40" t="s">
        <v>261</v>
      </c>
      <c r="E303" s="41">
        <v>42630.020833333336</v>
      </c>
      <c r="F303" s="42" t="s">
        <v>880</v>
      </c>
      <c r="G303" s="42" t="s">
        <v>227</v>
      </c>
      <c r="H303" s="40" t="s">
        <v>880</v>
      </c>
      <c r="I303" s="40" t="s">
        <v>227</v>
      </c>
      <c r="J303" s="42">
        <v>1.84</v>
      </c>
      <c r="K303" s="42">
        <v>3.35</v>
      </c>
      <c r="L303" s="42">
        <v>3.5</v>
      </c>
      <c r="M303" s="40">
        <v>3.65</v>
      </c>
      <c r="N303" s="40">
        <v>3.7</v>
      </c>
      <c r="O303" s="40">
        <v>1.71</v>
      </c>
      <c r="P303" s="40">
        <v>-1</v>
      </c>
      <c r="V303" s="36" t="str">
        <f t="shared" si="50"/>
        <v>德乙</v>
      </c>
      <c r="W303" s="36" t="s">
        <v>465</v>
      </c>
      <c r="X303" s="36" t="s">
        <v>394</v>
      </c>
      <c r="Y303" s="36" t="s">
        <v>392</v>
      </c>
      <c r="Z303" s="36" t="s">
        <v>561</v>
      </c>
      <c r="AC303" s="36">
        <v>1</v>
      </c>
      <c r="AE303" s="36">
        <f t="shared" si="41"/>
        <v>0</v>
      </c>
      <c r="AF303" s="36">
        <f t="shared" si="42"/>
        <v>0</v>
      </c>
      <c r="AG303" s="36" t="str">
        <f t="shared" si="43"/>
        <v/>
      </c>
      <c r="AH303" s="36" t="str">
        <f t="shared" si="44"/>
        <v/>
      </c>
      <c r="AI303" s="36">
        <f t="shared" si="45"/>
        <v>0</v>
      </c>
      <c r="AJ303" s="36">
        <f t="shared" si="46"/>
        <v>0</v>
      </c>
      <c r="AK303" s="36" t="str">
        <f t="shared" si="47"/>
        <v/>
      </c>
      <c r="AL303" s="36" t="str">
        <f t="shared" si="48"/>
        <v/>
      </c>
    </row>
    <row r="304" spans="2:43">
      <c r="B304" s="39">
        <v>42629</v>
      </c>
      <c r="C304" s="40">
        <v>5</v>
      </c>
      <c r="D304" s="40" t="s">
        <v>331</v>
      </c>
      <c r="E304" s="41">
        <v>42630.041666666664</v>
      </c>
      <c r="F304" s="42" t="s">
        <v>332</v>
      </c>
      <c r="G304" s="42" t="s">
        <v>291</v>
      </c>
      <c r="H304" s="40" t="s">
        <v>333</v>
      </c>
      <c r="I304" s="40" t="s">
        <v>291</v>
      </c>
      <c r="J304" s="42">
        <v>2.8</v>
      </c>
      <c r="K304" s="42">
        <v>3.2</v>
      </c>
      <c r="L304" s="42">
        <v>2.1800000000000002</v>
      </c>
      <c r="M304" s="40">
        <v>1.5</v>
      </c>
      <c r="N304" s="40">
        <v>4.0999999999999996</v>
      </c>
      <c r="O304" s="40">
        <v>4.5999999999999996</v>
      </c>
      <c r="P304" s="40">
        <v>1</v>
      </c>
      <c r="V304" s="36" t="str">
        <f t="shared" si="50"/>
        <v>瑞典超</v>
      </c>
      <c r="W304" s="36" t="s">
        <v>392</v>
      </c>
      <c r="X304" s="36" t="s">
        <v>392</v>
      </c>
      <c r="Y304" s="36" t="s">
        <v>392</v>
      </c>
      <c r="Z304" s="36" t="s">
        <v>561</v>
      </c>
      <c r="AC304" s="36">
        <v>1</v>
      </c>
      <c r="AE304" s="36">
        <f t="shared" si="41"/>
        <v>0</v>
      </c>
      <c r="AF304" s="36">
        <f t="shared" si="42"/>
        <v>0</v>
      </c>
      <c r="AG304" s="36" t="str">
        <f t="shared" si="43"/>
        <v/>
      </c>
      <c r="AH304" s="36" t="str">
        <f t="shared" si="44"/>
        <v/>
      </c>
      <c r="AI304" s="36">
        <f t="shared" si="45"/>
        <v>0</v>
      </c>
      <c r="AJ304" s="36">
        <f t="shared" si="46"/>
        <v>0</v>
      </c>
      <c r="AK304" s="36" t="str">
        <f t="shared" si="47"/>
        <v/>
      </c>
      <c r="AL304" s="36" t="str">
        <f t="shared" si="48"/>
        <v/>
      </c>
      <c r="AQ304" s="36" t="s">
        <v>933</v>
      </c>
    </row>
    <row r="305" spans="2:43">
      <c r="B305" s="39">
        <v>42629</v>
      </c>
      <c r="C305" s="40">
        <v>6</v>
      </c>
      <c r="D305" s="40" t="s">
        <v>331</v>
      </c>
      <c r="E305" s="41">
        <v>42630.041666666664</v>
      </c>
      <c r="F305" s="42" t="s">
        <v>252</v>
      </c>
      <c r="G305" s="42" t="s">
        <v>342</v>
      </c>
      <c r="H305" s="40" t="s">
        <v>253</v>
      </c>
      <c r="I305" s="40" t="s">
        <v>343</v>
      </c>
      <c r="J305" s="42">
        <v>1.45</v>
      </c>
      <c r="K305" s="42">
        <v>4.05</v>
      </c>
      <c r="L305" s="42">
        <v>5.2</v>
      </c>
      <c r="M305" s="40">
        <v>2.42</v>
      </c>
      <c r="N305" s="40">
        <v>3.6</v>
      </c>
      <c r="O305" s="40">
        <v>2.2799999999999998</v>
      </c>
      <c r="P305" s="40">
        <v>-1</v>
      </c>
      <c r="V305" s="36" t="str">
        <f t="shared" si="50"/>
        <v>瑞典超</v>
      </c>
      <c r="W305" s="36" t="s">
        <v>476</v>
      </c>
      <c r="X305" s="36" t="s">
        <v>467</v>
      </c>
      <c r="Y305" s="36" t="s">
        <v>392</v>
      </c>
      <c r="Z305" s="36" t="s">
        <v>561</v>
      </c>
      <c r="AB305" s="36">
        <v>1</v>
      </c>
      <c r="AC305" s="36">
        <v>1</v>
      </c>
      <c r="AE305" s="36">
        <f t="shared" si="41"/>
        <v>0</v>
      </c>
      <c r="AF305" s="36">
        <f t="shared" si="42"/>
        <v>0</v>
      </c>
      <c r="AG305" s="36" t="str">
        <f t="shared" si="43"/>
        <v/>
      </c>
      <c r="AH305" s="36" t="str">
        <f t="shared" si="44"/>
        <v/>
      </c>
      <c r="AI305" s="36">
        <f t="shared" si="45"/>
        <v>3</v>
      </c>
      <c r="AJ305" s="36">
        <f t="shared" si="46"/>
        <v>4</v>
      </c>
      <c r="AK305" s="36">
        <f t="shared" si="47"/>
        <v>13.383600000000001</v>
      </c>
      <c r="AL305" s="36">
        <f t="shared" si="48"/>
        <v>13.383600000000001</v>
      </c>
    </row>
    <row r="306" spans="2:43">
      <c r="B306" s="39">
        <v>42629</v>
      </c>
      <c r="C306" s="40">
        <v>7</v>
      </c>
      <c r="D306" s="40" t="s">
        <v>313</v>
      </c>
      <c r="E306" s="41">
        <v>42630.041666666664</v>
      </c>
      <c r="F306" s="42" t="s">
        <v>881</v>
      </c>
      <c r="G306" s="42" t="s">
        <v>323</v>
      </c>
      <c r="H306" s="40" t="s">
        <v>881</v>
      </c>
      <c r="I306" s="40" t="s">
        <v>323</v>
      </c>
      <c r="J306" s="42">
        <v>1.99</v>
      </c>
      <c r="K306" s="42">
        <v>3.4</v>
      </c>
      <c r="L306" s="42">
        <v>3.02</v>
      </c>
      <c r="M306" s="40">
        <v>3.88</v>
      </c>
      <c r="N306" s="40">
        <v>4.05</v>
      </c>
      <c r="O306" s="40">
        <v>1.6</v>
      </c>
      <c r="P306" s="40">
        <v>-1</v>
      </c>
      <c r="V306" s="36" t="str">
        <f t="shared" si="50"/>
        <v>挪超</v>
      </c>
      <c r="W306" s="36" t="s">
        <v>475</v>
      </c>
      <c r="X306" s="36" t="s">
        <v>392</v>
      </c>
      <c r="Y306" s="36" t="s">
        <v>392</v>
      </c>
      <c r="Z306" s="36" t="s">
        <v>561</v>
      </c>
      <c r="AB306" s="36">
        <v>1</v>
      </c>
      <c r="AC306" s="36" t="s">
        <v>629</v>
      </c>
      <c r="AE306" s="36">
        <f t="shared" si="41"/>
        <v>0</v>
      </c>
      <c r="AF306" s="36">
        <f t="shared" si="42"/>
        <v>0</v>
      </c>
      <c r="AG306" s="36" t="str">
        <f t="shared" si="43"/>
        <v/>
      </c>
      <c r="AH306" s="36" t="str">
        <f t="shared" si="44"/>
        <v/>
      </c>
      <c r="AI306" s="36">
        <f t="shared" si="45"/>
        <v>0</v>
      </c>
      <c r="AJ306" s="36">
        <f t="shared" si="46"/>
        <v>0</v>
      </c>
      <c r="AK306" s="36" t="str">
        <f t="shared" si="47"/>
        <v/>
      </c>
      <c r="AL306" s="36" t="str">
        <f t="shared" si="48"/>
        <v/>
      </c>
    </row>
    <row r="307" spans="2:43">
      <c r="B307" s="39">
        <v>42629</v>
      </c>
      <c r="C307" s="40">
        <v>9</v>
      </c>
      <c r="D307" s="40" t="s">
        <v>681</v>
      </c>
      <c r="E307" s="41">
        <v>42630.083333333336</v>
      </c>
      <c r="F307" s="42" t="s">
        <v>882</v>
      </c>
      <c r="G307" s="42" t="s">
        <v>883</v>
      </c>
      <c r="H307" s="40" t="s">
        <v>882</v>
      </c>
      <c r="I307" s="40" t="s">
        <v>883</v>
      </c>
      <c r="J307" s="42">
        <v>3.4</v>
      </c>
      <c r="K307" s="42">
        <v>2.82</v>
      </c>
      <c r="L307" s="42">
        <v>2.08</v>
      </c>
      <c r="M307" s="40">
        <v>1.55</v>
      </c>
      <c r="N307" s="40">
        <v>3.85</v>
      </c>
      <c r="O307" s="40">
        <v>4.45</v>
      </c>
      <c r="P307" s="40">
        <v>1</v>
      </c>
      <c r="V307" s="36" t="str">
        <f t="shared" si="50"/>
        <v>法乙</v>
      </c>
      <c r="W307" s="36" t="s">
        <v>466</v>
      </c>
      <c r="X307" s="36" t="s">
        <v>467</v>
      </c>
      <c r="Y307" s="36" t="s">
        <v>467</v>
      </c>
      <c r="Z307" s="36" t="s">
        <v>561</v>
      </c>
      <c r="AB307" s="36">
        <v>1</v>
      </c>
      <c r="AC307" s="36" t="s">
        <v>629</v>
      </c>
      <c r="AE307" s="36">
        <f t="shared" si="41"/>
        <v>0</v>
      </c>
      <c r="AF307" s="36">
        <f t="shared" si="42"/>
        <v>0</v>
      </c>
      <c r="AG307" s="36" t="str">
        <f t="shared" si="43"/>
        <v/>
      </c>
      <c r="AH307" s="36" t="str">
        <f t="shared" si="44"/>
        <v/>
      </c>
      <c r="AI307" s="36">
        <f t="shared" si="45"/>
        <v>0</v>
      </c>
      <c r="AJ307" s="36">
        <f t="shared" si="46"/>
        <v>0</v>
      </c>
      <c r="AK307" s="36" t="str">
        <f t="shared" si="47"/>
        <v/>
      </c>
      <c r="AL307" s="36" t="str">
        <f t="shared" si="48"/>
        <v/>
      </c>
    </row>
    <row r="308" spans="2:43">
      <c r="B308" s="39">
        <v>42629</v>
      </c>
      <c r="C308" s="40">
        <v>10</v>
      </c>
      <c r="D308" s="40" t="s">
        <v>681</v>
      </c>
      <c r="E308" s="41">
        <v>42630.083333333336</v>
      </c>
      <c r="F308" s="42" t="s">
        <v>884</v>
      </c>
      <c r="G308" s="42" t="s">
        <v>885</v>
      </c>
      <c r="H308" s="40" t="s">
        <v>886</v>
      </c>
      <c r="I308" s="40" t="s">
        <v>885</v>
      </c>
      <c r="J308" s="42">
        <v>2.3199999999999998</v>
      </c>
      <c r="K308" s="42">
        <v>2.65</v>
      </c>
      <c r="L308" s="42">
        <v>3.12</v>
      </c>
      <c r="M308" s="40">
        <v>5.4</v>
      </c>
      <c r="N308" s="40">
        <v>4</v>
      </c>
      <c r="O308" s="40">
        <v>1.44</v>
      </c>
      <c r="P308" s="40">
        <v>-1</v>
      </c>
      <c r="V308" s="36" t="str">
        <f t="shared" si="50"/>
        <v>法乙</v>
      </c>
      <c r="W308" s="36" t="s">
        <v>392</v>
      </c>
      <c r="X308" s="36" t="s">
        <v>392</v>
      </c>
      <c r="Y308" s="36" t="s">
        <v>392</v>
      </c>
      <c r="Z308" s="36" t="s">
        <v>561</v>
      </c>
      <c r="AB308" s="36">
        <v>1</v>
      </c>
      <c r="AC308" s="36" t="s">
        <v>629</v>
      </c>
      <c r="AE308" s="36">
        <f t="shared" si="41"/>
        <v>0</v>
      </c>
      <c r="AF308" s="36">
        <f t="shared" si="42"/>
        <v>0</v>
      </c>
      <c r="AG308" s="36" t="str">
        <f t="shared" si="43"/>
        <v/>
      </c>
      <c r="AH308" s="36" t="str">
        <f t="shared" si="44"/>
        <v/>
      </c>
      <c r="AI308" s="36">
        <f t="shared" si="45"/>
        <v>0</v>
      </c>
      <c r="AJ308" s="36">
        <f t="shared" si="46"/>
        <v>0</v>
      </c>
      <c r="AK308" s="36" t="str">
        <f t="shared" si="47"/>
        <v/>
      </c>
      <c r="AL308" s="36" t="str">
        <f t="shared" si="48"/>
        <v/>
      </c>
      <c r="AQ308" s="36" t="s">
        <v>933</v>
      </c>
    </row>
    <row r="309" spans="2:43">
      <c r="B309" s="39">
        <v>42629</v>
      </c>
      <c r="C309" s="40">
        <v>11</v>
      </c>
      <c r="D309" s="40" t="s">
        <v>681</v>
      </c>
      <c r="E309" s="41">
        <v>42630.083333333336</v>
      </c>
      <c r="F309" s="42" t="s">
        <v>683</v>
      </c>
      <c r="G309" s="42" t="s">
        <v>887</v>
      </c>
      <c r="H309" s="40" t="s">
        <v>683</v>
      </c>
      <c r="I309" s="40" t="s">
        <v>887</v>
      </c>
      <c r="J309" s="42">
        <v>2.1</v>
      </c>
      <c r="K309" s="42">
        <v>2.82</v>
      </c>
      <c r="L309" s="42">
        <v>3.35</v>
      </c>
      <c r="M309" s="40">
        <v>4.5999999999999996</v>
      </c>
      <c r="N309" s="40">
        <v>3.8</v>
      </c>
      <c r="O309" s="40">
        <v>1.54</v>
      </c>
      <c r="P309" s="40">
        <v>-1</v>
      </c>
      <c r="V309" s="36" t="str">
        <f t="shared" si="50"/>
        <v>法乙</v>
      </c>
      <c r="W309" s="36" t="s">
        <v>476</v>
      </c>
      <c r="X309" s="36" t="s">
        <v>392</v>
      </c>
      <c r="Y309" s="36" t="s">
        <v>392</v>
      </c>
      <c r="Z309" s="36" t="s">
        <v>561</v>
      </c>
      <c r="AB309" s="36">
        <v>1</v>
      </c>
      <c r="AC309" s="36" t="s">
        <v>629</v>
      </c>
      <c r="AE309" s="36">
        <f t="shared" si="41"/>
        <v>0</v>
      </c>
      <c r="AF309" s="36">
        <f t="shared" si="42"/>
        <v>0</v>
      </c>
      <c r="AG309" s="36" t="str">
        <f t="shared" si="43"/>
        <v/>
      </c>
      <c r="AH309" s="36" t="str">
        <f t="shared" si="44"/>
        <v/>
      </c>
      <c r="AI309" s="36">
        <f t="shared" si="45"/>
        <v>0</v>
      </c>
      <c r="AJ309" s="36">
        <f t="shared" si="46"/>
        <v>0</v>
      </c>
      <c r="AK309" s="36" t="str">
        <f t="shared" si="47"/>
        <v/>
      </c>
      <c r="AL309" s="36" t="str">
        <f t="shared" si="48"/>
        <v/>
      </c>
    </row>
    <row r="310" spans="2:43">
      <c r="B310" s="39">
        <v>42629</v>
      </c>
      <c r="C310" s="40">
        <v>12</v>
      </c>
      <c r="D310" s="40" t="s">
        <v>681</v>
      </c>
      <c r="E310" s="41">
        <v>42630.083333333336</v>
      </c>
      <c r="F310" s="42" t="s">
        <v>888</v>
      </c>
      <c r="G310" s="42" t="s">
        <v>108</v>
      </c>
      <c r="H310" s="40" t="s">
        <v>888</v>
      </c>
      <c r="I310" s="40" t="s">
        <v>108</v>
      </c>
      <c r="J310" s="42">
        <v>2.21</v>
      </c>
      <c r="K310" s="42">
        <v>2.5499999999999998</v>
      </c>
      <c r="L310" s="42">
        <v>3.52</v>
      </c>
      <c r="M310" s="40">
        <v>5.35</v>
      </c>
      <c r="N310" s="40">
        <v>3.75</v>
      </c>
      <c r="O310" s="40">
        <v>1.48</v>
      </c>
      <c r="P310" s="40">
        <v>-1</v>
      </c>
      <c r="V310" s="36" t="str">
        <f t="shared" si="50"/>
        <v>法乙</v>
      </c>
      <c r="W310" s="36" t="s">
        <v>694</v>
      </c>
      <c r="X310" s="36" t="s">
        <v>392</v>
      </c>
      <c r="Y310" s="36" t="s">
        <v>392</v>
      </c>
      <c r="Z310" s="36" t="s">
        <v>561</v>
      </c>
      <c r="AB310" s="36">
        <v>1</v>
      </c>
      <c r="AC310" s="36" t="s">
        <v>629</v>
      </c>
      <c r="AE310" s="36">
        <f t="shared" si="41"/>
        <v>0</v>
      </c>
      <c r="AF310" s="36">
        <f t="shared" si="42"/>
        <v>0</v>
      </c>
      <c r="AG310" s="36" t="str">
        <f t="shared" si="43"/>
        <v/>
      </c>
      <c r="AH310" s="36" t="str">
        <f t="shared" si="44"/>
        <v/>
      </c>
      <c r="AI310" s="36">
        <f t="shared" si="45"/>
        <v>0</v>
      </c>
      <c r="AJ310" s="36">
        <f t="shared" si="46"/>
        <v>0</v>
      </c>
      <c r="AK310" s="36" t="str">
        <f t="shared" si="47"/>
        <v/>
      </c>
      <c r="AL310" s="36" t="str">
        <f t="shared" si="48"/>
        <v/>
      </c>
    </row>
    <row r="311" spans="2:43">
      <c r="B311" s="39">
        <v>42629</v>
      </c>
      <c r="C311" s="40">
        <v>13</v>
      </c>
      <c r="D311" s="40" t="s">
        <v>681</v>
      </c>
      <c r="E311" s="41">
        <v>42630.083333333336</v>
      </c>
      <c r="F311" s="42" t="s">
        <v>889</v>
      </c>
      <c r="G311" s="42" t="s">
        <v>890</v>
      </c>
      <c r="H311" s="40" t="s">
        <v>891</v>
      </c>
      <c r="I311" s="40" t="s">
        <v>890</v>
      </c>
      <c r="J311" s="42">
        <v>2.0299999999999998</v>
      </c>
      <c r="K311" s="42">
        <v>2.58</v>
      </c>
      <c r="L311" s="42">
        <v>4.05</v>
      </c>
      <c r="M311" s="40">
        <v>4.6500000000000004</v>
      </c>
      <c r="N311" s="40">
        <v>3.55</v>
      </c>
      <c r="O311" s="40">
        <v>1.58</v>
      </c>
      <c r="P311" s="40">
        <v>-1</v>
      </c>
      <c r="V311" s="36" t="str">
        <f t="shared" si="50"/>
        <v>法乙</v>
      </c>
      <c r="W311" s="36" t="s">
        <v>476</v>
      </c>
      <c r="X311" s="36" t="s">
        <v>392</v>
      </c>
      <c r="Y311" s="36" t="s">
        <v>467</v>
      </c>
      <c r="Z311" s="36" t="s">
        <v>561</v>
      </c>
      <c r="AC311" s="36">
        <v>1</v>
      </c>
      <c r="AE311" s="36">
        <f t="shared" si="41"/>
        <v>0</v>
      </c>
      <c r="AF311" s="36">
        <f t="shared" si="42"/>
        <v>0</v>
      </c>
      <c r="AG311" s="36" t="str">
        <f t="shared" si="43"/>
        <v/>
      </c>
      <c r="AH311" s="36" t="str">
        <f t="shared" si="44"/>
        <v/>
      </c>
      <c r="AI311" s="36">
        <f t="shared" si="45"/>
        <v>0</v>
      </c>
      <c r="AJ311" s="36">
        <f t="shared" si="46"/>
        <v>0</v>
      </c>
      <c r="AK311" s="36" t="str">
        <f t="shared" si="47"/>
        <v/>
      </c>
      <c r="AL311" s="36" t="str">
        <f t="shared" si="48"/>
        <v/>
      </c>
    </row>
    <row r="312" spans="2:43">
      <c r="B312" s="39">
        <v>42629</v>
      </c>
      <c r="C312" s="40">
        <v>14</v>
      </c>
      <c r="D312" s="40" t="s">
        <v>681</v>
      </c>
      <c r="E312" s="41">
        <v>42630.083333333336</v>
      </c>
      <c r="F312" s="42" t="s">
        <v>892</v>
      </c>
      <c r="G312" s="42" t="s">
        <v>893</v>
      </c>
      <c r="H312" s="40" t="s">
        <v>894</v>
      </c>
      <c r="I312" s="40" t="s">
        <v>893</v>
      </c>
      <c r="J312" s="42">
        <v>2.29</v>
      </c>
      <c r="K312" s="42">
        <v>2.75</v>
      </c>
      <c r="L312" s="42">
        <v>3.05</v>
      </c>
      <c r="M312" s="40">
        <v>5.3</v>
      </c>
      <c r="N312" s="40">
        <v>4</v>
      </c>
      <c r="O312" s="40">
        <v>1.45</v>
      </c>
      <c r="P312" s="40">
        <v>-1</v>
      </c>
      <c r="V312" s="36" t="str">
        <f t="shared" si="50"/>
        <v>法乙</v>
      </c>
      <c r="W312" s="36" t="s">
        <v>475</v>
      </c>
      <c r="X312" s="36" t="s">
        <v>394</v>
      </c>
      <c r="Y312" s="36" t="s">
        <v>392</v>
      </c>
      <c r="Z312" s="36" t="s">
        <v>561</v>
      </c>
      <c r="AB312" s="36">
        <v>1</v>
      </c>
      <c r="AC312" s="36" t="s">
        <v>629</v>
      </c>
      <c r="AE312" s="36">
        <f t="shared" si="41"/>
        <v>0</v>
      </c>
      <c r="AF312" s="36">
        <f t="shared" si="42"/>
        <v>0</v>
      </c>
      <c r="AG312" s="36" t="str">
        <f t="shared" si="43"/>
        <v/>
      </c>
      <c r="AH312" s="36" t="str">
        <f t="shared" si="44"/>
        <v/>
      </c>
      <c r="AI312" s="36">
        <f t="shared" si="45"/>
        <v>0</v>
      </c>
      <c r="AJ312" s="36">
        <f t="shared" si="46"/>
        <v>0</v>
      </c>
      <c r="AK312" s="36" t="str">
        <f t="shared" si="47"/>
        <v/>
      </c>
      <c r="AL312" s="36" t="str">
        <f t="shared" si="48"/>
        <v/>
      </c>
    </row>
    <row r="313" spans="2:43">
      <c r="B313" s="39">
        <v>42629</v>
      </c>
      <c r="C313" s="40">
        <v>15</v>
      </c>
      <c r="D313" s="40" t="s">
        <v>681</v>
      </c>
      <c r="E313" s="41">
        <v>42630.083333333336</v>
      </c>
      <c r="F313" s="42" t="s">
        <v>895</v>
      </c>
      <c r="G313" s="42" t="s">
        <v>682</v>
      </c>
      <c r="H313" s="40" t="s">
        <v>895</v>
      </c>
      <c r="I313" s="40" t="s">
        <v>682</v>
      </c>
      <c r="J313" s="42">
        <v>2.86</v>
      </c>
      <c r="K313" s="42">
        <v>2.5299999999999998</v>
      </c>
      <c r="L313" s="42">
        <v>2.6</v>
      </c>
      <c r="M313" s="40">
        <v>1.35</v>
      </c>
      <c r="N313" s="40">
        <v>4.0999999999999996</v>
      </c>
      <c r="O313" s="40">
        <v>6.9</v>
      </c>
      <c r="P313" s="40">
        <v>1</v>
      </c>
      <c r="V313" s="36" t="str">
        <f t="shared" si="50"/>
        <v>法乙</v>
      </c>
      <c r="W313" s="36" t="s">
        <v>392</v>
      </c>
      <c r="X313" s="36" t="s">
        <v>392</v>
      </c>
      <c r="Y313" s="36" t="s">
        <v>392</v>
      </c>
      <c r="Z313" s="36" t="s">
        <v>561</v>
      </c>
      <c r="AB313" s="36">
        <v>1</v>
      </c>
      <c r="AC313" s="36" t="s">
        <v>629</v>
      </c>
      <c r="AE313" s="36">
        <f t="shared" si="41"/>
        <v>0</v>
      </c>
      <c r="AF313" s="36">
        <f t="shared" si="42"/>
        <v>0</v>
      </c>
      <c r="AG313" s="36" t="str">
        <f t="shared" si="43"/>
        <v/>
      </c>
      <c r="AH313" s="36" t="str">
        <f t="shared" si="44"/>
        <v/>
      </c>
      <c r="AI313" s="36">
        <f t="shared" si="45"/>
        <v>0</v>
      </c>
      <c r="AJ313" s="36">
        <f t="shared" si="46"/>
        <v>0</v>
      </c>
      <c r="AK313" s="36" t="str">
        <f t="shared" si="47"/>
        <v/>
      </c>
      <c r="AL313" s="36" t="str">
        <f t="shared" si="48"/>
        <v/>
      </c>
      <c r="AQ313" s="36" t="s">
        <v>933</v>
      </c>
    </row>
    <row r="314" spans="2:43">
      <c r="B314" s="39">
        <v>42629</v>
      </c>
      <c r="C314" s="40">
        <v>16</v>
      </c>
      <c r="D314" s="40" t="s">
        <v>681</v>
      </c>
      <c r="E314" s="41">
        <v>42630.083333333336</v>
      </c>
      <c r="F314" s="42" t="s">
        <v>896</v>
      </c>
      <c r="G314" s="42" t="s">
        <v>897</v>
      </c>
      <c r="H314" s="40" t="s">
        <v>896</v>
      </c>
      <c r="I314" s="40" t="s">
        <v>897</v>
      </c>
      <c r="J314" s="42">
        <v>2.2000000000000002</v>
      </c>
      <c r="K314" s="42">
        <v>2.62</v>
      </c>
      <c r="L314" s="42">
        <v>3.42</v>
      </c>
      <c r="M314" s="40">
        <v>5.05</v>
      </c>
      <c r="N314" s="40">
        <v>3.85</v>
      </c>
      <c r="O314" s="40">
        <v>1.49</v>
      </c>
      <c r="P314" s="40">
        <v>-1</v>
      </c>
      <c r="V314" s="36" t="str">
        <f t="shared" si="50"/>
        <v>法乙</v>
      </c>
      <c r="W314" s="36" t="s">
        <v>510</v>
      </c>
      <c r="X314" s="36" t="s">
        <v>467</v>
      </c>
      <c r="Y314" s="36" t="s">
        <v>392</v>
      </c>
      <c r="Z314" s="36" t="s">
        <v>561</v>
      </c>
      <c r="AB314" s="36">
        <v>1</v>
      </c>
      <c r="AC314" s="36" t="s">
        <v>629</v>
      </c>
      <c r="AE314" s="36">
        <f t="shared" si="41"/>
        <v>0</v>
      </c>
      <c r="AF314" s="36">
        <f t="shared" si="42"/>
        <v>0</v>
      </c>
      <c r="AG314" s="36" t="str">
        <f t="shared" si="43"/>
        <v/>
      </c>
      <c r="AH314" s="36" t="str">
        <f t="shared" si="44"/>
        <v/>
      </c>
      <c r="AI314" s="36">
        <f t="shared" si="45"/>
        <v>0</v>
      </c>
      <c r="AJ314" s="36">
        <f t="shared" si="46"/>
        <v>0</v>
      </c>
      <c r="AK314" s="36" t="str">
        <f t="shared" si="47"/>
        <v/>
      </c>
      <c r="AL314" s="36" t="str">
        <f t="shared" si="48"/>
        <v/>
      </c>
    </row>
    <row r="315" spans="2:43">
      <c r="B315" s="39">
        <v>42629</v>
      </c>
      <c r="C315" s="40">
        <v>17</v>
      </c>
      <c r="D315" s="40" t="s">
        <v>219</v>
      </c>
      <c r="E315" s="41">
        <v>42630.083333333336</v>
      </c>
      <c r="F315" s="42" t="s">
        <v>898</v>
      </c>
      <c r="G315" s="42" t="s">
        <v>236</v>
      </c>
      <c r="H315" s="40" t="s">
        <v>898</v>
      </c>
      <c r="I315" s="40" t="s">
        <v>236</v>
      </c>
      <c r="J315" s="42">
        <v>1.49</v>
      </c>
      <c r="K315" s="42">
        <v>4.05</v>
      </c>
      <c r="L315" s="42">
        <v>4.75</v>
      </c>
      <c r="M315" s="40">
        <v>2.56</v>
      </c>
      <c r="N315" s="40">
        <v>3.55</v>
      </c>
      <c r="O315" s="40">
        <v>2.19</v>
      </c>
      <c r="P315" s="40">
        <v>-1</v>
      </c>
      <c r="V315" s="36" t="str">
        <f t="shared" si="50"/>
        <v>荷甲</v>
      </c>
      <c r="W315" s="36" t="s">
        <v>475</v>
      </c>
      <c r="X315" s="36" t="s">
        <v>392</v>
      </c>
      <c r="Y315" s="36" t="s">
        <v>392</v>
      </c>
      <c r="Z315" s="36" t="s">
        <v>561</v>
      </c>
      <c r="AB315" s="36">
        <v>1</v>
      </c>
      <c r="AC315" s="36">
        <v>1</v>
      </c>
      <c r="AE315" s="36">
        <f t="shared" si="41"/>
        <v>0</v>
      </c>
      <c r="AF315" s="36">
        <f t="shared" si="42"/>
        <v>0</v>
      </c>
      <c r="AG315" s="36" t="str">
        <f t="shared" si="43"/>
        <v/>
      </c>
      <c r="AH315" s="36" t="str">
        <f t="shared" si="44"/>
        <v/>
      </c>
      <c r="AI315" s="36">
        <f t="shared" si="45"/>
        <v>1</v>
      </c>
      <c r="AJ315" s="36">
        <f t="shared" si="46"/>
        <v>2</v>
      </c>
      <c r="AK315" s="36" t="str">
        <f t="shared" si="47"/>
        <v/>
      </c>
      <c r="AL315" s="36" t="str">
        <f t="shared" si="48"/>
        <v/>
      </c>
    </row>
    <row r="316" spans="2:43">
      <c r="B316" s="39">
        <v>42629</v>
      </c>
      <c r="C316" s="40">
        <v>18</v>
      </c>
      <c r="D316" s="40" t="s">
        <v>222</v>
      </c>
      <c r="E316" s="41">
        <v>42630.083333333336</v>
      </c>
      <c r="F316" s="42" t="s">
        <v>328</v>
      </c>
      <c r="G316" s="42" t="s">
        <v>899</v>
      </c>
      <c r="H316" s="40" t="s">
        <v>224</v>
      </c>
      <c r="I316" s="40" t="s">
        <v>899</v>
      </c>
      <c r="J316" s="42">
        <v>2.79</v>
      </c>
      <c r="K316" s="42">
        <v>3.6</v>
      </c>
      <c r="L316" s="42">
        <v>2.0299999999999998</v>
      </c>
      <c r="M316" s="40">
        <v>1.58</v>
      </c>
      <c r="N316" s="40">
        <v>4.0999999999999996</v>
      </c>
      <c r="O316" s="40">
        <v>3.96</v>
      </c>
      <c r="P316" s="40">
        <v>1</v>
      </c>
      <c r="V316" s="36" t="str">
        <f t="shared" si="50"/>
        <v>荷乙</v>
      </c>
      <c r="W316" s="36" t="s">
        <v>475</v>
      </c>
      <c r="X316" s="36" t="s">
        <v>392</v>
      </c>
      <c r="Y316" s="36" t="s">
        <v>394</v>
      </c>
      <c r="Z316" s="36" t="s">
        <v>561</v>
      </c>
      <c r="AC316" s="36">
        <v>1</v>
      </c>
      <c r="AE316" s="36">
        <f t="shared" si="41"/>
        <v>0</v>
      </c>
      <c r="AF316" s="36">
        <f t="shared" si="42"/>
        <v>0</v>
      </c>
      <c r="AG316" s="36" t="str">
        <f t="shared" si="43"/>
        <v/>
      </c>
      <c r="AH316" s="36" t="str">
        <f t="shared" si="44"/>
        <v/>
      </c>
      <c r="AI316" s="36">
        <f t="shared" si="45"/>
        <v>0</v>
      </c>
      <c r="AJ316" s="36">
        <f t="shared" si="46"/>
        <v>0</v>
      </c>
      <c r="AK316" s="36" t="str">
        <f t="shared" si="47"/>
        <v/>
      </c>
      <c r="AL316" s="36" t="str">
        <f t="shared" si="48"/>
        <v/>
      </c>
    </row>
    <row r="317" spans="2:43">
      <c r="B317" s="39">
        <v>42629</v>
      </c>
      <c r="C317" s="40">
        <v>19</v>
      </c>
      <c r="D317" s="40" t="s">
        <v>222</v>
      </c>
      <c r="E317" s="41">
        <v>42630.083333333336</v>
      </c>
      <c r="F317" s="42" t="s">
        <v>900</v>
      </c>
      <c r="G317" s="42" t="s">
        <v>901</v>
      </c>
      <c r="H317" s="40" t="s">
        <v>902</v>
      </c>
      <c r="I317" s="40" t="s">
        <v>903</v>
      </c>
      <c r="J317" s="42">
        <v>1.77</v>
      </c>
      <c r="K317" s="42">
        <v>3.9</v>
      </c>
      <c r="L317" s="42">
        <v>3.25</v>
      </c>
      <c r="M317" s="40">
        <v>3.15</v>
      </c>
      <c r="N317" s="40">
        <v>4</v>
      </c>
      <c r="O317" s="40">
        <v>1.78</v>
      </c>
      <c r="P317" s="40">
        <v>-1</v>
      </c>
      <c r="V317" s="36" t="str">
        <f t="shared" si="50"/>
        <v>荷乙</v>
      </c>
      <c r="W317" s="36" t="s">
        <v>476</v>
      </c>
      <c r="X317" s="36" t="s">
        <v>392</v>
      </c>
      <c r="Y317" s="36" t="s">
        <v>467</v>
      </c>
      <c r="Z317" s="36" t="s">
        <v>561</v>
      </c>
      <c r="AE317" s="36">
        <f t="shared" si="41"/>
        <v>0</v>
      </c>
      <c r="AF317" s="36">
        <f t="shared" si="42"/>
        <v>1</v>
      </c>
      <c r="AG317" s="36" t="str">
        <f t="shared" si="43"/>
        <v/>
      </c>
      <c r="AH317" s="36" t="str">
        <f t="shared" si="44"/>
        <v/>
      </c>
      <c r="AI317" s="36">
        <f t="shared" si="45"/>
        <v>0</v>
      </c>
      <c r="AJ317" s="36">
        <f t="shared" si="46"/>
        <v>0</v>
      </c>
      <c r="AK317" s="36" t="str">
        <f t="shared" si="47"/>
        <v/>
      </c>
      <c r="AL317" s="36" t="str">
        <f t="shared" si="48"/>
        <v/>
      </c>
      <c r="AQ317" s="45" t="s">
        <v>937</v>
      </c>
    </row>
    <row r="318" spans="2:43">
      <c r="B318" s="39">
        <v>42629</v>
      </c>
      <c r="C318" s="40">
        <v>20</v>
      </c>
      <c r="D318" s="40" t="s">
        <v>222</v>
      </c>
      <c r="E318" s="41">
        <v>42630.083333333336</v>
      </c>
      <c r="F318" s="42" t="s">
        <v>904</v>
      </c>
      <c r="G318" s="42" t="s">
        <v>905</v>
      </c>
      <c r="H318" s="40" t="s">
        <v>904</v>
      </c>
      <c r="I318" s="40" t="s">
        <v>906</v>
      </c>
      <c r="J318" s="42">
        <v>1.62</v>
      </c>
      <c r="K318" s="42">
        <v>3.85</v>
      </c>
      <c r="L318" s="42">
        <v>4</v>
      </c>
      <c r="M318" s="40">
        <v>2.82</v>
      </c>
      <c r="N318" s="40">
        <v>3.8</v>
      </c>
      <c r="O318" s="40">
        <v>1.96</v>
      </c>
      <c r="P318" s="40">
        <v>-1</v>
      </c>
      <c r="V318" s="36" t="str">
        <f t="shared" si="50"/>
        <v>荷乙</v>
      </c>
      <c r="W318" s="36" t="s">
        <v>476</v>
      </c>
      <c r="X318" s="36" t="s">
        <v>392</v>
      </c>
      <c r="Y318" s="36" t="s">
        <v>467</v>
      </c>
      <c r="Z318" s="36" t="s">
        <v>561</v>
      </c>
      <c r="AE318" s="36">
        <f t="shared" si="41"/>
        <v>0</v>
      </c>
      <c r="AF318" s="36">
        <f t="shared" si="42"/>
        <v>1</v>
      </c>
      <c r="AG318" s="36" t="str">
        <f t="shared" si="43"/>
        <v/>
      </c>
      <c r="AH318" s="36" t="str">
        <f t="shared" si="44"/>
        <v/>
      </c>
      <c r="AI318" s="36">
        <f t="shared" si="45"/>
        <v>0</v>
      </c>
      <c r="AJ318" s="36">
        <f t="shared" si="46"/>
        <v>0</v>
      </c>
      <c r="AK318" s="36" t="str">
        <f t="shared" si="47"/>
        <v/>
      </c>
      <c r="AL318" s="36" t="str">
        <f t="shared" si="48"/>
        <v/>
      </c>
    </row>
    <row r="319" spans="2:43">
      <c r="B319" s="39">
        <v>42629</v>
      </c>
      <c r="C319" s="40">
        <v>21</v>
      </c>
      <c r="D319" s="40" t="s">
        <v>222</v>
      </c>
      <c r="E319" s="41">
        <v>42630.083333333336</v>
      </c>
      <c r="F319" s="42" t="s">
        <v>907</v>
      </c>
      <c r="G319" s="42" t="s">
        <v>908</v>
      </c>
      <c r="H319" s="40" t="s">
        <v>907</v>
      </c>
      <c r="I319" s="40" t="s">
        <v>909</v>
      </c>
      <c r="J319" s="42">
        <v>2.76</v>
      </c>
      <c r="K319" s="42">
        <v>3.5</v>
      </c>
      <c r="L319" s="42">
        <v>2.08</v>
      </c>
      <c r="M319" s="40">
        <v>1.55</v>
      </c>
      <c r="N319" s="40">
        <v>4.0999999999999996</v>
      </c>
      <c r="O319" s="40">
        <v>4.16</v>
      </c>
      <c r="P319" s="40">
        <v>1</v>
      </c>
      <c r="V319" s="36" t="str">
        <f t="shared" si="50"/>
        <v>荷乙</v>
      </c>
      <c r="W319" s="36" t="s">
        <v>475</v>
      </c>
      <c r="X319" s="36" t="s">
        <v>392</v>
      </c>
      <c r="Y319" s="36" t="s">
        <v>392</v>
      </c>
      <c r="Z319" s="36" t="s">
        <v>561</v>
      </c>
      <c r="AB319" s="36">
        <v>1</v>
      </c>
      <c r="AC319" s="36" t="s">
        <v>629</v>
      </c>
      <c r="AE319" s="36">
        <f t="shared" si="41"/>
        <v>0</v>
      </c>
      <c r="AF319" s="36">
        <f t="shared" si="42"/>
        <v>0</v>
      </c>
      <c r="AG319" s="36" t="str">
        <f t="shared" si="43"/>
        <v/>
      </c>
      <c r="AH319" s="36" t="str">
        <f t="shared" si="44"/>
        <v/>
      </c>
      <c r="AI319" s="36">
        <f t="shared" si="45"/>
        <v>0</v>
      </c>
      <c r="AJ319" s="36">
        <f t="shared" si="46"/>
        <v>0</v>
      </c>
      <c r="AK319" s="36" t="str">
        <f t="shared" si="47"/>
        <v/>
      </c>
      <c r="AL319" s="36" t="str">
        <f t="shared" si="48"/>
        <v/>
      </c>
    </row>
    <row r="320" spans="2:43">
      <c r="B320" s="39">
        <v>42629</v>
      </c>
      <c r="C320" s="40">
        <v>22</v>
      </c>
      <c r="D320" s="40" t="s">
        <v>222</v>
      </c>
      <c r="E320" s="41">
        <v>42630.083333333336</v>
      </c>
      <c r="F320" s="42" t="s">
        <v>677</v>
      </c>
      <c r="G320" s="42" t="s">
        <v>910</v>
      </c>
      <c r="H320" s="40" t="s">
        <v>679</v>
      </c>
      <c r="I320" s="40" t="s">
        <v>910</v>
      </c>
      <c r="J320" s="42">
        <v>4.4000000000000004</v>
      </c>
      <c r="K320" s="42">
        <v>3.9</v>
      </c>
      <c r="L320" s="42">
        <v>1.55</v>
      </c>
      <c r="M320" s="40">
        <v>2.0699999999999998</v>
      </c>
      <c r="N320" s="40">
        <v>3.75</v>
      </c>
      <c r="O320" s="40">
        <v>2.65</v>
      </c>
      <c r="P320" s="40">
        <v>1</v>
      </c>
      <c r="V320" s="36" t="str">
        <f t="shared" si="50"/>
        <v>荷乙</v>
      </c>
      <c r="W320" s="36" t="s">
        <v>465</v>
      </c>
      <c r="X320" s="36" t="s">
        <v>392</v>
      </c>
      <c r="Y320" s="36" t="s">
        <v>392</v>
      </c>
      <c r="Z320" s="36" t="s">
        <v>561</v>
      </c>
      <c r="AB320" s="36">
        <v>1</v>
      </c>
      <c r="AC320" s="36">
        <v>1</v>
      </c>
      <c r="AE320" s="36">
        <f t="shared" si="41"/>
        <v>0</v>
      </c>
      <c r="AF320" s="36">
        <f t="shared" si="42"/>
        <v>0</v>
      </c>
      <c r="AG320" s="36" t="str">
        <f t="shared" si="43"/>
        <v/>
      </c>
      <c r="AH320" s="36" t="str">
        <f t="shared" si="44"/>
        <v/>
      </c>
      <c r="AI320" s="36">
        <f t="shared" si="45"/>
        <v>1</v>
      </c>
      <c r="AJ320" s="36">
        <f t="shared" si="46"/>
        <v>2</v>
      </c>
      <c r="AK320" s="36" t="str">
        <f t="shared" si="47"/>
        <v/>
      </c>
      <c r="AL320" s="36" t="str">
        <f t="shared" si="48"/>
        <v/>
      </c>
    </row>
    <row r="321" spans="2:43">
      <c r="B321" s="39">
        <v>42629</v>
      </c>
      <c r="C321" s="40">
        <v>23</v>
      </c>
      <c r="D321" s="40" t="s">
        <v>222</v>
      </c>
      <c r="E321" s="41">
        <v>42630.083333333336</v>
      </c>
      <c r="F321" s="42" t="s">
        <v>911</v>
      </c>
      <c r="G321" s="42" t="s">
        <v>912</v>
      </c>
      <c r="H321" s="40" t="s">
        <v>911</v>
      </c>
      <c r="I321" s="40" t="s">
        <v>912</v>
      </c>
      <c r="J321" s="42">
        <v>4.1500000000000004</v>
      </c>
      <c r="K321" s="42">
        <v>3.95</v>
      </c>
      <c r="L321" s="42">
        <v>1.58</v>
      </c>
      <c r="M321" s="40">
        <v>2.02</v>
      </c>
      <c r="N321" s="40">
        <v>3.7</v>
      </c>
      <c r="O321" s="40">
        <v>2.75</v>
      </c>
      <c r="P321" s="40">
        <v>1</v>
      </c>
      <c r="V321" s="36" t="str">
        <f t="shared" si="50"/>
        <v>荷乙</v>
      </c>
      <c r="W321" s="36" t="s">
        <v>476</v>
      </c>
      <c r="X321" s="36" t="s">
        <v>392</v>
      </c>
      <c r="Y321" s="36" t="s">
        <v>467</v>
      </c>
      <c r="Z321" s="36" t="s">
        <v>561</v>
      </c>
      <c r="AB321" s="36">
        <v>1</v>
      </c>
      <c r="AC321" s="36">
        <v>1</v>
      </c>
      <c r="AE321" s="36">
        <f t="shared" si="41"/>
        <v>0</v>
      </c>
      <c r="AF321" s="36">
        <f t="shared" si="42"/>
        <v>0</v>
      </c>
      <c r="AG321" s="36" t="str">
        <f t="shared" si="43"/>
        <v/>
      </c>
      <c r="AH321" s="36" t="str">
        <f t="shared" si="44"/>
        <v/>
      </c>
      <c r="AI321" s="36">
        <f t="shared" si="45"/>
        <v>1</v>
      </c>
      <c r="AJ321" s="36">
        <f t="shared" si="46"/>
        <v>2</v>
      </c>
      <c r="AK321" s="36" t="str">
        <f t="shared" si="47"/>
        <v/>
      </c>
      <c r="AL321" s="36" t="str">
        <f t="shared" si="48"/>
        <v/>
      </c>
    </row>
    <row r="322" spans="2:43">
      <c r="B322" s="39">
        <v>42629</v>
      </c>
      <c r="C322" s="40">
        <v>24</v>
      </c>
      <c r="D322" s="40" t="s">
        <v>222</v>
      </c>
      <c r="E322" s="41">
        <v>42630.083333333336</v>
      </c>
      <c r="F322" s="42" t="s">
        <v>913</v>
      </c>
      <c r="G322" s="42" t="s">
        <v>914</v>
      </c>
      <c r="H322" s="40" t="s">
        <v>913</v>
      </c>
      <c r="I322" s="40" t="s">
        <v>914</v>
      </c>
      <c r="J322" s="42">
        <v>1.75</v>
      </c>
      <c r="K322" s="42">
        <v>3.6</v>
      </c>
      <c r="L322" s="42">
        <v>3.6</v>
      </c>
      <c r="M322" s="40">
        <v>3.15</v>
      </c>
      <c r="N322" s="40">
        <v>3.9</v>
      </c>
      <c r="O322" s="40">
        <v>1.8</v>
      </c>
      <c r="P322" s="40">
        <v>-1</v>
      </c>
      <c r="V322" s="36" t="str">
        <f t="shared" si="50"/>
        <v>荷乙</v>
      </c>
      <c r="W322" s="36" t="s">
        <v>694</v>
      </c>
      <c r="X322" s="36" t="s">
        <v>467</v>
      </c>
      <c r="Y322" s="36" t="s">
        <v>394</v>
      </c>
      <c r="Z322" s="36" t="s">
        <v>561</v>
      </c>
      <c r="AE322" s="36">
        <f t="shared" si="41"/>
        <v>0</v>
      </c>
      <c r="AF322" s="36">
        <f t="shared" si="42"/>
        <v>1</v>
      </c>
      <c r="AG322" s="36" t="str">
        <f t="shared" si="43"/>
        <v/>
      </c>
      <c r="AH322" s="36" t="str">
        <f t="shared" si="44"/>
        <v/>
      </c>
      <c r="AI322" s="36">
        <f t="shared" si="45"/>
        <v>0</v>
      </c>
      <c r="AJ322" s="36">
        <f t="shared" si="46"/>
        <v>0</v>
      </c>
      <c r="AK322" s="36" t="str">
        <f t="shared" si="47"/>
        <v/>
      </c>
      <c r="AL322" s="36" t="str">
        <f t="shared" si="48"/>
        <v/>
      </c>
      <c r="AQ322" s="45" t="s">
        <v>937</v>
      </c>
    </row>
    <row r="323" spans="2:43">
      <c r="B323" s="39">
        <v>42629</v>
      </c>
      <c r="C323" s="40">
        <v>25</v>
      </c>
      <c r="D323" s="40" t="s">
        <v>222</v>
      </c>
      <c r="E323" s="41">
        <v>42630.083333333336</v>
      </c>
      <c r="F323" s="42" t="s">
        <v>225</v>
      </c>
      <c r="G323" s="42" t="s">
        <v>675</v>
      </c>
      <c r="H323" s="40" t="s">
        <v>226</v>
      </c>
      <c r="I323" s="40" t="s">
        <v>675</v>
      </c>
      <c r="J323" s="42">
        <v>1.69</v>
      </c>
      <c r="K323" s="42">
        <v>3.85</v>
      </c>
      <c r="L323" s="42">
        <v>3.6</v>
      </c>
      <c r="M323" s="40">
        <v>3.01</v>
      </c>
      <c r="N323" s="40">
        <v>3.85</v>
      </c>
      <c r="O323" s="40">
        <v>1.86</v>
      </c>
      <c r="P323" s="40">
        <v>-1</v>
      </c>
      <c r="V323" s="36" t="str">
        <f t="shared" si="50"/>
        <v>荷乙</v>
      </c>
      <c r="W323" s="36" t="s">
        <v>476</v>
      </c>
      <c r="X323" s="36" t="s">
        <v>392</v>
      </c>
      <c r="Y323" s="36" t="s">
        <v>392</v>
      </c>
      <c r="Z323" s="36" t="s">
        <v>561</v>
      </c>
      <c r="AE323" s="36">
        <f t="shared" si="41"/>
        <v>1</v>
      </c>
      <c r="AF323" s="36">
        <f t="shared" si="42"/>
        <v>2</v>
      </c>
      <c r="AG323" s="36" t="str">
        <f t="shared" si="43"/>
        <v/>
      </c>
      <c r="AH323" s="36" t="str">
        <f t="shared" si="44"/>
        <v/>
      </c>
      <c r="AI323" s="36">
        <f t="shared" si="45"/>
        <v>0</v>
      </c>
      <c r="AJ323" s="36">
        <f t="shared" si="46"/>
        <v>0</v>
      </c>
      <c r="AK323" s="36" t="str">
        <f t="shared" si="47"/>
        <v/>
      </c>
      <c r="AL323" s="36" t="str">
        <f t="shared" si="48"/>
        <v/>
      </c>
    </row>
    <row r="324" spans="2:43">
      <c r="B324" s="39">
        <v>42629</v>
      </c>
      <c r="C324" s="40">
        <v>26</v>
      </c>
      <c r="D324" s="40" t="s">
        <v>222</v>
      </c>
      <c r="E324" s="41">
        <v>42630.083333333336</v>
      </c>
      <c r="F324" s="42" t="s">
        <v>915</v>
      </c>
      <c r="G324" s="42" t="s">
        <v>916</v>
      </c>
      <c r="H324" s="40" t="s">
        <v>915</v>
      </c>
      <c r="I324" s="40" t="s">
        <v>916</v>
      </c>
      <c r="J324" s="42">
        <v>3.02</v>
      </c>
      <c r="K324" s="42">
        <v>3.4</v>
      </c>
      <c r="L324" s="42">
        <v>1.99</v>
      </c>
      <c r="M324" s="40">
        <v>1.6</v>
      </c>
      <c r="N324" s="40">
        <v>4.0999999999999996</v>
      </c>
      <c r="O324" s="40">
        <v>3.85</v>
      </c>
      <c r="P324" s="40">
        <v>1</v>
      </c>
      <c r="V324" s="36" t="str">
        <f t="shared" si="50"/>
        <v>荷乙</v>
      </c>
      <c r="W324" s="36" t="s">
        <v>466</v>
      </c>
      <c r="X324" s="36" t="s">
        <v>392</v>
      </c>
      <c r="Y324" s="36" t="s">
        <v>467</v>
      </c>
      <c r="Z324" s="36" t="s">
        <v>561</v>
      </c>
      <c r="AC324" s="36">
        <v>1</v>
      </c>
      <c r="AE324" s="36">
        <f t="shared" si="41"/>
        <v>0</v>
      </c>
      <c r="AF324" s="36">
        <f t="shared" si="42"/>
        <v>0</v>
      </c>
      <c r="AG324" s="36" t="str">
        <f t="shared" si="43"/>
        <v/>
      </c>
      <c r="AH324" s="36" t="str">
        <f t="shared" si="44"/>
        <v/>
      </c>
      <c r="AI324" s="36">
        <f t="shared" si="45"/>
        <v>0</v>
      </c>
      <c r="AJ324" s="36">
        <f t="shared" si="46"/>
        <v>0</v>
      </c>
      <c r="AK324" s="36" t="str">
        <f t="shared" si="47"/>
        <v/>
      </c>
      <c r="AL324" s="36" t="str">
        <f t="shared" si="48"/>
        <v/>
      </c>
    </row>
    <row r="325" spans="2:43">
      <c r="B325" s="39">
        <v>42629</v>
      </c>
      <c r="C325" s="40">
        <v>27</v>
      </c>
      <c r="D325" s="40" t="s">
        <v>222</v>
      </c>
      <c r="E325" s="41">
        <v>42630.083333333336</v>
      </c>
      <c r="F325" s="42" t="s">
        <v>917</v>
      </c>
      <c r="G325" s="42" t="s">
        <v>676</v>
      </c>
      <c r="H325" s="40" t="s">
        <v>917</v>
      </c>
      <c r="I325" s="40" t="s">
        <v>678</v>
      </c>
      <c r="J325" s="42">
        <v>1.19</v>
      </c>
      <c r="K325" s="42">
        <v>5.45</v>
      </c>
      <c r="L325" s="42">
        <v>9.5</v>
      </c>
      <c r="M325" s="40">
        <v>1.7</v>
      </c>
      <c r="N325" s="40">
        <v>3.95</v>
      </c>
      <c r="O325" s="40">
        <v>3.48</v>
      </c>
      <c r="P325" s="40">
        <v>-1</v>
      </c>
      <c r="V325" s="36" t="str">
        <f t="shared" si="50"/>
        <v>荷乙</v>
      </c>
      <c r="W325" s="36" t="s">
        <v>476</v>
      </c>
      <c r="X325" s="36" t="s">
        <v>392</v>
      </c>
      <c r="Y325" s="36" t="s">
        <v>467</v>
      </c>
      <c r="Z325" s="36" t="s">
        <v>561</v>
      </c>
      <c r="AB325" s="36">
        <v>1</v>
      </c>
      <c r="AC325" s="36">
        <v>1</v>
      </c>
      <c r="AE325" s="36">
        <f t="shared" si="41"/>
        <v>0</v>
      </c>
      <c r="AF325" s="36">
        <f t="shared" si="42"/>
        <v>0</v>
      </c>
      <c r="AG325" s="36" t="str">
        <f t="shared" si="43"/>
        <v/>
      </c>
      <c r="AH325" s="36" t="str">
        <f t="shared" si="44"/>
        <v/>
      </c>
      <c r="AI325" s="36">
        <f t="shared" si="45"/>
        <v>1</v>
      </c>
      <c r="AJ325" s="36">
        <f t="shared" si="46"/>
        <v>2</v>
      </c>
      <c r="AK325" s="36" t="str">
        <f t="shared" si="47"/>
        <v/>
      </c>
      <c r="AL325" s="36" t="str">
        <f t="shared" si="48"/>
        <v/>
      </c>
    </row>
    <row r="326" spans="2:43">
      <c r="B326" s="39">
        <v>42629</v>
      </c>
      <c r="C326" s="40">
        <v>28</v>
      </c>
      <c r="D326" s="40" t="s">
        <v>850</v>
      </c>
      <c r="E326" s="41">
        <v>42630.083333333336</v>
      </c>
      <c r="F326" s="42" t="s">
        <v>229</v>
      </c>
      <c r="G326" s="42" t="s">
        <v>918</v>
      </c>
      <c r="H326" s="40" t="s">
        <v>231</v>
      </c>
      <c r="I326" s="40" t="s">
        <v>918</v>
      </c>
      <c r="J326" s="42">
        <v>3.25</v>
      </c>
      <c r="K326" s="42">
        <v>3.55</v>
      </c>
      <c r="L326" s="42">
        <v>1.85</v>
      </c>
      <c r="M326" s="40">
        <v>1.7</v>
      </c>
      <c r="N326" s="40">
        <v>3.92</v>
      </c>
      <c r="O326" s="40">
        <v>3.5</v>
      </c>
      <c r="P326" s="40">
        <v>1</v>
      </c>
      <c r="V326" s="36" t="str">
        <f t="shared" si="50"/>
        <v>智利杯</v>
      </c>
      <c r="W326" s="36" t="s">
        <v>475</v>
      </c>
      <c r="X326" s="36" t="s">
        <v>392</v>
      </c>
      <c r="Y326" s="36" t="s">
        <v>394</v>
      </c>
      <c r="Z326" s="36" t="s">
        <v>393</v>
      </c>
      <c r="AB326" s="36">
        <v>1</v>
      </c>
      <c r="AC326" s="36" t="s">
        <v>629</v>
      </c>
      <c r="AE326" s="36">
        <f t="shared" si="41"/>
        <v>0</v>
      </c>
      <c r="AF326" s="36">
        <f t="shared" si="42"/>
        <v>0</v>
      </c>
      <c r="AG326" s="36" t="str">
        <f t="shared" si="43"/>
        <v/>
      </c>
      <c r="AH326" s="36" t="str">
        <f t="shared" si="44"/>
        <v/>
      </c>
      <c r="AI326" s="36">
        <f t="shared" si="45"/>
        <v>0</v>
      </c>
      <c r="AJ326" s="36">
        <f t="shared" si="46"/>
        <v>0</v>
      </c>
      <c r="AK326" s="36" t="str">
        <f t="shared" si="47"/>
        <v/>
      </c>
      <c r="AL326" s="36" t="str">
        <f t="shared" si="48"/>
        <v/>
      </c>
    </row>
    <row r="327" spans="2:43">
      <c r="B327" s="39">
        <v>42629</v>
      </c>
      <c r="C327" s="40">
        <v>29</v>
      </c>
      <c r="D327" s="40" t="s">
        <v>246</v>
      </c>
      <c r="E327" s="41">
        <v>42630.104166666664</v>
      </c>
      <c r="F327" s="42" t="s">
        <v>919</v>
      </c>
      <c r="G327" s="42" t="s">
        <v>264</v>
      </c>
      <c r="H327" s="40" t="s">
        <v>919</v>
      </c>
      <c r="I327" s="40" t="s">
        <v>264</v>
      </c>
      <c r="J327" s="42">
        <v>1.62</v>
      </c>
      <c r="K327" s="42">
        <v>3.5</v>
      </c>
      <c r="L327" s="42">
        <v>4.45</v>
      </c>
      <c r="M327" s="40">
        <v>3.05</v>
      </c>
      <c r="N327" s="40">
        <v>3.45</v>
      </c>
      <c r="O327" s="40">
        <v>1.96</v>
      </c>
      <c r="P327" s="40">
        <v>-1</v>
      </c>
      <c r="V327" s="36" t="str">
        <f t="shared" ref="V327:V369" si="51">D327</f>
        <v>德甲</v>
      </c>
      <c r="W327" s="36" t="s">
        <v>475</v>
      </c>
      <c r="X327" s="36" t="s">
        <v>392</v>
      </c>
      <c r="Y327" s="36" t="s">
        <v>394</v>
      </c>
      <c r="Z327" s="36" t="s">
        <v>459</v>
      </c>
      <c r="AE327" s="36">
        <f t="shared" si="41"/>
        <v>1</v>
      </c>
      <c r="AF327" s="36">
        <f t="shared" si="42"/>
        <v>3</v>
      </c>
      <c r="AG327" s="36" t="str">
        <f t="shared" si="43"/>
        <v/>
      </c>
      <c r="AH327" s="36" t="str">
        <f t="shared" si="44"/>
        <v/>
      </c>
      <c r="AI327" s="36">
        <f t="shared" si="45"/>
        <v>0</v>
      </c>
      <c r="AJ327" s="36">
        <f t="shared" si="46"/>
        <v>0</v>
      </c>
      <c r="AK327" s="36" t="str">
        <f t="shared" si="47"/>
        <v/>
      </c>
      <c r="AL327" s="36" t="str">
        <f t="shared" si="48"/>
        <v/>
      </c>
    </row>
    <row r="328" spans="2:43">
      <c r="B328" s="39">
        <v>42629</v>
      </c>
      <c r="C328" s="40">
        <v>30</v>
      </c>
      <c r="D328" s="40" t="s">
        <v>329</v>
      </c>
      <c r="E328" s="41">
        <v>42630.104166666664</v>
      </c>
      <c r="F328" s="42" t="s">
        <v>920</v>
      </c>
      <c r="G328" s="42" t="s">
        <v>921</v>
      </c>
      <c r="H328" s="40" t="s">
        <v>920</v>
      </c>
      <c r="I328" s="40" t="s">
        <v>921</v>
      </c>
      <c r="J328" s="42">
        <v>1.59</v>
      </c>
      <c r="K328" s="42">
        <v>3.65</v>
      </c>
      <c r="L328" s="42">
        <v>4.42</v>
      </c>
      <c r="M328" s="40">
        <v>2.95</v>
      </c>
      <c r="N328" s="40">
        <v>3.45</v>
      </c>
      <c r="O328" s="40">
        <v>2</v>
      </c>
      <c r="P328" s="40">
        <v>-1</v>
      </c>
      <c r="V328" s="36" t="str">
        <f t="shared" si="51"/>
        <v>比甲</v>
      </c>
      <c r="W328" s="36" t="s">
        <v>466</v>
      </c>
      <c r="X328" s="36" t="s">
        <v>392</v>
      </c>
      <c r="Y328" s="36" t="s">
        <v>467</v>
      </c>
      <c r="Z328" s="36" t="s">
        <v>561</v>
      </c>
      <c r="AB328" s="36">
        <v>1</v>
      </c>
      <c r="AC328" s="36">
        <v>1</v>
      </c>
      <c r="AE328" s="36">
        <f t="shared" si="41"/>
        <v>0</v>
      </c>
      <c r="AF328" s="36">
        <f t="shared" si="42"/>
        <v>0</v>
      </c>
      <c r="AG328" s="36" t="str">
        <f t="shared" si="43"/>
        <v/>
      </c>
      <c r="AH328" s="36" t="str">
        <f t="shared" si="44"/>
        <v/>
      </c>
      <c r="AI328" s="36">
        <f t="shared" si="45"/>
        <v>0</v>
      </c>
      <c r="AJ328" s="36">
        <f t="shared" si="46"/>
        <v>1</v>
      </c>
      <c r="AK328" s="36" t="str">
        <f t="shared" si="47"/>
        <v/>
      </c>
      <c r="AL328" s="36" t="str">
        <f t="shared" si="48"/>
        <v/>
      </c>
    </row>
    <row r="329" spans="2:43">
      <c r="B329" s="39">
        <v>42629</v>
      </c>
      <c r="C329" s="40">
        <v>31</v>
      </c>
      <c r="D329" s="40" t="s">
        <v>174</v>
      </c>
      <c r="E329" s="54">
        <v>42630.114583333336</v>
      </c>
      <c r="F329" s="42" t="s">
        <v>176</v>
      </c>
      <c r="G329" s="42" t="s">
        <v>922</v>
      </c>
      <c r="H329" s="40" t="s">
        <v>176</v>
      </c>
      <c r="I329" s="40" t="s">
        <v>922</v>
      </c>
      <c r="J329" s="42">
        <v>2.72</v>
      </c>
      <c r="K329" s="42">
        <v>3.1</v>
      </c>
      <c r="L329" s="42">
        <v>2.2799999999999998</v>
      </c>
      <c r="M329" s="40">
        <v>1.45</v>
      </c>
      <c r="N329" s="40">
        <v>4.2</v>
      </c>
      <c r="O329" s="40">
        <v>4.95</v>
      </c>
      <c r="P329" s="40">
        <v>1</v>
      </c>
      <c r="V329" s="36" t="str">
        <f t="shared" si="51"/>
        <v>意甲</v>
      </c>
      <c r="W329" s="36" t="s">
        <v>466</v>
      </c>
      <c r="X329" s="36" t="s">
        <v>392</v>
      </c>
      <c r="Y329" s="36" t="s">
        <v>467</v>
      </c>
      <c r="Z329" s="36" t="s">
        <v>459</v>
      </c>
      <c r="AA329" s="36">
        <v>1</v>
      </c>
      <c r="AC329" s="36">
        <v>1</v>
      </c>
      <c r="AE329" s="36">
        <f t="shared" si="41"/>
        <v>0</v>
      </c>
      <c r="AF329" s="36">
        <f t="shared" si="42"/>
        <v>0</v>
      </c>
      <c r="AG329" s="36" t="str">
        <f t="shared" si="43"/>
        <v/>
      </c>
      <c r="AH329" s="36" t="str">
        <f t="shared" si="44"/>
        <v/>
      </c>
      <c r="AI329" s="36">
        <f t="shared" si="45"/>
        <v>0</v>
      </c>
      <c r="AJ329" s="36">
        <f t="shared" si="46"/>
        <v>0</v>
      </c>
      <c r="AK329" s="36" t="str">
        <f t="shared" si="47"/>
        <v/>
      </c>
      <c r="AL329" s="36" t="str">
        <f t="shared" si="48"/>
        <v/>
      </c>
    </row>
    <row r="330" spans="2:43">
      <c r="B330" s="39">
        <v>42629</v>
      </c>
      <c r="C330" s="40">
        <v>32</v>
      </c>
      <c r="D330" s="40" t="s">
        <v>161</v>
      </c>
      <c r="E330" s="54">
        <v>42630.114583333336</v>
      </c>
      <c r="F330" s="42" t="s">
        <v>667</v>
      </c>
      <c r="G330" s="42" t="s">
        <v>165</v>
      </c>
      <c r="H330" s="40" t="s">
        <v>667</v>
      </c>
      <c r="I330" s="40" t="s">
        <v>167</v>
      </c>
      <c r="J330" s="42">
        <v>1.6</v>
      </c>
      <c r="K330" s="42">
        <v>3.4</v>
      </c>
      <c r="L330" s="42">
        <v>4.75</v>
      </c>
      <c r="M330" s="40">
        <v>3.05</v>
      </c>
      <c r="N330" s="40">
        <v>3.35</v>
      </c>
      <c r="O330" s="40">
        <v>1.99</v>
      </c>
      <c r="P330" s="40">
        <v>-1</v>
      </c>
      <c r="V330" s="36" t="str">
        <f t="shared" si="51"/>
        <v>西甲</v>
      </c>
      <c r="W330" s="36" t="s">
        <v>693</v>
      </c>
      <c r="X330" s="36" t="s">
        <v>392</v>
      </c>
      <c r="Y330" s="36" t="s">
        <v>467</v>
      </c>
      <c r="Z330" s="36" t="s">
        <v>459</v>
      </c>
      <c r="AA330" s="36">
        <v>1</v>
      </c>
      <c r="AB330" s="36">
        <v>1</v>
      </c>
      <c r="AC330" s="36">
        <v>1</v>
      </c>
      <c r="AE330" s="36">
        <f t="shared" si="41"/>
        <v>0</v>
      </c>
      <c r="AF330" s="36">
        <f t="shared" si="42"/>
        <v>0</v>
      </c>
      <c r="AG330" s="36" t="str">
        <f t="shared" si="43"/>
        <v/>
      </c>
      <c r="AH330" s="36" t="str">
        <f t="shared" si="44"/>
        <v/>
      </c>
      <c r="AI330" s="36">
        <f t="shared" si="45"/>
        <v>0</v>
      </c>
      <c r="AJ330" s="36">
        <f t="shared" si="46"/>
        <v>1</v>
      </c>
      <c r="AK330" s="36" t="str">
        <f t="shared" si="47"/>
        <v/>
      </c>
      <c r="AL330" s="36" t="str">
        <f t="shared" si="48"/>
        <v/>
      </c>
    </row>
    <row r="331" spans="2:43">
      <c r="B331" s="39">
        <v>42629</v>
      </c>
      <c r="C331" s="40">
        <v>33</v>
      </c>
      <c r="D331" s="40" t="s">
        <v>192</v>
      </c>
      <c r="E331" s="41">
        <v>42630.114583333336</v>
      </c>
      <c r="F331" s="42" t="s">
        <v>923</v>
      </c>
      <c r="G331" s="42" t="s">
        <v>213</v>
      </c>
      <c r="H331" s="40" t="s">
        <v>923</v>
      </c>
      <c r="I331" s="40" t="s">
        <v>214</v>
      </c>
      <c r="J331" s="42">
        <v>7.5</v>
      </c>
      <c r="K331" s="42">
        <v>4.4000000000000004</v>
      </c>
      <c r="L331" s="42">
        <v>1.3</v>
      </c>
      <c r="M331" s="40">
        <v>2.8</v>
      </c>
      <c r="N331" s="40">
        <v>3.5</v>
      </c>
      <c r="O331" s="40">
        <v>2.06</v>
      </c>
      <c r="P331" s="40">
        <v>1</v>
      </c>
      <c r="V331" s="36" t="str">
        <f t="shared" si="51"/>
        <v>法甲</v>
      </c>
      <c r="W331" s="36" t="s">
        <v>465</v>
      </c>
      <c r="X331" s="36" t="s">
        <v>394</v>
      </c>
      <c r="Y331" s="36" t="s">
        <v>394</v>
      </c>
      <c r="Z331" s="36" t="s">
        <v>459</v>
      </c>
      <c r="AE331" s="36">
        <f t="shared" ref="AE331:AE394" si="52">IF(AND(AB331=$AB$4,AC331=$AC$4),IF(W331=$W$4,1,0)+IF(X331=$X$4,1,0)+IF(Y331=$Y$4,1,0),0)</f>
        <v>1</v>
      </c>
      <c r="AF331" s="36">
        <f t="shared" ref="AF331:AF394" si="53">IF(AND(AB331=$AB$4,AC331=$AC$4),IF(W331=$W$4,1,0)+IF(Z331=$Z$4,1,0)+IF(X331=$X$4,1,0)+IF(Y331=$Y$4,1,0)+IF(AA331=$AA$4,1,0)+IF(V331=$V$4,1,0),0)</f>
        <v>3</v>
      </c>
      <c r="AG331" s="36" t="str">
        <f t="shared" ref="AG331:AG394" si="54">IF(AND(AB331=$AB$4,AC331=$AC$4,AE331=MAX(AE$10:AE$5002)),(J331-J$4)^2+(K331-K$4)^2+(L331-L$4)^2+(M331-M$4)^2+(N331-N$4)^2+(O331-O$4)^2,"")</f>
        <v/>
      </c>
      <c r="AH331" s="36" t="str">
        <f t="shared" ref="AH331:AH394" si="55">IF(AND(AB331=$AB$4,AC331=$AC$4,AE331=MAX(AE$10:AE$5002),AF331=MAX(AF$10:AF$5002)),(J331-J$4)^2+(K331-K$4)^2+(L331-L$4)^2+(M331-M$4)^2+(N331-N$4)^2+(O331-O$4)^2,"")</f>
        <v/>
      </c>
      <c r="AI331" s="36">
        <f t="shared" ref="AI331:AI394" si="56">IF(AND(AB331=$AB$5,AC331=$AC$5),IF(W331=$W$5,1,0)+IF(X331=$X$5,1,0)+IF(Y331=$Y$5,1,0),0)</f>
        <v>0</v>
      </c>
      <c r="AJ331" s="36">
        <f t="shared" ref="AJ331:AJ394" si="57">IF(AND(AB331=$AB$5,AC331=$AC$5),IF(W331=$W$5,1,0)+IF(Z331=$Z$5,1,0)+IF(X331=$X$5,1,0)+IF(Y331=$Y$5,1,0)+IF(AA331=$AA$5,1,0)+IF(V331=$V$5,1,0),0)</f>
        <v>0</v>
      </c>
      <c r="AK331" s="36" t="str">
        <f t="shared" ref="AK331:AK394" si="58">IF(AND(AB331=$AB$5,AC331=$AC$5,AI331=MAX(AI$10:AI$5002)),(J331-J$4)^2+(K331-K$4)^2+(L331-L$4)^2+(M331-M$4)^2+(N331-N$4)^2+(O331-O$4)^2,"")</f>
        <v/>
      </c>
      <c r="AL331" s="36" t="str">
        <f t="shared" ref="AL331:AL394" si="59">IF(AND(AB331=$AB$5,AC331=$AC$5,AI331=MAX(AI$10:AI$5002),AJ331=MAX(AJ$10:AJ$5002)),(J331-J$4)^2+(K331-K$4)^2+(L331-L$4)^2+(M331-M$4)^2+(N331-N$4)^2+(O331-O$4)^2,"")</f>
        <v/>
      </c>
    </row>
    <row r="332" spans="2:43">
      <c r="B332" s="39">
        <v>42629</v>
      </c>
      <c r="C332" s="40">
        <v>34</v>
      </c>
      <c r="D332" s="40" t="s">
        <v>3</v>
      </c>
      <c r="E332" s="54">
        <v>42630.125</v>
      </c>
      <c r="F332" s="42" t="s">
        <v>924</v>
      </c>
      <c r="G332" s="42" t="s">
        <v>925</v>
      </c>
      <c r="H332" s="40" t="s">
        <v>924</v>
      </c>
      <c r="I332" s="40" t="s">
        <v>925</v>
      </c>
      <c r="J332" s="42">
        <v>2</v>
      </c>
      <c r="K332" s="42">
        <v>3.2</v>
      </c>
      <c r="L332" s="42">
        <v>3.16</v>
      </c>
      <c r="M332" s="40">
        <v>4.05</v>
      </c>
      <c r="N332" s="40">
        <v>3.9</v>
      </c>
      <c r="O332" s="40">
        <v>1.6</v>
      </c>
      <c r="P332" s="40">
        <v>-1</v>
      </c>
      <c r="V332" s="36" t="str">
        <f t="shared" si="51"/>
        <v>英超</v>
      </c>
      <c r="W332" s="36" t="s">
        <v>392</v>
      </c>
      <c r="X332" s="36" t="s">
        <v>392</v>
      </c>
      <c r="Y332" s="36" t="s">
        <v>392</v>
      </c>
      <c r="Z332" s="36" t="s">
        <v>459</v>
      </c>
      <c r="AA332" s="36">
        <v>1</v>
      </c>
      <c r="AB332" s="36">
        <v>1</v>
      </c>
      <c r="AC332" s="36" t="s">
        <v>629</v>
      </c>
      <c r="AE332" s="36">
        <f t="shared" si="52"/>
        <v>0</v>
      </c>
      <c r="AF332" s="36">
        <f t="shared" si="53"/>
        <v>0</v>
      </c>
      <c r="AG332" s="36" t="str">
        <f t="shared" si="54"/>
        <v/>
      </c>
      <c r="AH332" s="36" t="str">
        <f t="shared" si="55"/>
        <v/>
      </c>
      <c r="AI332" s="36">
        <f t="shared" si="56"/>
        <v>0</v>
      </c>
      <c r="AJ332" s="36">
        <f t="shared" si="57"/>
        <v>0</v>
      </c>
      <c r="AK332" s="36" t="str">
        <f t="shared" si="58"/>
        <v/>
      </c>
      <c r="AL332" s="36" t="str">
        <f t="shared" si="59"/>
        <v/>
      </c>
      <c r="AQ332" s="36" t="s">
        <v>933</v>
      </c>
    </row>
    <row r="333" spans="2:43">
      <c r="B333" s="39">
        <v>42629</v>
      </c>
      <c r="C333" s="40">
        <v>35</v>
      </c>
      <c r="D333" s="40" t="s">
        <v>82</v>
      </c>
      <c r="E333" s="41">
        <v>42630.145833333336</v>
      </c>
      <c r="F333" s="42" t="s">
        <v>88</v>
      </c>
      <c r="G333" s="42" t="s">
        <v>101</v>
      </c>
      <c r="H333" s="40" t="s">
        <v>90</v>
      </c>
      <c r="I333" s="40" t="s">
        <v>101</v>
      </c>
      <c r="J333" s="42">
        <v>2.2200000000000002</v>
      </c>
      <c r="K333" s="42">
        <v>2.9</v>
      </c>
      <c r="L333" s="42">
        <v>3</v>
      </c>
      <c r="M333" s="40">
        <v>5</v>
      </c>
      <c r="N333" s="40">
        <v>3.95</v>
      </c>
      <c r="O333" s="40">
        <v>1.48</v>
      </c>
      <c r="P333" s="40">
        <v>-1</v>
      </c>
      <c r="V333" s="36" t="str">
        <f t="shared" si="51"/>
        <v>葡超</v>
      </c>
      <c r="W333" s="36" t="s">
        <v>392</v>
      </c>
      <c r="X333" s="36" t="s">
        <v>392</v>
      </c>
      <c r="Y333" s="36" t="s">
        <v>392</v>
      </c>
      <c r="Z333" s="36" t="s">
        <v>459</v>
      </c>
      <c r="AC333" s="36">
        <v>1</v>
      </c>
      <c r="AE333" s="36">
        <f t="shared" si="52"/>
        <v>0</v>
      </c>
      <c r="AF333" s="36">
        <f t="shared" si="53"/>
        <v>0</v>
      </c>
      <c r="AG333" s="36" t="str">
        <f t="shared" si="54"/>
        <v/>
      </c>
      <c r="AH333" s="36" t="str">
        <f t="shared" si="55"/>
        <v/>
      </c>
      <c r="AI333" s="36">
        <f t="shared" si="56"/>
        <v>0</v>
      </c>
      <c r="AJ333" s="36">
        <f t="shared" si="57"/>
        <v>0</v>
      </c>
      <c r="AK333" s="36" t="str">
        <f t="shared" si="58"/>
        <v/>
      </c>
      <c r="AL333" s="36" t="str">
        <f t="shared" si="59"/>
        <v/>
      </c>
    </row>
    <row r="334" spans="2:43">
      <c r="B334" s="39">
        <v>42629</v>
      </c>
      <c r="C334" s="40">
        <v>36</v>
      </c>
      <c r="D334" s="40" t="s">
        <v>117</v>
      </c>
      <c r="E334" s="41">
        <v>42630.333333333336</v>
      </c>
      <c r="F334" s="42" t="s">
        <v>926</v>
      </c>
      <c r="G334" s="42" t="s">
        <v>927</v>
      </c>
      <c r="H334" s="40" t="s">
        <v>926</v>
      </c>
      <c r="I334" s="40" t="s">
        <v>928</v>
      </c>
      <c r="J334" s="42">
        <v>1.93</v>
      </c>
      <c r="K334" s="42">
        <v>3.35</v>
      </c>
      <c r="L334" s="42">
        <v>3.2</v>
      </c>
      <c r="M334" s="40">
        <v>3.75</v>
      </c>
      <c r="N334" s="40">
        <v>3.95</v>
      </c>
      <c r="O334" s="40">
        <v>1.64</v>
      </c>
      <c r="P334" s="40">
        <v>-1</v>
      </c>
      <c r="V334" s="36" t="str">
        <f t="shared" si="51"/>
        <v>美职</v>
      </c>
      <c r="W334" s="36" t="s">
        <v>392</v>
      </c>
      <c r="X334" s="36" t="s">
        <v>392</v>
      </c>
      <c r="Y334" s="36" t="s">
        <v>392</v>
      </c>
      <c r="Z334" s="36" t="s">
        <v>393</v>
      </c>
      <c r="AB334" s="36">
        <v>1</v>
      </c>
      <c r="AC334" s="36" t="s">
        <v>629</v>
      </c>
      <c r="AE334" s="36">
        <f t="shared" si="52"/>
        <v>0</v>
      </c>
      <c r="AF334" s="36">
        <f t="shared" si="53"/>
        <v>0</v>
      </c>
      <c r="AG334" s="36" t="str">
        <f t="shared" si="54"/>
        <v/>
      </c>
      <c r="AH334" s="36" t="str">
        <f t="shared" si="55"/>
        <v/>
      </c>
      <c r="AI334" s="36">
        <f t="shared" si="56"/>
        <v>0</v>
      </c>
      <c r="AJ334" s="36">
        <f t="shared" si="57"/>
        <v>0</v>
      </c>
      <c r="AK334" s="36" t="str">
        <f t="shared" si="58"/>
        <v/>
      </c>
      <c r="AL334" s="36" t="str">
        <f t="shared" si="59"/>
        <v/>
      </c>
    </row>
    <row r="335" spans="2:43">
      <c r="B335" s="39">
        <v>42629</v>
      </c>
      <c r="C335" s="40">
        <v>37</v>
      </c>
      <c r="D335" s="40" t="s">
        <v>265</v>
      </c>
      <c r="E335" s="41">
        <v>42630.34375</v>
      </c>
      <c r="F335" s="42" t="s">
        <v>929</v>
      </c>
      <c r="G335" s="42" t="s">
        <v>930</v>
      </c>
      <c r="H335" s="40" t="s">
        <v>929</v>
      </c>
      <c r="I335" s="40" t="s">
        <v>931</v>
      </c>
      <c r="J335" s="42">
        <v>1.92</v>
      </c>
      <c r="K335" s="42">
        <v>2.9</v>
      </c>
      <c r="L335" s="42">
        <v>3.8</v>
      </c>
      <c r="M335" s="40">
        <v>4.3</v>
      </c>
      <c r="N335" s="40">
        <v>3.45</v>
      </c>
      <c r="O335" s="40">
        <v>1.65</v>
      </c>
      <c r="P335" s="40">
        <v>-1</v>
      </c>
      <c r="V335" s="36" t="str">
        <f t="shared" si="51"/>
        <v>阿甲</v>
      </c>
      <c r="W335" s="36" t="s">
        <v>392</v>
      </c>
      <c r="X335" s="36" t="s">
        <v>392</v>
      </c>
      <c r="Y335" s="36" t="s">
        <v>392</v>
      </c>
      <c r="Z335" s="36" t="s">
        <v>561</v>
      </c>
      <c r="AC335" s="36">
        <v>1</v>
      </c>
      <c r="AE335" s="36">
        <f t="shared" si="52"/>
        <v>0</v>
      </c>
      <c r="AF335" s="36">
        <f t="shared" si="53"/>
        <v>0</v>
      </c>
      <c r="AG335" s="36" t="str">
        <f t="shared" si="54"/>
        <v/>
      </c>
      <c r="AH335" s="36" t="str">
        <f t="shared" si="55"/>
        <v/>
      </c>
      <c r="AI335" s="36">
        <f t="shared" si="56"/>
        <v>0</v>
      </c>
      <c r="AJ335" s="36">
        <f t="shared" si="57"/>
        <v>0</v>
      </c>
      <c r="AK335" s="36" t="str">
        <f t="shared" si="58"/>
        <v/>
      </c>
      <c r="AL335" s="36" t="str">
        <f t="shared" si="59"/>
        <v/>
      </c>
    </row>
    <row r="336" spans="2:43">
      <c r="B336" s="39">
        <v>42629</v>
      </c>
      <c r="C336" s="40">
        <v>38</v>
      </c>
      <c r="D336" s="40" t="s">
        <v>190</v>
      </c>
      <c r="E336" s="41">
        <v>42630.416666666664</v>
      </c>
      <c r="F336" s="42" t="s">
        <v>758</v>
      </c>
      <c r="G336" s="42" t="s">
        <v>198</v>
      </c>
      <c r="H336" s="40" t="s">
        <v>759</v>
      </c>
      <c r="I336" s="40" t="s">
        <v>198</v>
      </c>
      <c r="J336" s="42">
        <v>2.16</v>
      </c>
      <c r="K336" s="42">
        <v>3.25</v>
      </c>
      <c r="L336" s="42">
        <v>2.8</v>
      </c>
      <c r="M336" s="40">
        <v>4.4800000000000004</v>
      </c>
      <c r="N336" s="40">
        <v>4.0999999999999996</v>
      </c>
      <c r="O336" s="40">
        <v>1.51</v>
      </c>
      <c r="P336" s="40">
        <v>-1</v>
      </c>
      <c r="V336" s="36" t="str">
        <f t="shared" si="51"/>
        <v>墨联</v>
      </c>
      <c r="W336" s="36" t="s">
        <v>392</v>
      </c>
      <c r="X336" s="36" t="s">
        <v>392</v>
      </c>
      <c r="Y336" s="36" t="s">
        <v>392</v>
      </c>
      <c r="Z336" s="36" t="s">
        <v>393</v>
      </c>
      <c r="AB336" s="36">
        <v>1</v>
      </c>
      <c r="AC336" s="36" t="s">
        <v>629</v>
      </c>
      <c r="AE336" s="36">
        <f t="shared" si="52"/>
        <v>0</v>
      </c>
      <c r="AF336" s="36">
        <f t="shared" si="53"/>
        <v>0</v>
      </c>
      <c r="AG336" s="36" t="str">
        <f t="shared" si="54"/>
        <v/>
      </c>
      <c r="AH336" s="36" t="str">
        <f t="shared" si="55"/>
        <v/>
      </c>
      <c r="AI336" s="36">
        <f t="shared" si="56"/>
        <v>0</v>
      </c>
      <c r="AJ336" s="36">
        <f t="shared" si="57"/>
        <v>0</v>
      </c>
      <c r="AK336" s="36" t="str">
        <f t="shared" si="58"/>
        <v/>
      </c>
      <c r="AL336" s="36" t="str">
        <f t="shared" si="59"/>
        <v/>
      </c>
    </row>
    <row r="337" spans="2:43">
      <c r="B337" s="39">
        <v>42630</v>
      </c>
      <c r="C337" s="40">
        <v>1</v>
      </c>
      <c r="D337" s="40" t="s">
        <v>938</v>
      </c>
      <c r="E337" s="54">
        <v>42630.541666666664</v>
      </c>
      <c r="F337" s="42" t="s">
        <v>402</v>
      </c>
      <c r="G337" s="42" t="s">
        <v>939</v>
      </c>
      <c r="H337" s="40" t="s">
        <v>402</v>
      </c>
      <c r="I337" s="40" t="s">
        <v>939</v>
      </c>
      <c r="J337" s="42">
        <v>1.93</v>
      </c>
      <c r="K337" s="42">
        <v>3.2</v>
      </c>
      <c r="L337" s="42">
        <v>3.35</v>
      </c>
      <c r="M337" s="40">
        <v>4.2</v>
      </c>
      <c r="N337" s="40">
        <v>3.55</v>
      </c>
      <c r="O337" s="40">
        <v>1.64</v>
      </c>
      <c r="P337" s="40">
        <v>-1</v>
      </c>
      <c r="V337" s="36" t="str">
        <f t="shared" si="51"/>
        <v>J联赛</v>
      </c>
      <c r="W337" s="36" t="s">
        <v>1043</v>
      </c>
      <c r="X337" s="36" t="s">
        <v>467</v>
      </c>
      <c r="Y337" s="36" t="s">
        <v>467</v>
      </c>
      <c r="Z337" s="36" t="s">
        <v>393</v>
      </c>
      <c r="AA337" s="36">
        <v>1</v>
      </c>
      <c r="AC337" s="36">
        <v>1</v>
      </c>
      <c r="AE337" s="36">
        <f t="shared" si="52"/>
        <v>0</v>
      </c>
      <c r="AF337" s="36">
        <f t="shared" si="53"/>
        <v>0</v>
      </c>
      <c r="AG337" s="36" t="str">
        <f t="shared" si="54"/>
        <v/>
      </c>
      <c r="AH337" s="36" t="str">
        <f t="shared" si="55"/>
        <v/>
      </c>
      <c r="AI337" s="36">
        <f t="shared" si="56"/>
        <v>0</v>
      </c>
      <c r="AJ337" s="36">
        <f t="shared" si="57"/>
        <v>0</v>
      </c>
      <c r="AK337" s="36" t="str">
        <f t="shared" si="58"/>
        <v/>
      </c>
      <c r="AL337" s="36" t="str">
        <f t="shared" si="59"/>
        <v/>
      </c>
    </row>
    <row r="338" spans="2:43">
      <c r="B338" s="39">
        <v>42630</v>
      </c>
      <c r="C338" s="40">
        <v>2</v>
      </c>
      <c r="D338" s="40" t="s">
        <v>938</v>
      </c>
      <c r="E338" s="41">
        <v>42630.625</v>
      </c>
      <c r="F338" s="42" t="s">
        <v>940</v>
      </c>
      <c r="G338" s="42" t="s">
        <v>521</v>
      </c>
      <c r="H338" s="40" t="s">
        <v>940</v>
      </c>
      <c r="I338" s="40" t="s">
        <v>521</v>
      </c>
      <c r="J338" s="42">
        <v>2.92</v>
      </c>
      <c r="K338" s="42">
        <v>3.05</v>
      </c>
      <c r="L338" s="42">
        <v>2.1800000000000002</v>
      </c>
      <c r="M338" s="40">
        <v>1.5</v>
      </c>
      <c r="N338" s="40">
        <v>3.8</v>
      </c>
      <c r="O338" s="40">
        <v>5</v>
      </c>
      <c r="P338" s="40">
        <v>1</v>
      </c>
      <c r="V338" s="36" t="str">
        <f t="shared" si="51"/>
        <v>J联赛</v>
      </c>
      <c r="W338" s="36" t="s">
        <v>392</v>
      </c>
      <c r="X338" s="36" t="s">
        <v>392</v>
      </c>
      <c r="Y338" s="36" t="s">
        <v>392</v>
      </c>
      <c r="Z338" s="36" t="s">
        <v>393</v>
      </c>
      <c r="AB338" s="36">
        <v>1</v>
      </c>
      <c r="AC338" s="36" t="s">
        <v>629</v>
      </c>
      <c r="AE338" s="36">
        <f t="shared" si="52"/>
        <v>0</v>
      </c>
      <c r="AF338" s="36">
        <f t="shared" si="53"/>
        <v>0</v>
      </c>
      <c r="AG338" s="36" t="str">
        <f t="shared" si="54"/>
        <v/>
      </c>
      <c r="AH338" s="36" t="str">
        <f t="shared" si="55"/>
        <v/>
      </c>
      <c r="AI338" s="36">
        <f t="shared" si="56"/>
        <v>0</v>
      </c>
      <c r="AJ338" s="36">
        <f t="shared" si="57"/>
        <v>0</v>
      </c>
      <c r="AK338" s="36" t="str">
        <f t="shared" si="58"/>
        <v/>
      </c>
      <c r="AL338" s="36" t="str">
        <f t="shared" si="59"/>
        <v/>
      </c>
    </row>
    <row r="339" spans="2:43">
      <c r="B339" s="39">
        <v>42630</v>
      </c>
      <c r="C339" s="40">
        <v>4</v>
      </c>
      <c r="D339" s="40" t="s">
        <v>938</v>
      </c>
      <c r="E339" s="54">
        <v>42630.708333333336</v>
      </c>
      <c r="F339" s="42" t="s">
        <v>401</v>
      </c>
      <c r="G339" s="42" t="s">
        <v>941</v>
      </c>
      <c r="H339" s="40" t="s">
        <v>401</v>
      </c>
      <c r="I339" s="40" t="s">
        <v>941</v>
      </c>
      <c r="J339" s="42">
        <v>4.3499999999999996</v>
      </c>
      <c r="K339" s="42">
        <v>3.75</v>
      </c>
      <c r="L339" s="42">
        <v>1.58</v>
      </c>
      <c r="M339" s="40">
        <v>2.02</v>
      </c>
      <c r="N339" s="40">
        <v>3.45</v>
      </c>
      <c r="O339" s="40">
        <v>2.9</v>
      </c>
      <c r="P339" s="40">
        <v>1</v>
      </c>
      <c r="V339" s="36" t="str">
        <f t="shared" si="51"/>
        <v>J联赛</v>
      </c>
      <c r="W339" s="36" t="s">
        <v>476</v>
      </c>
      <c r="X339" s="36" t="s">
        <v>392</v>
      </c>
      <c r="Y339" s="36" t="s">
        <v>467</v>
      </c>
      <c r="Z339" s="36" t="s">
        <v>393</v>
      </c>
      <c r="AA339" s="36">
        <v>1</v>
      </c>
      <c r="AB339" s="36">
        <v>1</v>
      </c>
      <c r="AC339" s="36">
        <v>1</v>
      </c>
      <c r="AE339" s="36">
        <f t="shared" si="52"/>
        <v>0</v>
      </c>
      <c r="AF339" s="36">
        <f t="shared" si="53"/>
        <v>0</v>
      </c>
      <c r="AG339" s="36" t="str">
        <f t="shared" si="54"/>
        <v/>
      </c>
      <c r="AH339" s="36" t="str">
        <f t="shared" si="55"/>
        <v/>
      </c>
      <c r="AI339" s="36">
        <f t="shared" si="56"/>
        <v>1</v>
      </c>
      <c r="AJ339" s="36">
        <f t="shared" si="57"/>
        <v>1</v>
      </c>
      <c r="AK339" s="36" t="str">
        <f t="shared" si="58"/>
        <v/>
      </c>
      <c r="AL339" s="36" t="str">
        <f t="shared" si="59"/>
        <v/>
      </c>
    </row>
    <row r="340" spans="2:43">
      <c r="B340" s="39">
        <v>42630</v>
      </c>
      <c r="C340" s="40">
        <v>5</v>
      </c>
      <c r="D340" s="40" t="s">
        <v>314</v>
      </c>
      <c r="E340" s="41">
        <v>42630.708333333336</v>
      </c>
      <c r="F340" s="42" t="s">
        <v>942</v>
      </c>
      <c r="G340" s="42" t="s">
        <v>943</v>
      </c>
      <c r="H340" s="40" t="s">
        <v>944</v>
      </c>
      <c r="I340" s="40" t="s">
        <v>945</v>
      </c>
      <c r="J340" s="42">
        <v>2.14</v>
      </c>
      <c r="K340" s="42">
        <v>3.05</v>
      </c>
      <c r="L340" s="42">
        <v>3</v>
      </c>
      <c r="M340" s="40">
        <v>4.55</v>
      </c>
      <c r="N340" s="40">
        <v>4</v>
      </c>
      <c r="O340" s="40">
        <v>1.52</v>
      </c>
      <c r="P340" s="40">
        <v>-1</v>
      </c>
      <c r="V340" s="36" t="str">
        <f t="shared" si="51"/>
        <v>K联赛</v>
      </c>
      <c r="W340" s="36" t="s">
        <v>688</v>
      </c>
      <c r="X340" s="36" t="s">
        <v>394</v>
      </c>
      <c r="Y340" s="36" t="s">
        <v>467</v>
      </c>
      <c r="Z340" s="36" t="s">
        <v>393</v>
      </c>
      <c r="AC340" s="36">
        <v>1</v>
      </c>
      <c r="AE340" s="36">
        <f t="shared" si="52"/>
        <v>0</v>
      </c>
      <c r="AF340" s="36">
        <f t="shared" si="53"/>
        <v>0</v>
      </c>
      <c r="AG340" s="36" t="str">
        <f t="shared" si="54"/>
        <v/>
      </c>
      <c r="AH340" s="36" t="str">
        <f t="shared" si="55"/>
        <v/>
      </c>
      <c r="AI340" s="36">
        <f t="shared" si="56"/>
        <v>0</v>
      </c>
      <c r="AJ340" s="36">
        <f t="shared" si="57"/>
        <v>0</v>
      </c>
      <c r="AK340" s="36" t="str">
        <f t="shared" si="58"/>
        <v/>
      </c>
      <c r="AL340" s="36" t="str">
        <f t="shared" si="59"/>
        <v/>
      </c>
    </row>
    <row r="341" spans="2:43">
      <c r="B341" s="39">
        <v>42630</v>
      </c>
      <c r="C341" s="40">
        <v>6</v>
      </c>
      <c r="D341" s="40" t="s">
        <v>938</v>
      </c>
      <c r="E341" s="41">
        <v>42630.729166666664</v>
      </c>
      <c r="F341" s="42" t="s">
        <v>946</v>
      </c>
      <c r="G341" s="42" t="s">
        <v>947</v>
      </c>
      <c r="H341" s="40" t="s">
        <v>946</v>
      </c>
      <c r="I341" s="40" t="s">
        <v>948</v>
      </c>
      <c r="J341" s="42">
        <v>1.32</v>
      </c>
      <c r="K341" s="42">
        <v>4.6500000000000004</v>
      </c>
      <c r="L341" s="42">
        <v>6.4</v>
      </c>
      <c r="M341" s="40">
        <v>2.06</v>
      </c>
      <c r="N341" s="40">
        <v>3.65</v>
      </c>
      <c r="O341" s="40">
        <v>2.7</v>
      </c>
      <c r="P341" s="40">
        <v>-1</v>
      </c>
      <c r="V341" s="36" t="str">
        <f t="shared" si="51"/>
        <v>J联赛</v>
      </c>
      <c r="W341" s="36" t="s">
        <v>465</v>
      </c>
      <c r="X341" s="36" t="s">
        <v>392</v>
      </c>
      <c r="Y341" s="36" t="s">
        <v>394</v>
      </c>
      <c r="Z341" s="36" t="s">
        <v>393</v>
      </c>
      <c r="AE341" s="36">
        <f t="shared" si="52"/>
        <v>0</v>
      </c>
      <c r="AF341" s="36">
        <f t="shared" si="53"/>
        <v>1</v>
      </c>
      <c r="AG341" s="36" t="str">
        <f t="shared" si="54"/>
        <v/>
      </c>
      <c r="AH341" s="36" t="str">
        <f t="shared" si="55"/>
        <v/>
      </c>
      <c r="AI341" s="36">
        <f t="shared" si="56"/>
        <v>0</v>
      </c>
      <c r="AJ341" s="36">
        <f t="shared" si="57"/>
        <v>0</v>
      </c>
      <c r="AK341" s="36" t="str">
        <f t="shared" si="58"/>
        <v/>
      </c>
      <c r="AL341" s="36" t="str">
        <f t="shared" si="59"/>
        <v/>
      </c>
    </row>
    <row r="342" spans="2:43">
      <c r="B342" s="39">
        <v>42630</v>
      </c>
      <c r="C342" s="40">
        <v>7</v>
      </c>
      <c r="D342" s="40" t="s">
        <v>938</v>
      </c>
      <c r="E342" s="54">
        <v>42630.75</v>
      </c>
      <c r="F342" s="42" t="s">
        <v>408</v>
      </c>
      <c r="G342" s="42" t="s">
        <v>407</v>
      </c>
      <c r="H342" s="40" t="s">
        <v>409</v>
      </c>
      <c r="I342" s="40" t="s">
        <v>407</v>
      </c>
      <c r="J342" s="42">
        <v>3.7</v>
      </c>
      <c r="K342" s="42">
        <v>3.4</v>
      </c>
      <c r="L342" s="42">
        <v>1.77</v>
      </c>
      <c r="M342" s="40">
        <v>1.78</v>
      </c>
      <c r="N342" s="40">
        <v>3.6</v>
      </c>
      <c r="O342" s="40">
        <v>3.45</v>
      </c>
      <c r="P342" s="40">
        <v>1</v>
      </c>
      <c r="V342" s="36" t="str">
        <f t="shared" si="51"/>
        <v>J联赛</v>
      </c>
      <c r="W342" s="36" t="s">
        <v>693</v>
      </c>
      <c r="X342" s="36" t="s">
        <v>392</v>
      </c>
      <c r="Y342" s="36" t="s">
        <v>467</v>
      </c>
      <c r="Z342" s="36" t="s">
        <v>393</v>
      </c>
      <c r="AA342" s="36">
        <v>1</v>
      </c>
      <c r="AE342" s="36">
        <f t="shared" si="52"/>
        <v>0</v>
      </c>
      <c r="AF342" s="36">
        <f t="shared" si="53"/>
        <v>0</v>
      </c>
      <c r="AG342" s="36" t="str">
        <f t="shared" si="54"/>
        <v/>
      </c>
      <c r="AH342" s="36" t="str">
        <f t="shared" si="55"/>
        <v/>
      </c>
      <c r="AI342" s="36">
        <f t="shared" si="56"/>
        <v>0</v>
      </c>
      <c r="AJ342" s="36">
        <f t="shared" si="57"/>
        <v>0</v>
      </c>
      <c r="AK342" s="36" t="str">
        <f t="shared" si="58"/>
        <v/>
      </c>
      <c r="AL342" s="36" t="str">
        <f t="shared" si="59"/>
        <v/>
      </c>
      <c r="AQ342" s="45" t="s">
        <v>937</v>
      </c>
    </row>
    <row r="343" spans="2:43">
      <c r="B343" s="39">
        <v>42630</v>
      </c>
      <c r="C343" s="40">
        <v>8</v>
      </c>
      <c r="D343" s="40" t="s">
        <v>938</v>
      </c>
      <c r="E343" s="41">
        <v>42630.75</v>
      </c>
      <c r="F343" s="42" t="s">
        <v>527</v>
      </c>
      <c r="G343" s="42" t="s">
        <v>403</v>
      </c>
      <c r="H343" s="40" t="s">
        <v>527</v>
      </c>
      <c r="I343" s="40" t="s">
        <v>403</v>
      </c>
      <c r="J343" s="42">
        <v>2.5</v>
      </c>
      <c r="K343" s="42">
        <v>3.2</v>
      </c>
      <c r="L343" s="42">
        <v>2.4</v>
      </c>
      <c r="M343" s="40">
        <v>1.41</v>
      </c>
      <c r="N343" s="40">
        <v>4.1500000000000004</v>
      </c>
      <c r="O343" s="40">
        <v>5.6</v>
      </c>
      <c r="P343" s="40">
        <v>1</v>
      </c>
      <c r="V343" s="36" t="str">
        <f t="shared" si="51"/>
        <v>J联赛</v>
      </c>
      <c r="W343" s="36" t="s">
        <v>476</v>
      </c>
      <c r="X343" s="36" t="s">
        <v>392</v>
      </c>
      <c r="Y343" s="36" t="s">
        <v>467</v>
      </c>
      <c r="Z343" s="36" t="s">
        <v>393</v>
      </c>
      <c r="AC343" s="36">
        <v>1</v>
      </c>
      <c r="AE343" s="36">
        <f t="shared" si="52"/>
        <v>0</v>
      </c>
      <c r="AF343" s="36">
        <f t="shared" si="53"/>
        <v>0</v>
      </c>
      <c r="AG343" s="36" t="str">
        <f t="shared" si="54"/>
        <v/>
      </c>
      <c r="AH343" s="36" t="str">
        <f t="shared" si="55"/>
        <v/>
      </c>
      <c r="AI343" s="36">
        <f t="shared" si="56"/>
        <v>0</v>
      </c>
      <c r="AJ343" s="36">
        <f t="shared" si="57"/>
        <v>0</v>
      </c>
      <c r="AK343" s="36" t="str">
        <f t="shared" si="58"/>
        <v/>
      </c>
      <c r="AL343" s="36" t="str">
        <f t="shared" si="59"/>
        <v/>
      </c>
    </row>
    <row r="344" spans="2:43">
      <c r="B344" s="39">
        <v>42630</v>
      </c>
      <c r="C344" s="40">
        <v>9</v>
      </c>
      <c r="D344" s="40" t="s">
        <v>938</v>
      </c>
      <c r="E344" s="41">
        <v>42630.75</v>
      </c>
      <c r="F344" s="42" t="s">
        <v>949</v>
      </c>
      <c r="G344" s="42" t="s">
        <v>134</v>
      </c>
      <c r="H344" s="40" t="s">
        <v>950</v>
      </c>
      <c r="I344" s="40" t="s">
        <v>134</v>
      </c>
      <c r="J344" s="42">
        <v>1.86</v>
      </c>
      <c r="K344" s="42">
        <v>3.55</v>
      </c>
      <c r="L344" s="42">
        <v>3.22</v>
      </c>
      <c r="M344" s="40">
        <v>3.75</v>
      </c>
      <c r="N344" s="40">
        <v>3.65</v>
      </c>
      <c r="O344" s="40">
        <v>1.7</v>
      </c>
      <c r="P344" s="40">
        <v>-1</v>
      </c>
      <c r="V344" s="36" t="str">
        <f t="shared" si="51"/>
        <v>J联赛</v>
      </c>
      <c r="W344" s="36" t="s">
        <v>392</v>
      </c>
      <c r="X344" s="36" t="s">
        <v>392</v>
      </c>
      <c r="Y344" s="36" t="s">
        <v>392</v>
      </c>
      <c r="Z344" s="36" t="s">
        <v>393</v>
      </c>
      <c r="AB344" s="36">
        <v>1</v>
      </c>
      <c r="AC344" s="36" t="s">
        <v>629</v>
      </c>
      <c r="AE344" s="36">
        <f t="shared" si="52"/>
        <v>0</v>
      </c>
      <c r="AF344" s="36">
        <f t="shared" si="53"/>
        <v>0</v>
      </c>
      <c r="AG344" s="36" t="str">
        <f t="shared" si="54"/>
        <v/>
      </c>
      <c r="AH344" s="36" t="str">
        <f t="shared" si="55"/>
        <v/>
      </c>
      <c r="AI344" s="36">
        <f t="shared" si="56"/>
        <v>0</v>
      </c>
      <c r="AJ344" s="36">
        <f t="shared" si="57"/>
        <v>0</v>
      </c>
      <c r="AK344" s="36" t="str">
        <f t="shared" si="58"/>
        <v/>
      </c>
      <c r="AL344" s="36" t="str">
        <f t="shared" si="59"/>
        <v/>
      </c>
    </row>
    <row r="345" spans="2:43">
      <c r="B345" s="39">
        <v>42630</v>
      </c>
      <c r="C345" s="40">
        <v>10</v>
      </c>
      <c r="D345" s="40" t="s">
        <v>938</v>
      </c>
      <c r="E345" s="41">
        <v>42630.75</v>
      </c>
      <c r="F345" s="42" t="s">
        <v>406</v>
      </c>
      <c r="G345" s="42" t="s">
        <v>951</v>
      </c>
      <c r="H345" s="40" t="s">
        <v>406</v>
      </c>
      <c r="I345" s="40" t="s">
        <v>951</v>
      </c>
      <c r="J345" s="42">
        <v>2.5099999999999998</v>
      </c>
      <c r="K345" s="42">
        <v>3.5</v>
      </c>
      <c r="L345" s="42">
        <v>2.25</v>
      </c>
      <c r="M345" s="40">
        <v>5.5</v>
      </c>
      <c r="N345" s="40">
        <v>4.5999999999999996</v>
      </c>
      <c r="O345" s="40">
        <v>1.37</v>
      </c>
      <c r="P345" s="40">
        <v>-1</v>
      </c>
      <c r="V345" s="36" t="str">
        <f t="shared" si="51"/>
        <v>J联赛</v>
      </c>
      <c r="W345" s="36" t="s">
        <v>465</v>
      </c>
      <c r="X345" s="36" t="s">
        <v>394</v>
      </c>
      <c r="Y345" s="36" t="s">
        <v>394</v>
      </c>
      <c r="Z345" s="36" t="s">
        <v>393</v>
      </c>
      <c r="AB345" s="36" t="s">
        <v>629</v>
      </c>
      <c r="AC345" s="36" t="s">
        <v>629</v>
      </c>
      <c r="AE345" s="36">
        <f t="shared" si="52"/>
        <v>1</v>
      </c>
      <c r="AF345" s="36">
        <f t="shared" si="53"/>
        <v>2</v>
      </c>
      <c r="AG345" s="36" t="str">
        <f t="shared" si="54"/>
        <v/>
      </c>
      <c r="AH345" s="36" t="str">
        <f t="shared" si="55"/>
        <v/>
      </c>
      <c r="AI345" s="36">
        <f t="shared" si="56"/>
        <v>0</v>
      </c>
      <c r="AJ345" s="36">
        <f t="shared" si="57"/>
        <v>0</v>
      </c>
      <c r="AK345" s="36" t="str">
        <f t="shared" si="58"/>
        <v/>
      </c>
      <c r="AL345" s="36" t="str">
        <f t="shared" si="59"/>
        <v/>
      </c>
    </row>
    <row r="346" spans="2:43">
      <c r="B346" s="39">
        <v>42630</v>
      </c>
      <c r="C346" s="40">
        <v>11</v>
      </c>
      <c r="D346" s="40" t="s">
        <v>314</v>
      </c>
      <c r="E346" s="41">
        <v>42630.75</v>
      </c>
      <c r="F346" s="42" t="s">
        <v>318</v>
      </c>
      <c r="G346" s="42" t="s">
        <v>952</v>
      </c>
      <c r="H346" s="40" t="s">
        <v>318</v>
      </c>
      <c r="I346" s="40" t="s">
        <v>952</v>
      </c>
      <c r="J346" s="42">
        <v>2.2400000000000002</v>
      </c>
      <c r="K346" s="42">
        <v>2.95</v>
      </c>
      <c r="L346" s="42">
        <v>2.92</v>
      </c>
      <c r="M346" s="40">
        <v>4.95</v>
      </c>
      <c r="N346" s="40">
        <v>4.05</v>
      </c>
      <c r="O346" s="40">
        <v>1.47</v>
      </c>
      <c r="P346" s="40">
        <v>-1</v>
      </c>
      <c r="V346" s="36" t="str">
        <f t="shared" si="51"/>
        <v>K联赛</v>
      </c>
      <c r="W346" s="36" t="s">
        <v>510</v>
      </c>
      <c r="X346" s="36" t="s">
        <v>467</v>
      </c>
      <c r="Y346" s="36" t="s">
        <v>467</v>
      </c>
      <c r="Z346" s="36" t="s">
        <v>393</v>
      </c>
      <c r="AC346" s="36">
        <v>1</v>
      </c>
      <c r="AE346" s="36">
        <f t="shared" si="52"/>
        <v>0</v>
      </c>
      <c r="AF346" s="36">
        <f t="shared" si="53"/>
        <v>0</v>
      </c>
      <c r="AG346" s="36" t="str">
        <f t="shared" si="54"/>
        <v/>
      </c>
      <c r="AH346" s="36" t="str">
        <f t="shared" si="55"/>
        <v/>
      </c>
      <c r="AI346" s="36">
        <f t="shared" si="56"/>
        <v>0</v>
      </c>
      <c r="AJ346" s="36">
        <f t="shared" si="57"/>
        <v>0</v>
      </c>
      <c r="AK346" s="36" t="str">
        <f t="shared" si="58"/>
        <v/>
      </c>
      <c r="AL346" s="36" t="str">
        <f t="shared" si="59"/>
        <v/>
      </c>
    </row>
    <row r="347" spans="2:43">
      <c r="B347" s="39">
        <v>42630</v>
      </c>
      <c r="C347" s="40">
        <v>12</v>
      </c>
      <c r="D347" s="40" t="s">
        <v>938</v>
      </c>
      <c r="E347" s="41">
        <v>42630.770833333336</v>
      </c>
      <c r="F347" s="42" t="s">
        <v>953</v>
      </c>
      <c r="G347" s="42" t="s">
        <v>404</v>
      </c>
      <c r="H347" s="40" t="s">
        <v>953</v>
      </c>
      <c r="I347" s="40" t="s">
        <v>405</v>
      </c>
      <c r="J347" s="42">
        <v>3.4</v>
      </c>
      <c r="K347" s="42">
        <v>3.55</v>
      </c>
      <c r="L347" s="42">
        <v>1.81</v>
      </c>
      <c r="M347" s="40">
        <v>1.74</v>
      </c>
      <c r="N347" s="40">
        <v>3.75</v>
      </c>
      <c r="O347" s="40">
        <v>3.5</v>
      </c>
      <c r="P347" s="40">
        <v>1</v>
      </c>
      <c r="V347" s="36" t="str">
        <f t="shared" si="51"/>
        <v>J联赛</v>
      </c>
      <c r="W347" s="36" t="s">
        <v>392</v>
      </c>
      <c r="X347" s="36" t="s">
        <v>392</v>
      </c>
      <c r="Y347" s="36" t="s">
        <v>392</v>
      </c>
      <c r="Z347" s="36" t="s">
        <v>393</v>
      </c>
      <c r="AB347" s="36">
        <v>1</v>
      </c>
      <c r="AC347" s="36" t="s">
        <v>629</v>
      </c>
      <c r="AE347" s="36">
        <f t="shared" si="52"/>
        <v>0</v>
      </c>
      <c r="AF347" s="36">
        <f t="shared" si="53"/>
        <v>0</v>
      </c>
      <c r="AG347" s="36" t="str">
        <f t="shared" si="54"/>
        <v/>
      </c>
      <c r="AH347" s="36" t="str">
        <f t="shared" si="55"/>
        <v/>
      </c>
      <c r="AI347" s="36">
        <f t="shared" si="56"/>
        <v>0</v>
      </c>
      <c r="AJ347" s="36">
        <f t="shared" si="57"/>
        <v>0</v>
      </c>
      <c r="AK347" s="36" t="str">
        <f t="shared" si="58"/>
        <v/>
      </c>
      <c r="AL347" s="36" t="str">
        <f t="shared" si="59"/>
        <v/>
      </c>
      <c r="AQ347" s="36" t="s">
        <v>1044</v>
      </c>
    </row>
    <row r="348" spans="2:43">
      <c r="B348" s="39">
        <v>42630</v>
      </c>
      <c r="C348" s="40">
        <v>13</v>
      </c>
      <c r="D348" s="40" t="s">
        <v>261</v>
      </c>
      <c r="E348" s="41">
        <v>42630.791666666664</v>
      </c>
      <c r="F348" s="42" t="s">
        <v>954</v>
      </c>
      <c r="G348" s="42" t="s">
        <v>955</v>
      </c>
      <c r="H348" s="40" t="s">
        <v>954</v>
      </c>
      <c r="I348" s="40" t="s">
        <v>955</v>
      </c>
      <c r="J348" s="42">
        <v>2.12</v>
      </c>
      <c r="K348" s="42">
        <v>3</v>
      </c>
      <c r="L348" s="42">
        <v>3.1</v>
      </c>
      <c r="M348" s="40">
        <v>4.62</v>
      </c>
      <c r="N348" s="40">
        <v>3.85</v>
      </c>
      <c r="O348" s="40">
        <v>1.53</v>
      </c>
      <c r="P348" s="40">
        <v>-1</v>
      </c>
      <c r="V348" s="36" t="str">
        <f t="shared" si="51"/>
        <v>德乙</v>
      </c>
      <c r="W348" s="36" t="s">
        <v>476</v>
      </c>
      <c r="X348" s="36" t="s">
        <v>467</v>
      </c>
      <c r="Y348" s="36" t="s">
        <v>392</v>
      </c>
      <c r="Z348" s="36" t="s">
        <v>561</v>
      </c>
      <c r="AC348" s="36">
        <v>1</v>
      </c>
      <c r="AE348" s="36">
        <f t="shared" si="52"/>
        <v>0</v>
      </c>
      <c r="AF348" s="36">
        <f t="shared" si="53"/>
        <v>0</v>
      </c>
      <c r="AG348" s="36" t="str">
        <f t="shared" si="54"/>
        <v/>
      </c>
      <c r="AH348" s="36" t="str">
        <f t="shared" si="55"/>
        <v/>
      </c>
      <c r="AI348" s="36">
        <f t="shared" si="56"/>
        <v>0</v>
      </c>
      <c r="AJ348" s="36">
        <f t="shared" si="57"/>
        <v>0</v>
      </c>
      <c r="AK348" s="36" t="str">
        <f t="shared" si="58"/>
        <v/>
      </c>
      <c r="AL348" s="36" t="str">
        <f t="shared" si="59"/>
        <v/>
      </c>
    </row>
    <row r="349" spans="2:43">
      <c r="B349" s="39">
        <v>42630</v>
      </c>
      <c r="C349" s="40">
        <v>14</v>
      </c>
      <c r="D349" s="40" t="s">
        <v>261</v>
      </c>
      <c r="E349" s="41">
        <v>42630.791666666664</v>
      </c>
      <c r="F349" s="42" t="s">
        <v>956</v>
      </c>
      <c r="G349" s="42" t="s">
        <v>957</v>
      </c>
      <c r="H349" s="40" t="s">
        <v>956</v>
      </c>
      <c r="I349" s="40" t="s">
        <v>957</v>
      </c>
      <c r="J349" s="42">
        <v>2.7</v>
      </c>
      <c r="K349" s="42">
        <v>3.2</v>
      </c>
      <c r="L349" s="42">
        <v>2.2400000000000002</v>
      </c>
      <c r="M349" s="40">
        <v>1.47</v>
      </c>
      <c r="N349" s="40">
        <v>4.2</v>
      </c>
      <c r="O349" s="40">
        <v>4.75</v>
      </c>
      <c r="P349" s="40">
        <v>1</v>
      </c>
      <c r="V349" s="36" t="str">
        <f t="shared" si="51"/>
        <v>德乙</v>
      </c>
      <c r="W349" s="36" t="s">
        <v>454</v>
      </c>
      <c r="X349" s="36" t="s">
        <v>394</v>
      </c>
      <c r="Y349" s="36" t="s">
        <v>394</v>
      </c>
      <c r="Z349" s="36" t="s">
        <v>561</v>
      </c>
      <c r="AC349" s="36">
        <v>1</v>
      </c>
      <c r="AE349" s="36">
        <f t="shared" si="52"/>
        <v>0</v>
      </c>
      <c r="AF349" s="36">
        <f t="shared" si="53"/>
        <v>0</v>
      </c>
      <c r="AG349" s="36" t="str">
        <f t="shared" si="54"/>
        <v/>
      </c>
      <c r="AH349" s="36" t="str">
        <f t="shared" si="55"/>
        <v/>
      </c>
      <c r="AI349" s="36">
        <f t="shared" si="56"/>
        <v>0</v>
      </c>
      <c r="AJ349" s="36">
        <f t="shared" si="57"/>
        <v>0</v>
      </c>
      <c r="AK349" s="36" t="str">
        <f t="shared" si="58"/>
        <v/>
      </c>
      <c r="AL349" s="36" t="str">
        <f t="shared" si="59"/>
        <v/>
      </c>
    </row>
    <row r="350" spans="2:43">
      <c r="B350" s="39">
        <v>42630</v>
      </c>
      <c r="C350" s="40">
        <v>15</v>
      </c>
      <c r="D350" s="40" t="s">
        <v>261</v>
      </c>
      <c r="E350" s="41">
        <v>42630.791666666664</v>
      </c>
      <c r="F350" s="42" t="s">
        <v>271</v>
      </c>
      <c r="G350" s="42" t="s">
        <v>958</v>
      </c>
      <c r="H350" s="40" t="s">
        <v>271</v>
      </c>
      <c r="I350" s="40" t="s">
        <v>958</v>
      </c>
      <c r="J350" s="42">
        <v>1.53</v>
      </c>
      <c r="K350" s="42">
        <v>3.6</v>
      </c>
      <c r="L350" s="42">
        <v>5.05</v>
      </c>
      <c r="M350" s="40">
        <v>2.71</v>
      </c>
      <c r="N350" s="40">
        <v>3.5</v>
      </c>
      <c r="O350" s="40">
        <v>2.11</v>
      </c>
      <c r="P350" s="40">
        <v>-1</v>
      </c>
      <c r="V350" s="36" t="str">
        <f t="shared" si="51"/>
        <v>德乙</v>
      </c>
      <c r="W350" s="36" t="s">
        <v>475</v>
      </c>
      <c r="X350" s="36" t="s">
        <v>394</v>
      </c>
      <c r="Y350" s="36" t="s">
        <v>392</v>
      </c>
      <c r="Z350" s="36" t="s">
        <v>561</v>
      </c>
      <c r="AE350" s="36">
        <f t="shared" si="52"/>
        <v>3</v>
      </c>
      <c r="AF350" s="36">
        <f t="shared" si="53"/>
        <v>4</v>
      </c>
      <c r="AG350" s="36">
        <f t="shared" si="54"/>
        <v>10.255599999999999</v>
      </c>
      <c r="AH350" s="36" t="str">
        <f t="shared" si="55"/>
        <v/>
      </c>
      <c r="AI350" s="36">
        <f t="shared" si="56"/>
        <v>0</v>
      </c>
      <c r="AJ350" s="36">
        <f t="shared" si="57"/>
        <v>0</v>
      </c>
      <c r="AK350" s="36" t="str">
        <f t="shared" si="58"/>
        <v/>
      </c>
      <c r="AL350" s="36" t="str">
        <f t="shared" si="59"/>
        <v/>
      </c>
    </row>
    <row r="351" spans="2:43">
      <c r="B351" s="39">
        <v>42630</v>
      </c>
      <c r="C351" s="40">
        <v>16</v>
      </c>
      <c r="D351" s="40" t="s">
        <v>161</v>
      </c>
      <c r="E351" s="54">
        <v>42630.791666666664</v>
      </c>
      <c r="F351" s="42" t="s">
        <v>959</v>
      </c>
      <c r="G351" s="42" t="s">
        <v>212</v>
      </c>
      <c r="H351" s="40" t="s">
        <v>960</v>
      </c>
      <c r="I351" s="40" t="s">
        <v>212</v>
      </c>
      <c r="J351" s="42">
        <v>13</v>
      </c>
      <c r="K351" s="42">
        <v>7</v>
      </c>
      <c r="L351" s="42">
        <v>1.1000000000000001</v>
      </c>
      <c r="M351" s="40">
        <v>2.4</v>
      </c>
      <c r="N351" s="40">
        <v>3.9</v>
      </c>
      <c r="O351" s="40">
        <v>2.2000000000000002</v>
      </c>
      <c r="P351" s="40">
        <v>2</v>
      </c>
      <c r="V351" s="36" t="str">
        <f t="shared" si="51"/>
        <v>西甲</v>
      </c>
      <c r="AE351" s="36">
        <f t="shared" si="52"/>
        <v>0</v>
      </c>
      <c r="AF351" s="36">
        <f t="shared" si="53"/>
        <v>1</v>
      </c>
      <c r="AG351" s="36" t="str">
        <f t="shared" si="54"/>
        <v/>
      </c>
      <c r="AH351" s="36" t="str">
        <f t="shared" si="55"/>
        <v/>
      </c>
      <c r="AI351" s="36">
        <f t="shared" si="56"/>
        <v>0</v>
      </c>
      <c r="AJ351" s="36">
        <f t="shared" si="57"/>
        <v>0</v>
      </c>
      <c r="AK351" s="36" t="str">
        <f t="shared" si="58"/>
        <v/>
      </c>
      <c r="AL351" s="36" t="str">
        <f t="shared" si="59"/>
        <v/>
      </c>
    </row>
    <row r="352" spans="2:43">
      <c r="B352" s="39">
        <v>42630</v>
      </c>
      <c r="C352" s="40">
        <v>17</v>
      </c>
      <c r="D352" s="40" t="s">
        <v>306</v>
      </c>
      <c r="E352" s="41">
        <v>42630.791666666664</v>
      </c>
      <c r="F352" s="42" t="s">
        <v>961</v>
      </c>
      <c r="G352" s="42" t="s">
        <v>334</v>
      </c>
      <c r="H352" s="40" t="s">
        <v>962</v>
      </c>
      <c r="I352" s="40" t="s">
        <v>334</v>
      </c>
      <c r="J352" s="42">
        <v>1.88</v>
      </c>
      <c r="K352" s="42">
        <v>2.9</v>
      </c>
      <c r="L352" s="42">
        <v>3.95</v>
      </c>
      <c r="M352" s="40">
        <v>4.25</v>
      </c>
      <c r="N352" s="40">
        <v>3.35</v>
      </c>
      <c r="O352" s="40">
        <v>1.68</v>
      </c>
      <c r="P352" s="40">
        <v>-1</v>
      </c>
      <c r="V352" s="36" t="str">
        <f t="shared" si="51"/>
        <v>俄超</v>
      </c>
      <c r="W352" s="36" t="s">
        <v>475</v>
      </c>
      <c r="X352" s="36" t="s">
        <v>392</v>
      </c>
      <c r="Y352" s="36" t="s">
        <v>394</v>
      </c>
      <c r="Z352" s="36" t="s">
        <v>561</v>
      </c>
      <c r="AC352" s="36">
        <v>1</v>
      </c>
      <c r="AE352" s="36">
        <f t="shared" si="52"/>
        <v>0</v>
      </c>
      <c r="AF352" s="36">
        <f t="shared" si="53"/>
        <v>0</v>
      </c>
      <c r="AG352" s="36" t="str">
        <f t="shared" si="54"/>
        <v/>
      </c>
      <c r="AH352" s="36" t="str">
        <f t="shared" si="55"/>
        <v/>
      </c>
      <c r="AI352" s="36">
        <f t="shared" si="56"/>
        <v>0</v>
      </c>
      <c r="AJ352" s="36">
        <f t="shared" si="57"/>
        <v>0</v>
      </c>
      <c r="AK352" s="36" t="str">
        <f t="shared" si="58"/>
        <v/>
      </c>
      <c r="AL352" s="36" t="str">
        <f t="shared" si="59"/>
        <v/>
      </c>
    </row>
    <row r="353" spans="2:43">
      <c r="B353" s="39">
        <v>42630</v>
      </c>
      <c r="C353" s="40">
        <v>18</v>
      </c>
      <c r="D353" s="40" t="s">
        <v>717</v>
      </c>
      <c r="E353" s="41">
        <v>42630.8125</v>
      </c>
      <c r="F353" s="42" t="s">
        <v>728</v>
      </c>
      <c r="G353" s="42" t="s">
        <v>723</v>
      </c>
      <c r="H353" s="40" t="s">
        <v>728</v>
      </c>
      <c r="I353" s="40" t="s">
        <v>723</v>
      </c>
      <c r="J353" s="42">
        <v>2.1</v>
      </c>
      <c r="K353" s="42">
        <v>3.08</v>
      </c>
      <c r="L353" s="42">
        <v>3.05</v>
      </c>
      <c r="M353" s="40">
        <v>4.55</v>
      </c>
      <c r="N353" s="40">
        <v>3.85</v>
      </c>
      <c r="O353" s="40">
        <v>1.54</v>
      </c>
      <c r="P353" s="40">
        <v>-1</v>
      </c>
      <c r="V353" s="36" t="str">
        <f t="shared" si="51"/>
        <v>英冠</v>
      </c>
      <c r="W353" s="36" t="s">
        <v>475</v>
      </c>
      <c r="X353" s="36" t="s">
        <v>394</v>
      </c>
      <c r="Y353" s="36" t="s">
        <v>392</v>
      </c>
      <c r="Z353" s="36" t="s">
        <v>561</v>
      </c>
      <c r="AB353" s="36">
        <v>1</v>
      </c>
      <c r="AC353" s="36" t="s">
        <v>629</v>
      </c>
      <c r="AE353" s="36">
        <f t="shared" si="52"/>
        <v>0</v>
      </c>
      <c r="AF353" s="36">
        <f t="shared" si="53"/>
        <v>0</v>
      </c>
      <c r="AG353" s="36" t="str">
        <f t="shared" si="54"/>
        <v/>
      </c>
      <c r="AH353" s="36" t="str">
        <f t="shared" si="55"/>
        <v/>
      </c>
      <c r="AI353" s="36">
        <f t="shared" si="56"/>
        <v>0</v>
      </c>
      <c r="AJ353" s="36">
        <f t="shared" si="57"/>
        <v>0</v>
      </c>
      <c r="AK353" s="36" t="str">
        <f t="shared" si="58"/>
        <v/>
      </c>
      <c r="AL353" s="36" t="str">
        <f t="shared" si="59"/>
        <v/>
      </c>
    </row>
    <row r="354" spans="2:43">
      <c r="B354" s="39">
        <v>42630</v>
      </c>
      <c r="C354" s="40">
        <v>20</v>
      </c>
      <c r="D354" s="40" t="s">
        <v>246</v>
      </c>
      <c r="E354" s="41">
        <v>42630.895833333336</v>
      </c>
      <c r="F354" s="42" t="s">
        <v>963</v>
      </c>
      <c r="G354" s="42" t="s">
        <v>762</v>
      </c>
      <c r="H354" s="40" t="s">
        <v>963</v>
      </c>
      <c r="I354" s="40" t="s">
        <v>762</v>
      </c>
      <c r="J354" s="42">
        <v>3.55</v>
      </c>
      <c r="K354" s="42">
        <v>3.4</v>
      </c>
      <c r="L354" s="42">
        <v>1.81</v>
      </c>
      <c r="M354" s="40">
        <v>1.74</v>
      </c>
      <c r="N354" s="40">
        <v>3.7</v>
      </c>
      <c r="O354" s="40">
        <v>3.52</v>
      </c>
      <c r="P354" s="40">
        <v>1</v>
      </c>
      <c r="V354" s="36" t="str">
        <f t="shared" si="51"/>
        <v>德甲</v>
      </c>
      <c r="W354" s="36" t="s">
        <v>476</v>
      </c>
      <c r="X354" s="36" t="s">
        <v>392</v>
      </c>
      <c r="Y354" s="36" t="s">
        <v>467</v>
      </c>
      <c r="Z354" s="36" t="s">
        <v>459</v>
      </c>
      <c r="AB354" s="36">
        <v>1</v>
      </c>
      <c r="AC354" s="36" t="s">
        <v>629</v>
      </c>
      <c r="AE354" s="36">
        <f t="shared" si="52"/>
        <v>0</v>
      </c>
      <c r="AF354" s="36">
        <f t="shared" si="53"/>
        <v>0</v>
      </c>
      <c r="AG354" s="36" t="str">
        <f t="shared" si="54"/>
        <v/>
      </c>
      <c r="AH354" s="36" t="str">
        <f t="shared" si="55"/>
        <v/>
      </c>
      <c r="AI354" s="36">
        <f t="shared" si="56"/>
        <v>0</v>
      </c>
      <c r="AJ354" s="36">
        <f t="shared" si="57"/>
        <v>0</v>
      </c>
      <c r="AK354" s="36" t="str">
        <f t="shared" si="58"/>
        <v/>
      </c>
      <c r="AL354" s="36" t="str">
        <f t="shared" si="59"/>
        <v/>
      </c>
    </row>
    <row r="355" spans="2:43">
      <c r="B355" s="39">
        <v>42630</v>
      </c>
      <c r="C355" s="40">
        <v>22</v>
      </c>
      <c r="D355" s="40" t="s">
        <v>246</v>
      </c>
      <c r="E355" s="41">
        <v>42630.895833333336</v>
      </c>
      <c r="F355" s="42" t="s">
        <v>964</v>
      </c>
      <c r="G355" s="42" t="s">
        <v>270</v>
      </c>
      <c r="H355" s="40" t="s">
        <v>964</v>
      </c>
      <c r="I355" s="40" t="s">
        <v>270</v>
      </c>
      <c r="J355" s="42">
        <v>2.5499999999999998</v>
      </c>
      <c r="K355" s="42">
        <v>3.15</v>
      </c>
      <c r="L355" s="42">
        <v>2.4</v>
      </c>
      <c r="M355" s="40">
        <v>1.41</v>
      </c>
      <c r="N355" s="40">
        <v>4.25</v>
      </c>
      <c r="O355" s="40">
        <v>5.4</v>
      </c>
      <c r="P355" s="40">
        <v>1</v>
      </c>
      <c r="V355" s="36" t="str">
        <f t="shared" si="51"/>
        <v>德甲</v>
      </c>
      <c r="W355" s="36" t="s">
        <v>392</v>
      </c>
      <c r="X355" s="36" t="s">
        <v>392</v>
      </c>
      <c r="Y355" s="36" t="s">
        <v>392</v>
      </c>
      <c r="Z355" s="36" t="s">
        <v>459</v>
      </c>
      <c r="AC355" s="36">
        <v>1</v>
      </c>
      <c r="AE355" s="36">
        <f t="shared" si="52"/>
        <v>0</v>
      </c>
      <c r="AF355" s="36">
        <f t="shared" si="53"/>
        <v>0</v>
      </c>
      <c r="AG355" s="36" t="str">
        <f t="shared" si="54"/>
        <v/>
      </c>
      <c r="AH355" s="36" t="str">
        <f t="shared" si="55"/>
        <v/>
      </c>
      <c r="AI355" s="36">
        <f t="shared" si="56"/>
        <v>0</v>
      </c>
      <c r="AJ355" s="36">
        <f t="shared" si="57"/>
        <v>0</v>
      </c>
      <c r="AK355" s="36" t="str">
        <f t="shared" si="58"/>
        <v/>
      </c>
      <c r="AL355" s="36" t="str">
        <f t="shared" si="59"/>
        <v/>
      </c>
    </row>
    <row r="356" spans="2:43">
      <c r="B356" s="39">
        <v>42630</v>
      </c>
      <c r="C356" s="40">
        <v>23</v>
      </c>
      <c r="D356" s="40" t="s">
        <v>246</v>
      </c>
      <c r="E356" s="41">
        <v>42630.895833333336</v>
      </c>
      <c r="F356" s="42" t="s">
        <v>247</v>
      </c>
      <c r="G356" s="42" t="s">
        <v>965</v>
      </c>
      <c r="H356" s="40" t="s">
        <v>247</v>
      </c>
      <c r="I356" s="40" t="s">
        <v>965</v>
      </c>
      <c r="J356" s="42">
        <v>2.62</v>
      </c>
      <c r="K356" s="42">
        <v>3.35</v>
      </c>
      <c r="L356" s="42">
        <v>2.23</v>
      </c>
      <c r="M356" s="40">
        <v>1.47</v>
      </c>
      <c r="N356" s="40">
        <v>4.3499999999999996</v>
      </c>
      <c r="O356" s="40">
        <v>4.55</v>
      </c>
      <c r="P356" s="40">
        <v>1</v>
      </c>
      <c r="V356" s="36" t="str">
        <f t="shared" si="51"/>
        <v>德甲</v>
      </c>
      <c r="W356" s="36" t="s">
        <v>692</v>
      </c>
      <c r="X356" s="36" t="s">
        <v>392</v>
      </c>
      <c r="Y356" s="36" t="s">
        <v>394</v>
      </c>
      <c r="Z356" s="36" t="s">
        <v>459</v>
      </c>
      <c r="AB356" s="36">
        <v>1</v>
      </c>
      <c r="AC356" s="36" t="s">
        <v>629</v>
      </c>
      <c r="AE356" s="36">
        <f t="shared" si="52"/>
        <v>0</v>
      </c>
      <c r="AF356" s="36">
        <f t="shared" si="53"/>
        <v>0</v>
      </c>
      <c r="AG356" s="36" t="str">
        <f t="shared" si="54"/>
        <v/>
      </c>
      <c r="AH356" s="36" t="str">
        <f t="shared" si="55"/>
        <v/>
      </c>
      <c r="AI356" s="36">
        <f t="shared" si="56"/>
        <v>0</v>
      </c>
      <c r="AJ356" s="36">
        <f t="shared" si="57"/>
        <v>0</v>
      </c>
      <c r="AK356" s="36" t="str">
        <f t="shared" si="58"/>
        <v/>
      </c>
      <c r="AL356" s="36" t="str">
        <f t="shared" si="59"/>
        <v/>
      </c>
    </row>
    <row r="357" spans="2:43">
      <c r="B357" s="39">
        <v>42630</v>
      </c>
      <c r="C357" s="40">
        <v>24</v>
      </c>
      <c r="D357" s="40" t="s">
        <v>313</v>
      </c>
      <c r="E357" s="41">
        <v>42630.895833333336</v>
      </c>
      <c r="F357" s="42" t="s">
        <v>300</v>
      </c>
      <c r="G357" s="42" t="s">
        <v>248</v>
      </c>
      <c r="H357" s="40" t="s">
        <v>300</v>
      </c>
      <c r="I357" s="40" t="s">
        <v>248</v>
      </c>
      <c r="J357" s="42">
        <v>1.67</v>
      </c>
      <c r="K357" s="42">
        <v>3.7</v>
      </c>
      <c r="L357" s="42">
        <v>3.85</v>
      </c>
      <c r="M357" s="40">
        <v>2.98</v>
      </c>
      <c r="N357" s="40">
        <v>3.8</v>
      </c>
      <c r="O357" s="40">
        <v>1.89</v>
      </c>
      <c r="P357" s="40">
        <v>-1</v>
      </c>
      <c r="V357" s="36" t="str">
        <f t="shared" si="51"/>
        <v>挪超</v>
      </c>
      <c r="W357" s="36" t="s">
        <v>475</v>
      </c>
      <c r="X357" s="36" t="s">
        <v>392</v>
      </c>
      <c r="Y357" s="36" t="s">
        <v>394</v>
      </c>
      <c r="Z357" s="36" t="s">
        <v>561</v>
      </c>
      <c r="AE357" s="36">
        <f t="shared" si="52"/>
        <v>1</v>
      </c>
      <c r="AF357" s="36">
        <f t="shared" si="53"/>
        <v>2</v>
      </c>
      <c r="AG357" s="36" t="str">
        <f t="shared" si="54"/>
        <v/>
      </c>
      <c r="AH357" s="36" t="str">
        <f t="shared" si="55"/>
        <v/>
      </c>
      <c r="AI357" s="36">
        <f t="shared" si="56"/>
        <v>0</v>
      </c>
      <c r="AJ357" s="36">
        <f t="shared" si="57"/>
        <v>0</v>
      </c>
      <c r="AK357" s="36" t="str">
        <f t="shared" si="58"/>
        <v/>
      </c>
      <c r="AL357" s="36" t="str">
        <f t="shared" si="59"/>
        <v/>
      </c>
    </row>
    <row r="358" spans="2:43">
      <c r="B358" s="39">
        <v>42630</v>
      </c>
      <c r="C358" s="40">
        <v>25</v>
      </c>
      <c r="D358" s="40" t="s">
        <v>306</v>
      </c>
      <c r="E358" s="41">
        <v>42630.895833333336</v>
      </c>
      <c r="F358" s="42" t="s">
        <v>312</v>
      </c>
      <c r="G358" s="42" t="s">
        <v>289</v>
      </c>
      <c r="H358" s="40" t="s">
        <v>312</v>
      </c>
      <c r="I358" s="40" t="s">
        <v>290</v>
      </c>
      <c r="J358" s="42">
        <v>1.98</v>
      </c>
      <c r="K358" s="42">
        <v>2.85</v>
      </c>
      <c r="L358" s="42">
        <v>3.65</v>
      </c>
      <c r="M358" s="40">
        <v>4.5</v>
      </c>
      <c r="N358" s="40">
        <v>3.5</v>
      </c>
      <c r="O358" s="40">
        <v>1.61</v>
      </c>
      <c r="P358" s="40">
        <v>-1</v>
      </c>
      <c r="V358" s="36" t="str">
        <f t="shared" si="51"/>
        <v>俄超</v>
      </c>
      <c r="W358" s="36" t="s">
        <v>510</v>
      </c>
      <c r="X358" s="36" t="s">
        <v>392</v>
      </c>
      <c r="Y358" s="36" t="s">
        <v>467</v>
      </c>
      <c r="Z358" s="36" t="s">
        <v>561</v>
      </c>
      <c r="AB358" s="36">
        <v>1</v>
      </c>
      <c r="AC358" s="36" t="s">
        <v>629</v>
      </c>
      <c r="AE358" s="36">
        <f t="shared" si="52"/>
        <v>0</v>
      </c>
      <c r="AF358" s="36">
        <f t="shared" si="53"/>
        <v>0</v>
      </c>
      <c r="AG358" s="36" t="str">
        <f t="shared" si="54"/>
        <v/>
      </c>
      <c r="AH358" s="36" t="str">
        <f t="shared" si="55"/>
        <v/>
      </c>
      <c r="AI358" s="36">
        <f t="shared" si="56"/>
        <v>0</v>
      </c>
      <c r="AJ358" s="36">
        <f t="shared" si="57"/>
        <v>0</v>
      </c>
      <c r="AK358" s="36" t="str">
        <f t="shared" si="58"/>
        <v/>
      </c>
      <c r="AL358" s="36" t="str">
        <f t="shared" si="59"/>
        <v/>
      </c>
    </row>
    <row r="359" spans="2:43">
      <c r="B359" s="39">
        <v>42630</v>
      </c>
      <c r="C359" s="40">
        <v>26</v>
      </c>
      <c r="D359" s="40" t="s">
        <v>3</v>
      </c>
      <c r="E359" s="41">
        <v>42630.916666666664</v>
      </c>
      <c r="F359" s="42" t="s">
        <v>966</v>
      </c>
      <c r="G359" s="42" t="s">
        <v>709</v>
      </c>
      <c r="H359" s="40" t="s">
        <v>966</v>
      </c>
      <c r="I359" s="40" t="s">
        <v>709</v>
      </c>
      <c r="J359" s="42">
        <v>5.9</v>
      </c>
      <c r="K359" s="42">
        <v>4</v>
      </c>
      <c r="L359" s="42">
        <v>1.41</v>
      </c>
      <c r="M359" s="40">
        <v>2.4</v>
      </c>
      <c r="N359" s="40">
        <v>3.45</v>
      </c>
      <c r="O359" s="40">
        <v>2.37</v>
      </c>
      <c r="P359" s="40">
        <v>1</v>
      </c>
      <c r="V359" s="36" t="str">
        <f t="shared" si="51"/>
        <v>英超</v>
      </c>
      <c r="W359" s="36" t="s">
        <v>392</v>
      </c>
      <c r="X359" s="36" t="s">
        <v>392</v>
      </c>
      <c r="Y359" s="36" t="s">
        <v>392</v>
      </c>
      <c r="Z359" s="36" t="s">
        <v>459</v>
      </c>
      <c r="AA359" s="36">
        <v>1</v>
      </c>
      <c r="AE359" s="36">
        <f t="shared" si="52"/>
        <v>1</v>
      </c>
      <c r="AF359" s="36">
        <f t="shared" si="53"/>
        <v>2</v>
      </c>
      <c r="AG359" s="36" t="str">
        <f t="shared" si="54"/>
        <v/>
      </c>
      <c r="AH359" s="36" t="str">
        <f t="shared" si="55"/>
        <v/>
      </c>
      <c r="AI359" s="36">
        <f t="shared" si="56"/>
        <v>0</v>
      </c>
      <c r="AJ359" s="36">
        <f t="shared" si="57"/>
        <v>0</v>
      </c>
      <c r="AK359" s="36" t="str">
        <f t="shared" si="58"/>
        <v/>
      </c>
      <c r="AL359" s="36" t="str">
        <f t="shared" si="59"/>
        <v/>
      </c>
    </row>
    <row r="360" spans="2:43">
      <c r="B360" s="39">
        <v>42630</v>
      </c>
      <c r="C360" s="40">
        <v>27</v>
      </c>
      <c r="D360" s="40" t="s">
        <v>3</v>
      </c>
      <c r="E360" s="41">
        <v>42630.916666666664</v>
      </c>
      <c r="F360" s="42" t="s">
        <v>774</v>
      </c>
      <c r="G360" s="42" t="s">
        <v>967</v>
      </c>
      <c r="H360" s="40" t="s">
        <v>774</v>
      </c>
      <c r="I360" s="40" t="s">
        <v>967</v>
      </c>
      <c r="J360" s="42">
        <v>1.3</v>
      </c>
      <c r="K360" s="42">
        <v>4.2</v>
      </c>
      <c r="L360" s="42">
        <v>8.1999999999999993</v>
      </c>
      <c r="M360" s="40">
        <v>2.11</v>
      </c>
      <c r="N360" s="40">
        <v>3.35</v>
      </c>
      <c r="O360" s="40">
        <v>2.8</v>
      </c>
      <c r="P360" s="40">
        <v>-1</v>
      </c>
      <c r="V360" s="36" t="str">
        <f t="shared" si="51"/>
        <v>英超</v>
      </c>
      <c r="W360" s="36" t="s">
        <v>454</v>
      </c>
      <c r="X360" s="36" t="s">
        <v>392</v>
      </c>
      <c r="Y360" s="36" t="s">
        <v>394</v>
      </c>
      <c r="Z360" s="36" t="s">
        <v>459</v>
      </c>
      <c r="AE360" s="36">
        <f t="shared" si="52"/>
        <v>0</v>
      </c>
      <c r="AF360" s="36">
        <f t="shared" si="53"/>
        <v>2</v>
      </c>
      <c r="AG360" s="36" t="str">
        <f t="shared" si="54"/>
        <v/>
      </c>
      <c r="AH360" s="36" t="str">
        <f t="shared" si="55"/>
        <v/>
      </c>
      <c r="AI360" s="36">
        <f t="shared" si="56"/>
        <v>0</v>
      </c>
      <c r="AJ360" s="36">
        <f t="shared" si="57"/>
        <v>0</v>
      </c>
      <c r="AK360" s="36" t="str">
        <f t="shared" si="58"/>
        <v/>
      </c>
      <c r="AL360" s="36" t="str">
        <f t="shared" si="59"/>
        <v/>
      </c>
    </row>
    <row r="361" spans="2:43">
      <c r="B361" s="39">
        <v>42630</v>
      </c>
      <c r="C361" s="40">
        <v>28</v>
      </c>
      <c r="D361" s="40" t="s">
        <v>3</v>
      </c>
      <c r="E361" s="41">
        <v>42630.916666666664</v>
      </c>
      <c r="F361" s="42" t="s">
        <v>159</v>
      </c>
      <c r="G361" s="42" t="s">
        <v>968</v>
      </c>
      <c r="H361" s="40" t="s">
        <v>160</v>
      </c>
      <c r="I361" s="40" t="s">
        <v>968</v>
      </c>
      <c r="J361" s="42">
        <v>1.1200000000000001</v>
      </c>
      <c r="K361" s="42">
        <v>6.25</v>
      </c>
      <c r="L361" s="42">
        <v>13</v>
      </c>
      <c r="M361" s="40">
        <v>1.5</v>
      </c>
      <c r="N361" s="40">
        <v>4.3499999999999996</v>
      </c>
      <c r="O361" s="40">
        <v>4.3</v>
      </c>
      <c r="P361" s="40">
        <v>-1</v>
      </c>
      <c r="V361" s="36" t="str">
        <f t="shared" si="51"/>
        <v>英超</v>
      </c>
      <c r="W361" s="36" t="s">
        <v>692</v>
      </c>
      <c r="X361" s="36" t="s">
        <v>467</v>
      </c>
      <c r="Y361" s="36" t="s">
        <v>394</v>
      </c>
      <c r="Z361" s="36" t="s">
        <v>459</v>
      </c>
      <c r="AA361" s="36">
        <v>1</v>
      </c>
      <c r="AE361" s="36">
        <f t="shared" si="52"/>
        <v>0</v>
      </c>
      <c r="AF361" s="36">
        <f t="shared" si="53"/>
        <v>1</v>
      </c>
      <c r="AG361" s="36" t="str">
        <f t="shared" si="54"/>
        <v/>
      </c>
      <c r="AH361" s="36" t="str">
        <f t="shared" si="55"/>
        <v/>
      </c>
      <c r="AI361" s="36">
        <f t="shared" si="56"/>
        <v>0</v>
      </c>
      <c r="AJ361" s="36">
        <f t="shared" si="57"/>
        <v>0</v>
      </c>
      <c r="AK361" s="36" t="str">
        <f t="shared" si="58"/>
        <v/>
      </c>
      <c r="AL361" s="36" t="str">
        <f t="shared" si="59"/>
        <v/>
      </c>
      <c r="AQ361" s="36" t="s">
        <v>1045</v>
      </c>
    </row>
    <row r="362" spans="2:43">
      <c r="B362" s="39">
        <v>42630</v>
      </c>
      <c r="C362" s="40">
        <v>29</v>
      </c>
      <c r="D362" s="40" t="s">
        <v>3</v>
      </c>
      <c r="E362" s="54">
        <v>42630.916666666664</v>
      </c>
      <c r="F362" s="42" t="s">
        <v>5</v>
      </c>
      <c r="G362" s="42" t="s">
        <v>4</v>
      </c>
      <c r="H362" s="40" t="s">
        <v>6</v>
      </c>
      <c r="I362" s="40" t="s">
        <v>4</v>
      </c>
      <c r="J362" s="42">
        <v>2.68</v>
      </c>
      <c r="K362" s="42">
        <v>2.92</v>
      </c>
      <c r="L362" s="42">
        <v>2.42</v>
      </c>
      <c r="M362" s="40">
        <v>6.75</v>
      </c>
      <c r="N362" s="40">
        <v>4.3499999999999996</v>
      </c>
      <c r="O362" s="40">
        <v>1.33</v>
      </c>
      <c r="P362" s="40">
        <v>-1</v>
      </c>
      <c r="V362" s="36" t="str">
        <f t="shared" si="51"/>
        <v>英超</v>
      </c>
      <c r="W362" s="36" t="s">
        <v>693</v>
      </c>
      <c r="X362" s="36" t="s">
        <v>467</v>
      </c>
      <c r="Y362" s="36" t="s">
        <v>467</v>
      </c>
      <c r="Z362" s="36" t="s">
        <v>459</v>
      </c>
      <c r="AA362" s="36">
        <v>1</v>
      </c>
      <c r="AB362" s="36">
        <v>1</v>
      </c>
      <c r="AC362" s="36">
        <v>1</v>
      </c>
      <c r="AE362" s="36">
        <f t="shared" si="52"/>
        <v>0</v>
      </c>
      <c r="AF362" s="36">
        <f t="shared" si="53"/>
        <v>0</v>
      </c>
      <c r="AG362" s="36" t="str">
        <f t="shared" si="54"/>
        <v/>
      </c>
      <c r="AH362" s="36" t="str">
        <f t="shared" si="55"/>
        <v/>
      </c>
      <c r="AI362" s="36">
        <f t="shared" si="56"/>
        <v>1</v>
      </c>
      <c r="AJ362" s="36">
        <f t="shared" si="57"/>
        <v>2</v>
      </c>
      <c r="AK362" s="36" t="str">
        <f t="shared" si="58"/>
        <v/>
      </c>
      <c r="AL362" s="36" t="str">
        <f t="shared" si="59"/>
        <v/>
      </c>
      <c r="AQ362" s="36" t="s">
        <v>1046</v>
      </c>
    </row>
    <row r="363" spans="2:43">
      <c r="B363" s="39">
        <v>42630</v>
      </c>
      <c r="C363" s="40">
        <v>30</v>
      </c>
      <c r="D363" s="40" t="s">
        <v>717</v>
      </c>
      <c r="E363" s="41">
        <v>42630.916666666664</v>
      </c>
      <c r="F363" s="42" t="s">
        <v>736</v>
      </c>
      <c r="G363" s="42" t="s">
        <v>742</v>
      </c>
      <c r="H363" s="40" t="s">
        <v>736</v>
      </c>
      <c r="I363" s="40" t="s">
        <v>742</v>
      </c>
      <c r="J363" s="42">
        <v>2.1800000000000002</v>
      </c>
      <c r="K363" s="42">
        <v>3.25</v>
      </c>
      <c r="L363" s="42">
        <v>2.76</v>
      </c>
      <c r="M363" s="40">
        <v>4.5999999999999996</v>
      </c>
      <c r="N363" s="40">
        <v>4.0999999999999996</v>
      </c>
      <c r="O363" s="40">
        <v>1.5</v>
      </c>
      <c r="P363" s="40">
        <v>-1</v>
      </c>
      <c r="V363" s="36" t="str">
        <f t="shared" si="51"/>
        <v>英冠</v>
      </c>
      <c r="W363" s="36" t="s">
        <v>688</v>
      </c>
      <c r="X363" s="36" t="s">
        <v>394</v>
      </c>
      <c r="Y363" s="36" t="s">
        <v>392</v>
      </c>
      <c r="Z363" s="36" t="s">
        <v>561</v>
      </c>
      <c r="AB363" s="36">
        <v>1</v>
      </c>
      <c r="AC363" s="36" t="s">
        <v>629</v>
      </c>
      <c r="AE363" s="36">
        <f t="shared" si="52"/>
        <v>0</v>
      </c>
      <c r="AF363" s="36">
        <f t="shared" si="53"/>
        <v>0</v>
      </c>
      <c r="AG363" s="36" t="str">
        <f t="shared" si="54"/>
        <v/>
      </c>
      <c r="AH363" s="36" t="str">
        <f t="shared" si="55"/>
        <v/>
      </c>
      <c r="AI363" s="36">
        <f t="shared" si="56"/>
        <v>0</v>
      </c>
      <c r="AJ363" s="36">
        <f t="shared" si="57"/>
        <v>0</v>
      </c>
      <c r="AK363" s="36" t="str">
        <f t="shared" si="58"/>
        <v/>
      </c>
      <c r="AL363" s="36" t="str">
        <f t="shared" si="59"/>
        <v/>
      </c>
    </row>
    <row r="364" spans="2:43">
      <c r="B364" s="39">
        <v>42630</v>
      </c>
      <c r="C364" s="40">
        <v>31</v>
      </c>
      <c r="D364" s="40" t="s">
        <v>717</v>
      </c>
      <c r="E364" s="41">
        <v>42630.916666666664</v>
      </c>
      <c r="F364" s="42" t="s">
        <v>724</v>
      </c>
      <c r="G364" s="42" t="s">
        <v>778</v>
      </c>
      <c r="H364" s="40" t="s">
        <v>724</v>
      </c>
      <c r="I364" s="40" t="s">
        <v>778</v>
      </c>
      <c r="J364" s="42">
        <v>1.86</v>
      </c>
      <c r="K364" s="42">
        <v>3.25</v>
      </c>
      <c r="L364" s="42">
        <v>3.55</v>
      </c>
      <c r="M364" s="40">
        <v>3.7</v>
      </c>
      <c r="N364" s="40">
        <v>3.7</v>
      </c>
      <c r="O364" s="40">
        <v>1.7</v>
      </c>
      <c r="P364" s="40">
        <v>-1</v>
      </c>
      <c r="V364" s="36" t="str">
        <f t="shared" si="51"/>
        <v>英冠</v>
      </c>
      <c r="W364" s="36" t="s">
        <v>476</v>
      </c>
      <c r="X364" s="36" t="s">
        <v>392</v>
      </c>
      <c r="Y364" s="36" t="s">
        <v>392</v>
      </c>
      <c r="Z364" s="36" t="s">
        <v>561</v>
      </c>
      <c r="AC364" s="36">
        <v>1</v>
      </c>
      <c r="AE364" s="36">
        <f t="shared" si="52"/>
        <v>0</v>
      </c>
      <c r="AF364" s="36">
        <f t="shared" si="53"/>
        <v>0</v>
      </c>
      <c r="AG364" s="36" t="str">
        <f t="shared" si="54"/>
        <v/>
      </c>
      <c r="AH364" s="36" t="str">
        <f t="shared" si="55"/>
        <v/>
      </c>
      <c r="AI364" s="36">
        <f t="shared" si="56"/>
        <v>0</v>
      </c>
      <c r="AJ364" s="36">
        <f t="shared" si="57"/>
        <v>0</v>
      </c>
      <c r="AK364" s="36" t="str">
        <f t="shared" si="58"/>
        <v/>
      </c>
      <c r="AL364" s="36" t="str">
        <f t="shared" si="59"/>
        <v/>
      </c>
    </row>
    <row r="365" spans="2:43">
      <c r="B365" s="39">
        <v>42630</v>
      </c>
      <c r="C365" s="40">
        <v>32</v>
      </c>
      <c r="D365" s="40" t="s">
        <v>717</v>
      </c>
      <c r="E365" s="41">
        <v>42630.916666666664</v>
      </c>
      <c r="F365" s="42" t="s">
        <v>781</v>
      </c>
      <c r="G365" s="42" t="s">
        <v>727</v>
      </c>
      <c r="H365" s="40" t="s">
        <v>781</v>
      </c>
      <c r="I365" s="40" t="s">
        <v>727</v>
      </c>
      <c r="J365" s="42">
        <v>1.98</v>
      </c>
      <c r="K365" s="42">
        <v>3.2</v>
      </c>
      <c r="L365" s="42">
        <v>3.21</v>
      </c>
      <c r="M365" s="40">
        <v>4.0999999999999996</v>
      </c>
      <c r="N365" s="40">
        <v>3.8</v>
      </c>
      <c r="O365" s="40">
        <v>1.61</v>
      </c>
      <c r="P365" s="40">
        <v>-1</v>
      </c>
      <c r="V365" s="36" t="str">
        <f t="shared" si="51"/>
        <v>英冠</v>
      </c>
      <c r="W365" s="36" t="s">
        <v>475</v>
      </c>
      <c r="X365" s="36" t="s">
        <v>392</v>
      </c>
      <c r="Y365" s="36" t="s">
        <v>394</v>
      </c>
      <c r="Z365" s="36" t="s">
        <v>561</v>
      </c>
      <c r="AC365" s="36">
        <v>1</v>
      </c>
      <c r="AE365" s="36">
        <f t="shared" si="52"/>
        <v>0</v>
      </c>
      <c r="AF365" s="36">
        <f t="shared" si="53"/>
        <v>0</v>
      </c>
      <c r="AG365" s="36" t="str">
        <f t="shared" si="54"/>
        <v/>
      </c>
      <c r="AH365" s="36" t="str">
        <f t="shared" si="55"/>
        <v/>
      </c>
      <c r="AI365" s="36">
        <f t="shared" si="56"/>
        <v>0</v>
      </c>
      <c r="AJ365" s="36">
        <f t="shared" si="57"/>
        <v>0</v>
      </c>
      <c r="AK365" s="36" t="str">
        <f t="shared" si="58"/>
        <v/>
      </c>
      <c r="AL365" s="36" t="str">
        <f t="shared" si="59"/>
        <v/>
      </c>
      <c r="AQ365" s="36" t="s">
        <v>1047</v>
      </c>
    </row>
    <row r="366" spans="2:43">
      <c r="B366" s="39">
        <v>42630</v>
      </c>
      <c r="C366" s="40">
        <v>33</v>
      </c>
      <c r="D366" s="40" t="s">
        <v>717</v>
      </c>
      <c r="E366" s="41">
        <v>42630.916666666664</v>
      </c>
      <c r="F366" s="42" t="s">
        <v>733</v>
      </c>
      <c r="G366" s="42" t="s">
        <v>721</v>
      </c>
      <c r="H366" s="40" t="s">
        <v>733</v>
      </c>
      <c r="I366" s="40" t="s">
        <v>721</v>
      </c>
      <c r="J366" s="42">
        <v>2.35</v>
      </c>
      <c r="K366" s="42">
        <v>3.15</v>
      </c>
      <c r="L366" s="42">
        <v>2.6</v>
      </c>
      <c r="M366" s="40">
        <v>5.35</v>
      </c>
      <c r="N366" s="40">
        <v>4.1900000000000004</v>
      </c>
      <c r="O366" s="40">
        <v>1.42</v>
      </c>
      <c r="P366" s="40">
        <v>-1</v>
      </c>
      <c r="V366" s="36" t="str">
        <f t="shared" si="51"/>
        <v>英冠</v>
      </c>
      <c r="W366" s="36" t="s">
        <v>476</v>
      </c>
      <c r="X366" s="36" t="s">
        <v>392</v>
      </c>
      <c r="Y366" s="36" t="s">
        <v>392</v>
      </c>
      <c r="Z366" s="36" t="s">
        <v>561</v>
      </c>
      <c r="AB366" s="36">
        <v>1</v>
      </c>
      <c r="AC366" s="36" t="s">
        <v>629</v>
      </c>
      <c r="AE366" s="36">
        <f t="shared" si="52"/>
        <v>0</v>
      </c>
      <c r="AF366" s="36">
        <f t="shared" si="53"/>
        <v>0</v>
      </c>
      <c r="AG366" s="36" t="str">
        <f t="shared" si="54"/>
        <v/>
      </c>
      <c r="AH366" s="36" t="str">
        <f t="shared" si="55"/>
        <v/>
      </c>
      <c r="AI366" s="36">
        <f t="shared" si="56"/>
        <v>0</v>
      </c>
      <c r="AJ366" s="36">
        <f t="shared" si="57"/>
        <v>0</v>
      </c>
      <c r="AK366" s="36" t="str">
        <f t="shared" si="58"/>
        <v/>
      </c>
      <c r="AL366" s="36" t="str">
        <f t="shared" si="59"/>
        <v/>
      </c>
    </row>
    <row r="367" spans="2:43">
      <c r="B367" s="39">
        <v>42630</v>
      </c>
      <c r="C367" s="40">
        <v>34</v>
      </c>
      <c r="D367" s="40" t="s">
        <v>717</v>
      </c>
      <c r="E367" s="41">
        <v>42630.916666666664</v>
      </c>
      <c r="F367" s="42" t="s">
        <v>719</v>
      </c>
      <c r="G367" s="42" t="s">
        <v>729</v>
      </c>
      <c r="H367" s="40" t="s">
        <v>719</v>
      </c>
      <c r="I367" s="40" t="s">
        <v>731</v>
      </c>
      <c r="J367" s="42">
        <v>1.8</v>
      </c>
      <c r="K367" s="42">
        <v>3.1</v>
      </c>
      <c r="L367" s="42">
        <v>4</v>
      </c>
      <c r="M367" s="40">
        <v>3.62</v>
      </c>
      <c r="N367" s="40">
        <v>3.55</v>
      </c>
      <c r="O367" s="40">
        <v>1.75</v>
      </c>
      <c r="P367" s="40">
        <v>-1</v>
      </c>
      <c r="V367" s="36" t="str">
        <f t="shared" si="51"/>
        <v>英冠</v>
      </c>
      <c r="W367" s="36" t="s">
        <v>510</v>
      </c>
      <c r="X367" s="36" t="s">
        <v>467</v>
      </c>
      <c r="Y367" s="36" t="s">
        <v>467</v>
      </c>
      <c r="Z367" s="36" t="s">
        <v>561</v>
      </c>
      <c r="AB367" s="36">
        <v>1</v>
      </c>
      <c r="AC367" s="36" t="s">
        <v>629</v>
      </c>
      <c r="AE367" s="36">
        <f t="shared" si="52"/>
        <v>0</v>
      </c>
      <c r="AF367" s="36">
        <f t="shared" si="53"/>
        <v>0</v>
      </c>
      <c r="AG367" s="36" t="str">
        <f t="shared" si="54"/>
        <v/>
      </c>
      <c r="AH367" s="36" t="str">
        <f t="shared" si="55"/>
        <v/>
      </c>
      <c r="AI367" s="36">
        <f t="shared" si="56"/>
        <v>0</v>
      </c>
      <c r="AJ367" s="36">
        <f t="shared" si="57"/>
        <v>0</v>
      </c>
      <c r="AK367" s="36" t="str">
        <f t="shared" si="58"/>
        <v/>
      </c>
      <c r="AL367" s="36" t="str">
        <f t="shared" si="59"/>
        <v/>
      </c>
    </row>
    <row r="368" spans="2:43">
      <c r="B368" s="39">
        <v>42630</v>
      </c>
      <c r="C368" s="40">
        <v>35</v>
      </c>
      <c r="D368" s="40" t="s">
        <v>717</v>
      </c>
      <c r="E368" s="41">
        <v>42630.916666666664</v>
      </c>
      <c r="F368" s="42" t="s">
        <v>730</v>
      </c>
      <c r="G368" s="42" t="s">
        <v>735</v>
      </c>
      <c r="H368" s="40" t="s">
        <v>730</v>
      </c>
      <c r="I368" s="40" t="s">
        <v>735</v>
      </c>
      <c r="J368" s="42">
        <v>1.34</v>
      </c>
      <c r="K368" s="42">
        <v>4.25</v>
      </c>
      <c r="L368" s="42">
        <v>6.75</v>
      </c>
      <c r="M368" s="40">
        <v>2.23</v>
      </c>
      <c r="N368" s="40">
        <v>3.35</v>
      </c>
      <c r="O368" s="40">
        <v>2.62</v>
      </c>
      <c r="P368" s="40">
        <v>-1</v>
      </c>
      <c r="V368" s="36" t="str">
        <f t="shared" si="51"/>
        <v>英冠</v>
      </c>
      <c r="W368" s="36" t="s">
        <v>693</v>
      </c>
      <c r="X368" s="36" t="s">
        <v>392</v>
      </c>
      <c r="Y368" s="36" t="s">
        <v>687</v>
      </c>
      <c r="Z368" s="36" t="s">
        <v>561</v>
      </c>
      <c r="AB368" s="36">
        <v>1</v>
      </c>
      <c r="AC368" s="36">
        <v>1</v>
      </c>
      <c r="AE368" s="36">
        <f t="shared" si="52"/>
        <v>0</v>
      </c>
      <c r="AF368" s="36">
        <f t="shared" si="53"/>
        <v>0</v>
      </c>
      <c r="AG368" s="36" t="str">
        <f t="shared" si="54"/>
        <v/>
      </c>
      <c r="AH368" s="36" t="str">
        <f t="shared" si="55"/>
        <v/>
      </c>
      <c r="AI368" s="36">
        <f t="shared" si="56"/>
        <v>0</v>
      </c>
      <c r="AJ368" s="36">
        <f t="shared" si="57"/>
        <v>1</v>
      </c>
      <c r="AK368" s="36" t="str">
        <f t="shared" si="58"/>
        <v/>
      </c>
      <c r="AL368" s="36" t="str">
        <f t="shared" si="59"/>
        <v/>
      </c>
      <c r="AQ368" s="36" t="s">
        <v>1048</v>
      </c>
    </row>
    <row r="369" spans="2:43">
      <c r="B369" s="39">
        <v>42630</v>
      </c>
      <c r="C369" s="40">
        <v>36</v>
      </c>
      <c r="D369" s="40" t="s">
        <v>717</v>
      </c>
      <c r="E369" s="41">
        <v>42630.916666666664</v>
      </c>
      <c r="F369" s="42" t="s">
        <v>779</v>
      </c>
      <c r="G369" s="42" t="s">
        <v>725</v>
      </c>
      <c r="H369" s="40" t="s">
        <v>779</v>
      </c>
      <c r="I369" s="40" t="s">
        <v>725</v>
      </c>
      <c r="J369" s="42">
        <v>3.06</v>
      </c>
      <c r="K369" s="42">
        <v>3.3</v>
      </c>
      <c r="L369" s="42">
        <v>2</v>
      </c>
      <c r="M369" s="40">
        <v>1.6</v>
      </c>
      <c r="N369" s="40">
        <v>3.9</v>
      </c>
      <c r="O369" s="40">
        <v>4.05</v>
      </c>
      <c r="P369" s="40">
        <v>1</v>
      </c>
      <c r="V369" s="36" t="str">
        <f t="shared" si="51"/>
        <v>英冠</v>
      </c>
      <c r="W369" s="36" t="s">
        <v>392</v>
      </c>
      <c r="X369" s="36" t="s">
        <v>392</v>
      </c>
      <c r="Y369" s="36" t="s">
        <v>392</v>
      </c>
      <c r="Z369" s="36" t="s">
        <v>561</v>
      </c>
      <c r="AC369" s="36">
        <v>1</v>
      </c>
      <c r="AE369" s="36">
        <f t="shared" si="52"/>
        <v>0</v>
      </c>
      <c r="AF369" s="36">
        <f t="shared" si="53"/>
        <v>0</v>
      </c>
      <c r="AG369" s="36" t="str">
        <f t="shared" si="54"/>
        <v/>
      </c>
      <c r="AH369" s="36" t="str">
        <f t="shared" si="55"/>
        <v/>
      </c>
      <c r="AI369" s="36">
        <f t="shared" si="56"/>
        <v>0</v>
      </c>
      <c r="AJ369" s="36">
        <f t="shared" si="57"/>
        <v>0</v>
      </c>
      <c r="AK369" s="36" t="str">
        <f t="shared" si="58"/>
        <v/>
      </c>
      <c r="AL369" s="36" t="str">
        <f t="shared" si="59"/>
        <v/>
      </c>
      <c r="AQ369" s="36" t="s">
        <v>1049</v>
      </c>
    </row>
    <row r="370" spans="2:43">
      <c r="B370" s="39">
        <v>42630</v>
      </c>
      <c r="C370" s="40">
        <v>37</v>
      </c>
      <c r="D370" s="40" t="s">
        <v>717</v>
      </c>
      <c r="E370" s="41">
        <v>42630.916666666664</v>
      </c>
      <c r="F370" s="42" t="s">
        <v>726</v>
      </c>
      <c r="G370" s="42" t="s">
        <v>737</v>
      </c>
      <c r="H370" s="40" t="s">
        <v>726</v>
      </c>
      <c r="I370" s="40" t="s">
        <v>737</v>
      </c>
      <c r="J370" s="42">
        <v>2.42</v>
      </c>
      <c r="K370" s="42">
        <v>3.2</v>
      </c>
      <c r="L370" s="42">
        <v>2.48</v>
      </c>
      <c r="M370" s="40">
        <v>5.25</v>
      </c>
      <c r="N370" s="40">
        <v>4.45</v>
      </c>
      <c r="O370" s="40">
        <v>1.4</v>
      </c>
      <c r="P370" s="40">
        <v>-1</v>
      </c>
      <c r="V370" s="36" t="str">
        <f t="shared" ref="V370:V433" si="60">D370</f>
        <v>英冠</v>
      </c>
      <c r="W370" s="36" t="s">
        <v>454</v>
      </c>
      <c r="X370" s="36" t="s">
        <v>392</v>
      </c>
      <c r="Y370" s="36" t="s">
        <v>394</v>
      </c>
      <c r="Z370" s="36" t="s">
        <v>561</v>
      </c>
      <c r="AB370" s="36">
        <v>1</v>
      </c>
      <c r="AC370" s="36" t="s">
        <v>629</v>
      </c>
      <c r="AE370" s="36">
        <f t="shared" si="52"/>
        <v>0</v>
      </c>
      <c r="AF370" s="36">
        <f t="shared" si="53"/>
        <v>0</v>
      </c>
      <c r="AG370" s="36" t="str">
        <f t="shared" si="54"/>
        <v/>
      </c>
      <c r="AH370" s="36" t="str">
        <f t="shared" si="55"/>
        <v/>
      </c>
      <c r="AI370" s="36">
        <f t="shared" si="56"/>
        <v>0</v>
      </c>
      <c r="AJ370" s="36">
        <f t="shared" si="57"/>
        <v>0</v>
      </c>
      <c r="AK370" s="36" t="str">
        <f t="shared" si="58"/>
        <v/>
      </c>
      <c r="AL370" s="36" t="str">
        <f t="shared" si="59"/>
        <v/>
      </c>
    </row>
    <row r="371" spans="2:43">
      <c r="B371" s="39">
        <v>42630</v>
      </c>
      <c r="C371" s="40">
        <v>38</v>
      </c>
      <c r="D371" s="40" t="s">
        <v>717</v>
      </c>
      <c r="E371" s="41">
        <v>42630.916666666664</v>
      </c>
      <c r="F371" s="42" t="s">
        <v>738</v>
      </c>
      <c r="G371" s="42" t="s">
        <v>718</v>
      </c>
      <c r="H371" s="40" t="s">
        <v>739</v>
      </c>
      <c r="I371" s="40" t="s">
        <v>720</v>
      </c>
      <c r="J371" s="42">
        <v>3.8</v>
      </c>
      <c r="K371" s="42">
        <v>3.2</v>
      </c>
      <c r="L371" s="42">
        <v>1.81</v>
      </c>
      <c r="M371" s="40">
        <v>1.74</v>
      </c>
      <c r="N371" s="40">
        <v>3.52</v>
      </c>
      <c r="O371" s="40">
        <v>3.7</v>
      </c>
      <c r="P371" s="40">
        <v>1</v>
      </c>
      <c r="V371" s="36" t="str">
        <f t="shared" si="60"/>
        <v>英冠</v>
      </c>
      <c r="W371" s="36" t="s">
        <v>454</v>
      </c>
      <c r="X371" s="36" t="s">
        <v>394</v>
      </c>
      <c r="Y371" s="36" t="s">
        <v>394</v>
      </c>
      <c r="Z371" s="36" t="s">
        <v>561</v>
      </c>
      <c r="AC371" s="36">
        <v>1</v>
      </c>
      <c r="AE371" s="36">
        <f t="shared" si="52"/>
        <v>0</v>
      </c>
      <c r="AF371" s="36">
        <f t="shared" si="53"/>
        <v>0</v>
      </c>
      <c r="AG371" s="36" t="str">
        <f t="shared" si="54"/>
        <v/>
      </c>
      <c r="AH371" s="36" t="str">
        <f t="shared" si="55"/>
        <v/>
      </c>
      <c r="AI371" s="36">
        <f t="shared" si="56"/>
        <v>0</v>
      </c>
      <c r="AJ371" s="36">
        <f t="shared" si="57"/>
        <v>0</v>
      </c>
      <c r="AK371" s="36" t="str">
        <f t="shared" si="58"/>
        <v/>
      </c>
      <c r="AL371" s="36" t="str">
        <f t="shared" si="59"/>
        <v/>
      </c>
    </row>
    <row r="372" spans="2:43">
      <c r="B372" s="39">
        <v>42630</v>
      </c>
      <c r="C372" s="40">
        <v>39</v>
      </c>
      <c r="D372" s="40" t="s">
        <v>717</v>
      </c>
      <c r="E372" s="41">
        <v>42630.916666666664</v>
      </c>
      <c r="F372" s="42" t="s">
        <v>722</v>
      </c>
      <c r="G372" s="42" t="s">
        <v>780</v>
      </c>
      <c r="H372" s="40" t="s">
        <v>722</v>
      </c>
      <c r="I372" s="40" t="s">
        <v>780</v>
      </c>
      <c r="J372" s="42">
        <v>2.75</v>
      </c>
      <c r="K372" s="42">
        <v>3.05</v>
      </c>
      <c r="L372" s="42">
        <v>2.29</v>
      </c>
      <c r="M372" s="40">
        <v>1.45</v>
      </c>
      <c r="N372" s="40">
        <v>4.05</v>
      </c>
      <c r="O372" s="40">
        <v>5.2</v>
      </c>
      <c r="P372" s="40">
        <v>1</v>
      </c>
      <c r="V372" s="36" t="str">
        <f t="shared" si="60"/>
        <v>英冠</v>
      </c>
      <c r="W372" s="36" t="s">
        <v>688</v>
      </c>
      <c r="X372" s="36" t="s">
        <v>392</v>
      </c>
      <c r="Y372" s="36" t="s">
        <v>467</v>
      </c>
      <c r="Z372" s="36" t="s">
        <v>561</v>
      </c>
      <c r="AB372" s="36">
        <v>1</v>
      </c>
      <c r="AC372" s="36" t="s">
        <v>629</v>
      </c>
      <c r="AE372" s="36">
        <f t="shared" si="52"/>
        <v>0</v>
      </c>
      <c r="AF372" s="36">
        <f t="shared" si="53"/>
        <v>0</v>
      </c>
      <c r="AG372" s="36" t="str">
        <f t="shared" si="54"/>
        <v/>
      </c>
      <c r="AH372" s="36" t="str">
        <f t="shared" si="55"/>
        <v/>
      </c>
      <c r="AI372" s="36">
        <f t="shared" si="56"/>
        <v>0</v>
      </c>
      <c r="AJ372" s="36">
        <f t="shared" si="57"/>
        <v>0</v>
      </c>
      <c r="AK372" s="36" t="str">
        <f t="shared" si="58"/>
        <v/>
      </c>
      <c r="AL372" s="36" t="str">
        <f t="shared" si="59"/>
        <v/>
      </c>
    </row>
    <row r="373" spans="2:43">
      <c r="B373" s="39">
        <v>42630</v>
      </c>
      <c r="C373" s="40">
        <v>40</v>
      </c>
      <c r="D373" s="40" t="s">
        <v>14</v>
      </c>
      <c r="E373" s="41">
        <v>42630.916666666664</v>
      </c>
      <c r="F373" s="42" t="s">
        <v>969</v>
      </c>
      <c r="G373" s="42" t="s">
        <v>740</v>
      </c>
      <c r="H373" s="40" t="s">
        <v>970</v>
      </c>
      <c r="I373" s="40" t="s">
        <v>741</v>
      </c>
      <c r="J373" s="42">
        <v>1.67</v>
      </c>
      <c r="K373" s="42">
        <v>3.35</v>
      </c>
      <c r="L373" s="42">
        <v>4.3</v>
      </c>
      <c r="M373" s="40">
        <v>3.12</v>
      </c>
      <c r="N373" s="40">
        <v>3.55</v>
      </c>
      <c r="O373" s="40">
        <v>1.9</v>
      </c>
      <c r="P373" s="40">
        <v>-1</v>
      </c>
      <c r="V373" s="36" t="str">
        <f t="shared" si="60"/>
        <v>英甲</v>
      </c>
      <c r="W373" s="36" t="s">
        <v>510</v>
      </c>
      <c r="X373" s="36" t="s">
        <v>392</v>
      </c>
      <c r="Y373" s="36" t="s">
        <v>467</v>
      </c>
      <c r="Z373" s="36" t="s">
        <v>393</v>
      </c>
      <c r="AB373" s="36">
        <v>1</v>
      </c>
      <c r="AC373" s="36">
        <v>1</v>
      </c>
      <c r="AE373" s="36">
        <f t="shared" si="52"/>
        <v>0</v>
      </c>
      <c r="AF373" s="36">
        <f t="shared" si="53"/>
        <v>0</v>
      </c>
      <c r="AG373" s="36" t="str">
        <f t="shared" si="54"/>
        <v/>
      </c>
      <c r="AH373" s="36" t="str">
        <f t="shared" si="55"/>
        <v/>
      </c>
      <c r="AI373" s="36">
        <f t="shared" si="56"/>
        <v>0</v>
      </c>
      <c r="AJ373" s="36">
        <f t="shared" si="57"/>
        <v>1</v>
      </c>
      <c r="AK373" s="36" t="str">
        <f t="shared" si="58"/>
        <v/>
      </c>
      <c r="AL373" s="36" t="str">
        <f t="shared" si="59"/>
        <v/>
      </c>
    </row>
    <row r="374" spans="2:43">
      <c r="B374" s="39">
        <v>42630</v>
      </c>
      <c r="C374" s="40">
        <v>41</v>
      </c>
      <c r="D374" s="40" t="s">
        <v>14</v>
      </c>
      <c r="E374" s="41">
        <v>42630.916666666664</v>
      </c>
      <c r="F374" s="42" t="s">
        <v>971</v>
      </c>
      <c r="G374" s="42" t="s">
        <v>972</v>
      </c>
      <c r="H374" s="40" t="s">
        <v>971</v>
      </c>
      <c r="I374" s="40" t="s">
        <v>972</v>
      </c>
      <c r="J374" s="42">
        <v>1.77</v>
      </c>
      <c r="K374" s="42">
        <v>3.4</v>
      </c>
      <c r="L374" s="42">
        <v>3.7</v>
      </c>
      <c r="M374" s="40">
        <v>3.4</v>
      </c>
      <c r="N374" s="40">
        <v>3.65</v>
      </c>
      <c r="O374" s="40">
        <v>1.78</v>
      </c>
      <c r="P374" s="40">
        <v>-1</v>
      </c>
      <c r="V374" s="36" t="str">
        <f t="shared" si="60"/>
        <v>英甲</v>
      </c>
      <c r="W374" s="36" t="s">
        <v>510</v>
      </c>
      <c r="X374" s="36" t="s">
        <v>467</v>
      </c>
      <c r="Y374" s="36" t="s">
        <v>392</v>
      </c>
      <c r="Z374" s="36" t="s">
        <v>393</v>
      </c>
      <c r="AB374" s="36">
        <v>1</v>
      </c>
      <c r="AC374" s="36">
        <v>1</v>
      </c>
      <c r="AE374" s="36">
        <f t="shared" si="52"/>
        <v>0</v>
      </c>
      <c r="AF374" s="36">
        <f t="shared" si="53"/>
        <v>0</v>
      </c>
      <c r="AG374" s="36" t="str">
        <f t="shared" si="54"/>
        <v/>
      </c>
      <c r="AH374" s="36" t="str">
        <f t="shared" si="55"/>
        <v/>
      </c>
      <c r="AI374" s="36">
        <f t="shared" si="56"/>
        <v>2</v>
      </c>
      <c r="AJ374" s="36">
        <f t="shared" si="57"/>
        <v>3</v>
      </c>
      <c r="AK374" s="36" t="str">
        <f t="shared" si="58"/>
        <v/>
      </c>
      <c r="AL374" s="36" t="str">
        <f t="shared" si="59"/>
        <v/>
      </c>
      <c r="AQ374" s="45" t="s">
        <v>937</v>
      </c>
    </row>
    <row r="375" spans="2:43">
      <c r="B375" s="39">
        <v>42630</v>
      </c>
      <c r="C375" s="40">
        <v>42</v>
      </c>
      <c r="D375" s="40" t="s">
        <v>14</v>
      </c>
      <c r="E375" s="41">
        <v>42630.916666666664</v>
      </c>
      <c r="F375" s="42" t="s">
        <v>973</v>
      </c>
      <c r="G375" s="42" t="s">
        <v>501</v>
      </c>
      <c r="H375" s="40" t="s">
        <v>973</v>
      </c>
      <c r="I375" s="40" t="s">
        <v>503</v>
      </c>
      <c r="J375" s="42">
        <v>2.52</v>
      </c>
      <c r="K375" s="42">
        <v>3.1</v>
      </c>
      <c r="L375" s="42">
        <v>2.4500000000000002</v>
      </c>
      <c r="M375" s="40">
        <v>5.55</v>
      </c>
      <c r="N375" s="40">
        <v>4.55</v>
      </c>
      <c r="O375" s="40">
        <v>1.37</v>
      </c>
      <c r="P375" s="40">
        <v>-1</v>
      </c>
      <c r="V375" s="36" t="str">
        <f t="shared" si="60"/>
        <v>英甲</v>
      </c>
      <c r="W375" s="36" t="s">
        <v>510</v>
      </c>
      <c r="X375" s="36" t="s">
        <v>467</v>
      </c>
      <c r="Y375" s="36" t="s">
        <v>392</v>
      </c>
      <c r="Z375" s="36" t="s">
        <v>393</v>
      </c>
      <c r="AB375" s="36">
        <v>1</v>
      </c>
      <c r="AC375" s="36">
        <v>1</v>
      </c>
      <c r="AE375" s="36">
        <f t="shared" si="52"/>
        <v>0</v>
      </c>
      <c r="AF375" s="36">
        <f t="shared" si="53"/>
        <v>0</v>
      </c>
      <c r="AG375" s="36" t="str">
        <f t="shared" si="54"/>
        <v/>
      </c>
      <c r="AH375" s="36" t="str">
        <f t="shared" si="55"/>
        <v/>
      </c>
      <c r="AI375" s="36">
        <f t="shared" si="56"/>
        <v>2</v>
      </c>
      <c r="AJ375" s="36">
        <f t="shared" si="57"/>
        <v>3</v>
      </c>
      <c r="AK375" s="36" t="str">
        <f t="shared" si="58"/>
        <v/>
      </c>
      <c r="AL375" s="36" t="str">
        <f t="shared" si="59"/>
        <v/>
      </c>
    </row>
    <row r="376" spans="2:43">
      <c r="B376" s="39">
        <v>42630</v>
      </c>
      <c r="C376" s="40">
        <v>43</v>
      </c>
      <c r="D376" s="40" t="s">
        <v>14</v>
      </c>
      <c r="E376" s="41">
        <v>42630.916666666664</v>
      </c>
      <c r="F376" s="42" t="s">
        <v>974</v>
      </c>
      <c r="G376" s="42" t="s">
        <v>23</v>
      </c>
      <c r="H376" s="40" t="s">
        <v>974</v>
      </c>
      <c r="I376" s="40" t="s">
        <v>23</v>
      </c>
      <c r="J376" s="42">
        <v>2</v>
      </c>
      <c r="K376" s="42">
        <v>3.15</v>
      </c>
      <c r="L376" s="42">
        <v>3.22</v>
      </c>
      <c r="M376" s="40">
        <v>4.22</v>
      </c>
      <c r="N376" s="40">
        <v>3.8</v>
      </c>
      <c r="O376" s="40">
        <v>1.59</v>
      </c>
      <c r="P376" s="40">
        <v>-1</v>
      </c>
      <c r="V376" s="36" t="str">
        <f t="shared" si="60"/>
        <v>英甲</v>
      </c>
      <c r="W376" s="36" t="s">
        <v>510</v>
      </c>
      <c r="X376" s="36" t="s">
        <v>467</v>
      </c>
      <c r="Y376" s="36" t="s">
        <v>467</v>
      </c>
      <c r="Z376" s="36" t="s">
        <v>393</v>
      </c>
      <c r="AA376" s="36" t="s">
        <v>629</v>
      </c>
      <c r="AB376" s="36">
        <v>1</v>
      </c>
      <c r="AC376" s="36" t="s">
        <v>629</v>
      </c>
      <c r="AE376" s="36">
        <f t="shared" si="52"/>
        <v>0</v>
      </c>
      <c r="AF376" s="36">
        <f t="shared" si="53"/>
        <v>0</v>
      </c>
      <c r="AG376" s="36" t="str">
        <f t="shared" si="54"/>
        <v/>
      </c>
      <c r="AH376" s="36" t="str">
        <f t="shared" si="55"/>
        <v/>
      </c>
      <c r="AI376" s="36">
        <f t="shared" si="56"/>
        <v>0</v>
      </c>
      <c r="AJ376" s="36">
        <f t="shared" si="57"/>
        <v>0</v>
      </c>
      <c r="AK376" s="36" t="str">
        <f t="shared" si="58"/>
        <v/>
      </c>
      <c r="AL376" s="36" t="str">
        <f t="shared" si="59"/>
        <v/>
      </c>
    </row>
    <row r="377" spans="2:43">
      <c r="B377" s="39">
        <v>42630</v>
      </c>
      <c r="C377" s="40">
        <v>44</v>
      </c>
      <c r="D377" s="40" t="s">
        <v>14</v>
      </c>
      <c r="E377" s="41">
        <v>42630.916666666664</v>
      </c>
      <c r="F377" s="42" t="s">
        <v>9</v>
      </c>
      <c r="G377" s="42" t="s">
        <v>498</v>
      </c>
      <c r="H377" s="40" t="s">
        <v>9</v>
      </c>
      <c r="I377" s="40" t="s">
        <v>498</v>
      </c>
      <c r="J377" s="42">
        <v>1.95</v>
      </c>
      <c r="K377" s="42">
        <v>3.3</v>
      </c>
      <c r="L377" s="42">
        <v>3.2</v>
      </c>
      <c r="M377" s="40">
        <v>3.9</v>
      </c>
      <c r="N377" s="40">
        <v>3.85</v>
      </c>
      <c r="O377" s="40">
        <v>1.63</v>
      </c>
      <c r="P377" s="40">
        <v>-1</v>
      </c>
      <c r="V377" s="36" t="str">
        <f t="shared" si="60"/>
        <v>英甲</v>
      </c>
      <c r="W377" s="36" t="s">
        <v>392</v>
      </c>
      <c r="X377" s="36" t="s">
        <v>392</v>
      </c>
      <c r="Y377" s="36" t="s">
        <v>392</v>
      </c>
      <c r="Z377" s="36" t="s">
        <v>393</v>
      </c>
      <c r="AA377" s="36" t="s">
        <v>629</v>
      </c>
      <c r="AB377" s="36">
        <v>1</v>
      </c>
      <c r="AC377" s="36" t="s">
        <v>629</v>
      </c>
      <c r="AE377" s="36">
        <f t="shared" si="52"/>
        <v>0</v>
      </c>
      <c r="AF377" s="36">
        <f t="shared" si="53"/>
        <v>0</v>
      </c>
      <c r="AG377" s="36" t="str">
        <f t="shared" si="54"/>
        <v/>
      </c>
      <c r="AH377" s="36" t="str">
        <f t="shared" si="55"/>
        <v/>
      </c>
      <c r="AI377" s="36">
        <f t="shared" si="56"/>
        <v>0</v>
      </c>
      <c r="AJ377" s="36">
        <f t="shared" si="57"/>
        <v>0</v>
      </c>
      <c r="AK377" s="36" t="str">
        <f t="shared" si="58"/>
        <v/>
      </c>
      <c r="AL377" s="36" t="str">
        <f t="shared" si="59"/>
        <v/>
      </c>
    </row>
    <row r="378" spans="2:43">
      <c r="B378" s="39">
        <v>42630</v>
      </c>
      <c r="C378" s="40">
        <v>45</v>
      </c>
      <c r="D378" s="40" t="s">
        <v>14</v>
      </c>
      <c r="E378" s="41">
        <v>42630.916666666664</v>
      </c>
      <c r="F378" s="42" t="s">
        <v>975</v>
      </c>
      <c r="G378" s="42" t="s">
        <v>22</v>
      </c>
      <c r="H378" s="40" t="s">
        <v>975</v>
      </c>
      <c r="I378" s="40" t="s">
        <v>22</v>
      </c>
      <c r="J378" s="42">
        <v>2.2999999999999998</v>
      </c>
      <c r="K378" s="42">
        <v>3.25</v>
      </c>
      <c r="L378" s="42">
        <v>2.6</v>
      </c>
      <c r="M378" s="40">
        <v>4.87</v>
      </c>
      <c r="N378" s="40">
        <v>4.3499999999999996</v>
      </c>
      <c r="O378" s="40">
        <v>1.44</v>
      </c>
      <c r="P378" s="40">
        <v>-1</v>
      </c>
      <c r="V378" s="36" t="str">
        <f t="shared" si="60"/>
        <v>英甲</v>
      </c>
      <c r="W378" s="36" t="s">
        <v>475</v>
      </c>
      <c r="X378" s="36" t="s">
        <v>392</v>
      </c>
      <c r="Y378" s="36" t="s">
        <v>394</v>
      </c>
      <c r="Z378" s="36" t="s">
        <v>393</v>
      </c>
      <c r="AC378" s="36">
        <v>1</v>
      </c>
      <c r="AE378" s="36">
        <f t="shared" si="52"/>
        <v>0</v>
      </c>
      <c r="AF378" s="36">
        <f t="shared" si="53"/>
        <v>0</v>
      </c>
      <c r="AG378" s="36" t="str">
        <f t="shared" si="54"/>
        <v/>
      </c>
      <c r="AH378" s="36" t="str">
        <f t="shared" si="55"/>
        <v/>
      </c>
      <c r="AI378" s="36">
        <f t="shared" si="56"/>
        <v>0</v>
      </c>
      <c r="AJ378" s="36">
        <f t="shared" si="57"/>
        <v>0</v>
      </c>
      <c r="AK378" s="36" t="str">
        <f t="shared" si="58"/>
        <v/>
      </c>
      <c r="AL378" s="36" t="str">
        <f t="shared" si="59"/>
        <v/>
      </c>
      <c r="AQ378" s="45" t="s">
        <v>1050</v>
      </c>
    </row>
    <row r="379" spans="2:43">
      <c r="B379" s="39">
        <v>42630</v>
      </c>
      <c r="C379" s="40">
        <v>46</v>
      </c>
      <c r="D379" s="40" t="s">
        <v>14</v>
      </c>
      <c r="E379" s="41">
        <v>42630.916666666664</v>
      </c>
      <c r="F379" s="42" t="s">
        <v>71</v>
      </c>
      <c r="G379" s="42" t="s">
        <v>976</v>
      </c>
      <c r="H379" s="40" t="s">
        <v>71</v>
      </c>
      <c r="I379" s="40" t="s">
        <v>976</v>
      </c>
      <c r="J379" s="42">
        <v>2.15</v>
      </c>
      <c r="K379" s="42">
        <v>3.25</v>
      </c>
      <c r="L379" s="42">
        <v>2.82</v>
      </c>
      <c r="M379" s="40">
        <v>4.5999999999999996</v>
      </c>
      <c r="N379" s="40">
        <v>4</v>
      </c>
      <c r="O379" s="40">
        <v>1.51</v>
      </c>
      <c r="P379" s="40">
        <v>-1</v>
      </c>
      <c r="V379" s="36" t="str">
        <f t="shared" si="60"/>
        <v>英甲</v>
      </c>
      <c r="W379" s="36" t="s">
        <v>392</v>
      </c>
      <c r="X379" s="36" t="s">
        <v>392</v>
      </c>
      <c r="Y379" s="36" t="s">
        <v>392</v>
      </c>
      <c r="Z379" s="36" t="s">
        <v>393</v>
      </c>
      <c r="AC379" s="36">
        <v>1</v>
      </c>
      <c r="AE379" s="36">
        <f t="shared" si="52"/>
        <v>0</v>
      </c>
      <c r="AF379" s="36">
        <f t="shared" si="53"/>
        <v>0</v>
      </c>
      <c r="AG379" s="36" t="str">
        <f t="shared" si="54"/>
        <v/>
      </c>
      <c r="AH379" s="36" t="str">
        <f t="shared" si="55"/>
        <v/>
      </c>
      <c r="AI379" s="36">
        <f t="shared" si="56"/>
        <v>0</v>
      </c>
      <c r="AJ379" s="36">
        <f t="shared" si="57"/>
        <v>0</v>
      </c>
      <c r="AK379" s="36" t="str">
        <f t="shared" si="58"/>
        <v/>
      </c>
      <c r="AL379" s="36" t="str">
        <f t="shared" si="59"/>
        <v/>
      </c>
      <c r="AQ379" s="36" t="s">
        <v>1051</v>
      </c>
    </row>
    <row r="380" spans="2:43">
      <c r="B380" s="39">
        <v>42630</v>
      </c>
      <c r="C380" s="40">
        <v>47</v>
      </c>
      <c r="D380" s="40" t="s">
        <v>14</v>
      </c>
      <c r="E380" s="41">
        <v>42630.916666666664</v>
      </c>
      <c r="F380" s="42" t="s">
        <v>977</v>
      </c>
      <c r="G380" s="42" t="s">
        <v>26</v>
      </c>
      <c r="H380" s="40" t="s">
        <v>27</v>
      </c>
      <c r="I380" s="40" t="s">
        <v>26</v>
      </c>
      <c r="J380" s="42">
        <v>1.75</v>
      </c>
      <c r="K380" s="42">
        <v>3.65</v>
      </c>
      <c r="L380" s="42">
        <v>3.52</v>
      </c>
      <c r="M380" s="40">
        <v>3.25</v>
      </c>
      <c r="N380" s="40">
        <v>3.75</v>
      </c>
      <c r="O380" s="40">
        <v>1.8</v>
      </c>
      <c r="P380" s="40">
        <v>-1</v>
      </c>
      <c r="V380" s="36" t="str">
        <f t="shared" si="60"/>
        <v>英甲</v>
      </c>
      <c r="W380" s="36" t="s">
        <v>454</v>
      </c>
      <c r="X380" s="36" t="s">
        <v>392</v>
      </c>
      <c r="Y380" s="36" t="s">
        <v>394</v>
      </c>
      <c r="Z380" s="36" t="s">
        <v>393</v>
      </c>
      <c r="AE380" s="36">
        <f t="shared" si="52"/>
        <v>0</v>
      </c>
      <c r="AF380" s="36">
        <f t="shared" si="53"/>
        <v>1</v>
      </c>
      <c r="AG380" s="36" t="str">
        <f t="shared" si="54"/>
        <v/>
      </c>
      <c r="AH380" s="36" t="str">
        <f t="shared" si="55"/>
        <v/>
      </c>
      <c r="AI380" s="36">
        <f t="shared" si="56"/>
        <v>0</v>
      </c>
      <c r="AJ380" s="36">
        <f t="shared" si="57"/>
        <v>0</v>
      </c>
      <c r="AK380" s="36" t="str">
        <f t="shared" si="58"/>
        <v/>
      </c>
      <c r="AL380" s="36" t="str">
        <f t="shared" si="59"/>
        <v/>
      </c>
    </row>
    <row r="381" spans="2:43">
      <c r="B381" s="39">
        <v>42630</v>
      </c>
      <c r="C381" s="40">
        <v>48</v>
      </c>
      <c r="D381" s="40" t="s">
        <v>14</v>
      </c>
      <c r="E381" s="41">
        <v>42630.916666666664</v>
      </c>
      <c r="F381" s="42" t="s">
        <v>16</v>
      </c>
      <c r="G381" s="42" t="s">
        <v>978</v>
      </c>
      <c r="H381" s="40" t="s">
        <v>17</v>
      </c>
      <c r="I381" s="40" t="s">
        <v>978</v>
      </c>
      <c r="J381" s="42">
        <v>3.15</v>
      </c>
      <c r="K381" s="42">
        <v>3.35</v>
      </c>
      <c r="L381" s="42">
        <v>1.95</v>
      </c>
      <c r="M381" s="40">
        <v>1.63</v>
      </c>
      <c r="N381" s="40">
        <v>3.9</v>
      </c>
      <c r="O381" s="40">
        <v>3.9</v>
      </c>
      <c r="P381" s="40">
        <v>1</v>
      </c>
      <c r="V381" s="36" t="str">
        <f t="shared" si="60"/>
        <v>英甲</v>
      </c>
      <c r="W381" s="36" t="s">
        <v>392</v>
      </c>
      <c r="X381" s="36" t="s">
        <v>392</v>
      </c>
      <c r="Y381" s="36" t="s">
        <v>392</v>
      </c>
      <c r="Z381" s="36" t="s">
        <v>393</v>
      </c>
      <c r="AC381" s="36">
        <v>1</v>
      </c>
      <c r="AE381" s="36">
        <f t="shared" si="52"/>
        <v>0</v>
      </c>
      <c r="AF381" s="36">
        <f t="shared" si="53"/>
        <v>0</v>
      </c>
      <c r="AG381" s="36" t="str">
        <f t="shared" si="54"/>
        <v/>
      </c>
      <c r="AH381" s="36" t="str">
        <f t="shared" si="55"/>
        <v/>
      </c>
      <c r="AI381" s="36">
        <f t="shared" si="56"/>
        <v>0</v>
      </c>
      <c r="AJ381" s="36">
        <f t="shared" si="57"/>
        <v>0</v>
      </c>
      <c r="AK381" s="36" t="str">
        <f t="shared" si="58"/>
        <v/>
      </c>
      <c r="AL381" s="36" t="str">
        <f t="shared" si="59"/>
        <v/>
      </c>
      <c r="AQ381" s="36" t="s">
        <v>1051</v>
      </c>
    </row>
    <row r="382" spans="2:43">
      <c r="B382" s="39">
        <v>42630</v>
      </c>
      <c r="C382" s="40">
        <v>49</v>
      </c>
      <c r="D382" s="40" t="s">
        <v>14</v>
      </c>
      <c r="E382" s="41">
        <v>42630.916666666664</v>
      </c>
      <c r="F382" s="42" t="s">
        <v>66</v>
      </c>
      <c r="G382" s="42" t="s">
        <v>979</v>
      </c>
      <c r="H382" s="40" t="s">
        <v>66</v>
      </c>
      <c r="I382" s="40" t="s">
        <v>979</v>
      </c>
      <c r="J382" s="42">
        <v>3.55</v>
      </c>
      <c r="K382" s="42">
        <v>3.35</v>
      </c>
      <c r="L382" s="42">
        <v>1.82</v>
      </c>
      <c r="M382" s="40">
        <v>1.73</v>
      </c>
      <c r="N382" s="40">
        <v>3.7</v>
      </c>
      <c r="O382" s="40">
        <v>3.56</v>
      </c>
      <c r="P382" s="40">
        <v>1</v>
      </c>
      <c r="V382" s="36" t="str">
        <f t="shared" si="60"/>
        <v>英甲</v>
      </c>
      <c r="W382" s="36" t="s">
        <v>688</v>
      </c>
      <c r="X382" s="36" t="s">
        <v>467</v>
      </c>
      <c r="Y382" s="36" t="s">
        <v>394</v>
      </c>
      <c r="Z382" s="36" t="s">
        <v>393</v>
      </c>
      <c r="AA382" s="36" t="s">
        <v>629</v>
      </c>
      <c r="AB382" s="36">
        <v>1</v>
      </c>
      <c r="AC382" s="36" t="s">
        <v>629</v>
      </c>
      <c r="AE382" s="36">
        <f t="shared" si="52"/>
        <v>0</v>
      </c>
      <c r="AF382" s="36">
        <f t="shared" si="53"/>
        <v>0</v>
      </c>
      <c r="AG382" s="36" t="str">
        <f t="shared" si="54"/>
        <v/>
      </c>
      <c r="AH382" s="36" t="str">
        <f t="shared" si="55"/>
        <v/>
      </c>
      <c r="AI382" s="36">
        <f t="shared" si="56"/>
        <v>0</v>
      </c>
      <c r="AJ382" s="36">
        <f t="shared" si="57"/>
        <v>0</v>
      </c>
      <c r="AK382" s="36" t="str">
        <f t="shared" si="58"/>
        <v/>
      </c>
      <c r="AL382" s="36" t="str">
        <f t="shared" si="59"/>
        <v/>
      </c>
      <c r="AQ382" s="45" t="s">
        <v>1060</v>
      </c>
    </row>
    <row r="383" spans="2:43">
      <c r="B383" s="39">
        <v>42630</v>
      </c>
      <c r="C383" s="40">
        <v>50</v>
      </c>
      <c r="D383" s="40" t="s">
        <v>14</v>
      </c>
      <c r="E383" s="41">
        <v>42630.916666666664</v>
      </c>
      <c r="F383" s="42" t="s">
        <v>519</v>
      </c>
      <c r="G383" s="42" t="s">
        <v>20</v>
      </c>
      <c r="H383" s="40" t="s">
        <v>519</v>
      </c>
      <c r="I383" s="40" t="s">
        <v>21</v>
      </c>
      <c r="J383" s="42">
        <v>2.42</v>
      </c>
      <c r="K383" s="42">
        <v>3.3</v>
      </c>
      <c r="L383" s="42">
        <v>2.42</v>
      </c>
      <c r="M383" s="40">
        <v>1.4</v>
      </c>
      <c r="N383" s="40">
        <v>4.45</v>
      </c>
      <c r="O383" s="40">
        <v>5.25</v>
      </c>
      <c r="P383" s="40">
        <v>1</v>
      </c>
      <c r="V383" s="36" t="str">
        <f t="shared" si="60"/>
        <v>英甲</v>
      </c>
      <c r="W383" s="36" t="s">
        <v>476</v>
      </c>
      <c r="X383" s="36" t="s">
        <v>392</v>
      </c>
      <c r="Y383" s="36" t="s">
        <v>392</v>
      </c>
      <c r="Z383" s="36" t="s">
        <v>393</v>
      </c>
      <c r="AA383" s="36" t="s">
        <v>629</v>
      </c>
      <c r="AC383" s="36">
        <v>1</v>
      </c>
      <c r="AE383" s="36">
        <f t="shared" si="52"/>
        <v>0</v>
      </c>
      <c r="AF383" s="36">
        <f t="shared" si="53"/>
        <v>0</v>
      </c>
      <c r="AG383" s="36" t="str">
        <f t="shared" si="54"/>
        <v/>
      </c>
      <c r="AH383" s="36" t="str">
        <f t="shared" si="55"/>
        <v/>
      </c>
      <c r="AI383" s="36">
        <f t="shared" si="56"/>
        <v>0</v>
      </c>
      <c r="AJ383" s="36">
        <f t="shared" si="57"/>
        <v>0</v>
      </c>
      <c r="AK383" s="36" t="str">
        <f t="shared" si="58"/>
        <v/>
      </c>
      <c r="AL383" s="36" t="str">
        <f t="shared" si="59"/>
        <v/>
      </c>
    </row>
    <row r="384" spans="2:43">
      <c r="B384" s="39">
        <v>42630</v>
      </c>
      <c r="C384" s="40">
        <v>51</v>
      </c>
      <c r="D384" s="40" t="s">
        <v>14</v>
      </c>
      <c r="E384" s="41">
        <v>42630.916666666664</v>
      </c>
      <c r="F384" s="42" t="s">
        <v>70</v>
      </c>
      <c r="G384" s="42" t="s">
        <v>980</v>
      </c>
      <c r="H384" s="40" t="s">
        <v>70</v>
      </c>
      <c r="I384" s="40" t="s">
        <v>980</v>
      </c>
      <c r="J384" s="42">
        <v>3</v>
      </c>
      <c r="K384" s="42">
        <v>3.15</v>
      </c>
      <c r="L384" s="42">
        <v>2.09</v>
      </c>
      <c r="M384" s="40">
        <v>1.54</v>
      </c>
      <c r="N384" s="40">
        <v>4</v>
      </c>
      <c r="O384" s="40">
        <v>4.3499999999999996</v>
      </c>
      <c r="P384" s="40">
        <v>1</v>
      </c>
      <c r="V384" s="36" t="str">
        <f t="shared" si="60"/>
        <v>英甲</v>
      </c>
      <c r="W384" s="36" t="s">
        <v>454</v>
      </c>
      <c r="X384" s="36" t="s">
        <v>392</v>
      </c>
      <c r="Y384" s="36" t="s">
        <v>394</v>
      </c>
      <c r="Z384" s="36" t="s">
        <v>393</v>
      </c>
      <c r="AA384" s="36" t="s">
        <v>629</v>
      </c>
      <c r="AB384" s="36">
        <v>1</v>
      </c>
      <c r="AC384" s="36" t="s">
        <v>629</v>
      </c>
      <c r="AE384" s="36">
        <f t="shared" si="52"/>
        <v>0</v>
      </c>
      <c r="AF384" s="36">
        <f t="shared" si="53"/>
        <v>0</v>
      </c>
      <c r="AG384" s="36" t="str">
        <f t="shared" si="54"/>
        <v/>
      </c>
      <c r="AH384" s="36" t="str">
        <f t="shared" si="55"/>
        <v/>
      </c>
      <c r="AI384" s="36">
        <f t="shared" si="56"/>
        <v>0</v>
      </c>
      <c r="AJ384" s="36">
        <f t="shared" si="57"/>
        <v>0</v>
      </c>
      <c r="AK384" s="36" t="str">
        <f t="shared" si="58"/>
        <v/>
      </c>
      <c r="AL384" s="36" t="str">
        <f t="shared" si="59"/>
        <v/>
      </c>
      <c r="AQ384" s="45" t="s">
        <v>1060</v>
      </c>
    </row>
    <row r="385" spans="2:43">
      <c r="B385" s="39">
        <v>42630</v>
      </c>
      <c r="C385" s="40">
        <v>52</v>
      </c>
      <c r="D385" s="40" t="s">
        <v>2</v>
      </c>
      <c r="E385" s="41">
        <v>42630.916666666664</v>
      </c>
      <c r="F385" s="42" t="s">
        <v>981</v>
      </c>
      <c r="G385" s="42" t="s">
        <v>78</v>
      </c>
      <c r="H385" s="40" t="s">
        <v>982</v>
      </c>
      <c r="I385" s="40" t="s">
        <v>78</v>
      </c>
      <c r="J385" s="42">
        <v>2.8</v>
      </c>
      <c r="K385" s="42">
        <v>3</v>
      </c>
      <c r="L385" s="42">
        <v>2.2799999999999998</v>
      </c>
      <c r="M385" s="40">
        <v>1.45</v>
      </c>
      <c r="N385" s="40">
        <v>4.05</v>
      </c>
      <c r="O385" s="40">
        <v>5.2</v>
      </c>
      <c r="P385" s="40">
        <v>1</v>
      </c>
      <c r="V385" s="36" t="str">
        <f t="shared" si="60"/>
        <v>苏超</v>
      </c>
      <c r="W385" s="36" t="s">
        <v>694</v>
      </c>
      <c r="X385" s="36" t="s">
        <v>394</v>
      </c>
      <c r="Y385" s="36" t="s">
        <v>467</v>
      </c>
      <c r="Z385" s="36" t="s">
        <v>561</v>
      </c>
      <c r="AA385" s="36" t="s">
        <v>629</v>
      </c>
      <c r="AB385" s="36">
        <v>1</v>
      </c>
      <c r="AC385" s="36" t="s">
        <v>629</v>
      </c>
      <c r="AE385" s="36">
        <f t="shared" si="52"/>
        <v>0</v>
      </c>
      <c r="AF385" s="36">
        <f t="shared" si="53"/>
        <v>0</v>
      </c>
      <c r="AG385" s="36" t="str">
        <f t="shared" si="54"/>
        <v/>
      </c>
      <c r="AH385" s="36" t="str">
        <f t="shared" si="55"/>
        <v/>
      </c>
      <c r="AI385" s="36">
        <f t="shared" si="56"/>
        <v>0</v>
      </c>
      <c r="AJ385" s="36">
        <f t="shared" si="57"/>
        <v>0</v>
      </c>
      <c r="AK385" s="36" t="str">
        <f t="shared" si="58"/>
        <v/>
      </c>
      <c r="AL385" s="36" t="str">
        <f t="shared" si="59"/>
        <v/>
      </c>
    </row>
    <row r="386" spans="2:43">
      <c r="B386" s="39">
        <v>42630</v>
      </c>
      <c r="C386" s="40">
        <v>53</v>
      </c>
      <c r="D386" s="40" t="s">
        <v>2</v>
      </c>
      <c r="E386" s="41">
        <v>42630.916666666664</v>
      </c>
      <c r="F386" s="42" t="s">
        <v>983</v>
      </c>
      <c r="G386" s="42" t="s">
        <v>75</v>
      </c>
      <c r="H386" s="40" t="s">
        <v>983</v>
      </c>
      <c r="I386" s="40" t="s">
        <v>75</v>
      </c>
      <c r="J386" s="42">
        <v>1.35</v>
      </c>
      <c r="K386" s="42">
        <v>4.3</v>
      </c>
      <c r="L386" s="42">
        <v>6.4</v>
      </c>
      <c r="M386" s="40">
        <v>2.14</v>
      </c>
      <c r="N386" s="40">
        <v>3.6</v>
      </c>
      <c r="O386" s="40">
        <v>2.6</v>
      </c>
      <c r="P386" s="40">
        <v>-1</v>
      </c>
      <c r="V386" s="36" t="str">
        <f t="shared" si="60"/>
        <v>苏超</v>
      </c>
      <c r="W386" s="36" t="s">
        <v>475</v>
      </c>
      <c r="X386" s="36" t="s">
        <v>392</v>
      </c>
      <c r="Y386" s="36" t="s">
        <v>394</v>
      </c>
      <c r="Z386" s="36" t="s">
        <v>561</v>
      </c>
      <c r="AA386" s="36" t="s">
        <v>629</v>
      </c>
      <c r="AB386" s="36">
        <v>1</v>
      </c>
      <c r="AC386" s="36">
        <v>1</v>
      </c>
      <c r="AE386" s="36">
        <f t="shared" si="52"/>
        <v>0</v>
      </c>
      <c r="AF386" s="36">
        <f t="shared" si="53"/>
        <v>0</v>
      </c>
      <c r="AG386" s="36" t="str">
        <f t="shared" si="54"/>
        <v/>
      </c>
      <c r="AH386" s="36" t="str">
        <f t="shared" si="55"/>
        <v/>
      </c>
      <c r="AI386" s="36">
        <f t="shared" si="56"/>
        <v>0</v>
      </c>
      <c r="AJ386" s="36">
        <f t="shared" si="57"/>
        <v>1</v>
      </c>
      <c r="AK386" s="36" t="str">
        <f t="shared" si="58"/>
        <v/>
      </c>
      <c r="AL386" s="36" t="str">
        <f t="shared" si="59"/>
        <v/>
      </c>
      <c r="AQ386" s="36" t="s">
        <v>1061</v>
      </c>
    </row>
    <row r="387" spans="2:43">
      <c r="B387" s="39">
        <v>42630</v>
      </c>
      <c r="C387" s="40">
        <v>54</v>
      </c>
      <c r="D387" s="40" t="s">
        <v>2</v>
      </c>
      <c r="E387" s="41">
        <v>42630.916666666664</v>
      </c>
      <c r="F387" s="42" t="s">
        <v>77</v>
      </c>
      <c r="G387" s="42" t="s">
        <v>73</v>
      </c>
      <c r="H387" s="40" t="s">
        <v>79</v>
      </c>
      <c r="I387" s="40" t="s">
        <v>73</v>
      </c>
      <c r="J387" s="42">
        <v>2.84</v>
      </c>
      <c r="K387" s="42">
        <v>3</v>
      </c>
      <c r="L387" s="42">
        <v>2.2599999999999998</v>
      </c>
      <c r="M387" s="40">
        <v>1.46</v>
      </c>
      <c r="N387" s="40">
        <v>4.0999999999999996</v>
      </c>
      <c r="O387" s="40">
        <v>5</v>
      </c>
      <c r="P387" s="40">
        <v>1</v>
      </c>
      <c r="V387" s="36" t="str">
        <f t="shared" si="60"/>
        <v>苏超</v>
      </c>
      <c r="W387" s="36" t="s">
        <v>476</v>
      </c>
      <c r="X387" s="36" t="s">
        <v>392</v>
      </c>
      <c r="Y387" s="36" t="s">
        <v>467</v>
      </c>
      <c r="Z387" s="36" t="s">
        <v>561</v>
      </c>
      <c r="AA387" s="36" t="s">
        <v>629</v>
      </c>
      <c r="AB387" s="36">
        <v>1</v>
      </c>
      <c r="AC387" s="36" t="s">
        <v>629</v>
      </c>
      <c r="AE387" s="36">
        <f t="shared" si="52"/>
        <v>0</v>
      </c>
      <c r="AF387" s="36">
        <f t="shared" si="53"/>
        <v>0</v>
      </c>
      <c r="AG387" s="36" t="str">
        <f t="shared" si="54"/>
        <v/>
      </c>
      <c r="AH387" s="36" t="str">
        <f t="shared" si="55"/>
        <v/>
      </c>
      <c r="AI387" s="36">
        <f t="shared" si="56"/>
        <v>0</v>
      </c>
      <c r="AJ387" s="36">
        <f t="shared" si="57"/>
        <v>0</v>
      </c>
      <c r="AK387" s="36" t="str">
        <f t="shared" si="58"/>
        <v/>
      </c>
      <c r="AL387" s="36" t="str">
        <f t="shared" si="59"/>
        <v/>
      </c>
      <c r="AQ387" s="36" t="s">
        <v>1062</v>
      </c>
    </row>
    <row r="388" spans="2:43">
      <c r="B388" s="39">
        <v>42630</v>
      </c>
      <c r="C388" s="40">
        <v>55</v>
      </c>
      <c r="D388" s="40" t="s">
        <v>2</v>
      </c>
      <c r="E388" s="41">
        <v>42630.916666666664</v>
      </c>
      <c r="F388" s="42" t="s">
        <v>80</v>
      </c>
      <c r="G388" s="42" t="s">
        <v>81</v>
      </c>
      <c r="H388" s="40" t="s">
        <v>80</v>
      </c>
      <c r="I388" s="40" t="s">
        <v>81</v>
      </c>
      <c r="J388" s="42">
        <v>2.0699999999999998</v>
      </c>
      <c r="K388" s="42">
        <v>3.15</v>
      </c>
      <c r="L388" s="42">
        <v>3.05</v>
      </c>
      <c r="M388" s="40">
        <v>4.45</v>
      </c>
      <c r="N388" s="40">
        <v>3.85</v>
      </c>
      <c r="O388" s="40">
        <v>1.55</v>
      </c>
      <c r="P388" s="40">
        <v>-1</v>
      </c>
      <c r="V388" s="36" t="str">
        <f t="shared" si="60"/>
        <v>苏超</v>
      </c>
      <c r="W388" s="36" t="s">
        <v>392</v>
      </c>
      <c r="X388" s="36" t="s">
        <v>392</v>
      </c>
      <c r="Y388" s="36" t="s">
        <v>392</v>
      </c>
      <c r="Z388" s="36" t="s">
        <v>561</v>
      </c>
      <c r="AA388" s="36" t="s">
        <v>629</v>
      </c>
      <c r="AC388" s="36">
        <v>1</v>
      </c>
      <c r="AE388" s="36">
        <f t="shared" si="52"/>
        <v>0</v>
      </c>
      <c r="AF388" s="36">
        <f t="shared" si="53"/>
        <v>0</v>
      </c>
      <c r="AG388" s="36" t="str">
        <f t="shared" si="54"/>
        <v/>
      </c>
      <c r="AH388" s="36" t="str">
        <f t="shared" si="55"/>
        <v/>
      </c>
      <c r="AI388" s="36">
        <f t="shared" si="56"/>
        <v>0</v>
      </c>
      <c r="AJ388" s="36">
        <f t="shared" si="57"/>
        <v>0</v>
      </c>
      <c r="AK388" s="36" t="str">
        <f t="shared" si="58"/>
        <v/>
      </c>
      <c r="AL388" s="36" t="str">
        <f t="shared" si="59"/>
        <v/>
      </c>
    </row>
    <row r="389" spans="2:43">
      <c r="B389" s="39">
        <v>42630</v>
      </c>
      <c r="C389" s="40">
        <v>56</v>
      </c>
      <c r="D389" s="40" t="s">
        <v>331</v>
      </c>
      <c r="E389" s="41">
        <v>42630.916666666664</v>
      </c>
      <c r="F389" s="42" t="s">
        <v>984</v>
      </c>
      <c r="G389" s="42" t="s">
        <v>286</v>
      </c>
      <c r="H389" s="40" t="s">
        <v>984</v>
      </c>
      <c r="I389" s="40" t="s">
        <v>287</v>
      </c>
      <c r="J389" s="42">
        <v>2.1</v>
      </c>
      <c r="K389" s="42">
        <v>3.2</v>
      </c>
      <c r="L389" s="42">
        <v>2.95</v>
      </c>
      <c r="M389" s="40">
        <v>4.3499999999999996</v>
      </c>
      <c r="N389" s="40">
        <v>4</v>
      </c>
      <c r="O389" s="40">
        <v>1.54</v>
      </c>
      <c r="P389" s="40">
        <v>-1</v>
      </c>
      <c r="V389" s="36" t="str">
        <f t="shared" si="60"/>
        <v>瑞典超</v>
      </c>
      <c r="W389" s="36" t="s">
        <v>392</v>
      </c>
      <c r="X389" s="36" t="s">
        <v>392</v>
      </c>
      <c r="Y389" s="36" t="s">
        <v>392</v>
      </c>
      <c r="Z389" s="36" t="s">
        <v>561</v>
      </c>
      <c r="AA389" s="36" t="s">
        <v>629</v>
      </c>
      <c r="AC389" s="36">
        <v>1</v>
      </c>
      <c r="AE389" s="36">
        <f t="shared" si="52"/>
        <v>0</v>
      </c>
      <c r="AF389" s="36">
        <f t="shared" si="53"/>
        <v>0</v>
      </c>
      <c r="AG389" s="36" t="str">
        <f t="shared" si="54"/>
        <v/>
      </c>
      <c r="AH389" s="36" t="str">
        <f t="shared" si="55"/>
        <v/>
      </c>
      <c r="AI389" s="36">
        <f t="shared" si="56"/>
        <v>0</v>
      </c>
      <c r="AJ389" s="36">
        <f t="shared" si="57"/>
        <v>0</v>
      </c>
      <c r="AK389" s="36" t="str">
        <f t="shared" si="58"/>
        <v/>
      </c>
      <c r="AL389" s="36" t="str">
        <f t="shared" si="59"/>
        <v/>
      </c>
      <c r="AQ389" s="36" t="s">
        <v>1066</v>
      </c>
    </row>
    <row r="390" spans="2:43">
      <c r="B390" s="39">
        <v>42630</v>
      </c>
      <c r="C390" s="40">
        <v>57</v>
      </c>
      <c r="D390" s="40" t="s">
        <v>161</v>
      </c>
      <c r="E390" s="41">
        <v>42630.927083333336</v>
      </c>
      <c r="F390" s="42" t="s">
        <v>716</v>
      </c>
      <c r="G390" s="42" t="s">
        <v>173</v>
      </c>
      <c r="H390" s="40" t="s">
        <v>716</v>
      </c>
      <c r="I390" s="40" t="s">
        <v>173</v>
      </c>
      <c r="J390" s="42">
        <v>1.07</v>
      </c>
      <c r="K390" s="42">
        <v>6.7</v>
      </c>
      <c r="L390" s="42">
        <v>22</v>
      </c>
      <c r="M390" s="40">
        <v>1.48</v>
      </c>
      <c r="N390" s="40">
        <v>3.85</v>
      </c>
      <c r="O390" s="40">
        <v>5.15</v>
      </c>
      <c r="P390" s="40">
        <v>-1</v>
      </c>
      <c r="V390" s="36" t="str">
        <f t="shared" si="60"/>
        <v>西甲</v>
      </c>
      <c r="W390" s="36" t="s">
        <v>465</v>
      </c>
      <c r="X390" s="36" t="s">
        <v>394</v>
      </c>
      <c r="Y390" s="36" t="s">
        <v>394</v>
      </c>
      <c r="Z390" s="36" t="s">
        <v>459</v>
      </c>
      <c r="AA390" s="36">
        <v>1</v>
      </c>
      <c r="AE390" s="36">
        <f t="shared" si="52"/>
        <v>1</v>
      </c>
      <c r="AF390" s="36">
        <f t="shared" si="53"/>
        <v>2</v>
      </c>
      <c r="AG390" s="36" t="str">
        <f t="shared" si="54"/>
        <v/>
      </c>
      <c r="AH390" s="36" t="str">
        <f t="shared" si="55"/>
        <v/>
      </c>
      <c r="AI390" s="36">
        <f t="shared" si="56"/>
        <v>0</v>
      </c>
      <c r="AJ390" s="36">
        <f t="shared" si="57"/>
        <v>0</v>
      </c>
      <c r="AK390" s="36" t="str">
        <f t="shared" si="58"/>
        <v/>
      </c>
      <c r="AL390" s="36" t="str">
        <f t="shared" si="59"/>
        <v/>
      </c>
    </row>
    <row r="391" spans="2:43">
      <c r="B391" s="39">
        <v>42630</v>
      </c>
      <c r="C391" s="40">
        <v>58</v>
      </c>
      <c r="D391" s="40" t="s">
        <v>681</v>
      </c>
      <c r="E391" s="41">
        <v>42630.927083333336</v>
      </c>
      <c r="F391" s="42" t="s">
        <v>985</v>
      </c>
      <c r="G391" s="42" t="s">
        <v>986</v>
      </c>
      <c r="H391" s="40" t="s">
        <v>985</v>
      </c>
      <c r="I391" s="40" t="s">
        <v>986</v>
      </c>
      <c r="J391" s="42">
        <v>1.92</v>
      </c>
      <c r="K391" s="42">
        <v>2.72</v>
      </c>
      <c r="L391" s="42">
        <v>4.1500000000000004</v>
      </c>
      <c r="M391" s="40">
        <v>4.0999999999999996</v>
      </c>
      <c r="N391" s="40">
        <v>3.6</v>
      </c>
      <c r="O391" s="40">
        <v>1.65</v>
      </c>
      <c r="P391" s="40">
        <v>-1</v>
      </c>
      <c r="V391" s="36" t="str">
        <f t="shared" si="60"/>
        <v>法乙</v>
      </c>
      <c r="W391" s="36" t="s">
        <v>694</v>
      </c>
      <c r="X391" s="36" t="s">
        <v>1067</v>
      </c>
      <c r="Y391" s="36" t="s">
        <v>392</v>
      </c>
      <c r="Z391" s="36" t="s">
        <v>561</v>
      </c>
      <c r="AC391" s="36">
        <v>1</v>
      </c>
      <c r="AE391" s="36">
        <f t="shared" si="52"/>
        <v>0</v>
      </c>
      <c r="AF391" s="36">
        <f t="shared" si="53"/>
        <v>0</v>
      </c>
      <c r="AG391" s="36" t="str">
        <f t="shared" si="54"/>
        <v/>
      </c>
      <c r="AH391" s="36" t="str">
        <f t="shared" si="55"/>
        <v/>
      </c>
      <c r="AI391" s="36">
        <f t="shared" si="56"/>
        <v>0</v>
      </c>
      <c r="AJ391" s="36">
        <f t="shared" si="57"/>
        <v>0</v>
      </c>
      <c r="AK391" s="36" t="str">
        <f t="shared" si="58"/>
        <v/>
      </c>
      <c r="AL391" s="36" t="str">
        <f t="shared" si="59"/>
        <v/>
      </c>
      <c r="AQ391" s="36" t="s">
        <v>1068</v>
      </c>
    </row>
    <row r="392" spans="2:43">
      <c r="B392" s="39">
        <v>42630</v>
      </c>
      <c r="C392" s="40">
        <v>59</v>
      </c>
      <c r="D392" s="40" t="s">
        <v>192</v>
      </c>
      <c r="E392" s="41">
        <v>42630.958333333336</v>
      </c>
      <c r="F392" s="42" t="s">
        <v>194</v>
      </c>
      <c r="G392" s="42" t="s">
        <v>987</v>
      </c>
      <c r="H392" s="40" t="s">
        <v>194</v>
      </c>
      <c r="I392" s="40" t="s">
        <v>987</v>
      </c>
      <c r="J392" s="42">
        <v>1.57</v>
      </c>
      <c r="K392" s="42">
        <v>3.45</v>
      </c>
      <c r="L392" s="42">
        <v>4.95</v>
      </c>
      <c r="M392" s="40">
        <v>2.94</v>
      </c>
      <c r="N392" s="40">
        <v>3.35</v>
      </c>
      <c r="O392" s="40">
        <v>2.04</v>
      </c>
      <c r="P392" s="40">
        <v>-1</v>
      </c>
      <c r="V392" s="36" t="str">
        <f t="shared" si="60"/>
        <v>法甲</v>
      </c>
      <c r="W392" s="36" t="s">
        <v>688</v>
      </c>
      <c r="X392" s="36" t="s">
        <v>467</v>
      </c>
      <c r="Y392" s="36" t="s">
        <v>394</v>
      </c>
      <c r="Z392" s="36" t="s">
        <v>459</v>
      </c>
      <c r="AE392" s="36">
        <f t="shared" si="52"/>
        <v>0</v>
      </c>
      <c r="AF392" s="36">
        <f t="shared" si="53"/>
        <v>2</v>
      </c>
      <c r="AG392" s="36" t="str">
        <f t="shared" si="54"/>
        <v/>
      </c>
      <c r="AH392" s="36" t="str">
        <f t="shared" si="55"/>
        <v/>
      </c>
      <c r="AI392" s="36">
        <f t="shared" si="56"/>
        <v>0</v>
      </c>
      <c r="AJ392" s="36">
        <f t="shared" si="57"/>
        <v>0</v>
      </c>
      <c r="AK392" s="36" t="str">
        <f t="shared" si="58"/>
        <v/>
      </c>
      <c r="AL392" s="36" t="str">
        <f t="shared" si="59"/>
        <v/>
      </c>
    </row>
    <row r="393" spans="2:43">
      <c r="B393" s="39">
        <v>42630</v>
      </c>
      <c r="C393" s="40">
        <v>60</v>
      </c>
      <c r="D393" s="40" t="s">
        <v>82</v>
      </c>
      <c r="E393" s="41">
        <v>42630.958333333336</v>
      </c>
      <c r="F393" s="42" t="s">
        <v>102</v>
      </c>
      <c r="G393" s="42" t="s">
        <v>86</v>
      </c>
      <c r="H393" s="40" t="s">
        <v>103</v>
      </c>
      <c r="I393" s="40" t="s">
        <v>87</v>
      </c>
      <c r="J393" s="42">
        <v>2.1800000000000002</v>
      </c>
      <c r="K393" s="42">
        <v>2.88</v>
      </c>
      <c r="L393" s="42">
        <v>3.1</v>
      </c>
      <c r="M393" s="40">
        <v>4.95</v>
      </c>
      <c r="N393" s="40">
        <v>3.85</v>
      </c>
      <c r="O393" s="40">
        <v>1.5</v>
      </c>
      <c r="P393" s="40">
        <v>-1</v>
      </c>
      <c r="V393" s="36" t="str">
        <f t="shared" si="60"/>
        <v>葡超</v>
      </c>
      <c r="AE393" s="36">
        <f t="shared" si="52"/>
        <v>0</v>
      </c>
      <c r="AF393" s="36">
        <f t="shared" si="53"/>
        <v>2</v>
      </c>
      <c r="AG393" s="36" t="str">
        <f t="shared" si="54"/>
        <v/>
      </c>
      <c r="AH393" s="36" t="str">
        <f t="shared" si="55"/>
        <v/>
      </c>
      <c r="AI393" s="36">
        <f t="shared" si="56"/>
        <v>0</v>
      </c>
      <c r="AJ393" s="36">
        <f t="shared" si="57"/>
        <v>0</v>
      </c>
      <c r="AK393" s="36" t="str">
        <f t="shared" si="58"/>
        <v/>
      </c>
      <c r="AL393" s="36" t="str">
        <f t="shared" si="59"/>
        <v/>
      </c>
    </row>
    <row r="394" spans="2:43">
      <c r="B394" s="39">
        <v>42630</v>
      </c>
      <c r="C394" s="40">
        <v>61</v>
      </c>
      <c r="D394" s="40" t="s">
        <v>174</v>
      </c>
      <c r="E394" s="41">
        <v>42631</v>
      </c>
      <c r="F394" s="42" t="s">
        <v>988</v>
      </c>
      <c r="G394" s="42" t="s">
        <v>351</v>
      </c>
      <c r="H394" s="40" t="s">
        <v>988</v>
      </c>
      <c r="I394" s="40" t="s">
        <v>351</v>
      </c>
      <c r="J394" s="42">
        <v>1.33</v>
      </c>
      <c r="K394" s="42">
        <v>4.25</v>
      </c>
      <c r="L394" s="42">
        <v>7.1</v>
      </c>
      <c r="M394" s="40">
        <v>2.13</v>
      </c>
      <c r="N394" s="40">
        <v>3.5</v>
      </c>
      <c r="O394" s="40">
        <v>2.67</v>
      </c>
      <c r="P394" s="40">
        <v>-1</v>
      </c>
      <c r="V394" s="36" t="str">
        <f t="shared" si="60"/>
        <v>意甲</v>
      </c>
      <c r="AE394" s="36">
        <f t="shared" si="52"/>
        <v>0</v>
      </c>
      <c r="AF394" s="36">
        <f t="shared" si="53"/>
        <v>1</v>
      </c>
      <c r="AG394" s="36" t="str">
        <f t="shared" si="54"/>
        <v/>
      </c>
      <c r="AH394" s="36" t="str">
        <f t="shared" si="55"/>
        <v/>
      </c>
      <c r="AI394" s="36">
        <f t="shared" si="56"/>
        <v>0</v>
      </c>
      <c r="AJ394" s="36">
        <f t="shared" si="57"/>
        <v>0</v>
      </c>
      <c r="AK394" s="36" t="str">
        <f t="shared" si="58"/>
        <v/>
      </c>
      <c r="AL394" s="36" t="str">
        <f t="shared" si="59"/>
        <v/>
      </c>
    </row>
    <row r="395" spans="2:43">
      <c r="B395" s="39">
        <v>42630</v>
      </c>
      <c r="C395" s="40">
        <v>62</v>
      </c>
      <c r="D395" s="40" t="s">
        <v>313</v>
      </c>
      <c r="E395" s="41">
        <v>42631</v>
      </c>
      <c r="F395" s="42" t="s">
        <v>297</v>
      </c>
      <c r="G395" s="42" t="s">
        <v>989</v>
      </c>
      <c r="H395" s="40" t="s">
        <v>297</v>
      </c>
      <c r="I395" s="40" t="s">
        <v>989</v>
      </c>
      <c r="J395" s="42">
        <v>2.42</v>
      </c>
      <c r="K395" s="42">
        <v>3.4</v>
      </c>
      <c r="L395" s="42">
        <v>2.37</v>
      </c>
      <c r="M395" s="40">
        <v>1.42</v>
      </c>
      <c r="N395" s="40">
        <v>4.45</v>
      </c>
      <c r="O395" s="40">
        <v>5</v>
      </c>
      <c r="P395" s="40">
        <v>1</v>
      </c>
      <c r="V395" s="36" t="str">
        <f t="shared" si="60"/>
        <v>挪超</v>
      </c>
      <c r="AE395" s="36">
        <f t="shared" ref="AE395:AE458" si="61">IF(AND(AB395=$AB$4,AC395=$AC$4),IF(W395=$W$4,1,0)+IF(X395=$X$4,1,0)+IF(Y395=$Y$4,1,0),0)</f>
        <v>0</v>
      </c>
      <c r="AF395" s="36">
        <f t="shared" ref="AF395:AF458" si="62">IF(AND(AB395=$AB$4,AC395=$AC$4),IF(W395=$W$4,1,0)+IF(Z395=$Z$4,1,0)+IF(X395=$X$4,1,0)+IF(Y395=$Y$4,1,0)+IF(AA395=$AA$4,1,0)+IF(V395=$V$4,1,0),0)</f>
        <v>1</v>
      </c>
      <c r="AG395" s="36" t="str">
        <f t="shared" ref="AG395:AG458" si="63">IF(AND(AB395=$AB$4,AC395=$AC$4,AE395=MAX(AE$10:AE$5002)),(J395-J$4)^2+(K395-K$4)^2+(L395-L$4)^2+(M395-M$4)^2+(N395-N$4)^2+(O395-O$4)^2,"")</f>
        <v/>
      </c>
      <c r="AH395" s="36" t="str">
        <f t="shared" ref="AH395:AH458" si="64">IF(AND(AB395=$AB$4,AC395=$AC$4,AE395=MAX(AE$10:AE$5002),AF395=MAX(AF$10:AF$5002)),(J395-J$4)^2+(K395-K$4)^2+(L395-L$4)^2+(M395-M$4)^2+(N395-N$4)^2+(O395-O$4)^2,"")</f>
        <v/>
      </c>
      <c r="AI395" s="36">
        <f t="shared" ref="AI395:AI458" si="65">IF(AND(AB395=$AB$5,AC395=$AC$5),IF(W395=$W$5,1,0)+IF(X395=$X$5,1,0)+IF(Y395=$Y$5,1,0),0)</f>
        <v>0</v>
      </c>
      <c r="AJ395" s="36">
        <f t="shared" ref="AJ395:AJ458" si="66">IF(AND(AB395=$AB$5,AC395=$AC$5),IF(W395=$W$5,1,0)+IF(Z395=$Z$5,1,0)+IF(X395=$X$5,1,0)+IF(Y395=$Y$5,1,0)+IF(AA395=$AA$5,1,0)+IF(V395=$V$5,1,0),0)</f>
        <v>0</v>
      </c>
      <c r="AK395" s="36" t="str">
        <f t="shared" ref="AK395:AK458" si="67">IF(AND(AB395=$AB$5,AC395=$AC$5,AI395=MAX(AI$10:AI$5002)),(J395-J$4)^2+(K395-K$4)^2+(L395-L$4)^2+(M395-M$4)^2+(N395-N$4)^2+(O395-O$4)^2,"")</f>
        <v/>
      </c>
      <c r="AL395" s="36" t="str">
        <f t="shared" ref="AL395:AL458" si="68">IF(AND(AB395=$AB$5,AC395=$AC$5,AI395=MAX(AI$10:AI$5002),AJ395=MAX(AJ$10:AJ$5002)),(J395-J$4)^2+(K395-K$4)^2+(L395-L$4)^2+(M395-M$4)^2+(N395-N$4)^2+(O395-O$4)^2,"")</f>
        <v/>
      </c>
    </row>
    <row r="396" spans="2:43">
      <c r="B396" s="39">
        <v>42630</v>
      </c>
      <c r="C396" s="40">
        <v>63</v>
      </c>
      <c r="D396" s="40" t="s">
        <v>306</v>
      </c>
      <c r="E396" s="41">
        <v>42631</v>
      </c>
      <c r="F396" s="42" t="s">
        <v>256</v>
      </c>
      <c r="G396" s="42" t="s">
        <v>990</v>
      </c>
      <c r="H396" s="40" t="s">
        <v>256</v>
      </c>
      <c r="I396" s="40" t="s">
        <v>990</v>
      </c>
      <c r="J396" s="42">
        <v>1.35</v>
      </c>
      <c r="K396" s="42">
        <v>3.75</v>
      </c>
      <c r="L396" s="42">
        <v>8.1999999999999993</v>
      </c>
      <c r="M396" s="40">
        <v>2.36</v>
      </c>
      <c r="N396" s="40">
        <v>3.15</v>
      </c>
      <c r="O396" s="40">
        <v>2.58</v>
      </c>
      <c r="P396" s="40">
        <v>-1</v>
      </c>
      <c r="V396" s="36" t="str">
        <f t="shared" si="60"/>
        <v>俄超</v>
      </c>
      <c r="AE396" s="36">
        <f t="shared" si="61"/>
        <v>0</v>
      </c>
      <c r="AF396" s="36">
        <f t="shared" si="62"/>
        <v>1</v>
      </c>
      <c r="AG396" s="36" t="str">
        <f t="shared" si="63"/>
        <v/>
      </c>
      <c r="AH396" s="36" t="str">
        <f t="shared" si="64"/>
        <v/>
      </c>
      <c r="AI396" s="36">
        <f t="shared" si="65"/>
        <v>0</v>
      </c>
      <c r="AJ396" s="36">
        <f t="shared" si="66"/>
        <v>0</v>
      </c>
      <c r="AK396" s="36" t="str">
        <f t="shared" si="67"/>
        <v/>
      </c>
      <c r="AL396" s="36" t="str">
        <f t="shared" si="68"/>
        <v/>
      </c>
    </row>
    <row r="397" spans="2:43">
      <c r="B397" s="39">
        <v>42630</v>
      </c>
      <c r="C397" s="40">
        <v>64</v>
      </c>
      <c r="D397" s="40" t="s">
        <v>306</v>
      </c>
      <c r="E397" s="41">
        <v>42631</v>
      </c>
      <c r="F397" s="42" t="s">
        <v>304</v>
      </c>
      <c r="G397" s="42" t="s">
        <v>991</v>
      </c>
      <c r="H397" s="40" t="s">
        <v>305</v>
      </c>
      <c r="I397" s="40" t="s">
        <v>991</v>
      </c>
      <c r="J397" s="42">
        <v>1.85</v>
      </c>
      <c r="K397" s="42">
        <v>2.85</v>
      </c>
      <c r="L397" s="42">
        <v>4.2</v>
      </c>
      <c r="M397" s="40">
        <v>4.0999999999999996</v>
      </c>
      <c r="N397" s="40">
        <v>3.4</v>
      </c>
      <c r="O397" s="40">
        <v>1.7</v>
      </c>
      <c r="P397" s="40">
        <v>-1</v>
      </c>
      <c r="V397" s="36" t="str">
        <f t="shared" si="60"/>
        <v>俄超</v>
      </c>
      <c r="AE397" s="36">
        <f t="shared" si="61"/>
        <v>0</v>
      </c>
      <c r="AF397" s="36">
        <f t="shared" si="62"/>
        <v>1</v>
      </c>
      <c r="AG397" s="36" t="str">
        <f t="shared" si="63"/>
        <v/>
      </c>
      <c r="AH397" s="36" t="str">
        <f t="shared" si="64"/>
        <v/>
      </c>
      <c r="AI397" s="36">
        <f t="shared" si="65"/>
        <v>0</v>
      </c>
      <c r="AJ397" s="36">
        <f t="shared" si="66"/>
        <v>0</v>
      </c>
      <c r="AK397" s="36" t="str">
        <f t="shared" si="67"/>
        <v/>
      </c>
      <c r="AL397" s="36" t="str">
        <f t="shared" si="68"/>
        <v/>
      </c>
    </row>
    <row r="398" spans="2:43">
      <c r="B398" s="39">
        <v>42630</v>
      </c>
      <c r="C398" s="40">
        <v>65</v>
      </c>
      <c r="D398" s="40" t="s">
        <v>329</v>
      </c>
      <c r="E398" s="41">
        <v>42631</v>
      </c>
      <c r="F398" s="42" t="s">
        <v>330</v>
      </c>
      <c r="G398" s="42" t="s">
        <v>992</v>
      </c>
      <c r="H398" s="40" t="s">
        <v>330</v>
      </c>
      <c r="I398" s="40" t="s">
        <v>992</v>
      </c>
      <c r="J398" s="42">
        <v>1.26</v>
      </c>
      <c r="K398" s="42">
        <v>4.9000000000000004</v>
      </c>
      <c r="L398" s="42">
        <v>7.6</v>
      </c>
      <c r="M398" s="40">
        <v>1.88</v>
      </c>
      <c r="N398" s="40">
        <v>3.8</v>
      </c>
      <c r="O398" s="40">
        <v>3</v>
      </c>
      <c r="P398" s="40">
        <v>-1</v>
      </c>
      <c r="V398" s="36" t="str">
        <f t="shared" si="60"/>
        <v>比甲</v>
      </c>
      <c r="AE398" s="36">
        <f t="shared" si="61"/>
        <v>0</v>
      </c>
      <c r="AF398" s="36">
        <f t="shared" si="62"/>
        <v>1</v>
      </c>
      <c r="AG398" s="36" t="str">
        <f t="shared" si="63"/>
        <v/>
      </c>
      <c r="AH398" s="36" t="str">
        <f t="shared" si="64"/>
        <v/>
      </c>
      <c r="AI398" s="36">
        <f t="shared" si="65"/>
        <v>0</v>
      </c>
      <c r="AJ398" s="36">
        <f t="shared" si="66"/>
        <v>0</v>
      </c>
      <c r="AK398" s="36" t="str">
        <f t="shared" si="67"/>
        <v/>
      </c>
      <c r="AL398" s="36" t="str">
        <f t="shared" si="68"/>
        <v/>
      </c>
    </row>
    <row r="399" spans="2:43">
      <c r="B399" s="39">
        <v>42630</v>
      </c>
      <c r="C399" s="40">
        <v>66</v>
      </c>
      <c r="D399" s="40" t="s">
        <v>3</v>
      </c>
      <c r="E399" s="41">
        <v>42631.020833333336</v>
      </c>
      <c r="F399" s="42" t="s">
        <v>685</v>
      </c>
      <c r="G399" s="42" t="s">
        <v>12</v>
      </c>
      <c r="H399" s="40" t="s">
        <v>685</v>
      </c>
      <c r="I399" s="40" t="s">
        <v>12</v>
      </c>
      <c r="J399" s="42">
        <v>1.47</v>
      </c>
      <c r="K399" s="42">
        <v>3.58</v>
      </c>
      <c r="L399" s="42">
        <v>5.88</v>
      </c>
      <c r="M399" s="40">
        <v>2.57</v>
      </c>
      <c r="N399" s="40">
        <v>3.4</v>
      </c>
      <c r="O399" s="40">
        <v>2.2400000000000002</v>
      </c>
      <c r="P399" s="40">
        <v>-1</v>
      </c>
      <c r="V399" s="36" t="str">
        <f t="shared" si="60"/>
        <v>英超</v>
      </c>
      <c r="AE399" s="36">
        <f t="shared" si="61"/>
        <v>0</v>
      </c>
      <c r="AF399" s="36">
        <f t="shared" si="62"/>
        <v>1</v>
      </c>
      <c r="AG399" s="36" t="str">
        <f t="shared" si="63"/>
        <v/>
      </c>
      <c r="AH399" s="36" t="str">
        <f t="shared" si="64"/>
        <v/>
      </c>
      <c r="AI399" s="36">
        <f t="shared" si="65"/>
        <v>0</v>
      </c>
      <c r="AJ399" s="36">
        <f t="shared" si="66"/>
        <v>0</v>
      </c>
      <c r="AK399" s="36" t="str">
        <f t="shared" si="67"/>
        <v/>
      </c>
      <c r="AL399" s="36" t="str">
        <f t="shared" si="68"/>
        <v/>
      </c>
    </row>
    <row r="400" spans="2:43">
      <c r="B400" s="39">
        <v>42630</v>
      </c>
      <c r="C400" s="40">
        <v>67</v>
      </c>
      <c r="D400" s="40" t="s">
        <v>717</v>
      </c>
      <c r="E400" s="41">
        <v>42631.020833333336</v>
      </c>
      <c r="F400" s="42" t="s">
        <v>743</v>
      </c>
      <c r="G400" s="42" t="s">
        <v>732</v>
      </c>
      <c r="H400" s="40" t="s">
        <v>743</v>
      </c>
      <c r="I400" s="40" t="s">
        <v>734</v>
      </c>
      <c r="J400" s="42">
        <v>2.65</v>
      </c>
      <c r="K400" s="42">
        <v>3.05</v>
      </c>
      <c r="L400" s="42">
        <v>2.36</v>
      </c>
      <c r="M400" s="40">
        <v>1.42</v>
      </c>
      <c r="N400" s="40">
        <v>4.1500000000000004</v>
      </c>
      <c r="O400" s="40">
        <v>5.45</v>
      </c>
      <c r="P400" s="40">
        <v>1</v>
      </c>
      <c r="V400" s="36" t="str">
        <f t="shared" si="60"/>
        <v>英冠</v>
      </c>
      <c r="AE400" s="36">
        <f t="shared" si="61"/>
        <v>0</v>
      </c>
      <c r="AF400" s="36">
        <f t="shared" si="62"/>
        <v>1</v>
      </c>
      <c r="AG400" s="36" t="str">
        <f t="shared" si="63"/>
        <v/>
      </c>
      <c r="AH400" s="36" t="str">
        <f t="shared" si="64"/>
        <v/>
      </c>
      <c r="AI400" s="36">
        <f t="shared" si="65"/>
        <v>0</v>
      </c>
      <c r="AJ400" s="36">
        <f t="shared" si="66"/>
        <v>0</v>
      </c>
      <c r="AK400" s="36" t="str">
        <f t="shared" si="67"/>
        <v/>
      </c>
      <c r="AL400" s="36" t="str">
        <f t="shared" si="68"/>
        <v/>
      </c>
    </row>
    <row r="401" spans="2:38">
      <c r="B401" s="39">
        <v>42630</v>
      </c>
      <c r="C401" s="40">
        <v>68</v>
      </c>
      <c r="D401" s="40" t="s">
        <v>246</v>
      </c>
      <c r="E401" s="41">
        <v>42631.020833333336</v>
      </c>
      <c r="F401" s="42" t="s">
        <v>714</v>
      </c>
      <c r="G401" s="42" t="s">
        <v>663</v>
      </c>
      <c r="H401" s="40" t="s">
        <v>715</v>
      </c>
      <c r="I401" s="40" t="s">
        <v>665</v>
      </c>
      <c r="J401" s="42">
        <v>1.27</v>
      </c>
      <c r="K401" s="42">
        <v>4.95</v>
      </c>
      <c r="L401" s="42">
        <v>7.15</v>
      </c>
      <c r="M401" s="40">
        <v>1.9</v>
      </c>
      <c r="N401" s="40">
        <v>3.8</v>
      </c>
      <c r="O401" s="40">
        <v>2.95</v>
      </c>
      <c r="P401" s="40">
        <v>-1</v>
      </c>
      <c r="V401" s="36" t="str">
        <f t="shared" si="60"/>
        <v>德甲</v>
      </c>
      <c r="AE401" s="36">
        <f t="shared" si="61"/>
        <v>0</v>
      </c>
      <c r="AF401" s="36">
        <f t="shared" si="62"/>
        <v>1</v>
      </c>
      <c r="AG401" s="36" t="str">
        <f t="shared" si="63"/>
        <v/>
      </c>
      <c r="AH401" s="36" t="str">
        <f t="shared" si="64"/>
        <v/>
      </c>
      <c r="AI401" s="36">
        <f t="shared" si="65"/>
        <v>0</v>
      </c>
      <c r="AJ401" s="36">
        <f t="shared" si="66"/>
        <v>0</v>
      </c>
      <c r="AK401" s="36" t="str">
        <f t="shared" si="67"/>
        <v/>
      </c>
      <c r="AL401" s="36" t="str">
        <f t="shared" si="68"/>
        <v/>
      </c>
    </row>
    <row r="402" spans="2:38">
      <c r="B402" s="39">
        <v>42630</v>
      </c>
      <c r="C402" s="40">
        <v>69</v>
      </c>
      <c r="D402" s="40" t="s">
        <v>161</v>
      </c>
      <c r="E402" s="41">
        <v>42631.020833333336</v>
      </c>
      <c r="F402" s="42" t="s">
        <v>993</v>
      </c>
      <c r="G402" s="42" t="s">
        <v>166</v>
      </c>
      <c r="H402" s="40" t="s">
        <v>993</v>
      </c>
      <c r="I402" s="40" t="s">
        <v>166</v>
      </c>
      <c r="J402" s="42">
        <v>2.82</v>
      </c>
      <c r="K402" s="42">
        <v>3.05</v>
      </c>
      <c r="L402" s="42">
        <v>2.2400000000000002</v>
      </c>
      <c r="M402" s="40">
        <v>1.47</v>
      </c>
      <c r="N402" s="40">
        <v>4.1500000000000004</v>
      </c>
      <c r="O402" s="40">
        <v>4.8</v>
      </c>
      <c r="P402" s="40">
        <v>1</v>
      </c>
      <c r="V402" s="36" t="str">
        <f t="shared" si="60"/>
        <v>西甲</v>
      </c>
      <c r="AE402" s="36">
        <f t="shared" si="61"/>
        <v>0</v>
      </c>
      <c r="AF402" s="36">
        <f t="shared" si="62"/>
        <v>1</v>
      </c>
      <c r="AG402" s="36" t="str">
        <f t="shared" si="63"/>
        <v/>
      </c>
      <c r="AH402" s="36" t="str">
        <f t="shared" si="64"/>
        <v/>
      </c>
      <c r="AI402" s="36">
        <f t="shared" si="65"/>
        <v>0</v>
      </c>
      <c r="AJ402" s="36">
        <f t="shared" si="66"/>
        <v>0</v>
      </c>
      <c r="AK402" s="36" t="str">
        <f t="shared" si="67"/>
        <v/>
      </c>
      <c r="AL402" s="36" t="str">
        <f t="shared" si="68"/>
        <v/>
      </c>
    </row>
    <row r="403" spans="2:38">
      <c r="B403" s="39">
        <v>42630</v>
      </c>
      <c r="C403" s="40">
        <v>70</v>
      </c>
      <c r="D403" s="40" t="s">
        <v>219</v>
      </c>
      <c r="E403" s="41">
        <v>42631.020833333336</v>
      </c>
      <c r="F403" s="42" t="s">
        <v>994</v>
      </c>
      <c r="G403" s="42" t="s">
        <v>235</v>
      </c>
      <c r="H403" s="40" t="s">
        <v>994</v>
      </c>
      <c r="I403" s="40" t="s">
        <v>235</v>
      </c>
      <c r="J403" s="42">
        <v>2.3199999999999998</v>
      </c>
      <c r="K403" s="42">
        <v>3.4</v>
      </c>
      <c r="L403" s="42">
        <v>2.48</v>
      </c>
      <c r="M403" s="40">
        <v>4.95</v>
      </c>
      <c r="N403" s="40">
        <v>4.3</v>
      </c>
      <c r="O403" s="40">
        <v>1.44</v>
      </c>
      <c r="P403" s="40">
        <v>-1</v>
      </c>
      <c r="V403" s="36" t="str">
        <f t="shared" si="60"/>
        <v>荷甲</v>
      </c>
      <c r="AE403" s="36">
        <f t="shared" si="61"/>
        <v>0</v>
      </c>
      <c r="AF403" s="36">
        <f t="shared" si="62"/>
        <v>1</v>
      </c>
      <c r="AG403" s="36" t="str">
        <f t="shared" si="63"/>
        <v/>
      </c>
      <c r="AH403" s="36" t="str">
        <f t="shared" si="64"/>
        <v/>
      </c>
      <c r="AI403" s="36">
        <f t="shared" si="65"/>
        <v>0</v>
      </c>
      <c r="AJ403" s="36">
        <f t="shared" si="66"/>
        <v>0</v>
      </c>
      <c r="AK403" s="36" t="str">
        <f t="shared" si="67"/>
        <v/>
      </c>
      <c r="AL403" s="36" t="str">
        <f t="shared" si="68"/>
        <v/>
      </c>
    </row>
    <row r="404" spans="2:38">
      <c r="B404" s="39">
        <v>42630</v>
      </c>
      <c r="C404" s="40">
        <v>71</v>
      </c>
      <c r="D404" s="40" t="s">
        <v>265</v>
      </c>
      <c r="E404" s="41">
        <v>42631.041666666664</v>
      </c>
      <c r="F404" s="42" t="s">
        <v>278</v>
      </c>
      <c r="G404" s="42" t="s">
        <v>274</v>
      </c>
      <c r="H404" s="40" t="s">
        <v>278</v>
      </c>
      <c r="I404" s="40" t="s">
        <v>275</v>
      </c>
      <c r="J404" s="42">
        <v>1.5</v>
      </c>
      <c r="K404" s="42">
        <v>3.4</v>
      </c>
      <c r="L404" s="42">
        <v>6</v>
      </c>
      <c r="M404" s="40">
        <v>2.8</v>
      </c>
      <c r="N404" s="40">
        <v>3.2</v>
      </c>
      <c r="O404" s="40">
        <v>2.1800000000000002</v>
      </c>
      <c r="P404" s="40">
        <v>-1</v>
      </c>
      <c r="V404" s="36" t="str">
        <f t="shared" si="60"/>
        <v>阿甲</v>
      </c>
      <c r="AE404" s="36">
        <f t="shared" si="61"/>
        <v>0</v>
      </c>
      <c r="AF404" s="36">
        <f t="shared" si="62"/>
        <v>1</v>
      </c>
      <c r="AG404" s="36" t="str">
        <f t="shared" si="63"/>
        <v/>
      </c>
      <c r="AH404" s="36" t="str">
        <f t="shared" si="64"/>
        <v/>
      </c>
      <c r="AI404" s="36">
        <f t="shared" si="65"/>
        <v>0</v>
      </c>
      <c r="AJ404" s="36">
        <f t="shared" si="66"/>
        <v>0</v>
      </c>
      <c r="AK404" s="36" t="str">
        <f t="shared" si="67"/>
        <v/>
      </c>
      <c r="AL404" s="36" t="str">
        <f t="shared" si="68"/>
        <v/>
      </c>
    </row>
    <row r="405" spans="2:38">
      <c r="B405" s="39">
        <v>42630</v>
      </c>
      <c r="C405" s="40">
        <v>72</v>
      </c>
      <c r="D405" s="40" t="s">
        <v>82</v>
      </c>
      <c r="E405" s="41">
        <v>42631.052083333336</v>
      </c>
      <c r="F405" s="42" t="s">
        <v>104</v>
      </c>
      <c r="G405" s="42" t="s">
        <v>995</v>
      </c>
      <c r="H405" s="40" t="s">
        <v>104</v>
      </c>
      <c r="I405" s="40" t="s">
        <v>995</v>
      </c>
      <c r="J405" s="42">
        <v>1.98</v>
      </c>
      <c r="K405" s="42">
        <v>3</v>
      </c>
      <c r="L405" s="42">
        <v>3.45</v>
      </c>
      <c r="M405" s="40">
        <v>4.2</v>
      </c>
      <c r="N405" s="40">
        <v>3.7</v>
      </c>
      <c r="O405" s="40">
        <v>1.61</v>
      </c>
      <c r="P405" s="40">
        <v>-1</v>
      </c>
      <c r="V405" s="36" t="str">
        <f t="shared" si="60"/>
        <v>葡超</v>
      </c>
      <c r="AE405" s="36">
        <f t="shared" si="61"/>
        <v>0</v>
      </c>
      <c r="AF405" s="36">
        <f t="shared" si="62"/>
        <v>2</v>
      </c>
      <c r="AG405" s="36" t="str">
        <f t="shared" si="63"/>
        <v/>
      </c>
      <c r="AH405" s="36" t="str">
        <f t="shared" si="64"/>
        <v/>
      </c>
      <c r="AI405" s="36">
        <f t="shared" si="65"/>
        <v>0</v>
      </c>
      <c r="AJ405" s="36">
        <f t="shared" si="66"/>
        <v>0</v>
      </c>
      <c r="AK405" s="36" t="str">
        <f t="shared" si="67"/>
        <v/>
      </c>
      <c r="AL405" s="36" t="str">
        <f t="shared" si="68"/>
        <v/>
      </c>
    </row>
    <row r="406" spans="2:38">
      <c r="B406" s="39">
        <v>42630</v>
      </c>
      <c r="C406" s="40">
        <v>73</v>
      </c>
      <c r="D406" s="40" t="s">
        <v>219</v>
      </c>
      <c r="E406" s="41">
        <v>42631.072916666664</v>
      </c>
      <c r="F406" s="42" t="s">
        <v>996</v>
      </c>
      <c r="G406" s="42" t="s">
        <v>997</v>
      </c>
      <c r="H406" s="40" t="s">
        <v>996</v>
      </c>
      <c r="I406" s="40" t="s">
        <v>997</v>
      </c>
      <c r="J406" s="42">
        <v>2.5299999999999998</v>
      </c>
      <c r="K406" s="42">
        <v>3.3</v>
      </c>
      <c r="L406" s="42">
        <v>2.3199999999999998</v>
      </c>
      <c r="M406" s="40">
        <v>1.44</v>
      </c>
      <c r="N406" s="40">
        <v>4.2</v>
      </c>
      <c r="O406" s="40">
        <v>5.0999999999999996</v>
      </c>
      <c r="P406" s="40">
        <v>1</v>
      </c>
      <c r="V406" s="36" t="str">
        <f t="shared" si="60"/>
        <v>荷甲</v>
      </c>
      <c r="AE406" s="36">
        <f t="shared" si="61"/>
        <v>0</v>
      </c>
      <c r="AF406" s="36">
        <f t="shared" si="62"/>
        <v>1</v>
      </c>
      <c r="AG406" s="36" t="str">
        <f t="shared" si="63"/>
        <v/>
      </c>
      <c r="AH406" s="36" t="str">
        <f t="shared" si="64"/>
        <v/>
      </c>
      <c r="AI406" s="36">
        <f t="shared" si="65"/>
        <v>0</v>
      </c>
      <c r="AJ406" s="36">
        <f t="shared" si="66"/>
        <v>0</v>
      </c>
      <c r="AK406" s="36" t="str">
        <f t="shared" si="67"/>
        <v/>
      </c>
      <c r="AL406" s="36" t="str">
        <f t="shared" si="68"/>
        <v/>
      </c>
    </row>
    <row r="407" spans="2:38">
      <c r="B407" s="39">
        <v>42630</v>
      </c>
      <c r="C407" s="40">
        <v>74</v>
      </c>
      <c r="D407" s="40" t="s">
        <v>219</v>
      </c>
      <c r="E407" s="41">
        <v>42631.072916666664</v>
      </c>
      <c r="F407" s="42" t="s">
        <v>998</v>
      </c>
      <c r="G407" s="42" t="s">
        <v>223</v>
      </c>
      <c r="H407" s="40" t="s">
        <v>998</v>
      </c>
      <c r="I407" s="40" t="s">
        <v>223</v>
      </c>
      <c r="J407" s="42">
        <v>1.24</v>
      </c>
      <c r="K407" s="42">
        <v>5.0999999999999996</v>
      </c>
      <c r="L407" s="42">
        <v>8</v>
      </c>
      <c r="M407" s="40">
        <v>1.82</v>
      </c>
      <c r="N407" s="40">
        <v>3.85</v>
      </c>
      <c r="O407" s="40">
        <v>3.12</v>
      </c>
      <c r="P407" s="40">
        <v>-1</v>
      </c>
      <c r="V407" s="36" t="str">
        <f t="shared" si="60"/>
        <v>荷甲</v>
      </c>
      <c r="AE407" s="36">
        <f t="shared" si="61"/>
        <v>0</v>
      </c>
      <c r="AF407" s="36">
        <f t="shared" si="62"/>
        <v>1</v>
      </c>
      <c r="AG407" s="36" t="str">
        <f t="shared" si="63"/>
        <v/>
      </c>
      <c r="AH407" s="36" t="str">
        <f t="shared" si="64"/>
        <v/>
      </c>
      <c r="AI407" s="36">
        <f t="shared" si="65"/>
        <v>0</v>
      </c>
      <c r="AJ407" s="36">
        <f t="shared" si="66"/>
        <v>0</v>
      </c>
      <c r="AK407" s="36" t="str">
        <f t="shared" si="67"/>
        <v/>
      </c>
      <c r="AL407" s="36" t="str">
        <f t="shared" si="68"/>
        <v/>
      </c>
    </row>
    <row r="408" spans="2:38">
      <c r="B408" s="39">
        <v>42630</v>
      </c>
      <c r="C408" s="40">
        <v>75</v>
      </c>
      <c r="D408" s="40" t="s">
        <v>192</v>
      </c>
      <c r="E408" s="41">
        <v>42631.083333333336</v>
      </c>
      <c r="F408" s="42" t="s">
        <v>999</v>
      </c>
      <c r="G408" s="42" t="s">
        <v>201</v>
      </c>
      <c r="H408" s="40" t="s">
        <v>999</v>
      </c>
      <c r="I408" s="40" t="s">
        <v>201</v>
      </c>
      <c r="J408" s="42">
        <v>2.1</v>
      </c>
      <c r="K408" s="42">
        <v>2.82</v>
      </c>
      <c r="L408" s="42">
        <v>3.35</v>
      </c>
      <c r="M408" s="40">
        <v>4.8499999999999996</v>
      </c>
      <c r="N408" s="40">
        <v>3.65</v>
      </c>
      <c r="O408" s="40">
        <v>1.54</v>
      </c>
      <c r="P408" s="40">
        <v>-1</v>
      </c>
      <c r="V408" s="36" t="str">
        <f t="shared" si="60"/>
        <v>法甲</v>
      </c>
      <c r="AE408" s="36">
        <f t="shared" si="61"/>
        <v>0</v>
      </c>
      <c r="AF408" s="36">
        <f t="shared" si="62"/>
        <v>1</v>
      </c>
      <c r="AG408" s="36" t="str">
        <f t="shared" si="63"/>
        <v/>
      </c>
      <c r="AH408" s="36" t="str">
        <f t="shared" si="64"/>
        <v/>
      </c>
      <c r="AI408" s="36">
        <f t="shared" si="65"/>
        <v>0</v>
      </c>
      <c r="AJ408" s="36">
        <f t="shared" si="66"/>
        <v>0</v>
      </c>
      <c r="AK408" s="36" t="str">
        <f t="shared" si="67"/>
        <v/>
      </c>
      <c r="AL408" s="36" t="str">
        <f t="shared" si="68"/>
        <v/>
      </c>
    </row>
    <row r="409" spans="2:38">
      <c r="B409" s="39">
        <v>42630</v>
      </c>
      <c r="C409" s="40">
        <v>76</v>
      </c>
      <c r="D409" s="40" t="s">
        <v>192</v>
      </c>
      <c r="E409" s="41">
        <v>42631.083333333336</v>
      </c>
      <c r="F409" s="42" t="s">
        <v>1000</v>
      </c>
      <c r="G409" s="42" t="s">
        <v>1001</v>
      </c>
      <c r="H409" s="40" t="s">
        <v>1000</v>
      </c>
      <c r="I409" s="40" t="s">
        <v>1001</v>
      </c>
      <c r="J409" s="42">
        <v>1.85</v>
      </c>
      <c r="K409" s="42">
        <v>3.05</v>
      </c>
      <c r="L409" s="42">
        <v>3.85</v>
      </c>
      <c r="M409" s="40">
        <v>3.85</v>
      </c>
      <c r="N409" s="40">
        <v>3.55</v>
      </c>
      <c r="O409" s="40">
        <v>1.7</v>
      </c>
      <c r="P409" s="40">
        <v>-1</v>
      </c>
      <c r="V409" s="36" t="str">
        <f t="shared" si="60"/>
        <v>法甲</v>
      </c>
      <c r="AE409" s="36">
        <f t="shared" si="61"/>
        <v>0</v>
      </c>
      <c r="AF409" s="36">
        <f t="shared" si="62"/>
        <v>1</v>
      </c>
      <c r="AG409" s="36" t="str">
        <f t="shared" si="63"/>
        <v/>
      </c>
      <c r="AH409" s="36" t="str">
        <f t="shared" si="64"/>
        <v/>
      </c>
      <c r="AI409" s="36">
        <f t="shared" si="65"/>
        <v>0</v>
      </c>
      <c r="AJ409" s="36">
        <f t="shared" si="66"/>
        <v>0</v>
      </c>
      <c r="AK409" s="36" t="str">
        <f t="shared" si="67"/>
        <v/>
      </c>
      <c r="AL409" s="36" t="str">
        <f t="shared" si="68"/>
        <v/>
      </c>
    </row>
    <row r="410" spans="2:38">
      <c r="B410" s="39">
        <v>42630</v>
      </c>
      <c r="C410" s="40">
        <v>77</v>
      </c>
      <c r="D410" s="40" t="s">
        <v>192</v>
      </c>
      <c r="E410" s="41">
        <v>42631.083333333336</v>
      </c>
      <c r="F410" s="42" t="s">
        <v>164</v>
      </c>
      <c r="G410" s="42" t="s">
        <v>1002</v>
      </c>
      <c r="H410" s="40" t="s">
        <v>164</v>
      </c>
      <c r="I410" s="40" t="s">
        <v>1002</v>
      </c>
      <c r="J410" s="42">
        <v>1.65</v>
      </c>
      <c r="K410" s="42">
        <v>3.2</v>
      </c>
      <c r="L410" s="42">
        <v>4.8</v>
      </c>
      <c r="M410" s="40">
        <v>3.25</v>
      </c>
      <c r="N410" s="40">
        <v>3.35</v>
      </c>
      <c r="O410" s="40">
        <v>1.92</v>
      </c>
      <c r="P410" s="40">
        <v>-1</v>
      </c>
      <c r="V410" s="36" t="str">
        <f t="shared" si="60"/>
        <v>法甲</v>
      </c>
      <c r="AE410" s="36">
        <f t="shared" si="61"/>
        <v>0</v>
      </c>
      <c r="AF410" s="36">
        <f t="shared" si="62"/>
        <v>1</v>
      </c>
      <c r="AG410" s="36" t="str">
        <f t="shared" si="63"/>
        <v/>
      </c>
      <c r="AH410" s="36" t="str">
        <f t="shared" si="64"/>
        <v/>
      </c>
      <c r="AI410" s="36">
        <f t="shared" si="65"/>
        <v>0</v>
      </c>
      <c r="AJ410" s="36">
        <f t="shared" si="66"/>
        <v>0</v>
      </c>
      <c r="AK410" s="36" t="str">
        <f t="shared" si="67"/>
        <v/>
      </c>
      <c r="AL410" s="36" t="str">
        <f t="shared" si="68"/>
        <v/>
      </c>
    </row>
    <row r="411" spans="2:38">
      <c r="B411" s="39">
        <v>42630</v>
      </c>
      <c r="C411" s="40">
        <v>78</v>
      </c>
      <c r="D411" s="40" t="s">
        <v>192</v>
      </c>
      <c r="E411" s="41">
        <v>42631.083333333336</v>
      </c>
      <c r="F411" s="42" t="s">
        <v>1003</v>
      </c>
      <c r="G411" s="42" t="s">
        <v>1004</v>
      </c>
      <c r="H411" s="40" t="s">
        <v>1003</v>
      </c>
      <c r="I411" s="40" t="s">
        <v>1004</v>
      </c>
      <c r="J411" s="42">
        <v>3.1</v>
      </c>
      <c r="K411" s="42">
        <v>2.85</v>
      </c>
      <c r="L411" s="42">
        <v>2.2000000000000002</v>
      </c>
      <c r="M411" s="40">
        <v>1.49</v>
      </c>
      <c r="N411" s="40">
        <v>3.9</v>
      </c>
      <c r="O411" s="40">
        <v>4.95</v>
      </c>
      <c r="P411" s="40">
        <v>1</v>
      </c>
      <c r="V411" s="36" t="str">
        <f t="shared" si="60"/>
        <v>法甲</v>
      </c>
      <c r="AE411" s="36">
        <f t="shared" si="61"/>
        <v>0</v>
      </c>
      <c r="AF411" s="36">
        <f t="shared" si="62"/>
        <v>1</v>
      </c>
      <c r="AG411" s="36" t="str">
        <f t="shared" si="63"/>
        <v/>
      </c>
      <c r="AH411" s="36" t="str">
        <f t="shared" si="64"/>
        <v/>
      </c>
      <c r="AI411" s="36">
        <f t="shared" si="65"/>
        <v>0</v>
      </c>
      <c r="AJ411" s="36">
        <f t="shared" si="66"/>
        <v>0</v>
      </c>
      <c r="AK411" s="36" t="str">
        <f t="shared" si="67"/>
        <v/>
      </c>
      <c r="AL411" s="36" t="str">
        <f t="shared" si="68"/>
        <v/>
      </c>
    </row>
    <row r="412" spans="2:38">
      <c r="B412" s="39">
        <v>42630</v>
      </c>
      <c r="C412" s="40">
        <v>79</v>
      </c>
      <c r="D412" s="40" t="s">
        <v>192</v>
      </c>
      <c r="E412" s="41">
        <v>42631.083333333336</v>
      </c>
      <c r="F412" s="42" t="s">
        <v>158</v>
      </c>
      <c r="G412" s="42" t="s">
        <v>1005</v>
      </c>
      <c r="H412" s="40" t="s">
        <v>158</v>
      </c>
      <c r="I412" s="40" t="s">
        <v>1005</v>
      </c>
      <c r="J412" s="42">
        <v>1.96</v>
      </c>
      <c r="K412" s="42">
        <v>2.96</v>
      </c>
      <c r="L412" s="42">
        <v>3.55</v>
      </c>
      <c r="M412" s="40">
        <v>4.1500000000000004</v>
      </c>
      <c r="N412" s="40">
        <v>3.7</v>
      </c>
      <c r="O412" s="40">
        <v>1.62</v>
      </c>
      <c r="P412" s="40">
        <v>-1</v>
      </c>
      <c r="V412" s="36" t="str">
        <f t="shared" si="60"/>
        <v>法甲</v>
      </c>
      <c r="AE412" s="36">
        <f t="shared" si="61"/>
        <v>0</v>
      </c>
      <c r="AF412" s="36">
        <f t="shared" si="62"/>
        <v>1</v>
      </c>
      <c r="AG412" s="36" t="str">
        <f t="shared" si="63"/>
        <v/>
      </c>
      <c r="AH412" s="36" t="str">
        <f t="shared" si="64"/>
        <v/>
      </c>
      <c r="AI412" s="36">
        <f t="shared" si="65"/>
        <v>0</v>
      </c>
      <c r="AJ412" s="36">
        <f t="shared" si="66"/>
        <v>0</v>
      </c>
      <c r="AK412" s="36" t="str">
        <f t="shared" si="67"/>
        <v/>
      </c>
      <c r="AL412" s="36" t="str">
        <f t="shared" si="68"/>
        <v/>
      </c>
    </row>
    <row r="413" spans="2:38">
      <c r="B413" s="39">
        <v>42630</v>
      </c>
      <c r="C413" s="40">
        <v>80</v>
      </c>
      <c r="D413" s="40" t="s">
        <v>329</v>
      </c>
      <c r="E413" s="41">
        <v>42631.083333333336</v>
      </c>
      <c r="F413" s="42" t="s">
        <v>1006</v>
      </c>
      <c r="G413" s="42" t="s">
        <v>1007</v>
      </c>
      <c r="H413" s="40" t="s">
        <v>1008</v>
      </c>
      <c r="I413" s="40" t="s">
        <v>1009</v>
      </c>
      <c r="J413" s="42">
        <v>2.72</v>
      </c>
      <c r="K413" s="42">
        <v>3.3</v>
      </c>
      <c r="L413" s="42">
        <v>2.1800000000000002</v>
      </c>
      <c r="M413" s="40">
        <v>6.5</v>
      </c>
      <c r="N413" s="40">
        <v>4.5999999999999996</v>
      </c>
      <c r="O413" s="40">
        <v>1.32</v>
      </c>
      <c r="P413" s="40">
        <v>-1</v>
      </c>
      <c r="V413" s="36" t="str">
        <f t="shared" si="60"/>
        <v>比甲</v>
      </c>
      <c r="AE413" s="36">
        <f t="shared" si="61"/>
        <v>0</v>
      </c>
      <c r="AF413" s="36">
        <f t="shared" si="62"/>
        <v>1</v>
      </c>
      <c r="AG413" s="36" t="str">
        <f t="shared" si="63"/>
        <v/>
      </c>
      <c r="AH413" s="36" t="str">
        <f t="shared" si="64"/>
        <v/>
      </c>
      <c r="AI413" s="36">
        <f t="shared" si="65"/>
        <v>0</v>
      </c>
      <c r="AJ413" s="36">
        <f t="shared" si="66"/>
        <v>0</v>
      </c>
      <c r="AK413" s="36" t="str">
        <f t="shared" si="67"/>
        <v/>
      </c>
      <c r="AL413" s="36" t="str">
        <f t="shared" si="68"/>
        <v/>
      </c>
    </row>
    <row r="414" spans="2:38">
      <c r="B414" s="39">
        <v>42630</v>
      </c>
      <c r="C414" s="40">
        <v>81</v>
      </c>
      <c r="D414" s="40" t="s">
        <v>329</v>
      </c>
      <c r="E414" s="41">
        <v>42631.083333333336</v>
      </c>
      <c r="F414" s="42" t="s">
        <v>1010</v>
      </c>
      <c r="G414" s="42" t="s">
        <v>1011</v>
      </c>
      <c r="H414" s="40" t="s">
        <v>1010</v>
      </c>
      <c r="I414" s="40" t="s">
        <v>1012</v>
      </c>
      <c r="J414" s="42">
        <v>1.82</v>
      </c>
      <c r="K414" s="42">
        <v>3.45</v>
      </c>
      <c r="L414" s="42">
        <v>3.45</v>
      </c>
      <c r="M414" s="40">
        <v>3.6</v>
      </c>
      <c r="N414" s="40">
        <v>3.65</v>
      </c>
      <c r="O414" s="40">
        <v>1.73</v>
      </c>
      <c r="P414" s="40">
        <v>-1</v>
      </c>
      <c r="V414" s="36" t="str">
        <f t="shared" si="60"/>
        <v>比甲</v>
      </c>
      <c r="AE414" s="36">
        <f t="shared" si="61"/>
        <v>0</v>
      </c>
      <c r="AF414" s="36">
        <f t="shared" si="62"/>
        <v>1</v>
      </c>
      <c r="AG414" s="36" t="str">
        <f t="shared" si="63"/>
        <v/>
      </c>
      <c r="AH414" s="36" t="str">
        <f t="shared" si="64"/>
        <v/>
      </c>
      <c r="AI414" s="36">
        <f t="shared" si="65"/>
        <v>0</v>
      </c>
      <c r="AJ414" s="36">
        <f t="shared" si="66"/>
        <v>0</v>
      </c>
      <c r="AK414" s="36" t="str">
        <f t="shared" si="67"/>
        <v/>
      </c>
      <c r="AL414" s="36" t="str">
        <f t="shared" si="68"/>
        <v/>
      </c>
    </row>
    <row r="415" spans="2:38">
      <c r="B415" s="39">
        <v>42630</v>
      </c>
      <c r="C415" s="40">
        <v>82</v>
      </c>
      <c r="D415" s="40" t="s">
        <v>329</v>
      </c>
      <c r="E415" s="41">
        <v>42631.104166666664</v>
      </c>
      <c r="F415" s="42" t="s">
        <v>346</v>
      </c>
      <c r="G415" s="42" t="s">
        <v>1013</v>
      </c>
      <c r="H415" s="40" t="s">
        <v>348</v>
      </c>
      <c r="I415" s="40" t="s">
        <v>1013</v>
      </c>
      <c r="J415" s="42">
        <v>1.82</v>
      </c>
      <c r="K415" s="42">
        <v>3.45</v>
      </c>
      <c r="L415" s="42">
        <v>3.45</v>
      </c>
      <c r="M415" s="40">
        <v>3.5</v>
      </c>
      <c r="N415" s="40">
        <v>3.8</v>
      </c>
      <c r="O415" s="40">
        <v>1.73</v>
      </c>
      <c r="P415" s="40">
        <v>-1</v>
      </c>
      <c r="V415" s="36" t="str">
        <f t="shared" si="60"/>
        <v>比甲</v>
      </c>
      <c r="AE415" s="36">
        <f t="shared" si="61"/>
        <v>0</v>
      </c>
      <c r="AF415" s="36">
        <f t="shared" si="62"/>
        <v>1</v>
      </c>
      <c r="AG415" s="36" t="str">
        <f t="shared" si="63"/>
        <v/>
      </c>
      <c r="AH415" s="36" t="str">
        <f t="shared" si="64"/>
        <v/>
      </c>
      <c r="AI415" s="36">
        <f t="shared" si="65"/>
        <v>0</v>
      </c>
      <c r="AJ415" s="36">
        <f t="shared" si="66"/>
        <v>0</v>
      </c>
      <c r="AK415" s="36" t="str">
        <f t="shared" si="67"/>
        <v/>
      </c>
      <c r="AL415" s="36" t="str">
        <f t="shared" si="68"/>
        <v/>
      </c>
    </row>
    <row r="416" spans="2:38">
      <c r="B416" s="39">
        <v>42630</v>
      </c>
      <c r="C416" s="40">
        <v>83</v>
      </c>
      <c r="D416" s="40" t="s">
        <v>174</v>
      </c>
      <c r="E416" s="41">
        <v>42631.114583333336</v>
      </c>
      <c r="F416" s="42" t="s">
        <v>711</v>
      </c>
      <c r="G416" s="42" t="s">
        <v>181</v>
      </c>
      <c r="H416" s="40" t="s">
        <v>711</v>
      </c>
      <c r="I416" s="40" t="s">
        <v>181</v>
      </c>
      <c r="J416" s="42">
        <v>1.1000000000000001</v>
      </c>
      <c r="K416" s="42">
        <v>6.4</v>
      </c>
      <c r="L416" s="42">
        <v>15.5</v>
      </c>
      <c r="M416" s="40">
        <v>1.49</v>
      </c>
      <c r="N416" s="40">
        <v>4.1500000000000004</v>
      </c>
      <c r="O416" s="40">
        <v>4.5999999999999996</v>
      </c>
      <c r="P416" s="40">
        <v>-1</v>
      </c>
      <c r="V416" s="36" t="str">
        <f t="shared" si="60"/>
        <v>意甲</v>
      </c>
      <c r="AE416" s="36">
        <f t="shared" si="61"/>
        <v>0</v>
      </c>
      <c r="AF416" s="36">
        <f t="shared" si="62"/>
        <v>1</v>
      </c>
      <c r="AG416" s="36" t="str">
        <f t="shared" si="63"/>
        <v/>
      </c>
      <c r="AH416" s="36" t="str">
        <f t="shared" si="64"/>
        <v/>
      </c>
      <c r="AI416" s="36">
        <f t="shared" si="65"/>
        <v>0</v>
      </c>
      <c r="AJ416" s="36">
        <f t="shared" si="66"/>
        <v>0</v>
      </c>
      <c r="AK416" s="36" t="str">
        <f t="shared" si="67"/>
        <v/>
      </c>
      <c r="AL416" s="36" t="str">
        <f t="shared" si="68"/>
        <v/>
      </c>
    </row>
    <row r="417" spans="2:38">
      <c r="B417" s="39">
        <v>42630</v>
      </c>
      <c r="C417" s="40">
        <v>84</v>
      </c>
      <c r="D417" s="40" t="s">
        <v>161</v>
      </c>
      <c r="E417" s="41">
        <v>42631.114583333336</v>
      </c>
      <c r="F417" s="42" t="s">
        <v>170</v>
      </c>
      <c r="G417" s="42" t="s">
        <v>1014</v>
      </c>
      <c r="H417" s="40" t="s">
        <v>170</v>
      </c>
      <c r="I417" s="40" t="s">
        <v>1014</v>
      </c>
      <c r="J417" s="42">
        <v>2.04</v>
      </c>
      <c r="K417" s="42">
        <v>3.1</v>
      </c>
      <c r="L417" s="42">
        <v>3.16</v>
      </c>
      <c r="M417" s="40">
        <v>4.3</v>
      </c>
      <c r="N417" s="40">
        <v>3.85</v>
      </c>
      <c r="O417" s="40">
        <v>1.57</v>
      </c>
      <c r="P417" s="40">
        <v>-1</v>
      </c>
      <c r="V417" s="36" t="str">
        <f t="shared" si="60"/>
        <v>西甲</v>
      </c>
      <c r="AE417" s="36">
        <f t="shared" si="61"/>
        <v>0</v>
      </c>
      <c r="AF417" s="36">
        <f t="shared" si="62"/>
        <v>1</v>
      </c>
      <c r="AG417" s="36" t="str">
        <f t="shared" si="63"/>
        <v/>
      </c>
      <c r="AH417" s="36" t="str">
        <f t="shared" si="64"/>
        <v/>
      </c>
      <c r="AI417" s="36">
        <f t="shared" si="65"/>
        <v>0</v>
      </c>
      <c r="AJ417" s="36">
        <f t="shared" si="66"/>
        <v>0</v>
      </c>
      <c r="AK417" s="36" t="str">
        <f t="shared" si="67"/>
        <v/>
      </c>
      <c r="AL417" s="36" t="str">
        <f t="shared" si="68"/>
        <v/>
      </c>
    </row>
    <row r="418" spans="2:38">
      <c r="B418" s="39">
        <v>42630</v>
      </c>
      <c r="C418" s="40">
        <v>85</v>
      </c>
      <c r="D418" s="40" t="s">
        <v>219</v>
      </c>
      <c r="E418" s="41">
        <v>42631.114583333336</v>
      </c>
      <c r="F418" s="42" t="s">
        <v>1015</v>
      </c>
      <c r="G418" s="42" t="s">
        <v>1016</v>
      </c>
      <c r="H418" s="40" t="s">
        <v>1015</v>
      </c>
      <c r="I418" s="40" t="s">
        <v>1016</v>
      </c>
      <c r="J418" s="42">
        <v>1.61</v>
      </c>
      <c r="K418" s="42">
        <v>3.65</v>
      </c>
      <c r="L418" s="42">
        <v>4.3</v>
      </c>
      <c r="M418" s="40">
        <v>2.89</v>
      </c>
      <c r="N418" s="40">
        <v>3.6</v>
      </c>
      <c r="O418" s="40">
        <v>1.98</v>
      </c>
      <c r="P418" s="40">
        <v>-1</v>
      </c>
      <c r="V418" s="36" t="str">
        <f t="shared" si="60"/>
        <v>荷甲</v>
      </c>
      <c r="AE418" s="36">
        <f t="shared" si="61"/>
        <v>0</v>
      </c>
      <c r="AF418" s="36">
        <f t="shared" si="62"/>
        <v>1</v>
      </c>
      <c r="AG418" s="36" t="str">
        <f t="shared" si="63"/>
        <v/>
      </c>
      <c r="AH418" s="36" t="str">
        <f t="shared" si="64"/>
        <v/>
      </c>
      <c r="AI418" s="36">
        <f t="shared" si="65"/>
        <v>0</v>
      </c>
      <c r="AJ418" s="36">
        <f t="shared" si="66"/>
        <v>0</v>
      </c>
      <c r="AK418" s="36" t="str">
        <f t="shared" si="67"/>
        <v/>
      </c>
      <c r="AL418" s="36" t="str">
        <f t="shared" si="68"/>
        <v/>
      </c>
    </row>
    <row r="419" spans="2:38">
      <c r="B419" s="39">
        <v>42630</v>
      </c>
      <c r="C419" s="40">
        <v>86</v>
      </c>
      <c r="D419" s="40" t="s">
        <v>335</v>
      </c>
      <c r="E419" s="41">
        <v>42631.125</v>
      </c>
      <c r="F419" s="42" t="s">
        <v>469</v>
      </c>
      <c r="G419" s="42" t="s">
        <v>254</v>
      </c>
      <c r="H419" s="40" t="s">
        <v>469</v>
      </c>
      <c r="I419" s="40" t="s">
        <v>254</v>
      </c>
      <c r="J419" s="42">
        <v>2.1</v>
      </c>
      <c r="K419" s="42">
        <v>3.05</v>
      </c>
      <c r="L419" s="42">
        <v>3.08</v>
      </c>
      <c r="M419" s="40">
        <v>4.5999999999999996</v>
      </c>
      <c r="N419" s="40">
        <v>3.8</v>
      </c>
      <c r="O419" s="40">
        <v>1.54</v>
      </c>
      <c r="P419" s="40">
        <v>-1</v>
      </c>
      <c r="V419" s="36" t="str">
        <f t="shared" si="60"/>
        <v>巴西甲</v>
      </c>
      <c r="AE419" s="36">
        <f t="shared" si="61"/>
        <v>0</v>
      </c>
      <c r="AF419" s="36">
        <f t="shared" si="62"/>
        <v>1</v>
      </c>
      <c r="AG419" s="36" t="str">
        <f t="shared" si="63"/>
        <v/>
      </c>
      <c r="AH419" s="36" t="str">
        <f t="shared" si="64"/>
        <v/>
      </c>
      <c r="AI419" s="36">
        <f t="shared" si="65"/>
        <v>0</v>
      </c>
      <c r="AJ419" s="36">
        <f t="shared" si="66"/>
        <v>0</v>
      </c>
      <c r="AK419" s="36" t="str">
        <f t="shared" si="67"/>
        <v/>
      </c>
      <c r="AL419" s="36" t="str">
        <f t="shared" si="68"/>
        <v/>
      </c>
    </row>
    <row r="420" spans="2:38">
      <c r="B420" s="39">
        <v>42630</v>
      </c>
      <c r="C420" s="40">
        <v>87</v>
      </c>
      <c r="D420" s="40" t="s">
        <v>265</v>
      </c>
      <c r="E420" s="41">
        <v>42631.125</v>
      </c>
      <c r="F420" s="42" t="s">
        <v>744</v>
      </c>
      <c r="G420" s="42" t="s">
        <v>1017</v>
      </c>
      <c r="H420" s="40" t="s">
        <v>744</v>
      </c>
      <c r="I420" s="40" t="s">
        <v>1017</v>
      </c>
      <c r="J420" s="42">
        <v>1.65</v>
      </c>
      <c r="K420" s="42">
        <v>3.2</v>
      </c>
      <c r="L420" s="42">
        <v>4.8</v>
      </c>
      <c r="M420" s="40">
        <v>3.28</v>
      </c>
      <c r="N420" s="40">
        <v>3.3</v>
      </c>
      <c r="O420" s="40">
        <v>1.92</v>
      </c>
      <c r="P420" s="40">
        <v>-1</v>
      </c>
      <c r="V420" s="36" t="str">
        <f t="shared" si="60"/>
        <v>阿甲</v>
      </c>
      <c r="AE420" s="36">
        <f t="shared" si="61"/>
        <v>0</v>
      </c>
      <c r="AF420" s="36">
        <f t="shared" si="62"/>
        <v>1</v>
      </c>
      <c r="AG420" s="36" t="str">
        <f t="shared" si="63"/>
        <v/>
      </c>
      <c r="AH420" s="36" t="str">
        <f t="shared" si="64"/>
        <v/>
      </c>
      <c r="AI420" s="36">
        <f t="shared" si="65"/>
        <v>0</v>
      </c>
      <c r="AJ420" s="36">
        <f t="shared" si="66"/>
        <v>0</v>
      </c>
      <c r="AK420" s="36" t="str">
        <f t="shared" si="67"/>
        <v/>
      </c>
      <c r="AL420" s="36" t="str">
        <f t="shared" si="68"/>
        <v/>
      </c>
    </row>
    <row r="421" spans="2:38">
      <c r="B421" s="39">
        <v>42630</v>
      </c>
      <c r="C421" s="40">
        <v>88</v>
      </c>
      <c r="D421" s="40" t="s">
        <v>265</v>
      </c>
      <c r="E421" s="41">
        <v>42631.135416666664</v>
      </c>
      <c r="F421" s="42" t="s">
        <v>431</v>
      </c>
      <c r="G421" s="42" t="s">
        <v>1018</v>
      </c>
      <c r="H421" s="40" t="s">
        <v>431</v>
      </c>
      <c r="I421" s="40" t="s">
        <v>1019</v>
      </c>
      <c r="J421" s="42">
        <v>1.46</v>
      </c>
      <c r="K421" s="42">
        <v>3.45</v>
      </c>
      <c r="L421" s="42">
        <v>6.5</v>
      </c>
      <c r="M421" s="40">
        <v>2.65</v>
      </c>
      <c r="N421" s="40">
        <v>3.25</v>
      </c>
      <c r="O421" s="40">
        <v>2.2599999999999998</v>
      </c>
      <c r="P421" s="40">
        <v>-1</v>
      </c>
      <c r="V421" s="36" t="str">
        <f t="shared" si="60"/>
        <v>阿甲</v>
      </c>
      <c r="AE421" s="36">
        <f t="shared" si="61"/>
        <v>0</v>
      </c>
      <c r="AF421" s="36">
        <f t="shared" si="62"/>
        <v>1</v>
      </c>
      <c r="AG421" s="36" t="str">
        <f t="shared" si="63"/>
        <v/>
      </c>
      <c r="AH421" s="36" t="str">
        <f t="shared" si="64"/>
        <v/>
      </c>
      <c r="AI421" s="36">
        <f t="shared" si="65"/>
        <v>0</v>
      </c>
      <c r="AJ421" s="36">
        <f t="shared" si="66"/>
        <v>0</v>
      </c>
      <c r="AK421" s="36" t="str">
        <f t="shared" si="67"/>
        <v/>
      </c>
      <c r="AL421" s="36" t="str">
        <f t="shared" si="68"/>
        <v/>
      </c>
    </row>
    <row r="422" spans="2:38">
      <c r="B422" s="39">
        <v>42630</v>
      </c>
      <c r="C422" s="40">
        <v>89</v>
      </c>
      <c r="D422" s="40" t="s">
        <v>82</v>
      </c>
      <c r="E422" s="41">
        <v>42631.145833333336</v>
      </c>
      <c r="F422" s="42" t="s">
        <v>1020</v>
      </c>
      <c r="G422" s="42" t="s">
        <v>1021</v>
      </c>
      <c r="H422" s="40" t="s">
        <v>1022</v>
      </c>
      <c r="I422" s="40" t="s">
        <v>1023</v>
      </c>
      <c r="J422" s="42">
        <v>1.75</v>
      </c>
      <c r="K422" s="42">
        <v>3.2</v>
      </c>
      <c r="L422" s="42">
        <v>4.0999999999999996</v>
      </c>
      <c r="M422" s="40">
        <v>3.52</v>
      </c>
      <c r="N422" s="40">
        <v>3.45</v>
      </c>
      <c r="O422" s="40">
        <v>1.8</v>
      </c>
      <c r="P422" s="40">
        <v>-1</v>
      </c>
      <c r="V422" s="36" t="str">
        <f t="shared" si="60"/>
        <v>葡超</v>
      </c>
      <c r="AE422" s="36">
        <f t="shared" si="61"/>
        <v>0</v>
      </c>
      <c r="AF422" s="36">
        <f t="shared" si="62"/>
        <v>2</v>
      </c>
      <c r="AG422" s="36" t="str">
        <f t="shared" si="63"/>
        <v/>
      </c>
      <c r="AH422" s="36" t="str">
        <f t="shared" si="64"/>
        <v/>
      </c>
      <c r="AI422" s="36">
        <f t="shared" si="65"/>
        <v>0</v>
      </c>
      <c r="AJ422" s="36">
        <f t="shared" si="66"/>
        <v>0</v>
      </c>
      <c r="AK422" s="36" t="str">
        <f t="shared" si="67"/>
        <v/>
      </c>
      <c r="AL422" s="36" t="str">
        <f t="shared" si="68"/>
        <v/>
      </c>
    </row>
    <row r="423" spans="2:38">
      <c r="B423" s="39">
        <v>42630</v>
      </c>
      <c r="C423" s="40">
        <v>90</v>
      </c>
      <c r="D423" s="40" t="s">
        <v>265</v>
      </c>
      <c r="E423" s="41">
        <v>42631.166666666664</v>
      </c>
      <c r="F423" s="42" t="s">
        <v>1024</v>
      </c>
      <c r="G423" s="42" t="s">
        <v>266</v>
      </c>
      <c r="H423" s="40" t="s">
        <v>1025</v>
      </c>
      <c r="I423" s="40" t="s">
        <v>266</v>
      </c>
      <c r="J423" s="42">
        <v>2.2000000000000002</v>
      </c>
      <c r="K423" s="42">
        <v>2.9</v>
      </c>
      <c r="L423" s="42">
        <v>3.05</v>
      </c>
      <c r="M423" s="40">
        <v>5.0999999999999996</v>
      </c>
      <c r="N423" s="40">
        <v>3.85</v>
      </c>
      <c r="O423" s="40">
        <v>1.49</v>
      </c>
      <c r="P423" s="40">
        <v>-1</v>
      </c>
      <c r="V423" s="36" t="str">
        <f t="shared" si="60"/>
        <v>阿甲</v>
      </c>
      <c r="AE423" s="36">
        <f t="shared" si="61"/>
        <v>0</v>
      </c>
      <c r="AF423" s="36">
        <f t="shared" si="62"/>
        <v>1</v>
      </c>
      <c r="AG423" s="36" t="str">
        <f t="shared" si="63"/>
        <v/>
      </c>
      <c r="AH423" s="36" t="str">
        <f t="shared" si="64"/>
        <v/>
      </c>
      <c r="AI423" s="36">
        <f t="shared" si="65"/>
        <v>0</v>
      </c>
      <c r="AJ423" s="36">
        <f t="shared" si="66"/>
        <v>0</v>
      </c>
      <c r="AK423" s="36" t="str">
        <f t="shared" si="67"/>
        <v/>
      </c>
      <c r="AL423" s="36" t="str">
        <f t="shared" si="68"/>
        <v/>
      </c>
    </row>
    <row r="424" spans="2:38">
      <c r="B424" s="39">
        <v>42630</v>
      </c>
      <c r="C424" s="40">
        <v>91</v>
      </c>
      <c r="D424" s="40" t="s">
        <v>117</v>
      </c>
      <c r="E424" s="41">
        <v>42631.166666666664</v>
      </c>
      <c r="F424" s="42" t="s">
        <v>119</v>
      </c>
      <c r="G424" s="42" t="s">
        <v>749</v>
      </c>
      <c r="H424" s="40" t="s">
        <v>119</v>
      </c>
      <c r="I424" s="40" t="s">
        <v>749</v>
      </c>
      <c r="J424" s="42">
        <v>1.62</v>
      </c>
      <c r="K424" s="42">
        <v>3.65</v>
      </c>
      <c r="L424" s="42">
        <v>4.2</v>
      </c>
      <c r="M424" s="40">
        <v>2.9</v>
      </c>
      <c r="N424" s="40">
        <v>3.65</v>
      </c>
      <c r="O424" s="40">
        <v>1.96</v>
      </c>
      <c r="P424" s="40">
        <v>-1</v>
      </c>
      <c r="V424" s="36" t="str">
        <f t="shared" si="60"/>
        <v>美职</v>
      </c>
      <c r="AE424" s="36">
        <f t="shared" si="61"/>
        <v>0</v>
      </c>
      <c r="AF424" s="36">
        <f t="shared" si="62"/>
        <v>1</v>
      </c>
      <c r="AG424" s="36" t="str">
        <f t="shared" si="63"/>
        <v/>
      </c>
      <c r="AH424" s="36" t="str">
        <f t="shared" si="64"/>
        <v/>
      </c>
      <c r="AI424" s="36">
        <f t="shared" si="65"/>
        <v>0</v>
      </c>
      <c r="AJ424" s="36">
        <f t="shared" si="66"/>
        <v>0</v>
      </c>
      <c r="AK424" s="36" t="str">
        <f t="shared" si="67"/>
        <v/>
      </c>
      <c r="AL424" s="36" t="str">
        <f t="shared" si="68"/>
        <v/>
      </c>
    </row>
    <row r="425" spans="2:38">
      <c r="B425" s="39">
        <v>42630</v>
      </c>
      <c r="C425" s="40">
        <v>92</v>
      </c>
      <c r="D425" s="40" t="s">
        <v>265</v>
      </c>
      <c r="E425" s="41">
        <v>42631.208333333336</v>
      </c>
      <c r="F425" s="42" t="s">
        <v>276</v>
      </c>
      <c r="G425" s="42" t="s">
        <v>210</v>
      </c>
      <c r="H425" s="40" t="s">
        <v>276</v>
      </c>
      <c r="I425" s="40" t="s">
        <v>211</v>
      </c>
      <c r="J425" s="42">
        <v>3.45</v>
      </c>
      <c r="K425" s="42">
        <v>3</v>
      </c>
      <c r="L425" s="42">
        <v>1.98</v>
      </c>
      <c r="M425" s="40">
        <v>1.61</v>
      </c>
      <c r="N425" s="40">
        <v>3.6</v>
      </c>
      <c r="O425" s="40">
        <v>4.3499999999999996</v>
      </c>
      <c r="P425" s="40">
        <v>1</v>
      </c>
      <c r="V425" s="36" t="str">
        <f t="shared" si="60"/>
        <v>阿甲</v>
      </c>
      <c r="AE425" s="36">
        <f t="shared" si="61"/>
        <v>0</v>
      </c>
      <c r="AF425" s="36">
        <f t="shared" si="62"/>
        <v>1</v>
      </c>
      <c r="AG425" s="36" t="str">
        <f t="shared" si="63"/>
        <v/>
      </c>
      <c r="AH425" s="36" t="str">
        <f t="shared" si="64"/>
        <v/>
      </c>
      <c r="AI425" s="36">
        <f t="shared" si="65"/>
        <v>0</v>
      </c>
      <c r="AJ425" s="36">
        <f t="shared" si="66"/>
        <v>0</v>
      </c>
      <c r="AK425" s="36" t="str">
        <f t="shared" si="67"/>
        <v/>
      </c>
      <c r="AL425" s="36" t="str">
        <f t="shared" si="68"/>
        <v/>
      </c>
    </row>
    <row r="426" spans="2:38">
      <c r="B426" s="39">
        <v>42630</v>
      </c>
      <c r="C426" s="40">
        <v>93</v>
      </c>
      <c r="D426" s="40" t="s">
        <v>190</v>
      </c>
      <c r="E426" s="41">
        <v>42631.208333333336</v>
      </c>
      <c r="F426" s="42" t="s">
        <v>203</v>
      </c>
      <c r="G426" s="42" t="s">
        <v>124</v>
      </c>
      <c r="H426" s="40" t="s">
        <v>204</v>
      </c>
      <c r="I426" s="40" t="s">
        <v>124</v>
      </c>
      <c r="J426" s="42">
        <v>2.1800000000000002</v>
      </c>
      <c r="K426" s="42">
        <v>3.2</v>
      </c>
      <c r="L426" s="42">
        <v>2.8</v>
      </c>
      <c r="M426" s="40">
        <v>4.6500000000000004</v>
      </c>
      <c r="N426" s="40">
        <v>4.05</v>
      </c>
      <c r="O426" s="40">
        <v>1.5</v>
      </c>
      <c r="P426" s="40">
        <v>-1</v>
      </c>
      <c r="V426" s="36" t="str">
        <f t="shared" si="60"/>
        <v>墨联</v>
      </c>
      <c r="AE426" s="36">
        <f t="shared" si="61"/>
        <v>0</v>
      </c>
      <c r="AF426" s="36">
        <f t="shared" si="62"/>
        <v>1</v>
      </c>
      <c r="AG426" s="36" t="str">
        <f t="shared" si="63"/>
        <v/>
      </c>
      <c r="AH426" s="36" t="str">
        <f t="shared" si="64"/>
        <v/>
      </c>
      <c r="AI426" s="36">
        <f t="shared" si="65"/>
        <v>0</v>
      </c>
      <c r="AJ426" s="36">
        <f t="shared" si="66"/>
        <v>0</v>
      </c>
      <c r="AK426" s="36" t="str">
        <f t="shared" si="67"/>
        <v/>
      </c>
      <c r="AL426" s="36" t="str">
        <f t="shared" si="68"/>
        <v/>
      </c>
    </row>
    <row r="427" spans="2:38">
      <c r="B427" s="39">
        <v>42630</v>
      </c>
      <c r="C427" s="40">
        <v>94</v>
      </c>
      <c r="D427" s="40" t="s">
        <v>117</v>
      </c>
      <c r="E427" s="41">
        <v>42631.25</v>
      </c>
      <c r="F427" s="42" t="s">
        <v>292</v>
      </c>
      <c r="G427" s="42" t="s">
        <v>1026</v>
      </c>
      <c r="H427" s="40" t="s">
        <v>292</v>
      </c>
      <c r="I427" s="40" t="s">
        <v>1026</v>
      </c>
      <c r="J427" s="42">
        <v>1.75</v>
      </c>
      <c r="K427" s="42">
        <v>3.7</v>
      </c>
      <c r="L427" s="42">
        <v>3.5</v>
      </c>
      <c r="M427" s="40">
        <v>3.15</v>
      </c>
      <c r="N427" s="40">
        <v>3.9</v>
      </c>
      <c r="O427" s="40">
        <v>1.8</v>
      </c>
      <c r="P427" s="40">
        <v>-1</v>
      </c>
      <c r="V427" s="36" t="str">
        <f t="shared" si="60"/>
        <v>美职</v>
      </c>
      <c r="AE427" s="36">
        <f t="shared" si="61"/>
        <v>0</v>
      </c>
      <c r="AF427" s="36">
        <f t="shared" si="62"/>
        <v>1</v>
      </c>
      <c r="AG427" s="36" t="str">
        <f t="shared" si="63"/>
        <v/>
      </c>
      <c r="AH427" s="36" t="str">
        <f t="shared" si="64"/>
        <v/>
      </c>
      <c r="AI427" s="36">
        <f t="shared" si="65"/>
        <v>0</v>
      </c>
      <c r="AJ427" s="36">
        <f t="shared" si="66"/>
        <v>0</v>
      </c>
      <c r="AK427" s="36" t="str">
        <f t="shared" si="67"/>
        <v/>
      </c>
      <c r="AL427" s="36" t="str">
        <f t="shared" si="68"/>
        <v/>
      </c>
    </row>
    <row r="428" spans="2:38">
      <c r="B428" s="39">
        <v>42630</v>
      </c>
      <c r="C428" s="40">
        <v>95</v>
      </c>
      <c r="D428" s="40" t="s">
        <v>190</v>
      </c>
      <c r="E428" s="41">
        <v>42631.25</v>
      </c>
      <c r="F428" s="42" t="s">
        <v>1027</v>
      </c>
      <c r="G428" s="42" t="s">
        <v>786</v>
      </c>
      <c r="H428" s="40" t="s">
        <v>1028</v>
      </c>
      <c r="I428" s="40" t="s">
        <v>786</v>
      </c>
      <c r="J428" s="42">
        <v>2.4500000000000002</v>
      </c>
      <c r="K428" s="42">
        <v>3.2</v>
      </c>
      <c r="L428" s="42">
        <v>2.4500000000000002</v>
      </c>
      <c r="M428" s="40">
        <v>5.4</v>
      </c>
      <c r="N428" s="40">
        <v>4.45</v>
      </c>
      <c r="O428" s="40">
        <v>1.39</v>
      </c>
      <c r="P428" s="40">
        <v>-1</v>
      </c>
      <c r="V428" s="36" t="str">
        <f t="shared" si="60"/>
        <v>墨联</v>
      </c>
      <c r="AE428" s="36">
        <f t="shared" si="61"/>
        <v>0</v>
      </c>
      <c r="AF428" s="36">
        <f t="shared" si="62"/>
        <v>1</v>
      </c>
      <c r="AG428" s="36" t="str">
        <f t="shared" si="63"/>
        <v/>
      </c>
      <c r="AH428" s="36" t="str">
        <f t="shared" si="64"/>
        <v/>
      </c>
      <c r="AI428" s="36">
        <f t="shared" si="65"/>
        <v>0</v>
      </c>
      <c r="AJ428" s="36">
        <f t="shared" si="66"/>
        <v>0</v>
      </c>
      <c r="AK428" s="36" t="str">
        <f t="shared" si="67"/>
        <v/>
      </c>
      <c r="AL428" s="36" t="str">
        <f t="shared" si="68"/>
        <v/>
      </c>
    </row>
    <row r="429" spans="2:38">
      <c r="B429" s="39">
        <v>42630</v>
      </c>
      <c r="C429" s="40">
        <v>96</v>
      </c>
      <c r="D429" s="40" t="s">
        <v>117</v>
      </c>
      <c r="E429" s="41">
        <v>42631.291666666664</v>
      </c>
      <c r="F429" s="42" t="s">
        <v>280</v>
      </c>
      <c r="G429" s="42" t="s">
        <v>121</v>
      </c>
      <c r="H429" s="40" t="s">
        <v>281</v>
      </c>
      <c r="I429" s="40" t="s">
        <v>123</v>
      </c>
      <c r="J429" s="42">
        <v>2.16</v>
      </c>
      <c r="K429" s="42">
        <v>3.35</v>
      </c>
      <c r="L429" s="42">
        <v>2.72</v>
      </c>
      <c r="M429" s="40">
        <v>4.4000000000000004</v>
      </c>
      <c r="N429" s="40">
        <v>4.2</v>
      </c>
      <c r="O429" s="40">
        <v>1.51</v>
      </c>
      <c r="P429" s="40">
        <v>-1</v>
      </c>
      <c r="V429" s="36" t="str">
        <f t="shared" si="60"/>
        <v>美职</v>
      </c>
      <c r="AE429" s="36">
        <f t="shared" si="61"/>
        <v>0</v>
      </c>
      <c r="AF429" s="36">
        <f t="shared" si="62"/>
        <v>1</v>
      </c>
      <c r="AG429" s="36" t="str">
        <f t="shared" si="63"/>
        <v/>
      </c>
      <c r="AH429" s="36" t="str">
        <f t="shared" si="64"/>
        <v/>
      </c>
      <c r="AI429" s="36">
        <f t="shared" si="65"/>
        <v>0</v>
      </c>
      <c r="AJ429" s="36">
        <f t="shared" si="66"/>
        <v>0</v>
      </c>
      <c r="AK429" s="36" t="str">
        <f t="shared" si="67"/>
        <v/>
      </c>
      <c r="AL429" s="36" t="str">
        <f t="shared" si="68"/>
        <v/>
      </c>
    </row>
    <row r="430" spans="2:38">
      <c r="B430" s="39">
        <v>42630</v>
      </c>
      <c r="C430" s="40">
        <v>97</v>
      </c>
      <c r="D430" s="40" t="s">
        <v>265</v>
      </c>
      <c r="E430" s="41">
        <v>42631.302083333336</v>
      </c>
      <c r="F430" s="42" t="s">
        <v>1029</v>
      </c>
      <c r="G430" s="42" t="s">
        <v>269</v>
      </c>
      <c r="H430" s="40" t="s">
        <v>1030</v>
      </c>
      <c r="I430" s="40" t="s">
        <v>269</v>
      </c>
      <c r="J430" s="42">
        <v>2.85</v>
      </c>
      <c r="K430" s="42">
        <v>2.78</v>
      </c>
      <c r="L430" s="42">
        <v>2.39</v>
      </c>
      <c r="M430" s="40">
        <v>1.41</v>
      </c>
      <c r="N430" s="40">
        <v>3.95</v>
      </c>
      <c r="O430" s="40">
        <v>6</v>
      </c>
      <c r="P430" s="40">
        <v>1</v>
      </c>
      <c r="V430" s="36" t="str">
        <f t="shared" si="60"/>
        <v>阿甲</v>
      </c>
      <c r="AE430" s="36">
        <f t="shared" si="61"/>
        <v>0</v>
      </c>
      <c r="AF430" s="36">
        <f t="shared" si="62"/>
        <v>1</v>
      </c>
      <c r="AG430" s="36" t="str">
        <f t="shared" si="63"/>
        <v/>
      </c>
      <c r="AH430" s="36" t="str">
        <f t="shared" si="64"/>
        <v/>
      </c>
      <c r="AI430" s="36">
        <f t="shared" si="65"/>
        <v>0</v>
      </c>
      <c r="AJ430" s="36">
        <f t="shared" si="66"/>
        <v>0</v>
      </c>
      <c r="AK430" s="36" t="str">
        <f t="shared" si="67"/>
        <v/>
      </c>
      <c r="AL430" s="36" t="str">
        <f t="shared" si="68"/>
        <v/>
      </c>
    </row>
    <row r="431" spans="2:38">
      <c r="B431" s="39">
        <v>42630</v>
      </c>
      <c r="C431" s="40">
        <v>98</v>
      </c>
      <c r="D431" s="40" t="s">
        <v>117</v>
      </c>
      <c r="E431" s="41">
        <v>42631.3125</v>
      </c>
      <c r="F431" s="42" t="s">
        <v>641</v>
      </c>
      <c r="G431" s="42" t="s">
        <v>283</v>
      </c>
      <c r="H431" s="40" t="s">
        <v>641</v>
      </c>
      <c r="I431" s="40" t="s">
        <v>283</v>
      </c>
      <c r="J431" s="42">
        <v>1.71</v>
      </c>
      <c r="K431" s="42">
        <v>3.5</v>
      </c>
      <c r="L431" s="42">
        <v>3.9</v>
      </c>
      <c r="M431" s="40">
        <v>3.1</v>
      </c>
      <c r="N431" s="40">
        <v>3.75</v>
      </c>
      <c r="O431" s="40">
        <v>1.85</v>
      </c>
      <c r="P431" s="40">
        <v>-1</v>
      </c>
      <c r="V431" s="36" t="str">
        <f t="shared" si="60"/>
        <v>美职</v>
      </c>
      <c r="AE431" s="36">
        <f t="shared" si="61"/>
        <v>0</v>
      </c>
      <c r="AF431" s="36">
        <f t="shared" si="62"/>
        <v>1</v>
      </c>
      <c r="AG431" s="36" t="str">
        <f t="shared" si="63"/>
        <v/>
      </c>
      <c r="AH431" s="36" t="str">
        <f t="shared" si="64"/>
        <v/>
      </c>
      <c r="AI431" s="36">
        <f t="shared" si="65"/>
        <v>0</v>
      </c>
      <c r="AJ431" s="36">
        <f t="shared" si="66"/>
        <v>0</v>
      </c>
      <c r="AK431" s="36" t="str">
        <f t="shared" si="67"/>
        <v/>
      </c>
      <c r="AL431" s="36" t="str">
        <f t="shared" si="68"/>
        <v/>
      </c>
    </row>
    <row r="432" spans="2:38">
      <c r="B432" s="39">
        <v>42630</v>
      </c>
      <c r="C432" s="40">
        <v>99</v>
      </c>
      <c r="D432" s="40" t="s">
        <v>117</v>
      </c>
      <c r="E432" s="41">
        <v>42631.3125</v>
      </c>
      <c r="F432" s="42" t="s">
        <v>311</v>
      </c>
      <c r="G432" s="42" t="s">
        <v>1031</v>
      </c>
      <c r="H432" s="40" t="s">
        <v>311</v>
      </c>
      <c r="I432" s="40" t="s">
        <v>1031</v>
      </c>
      <c r="J432" s="42">
        <v>1.99</v>
      </c>
      <c r="K432" s="42">
        <v>3.6</v>
      </c>
      <c r="L432" s="42">
        <v>2.86</v>
      </c>
      <c r="M432" s="40">
        <v>3.85</v>
      </c>
      <c r="N432" s="40">
        <v>4.0999999999999996</v>
      </c>
      <c r="O432" s="40">
        <v>1.6</v>
      </c>
      <c r="P432" s="40">
        <v>-1</v>
      </c>
      <c r="V432" s="36" t="str">
        <f t="shared" si="60"/>
        <v>美职</v>
      </c>
      <c r="AE432" s="36">
        <f t="shared" si="61"/>
        <v>0</v>
      </c>
      <c r="AF432" s="36">
        <f t="shared" si="62"/>
        <v>1</v>
      </c>
      <c r="AG432" s="36" t="str">
        <f t="shared" si="63"/>
        <v/>
      </c>
      <c r="AH432" s="36" t="str">
        <f t="shared" si="64"/>
        <v/>
      </c>
      <c r="AI432" s="36">
        <f t="shared" si="65"/>
        <v>0</v>
      </c>
      <c r="AJ432" s="36">
        <f t="shared" si="66"/>
        <v>0</v>
      </c>
      <c r="AK432" s="36" t="str">
        <f t="shared" si="67"/>
        <v/>
      </c>
      <c r="AL432" s="36" t="str">
        <f t="shared" si="68"/>
        <v/>
      </c>
    </row>
    <row r="433" spans="2:38">
      <c r="B433" s="39">
        <v>42630</v>
      </c>
      <c r="C433" s="40">
        <v>100</v>
      </c>
      <c r="D433" s="40" t="s">
        <v>190</v>
      </c>
      <c r="E433" s="41">
        <v>42631.333333333336</v>
      </c>
      <c r="F433" s="42" t="s">
        <v>1032</v>
      </c>
      <c r="G433" s="42" t="s">
        <v>1033</v>
      </c>
      <c r="H433" s="40" t="s">
        <v>1034</v>
      </c>
      <c r="I433" s="40" t="s">
        <v>1033</v>
      </c>
      <c r="J433" s="42">
        <v>1.99</v>
      </c>
      <c r="K433" s="42">
        <v>3.1</v>
      </c>
      <c r="L433" s="42">
        <v>3.3</v>
      </c>
      <c r="M433" s="40">
        <v>4.1500000000000004</v>
      </c>
      <c r="N433" s="40">
        <v>3.8</v>
      </c>
      <c r="O433" s="40">
        <v>1.6</v>
      </c>
      <c r="P433" s="40">
        <v>-1</v>
      </c>
      <c r="V433" s="36" t="str">
        <f t="shared" si="60"/>
        <v>墨联</v>
      </c>
      <c r="AE433" s="36">
        <f t="shared" si="61"/>
        <v>0</v>
      </c>
      <c r="AF433" s="36">
        <f t="shared" si="62"/>
        <v>1</v>
      </c>
      <c r="AG433" s="36" t="str">
        <f t="shared" si="63"/>
        <v/>
      </c>
      <c r="AH433" s="36" t="str">
        <f t="shared" si="64"/>
        <v/>
      </c>
      <c r="AI433" s="36">
        <f t="shared" si="65"/>
        <v>0</v>
      </c>
      <c r="AJ433" s="36">
        <f t="shared" si="66"/>
        <v>0</v>
      </c>
      <c r="AK433" s="36" t="str">
        <f t="shared" si="67"/>
        <v/>
      </c>
      <c r="AL433" s="36" t="str">
        <f t="shared" si="68"/>
        <v/>
      </c>
    </row>
    <row r="434" spans="2:38">
      <c r="B434" s="39">
        <v>42630</v>
      </c>
      <c r="C434" s="40">
        <v>101</v>
      </c>
      <c r="D434" s="40" t="s">
        <v>190</v>
      </c>
      <c r="E434" s="41">
        <v>42631.333333333336</v>
      </c>
      <c r="F434" s="42" t="s">
        <v>1035</v>
      </c>
      <c r="G434" s="42" t="s">
        <v>195</v>
      </c>
      <c r="H434" s="40" t="s">
        <v>1036</v>
      </c>
      <c r="I434" s="40" t="s">
        <v>195</v>
      </c>
      <c r="J434" s="42">
        <v>1.33</v>
      </c>
      <c r="K434" s="42">
        <v>4.2</v>
      </c>
      <c r="L434" s="42">
        <v>7.2</v>
      </c>
      <c r="M434" s="40">
        <v>2.15</v>
      </c>
      <c r="N434" s="40">
        <v>3.45</v>
      </c>
      <c r="O434" s="40">
        <v>2.68</v>
      </c>
      <c r="P434" s="40">
        <v>-1</v>
      </c>
      <c r="V434" s="36" t="str">
        <f t="shared" ref="V434:V449" si="69">D434</f>
        <v>墨联</v>
      </c>
      <c r="AE434" s="36">
        <f t="shared" si="61"/>
        <v>0</v>
      </c>
      <c r="AF434" s="36">
        <f t="shared" si="62"/>
        <v>1</v>
      </c>
      <c r="AG434" s="36" t="str">
        <f t="shared" si="63"/>
        <v/>
      </c>
      <c r="AH434" s="36" t="str">
        <f t="shared" si="64"/>
        <v/>
      </c>
      <c r="AI434" s="36">
        <f t="shared" si="65"/>
        <v>0</v>
      </c>
      <c r="AJ434" s="36">
        <f t="shared" si="66"/>
        <v>0</v>
      </c>
      <c r="AK434" s="36" t="str">
        <f t="shared" si="67"/>
        <v/>
      </c>
      <c r="AL434" s="36" t="str">
        <f t="shared" si="68"/>
        <v/>
      </c>
    </row>
    <row r="435" spans="2:38">
      <c r="B435" s="39">
        <v>42630</v>
      </c>
      <c r="C435" s="40">
        <v>102</v>
      </c>
      <c r="D435" s="40" t="s">
        <v>190</v>
      </c>
      <c r="E435" s="41">
        <v>42631.333333333336</v>
      </c>
      <c r="F435" s="42" t="s">
        <v>199</v>
      </c>
      <c r="G435" s="42" t="s">
        <v>31</v>
      </c>
      <c r="H435" s="40" t="s">
        <v>200</v>
      </c>
      <c r="I435" s="40" t="s">
        <v>31</v>
      </c>
      <c r="J435" s="42">
        <v>3.1</v>
      </c>
      <c r="K435" s="42">
        <v>3.2</v>
      </c>
      <c r="L435" s="42">
        <v>2.0299999999999998</v>
      </c>
      <c r="M435" s="40">
        <v>1.58</v>
      </c>
      <c r="N435" s="40">
        <v>3.85</v>
      </c>
      <c r="O435" s="40">
        <v>4.25</v>
      </c>
      <c r="P435" s="40">
        <v>1</v>
      </c>
      <c r="V435" s="36" t="str">
        <f t="shared" si="69"/>
        <v>墨联</v>
      </c>
      <c r="AE435" s="36">
        <f t="shared" si="61"/>
        <v>0</v>
      </c>
      <c r="AF435" s="36">
        <f t="shared" si="62"/>
        <v>1</v>
      </c>
      <c r="AG435" s="36" t="str">
        <f t="shared" si="63"/>
        <v/>
      </c>
      <c r="AH435" s="36" t="str">
        <f t="shared" si="64"/>
        <v/>
      </c>
      <c r="AI435" s="36">
        <f t="shared" si="65"/>
        <v>0</v>
      </c>
      <c r="AJ435" s="36">
        <f t="shared" si="66"/>
        <v>0</v>
      </c>
      <c r="AK435" s="36" t="str">
        <f t="shared" si="67"/>
        <v/>
      </c>
      <c r="AL435" s="36" t="str">
        <f t="shared" si="68"/>
        <v/>
      </c>
    </row>
    <row r="436" spans="2:38">
      <c r="B436" s="39">
        <v>42630</v>
      </c>
      <c r="C436" s="40">
        <v>103</v>
      </c>
      <c r="D436" s="40" t="s">
        <v>190</v>
      </c>
      <c r="E436" s="41">
        <v>42631.337500000001</v>
      </c>
      <c r="F436" s="42" t="s">
        <v>1037</v>
      </c>
      <c r="G436" s="42" t="s">
        <v>1038</v>
      </c>
      <c r="H436" s="40" t="s">
        <v>1037</v>
      </c>
      <c r="I436" s="40" t="s">
        <v>1038</v>
      </c>
      <c r="J436" s="42">
        <v>1.66</v>
      </c>
      <c r="K436" s="42">
        <v>3.6</v>
      </c>
      <c r="L436" s="42">
        <v>4.05</v>
      </c>
      <c r="M436" s="40">
        <v>3.08</v>
      </c>
      <c r="N436" s="40">
        <v>3.6</v>
      </c>
      <c r="O436" s="40">
        <v>1.9</v>
      </c>
      <c r="P436" s="40">
        <v>-1</v>
      </c>
      <c r="V436" s="36" t="str">
        <f t="shared" si="69"/>
        <v>墨联</v>
      </c>
      <c r="AE436" s="36">
        <f t="shared" si="61"/>
        <v>0</v>
      </c>
      <c r="AF436" s="36">
        <f t="shared" si="62"/>
        <v>1</v>
      </c>
      <c r="AG436" s="36" t="str">
        <f t="shared" si="63"/>
        <v/>
      </c>
      <c r="AH436" s="36" t="str">
        <f t="shared" si="64"/>
        <v/>
      </c>
      <c r="AI436" s="36">
        <f t="shared" si="65"/>
        <v>0</v>
      </c>
      <c r="AJ436" s="36">
        <f t="shared" si="66"/>
        <v>0</v>
      </c>
      <c r="AK436" s="36" t="str">
        <f t="shared" si="67"/>
        <v/>
      </c>
      <c r="AL436" s="36" t="str">
        <f t="shared" si="68"/>
        <v/>
      </c>
    </row>
    <row r="437" spans="2:38">
      <c r="B437" s="39">
        <v>42630</v>
      </c>
      <c r="C437" s="40">
        <v>104</v>
      </c>
      <c r="D437" s="40" t="s">
        <v>117</v>
      </c>
      <c r="E437" s="41">
        <v>42631.375</v>
      </c>
      <c r="F437" s="42" t="s">
        <v>1039</v>
      </c>
      <c r="G437" s="42" t="s">
        <v>1040</v>
      </c>
      <c r="H437" s="40" t="s">
        <v>1039</v>
      </c>
      <c r="I437" s="40" t="s">
        <v>1041</v>
      </c>
      <c r="J437" s="42">
        <v>1.81</v>
      </c>
      <c r="K437" s="42">
        <v>3.1</v>
      </c>
      <c r="L437" s="42">
        <v>3.95</v>
      </c>
      <c r="M437" s="40">
        <v>3.75</v>
      </c>
      <c r="N437" s="40">
        <v>3.5</v>
      </c>
      <c r="O437" s="40">
        <v>1.74</v>
      </c>
      <c r="P437" s="40">
        <v>-1</v>
      </c>
      <c r="V437" s="36" t="str">
        <f t="shared" si="69"/>
        <v>美职</v>
      </c>
      <c r="AE437" s="36">
        <f t="shared" si="61"/>
        <v>0</v>
      </c>
      <c r="AF437" s="36">
        <f t="shared" si="62"/>
        <v>1</v>
      </c>
      <c r="AG437" s="36" t="str">
        <f t="shared" si="63"/>
        <v/>
      </c>
      <c r="AH437" s="36" t="str">
        <f t="shared" si="64"/>
        <v/>
      </c>
      <c r="AI437" s="36">
        <f t="shared" si="65"/>
        <v>0</v>
      </c>
      <c r="AJ437" s="36">
        <f t="shared" si="66"/>
        <v>0</v>
      </c>
      <c r="AK437" s="36" t="str">
        <f t="shared" si="67"/>
        <v/>
      </c>
      <c r="AL437" s="36" t="str">
        <f t="shared" si="68"/>
        <v/>
      </c>
    </row>
    <row r="438" spans="2:38">
      <c r="B438" s="39">
        <v>42630</v>
      </c>
      <c r="C438" s="40">
        <v>105</v>
      </c>
      <c r="D438" s="40" t="s">
        <v>117</v>
      </c>
      <c r="E438" s="41">
        <v>42631.395833333336</v>
      </c>
      <c r="F438" s="42" t="s">
        <v>645</v>
      </c>
      <c r="G438" s="42" t="s">
        <v>118</v>
      </c>
      <c r="H438" s="40" t="s">
        <v>645</v>
      </c>
      <c r="I438" s="40" t="s">
        <v>118</v>
      </c>
      <c r="J438" s="42">
        <v>1.58</v>
      </c>
      <c r="K438" s="42">
        <v>3.65</v>
      </c>
      <c r="L438" s="42">
        <v>4.5</v>
      </c>
      <c r="M438" s="40">
        <v>2.82</v>
      </c>
      <c r="N438" s="40">
        <v>3.55</v>
      </c>
      <c r="O438" s="40">
        <v>2.0299999999999998</v>
      </c>
      <c r="P438" s="40">
        <v>-1</v>
      </c>
      <c r="V438" s="36" t="str">
        <f t="shared" si="69"/>
        <v>美职</v>
      </c>
      <c r="AE438" s="36">
        <f t="shared" si="61"/>
        <v>0</v>
      </c>
      <c r="AF438" s="36">
        <f t="shared" si="62"/>
        <v>1</v>
      </c>
      <c r="AG438" s="36" t="str">
        <f t="shared" si="63"/>
        <v/>
      </c>
      <c r="AH438" s="36" t="str">
        <f t="shared" si="64"/>
        <v/>
      </c>
      <c r="AI438" s="36">
        <f t="shared" si="65"/>
        <v>0</v>
      </c>
      <c r="AJ438" s="36">
        <f t="shared" si="66"/>
        <v>0</v>
      </c>
      <c r="AK438" s="36" t="str">
        <f t="shared" si="67"/>
        <v/>
      </c>
      <c r="AL438" s="36" t="str">
        <f t="shared" si="68"/>
        <v/>
      </c>
    </row>
    <row r="439" spans="2:38">
      <c r="B439" s="39">
        <v>42630</v>
      </c>
      <c r="C439" s="40">
        <v>106</v>
      </c>
      <c r="D439" s="40" t="s">
        <v>190</v>
      </c>
      <c r="E439" s="41">
        <v>42631.416666666664</v>
      </c>
      <c r="F439" s="42" t="s">
        <v>1042</v>
      </c>
      <c r="G439" s="42" t="s">
        <v>196</v>
      </c>
      <c r="H439" s="40" t="s">
        <v>1042</v>
      </c>
      <c r="I439" s="40" t="s">
        <v>196</v>
      </c>
      <c r="J439" s="42">
        <v>1.58</v>
      </c>
      <c r="K439" s="42">
        <v>3.8</v>
      </c>
      <c r="L439" s="42">
        <v>4.3</v>
      </c>
      <c r="M439" s="40">
        <v>2.8</v>
      </c>
      <c r="N439" s="40">
        <v>3.65</v>
      </c>
      <c r="O439" s="40">
        <v>2.02</v>
      </c>
      <c r="P439" s="40">
        <v>-1</v>
      </c>
      <c r="V439" s="36" t="str">
        <f t="shared" si="69"/>
        <v>墨联</v>
      </c>
      <c r="AE439" s="36">
        <f t="shared" si="61"/>
        <v>0</v>
      </c>
      <c r="AF439" s="36">
        <f t="shared" si="62"/>
        <v>1</v>
      </c>
      <c r="AG439" s="36" t="str">
        <f t="shared" si="63"/>
        <v/>
      </c>
      <c r="AH439" s="36" t="str">
        <f t="shared" si="64"/>
        <v/>
      </c>
      <c r="AI439" s="36">
        <f t="shared" si="65"/>
        <v>0</v>
      </c>
      <c r="AJ439" s="36">
        <f t="shared" si="66"/>
        <v>0</v>
      </c>
      <c r="AK439" s="36" t="str">
        <f t="shared" si="67"/>
        <v/>
      </c>
      <c r="AL439" s="36" t="str">
        <f t="shared" si="68"/>
        <v/>
      </c>
    </row>
    <row r="440" spans="2:38">
      <c r="V440" s="36">
        <f t="shared" si="69"/>
        <v>0</v>
      </c>
      <c r="AE440" s="36">
        <f t="shared" si="61"/>
        <v>0</v>
      </c>
      <c r="AF440" s="36">
        <f t="shared" si="62"/>
        <v>1</v>
      </c>
      <c r="AG440" s="36" t="str">
        <f t="shared" si="63"/>
        <v/>
      </c>
      <c r="AH440" s="36" t="str">
        <f t="shared" si="64"/>
        <v/>
      </c>
      <c r="AI440" s="36">
        <f t="shared" si="65"/>
        <v>0</v>
      </c>
      <c r="AJ440" s="36">
        <f t="shared" si="66"/>
        <v>0</v>
      </c>
      <c r="AK440" s="36" t="str">
        <f t="shared" si="67"/>
        <v/>
      </c>
      <c r="AL440" s="36" t="str">
        <f t="shared" si="68"/>
        <v/>
      </c>
    </row>
    <row r="441" spans="2:38">
      <c r="V441" s="36">
        <f t="shared" si="69"/>
        <v>0</v>
      </c>
      <c r="AE441" s="36">
        <f t="shared" si="61"/>
        <v>0</v>
      </c>
      <c r="AF441" s="36">
        <f t="shared" si="62"/>
        <v>1</v>
      </c>
      <c r="AG441" s="36" t="str">
        <f t="shared" si="63"/>
        <v/>
      </c>
      <c r="AH441" s="36" t="str">
        <f t="shared" si="64"/>
        <v/>
      </c>
      <c r="AI441" s="36">
        <f t="shared" si="65"/>
        <v>0</v>
      </c>
      <c r="AJ441" s="36">
        <f t="shared" si="66"/>
        <v>0</v>
      </c>
      <c r="AK441" s="36" t="str">
        <f t="shared" si="67"/>
        <v/>
      </c>
      <c r="AL441" s="36" t="str">
        <f t="shared" si="68"/>
        <v/>
      </c>
    </row>
    <row r="442" spans="2:38">
      <c r="V442" s="36">
        <f t="shared" si="69"/>
        <v>0</v>
      </c>
      <c r="AE442" s="36">
        <f t="shared" si="61"/>
        <v>0</v>
      </c>
      <c r="AF442" s="36">
        <f t="shared" si="62"/>
        <v>1</v>
      </c>
      <c r="AG442" s="36" t="str">
        <f t="shared" si="63"/>
        <v/>
      </c>
      <c r="AH442" s="36" t="str">
        <f t="shared" si="64"/>
        <v/>
      </c>
      <c r="AI442" s="36">
        <f t="shared" si="65"/>
        <v>0</v>
      </c>
      <c r="AJ442" s="36">
        <f t="shared" si="66"/>
        <v>0</v>
      </c>
      <c r="AK442" s="36" t="str">
        <f t="shared" si="67"/>
        <v/>
      </c>
      <c r="AL442" s="36" t="str">
        <f t="shared" si="68"/>
        <v/>
      </c>
    </row>
    <row r="443" spans="2:38">
      <c r="V443" s="36">
        <f t="shared" si="69"/>
        <v>0</v>
      </c>
      <c r="AE443" s="36">
        <f t="shared" si="61"/>
        <v>0</v>
      </c>
      <c r="AF443" s="36">
        <f t="shared" si="62"/>
        <v>1</v>
      </c>
      <c r="AG443" s="36" t="str">
        <f t="shared" si="63"/>
        <v/>
      </c>
      <c r="AH443" s="36" t="str">
        <f t="shared" si="64"/>
        <v/>
      </c>
      <c r="AI443" s="36">
        <f t="shared" si="65"/>
        <v>0</v>
      </c>
      <c r="AJ443" s="36">
        <f t="shared" si="66"/>
        <v>0</v>
      </c>
      <c r="AK443" s="36" t="str">
        <f t="shared" si="67"/>
        <v/>
      </c>
      <c r="AL443" s="36" t="str">
        <f t="shared" si="68"/>
        <v/>
      </c>
    </row>
    <row r="444" spans="2:38">
      <c r="V444" s="36">
        <f t="shared" si="69"/>
        <v>0</v>
      </c>
      <c r="AE444" s="36">
        <f t="shared" si="61"/>
        <v>0</v>
      </c>
      <c r="AF444" s="36">
        <f t="shared" si="62"/>
        <v>1</v>
      </c>
      <c r="AG444" s="36" t="str">
        <f t="shared" si="63"/>
        <v/>
      </c>
      <c r="AH444" s="36" t="str">
        <f t="shared" si="64"/>
        <v/>
      </c>
      <c r="AI444" s="36">
        <f t="shared" si="65"/>
        <v>0</v>
      </c>
      <c r="AJ444" s="36">
        <f t="shared" si="66"/>
        <v>0</v>
      </c>
      <c r="AK444" s="36" t="str">
        <f t="shared" si="67"/>
        <v/>
      </c>
      <c r="AL444" s="36" t="str">
        <f t="shared" si="68"/>
        <v/>
      </c>
    </row>
    <row r="445" spans="2:38">
      <c r="V445" s="36">
        <f t="shared" si="69"/>
        <v>0</v>
      </c>
      <c r="AE445" s="36">
        <f t="shared" si="61"/>
        <v>0</v>
      </c>
      <c r="AF445" s="36">
        <f t="shared" si="62"/>
        <v>1</v>
      </c>
      <c r="AG445" s="36" t="str">
        <f t="shared" si="63"/>
        <v/>
      </c>
      <c r="AH445" s="36" t="str">
        <f t="shared" si="64"/>
        <v/>
      </c>
      <c r="AI445" s="36">
        <f t="shared" si="65"/>
        <v>0</v>
      </c>
      <c r="AJ445" s="36">
        <f t="shared" si="66"/>
        <v>0</v>
      </c>
      <c r="AK445" s="36" t="str">
        <f t="shared" si="67"/>
        <v/>
      </c>
      <c r="AL445" s="36" t="str">
        <f t="shared" si="68"/>
        <v/>
      </c>
    </row>
    <row r="446" spans="2:38">
      <c r="V446" s="36">
        <f t="shared" si="69"/>
        <v>0</v>
      </c>
      <c r="AE446" s="36">
        <f t="shared" si="61"/>
        <v>0</v>
      </c>
      <c r="AF446" s="36">
        <f t="shared" si="62"/>
        <v>1</v>
      </c>
      <c r="AG446" s="36" t="str">
        <f t="shared" si="63"/>
        <v/>
      </c>
      <c r="AH446" s="36" t="str">
        <f t="shared" si="64"/>
        <v/>
      </c>
      <c r="AI446" s="36">
        <f t="shared" si="65"/>
        <v>0</v>
      </c>
      <c r="AJ446" s="36">
        <f t="shared" si="66"/>
        <v>0</v>
      </c>
      <c r="AK446" s="36" t="str">
        <f t="shared" si="67"/>
        <v/>
      </c>
      <c r="AL446" s="36" t="str">
        <f t="shared" si="68"/>
        <v/>
      </c>
    </row>
    <row r="447" spans="2:38">
      <c r="V447" s="36">
        <f t="shared" si="69"/>
        <v>0</v>
      </c>
      <c r="AE447" s="36">
        <f t="shared" si="61"/>
        <v>0</v>
      </c>
      <c r="AF447" s="36">
        <f t="shared" si="62"/>
        <v>1</v>
      </c>
      <c r="AG447" s="36" t="str">
        <f t="shared" si="63"/>
        <v/>
      </c>
      <c r="AH447" s="36" t="str">
        <f t="shared" si="64"/>
        <v/>
      </c>
      <c r="AI447" s="36">
        <f t="shared" si="65"/>
        <v>0</v>
      </c>
      <c r="AJ447" s="36">
        <f t="shared" si="66"/>
        <v>0</v>
      </c>
      <c r="AK447" s="36" t="str">
        <f t="shared" si="67"/>
        <v/>
      </c>
      <c r="AL447" s="36" t="str">
        <f t="shared" si="68"/>
        <v/>
      </c>
    </row>
    <row r="448" spans="2:38">
      <c r="V448" s="36">
        <f t="shared" si="69"/>
        <v>0</v>
      </c>
      <c r="AE448" s="36">
        <f t="shared" si="61"/>
        <v>0</v>
      </c>
      <c r="AF448" s="36">
        <f t="shared" si="62"/>
        <v>1</v>
      </c>
      <c r="AG448" s="36" t="str">
        <f t="shared" si="63"/>
        <v/>
      </c>
      <c r="AH448" s="36" t="str">
        <f t="shared" si="64"/>
        <v/>
      </c>
      <c r="AI448" s="36">
        <f t="shared" si="65"/>
        <v>0</v>
      </c>
      <c r="AJ448" s="36">
        <f t="shared" si="66"/>
        <v>0</v>
      </c>
      <c r="AK448" s="36" t="str">
        <f t="shared" si="67"/>
        <v/>
      </c>
      <c r="AL448" s="36" t="str">
        <f t="shared" si="68"/>
        <v/>
      </c>
    </row>
    <row r="449" spans="22:38">
      <c r="V449" s="36">
        <f t="shared" si="69"/>
        <v>0</v>
      </c>
      <c r="AE449" s="36">
        <f t="shared" si="61"/>
        <v>0</v>
      </c>
      <c r="AF449" s="36">
        <f t="shared" si="62"/>
        <v>1</v>
      </c>
      <c r="AG449" s="36" t="str">
        <f t="shared" si="63"/>
        <v/>
      </c>
      <c r="AH449" s="36" t="str">
        <f t="shared" si="64"/>
        <v/>
      </c>
      <c r="AI449" s="36">
        <f t="shared" si="65"/>
        <v>0</v>
      </c>
      <c r="AJ449" s="36">
        <f t="shared" si="66"/>
        <v>0</v>
      </c>
      <c r="AK449" s="36" t="str">
        <f t="shared" si="67"/>
        <v/>
      </c>
      <c r="AL449" s="36" t="str">
        <f t="shared" si="68"/>
        <v/>
      </c>
    </row>
    <row r="450" spans="22:38">
      <c r="V450" s="36">
        <f t="shared" ref="V450:V513" si="70">D450</f>
        <v>0</v>
      </c>
      <c r="AE450" s="36">
        <f t="shared" si="61"/>
        <v>0</v>
      </c>
      <c r="AF450" s="36">
        <f t="shared" si="62"/>
        <v>1</v>
      </c>
      <c r="AG450" s="36" t="str">
        <f t="shared" si="63"/>
        <v/>
      </c>
      <c r="AH450" s="36" t="str">
        <f t="shared" si="64"/>
        <v/>
      </c>
      <c r="AI450" s="36">
        <f t="shared" si="65"/>
        <v>0</v>
      </c>
      <c r="AJ450" s="36">
        <f t="shared" si="66"/>
        <v>0</v>
      </c>
      <c r="AK450" s="36" t="str">
        <f t="shared" si="67"/>
        <v/>
      </c>
      <c r="AL450" s="36" t="str">
        <f t="shared" si="68"/>
        <v/>
      </c>
    </row>
    <row r="451" spans="22:38">
      <c r="V451" s="36">
        <f t="shared" si="70"/>
        <v>0</v>
      </c>
      <c r="AE451" s="36">
        <f t="shared" si="61"/>
        <v>0</v>
      </c>
      <c r="AF451" s="36">
        <f t="shared" si="62"/>
        <v>1</v>
      </c>
      <c r="AG451" s="36" t="str">
        <f t="shared" si="63"/>
        <v/>
      </c>
      <c r="AH451" s="36" t="str">
        <f t="shared" si="64"/>
        <v/>
      </c>
      <c r="AI451" s="36">
        <f t="shared" si="65"/>
        <v>0</v>
      </c>
      <c r="AJ451" s="36">
        <f t="shared" si="66"/>
        <v>0</v>
      </c>
      <c r="AK451" s="36" t="str">
        <f t="shared" si="67"/>
        <v/>
      </c>
      <c r="AL451" s="36" t="str">
        <f t="shared" si="68"/>
        <v/>
      </c>
    </row>
    <row r="452" spans="22:38">
      <c r="V452" s="36">
        <f t="shared" si="70"/>
        <v>0</v>
      </c>
      <c r="AE452" s="36">
        <f t="shared" si="61"/>
        <v>0</v>
      </c>
      <c r="AF452" s="36">
        <f t="shared" si="62"/>
        <v>1</v>
      </c>
      <c r="AG452" s="36" t="str">
        <f t="shared" si="63"/>
        <v/>
      </c>
      <c r="AH452" s="36" t="str">
        <f t="shared" si="64"/>
        <v/>
      </c>
      <c r="AI452" s="36">
        <f t="shared" si="65"/>
        <v>0</v>
      </c>
      <c r="AJ452" s="36">
        <f t="shared" si="66"/>
        <v>0</v>
      </c>
      <c r="AK452" s="36" t="str">
        <f t="shared" si="67"/>
        <v/>
      </c>
      <c r="AL452" s="36" t="str">
        <f t="shared" si="68"/>
        <v/>
      </c>
    </row>
    <row r="453" spans="22:38">
      <c r="V453" s="36">
        <f t="shared" si="70"/>
        <v>0</v>
      </c>
      <c r="AE453" s="36">
        <f t="shared" si="61"/>
        <v>0</v>
      </c>
      <c r="AF453" s="36">
        <f t="shared" si="62"/>
        <v>1</v>
      </c>
      <c r="AG453" s="36" t="str">
        <f t="shared" si="63"/>
        <v/>
      </c>
      <c r="AH453" s="36" t="str">
        <f t="shared" si="64"/>
        <v/>
      </c>
      <c r="AI453" s="36">
        <f t="shared" si="65"/>
        <v>0</v>
      </c>
      <c r="AJ453" s="36">
        <f t="shared" si="66"/>
        <v>0</v>
      </c>
      <c r="AK453" s="36" t="str">
        <f t="shared" si="67"/>
        <v/>
      </c>
      <c r="AL453" s="36" t="str">
        <f t="shared" si="68"/>
        <v/>
      </c>
    </row>
    <row r="454" spans="22:38">
      <c r="V454" s="36">
        <f t="shared" si="70"/>
        <v>0</v>
      </c>
      <c r="AE454" s="36">
        <f t="shared" si="61"/>
        <v>0</v>
      </c>
      <c r="AF454" s="36">
        <f t="shared" si="62"/>
        <v>1</v>
      </c>
      <c r="AG454" s="36" t="str">
        <f t="shared" si="63"/>
        <v/>
      </c>
      <c r="AH454" s="36" t="str">
        <f t="shared" si="64"/>
        <v/>
      </c>
      <c r="AI454" s="36">
        <f t="shared" si="65"/>
        <v>0</v>
      </c>
      <c r="AJ454" s="36">
        <f t="shared" si="66"/>
        <v>0</v>
      </c>
      <c r="AK454" s="36" t="str">
        <f t="shared" si="67"/>
        <v/>
      </c>
      <c r="AL454" s="36" t="str">
        <f t="shared" si="68"/>
        <v/>
      </c>
    </row>
    <row r="455" spans="22:38">
      <c r="V455" s="36">
        <f t="shared" si="70"/>
        <v>0</v>
      </c>
      <c r="AE455" s="36">
        <f t="shared" si="61"/>
        <v>0</v>
      </c>
      <c r="AF455" s="36">
        <f t="shared" si="62"/>
        <v>1</v>
      </c>
      <c r="AG455" s="36" t="str">
        <f t="shared" si="63"/>
        <v/>
      </c>
      <c r="AH455" s="36" t="str">
        <f t="shared" si="64"/>
        <v/>
      </c>
      <c r="AI455" s="36">
        <f t="shared" si="65"/>
        <v>0</v>
      </c>
      <c r="AJ455" s="36">
        <f t="shared" si="66"/>
        <v>0</v>
      </c>
      <c r="AK455" s="36" t="str">
        <f t="shared" si="67"/>
        <v/>
      </c>
      <c r="AL455" s="36" t="str">
        <f t="shared" si="68"/>
        <v/>
      </c>
    </row>
    <row r="456" spans="22:38">
      <c r="V456" s="36">
        <f t="shared" si="70"/>
        <v>0</v>
      </c>
      <c r="AE456" s="36">
        <f t="shared" si="61"/>
        <v>0</v>
      </c>
      <c r="AF456" s="36">
        <f t="shared" si="62"/>
        <v>1</v>
      </c>
      <c r="AG456" s="36" t="str">
        <f t="shared" si="63"/>
        <v/>
      </c>
      <c r="AH456" s="36" t="str">
        <f t="shared" si="64"/>
        <v/>
      </c>
      <c r="AI456" s="36">
        <f t="shared" si="65"/>
        <v>0</v>
      </c>
      <c r="AJ456" s="36">
        <f t="shared" si="66"/>
        <v>0</v>
      </c>
      <c r="AK456" s="36" t="str">
        <f t="shared" si="67"/>
        <v/>
      </c>
      <c r="AL456" s="36" t="str">
        <f t="shared" si="68"/>
        <v/>
      </c>
    </row>
    <row r="457" spans="22:38">
      <c r="V457" s="36">
        <f t="shared" si="70"/>
        <v>0</v>
      </c>
      <c r="AE457" s="36">
        <f t="shared" si="61"/>
        <v>0</v>
      </c>
      <c r="AF457" s="36">
        <f t="shared" si="62"/>
        <v>1</v>
      </c>
      <c r="AG457" s="36" t="str">
        <f t="shared" si="63"/>
        <v/>
      </c>
      <c r="AH457" s="36" t="str">
        <f t="shared" si="64"/>
        <v/>
      </c>
      <c r="AI457" s="36">
        <f t="shared" si="65"/>
        <v>0</v>
      </c>
      <c r="AJ457" s="36">
        <f t="shared" si="66"/>
        <v>0</v>
      </c>
      <c r="AK457" s="36" t="str">
        <f t="shared" si="67"/>
        <v/>
      </c>
      <c r="AL457" s="36" t="str">
        <f t="shared" si="68"/>
        <v/>
      </c>
    </row>
    <row r="458" spans="22:38">
      <c r="V458" s="36">
        <f t="shared" si="70"/>
        <v>0</v>
      </c>
      <c r="AE458" s="36">
        <f t="shared" si="61"/>
        <v>0</v>
      </c>
      <c r="AF458" s="36">
        <f t="shared" si="62"/>
        <v>1</v>
      </c>
      <c r="AG458" s="36" t="str">
        <f t="shared" si="63"/>
        <v/>
      </c>
      <c r="AH458" s="36" t="str">
        <f t="shared" si="64"/>
        <v/>
      </c>
      <c r="AI458" s="36">
        <f t="shared" si="65"/>
        <v>0</v>
      </c>
      <c r="AJ458" s="36">
        <f t="shared" si="66"/>
        <v>0</v>
      </c>
      <c r="AK458" s="36" t="str">
        <f t="shared" si="67"/>
        <v/>
      </c>
      <c r="AL458" s="36" t="str">
        <f t="shared" si="68"/>
        <v/>
      </c>
    </row>
    <row r="459" spans="22:38">
      <c r="V459" s="36">
        <f t="shared" si="70"/>
        <v>0</v>
      </c>
      <c r="AE459" s="36">
        <f t="shared" ref="AE459:AE522" si="71">IF(AND(AB459=$AB$4,AC459=$AC$4),IF(W459=$W$4,1,0)+IF(X459=$X$4,1,0)+IF(Y459=$Y$4,1,0),0)</f>
        <v>0</v>
      </c>
      <c r="AF459" s="36">
        <f t="shared" ref="AF459:AF522" si="72">IF(AND(AB459=$AB$4,AC459=$AC$4),IF(W459=$W$4,1,0)+IF(Z459=$Z$4,1,0)+IF(X459=$X$4,1,0)+IF(Y459=$Y$4,1,0)+IF(AA459=$AA$4,1,0)+IF(V459=$V$4,1,0),0)</f>
        <v>1</v>
      </c>
      <c r="AG459" s="36" t="str">
        <f t="shared" ref="AG459:AG522" si="73">IF(AND(AB459=$AB$4,AC459=$AC$4,AE459=MAX(AE$10:AE$5002)),(J459-J$4)^2+(K459-K$4)^2+(L459-L$4)^2+(M459-M$4)^2+(N459-N$4)^2+(O459-O$4)^2,"")</f>
        <v/>
      </c>
      <c r="AH459" s="36" t="str">
        <f t="shared" ref="AH459:AH522" si="74">IF(AND(AB459=$AB$4,AC459=$AC$4,AE459=MAX(AE$10:AE$5002),AF459=MAX(AF$10:AF$5002)),(J459-J$4)^2+(K459-K$4)^2+(L459-L$4)^2+(M459-M$4)^2+(N459-N$4)^2+(O459-O$4)^2,"")</f>
        <v/>
      </c>
      <c r="AI459" s="36">
        <f t="shared" ref="AI459:AI522" si="75">IF(AND(AB459=$AB$5,AC459=$AC$5),IF(W459=$W$5,1,0)+IF(X459=$X$5,1,0)+IF(Y459=$Y$5,1,0),0)</f>
        <v>0</v>
      </c>
      <c r="AJ459" s="36">
        <f t="shared" ref="AJ459:AJ522" si="76">IF(AND(AB459=$AB$5,AC459=$AC$5),IF(W459=$W$5,1,0)+IF(Z459=$Z$5,1,0)+IF(X459=$X$5,1,0)+IF(Y459=$Y$5,1,0)+IF(AA459=$AA$5,1,0)+IF(V459=$V$5,1,0),0)</f>
        <v>0</v>
      </c>
      <c r="AK459" s="36" t="str">
        <f t="shared" ref="AK459:AK522" si="77">IF(AND(AB459=$AB$5,AC459=$AC$5,AI459=MAX(AI$10:AI$5002)),(J459-J$4)^2+(K459-K$4)^2+(L459-L$4)^2+(M459-M$4)^2+(N459-N$4)^2+(O459-O$4)^2,"")</f>
        <v/>
      </c>
      <c r="AL459" s="36" t="str">
        <f t="shared" ref="AL459:AL522" si="78">IF(AND(AB459=$AB$5,AC459=$AC$5,AI459=MAX(AI$10:AI$5002),AJ459=MAX(AJ$10:AJ$5002)),(J459-J$4)^2+(K459-K$4)^2+(L459-L$4)^2+(M459-M$4)^2+(N459-N$4)^2+(O459-O$4)^2,"")</f>
        <v/>
      </c>
    </row>
    <row r="460" spans="22:38">
      <c r="V460" s="36">
        <f t="shared" si="70"/>
        <v>0</v>
      </c>
      <c r="AE460" s="36">
        <f t="shared" si="71"/>
        <v>0</v>
      </c>
      <c r="AF460" s="36">
        <f t="shared" si="72"/>
        <v>1</v>
      </c>
      <c r="AG460" s="36" t="str">
        <f t="shared" si="73"/>
        <v/>
      </c>
      <c r="AH460" s="36" t="str">
        <f t="shared" si="74"/>
        <v/>
      </c>
      <c r="AI460" s="36">
        <f t="shared" si="75"/>
        <v>0</v>
      </c>
      <c r="AJ460" s="36">
        <f t="shared" si="76"/>
        <v>0</v>
      </c>
      <c r="AK460" s="36" t="str">
        <f t="shared" si="77"/>
        <v/>
      </c>
      <c r="AL460" s="36" t="str">
        <f t="shared" si="78"/>
        <v/>
      </c>
    </row>
    <row r="461" spans="22:38">
      <c r="V461" s="36">
        <f t="shared" si="70"/>
        <v>0</v>
      </c>
      <c r="AE461" s="36">
        <f t="shared" si="71"/>
        <v>0</v>
      </c>
      <c r="AF461" s="36">
        <f t="shared" si="72"/>
        <v>1</v>
      </c>
      <c r="AG461" s="36" t="str">
        <f t="shared" si="73"/>
        <v/>
      </c>
      <c r="AH461" s="36" t="str">
        <f t="shared" si="74"/>
        <v/>
      </c>
      <c r="AI461" s="36">
        <f t="shared" si="75"/>
        <v>0</v>
      </c>
      <c r="AJ461" s="36">
        <f t="shared" si="76"/>
        <v>0</v>
      </c>
      <c r="AK461" s="36" t="str">
        <f t="shared" si="77"/>
        <v/>
      </c>
      <c r="AL461" s="36" t="str">
        <f t="shared" si="78"/>
        <v/>
      </c>
    </row>
    <row r="462" spans="22:38">
      <c r="V462" s="36">
        <f t="shared" si="70"/>
        <v>0</v>
      </c>
      <c r="AE462" s="36">
        <f t="shared" si="71"/>
        <v>0</v>
      </c>
      <c r="AF462" s="36">
        <f t="shared" si="72"/>
        <v>1</v>
      </c>
      <c r="AG462" s="36" t="str">
        <f t="shared" si="73"/>
        <v/>
      </c>
      <c r="AH462" s="36" t="str">
        <f t="shared" si="74"/>
        <v/>
      </c>
      <c r="AI462" s="36">
        <f t="shared" si="75"/>
        <v>0</v>
      </c>
      <c r="AJ462" s="36">
        <f t="shared" si="76"/>
        <v>0</v>
      </c>
      <c r="AK462" s="36" t="str">
        <f t="shared" si="77"/>
        <v/>
      </c>
      <c r="AL462" s="36" t="str">
        <f t="shared" si="78"/>
        <v/>
      </c>
    </row>
    <row r="463" spans="22:38">
      <c r="V463" s="36">
        <f t="shared" si="70"/>
        <v>0</v>
      </c>
      <c r="AE463" s="36">
        <f t="shared" si="71"/>
        <v>0</v>
      </c>
      <c r="AF463" s="36">
        <f t="shared" si="72"/>
        <v>1</v>
      </c>
      <c r="AG463" s="36" t="str">
        <f t="shared" si="73"/>
        <v/>
      </c>
      <c r="AH463" s="36" t="str">
        <f t="shared" si="74"/>
        <v/>
      </c>
      <c r="AI463" s="36">
        <f t="shared" si="75"/>
        <v>0</v>
      </c>
      <c r="AJ463" s="36">
        <f t="shared" si="76"/>
        <v>0</v>
      </c>
      <c r="AK463" s="36" t="str">
        <f t="shared" si="77"/>
        <v/>
      </c>
      <c r="AL463" s="36" t="str">
        <f t="shared" si="78"/>
        <v/>
      </c>
    </row>
    <row r="464" spans="22:38">
      <c r="V464" s="36">
        <f t="shared" si="70"/>
        <v>0</v>
      </c>
      <c r="AE464" s="36">
        <f t="shared" si="71"/>
        <v>0</v>
      </c>
      <c r="AF464" s="36">
        <f t="shared" si="72"/>
        <v>1</v>
      </c>
      <c r="AG464" s="36" t="str">
        <f t="shared" si="73"/>
        <v/>
      </c>
      <c r="AH464" s="36" t="str">
        <f t="shared" si="74"/>
        <v/>
      </c>
      <c r="AI464" s="36">
        <f t="shared" si="75"/>
        <v>0</v>
      </c>
      <c r="AJ464" s="36">
        <f t="shared" si="76"/>
        <v>0</v>
      </c>
      <c r="AK464" s="36" t="str">
        <f t="shared" si="77"/>
        <v/>
      </c>
      <c r="AL464" s="36" t="str">
        <f t="shared" si="78"/>
        <v/>
      </c>
    </row>
    <row r="465" spans="22:38">
      <c r="V465" s="36">
        <f t="shared" si="70"/>
        <v>0</v>
      </c>
      <c r="AE465" s="36">
        <f t="shared" si="71"/>
        <v>0</v>
      </c>
      <c r="AF465" s="36">
        <f t="shared" si="72"/>
        <v>1</v>
      </c>
      <c r="AG465" s="36" t="str">
        <f t="shared" si="73"/>
        <v/>
      </c>
      <c r="AH465" s="36" t="str">
        <f t="shared" si="74"/>
        <v/>
      </c>
      <c r="AI465" s="36">
        <f t="shared" si="75"/>
        <v>0</v>
      </c>
      <c r="AJ465" s="36">
        <f t="shared" si="76"/>
        <v>0</v>
      </c>
      <c r="AK465" s="36" t="str">
        <f t="shared" si="77"/>
        <v/>
      </c>
      <c r="AL465" s="36" t="str">
        <f t="shared" si="78"/>
        <v/>
      </c>
    </row>
    <row r="466" spans="22:38">
      <c r="V466" s="36">
        <f t="shared" si="70"/>
        <v>0</v>
      </c>
      <c r="AE466" s="36">
        <f t="shared" si="71"/>
        <v>0</v>
      </c>
      <c r="AF466" s="36">
        <f t="shared" si="72"/>
        <v>1</v>
      </c>
      <c r="AG466" s="36" t="str">
        <f t="shared" si="73"/>
        <v/>
      </c>
      <c r="AH466" s="36" t="str">
        <f t="shared" si="74"/>
        <v/>
      </c>
      <c r="AI466" s="36">
        <f t="shared" si="75"/>
        <v>0</v>
      </c>
      <c r="AJ466" s="36">
        <f t="shared" si="76"/>
        <v>0</v>
      </c>
      <c r="AK466" s="36" t="str">
        <f t="shared" si="77"/>
        <v/>
      </c>
      <c r="AL466" s="36" t="str">
        <f t="shared" si="78"/>
        <v/>
      </c>
    </row>
    <row r="467" spans="22:38">
      <c r="V467" s="36">
        <f t="shared" si="70"/>
        <v>0</v>
      </c>
      <c r="AE467" s="36">
        <f t="shared" si="71"/>
        <v>0</v>
      </c>
      <c r="AF467" s="36">
        <f t="shared" si="72"/>
        <v>1</v>
      </c>
      <c r="AG467" s="36" t="str">
        <f t="shared" si="73"/>
        <v/>
      </c>
      <c r="AH467" s="36" t="str">
        <f t="shared" si="74"/>
        <v/>
      </c>
      <c r="AI467" s="36">
        <f t="shared" si="75"/>
        <v>0</v>
      </c>
      <c r="AJ467" s="36">
        <f t="shared" si="76"/>
        <v>0</v>
      </c>
      <c r="AK467" s="36" t="str">
        <f t="shared" si="77"/>
        <v/>
      </c>
      <c r="AL467" s="36" t="str">
        <f t="shared" si="78"/>
        <v/>
      </c>
    </row>
    <row r="468" spans="22:38">
      <c r="V468" s="36">
        <f t="shared" si="70"/>
        <v>0</v>
      </c>
      <c r="AE468" s="36">
        <f t="shared" si="71"/>
        <v>0</v>
      </c>
      <c r="AF468" s="36">
        <f t="shared" si="72"/>
        <v>1</v>
      </c>
      <c r="AG468" s="36" t="str">
        <f t="shared" si="73"/>
        <v/>
      </c>
      <c r="AH468" s="36" t="str">
        <f t="shared" si="74"/>
        <v/>
      </c>
      <c r="AI468" s="36">
        <f t="shared" si="75"/>
        <v>0</v>
      </c>
      <c r="AJ468" s="36">
        <f t="shared" si="76"/>
        <v>0</v>
      </c>
      <c r="AK468" s="36" t="str">
        <f t="shared" si="77"/>
        <v/>
      </c>
      <c r="AL468" s="36" t="str">
        <f t="shared" si="78"/>
        <v/>
      </c>
    </row>
    <row r="469" spans="22:38">
      <c r="V469" s="36">
        <f t="shared" si="70"/>
        <v>0</v>
      </c>
      <c r="AE469" s="36">
        <f t="shared" si="71"/>
        <v>0</v>
      </c>
      <c r="AF469" s="36">
        <f t="shared" si="72"/>
        <v>1</v>
      </c>
      <c r="AG469" s="36" t="str">
        <f t="shared" si="73"/>
        <v/>
      </c>
      <c r="AH469" s="36" t="str">
        <f t="shared" si="74"/>
        <v/>
      </c>
      <c r="AI469" s="36">
        <f t="shared" si="75"/>
        <v>0</v>
      </c>
      <c r="AJ469" s="36">
        <f t="shared" si="76"/>
        <v>0</v>
      </c>
      <c r="AK469" s="36" t="str">
        <f t="shared" si="77"/>
        <v/>
      </c>
      <c r="AL469" s="36" t="str">
        <f t="shared" si="78"/>
        <v/>
      </c>
    </row>
    <row r="470" spans="22:38">
      <c r="V470" s="36">
        <f t="shared" si="70"/>
        <v>0</v>
      </c>
      <c r="AE470" s="36">
        <f t="shared" si="71"/>
        <v>0</v>
      </c>
      <c r="AF470" s="36">
        <f t="shared" si="72"/>
        <v>1</v>
      </c>
      <c r="AG470" s="36" t="str">
        <f t="shared" si="73"/>
        <v/>
      </c>
      <c r="AH470" s="36" t="str">
        <f t="shared" si="74"/>
        <v/>
      </c>
      <c r="AI470" s="36">
        <f t="shared" si="75"/>
        <v>0</v>
      </c>
      <c r="AJ470" s="36">
        <f t="shared" si="76"/>
        <v>0</v>
      </c>
      <c r="AK470" s="36" t="str">
        <f t="shared" si="77"/>
        <v/>
      </c>
      <c r="AL470" s="36" t="str">
        <f t="shared" si="78"/>
        <v/>
      </c>
    </row>
    <row r="471" spans="22:38">
      <c r="V471" s="36">
        <f t="shared" si="70"/>
        <v>0</v>
      </c>
      <c r="AE471" s="36">
        <f t="shared" si="71"/>
        <v>0</v>
      </c>
      <c r="AF471" s="36">
        <f t="shared" si="72"/>
        <v>1</v>
      </c>
      <c r="AG471" s="36" t="str">
        <f t="shared" si="73"/>
        <v/>
      </c>
      <c r="AH471" s="36" t="str">
        <f t="shared" si="74"/>
        <v/>
      </c>
      <c r="AI471" s="36">
        <f t="shared" si="75"/>
        <v>0</v>
      </c>
      <c r="AJ471" s="36">
        <f t="shared" si="76"/>
        <v>0</v>
      </c>
      <c r="AK471" s="36" t="str">
        <f t="shared" si="77"/>
        <v/>
      </c>
      <c r="AL471" s="36" t="str">
        <f t="shared" si="78"/>
        <v/>
      </c>
    </row>
    <row r="472" spans="22:38">
      <c r="V472" s="36">
        <f t="shared" si="70"/>
        <v>0</v>
      </c>
      <c r="AE472" s="36">
        <f t="shared" si="71"/>
        <v>0</v>
      </c>
      <c r="AF472" s="36">
        <f t="shared" si="72"/>
        <v>1</v>
      </c>
      <c r="AG472" s="36" t="str">
        <f t="shared" si="73"/>
        <v/>
      </c>
      <c r="AH472" s="36" t="str">
        <f t="shared" si="74"/>
        <v/>
      </c>
      <c r="AI472" s="36">
        <f t="shared" si="75"/>
        <v>0</v>
      </c>
      <c r="AJ472" s="36">
        <f t="shared" si="76"/>
        <v>0</v>
      </c>
      <c r="AK472" s="36" t="str">
        <f t="shared" si="77"/>
        <v/>
      </c>
      <c r="AL472" s="36" t="str">
        <f t="shared" si="78"/>
        <v/>
      </c>
    </row>
    <row r="473" spans="22:38">
      <c r="V473" s="36">
        <f t="shared" si="70"/>
        <v>0</v>
      </c>
      <c r="AE473" s="36">
        <f t="shared" si="71"/>
        <v>0</v>
      </c>
      <c r="AF473" s="36">
        <f t="shared" si="72"/>
        <v>1</v>
      </c>
      <c r="AG473" s="36" t="str">
        <f t="shared" si="73"/>
        <v/>
      </c>
      <c r="AH473" s="36" t="str">
        <f t="shared" si="74"/>
        <v/>
      </c>
      <c r="AI473" s="36">
        <f t="shared" si="75"/>
        <v>0</v>
      </c>
      <c r="AJ473" s="36">
        <f t="shared" si="76"/>
        <v>0</v>
      </c>
      <c r="AK473" s="36" t="str">
        <f t="shared" si="77"/>
        <v/>
      </c>
      <c r="AL473" s="36" t="str">
        <f t="shared" si="78"/>
        <v/>
      </c>
    </row>
    <row r="474" spans="22:38">
      <c r="V474" s="36">
        <f t="shared" si="70"/>
        <v>0</v>
      </c>
      <c r="AE474" s="36">
        <f t="shared" si="71"/>
        <v>0</v>
      </c>
      <c r="AF474" s="36">
        <f t="shared" si="72"/>
        <v>1</v>
      </c>
      <c r="AG474" s="36" t="str">
        <f t="shared" si="73"/>
        <v/>
      </c>
      <c r="AH474" s="36" t="str">
        <f t="shared" si="74"/>
        <v/>
      </c>
      <c r="AI474" s="36">
        <f t="shared" si="75"/>
        <v>0</v>
      </c>
      <c r="AJ474" s="36">
        <f t="shared" si="76"/>
        <v>0</v>
      </c>
      <c r="AK474" s="36" t="str">
        <f t="shared" si="77"/>
        <v/>
      </c>
      <c r="AL474" s="36" t="str">
        <f t="shared" si="78"/>
        <v/>
      </c>
    </row>
    <row r="475" spans="22:38">
      <c r="V475" s="36">
        <f t="shared" si="70"/>
        <v>0</v>
      </c>
      <c r="AE475" s="36">
        <f t="shared" si="71"/>
        <v>0</v>
      </c>
      <c r="AF475" s="36">
        <f t="shared" si="72"/>
        <v>1</v>
      </c>
      <c r="AG475" s="36" t="str">
        <f t="shared" si="73"/>
        <v/>
      </c>
      <c r="AH475" s="36" t="str">
        <f t="shared" si="74"/>
        <v/>
      </c>
      <c r="AI475" s="36">
        <f t="shared" si="75"/>
        <v>0</v>
      </c>
      <c r="AJ475" s="36">
        <f t="shared" si="76"/>
        <v>0</v>
      </c>
      <c r="AK475" s="36" t="str">
        <f t="shared" si="77"/>
        <v/>
      </c>
      <c r="AL475" s="36" t="str">
        <f t="shared" si="78"/>
        <v/>
      </c>
    </row>
    <row r="476" spans="22:38">
      <c r="V476" s="36">
        <f t="shared" si="70"/>
        <v>0</v>
      </c>
      <c r="AE476" s="36">
        <f t="shared" si="71"/>
        <v>0</v>
      </c>
      <c r="AF476" s="36">
        <f t="shared" si="72"/>
        <v>1</v>
      </c>
      <c r="AG476" s="36" t="str">
        <f t="shared" si="73"/>
        <v/>
      </c>
      <c r="AH476" s="36" t="str">
        <f t="shared" si="74"/>
        <v/>
      </c>
      <c r="AI476" s="36">
        <f t="shared" si="75"/>
        <v>0</v>
      </c>
      <c r="AJ476" s="36">
        <f t="shared" si="76"/>
        <v>0</v>
      </c>
      <c r="AK476" s="36" t="str">
        <f t="shared" si="77"/>
        <v/>
      </c>
      <c r="AL476" s="36" t="str">
        <f t="shared" si="78"/>
        <v/>
      </c>
    </row>
    <row r="477" spans="22:38">
      <c r="V477" s="36">
        <f t="shared" si="70"/>
        <v>0</v>
      </c>
      <c r="AE477" s="36">
        <f t="shared" si="71"/>
        <v>0</v>
      </c>
      <c r="AF477" s="36">
        <f t="shared" si="72"/>
        <v>1</v>
      </c>
      <c r="AG477" s="36" t="str">
        <f t="shared" si="73"/>
        <v/>
      </c>
      <c r="AH477" s="36" t="str">
        <f t="shared" si="74"/>
        <v/>
      </c>
      <c r="AI477" s="36">
        <f t="shared" si="75"/>
        <v>0</v>
      </c>
      <c r="AJ477" s="36">
        <f t="shared" si="76"/>
        <v>0</v>
      </c>
      <c r="AK477" s="36" t="str">
        <f t="shared" si="77"/>
        <v/>
      </c>
      <c r="AL477" s="36" t="str">
        <f t="shared" si="78"/>
        <v/>
      </c>
    </row>
    <row r="478" spans="22:38">
      <c r="V478" s="36">
        <f t="shared" si="70"/>
        <v>0</v>
      </c>
      <c r="AE478" s="36">
        <f t="shared" si="71"/>
        <v>0</v>
      </c>
      <c r="AF478" s="36">
        <f t="shared" si="72"/>
        <v>1</v>
      </c>
      <c r="AG478" s="36" t="str">
        <f t="shared" si="73"/>
        <v/>
      </c>
      <c r="AH478" s="36" t="str">
        <f t="shared" si="74"/>
        <v/>
      </c>
      <c r="AI478" s="36">
        <f t="shared" si="75"/>
        <v>0</v>
      </c>
      <c r="AJ478" s="36">
        <f t="shared" si="76"/>
        <v>0</v>
      </c>
      <c r="AK478" s="36" t="str">
        <f t="shared" si="77"/>
        <v/>
      </c>
      <c r="AL478" s="36" t="str">
        <f t="shared" si="78"/>
        <v/>
      </c>
    </row>
    <row r="479" spans="22:38">
      <c r="V479" s="36">
        <f t="shared" si="70"/>
        <v>0</v>
      </c>
      <c r="AE479" s="36">
        <f t="shared" si="71"/>
        <v>0</v>
      </c>
      <c r="AF479" s="36">
        <f t="shared" si="72"/>
        <v>1</v>
      </c>
      <c r="AG479" s="36" t="str">
        <f t="shared" si="73"/>
        <v/>
      </c>
      <c r="AH479" s="36" t="str">
        <f t="shared" si="74"/>
        <v/>
      </c>
      <c r="AI479" s="36">
        <f t="shared" si="75"/>
        <v>0</v>
      </c>
      <c r="AJ479" s="36">
        <f t="shared" si="76"/>
        <v>0</v>
      </c>
      <c r="AK479" s="36" t="str">
        <f t="shared" si="77"/>
        <v/>
      </c>
      <c r="AL479" s="36" t="str">
        <f t="shared" si="78"/>
        <v/>
      </c>
    </row>
    <row r="480" spans="22:38">
      <c r="V480" s="36">
        <f t="shared" si="70"/>
        <v>0</v>
      </c>
      <c r="AE480" s="36">
        <f t="shared" si="71"/>
        <v>0</v>
      </c>
      <c r="AF480" s="36">
        <f t="shared" si="72"/>
        <v>1</v>
      </c>
      <c r="AG480" s="36" t="str">
        <f t="shared" si="73"/>
        <v/>
      </c>
      <c r="AH480" s="36" t="str">
        <f t="shared" si="74"/>
        <v/>
      </c>
      <c r="AI480" s="36">
        <f t="shared" si="75"/>
        <v>0</v>
      </c>
      <c r="AJ480" s="36">
        <f t="shared" si="76"/>
        <v>0</v>
      </c>
      <c r="AK480" s="36" t="str">
        <f t="shared" si="77"/>
        <v/>
      </c>
      <c r="AL480" s="36" t="str">
        <f t="shared" si="78"/>
        <v/>
      </c>
    </row>
    <row r="481" spans="22:38">
      <c r="V481" s="36">
        <f t="shared" si="70"/>
        <v>0</v>
      </c>
      <c r="AE481" s="36">
        <f t="shared" si="71"/>
        <v>0</v>
      </c>
      <c r="AF481" s="36">
        <f t="shared" si="72"/>
        <v>1</v>
      </c>
      <c r="AG481" s="36" t="str">
        <f t="shared" si="73"/>
        <v/>
      </c>
      <c r="AH481" s="36" t="str">
        <f t="shared" si="74"/>
        <v/>
      </c>
      <c r="AI481" s="36">
        <f t="shared" si="75"/>
        <v>0</v>
      </c>
      <c r="AJ481" s="36">
        <f t="shared" si="76"/>
        <v>0</v>
      </c>
      <c r="AK481" s="36" t="str">
        <f t="shared" si="77"/>
        <v/>
      </c>
      <c r="AL481" s="36" t="str">
        <f t="shared" si="78"/>
        <v/>
      </c>
    </row>
    <row r="482" spans="22:38">
      <c r="V482" s="36">
        <f t="shared" si="70"/>
        <v>0</v>
      </c>
      <c r="AE482" s="36">
        <f t="shared" si="71"/>
        <v>0</v>
      </c>
      <c r="AF482" s="36">
        <f t="shared" si="72"/>
        <v>1</v>
      </c>
      <c r="AG482" s="36" t="str">
        <f t="shared" si="73"/>
        <v/>
      </c>
      <c r="AH482" s="36" t="str">
        <f t="shared" si="74"/>
        <v/>
      </c>
      <c r="AI482" s="36">
        <f t="shared" si="75"/>
        <v>0</v>
      </c>
      <c r="AJ482" s="36">
        <f t="shared" si="76"/>
        <v>0</v>
      </c>
      <c r="AK482" s="36" t="str">
        <f t="shared" si="77"/>
        <v/>
      </c>
      <c r="AL482" s="36" t="str">
        <f t="shared" si="78"/>
        <v/>
      </c>
    </row>
    <row r="483" spans="22:38">
      <c r="V483" s="36">
        <f t="shared" si="70"/>
        <v>0</v>
      </c>
      <c r="AE483" s="36">
        <f t="shared" si="71"/>
        <v>0</v>
      </c>
      <c r="AF483" s="36">
        <f t="shared" si="72"/>
        <v>1</v>
      </c>
      <c r="AG483" s="36" t="str">
        <f t="shared" si="73"/>
        <v/>
      </c>
      <c r="AH483" s="36" t="str">
        <f t="shared" si="74"/>
        <v/>
      </c>
      <c r="AI483" s="36">
        <f t="shared" si="75"/>
        <v>0</v>
      </c>
      <c r="AJ483" s="36">
        <f t="shared" si="76"/>
        <v>0</v>
      </c>
      <c r="AK483" s="36" t="str">
        <f t="shared" si="77"/>
        <v/>
      </c>
      <c r="AL483" s="36" t="str">
        <f t="shared" si="78"/>
        <v/>
      </c>
    </row>
    <row r="484" spans="22:38">
      <c r="V484" s="36">
        <f t="shared" si="70"/>
        <v>0</v>
      </c>
      <c r="AE484" s="36">
        <f t="shared" si="71"/>
        <v>0</v>
      </c>
      <c r="AF484" s="36">
        <f t="shared" si="72"/>
        <v>1</v>
      </c>
      <c r="AG484" s="36" t="str">
        <f t="shared" si="73"/>
        <v/>
      </c>
      <c r="AH484" s="36" t="str">
        <f t="shared" si="74"/>
        <v/>
      </c>
      <c r="AI484" s="36">
        <f t="shared" si="75"/>
        <v>0</v>
      </c>
      <c r="AJ484" s="36">
        <f t="shared" si="76"/>
        <v>0</v>
      </c>
      <c r="AK484" s="36" t="str">
        <f t="shared" si="77"/>
        <v/>
      </c>
      <c r="AL484" s="36" t="str">
        <f t="shared" si="78"/>
        <v/>
      </c>
    </row>
    <row r="485" spans="22:38">
      <c r="V485" s="36">
        <f t="shared" si="70"/>
        <v>0</v>
      </c>
      <c r="AE485" s="36">
        <f t="shared" si="71"/>
        <v>0</v>
      </c>
      <c r="AF485" s="36">
        <f t="shared" si="72"/>
        <v>1</v>
      </c>
      <c r="AG485" s="36" t="str">
        <f t="shared" si="73"/>
        <v/>
      </c>
      <c r="AH485" s="36" t="str">
        <f t="shared" si="74"/>
        <v/>
      </c>
      <c r="AI485" s="36">
        <f t="shared" si="75"/>
        <v>0</v>
      </c>
      <c r="AJ485" s="36">
        <f t="shared" si="76"/>
        <v>0</v>
      </c>
      <c r="AK485" s="36" t="str">
        <f t="shared" si="77"/>
        <v/>
      </c>
      <c r="AL485" s="36" t="str">
        <f t="shared" si="78"/>
        <v/>
      </c>
    </row>
    <row r="486" spans="22:38">
      <c r="V486" s="36">
        <f t="shared" si="70"/>
        <v>0</v>
      </c>
      <c r="AE486" s="36">
        <f t="shared" si="71"/>
        <v>0</v>
      </c>
      <c r="AF486" s="36">
        <f t="shared" si="72"/>
        <v>1</v>
      </c>
      <c r="AG486" s="36" t="str">
        <f t="shared" si="73"/>
        <v/>
      </c>
      <c r="AH486" s="36" t="str">
        <f t="shared" si="74"/>
        <v/>
      </c>
      <c r="AI486" s="36">
        <f t="shared" si="75"/>
        <v>0</v>
      </c>
      <c r="AJ486" s="36">
        <f t="shared" si="76"/>
        <v>0</v>
      </c>
      <c r="AK486" s="36" t="str">
        <f t="shared" si="77"/>
        <v/>
      </c>
      <c r="AL486" s="36" t="str">
        <f t="shared" si="78"/>
        <v/>
      </c>
    </row>
    <row r="487" spans="22:38">
      <c r="V487" s="36">
        <f t="shared" si="70"/>
        <v>0</v>
      </c>
      <c r="AE487" s="36">
        <f t="shared" si="71"/>
        <v>0</v>
      </c>
      <c r="AF487" s="36">
        <f t="shared" si="72"/>
        <v>1</v>
      </c>
      <c r="AG487" s="36" t="str">
        <f t="shared" si="73"/>
        <v/>
      </c>
      <c r="AH487" s="36" t="str">
        <f t="shared" si="74"/>
        <v/>
      </c>
      <c r="AI487" s="36">
        <f t="shared" si="75"/>
        <v>0</v>
      </c>
      <c r="AJ487" s="36">
        <f t="shared" si="76"/>
        <v>0</v>
      </c>
      <c r="AK487" s="36" t="str">
        <f t="shared" si="77"/>
        <v/>
      </c>
      <c r="AL487" s="36" t="str">
        <f t="shared" si="78"/>
        <v/>
      </c>
    </row>
    <row r="488" spans="22:38">
      <c r="V488" s="36">
        <f t="shared" si="70"/>
        <v>0</v>
      </c>
      <c r="AE488" s="36">
        <f t="shared" si="71"/>
        <v>0</v>
      </c>
      <c r="AF488" s="36">
        <f t="shared" si="72"/>
        <v>1</v>
      </c>
      <c r="AG488" s="36" t="str">
        <f t="shared" si="73"/>
        <v/>
      </c>
      <c r="AH488" s="36" t="str">
        <f t="shared" si="74"/>
        <v/>
      </c>
      <c r="AI488" s="36">
        <f t="shared" si="75"/>
        <v>0</v>
      </c>
      <c r="AJ488" s="36">
        <f t="shared" si="76"/>
        <v>0</v>
      </c>
      <c r="AK488" s="36" t="str">
        <f t="shared" si="77"/>
        <v/>
      </c>
      <c r="AL488" s="36" t="str">
        <f t="shared" si="78"/>
        <v/>
      </c>
    </row>
    <row r="489" spans="22:38">
      <c r="V489" s="36">
        <f t="shared" si="70"/>
        <v>0</v>
      </c>
      <c r="AE489" s="36">
        <f t="shared" si="71"/>
        <v>0</v>
      </c>
      <c r="AF489" s="36">
        <f t="shared" si="72"/>
        <v>1</v>
      </c>
      <c r="AG489" s="36" t="str">
        <f t="shared" si="73"/>
        <v/>
      </c>
      <c r="AH489" s="36" t="str">
        <f t="shared" si="74"/>
        <v/>
      </c>
      <c r="AI489" s="36">
        <f t="shared" si="75"/>
        <v>0</v>
      </c>
      <c r="AJ489" s="36">
        <f t="shared" si="76"/>
        <v>0</v>
      </c>
      <c r="AK489" s="36" t="str">
        <f t="shared" si="77"/>
        <v/>
      </c>
      <c r="AL489" s="36" t="str">
        <f t="shared" si="78"/>
        <v/>
      </c>
    </row>
    <row r="490" spans="22:38">
      <c r="V490" s="36">
        <f t="shared" si="70"/>
        <v>0</v>
      </c>
      <c r="AE490" s="36">
        <f t="shared" si="71"/>
        <v>0</v>
      </c>
      <c r="AF490" s="36">
        <f t="shared" si="72"/>
        <v>1</v>
      </c>
      <c r="AG490" s="36" t="str">
        <f t="shared" si="73"/>
        <v/>
      </c>
      <c r="AH490" s="36" t="str">
        <f t="shared" si="74"/>
        <v/>
      </c>
      <c r="AI490" s="36">
        <f t="shared" si="75"/>
        <v>0</v>
      </c>
      <c r="AJ490" s="36">
        <f t="shared" si="76"/>
        <v>0</v>
      </c>
      <c r="AK490" s="36" t="str">
        <f t="shared" si="77"/>
        <v/>
      </c>
      <c r="AL490" s="36" t="str">
        <f t="shared" si="78"/>
        <v/>
      </c>
    </row>
    <row r="491" spans="22:38">
      <c r="V491" s="36">
        <f t="shared" si="70"/>
        <v>0</v>
      </c>
      <c r="AE491" s="36">
        <f t="shared" si="71"/>
        <v>0</v>
      </c>
      <c r="AF491" s="36">
        <f t="shared" si="72"/>
        <v>1</v>
      </c>
      <c r="AG491" s="36" t="str">
        <f t="shared" si="73"/>
        <v/>
      </c>
      <c r="AH491" s="36" t="str">
        <f t="shared" si="74"/>
        <v/>
      </c>
      <c r="AI491" s="36">
        <f t="shared" si="75"/>
        <v>0</v>
      </c>
      <c r="AJ491" s="36">
        <f t="shared" si="76"/>
        <v>0</v>
      </c>
      <c r="AK491" s="36" t="str">
        <f t="shared" si="77"/>
        <v/>
      </c>
      <c r="AL491" s="36" t="str">
        <f t="shared" si="78"/>
        <v/>
      </c>
    </row>
    <row r="492" spans="22:38">
      <c r="V492" s="36">
        <f t="shared" si="70"/>
        <v>0</v>
      </c>
      <c r="AE492" s="36">
        <f t="shared" si="71"/>
        <v>0</v>
      </c>
      <c r="AF492" s="36">
        <f t="shared" si="72"/>
        <v>1</v>
      </c>
      <c r="AG492" s="36" t="str">
        <f t="shared" si="73"/>
        <v/>
      </c>
      <c r="AH492" s="36" t="str">
        <f t="shared" si="74"/>
        <v/>
      </c>
      <c r="AI492" s="36">
        <f t="shared" si="75"/>
        <v>0</v>
      </c>
      <c r="AJ492" s="36">
        <f t="shared" si="76"/>
        <v>0</v>
      </c>
      <c r="AK492" s="36" t="str">
        <f t="shared" si="77"/>
        <v/>
      </c>
      <c r="AL492" s="36" t="str">
        <f t="shared" si="78"/>
        <v/>
      </c>
    </row>
    <row r="493" spans="22:38">
      <c r="V493" s="36">
        <f t="shared" si="70"/>
        <v>0</v>
      </c>
      <c r="AE493" s="36">
        <f t="shared" si="71"/>
        <v>0</v>
      </c>
      <c r="AF493" s="36">
        <f t="shared" si="72"/>
        <v>1</v>
      </c>
      <c r="AG493" s="36" t="str">
        <f t="shared" si="73"/>
        <v/>
      </c>
      <c r="AH493" s="36" t="str">
        <f t="shared" si="74"/>
        <v/>
      </c>
      <c r="AI493" s="36">
        <f t="shared" si="75"/>
        <v>0</v>
      </c>
      <c r="AJ493" s="36">
        <f t="shared" si="76"/>
        <v>0</v>
      </c>
      <c r="AK493" s="36" t="str">
        <f t="shared" si="77"/>
        <v/>
      </c>
      <c r="AL493" s="36" t="str">
        <f t="shared" si="78"/>
        <v/>
      </c>
    </row>
    <row r="494" spans="22:38">
      <c r="V494" s="36">
        <f t="shared" si="70"/>
        <v>0</v>
      </c>
      <c r="AE494" s="36">
        <f t="shared" si="71"/>
        <v>0</v>
      </c>
      <c r="AF494" s="36">
        <f t="shared" si="72"/>
        <v>1</v>
      </c>
      <c r="AG494" s="36" t="str">
        <f t="shared" si="73"/>
        <v/>
      </c>
      <c r="AH494" s="36" t="str">
        <f t="shared" si="74"/>
        <v/>
      </c>
      <c r="AI494" s="36">
        <f t="shared" si="75"/>
        <v>0</v>
      </c>
      <c r="AJ494" s="36">
        <f t="shared" si="76"/>
        <v>0</v>
      </c>
      <c r="AK494" s="36" t="str">
        <f t="shared" si="77"/>
        <v/>
      </c>
      <c r="AL494" s="36" t="str">
        <f t="shared" si="78"/>
        <v/>
      </c>
    </row>
    <row r="495" spans="22:38">
      <c r="V495" s="36">
        <f t="shared" si="70"/>
        <v>0</v>
      </c>
      <c r="AE495" s="36">
        <f t="shared" si="71"/>
        <v>0</v>
      </c>
      <c r="AF495" s="36">
        <f t="shared" si="72"/>
        <v>1</v>
      </c>
      <c r="AG495" s="36" t="str">
        <f t="shared" si="73"/>
        <v/>
      </c>
      <c r="AH495" s="36" t="str">
        <f t="shared" si="74"/>
        <v/>
      </c>
      <c r="AI495" s="36">
        <f t="shared" si="75"/>
        <v>0</v>
      </c>
      <c r="AJ495" s="36">
        <f t="shared" si="76"/>
        <v>0</v>
      </c>
      <c r="AK495" s="36" t="str">
        <f t="shared" si="77"/>
        <v/>
      </c>
      <c r="AL495" s="36" t="str">
        <f t="shared" si="78"/>
        <v/>
      </c>
    </row>
    <row r="496" spans="22:38">
      <c r="V496" s="36">
        <f t="shared" si="70"/>
        <v>0</v>
      </c>
      <c r="AE496" s="36">
        <f t="shared" si="71"/>
        <v>0</v>
      </c>
      <c r="AF496" s="36">
        <f t="shared" si="72"/>
        <v>1</v>
      </c>
      <c r="AG496" s="36" t="str">
        <f t="shared" si="73"/>
        <v/>
      </c>
      <c r="AH496" s="36" t="str">
        <f t="shared" si="74"/>
        <v/>
      </c>
      <c r="AI496" s="36">
        <f t="shared" si="75"/>
        <v>0</v>
      </c>
      <c r="AJ496" s="36">
        <f t="shared" si="76"/>
        <v>0</v>
      </c>
      <c r="AK496" s="36" t="str">
        <f t="shared" si="77"/>
        <v/>
      </c>
      <c r="AL496" s="36" t="str">
        <f t="shared" si="78"/>
        <v/>
      </c>
    </row>
    <row r="497" spans="22:38">
      <c r="V497" s="36">
        <f t="shared" si="70"/>
        <v>0</v>
      </c>
      <c r="AE497" s="36">
        <f t="shared" si="71"/>
        <v>0</v>
      </c>
      <c r="AF497" s="36">
        <f t="shared" si="72"/>
        <v>1</v>
      </c>
      <c r="AG497" s="36" t="str">
        <f t="shared" si="73"/>
        <v/>
      </c>
      <c r="AH497" s="36" t="str">
        <f t="shared" si="74"/>
        <v/>
      </c>
      <c r="AI497" s="36">
        <f t="shared" si="75"/>
        <v>0</v>
      </c>
      <c r="AJ497" s="36">
        <f t="shared" si="76"/>
        <v>0</v>
      </c>
      <c r="AK497" s="36" t="str">
        <f t="shared" si="77"/>
        <v/>
      </c>
      <c r="AL497" s="36" t="str">
        <f t="shared" si="78"/>
        <v/>
      </c>
    </row>
    <row r="498" spans="22:38">
      <c r="V498" s="36">
        <f t="shared" si="70"/>
        <v>0</v>
      </c>
      <c r="AE498" s="36">
        <f t="shared" si="71"/>
        <v>0</v>
      </c>
      <c r="AF498" s="36">
        <f t="shared" si="72"/>
        <v>1</v>
      </c>
      <c r="AG498" s="36" t="str">
        <f t="shared" si="73"/>
        <v/>
      </c>
      <c r="AH498" s="36" t="str">
        <f t="shared" si="74"/>
        <v/>
      </c>
      <c r="AI498" s="36">
        <f t="shared" si="75"/>
        <v>0</v>
      </c>
      <c r="AJ498" s="36">
        <f t="shared" si="76"/>
        <v>0</v>
      </c>
      <c r="AK498" s="36" t="str">
        <f t="shared" si="77"/>
        <v/>
      </c>
      <c r="AL498" s="36" t="str">
        <f t="shared" si="78"/>
        <v/>
      </c>
    </row>
    <row r="499" spans="22:38">
      <c r="V499" s="36">
        <f t="shared" si="70"/>
        <v>0</v>
      </c>
      <c r="AE499" s="36">
        <f t="shared" si="71"/>
        <v>0</v>
      </c>
      <c r="AF499" s="36">
        <f t="shared" si="72"/>
        <v>1</v>
      </c>
      <c r="AG499" s="36" t="str">
        <f t="shared" si="73"/>
        <v/>
      </c>
      <c r="AH499" s="36" t="str">
        <f t="shared" si="74"/>
        <v/>
      </c>
      <c r="AI499" s="36">
        <f t="shared" si="75"/>
        <v>0</v>
      </c>
      <c r="AJ499" s="36">
        <f t="shared" si="76"/>
        <v>0</v>
      </c>
      <c r="AK499" s="36" t="str">
        <f t="shared" si="77"/>
        <v/>
      </c>
      <c r="AL499" s="36" t="str">
        <f t="shared" si="78"/>
        <v/>
      </c>
    </row>
    <row r="500" spans="22:38">
      <c r="V500" s="36">
        <f t="shared" si="70"/>
        <v>0</v>
      </c>
      <c r="AE500" s="36">
        <f t="shared" si="71"/>
        <v>0</v>
      </c>
      <c r="AF500" s="36">
        <f t="shared" si="72"/>
        <v>1</v>
      </c>
      <c r="AG500" s="36" t="str">
        <f t="shared" si="73"/>
        <v/>
      </c>
      <c r="AH500" s="36" t="str">
        <f t="shared" si="74"/>
        <v/>
      </c>
      <c r="AI500" s="36">
        <f t="shared" si="75"/>
        <v>0</v>
      </c>
      <c r="AJ500" s="36">
        <f t="shared" si="76"/>
        <v>0</v>
      </c>
      <c r="AK500" s="36" t="str">
        <f t="shared" si="77"/>
        <v/>
      </c>
      <c r="AL500" s="36" t="str">
        <f t="shared" si="78"/>
        <v/>
      </c>
    </row>
    <row r="501" spans="22:38">
      <c r="V501" s="36">
        <f t="shared" si="70"/>
        <v>0</v>
      </c>
      <c r="AE501" s="36">
        <f t="shared" si="71"/>
        <v>0</v>
      </c>
      <c r="AF501" s="36">
        <f t="shared" si="72"/>
        <v>1</v>
      </c>
      <c r="AG501" s="36" t="str">
        <f t="shared" si="73"/>
        <v/>
      </c>
      <c r="AH501" s="36" t="str">
        <f t="shared" si="74"/>
        <v/>
      </c>
      <c r="AI501" s="36">
        <f t="shared" si="75"/>
        <v>0</v>
      </c>
      <c r="AJ501" s="36">
        <f t="shared" si="76"/>
        <v>0</v>
      </c>
      <c r="AK501" s="36" t="str">
        <f t="shared" si="77"/>
        <v/>
      </c>
      <c r="AL501" s="36" t="str">
        <f t="shared" si="78"/>
        <v/>
      </c>
    </row>
    <row r="502" spans="22:38">
      <c r="V502" s="36">
        <f t="shared" si="70"/>
        <v>0</v>
      </c>
      <c r="AE502" s="36">
        <f t="shared" si="71"/>
        <v>0</v>
      </c>
      <c r="AF502" s="36">
        <f t="shared" si="72"/>
        <v>1</v>
      </c>
      <c r="AG502" s="36" t="str">
        <f t="shared" si="73"/>
        <v/>
      </c>
      <c r="AH502" s="36" t="str">
        <f t="shared" si="74"/>
        <v/>
      </c>
      <c r="AI502" s="36">
        <f t="shared" si="75"/>
        <v>0</v>
      </c>
      <c r="AJ502" s="36">
        <f t="shared" si="76"/>
        <v>0</v>
      </c>
      <c r="AK502" s="36" t="str">
        <f t="shared" si="77"/>
        <v/>
      </c>
      <c r="AL502" s="36" t="str">
        <f t="shared" si="78"/>
        <v/>
      </c>
    </row>
    <row r="503" spans="22:38">
      <c r="V503" s="36">
        <f t="shared" si="70"/>
        <v>0</v>
      </c>
      <c r="AE503" s="36">
        <f t="shared" si="71"/>
        <v>0</v>
      </c>
      <c r="AF503" s="36">
        <f t="shared" si="72"/>
        <v>1</v>
      </c>
      <c r="AG503" s="36" t="str">
        <f t="shared" si="73"/>
        <v/>
      </c>
      <c r="AH503" s="36" t="str">
        <f t="shared" si="74"/>
        <v/>
      </c>
      <c r="AI503" s="36">
        <f t="shared" si="75"/>
        <v>0</v>
      </c>
      <c r="AJ503" s="36">
        <f t="shared" si="76"/>
        <v>0</v>
      </c>
      <c r="AK503" s="36" t="str">
        <f t="shared" si="77"/>
        <v/>
      </c>
      <c r="AL503" s="36" t="str">
        <f t="shared" si="78"/>
        <v/>
      </c>
    </row>
    <row r="504" spans="22:38">
      <c r="V504" s="36">
        <f t="shared" si="70"/>
        <v>0</v>
      </c>
      <c r="AE504" s="36">
        <f t="shared" si="71"/>
        <v>0</v>
      </c>
      <c r="AF504" s="36">
        <f t="shared" si="72"/>
        <v>1</v>
      </c>
      <c r="AG504" s="36" t="str">
        <f t="shared" si="73"/>
        <v/>
      </c>
      <c r="AH504" s="36" t="str">
        <f t="shared" si="74"/>
        <v/>
      </c>
      <c r="AI504" s="36">
        <f t="shared" si="75"/>
        <v>0</v>
      </c>
      <c r="AJ504" s="36">
        <f t="shared" si="76"/>
        <v>0</v>
      </c>
      <c r="AK504" s="36" t="str">
        <f t="shared" si="77"/>
        <v/>
      </c>
      <c r="AL504" s="36" t="str">
        <f t="shared" si="78"/>
        <v/>
      </c>
    </row>
    <row r="505" spans="22:38">
      <c r="V505" s="36">
        <f t="shared" si="70"/>
        <v>0</v>
      </c>
      <c r="AE505" s="36">
        <f t="shared" si="71"/>
        <v>0</v>
      </c>
      <c r="AF505" s="36">
        <f t="shared" si="72"/>
        <v>1</v>
      </c>
      <c r="AG505" s="36" t="str">
        <f t="shared" si="73"/>
        <v/>
      </c>
      <c r="AH505" s="36" t="str">
        <f t="shared" si="74"/>
        <v/>
      </c>
      <c r="AI505" s="36">
        <f t="shared" si="75"/>
        <v>0</v>
      </c>
      <c r="AJ505" s="36">
        <f t="shared" si="76"/>
        <v>0</v>
      </c>
      <c r="AK505" s="36" t="str">
        <f t="shared" si="77"/>
        <v/>
      </c>
      <c r="AL505" s="36" t="str">
        <f t="shared" si="78"/>
        <v/>
      </c>
    </row>
    <row r="506" spans="22:38">
      <c r="V506" s="36">
        <f t="shared" si="70"/>
        <v>0</v>
      </c>
      <c r="AE506" s="36">
        <f t="shared" si="71"/>
        <v>0</v>
      </c>
      <c r="AF506" s="36">
        <f t="shared" si="72"/>
        <v>1</v>
      </c>
      <c r="AG506" s="36" t="str">
        <f t="shared" si="73"/>
        <v/>
      </c>
      <c r="AH506" s="36" t="str">
        <f t="shared" si="74"/>
        <v/>
      </c>
      <c r="AI506" s="36">
        <f t="shared" si="75"/>
        <v>0</v>
      </c>
      <c r="AJ506" s="36">
        <f t="shared" si="76"/>
        <v>0</v>
      </c>
      <c r="AK506" s="36" t="str">
        <f t="shared" si="77"/>
        <v/>
      </c>
      <c r="AL506" s="36" t="str">
        <f t="shared" si="78"/>
        <v/>
      </c>
    </row>
    <row r="507" spans="22:38">
      <c r="V507" s="36">
        <f t="shared" si="70"/>
        <v>0</v>
      </c>
      <c r="AE507" s="36">
        <f t="shared" si="71"/>
        <v>0</v>
      </c>
      <c r="AF507" s="36">
        <f t="shared" si="72"/>
        <v>1</v>
      </c>
      <c r="AG507" s="36" t="str">
        <f t="shared" si="73"/>
        <v/>
      </c>
      <c r="AH507" s="36" t="str">
        <f t="shared" si="74"/>
        <v/>
      </c>
      <c r="AI507" s="36">
        <f t="shared" si="75"/>
        <v>0</v>
      </c>
      <c r="AJ507" s="36">
        <f t="shared" si="76"/>
        <v>0</v>
      </c>
      <c r="AK507" s="36" t="str">
        <f t="shared" si="77"/>
        <v/>
      </c>
      <c r="AL507" s="36" t="str">
        <f t="shared" si="78"/>
        <v/>
      </c>
    </row>
    <row r="508" spans="22:38">
      <c r="V508" s="36">
        <f t="shared" si="70"/>
        <v>0</v>
      </c>
      <c r="AE508" s="36">
        <f t="shared" si="71"/>
        <v>0</v>
      </c>
      <c r="AF508" s="36">
        <f t="shared" si="72"/>
        <v>1</v>
      </c>
      <c r="AG508" s="36" t="str">
        <f t="shared" si="73"/>
        <v/>
      </c>
      <c r="AH508" s="36" t="str">
        <f t="shared" si="74"/>
        <v/>
      </c>
      <c r="AI508" s="36">
        <f t="shared" si="75"/>
        <v>0</v>
      </c>
      <c r="AJ508" s="36">
        <f t="shared" si="76"/>
        <v>0</v>
      </c>
      <c r="AK508" s="36" t="str">
        <f t="shared" si="77"/>
        <v/>
      </c>
      <c r="AL508" s="36" t="str">
        <f t="shared" si="78"/>
        <v/>
      </c>
    </row>
    <row r="509" spans="22:38">
      <c r="V509" s="36">
        <f t="shared" si="70"/>
        <v>0</v>
      </c>
      <c r="AE509" s="36">
        <f t="shared" si="71"/>
        <v>0</v>
      </c>
      <c r="AF509" s="36">
        <f t="shared" si="72"/>
        <v>1</v>
      </c>
      <c r="AG509" s="36" t="str">
        <f t="shared" si="73"/>
        <v/>
      </c>
      <c r="AH509" s="36" t="str">
        <f t="shared" si="74"/>
        <v/>
      </c>
      <c r="AI509" s="36">
        <f t="shared" si="75"/>
        <v>0</v>
      </c>
      <c r="AJ509" s="36">
        <f t="shared" si="76"/>
        <v>0</v>
      </c>
      <c r="AK509" s="36" t="str">
        <f t="shared" si="77"/>
        <v/>
      </c>
      <c r="AL509" s="36" t="str">
        <f t="shared" si="78"/>
        <v/>
      </c>
    </row>
    <row r="510" spans="22:38">
      <c r="V510" s="36">
        <f t="shared" si="70"/>
        <v>0</v>
      </c>
      <c r="AE510" s="36">
        <f t="shared" si="71"/>
        <v>0</v>
      </c>
      <c r="AF510" s="36">
        <f t="shared" si="72"/>
        <v>1</v>
      </c>
      <c r="AG510" s="36" t="str">
        <f t="shared" si="73"/>
        <v/>
      </c>
      <c r="AH510" s="36" t="str">
        <f t="shared" si="74"/>
        <v/>
      </c>
      <c r="AI510" s="36">
        <f t="shared" si="75"/>
        <v>0</v>
      </c>
      <c r="AJ510" s="36">
        <f t="shared" si="76"/>
        <v>0</v>
      </c>
      <c r="AK510" s="36" t="str">
        <f t="shared" si="77"/>
        <v/>
      </c>
      <c r="AL510" s="36" t="str">
        <f t="shared" si="78"/>
        <v/>
      </c>
    </row>
    <row r="511" spans="22:38">
      <c r="V511" s="36">
        <f t="shared" si="70"/>
        <v>0</v>
      </c>
      <c r="AE511" s="36">
        <f t="shared" si="71"/>
        <v>0</v>
      </c>
      <c r="AF511" s="36">
        <f t="shared" si="72"/>
        <v>1</v>
      </c>
      <c r="AG511" s="36" t="str">
        <f t="shared" si="73"/>
        <v/>
      </c>
      <c r="AH511" s="36" t="str">
        <f t="shared" si="74"/>
        <v/>
      </c>
      <c r="AI511" s="36">
        <f t="shared" si="75"/>
        <v>0</v>
      </c>
      <c r="AJ511" s="36">
        <f t="shared" si="76"/>
        <v>0</v>
      </c>
      <c r="AK511" s="36" t="str">
        <f t="shared" si="77"/>
        <v/>
      </c>
      <c r="AL511" s="36" t="str">
        <f t="shared" si="78"/>
        <v/>
      </c>
    </row>
    <row r="512" spans="22:38">
      <c r="V512" s="36">
        <f t="shared" si="70"/>
        <v>0</v>
      </c>
      <c r="AE512" s="36">
        <f t="shared" si="71"/>
        <v>0</v>
      </c>
      <c r="AF512" s="36">
        <f t="shared" si="72"/>
        <v>1</v>
      </c>
      <c r="AG512" s="36" t="str">
        <f t="shared" si="73"/>
        <v/>
      </c>
      <c r="AH512" s="36" t="str">
        <f t="shared" si="74"/>
        <v/>
      </c>
      <c r="AI512" s="36">
        <f t="shared" si="75"/>
        <v>0</v>
      </c>
      <c r="AJ512" s="36">
        <f t="shared" si="76"/>
        <v>0</v>
      </c>
      <c r="AK512" s="36" t="str">
        <f t="shared" si="77"/>
        <v/>
      </c>
      <c r="AL512" s="36" t="str">
        <f t="shared" si="78"/>
        <v/>
      </c>
    </row>
    <row r="513" spans="22:38">
      <c r="V513" s="36">
        <f t="shared" si="70"/>
        <v>0</v>
      </c>
      <c r="AE513" s="36">
        <f t="shared" si="71"/>
        <v>0</v>
      </c>
      <c r="AF513" s="36">
        <f t="shared" si="72"/>
        <v>1</v>
      </c>
      <c r="AG513" s="36" t="str">
        <f t="shared" si="73"/>
        <v/>
      </c>
      <c r="AH513" s="36" t="str">
        <f t="shared" si="74"/>
        <v/>
      </c>
      <c r="AI513" s="36">
        <f t="shared" si="75"/>
        <v>0</v>
      </c>
      <c r="AJ513" s="36">
        <f t="shared" si="76"/>
        <v>0</v>
      </c>
      <c r="AK513" s="36" t="str">
        <f t="shared" si="77"/>
        <v/>
      </c>
      <c r="AL513" s="36" t="str">
        <f t="shared" si="78"/>
        <v/>
      </c>
    </row>
    <row r="514" spans="22:38">
      <c r="V514" s="36">
        <f t="shared" ref="V514:V577" si="79">D514</f>
        <v>0</v>
      </c>
      <c r="AE514" s="36">
        <f t="shared" si="71"/>
        <v>0</v>
      </c>
      <c r="AF514" s="36">
        <f t="shared" si="72"/>
        <v>1</v>
      </c>
      <c r="AG514" s="36" t="str">
        <f t="shared" si="73"/>
        <v/>
      </c>
      <c r="AH514" s="36" t="str">
        <f t="shared" si="74"/>
        <v/>
      </c>
      <c r="AI514" s="36">
        <f t="shared" si="75"/>
        <v>0</v>
      </c>
      <c r="AJ514" s="36">
        <f t="shared" si="76"/>
        <v>0</v>
      </c>
      <c r="AK514" s="36" t="str">
        <f t="shared" si="77"/>
        <v/>
      </c>
      <c r="AL514" s="36" t="str">
        <f t="shared" si="78"/>
        <v/>
      </c>
    </row>
    <row r="515" spans="22:38">
      <c r="V515" s="36">
        <f t="shared" si="79"/>
        <v>0</v>
      </c>
      <c r="AE515" s="36">
        <f t="shared" si="71"/>
        <v>0</v>
      </c>
      <c r="AF515" s="36">
        <f t="shared" si="72"/>
        <v>1</v>
      </c>
      <c r="AG515" s="36" t="str">
        <f t="shared" si="73"/>
        <v/>
      </c>
      <c r="AH515" s="36" t="str">
        <f t="shared" si="74"/>
        <v/>
      </c>
      <c r="AI515" s="36">
        <f t="shared" si="75"/>
        <v>0</v>
      </c>
      <c r="AJ515" s="36">
        <f t="shared" si="76"/>
        <v>0</v>
      </c>
      <c r="AK515" s="36" t="str">
        <f t="shared" si="77"/>
        <v/>
      </c>
      <c r="AL515" s="36" t="str">
        <f t="shared" si="78"/>
        <v/>
      </c>
    </row>
    <row r="516" spans="22:38">
      <c r="V516" s="36">
        <f t="shared" si="79"/>
        <v>0</v>
      </c>
      <c r="AE516" s="36">
        <f t="shared" si="71"/>
        <v>0</v>
      </c>
      <c r="AF516" s="36">
        <f t="shared" si="72"/>
        <v>1</v>
      </c>
      <c r="AG516" s="36" t="str">
        <f t="shared" si="73"/>
        <v/>
      </c>
      <c r="AH516" s="36" t="str">
        <f t="shared" si="74"/>
        <v/>
      </c>
      <c r="AI516" s="36">
        <f t="shared" si="75"/>
        <v>0</v>
      </c>
      <c r="AJ516" s="36">
        <f t="shared" si="76"/>
        <v>0</v>
      </c>
      <c r="AK516" s="36" t="str">
        <f t="shared" si="77"/>
        <v/>
      </c>
      <c r="AL516" s="36" t="str">
        <f t="shared" si="78"/>
        <v/>
      </c>
    </row>
    <row r="517" spans="22:38">
      <c r="V517" s="36">
        <f t="shared" si="79"/>
        <v>0</v>
      </c>
      <c r="AE517" s="36">
        <f t="shared" si="71"/>
        <v>0</v>
      </c>
      <c r="AF517" s="36">
        <f t="shared" si="72"/>
        <v>1</v>
      </c>
      <c r="AG517" s="36" t="str">
        <f t="shared" si="73"/>
        <v/>
      </c>
      <c r="AH517" s="36" t="str">
        <f t="shared" si="74"/>
        <v/>
      </c>
      <c r="AI517" s="36">
        <f t="shared" si="75"/>
        <v>0</v>
      </c>
      <c r="AJ517" s="36">
        <f t="shared" si="76"/>
        <v>0</v>
      </c>
      <c r="AK517" s="36" t="str">
        <f t="shared" si="77"/>
        <v/>
      </c>
      <c r="AL517" s="36" t="str">
        <f t="shared" si="78"/>
        <v/>
      </c>
    </row>
    <row r="518" spans="22:38">
      <c r="V518" s="36">
        <f t="shared" si="79"/>
        <v>0</v>
      </c>
      <c r="AE518" s="36">
        <f t="shared" si="71"/>
        <v>0</v>
      </c>
      <c r="AF518" s="36">
        <f t="shared" si="72"/>
        <v>1</v>
      </c>
      <c r="AG518" s="36" t="str">
        <f t="shared" si="73"/>
        <v/>
      </c>
      <c r="AH518" s="36" t="str">
        <f t="shared" si="74"/>
        <v/>
      </c>
      <c r="AI518" s="36">
        <f t="shared" si="75"/>
        <v>0</v>
      </c>
      <c r="AJ518" s="36">
        <f t="shared" si="76"/>
        <v>0</v>
      </c>
      <c r="AK518" s="36" t="str">
        <f t="shared" si="77"/>
        <v/>
      </c>
      <c r="AL518" s="36" t="str">
        <f t="shared" si="78"/>
        <v/>
      </c>
    </row>
    <row r="519" spans="22:38">
      <c r="V519" s="36">
        <f t="shared" si="79"/>
        <v>0</v>
      </c>
      <c r="AE519" s="36">
        <f t="shared" si="71"/>
        <v>0</v>
      </c>
      <c r="AF519" s="36">
        <f t="shared" si="72"/>
        <v>1</v>
      </c>
      <c r="AG519" s="36" t="str">
        <f t="shared" si="73"/>
        <v/>
      </c>
      <c r="AH519" s="36" t="str">
        <f t="shared" si="74"/>
        <v/>
      </c>
      <c r="AI519" s="36">
        <f t="shared" si="75"/>
        <v>0</v>
      </c>
      <c r="AJ519" s="36">
        <f t="shared" si="76"/>
        <v>0</v>
      </c>
      <c r="AK519" s="36" t="str">
        <f t="shared" si="77"/>
        <v/>
      </c>
      <c r="AL519" s="36" t="str">
        <f t="shared" si="78"/>
        <v/>
      </c>
    </row>
    <row r="520" spans="22:38">
      <c r="V520" s="36">
        <f t="shared" si="79"/>
        <v>0</v>
      </c>
      <c r="AE520" s="36">
        <f t="shared" si="71"/>
        <v>0</v>
      </c>
      <c r="AF520" s="36">
        <f t="shared" si="72"/>
        <v>1</v>
      </c>
      <c r="AG520" s="36" t="str">
        <f t="shared" si="73"/>
        <v/>
      </c>
      <c r="AH520" s="36" t="str">
        <f t="shared" si="74"/>
        <v/>
      </c>
      <c r="AI520" s="36">
        <f t="shared" si="75"/>
        <v>0</v>
      </c>
      <c r="AJ520" s="36">
        <f t="shared" si="76"/>
        <v>0</v>
      </c>
      <c r="AK520" s="36" t="str">
        <f t="shared" si="77"/>
        <v/>
      </c>
      <c r="AL520" s="36" t="str">
        <f t="shared" si="78"/>
        <v/>
      </c>
    </row>
    <row r="521" spans="22:38">
      <c r="V521" s="36">
        <f t="shared" si="79"/>
        <v>0</v>
      </c>
      <c r="AE521" s="36">
        <f t="shared" si="71"/>
        <v>0</v>
      </c>
      <c r="AF521" s="36">
        <f t="shared" si="72"/>
        <v>1</v>
      </c>
      <c r="AG521" s="36" t="str">
        <f t="shared" si="73"/>
        <v/>
      </c>
      <c r="AH521" s="36" t="str">
        <f t="shared" si="74"/>
        <v/>
      </c>
      <c r="AI521" s="36">
        <f t="shared" si="75"/>
        <v>0</v>
      </c>
      <c r="AJ521" s="36">
        <f t="shared" si="76"/>
        <v>0</v>
      </c>
      <c r="AK521" s="36" t="str">
        <f t="shared" si="77"/>
        <v/>
      </c>
      <c r="AL521" s="36" t="str">
        <f t="shared" si="78"/>
        <v/>
      </c>
    </row>
    <row r="522" spans="22:38">
      <c r="V522" s="36">
        <f t="shared" si="79"/>
        <v>0</v>
      </c>
      <c r="AE522" s="36">
        <f t="shared" si="71"/>
        <v>0</v>
      </c>
      <c r="AF522" s="36">
        <f t="shared" si="72"/>
        <v>1</v>
      </c>
      <c r="AG522" s="36" t="str">
        <f t="shared" si="73"/>
        <v/>
      </c>
      <c r="AH522" s="36" t="str">
        <f t="shared" si="74"/>
        <v/>
      </c>
      <c r="AI522" s="36">
        <f t="shared" si="75"/>
        <v>0</v>
      </c>
      <c r="AJ522" s="36">
        <f t="shared" si="76"/>
        <v>0</v>
      </c>
      <c r="AK522" s="36" t="str">
        <f t="shared" si="77"/>
        <v/>
      </c>
      <c r="AL522" s="36" t="str">
        <f t="shared" si="78"/>
        <v/>
      </c>
    </row>
    <row r="523" spans="22:38">
      <c r="V523" s="36">
        <f t="shared" si="79"/>
        <v>0</v>
      </c>
      <c r="AE523" s="36">
        <f t="shared" ref="AE523:AE586" si="80">IF(AND(AB523=$AB$4,AC523=$AC$4),IF(W523=$W$4,1,0)+IF(X523=$X$4,1,0)+IF(Y523=$Y$4,1,0),0)</f>
        <v>0</v>
      </c>
      <c r="AF523" s="36">
        <f t="shared" ref="AF523:AF586" si="81">IF(AND(AB523=$AB$4,AC523=$AC$4),IF(W523=$W$4,1,0)+IF(Z523=$Z$4,1,0)+IF(X523=$X$4,1,0)+IF(Y523=$Y$4,1,0)+IF(AA523=$AA$4,1,0)+IF(V523=$V$4,1,0),0)</f>
        <v>1</v>
      </c>
      <c r="AG523" s="36" t="str">
        <f t="shared" ref="AG523:AG586" si="82">IF(AND(AB523=$AB$4,AC523=$AC$4,AE523=MAX(AE$10:AE$5002)),(J523-J$4)^2+(K523-K$4)^2+(L523-L$4)^2+(M523-M$4)^2+(N523-N$4)^2+(O523-O$4)^2,"")</f>
        <v/>
      </c>
      <c r="AH523" s="36" t="str">
        <f t="shared" ref="AH523:AH586" si="83">IF(AND(AB523=$AB$4,AC523=$AC$4,AE523=MAX(AE$10:AE$5002),AF523=MAX(AF$10:AF$5002)),(J523-J$4)^2+(K523-K$4)^2+(L523-L$4)^2+(M523-M$4)^2+(N523-N$4)^2+(O523-O$4)^2,"")</f>
        <v/>
      </c>
      <c r="AI523" s="36">
        <f t="shared" ref="AI523:AI586" si="84">IF(AND(AB523=$AB$5,AC523=$AC$5),IF(W523=$W$5,1,0)+IF(X523=$X$5,1,0)+IF(Y523=$Y$5,1,0),0)</f>
        <v>0</v>
      </c>
      <c r="AJ523" s="36">
        <f t="shared" ref="AJ523:AJ586" si="85">IF(AND(AB523=$AB$5,AC523=$AC$5),IF(W523=$W$5,1,0)+IF(Z523=$Z$5,1,0)+IF(X523=$X$5,1,0)+IF(Y523=$Y$5,1,0)+IF(AA523=$AA$5,1,0)+IF(V523=$V$5,1,0),0)</f>
        <v>0</v>
      </c>
      <c r="AK523" s="36" t="str">
        <f t="shared" ref="AK523:AK586" si="86">IF(AND(AB523=$AB$5,AC523=$AC$5,AI523=MAX(AI$10:AI$5002)),(J523-J$4)^2+(K523-K$4)^2+(L523-L$4)^2+(M523-M$4)^2+(N523-N$4)^2+(O523-O$4)^2,"")</f>
        <v/>
      </c>
      <c r="AL523" s="36" t="str">
        <f t="shared" ref="AL523:AL586" si="87">IF(AND(AB523=$AB$5,AC523=$AC$5,AI523=MAX(AI$10:AI$5002),AJ523=MAX(AJ$10:AJ$5002)),(J523-J$4)^2+(K523-K$4)^2+(L523-L$4)^2+(M523-M$4)^2+(N523-N$4)^2+(O523-O$4)^2,"")</f>
        <v/>
      </c>
    </row>
    <row r="524" spans="22:38">
      <c r="V524" s="36">
        <f t="shared" si="79"/>
        <v>0</v>
      </c>
      <c r="AE524" s="36">
        <f t="shared" si="80"/>
        <v>0</v>
      </c>
      <c r="AF524" s="36">
        <f t="shared" si="81"/>
        <v>1</v>
      </c>
      <c r="AG524" s="36" t="str">
        <f t="shared" si="82"/>
        <v/>
      </c>
      <c r="AH524" s="36" t="str">
        <f t="shared" si="83"/>
        <v/>
      </c>
      <c r="AI524" s="36">
        <f t="shared" si="84"/>
        <v>0</v>
      </c>
      <c r="AJ524" s="36">
        <f t="shared" si="85"/>
        <v>0</v>
      </c>
      <c r="AK524" s="36" t="str">
        <f t="shared" si="86"/>
        <v/>
      </c>
      <c r="AL524" s="36" t="str">
        <f t="shared" si="87"/>
        <v/>
      </c>
    </row>
    <row r="525" spans="22:38">
      <c r="V525" s="36">
        <f t="shared" si="79"/>
        <v>0</v>
      </c>
      <c r="AE525" s="36">
        <f t="shared" si="80"/>
        <v>0</v>
      </c>
      <c r="AF525" s="36">
        <f t="shared" si="81"/>
        <v>1</v>
      </c>
      <c r="AG525" s="36" t="str">
        <f t="shared" si="82"/>
        <v/>
      </c>
      <c r="AH525" s="36" t="str">
        <f t="shared" si="83"/>
        <v/>
      </c>
      <c r="AI525" s="36">
        <f t="shared" si="84"/>
        <v>0</v>
      </c>
      <c r="AJ525" s="36">
        <f t="shared" si="85"/>
        <v>0</v>
      </c>
      <c r="AK525" s="36" t="str">
        <f t="shared" si="86"/>
        <v/>
      </c>
      <c r="AL525" s="36" t="str">
        <f t="shared" si="87"/>
        <v/>
      </c>
    </row>
    <row r="526" spans="22:38">
      <c r="V526" s="36">
        <f t="shared" si="79"/>
        <v>0</v>
      </c>
      <c r="AE526" s="36">
        <f t="shared" si="80"/>
        <v>0</v>
      </c>
      <c r="AF526" s="36">
        <f t="shared" si="81"/>
        <v>1</v>
      </c>
      <c r="AG526" s="36" t="str">
        <f t="shared" si="82"/>
        <v/>
      </c>
      <c r="AH526" s="36" t="str">
        <f t="shared" si="83"/>
        <v/>
      </c>
      <c r="AI526" s="36">
        <f t="shared" si="84"/>
        <v>0</v>
      </c>
      <c r="AJ526" s="36">
        <f t="shared" si="85"/>
        <v>0</v>
      </c>
      <c r="AK526" s="36" t="str">
        <f t="shared" si="86"/>
        <v/>
      </c>
      <c r="AL526" s="36" t="str">
        <f t="shared" si="87"/>
        <v/>
      </c>
    </row>
    <row r="527" spans="22:38">
      <c r="V527" s="36">
        <f t="shared" si="79"/>
        <v>0</v>
      </c>
      <c r="AE527" s="36">
        <f t="shared" si="80"/>
        <v>0</v>
      </c>
      <c r="AF527" s="36">
        <f t="shared" si="81"/>
        <v>1</v>
      </c>
      <c r="AG527" s="36" t="str">
        <f t="shared" si="82"/>
        <v/>
      </c>
      <c r="AH527" s="36" t="str">
        <f t="shared" si="83"/>
        <v/>
      </c>
      <c r="AI527" s="36">
        <f t="shared" si="84"/>
        <v>0</v>
      </c>
      <c r="AJ527" s="36">
        <f t="shared" si="85"/>
        <v>0</v>
      </c>
      <c r="AK527" s="36" t="str">
        <f t="shared" si="86"/>
        <v/>
      </c>
      <c r="AL527" s="36" t="str">
        <f t="shared" si="87"/>
        <v/>
      </c>
    </row>
    <row r="528" spans="22:38">
      <c r="V528" s="36">
        <f t="shared" si="79"/>
        <v>0</v>
      </c>
      <c r="AE528" s="36">
        <f t="shared" si="80"/>
        <v>0</v>
      </c>
      <c r="AF528" s="36">
        <f t="shared" si="81"/>
        <v>1</v>
      </c>
      <c r="AG528" s="36" t="str">
        <f t="shared" si="82"/>
        <v/>
      </c>
      <c r="AH528" s="36" t="str">
        <f t="shared" si="83"/>
        <v/>
      </c>
      <c r="AI528" s="36">
        <f t="shared" si="84"/>
        <v>0</v>
      </c>
      <c r="AJ528" s="36">
        <f t="shared" si="85"/>
        <v>0</v>
      </c>
      <c r="AK528" s="36" t="str">
        <f t="shared" si="86"/>
        <v/>
      </c>
      <c r="AL528" s="36" t="str">
        <f t="shared" si="87"/>
        <v/>
      </c>
    </row>
    <row r="529" spans="22:38">
      <c r="V529" s="36">
        <f t="shared" si="79"/>
        <v>0</v>
      </c>
      <c r="AE529" s="36">
        <f t="shared" si="80"/>
        <v>0</v>
      </c>
      <c r="AF529" s="36">
        <f t="shared" si="81"/>
        <v>1</v>
      </c>
      <c r="AG529" s="36" t="str">
        <f t="shared" si="82"/>
        <v/>
      </c>
      <c r="AH529" s="36" t="str">
        <f t="shared" si="83"/>
        <v/>
      </c>
      <c r="AI529" s="36">
        <f t="shared" si="84"/>
        <v>0</v>
      </c>
      <c r="AJ529" s="36">
        <f t="shared" si="85"/>
        <v>0</v>
      </c>
      <c r="AK529" s="36" t="str">
        <f t="shared" si="86"/>
        <v/>
      </c>
      <c r="AL529" s="36" t="str">
        <f t="shared" si="87"/>
        <v/>
      </c>
    </row>
    <row r="530" spans="22:38">
      <c r="V530" s="36">
        <f t="shared" si="79"/>
        <v>0</v>
      </c>
      <c r="AE530" s="36">
        <f t="shared" si="80"/>
        <v>0</v>
      </c>
      <c r="AF530" s="36">
        <f t="shared" si="81"/>
        <v>1</v>
      </c>
      <c r="AG530" s="36" t="str">
        <f t="shared" si="82"/>
        <v/>
      </c>
      <c r="AH530" s="36" t="str">
        <f t="shared" si="83"/>
        <v/>
      </c>
      <c r="AI530" s="36">
        <f t="shared" si="84"/>
        <v>0</v>
      </c>
      <c r="AJ530" s="36">
        <f t="shared" si="85"/>
        <v>0</v>
      </c>
      <c r="AK530" s="36" t="str">
        <f t="shared" si="86"/>
        <v/>
      </c>
      <c r="AL530" s="36" t="str">
        <f t="shared" si="87"/>
        <v/>
      </c>
    </row>
    <row r="531" spans="22:38">
      <c r="V531" s="36">
        <f t="shared" si="79"/>
        <v>0</v>
      </c>
      <c r="AE531" s="36">
        <f t="shared" si="80"/>
        <v>0</v>
      </c>
      <c r="AF531" s="36">
        <f t="shared" si="81"/>
        <v>1</v>
      </c>
      <c r="AG531" s="36" t="str">
        <f t="shared" si="82"/>
        <v/>
      </c>
      <c r="AH531" s="36" t="str">
        <f t="shared" si="83"/>
        <v/>
      </c>
      <c r="AI531" s="36">
        <f t="shared" si="84"/>
        <v>0</v>
      </c>
      <c r="AJ531" s="36">
        <f t="shared" si="85"/>
        <v>0</v>
      </c>
      <c r="AK531" s="36" t="str">
        <f t="shared" si="86"/>
        <v/>
      </c>
      <c r="AL531" s="36" t="str">
        <f t="shared" si="87"/>
        <v/>
      </c>
    </row>
    <row r="532" spans="22:38">
      <c r="V532" s="36">
        <f t="shared" si="79"/>
        <v>0</v>
      </c>
      <c r="AE532" s="36">
        <f t="shared" si="80"/>
        <v>0</v>
      </c>
      <c r="AF532" s="36">
        <f t="shared" si="81"/>
        <v>1</v>
      </c>
      <c r="AG532" s="36" t="str">
        <f t="shared" si="82"/>
        <v/>
      </c>
      <c r="AH532" s="36" t="str">
        <f t="shared" si="83"/>
        <v/>
      </c>
      <c r="AI532" s="36">
        <f t="shared" si="84"/>
        <v>0</v>
      </c>
      <c r="AJ532" s="36">
        <f t="shared" si="85"/>
        <v>0</v>
      </c>
      <c r="AK532" s="36" t="str">
        <f t="shared" si="86"/>
        <v/>
      </c>
      <c r="AL532" s="36" t="str">
        <f t="shared" si="87"/>
        <v/>
      </c>
    </row>
    <row r="533" spans="22:38">
      <c r="V533" s="36">
        <f t="shared" si="79"/>
        <v>0</v>
      </c>
      <c r="AE533" s="36">
        <f t="shared" si="80"/>
        <v>0</v>
      </c>
      <c r="AF533" s="36">
        <f t="shared" si="81"/>
        <v>1</v>
      </c>
      <c r="AG533" s="36" t="str">
        <f t="shared" si="82"/>
        <v/>
      </c>
      <c r="AH533" s="36" t="str">
        <f t="shared" si="83"/>
        <v/>
      </c>
      <c r="AI533" s="36">
        <f t="shared" si="84"/>
        <v>0</v>
      </c>
      <c r="AJ533" s="36">
        <f t="shared" si="85"/>
        <v>0</v>
      </c>
      <c r="AK533" s="36" t="str">
        <f t="shared" si="86"/>
        <v/>
      </c>
      <c r="AL533" s="36" t="str">
        <f t="shared" si="87"/>
        <v/>
      </c>
    </row>
    <row r="534" spans="22:38">
      <c r="V534" s="36">
        <f t="shared" si="79"/>
        <v>0</v>
      </c>
      <c r="AE534" s="36">
        <f t="shared" si="80"/>
        <v>0</v>
      </c>
      <c r="AF534" s="36">
        <f t="shared" si="81"/>
        <v>1</v>
      </c>
      <c r="AG534" s="36" t="str">
        <f t="shared" si="82"/>
        <v/>
      </c>
      <c r="AH534" s="36" t="str">
        <f t="shared" si="83"/>
        <v/>
      </c>
      <c r="AI534" s="36">
        <f t="shared" si="84"/>
        <v>0</v>
      </c>
      <c r="AJ534" s="36">
        <f t="shared" si="85"/>
        <v>0</v>
      </c>
      <c r="AK534" s="36" t="str">
        <f t="shared" si="86"/>
        <v/>
      </c>
      <c r="AL534" s="36" t="str">
        <f t="shared" si="87"/>
        <v/>
      </c>
    </row>
    <row r="535" spans="22:38">
      <c r="V535" s="36">
        <f t="shared" si="79"/>
        <v>0</v>
      </c>
      <c r="AE535" s="36">
        <f t="shared" si="80"/>
        <v>0</v>
      </c>
      <c r="AF535" s="36">
        <f t="shared" si="81"/>
        <v>1</v>
      </c>
      <c r="AG535" s="36" t="str">
        <f t="shared" si="82"/>
        <v/>
      </c>
      <c r="AH535" s="36" t="str">
        <f t="shared" si="83"/>
        <v/>
      </c>
      <c r="AI535" s="36">
        <f t="shared" si="84"/>
        <v>0</v>
      </c>
      <c r="AJ535" s="36">
        <f t="shared" si="85"/>
        <v>0</v>
      </c>
      <c r="AK535" s="36" t="str">
        <f t="shared" si="86"/>
        <v/>
      </c>
      <c r="AL535" s="36" t="str">
        <f t="shared" si="87"/>
        <v/>
      </c>
    </row>
    <row r="536" spans="22:38">
      <c r="V536" s="36">
        <f t="shared" si="79"/>
        <v>0</v>
      </c>
      <c r="AE536" s="36">
        <f t="shared" si="80"/>
        <v>0</v>
      </c>
      <c r="AF536" s="36">
        <f t="shared" si="81"/>
        <v>1</v>
      </c>
      <c r="AG536" s="36" t="str">
        <f t="shared" si="82"/>
        <v/>
      </c>
      <c r="AH536" s="36" t="str">
        <f t="shared" si="83"/>
        <v/>
      </c>
      <c r="AI536" s="36">
        <f t="shared" si="84"/>
        <v>0</v>
      </c>
      <c r="AJ536" s="36">
        <f t="shared" si="85"/>
        <v>0</v>
      </c>
      <c r="AK536" s="36" t="str">
        <f t="shared" si="86"/>
        <v/>
      </c>
      <c r="AL536" s="36" t="str">
        <f t="shared" si="87"/>
        <v/>
      </c>
    </row>
    <row r="537" spans="22:38">
      <c r="V537" s="36">
        <f t="shared" si="79"/>
        <v>0</v>
      </c>
      <c r="AE537" s="36">
        <f t="shared" si="80"/>
        <v>0</v>
      </c>
      <c r="AF537" s="36">
        <f t="shared" si="81"/>
        <v>1</v>
      </c>
      <c r="AG537" s="36" t="str">
        <f t="shared" si="82"/>
        <v/>
      </c>
      <c r="AH537" s="36" t="str">
        <f t="shared" si="83"/>
        <v/>
      </c>
      <c r="AI537" s="36">
        <f t="shared" si="84"/>
        <v>0</v>
      </c>
      <c r="AJ537" s="36">
        <f t="shared" si="85"/>
        <v>0</v>
      </c>
      <c r="AK537" s="36" t="str">
        <f t="shared" si="86"/>
        <v/>
      </c>
      <c r="AL537" s="36" t="str">
        <f t="shared" si="87"/>
        <v/>
      </c>
    </row>
    <row r="538" spans="22:38">
      <c r="V538" s="36">
        <f t="shared" si="79"/>
        <v>0</v>
      </c>
      <c r="AE538" s="36">
        <f t="shared" si="80"/>
        <v>0</v>
      </c>
      <c r="AF538" s="36">
        <f t="shared" si="81"/>
        <v>1</v>
      </c>
      <c r="AG538" s="36" t="str">
        <f t="shared" si="82"/>
        <v/>
      </c>
      <c r="AH538" s="36" t="str">
        <f t="shared" si="83"/>
        <v/>
      </c>
      <c r="AI538" s="36">
        <f t="shared" si="84"/>
        <v>0</v>
      </c>
      <c r="AJ538" s="36">
        <f t="shared" si="85"/>
        <v>0</v>
      </c>
      <c r="AK538" s="36" t="str">
        <f t="shared" si="86"/>
        <v/>
      </c>
      <c r="AL538" s="36" t="str">
        <f t="shared" si="87"/>
        <v/>
      </c>
    </row>
    <row r="539" spans="22:38">
      <c r="V539" s="36">
        <f t="shared" si="79"/>
        <v>0</v>
      </c>
      <c r="AE539" s="36">
        <f t="shared" si="80"/>
        <v>0</v>
      </c>
      <c r="AF539" s="36">
        <f t="shared" si="81"/>
        <v>1</v>
      </c>
      <c r="AG539" s="36" t="str">
        <f t="shared" si="82"/>
        <v/>
      </c>
      <c r="AH539" s="36" t="str">
        <f t="shared" si="83"/>
        <v/>
      </c>
      <c r="AI539" s="36">
        <f t="shared" si="84"/>
        <v>0</v>
      </c>
      <c r="AJ539" s="36">
        <f t="shared" si="85"/>
        <v>0</v>
      </c>
      <c r="AK539" s="36" t="str">
        <f t="shared" si="86"/>
        <v/>
      </c>
      <c r="AL539" s="36" t="str">
        <f t="shared" si="87"/>
        <v/>
      </c>
    </row>
    <row r="540" spans="22:38">
      <c r="V540" s="36">
        <f t="shared" si="79"/>
        <v>0</v>
      </c>
      <c r="AE540" s="36">
        <f t="shared" si="80"/>
        <v>0</v>
      </c>
      <c r="AF540" s="36">
        <f t="shared" si="81"/>
        <v>1</v>
      </c>
      <c r="AG540" s="36" t="str">
        <f t="shared" si="82"/>
        <v/>
      </c>
      <c r="AH540" s="36" t="str">
        <f t="shared" si="83"/>
        <v/>
      </c>
      <c r="AI540" s="36">
        <f t="shared" si="84"/>
        <v>0</v>
      </c>
      <c r="AJ540" s="36">
        <f t="shared" si="85"/>
        <v>0</v>
      </c>
      <c r="AK540" s="36" t="str">
        <f t="shared" si="86"/>
        <v/>
      </c>
      <c r="AL540" s="36" t="str">
        <f t="shared" si="87"/>
        <v/>
      </c>
    </row>
    <row r="541" spans="22:38">
      <c r="V541" s="36">
        <f t="shared" si="79"/>
        <v>0</v>
      </c>
      <c r="AE541" s="36">
        <f t="shared" si="80"/>
        <v>0</v>
      </c>
      <c r="AF541" s="36">
        <f t="shared" si="81"/>
        <v>1</v>
      </c>
      <c r="AG541" s="36" t="str">
        <f t="shared" si="82"/>
        <v/>
      </c>
      <c r="AH541" s="36" t="str">
        <f t="shared" si="83"/>
        <v/>
      </c>
      <c r="AI541" s="36">
        <f t="shared" si="84"/>
        <v>0</v>
      </c>
      <c r="AJ541" s="36">
        <f t="shared" si="85"/>
        <v>0</v>
      </c>
      <c r="AK541" s="36" t="str">
        <f t="shared" si="86"/>
        <v/>
      </c>
      <c r="AL541" s="36" t="str">
        <f t="shared" si="87"/>
        <v/>
      </c>
    </row>
    <row r="542" spans="22:38">
      <c r="V542" s="36">
        <f t="shared" si="79"/>
        <v>0</v>
      </c>
      <c r="AE542" s="36">
        <f t="shared" si="80"/>
        <v>0</v>
      </c>
      <c r="AF542" s="36">
        <f t="shared" si="81"/>
        <v>1</v>
      </c>
      <c r="AG542" s="36" t="str">
        <f t="shared" si="82"/>
        <v/>
      </c>
      <c r="AH542" s="36" t="str">
        <f t="shared" si="83"/>
        <v/>
      </c>
      <c r="AI542" s="36">
        <f t="shared" si="84"/>
        <v>0</v>
      </c>
      <c r="AJ542" s="36">
        <f t="shared" si="85"/>
        <v>0</v>
      </c>
      <c r="AK542" s="36" t="str">
        <f t="shared" si="86"/>
        <v/>
      </c>
      <c r="AL542" s="36" t="str">
        <f t="shared" si="87"/>
        <v/>
      </c>
    </row>
    <row r="543" spans="22:38">
      <c r="V543" s="36">
        <f t="shared" si="79"/>
        <v>0</v>
      </c>
      <c r="AE543" s="36">
        <f t="shared" si="80"/>
        <v>0</v>
      </c>
      <c r="AF543" s="36">
        <f t="shared" si="81"/>
        <v>1</v>
      </c>
      <c r="AG543" s="36" t="str">
        <f t="shared" si="82"/>
        <v/>
      </c>
      <c r="AH543" s="36" t="str">
        <f t="shared" si="83"/>
        <v/>
      </c>
      <c r="AI543" s="36">
        <f t="shared" si="84"/>
        <v>0</v>
      </c>
      <c r="AJ543" s="36">
        <f t="shared" si="85"/>
        <v>0</v>
      </c>
      <c r="AK543" s="36" t="str">
        <f t="shared" si="86"/>
        <v/>
      </c>
      <c r="AL543" s="36" t="str">
        <f t="shared" si="87"/>
        <v/>
      </c>
    </row>
    <row r="544" spans="22:38">
      <c r="V544" s="36">
        <f t="shared" si="79"/>
        <v>0</v>
      </c>
      <c r="AE544" s="36">
        <f t="shared" si="80"/>
        <v>0</v>
      </c>
      <c r="AF544" s="36">
        <f t="shared" si="81"/>
        <v>1</v>
      </c>
      <c r="AG544" s="36" t="str">
        <f t="shared" si="82"/>
        <v/>
      </c>
      <c r="AH544" s="36" t="str">
        <f t="shared" si="83"/>
        <v/>
      </c>
      <c r="AI544" s="36">
        <f t="shared" si="84"/>
        <v>0</v>
      </c>
      <c r="AJ544" s="36">
        <f t="shared" si="85"/>
        <v>0</v>
      </c>
      <c r="AK544" s="36" t="str">
        <f t="shared" si="86"/>
        <v/>
      </c>
      <c r="AL544" s="36" t="str">
        <f t="shared" si="87"/>
        <v/>
      </c>
    </row>
    <row r="545" spans="22:38">
      <c r="V545" s="36">
        <f t="shared" si="79"/>
        <v>0</v>
      </c>
      <c r="AE545" s="36">
        <f t="shared" si="80"/>
        <v>0</v>
      </c>
      <c r="AF545" s="36">
        <f t="shared" si="81"/>
        <v>1</v>
      </c>
      <c r="AG545" s="36" t="str">
        <f t="shared" si="82"/>
        <v/>
      </c>
      <c r="AH545" s="36" t="str">
        <f t="shared" si="83"/>
        <v/>
      </c>
      <c r="AI545" s="36">
        <f t="shared" si="84"/>
        <v>0</v>
      </c>
      <c r="AJ545" s="36">
        <f t="shared" si="85"/>
        <v>0</v>
      </c>
      <c r="AK545" s="36" t="str">
        <f t="shared" si="86"/>
        <v/>
      </c>
      <c r="AL545" s="36" t="str">
        <f t="shared" si="87"/>
        <v/>
      </c>
    </row>
    <row r="546" spans="22:38">
      <c r="V546" s="36">
        <f t="shared" si="79"/>
        <v>0</v>
      </c>
      <c r="AE546" s="36">
        <f t="shared" si="80"/>
        <v>0</v>
      </c>
      <c r="AF546" s="36">
        <f t="shared" si="81"/>
        <v>1</v>
      </c>
      <c r="AG546" s="36" t="str">
        <f t="shared" si="82"/>
        <v/>
      </c>
      <c r="AH546" s="36" t="str">
        <f t="shared" si="83"/>
        <v/>
      </c>
      <c r="AI546" s="36">
        <f t="shared" si="84"/>
        <v>0</v>
      </c>
      <c r="AJ546" s="36">
        <f t="shared" si="85"/>
        <v>0</v>
      </c>
      <c r="AK546" s="36" t="str">
        <f t="shared" si="86"/>
        <v/>
      </c>
      <c r="AL546" s="36" t="str">
        <f t="shared" si="87"/>
        <v/>
      </c>
    </row>
    <row r="547" spans="22:38">
      <c r="V547" s="36">
        <f t="shared" si="79"/>
        <v>0</v>
      </c>
      <c r="AE547" s="36">
        <f t="shared" si="80"/>
        <v>0</v>
      </c>
      <c r="AF547" s="36">
        <f t="shared" si="81"/>
        <v>1</v>
      </c>
      <c r="AG547" s="36" t="str">
        <f t="shared" si="82"/>
        <v/>
      </c>
      <c r="AH547" s="36" t="str">
        <f t="shared" si="83"/>
        <v/>
      </c>
      <c r="AI547" s="36">
        <f t="shared" si="84"/>
        <v>0</v>
      </c>
      <c r="AJ547" s="36">
        <f t="shared" si="85"/>
        <v>0</v>
      </c>
      <c r="AK547" s="36" t="str">
        <f t="shared" si="86"/>
        <v/>
      </c>
      <c r="AL547" s="36" t="str">
        <f t="shared" si="87"/>
        <v/>
      </c>
    </row>
    <row r="548" spans="22:38">
      <c r="V548" s="36">
        <f t="shared" si="79"/>
        <v>0</v>
      </c>
      <c r="AE548" s="36">
        <f t="shared" si="80"/>
        <v>0</v>
      </c>
      <c r="AF548" s="36">
        <f t="shared" si="81"/>
        <v>1</v>
      </c>
      <c r="AG548" s="36" t="str">
        <f t="shared" si="82"/>
        <v/>
      </c>
      <c r="AH548" s="36" t="str">
        <f t="shared" si="83"/>
        <v/>
      </c>
      <c r="AI548" s="36">
        <f t="shared" si="84"/>
        <v>0</v>
      </c>
      <c r="AJ548" s="36">
        <f t="shared" si="85"/>
        <v>0</v>
      </c>
      <c r="AK548" s="36" t="str">
        <f t="shared" si="86"/>
        <v/>
      </c>
      <c r="AL548" s="36" t="str">
        <f t="shared" si="87"/>
        <v/>
      </c>
    </row>
    <row r="549" spans="22:38">
      <c r="V549" s="36">
        <f t="shared" si="79"/>
        <v>0</v>
      </c>
      <c r="AE549" s="36">
        <f t="shared" si="80"/>
        <v>0</v>
      </c>
      <c r="AF549" s="36">
        <f t="shared" si="81"/>
        <v>1</v>
      </c>
      <c r="AG549" s="36" t="str">
        <f t="shared" si="82"/>
        <v/>
      </c>
      <c r="AH549" s="36" t="str">
        <f t="shared" si="83"/>
        <v/>
      </c>
      <c r="AI549" s="36">
        <f t="shared" si="84"/>
        <v>0</v>
      </c>
      <c r="AJ549" s="36">
        <f t="shared" si="85"/>
        <v>0</v>
      </c>
      <c r="AK549" s="36" t="str">
        <f t="shared" si="86"/>
        <v/>
      </c>
      <c r="AL549" s="36" t="str">
        <f t="shared" si="87"/>
        <v/>
      </c>
    </row>
    <row r="550" spans="22:38">
      <c r="V550" s="36">
        <f t="shared" si="79"/>
        <v>0</v>
      </c>
      <c r="AE550" s="36">
        <f t="shared" si="80"/>
        <v>0</v>
      </c>
      <c r="AF550" s="36">
        <f t="shared" si="81"/>
        <v>1</v>
      </c>
      <c r="AG550" s="36" t="str">
        <f t="shared" si="82"/>
        <v/>
      </c>
      <c r="AH550" s="36" t="str">
        <f t="shared" si="83"/>
        <v/>
      </c>
      <c r="AI550" s="36">
        <f t="shared" si="84"/>
        <v>0</v>
      </c>
      <c r="AJ550" s="36">
        <f t="shared" si="85"/>
        <v>0</v>
      </c>
      <c r="AK550" s="36" t="str">
        <f t="shared" si="86"/>
        <v/>
      </c>
      <c r="AL550" s="36" t="str">
        <f t="shared" si="87"/>
        <v/>
      </c>
    </row>
    <row r="551" spans="22:38">
      <c r="V551" s="36">
        <f t="shared" si="79"/>
        <v>0</v>
      </c>
      <c r="AE551" s="36">
        <f t="shared" si="80"/>
        <v>0</v>
      </c>
      <c r="AF551" s="36">
        <f t="shared" si="81"/>
        <v>1</v>
      </c>
      <c r="AG551" s="36" t="str">
        <f t="shared" si="82"/>
        <v/>
      </c>
      <c r="AH551" s="36" t="str">
        <f t="shared" si="83"/>
        <v/>
      </c>
      <c r="AI551" s="36">
        <f t="shared" si="84"/>
        <v>0</v>
      </c>
      <c r="AJ551" s="36">
        <f t="shared" si="85"/>
        <v>0</v>
      </c>
      <c r="AK551" s="36" t="str">
        <f t="shared" si="86"/>
        <v/>
      </c>
      <c r="AL551" s="36" t="str">
        <f t="shared" si="87"/>
        <v/>
      </c>
    </row>
    <row r="552" spans="22:38">
      <c r="V552" s="36">
        <f t="shared" si="79"/>
        <v>0</v>
      </c>
      <c r="AE552" s="36">
        <f t="shared" si="80"/>
        <v>0</v>
      </c>
      <c r="AF552" s="36">
        <f t="shared" si="81"/>
        <v>1</v>
      </c>
      <c r="AG552" s="36" t="str">
        <f t="shared" si="82"/>
        <v/>
      </c>
      <c r="AH552" s="36" t="str">
        <f t="shared" si="83"/>
        <v/>
      </c>
      <c r="AI552" s="36">
        <f t="shared" si="84"/>
        <v>0</v>
      </c>
      <c r="AJ552" s="36">
        <f t="shared" si="85"/>
        <v>0</v>
      </c>
      <c r="AK552" s="36" t="str">
        <f t="shared" si="86"/>
        <v/>
      </c>
      <c r="AL552" s="36" t="str">
        <f t="shared" si="87"/>
        <v/>
      </c>
    </row>
    <row r="553" spans="22:38">
      <c r="V553" s="36">
        <f t="shared" si="79"/>
        <v>0</v>
      </c>
      <c r="AE553" s="36">
        <f t="shared" si="80"/>
        <v>0</v>
      </c>
      <c r="AF553" s="36">
        <f t="shared" si="81"/>
        <v>1</v>
      </c>
      <c r="AG553" s="36" t="str">
        <f t="shared" si="82"/>
        <v/>
      </c>
      <c r="AH553" s="36" t="str">
        <f t="shared" si="83"/>
        <v/>
      </c>
      <c r="AI553" s="36">
        <f t="shared" si="84"/>
        <v>0</v>
      </c>
      <c r="AJ553" s="36">
        <f t="shared" si="85"/>
        <v>0</v>
      </c>
      <c r="AK553" s="36" t="str">
        <f t="shared" si="86"/>
        <v/>
      </c>
      <c r="AL553" s="36" t="str">
        <f t="shared" si="87"/>
        <v/>
      </c>
    </row>
    <row r="554" spans="22:38">
      <c r="V554" s="36">
        <f t="shared" si="79"/>
        <v>0</v>
      </c>
      <c r="AE554" s="36">
        <f t="shared" si="80"/>
        <v>0</v>
      </c>
      <c r="AF554" s="36">
        <f t="shared" si="81"/>
        <v>1</v>
      </c>
      <c r="AG554" s="36" t="str">
        <f t="shared" si="82"/>
        <v/>
      </c>
      <c r="AH554" s="36" t="str">
        <f t="shared" si="83"/>
        <v/>
      </c>
      <c r="AI554" s="36">
        <f t="shared" si="84"/>
        <v>0</v>
      </c>
      <c r="AJ554" s="36">
        <f t="shared" si="85"/>
        <v>0</v>
      </c>
      <c r="AK554" s="36" t="str">
        <f t="shared" si="86"/>
        <v/>
      </c>
      <c r="AL554" s="36" t="str">
        <f t="shared" si="87"/>
        <v/>
      </c>
    </row>
    <row r="555" spans="22:38">
      <c r="V555" s="36">
        <f t="shared" si="79"/>
        <v>0</v>
      </c>
      <c r="AE555" s="36">
        <f t="shared" si="80"/>
        <v>0</v>
      </c>
      <c r="AF555" s="36">
        <f t="shared" si="81"/>
        <v>1</v>
      </c>
      <c r="AG555" s="36" t="str">
        <f t="shared" si="82"/>
        <v/>
      </c>
      <c r="AH555" s="36" t="str">
        <f t="shared" si="83"/>
        <v/>
      </c>
      <c r="AI555" s="36">
        <f t="shared" si="84"/>
        <v>0</v>
      </c>
      <c r="AJ555" s="36">
        <f t="shared" si="85"/>
        <v>0</v>
      </c>
      <c r="AK555" s="36" t="str">
        <f t="shared" si="86"/>
        <v/>
      </c>
      <c r="AL555" s="36" t="str">
        <f t="shared" si="87"/>
        <v/>
      </c>
    </row>
    <row r="556" spans="22:38">
      <c r="V556" s="36">
        <f t="shared" si="79"/>
        <v>0</v>
      </c>
      <c r="AE556" s="36">
        <f t="shared" si="80"/>
        <v>0</v>
      </c>
      <c r="AF556" s="36">
        <f t="shared" si="81"/>
        <v>1</v>
      </c>
      <c r="AG556" s="36" t="str">
        <f t="shared" si="82"/>
        <v/>
      </c>
      <c r="AH556" s="36" t="str">
        <f t="shared" si="83"/>
        <v/>
      </c>
      <c r="AI556" s="36">
        <f t="shared" si="84"/>
        <v>0</v>
      </c>
      <c r="AJ556" s="36">
        <f t="shared" si="85"/>
        <v>0</v>
      </c>
      <c r="AK556" s="36" t="str">
        <f t="shared" si="86"/>
        <v/>
      </c>
      <c r="AL556" s="36" t="str">
        <f t="shared" si="87"/>
        <v/>
      </c>
    </row>
    <row r="557" spans="22:38">
      <c r="V557" s="36">
        <f t="shared" si="79"/>
        <v>0</v>
      </c>
      <c r="AE557" s="36">
        <f t="shared" si="80"/>
        <v>0</v>
      </c>
      <c r="AF557" s="36">
        <f t="shared" si="81"/>
        <v>1</v>
      </c>
      <c r="AG557" s="36" t="str">
        <f t="shared" si="82"/>
        <v/>
      </c>
      <c r="AH557" s="36" t="str">
        <f t="shared" si="83"/>
        <v/>
      </c>
      <c r="AI557" s="36">
        <f t="shared" si="84"/>
        <v>0</v>
      </c>
      <c r="AJ557" s="36">
        <f t="shared" si="85"/>
        <v>0</v>
      </c>
      <c r="AK557" s="36" t="str">
        <f t="shared" si="86"/>
        <v/>
      </c>
      <c r="AL557" s="36" t="str">
        <f t="shared" si="87"/>
        <v/>
      </c>
    </row>
    <row r="558" spans="22:38">
      <c r="V558" s="36">
        <f t="shared" si="79"/>
        <v>0</v>
      </c>
      <c r="AE558" s="36">
        <f t="shared" si="80"/>
        <v>0</v>
      </c>
      <c r="AF558" s="36">
        <f t="shared" si="81"/>
        <v>1</v>
      </c>
      <c r="AG558" s="36" t="str">
        <f t="shared" si="82"/>
        <v/>
      </c>
      <c r="AH558" s="36" t="str">
        <f t="shared" si="83"/>
        <v/>
      </c>
      <c r="AI558" s="36">
        <f t="shared" si="84"/>
        <v>0</v>
      </c>
      <c r="AJ558" s="36">
        <f t="shared" si="85"/>
        <v>0</v>
      </c>
      <c r="AK558" s="36" t="str">
        <f t="shared" si="86"/>
        <v/>
      </c>
      <c r="AL558" s="36" t="str">
        <f t="shared" si="87"/>
        <v/>
      </c>
    </row>
    <row r="559" spans="22:38">
      <c r="V559" s="36">
        <f t="shared" si="79"/>
        <v>0</v>
      </c>
      <c r="AE559" s="36">
        <f t="shared" si="80"/>
        <v>0</v>
      </c>
      <c r="AF559" s="36">
        <f t="shared" si="81"/>
        <v>1</v>
      </c>
      <c r="AG559" s="36" t="str">
        <f t="shared" si="82"/>
        <v/>
      </c>
      <c r="AH559" s="36" t="str">
        <f t="shared" si="83"/>
        <v/>
      </c>
      <c r="AI559" s="36">
        <f t="shared" si="84"/>
        <v>0</v>
      </c>
      <c r="AJ559" s="36">
        <f t="shared" si="85"/>
        <v>0</v>
      </c>
      <c r="AK559" s="36" t="str">
        <f t="shared" si="86"/>
        <v/>
      </c>
      <c r="AL559" s="36" t="str">
        <f t="shared" si="87"/>
        <v/>
      </c>
    </row>
    <row r="560" spans="22:38">
      <c r="V560" s="36">
        <f t="shared" si="79"/>
        <v>0</v>
      </c>
      <c r="AE560" s="36">
        <f t="shared" si="80"/>
        <v>0</v>
      </c>
      <c r="AF560" s="36">
        <f t="shared" si="81"/>
        <v>1</v>
      </c>
      <c r="AG560" s="36" t="str">
        <f t="shared" si="82"/>
        <v/>
      </c>
      <c r="AH560" s="36" t="str">
        <f t="shared" si="83"/>
        <v/>
      </c>
      <c r="AI560" s="36">
        <f t="shared" si="84"/>
        <v>0</v>
      </c>
      <c r="AJ560" s="36">
        <f t="shared" si="85"/>
        <v>0</v>
      </c>
      <c r="AK560" s="36" t="str">
        <f t="shared" si="86"/>
        <v/>
      </c>
      <c r="AL560" s="36" t="str">
        <f t="shared" si="87"/>
        <v/>
      </c>
    </row>
    <row r="561" spans="22:38">
      <c r="V561" s="36">
        <f t="shared" si="79"/>
        <v>0</v>
      </c>
      <c r="AE561" s="36">
        <f t="shared" si="80"/>
        <v>0</v>
      </c>
      <c r="AF561" s="36">
        <f t="shared" si="81"/>
        <v>1</v>
      </c>
      <c r="AG561" s="36" t="str">
        <f t="shared" si="82"/>
        <v/>
      </c>
      <c r="AH561" s="36" t="str">
        <f t="shared" si="83"/>
        <v/>
      </c>
      <c r="AI561" s="36">
        <f t="shared" si="84"/>
        <v>0</v>
      </c>
      <c r="AJ561" s="36">
        <f t="shared" si="85"/>
        <v>0</v>
      </c>
      <c r="AK561" s="36" t="str">
        <f t="shared" si="86"/>
        <v/>
      </c>
      <c r="AL561" s="36" t="str">
        <f t="shared" si="87"/>
        <v/>
      </c>
    </row>
    <row r="562" spans="22:38">
      <c r="V562" s="36">
        <f t="shared" si="79"/>
        <v>0</v>
      </c>
      <c r="AE562" s="36">
        <f t="shared" si="80"/>
        <v>0</v>
      </c>
      <c r="AF562" s="36">
        <f t="shared" si="81"/>
        <v>1</v>
      </c>
      <c r="AG562" s="36" t="str">
        <f t="shared" si="82"/>
        <v/>
      </c>
      <c r="AH562" s="36" t="str">
        <f t="shared" si="83"/>
        <v/>
      </c>
      <c r="AI562" s="36">
        <f t="shared" si="84"/>
        <v>0</v>
      </c>
      <c r="AJ562" s="36">
        <f t="shared" si="85"/>
        <v>0</v>
      </c>
      <c r="AK562" s="36" t="str">
        <f t="shared" si="86"/>
        <v/>
      </c>
      <c r="AL562" s="36" t="str">
        <f t="shared" si="87"/>
        <v/>
      </c>
    </row>
    <row r="563" spans="22:38">
      <c r="V563" s="36">
        <f t="shared" si="79"/>
        <v>0</v>
      </c>
      <c r="AE563" s="36">
        <f t="shared" si="80"/>
        <v>0</v>
      </c>
      <c r="AF563" s="36">
        <f t="shared" si="81"/>
        <v>1</v>
      </c>
      <c r="AG563" s="36" t="str">
        <f t="shared" si="82"/>
        <v/>
      </c>
      <c r="AH563" s="36" t="str">
        <f t="shared" si="83"/>
        <v/>
      </c>
      <c r="AI563" s="36">
        <f t="shared" si="84"/>
        <v>0</v>
      </c>
      <c r="AJ563" s="36">
        <f t="shared" si="85"/>
        <v>0</v>
      </c>
      <c r="AK563" s="36" t="str">
        <f t="shared" si="86"/>
        <v/>
      </c>
      <c r="AL563" s="36" t="str">
        <f t="shared" si="87"/>
        <v/>
      </c>
    </row>
    <row r="564" spans="22:38">
      <c r="V564" s="36">
        <f t="shared" si="79"/>
        <v>0</v>
      </c>
      <c r="AE564" s="36">
        <f t="shared" si="80"/>
        <v>0</v>
      </c>
      <c r="AF564" s="36">
        <f t="shared" si="81"/>
        <v>1</v>
      </c>
      <c r="AG564" s="36" t="str">
        <f t="shared" si="82"/>
        <v/>
      </c>
      <c r="AH564" s="36" t="str">
        <f t="shared" si="83"/>
        <v/>
      </c>
      <c r="AI564" s="36">
        <f t="shared" si="84"/>
        <v>0</v>
      </c>
      <c r="AJ564" s="36">
        <f t="shared" si="85"/>
        <v>0</v>
      </c>
      <c r="AK564" s="36" t="str">
        <f t="shared" si="86"/>
        <v/>
      </c>
      <c r="AL564" s="36" t="str">
        <f t="shared" si="87"/>
        <v/>
      </c>
    </row>
    <row r="565" spans="22:38">
      <c r="V565" s="36">
        <f t="shared" si="79"/>
        <v>0</v>
      </c>
      <c r="AE565" s="36">
        <f t="shared" si="80"/>
        <v>0</v>
      </c>
      <c r="AF565" s="36">
        <f t="shared" si="81"/>
        <v>1</v>
      </c>
      <c r="AG565" s="36" t="str">
        <f t="shared" si="82"/>
        <v/>
      </c>
      <c r="AH565" s="36" t="str">
        <f t="shared" si="83"/>
        <v/>
      </c>
      <c r="AI565" s="36">
        <f t="shared" si="84"/>
        <v>0</v>
      </c>
      <c r="AJ565" s="36">
        <f t="shared" si="85"/>
        <v>0</v>
      </c>
      <c r="AK565" s="36" t="str">
        <f t="shared" si="86"/>
        <v/>
      </c>
      <c r="AL565" s="36" t="str">
        <f t="shared" si="87"/>
        <v/>
      </c>
    </row>
    <row r="566" spans="22:38">
      <c r="V566" s="36">
        <f t="shared" si="79"/>
        <v>0</v>
      </c>
      <c r="AE566" s="36">
        <f t="shared" si="80"/>
        <v>0</v>
      </c>
      <c r="AF566" s="36">
        <f t="shared" si="81"/>
        <v>1</v>
      </c>
      <c r="AG566" s="36" t="str">
        <f t="shared" si="82"/>
        <v/>
      </c>
      <c r="AH566" s="36" t="str">
        <f t="shared" si="83"/>
        <v/>
      </c>
      <c r="AI566" s="36">
        <f t="shared" si="84"/>
        <v>0</v>
      </c>
      <c r="AJ566" s="36">
        <f t="shared" si="85"/>
        <v>0</v>
      </c>
      <c r="AK566" s="36" t="str">
        <f t="shared" si="86"/>
        <v/>
      </c>
      <c r="AL566" s="36" t="str">
        <f t="shared" si="87"/>
        <v/>
      </c>
    </row>
    <row r="567" spans="22:38">
      <c r="V567" s="36">
        <f t="shared" si="79"/>
        <v>0</v>
      </c>
      <c r="AE567" s="36">
        <f t="shared" si="80"/>
        <v>0</v>
      </c>
      <c r="AF567" s="36">
        <f t="shared" si="81"/>
        <v>1</v>
      </c>
      <c r="AG567" s="36" t="str">
        <f t="shared" si="82"/>
        <v/>
      </c>
      <c r="AH567" s="36" t="str">
        <f t="shared" si="83"/>
        <v/>
      </c>
      <c r="AI567" s="36">
        <f t="shared" si="84"/>
        <v>0</v>
      </c>
      <c r="AJ567" s="36">
        <f t="shared" si="85"/>
        <v>0</v>
      </c>
      <c r="AK567" s="36" t="str">
        <f t="shared" si="86"/>
        <v/>
      </c>
      <c r="AL567" s="36" t="str">
        <f t="shared" si="87"/>
        <v/>
      </c>
    </row>
    <row r="568" spans="22:38">
      <c r="V568" s="36">
        <f t="shared" si="79"/>
        <v>0</v>
      </c>
      <c r="AE568" s="36">
        <f t="shared" si="80"/>
        <v>0</v>
      </c>
      <c r="AF568" s="36">
        <f t="shared" si="81"/>
        <v>1</v>
      </c>
      <c r="AG568" s="36" t="str">
        <f t="shared" si="82"/>
        <v/>
      </c>
      <c r="AH568" s="36" t="str">
        <f t="shared" si="83"/>
        <v/>
      </c>
      <c r="AI568" s="36">
        <f t="shared" si="84"/>
        <v>0</v>
      </c>
      <c r="AJ568" s="36">
        <f t="shared" si="85"/>
        <v>0</v>
      </c>
      <c r="AK568" s="36" t="str">
        <f t="shared" si="86"/>
        <v/>
      </c>
      <c r="AL568" s="36" t="str">
        <f t="shared" si="87"/>
        <v/>
      </c>
    </row>
    <row r="569" spans="22:38">
      <c r="V569" s="36">
        <f t="shared" si="79"/>
        <v>0</v>
      </c>
      <c r="AE569" s="36">
        <f t="shared" si="80"/>
        <v>0</v>
      </c>
      <c r="AF569" s="36">
        <f t="shared" si="81"/>
        <v>1</v>
      </c>
      <c r="AG569" s="36" t="str">
        <f t="shared" si="82"/>
        <v/>
      </c>
      <c r="AH569" s="36" t="str">
        <f t="shared" si="83"/>
        <v/>
      </c>
      <c r="AI569" s="36">
        <f t="shared" si="84"/>
        <v>0</v>
      </c>
      <c r="AJ569" s="36">
        <f t="shared" si="85"/>
        <v>0</v>
      </c>
      <c r="AK569" s="36" t="str">
        <f t="shared" si="86"/>
        <v/>
      </c>
      <c r="AL569" s="36" t="str">
        <f t="shared" si="87"/>
        <v/>
      </c>
    </row>
    <row r="570" spans="22:38">
      <c r="V570" s="36">
        <f t="shared" si="79"/>
        <v>0</v>
      </c>
      <c r="AE570" s="36">
        <f t="shared" si="80"/>
        <v>0</v>
      </c>
      <c r="AF570" s="36">
        <f t="shared" si="81"/>
        <v>1</v>
      </c>
      <c r="AG570" s="36" t="str">
        <f t="shared" si="82"/>
        <v/>
      </c>
      <c r="AH570" s="36" t="str">
        <f t="shared" si="83"/>
        <v/>
      </c>
      <c r="AI570" s="36">
        <f t="shared" si="84"/>
        <v>0</v>
      </c>
      <c r="AJ570" s="36">
        <f t="shared" si="85"/>
        <v>0</v>
      </c>
      <c r="AK570" s="36" t="str">
        <f t="shared" si="86"/>
        <v/>
      </c>
      <c r="AL570" s="36" t="str">
        <f t="shared" si="87"/>
        <v/>
      </c>
    </row>
    <row r="571" spans="22:38">
      <c r="V571" s="36">
        <f t="shared" si="79"/>
        <v>0</v>
      </c>
      <c r="AE571" s="36">
        <f t="shared" si="80"/>
        <v>0</v>
      </c>
      <c r="AF571" s="36">
        <f t="shared" si="81"/>
        <v>1</v>
      </c>
      <c r="AG571" s="36" t="str">
        <f t="shared" si="82"/>
        <v/>
      </c>
      <c r="AH571" s="36" t="str">
        <f t="shared" si="83"/>
        <v/>
      </c>
      <c r="AI571" s="36">
        <f t="shared" si="84"/>
        <v>0</v>
      </c>
      <c r="AJ571" s="36">
        <f t="shared" si="85"/>
        <v>0</v>
      </c>
      <c r="AK571" s="36" t="str">
        <f t="shared" si="86"/>
        <v/>
      </c>
      <c r="AL571" s="36" t="str">
        <f t="shared" si="87"/>
        <v/>
      </c>
    </row>
    <row r="572" spans="22:38">
      <c r="V572" s="36">
        <f t="shared" si="79"/>
        <v>0</v>
      </c>
      <c r="AE572" s="36">
        <f t="shared" si="80"/>
        <v>0</v>
      </c>
      <c r="AF572" s="36">
        <f t="shared" si="81"/>
        <v>1</v>
      </c>
      <c r="AG572" s="36" t="str">
        <f t="shared" si="82"/>
        <v/>
      </c>
      <c r="AH572" s="36" t="str">
        <f t="shared" si="83"/>
        <v/>
      </c>
      <c r="AI572" s="36">
        <f t="shared" si="84"/>
        <v>0</v>
      </c>
      <c r="AJ572" s="36">
        <f t="shared" si="85"/>
        <v>0</v>
      </c>
      <c r="AK572" s="36" t="str">
        <f t="shared" si="86"/>
        <v/>
      </c>
      <c r="AL572" s="36" t="str">
        <f t="shared" si="87"/>
        <v/>
      </c>
    </row>
    <row r="573" spans="22:38">
      <c r="V573" s="36">
        <f t="shared" si="79"/>
        <v>0</v>
      </c>
      <c r="AE573" s="36">
        <f t="shared" si="80"/>
        <v>0</v>
      </c>
      <c r="AF573" s="36">
        <f t="shared" si="81"/>
        <v>1</v>
      </c>
      <c r="AG573" s="36" t="str">
        <f t="shared" si="82"/>
        <v/>
      </c>
      <c r="AH573" s="36" t="str">
        <f t="shared" si="83"/>
        <v/>
      </c>
      <c r="AI573" s="36">
        <f t="shared" si="84"/>
        <v>0</v>
      </c>
      <c r="AJ573" s="36">
        <f t="shared" si="85"/>
        <v>0</v>
      </c>
      <c r="AK573" s="36" t="str">
        <f t="shared" si="86"/>
        <v/>
      </c>
      <c r="AL573" s="36" t="str">
        <f t="shared" si="87"/>
        <v/>
      </c>
    </row>
    <row r="574" spans="22:38">
      <c r="V574" s="36">
        <f t="shared" si="79"/>
        <v>0</v>
      </c>
      <c r="AE574" s="36">
        <f t="shared" si="80"/>
        <v>0</v>
      </c>
      <c r="AF574" s="36">
        <f t="shared" si="81"/>
        <v>1</v>
      </c>
      <c r="AG574" s="36" t="str">
        <f t="shared" si="82"/>
        <v/>
      </c>
      <c r="AH574" s="36" t="str">
        <f t="shared" si="83"/>
        <v/>
      </c>
      <c r="AI574" s="36">
        <f t="shared" si="84"/>
        <v>0</v>
      </c>
      <c r="AJ574" s="36">
        <f t="shared" si="85"/>
        <v>0</v>
      </c>
      <c r="AK574" s="36" t="str">
        <f t="shared" si="86"/>
        <v/>
      </c>
      <c r="AL574" s="36" t="str">
        <f t="shared" si="87"/>
        <v/>
      </c>
    </row>
    <row r="575" spans="22:38">
      <c r="V575" s="36">
        <f t="shared" si="79"/>
        <v>0</v>
      </c>
      <c r="AE575" s="36">
        <f t="shared" si="80"/>
        <v>0</v>
      </c>
      <c r="AF575" s="36">
        <f t="shared" si="81"/>
        <v>1</v>
      </c>
      <c r="AG575" s="36" t="str">
        <f t="shared" si="82"/>
        <v/>
      </c>
      <c r="AH575" s="36" t="str">
        <f t="shared" si="83"/>
        <v/>
      </c>
      <c r="AI575" s="36">
        <f t="shared" si="84"/>
        <v>0</v>
      </c>
      <c r="AJ575" s="36">
        <f t="shared" si="85"/>
        <v>0</v>
      </c>
      <c r="AK575" s="36" t="str">
        <f t="shared" si="86"/>
        <v/>
      </c>
      <c r="AL575" s="36" t="str">
        <f t="shared" si="87"/>
        <v/>
      </c>
    </row>
    <row r="576" spans="22:38">
      <c r="V576" s="36">
        <f t="shared" si="79"/>
        <v>0</v>
      </c>
      <c r="AE576" s="36">
        <f t="shared" si="80"/>
        <v>0</v>
      </c>
      <c r="AF576" s="36">
        <f t="shared" si="81"/>
        <v>1</v>
      </c>
      <c r="AG576" s="36" t="str">
        <f t="shared" si="82"/>
        <v/>
      </c>
      <c r="AH576" s="36" t="str">
        <f t="shared" si="83"/>
        <v/>
      </c>
      <c r="AI576" s="36">
        <f t="shared" si="84"/>
        <v>0</v>
      </c>
      <c r="AJ576" s="36">
        <f t="shared" si="85"/>
        <v>0</v>
      </c>
      <c r="AK576" s="36" t="str">
        <f t="shared" si="86"/>
        <v/>
      </c>
      <c r="AL576" s="36" t="str">
        <f t="shared" si="87"/>
        <v/>
      </c>
    </row>
    <row r="577" spans="22:38">
      <c r="V577" s="36">
        <f t="shared" si="79"/>
        <v>0</v>
      </c>
      <c r="AE577" s="36">
        <f t="shared" si="80"/>
        <v>0</v>
      </c>
      <c r="AF577" s="36">
        <f t="shared" si="81"/>
        <v>1</v>
      </c>
      <c r="AG577" s="36" t="str">
        <f t="shared" si="82"/>
        <v/>
      </c>
      <c r="AH577" s="36" t="str">
        <f t="shared" si="83"/>
        <v/>
      </c>
      <c r="AI577" s="36">
        <f t="shared" si="84"/>
        <v>0</v>
      </c>
      <c r="AJ577" s="36">
        <f t="shared" si="85"/>
        <v>0</v>
      </c>
      <c r="AK577" s="36" t="str">
        <f t="shared" si="86"/>
        <v/>
      </c>
      <c r="AL577" s="36" t="str">
        <f t="shared" si="87"/>
        <v/>
      </c>
    </row>
    <row r="578" spans="22:38">
      <c r="V578" s="36">
        <f t="shared" ref="V578:V641" si="88">D578</f>
        <v>0</v>
      </c>
      <c r="AE578" s="36">
        <f t="shared" si="80"/>
        <v>0</v>
      </c>
      <c r="AF578" s="36">
        <f t="shared" si="81"/>
        <v>1</v>
      </c>
      <c r="AG578" s="36" t="str">
        <f t="shared" si="82"/>
        <v/>
      </c>
      <c r="AH578" s="36" t="str">
        <f t="shared" si="83"/>
        <v/>
      </c>
      <c r="AI578" s="36">
        <f t="shared" si="84"/>
        <v>0</v>
      </c>
      <c r="AJ578" s="36">
        <f t="shared" si="85"/>
        <v>0</v>
      </c>
      <c r="AK578" s="36" t="str">
        <f t="shared" si="86"/>
        <v/>
      </c>
      <c r="AL578" s="36" t="str">
        <f t="shared" si="87"/>
        <v/>
      </c>
    </row>
    <row r="579" spans="22:38">
      <c r="V579" s="36">
        <f t="shared" si="88"/>
        <v>0</v>
      </c>
      <c r="AE579" s="36">
        <f t="shared" si="80"/>
        <v>0</v>
      </c>
      <c r="AF579" s="36">
        <f t="shared" si="81"/>
        <v>1</v>
      </c>
      <c r="AG579" s="36" t="str">
        <f t="shared" si="82"/>
        <v/>
      </c>
      <c r="AH579" s="36" t="str">
        <f t="shared" si="83"/>
        <v/>
      </c>
      <c r="AI579" s="36">
        <f t="shared" si="84"/>
        <v>0</v>
      </c>
      <c r="AJ579" s="36">
        <f t="shared" si="85"/>
        <v>0</v>
      </c>
      <c r="AK579" s="36" t="str">
        <f t="shared" si="86"/>
        <v/>
      </c>
      <c r="AL579" s="36" t="str">
        <f t="shared" si="87"/>
        <v/>
      </c>
    </row>
    <row r="580" spans="22:38">
      <c r="V580" s="36">
        <f t="shared" si="88"/>
        <v>0</v>
      </c>
      <c r="AE580" s="36">
        <f t="shared" si="80"/>
        <v>0</v>
      </c>
      <c r="AF580" s="36">
        <f t="shared" si="81"/>
        <v>1</v>
      </c>
      <c r="AG580" s="36" t="str">
        <f t="shared" si="82"/>
        <v/>
      </c>
      <c r="AH580" s="36" t="str">
        <f t="shared" si="83"/>
        <v/>
      </c>
      <c r="AI580" s="36">
        <f t="shared" si="84"/>
        <v>0</v>
      </c>
      <c r="AJ580" s="36">
        <f t="shared" si="85"/>
        <v>0</v>
      </c>
      <c r="AK580" s="36" t="str">
        <f t="shared" si="86"/>
        <v/>
      </c>
      <c r="AL580" s="36" t="str">
        <f t="shared" si="87"/>
        <v/>
      </c>
    </row>
    <row r="581" spans="22:38">
      <c r="V581" s="36">
        <f t="shared" si="88"/>
        <v>0</v>
      </c>
      <c r="AE581" s="36">
        <f t="shared" si="80"/>
        <v>0</v>
      </c>
      <c r="AF581" s="36">
        <f t="shared" si="81"/>
        <v>1</v>
      </c>
      <c r="AG581" s="36" t="str">
        <f t="shared" si="82"/>
        <v/>
      </c>
      <c r="AH581" s="36" t="str">
        <f t="shared" si="83"/>
        <v/>
      </c>
      <c r="AI581" s="36">
        <f t="shared" si="84"/>
        <v>0</v>
      </c>
      <c r="AJ581" s="36">
        <f t="shared" si="85"/>
        <v>0</v>
      </c>
      <c r="AK581" s="36" t="str">
        <f t="shared" si="86"/>
        <v/>
      </c>
      <c r="AL581" s="36" t="str">
        <f t="shared" si="87"/>
        <v/>
      </c>
    </row>
    <row r="582" spans="22:38">
      <c r="V582" s="36">
        <f t="shared" si="88"/>
        <v>0</v>
      </c>
      <c r="AE582" s="36">
        <f t="shared" si="80"/>
        <v>0</v>
      </c>
      <c r="AF582" s="36">
        <f t="shared" si="81"/>
        <v>1</v>
      </c>
      <c r="AG582" s="36" t="str">
        <f t="shared" si="82"/>
        <v/>
      </c>
      <c r="AH582" s="36" t="str">
        <f t="shared" si="83"/>
        <v/>
      </c>
      <c r="AI582" s="36">
        <f t="shared" si="84"/>
        <v>0</v>
      </c>
      <c r="AJ582" s="36">
        <f t="shared" si="85"/>
        <v>0</v>
      </c>
      <c r="AK582" s="36" t="str">
        <f t="shared" si="86"/>
        <v/>
      </c>
      <c r="AL582" s="36" t="str">
        <f t="shared" si="87"/>
        <v/>
      </c>
    </row>
    <row r="583" spans="22:38">
      <c r="V583" s="36">
        <f t="shared" si="88"/>
        <v>0</v>
      </c>
      <c r="AE583" s="36">
        <f t="shared" si="80"/>
        <v>0</v>
      </c>
      <c r="AF583" s="36">
        <f t="shared" si="81"/>
        <v>1</v>
      </c>
      <c r="AG583" s="36" t="str">
        <f t="shared" si="82"/>
        <v/>
      </c>
      <c r="AH583" s="36" t="str">
        <f t="shared" si="83"/>
        <v/>
      </c>
      <c r="AI583" s="36">
        <f t="shared" si="84"/>
        <v>0</v>
      </c>
      <c r="AJ583" s="36">
        <f t="shared" si="85"/>
        <v>0</v>
      </c>
      <c r="AK583" s="36" t="str">
        <f t="shared" si="86"/>
        <v/>
      </c>
      <c r="AL583" s="36" t="str">
        <f t="shared" si="87"/>
        <v/>
      </c>
    </row>
    <row r="584" spans="22:38">
      <c r="V584" s="36">
        <f t="shared" si="88"/>
        <v>0</v>
      </c>
      <c r="AE584" s="36">
        <f t="shared" si="80"/>
        <v>0</v>
      </c>
      <c r="AF584" s="36">
        <f t="shared" si="81"/>
        <v>1</v>
      </c>
      <c r="AG584" s="36" t="str">
        <f t="shared" si="82"/>
        <v/>
      </c>
      <c r="AH584" s="36" t="str">
        <f t="shared" si="83"/>
        <v/>
      </c>
      <c r="AI584" s="36">
        <f t="shared" si="84"/>
        <v>0</v>
      </c>
      <c r="AJ584" s="36">
        <f t="shared" si="85"/>
        <v>0</v>
      </c>
      <c r="AK584" s="36" t="str">
        <f t="shared" si="86"/>
        <v/>
      </c>
      <c r="AL584" s="36" t="str">
        <f t="shared" si="87"/>
        <v/>
      </c>
    </row>
    <row r="585" spans="22:38">
      <c r="V585" s="36">
        <f t="shared" si="88"/>
        <v>0</v>
      </c>
      <c r="AE585" s="36">
        <f t="shared" si="80"/>
        <v>0</v>
      </c>
      <c r="AF585" s="36">
        <f t="shared" si="81"/>
        <v>1</v>
      </c>
      <c r="AG585" s="36" t="str">
        <f t="shared" si="82"/>
        <v/>
      </c>
      <c r="AH585" s="36" t="str">
        <f t="shared" si="83"/>
        <v/>
      </c>
      <c r="AI585" s="36">
        <f t="shared" si="84"/>
        <v>0</v>
      </c>
      <c r="AJ585" s="36">
        <f t="shared" si="85"/>
        <v>0</v>
      </c>
      <c r="AK585" s="36" t="str">
        <f t="shared" si="86"/>
        <v/>
      </c>
      <c r="AL585" s="36" t="str">
        <f t="shared" si="87"/>
        <v/>
      </c>
    </row>
    <row r="586" spans="22:38">
      <c r="V586" s="36">
        <f t="shared" si="88"/>
        <v>0</v>
      </c>
      <c r="AE586" s="36">
        <f t="shared" si="80"/>
        <v>0</v>
      </c>
      <c r="AF586" s="36">
        <f t="shared" si="81"/>
        <v>1</v>
      </c>
      <c r="AG586" s="36" t="str">
        <f t="shared" si="82"/>
        <v/>
      </c>
      <c r="AH586" s="36" t="str">
        <f t="shared" si="83"/>
        <v/>
      </c>
      <c r="AI586" s="36">
        <f t="shared" si="84"/>
        <v>0</v>
      </c>
      <c r="AJ586" s="36">
        <f t="shared" si="85"/>
        <v>0</v>
      </c>
      <c r="AK586" s="36" t="str">
        <f t="shared" si="86"/>
        <v/>
      </c>
      <c r="AL586" s="36" t="str">
        <f t="shared" si="87"/>
        <v/>
      </c>
    </row>
    <row r="587" spans="22:38">
      <c r="V587" s="36">
        <f t="shared" si="88"/>
        <v>0</v>
      </c>
      <c r="AE587" s="36">
        <f t="shared" ref="AE587:AE650" si="89">IF(AND(AB587=$AB$4,AC587=$AC$4),IF(W587=$W$4,1,0)+IF(X587=$X$4,1,0)+IF(Y587=$Y$4,1,0),0)</f>
        <v>0</v>
      </c>
      <c r="AF587" s="36">
        <f t="shared" ref="AF587:AF650" si="90">IF(AND(AB587=$AB$4,AC587=$AC$4),IF(W587=$W$4,1,0)+IF(Z587=$Z$4,1,0)+IF(X587=$X$4,1,0)+IF(Y587=$Y$4,1,0)+IF(AA587=$AA$4,1,0)+IF(V587=$V$4,1,0),0)</f>
        <v>1</v>
      </c>
      <c r="AG587" s="36" t="str">
        <f t="shared" ref="AG587:AG650" si="91">IF(AND(AB587=$AB$4,AC587=$AC$4,AE587=MAX(AE$10:AE$5002)),(J587-J$4)^2+(K587-K$4)^2+(L587-L$4)^2+(M587-M$4)^2+(N587-N$4)^2+(O587-O$4)^2,"")</f>
        <v/>
      </c>
      <c r="AH587" s="36" t="str">
        <f t="shared" ref="AH587:AH650" si="92">IF(AND(AB587=$AB$4,AC587=$AC$4,AE587=MAX(AE$10:AE$5002),AF587=MAX(AF$10:AF$5002)),(J587-J$4)^2+(K587-K$4)^2+(L587-L$4)^2+(M587-M$4)^2+(N587-N$4)^2+(O587-O$4)^2,"")</f>
        <v/>
      </c>
      <c r="AI587" s="36">
        <f t="shared" ref="AI587:AI650" si="93">IF(AND(AB587=$AB$5,AC587=$AC$5),IF(W587=$W$5,1,0)+IF(X587=$X$5,1,0)+IF(Y587=$Y$5,1,0),0)</f>
        <v>0</v>
      </c>
      <c r="AJ587" s="36">
        <f t="shared" ref="AJ587:AJ650" si="94">IF(AND(AB587=$AB$5,AC587=$AC$5),IF(W587=$W$5,1,0)+IF(Z587=$Z$5,1,0)+IF(X587=$X$5,1,0)+IF(Y587=$Y$5,1,0)+IF(AA587=$AA$5,1,0)+IF(V587=$V$5,1,0),0)</f>
        <v>0</v>
      </c>
      <c r="AK587" s="36" t="str">
        <f t="shared" ref="AK587:AK650" si="95">IF(AND(AB587=$AB$5,AC587=$AC$5,AI587=MAX(AI$10:AI$5002)),(J587-J$4)^2+(K587-K$4)^2+(L587-L$4)^2+(M587-M$4)^2+(N587-N$4)^2+(O587-O$4)^2,"")</f>
        <v/>
      </c>
      <c r="AL587" s="36" t="str">
        <f t="shared" ref="AL587:AL650" si="96">IF(AND(AB587=$AB$5,AC587=$AC$5,AI587=MAX(AI$10:AI$5002),AJ587=MAX(AJ$10:AJ$5002)),(J587-J$4)^2+(K587-K$4)^2+(L587-L$4)^2+(M587-M$4)^2+(N587-N$4)^2+(O587-O$4)^2,"")</f>
        <v/>
      </c>
    </row>
    <row r="588" spans="22:38">
      <c r="V588" s="36">
        <f t="shared" si="88"/>
        <v>0</v>
      </c>
      <c r="AE588" s="36">
        <f t="shared" si="89"/>
        <v>0</v>
      </c>
      <c r="AF588" s="36">
        <f t="shared" si="90"/>
        <v>1</v>
      </c>
      <c r="AG588" s="36" t="str">
        <f t="shared" si="91"/>
        <v/>
      </c>
      <c r="AH588" s="36" t="str">
        <f t="shared" si="92"/>
        <v/>
      </c>
      <c r="AI588" s="36">
        <f t="shared" si="93"/>
        <v>0</v>
      </c>
      <c r="AJ588" s="36">
        <f t="shared" si="94"/>
        <v>0</v>
      </c>
      <c r="AK588" s="36" t="str">
        <f t="shared" si="95"/>
        <v/>
      </c>
      <c r="AL588" s="36" t="str">
        <f t="shared" si="96"/>
        <v/>
      </c>
    </row>
    <row r="589" spans="22:38">
      <c r="V589" s="36">
        <f t="shared" si="88"/>
        <v>0</v>
      </c>
      <c r="AE589" s="36">
        <f t="shared" si="89"/>
        <v>0</v>
      </c>
      <c r="AF589" s="36">
        <f t="shared" si="90"/>
        <v>1</v>
      </c>
      <c r="AG589" s="36" t="str">
        <f t="shared" si="91"/>
        <v/>
      </c>
      <c r="AH589" s="36" t="str">
        <f t="shared" si="92"/>
        <v/>
      </c>
      <c r="AI589" s="36">
        <f t="shared" si="93"/>
        <v>0</v>
      </c>
      <c r="AJ589" s="36">
        <f t="shared" si="94"/>
        <v>0</v>
      </c>
      <c r="AK589" s="36" t="str">
        <f t="shared" si="95"/>
        <v/>
      </c>
      <c r="AL589" s="36" t="str">
        <f t="shared" si="96"/>
        <v/>
      </c>
    </row>
    <row r="590" spans="22:38">
      <c r="V590" s="36">
        <f t="shared" si="88"/>
        <v>0</v>
      </c>
      <c r="AE590" s="36">
        <f t="shared" si="89"/>
        <v>0</v>
      </c>
      <c r="AF590" s="36">
        <f t="shared" si="90"/>
        <v>1</v>
      </c>
      <c r="AG590" s="36" t="str">
        <f t="shared" si="91"/>
        <v/>
      </c>
      <c r="AH590" s="36" t="str">
        <f t="shared" si="92"/>
        <v/>
      </c>
      <c r="AI590" s="36">
        <f t="shared" si="93"/>
        <v>0</v>
      </c>
      <c r="AJ590" s="36">
        <f t="shared" si="94"/>
        <v>0</v>
      </c>
      <c r="AK590" s="36" t="str">
        <f t="shared" si="95"/>
        <v/>
      </c>
      <c r="AL590" s="36" t="str">
        <f t="shared" si="96"/>
        <v/>
      </c>
    </row>
    <row r="591" spans="22:38">
      <c r="V591" s="36">
        <f t="shared" si="88"/>
        <v>0</v>
      </c>
      <c r="AE591" s="36">
        <f t="shared" si="89"/>
        <v>0</v>
      </c>
      <c r="AF591" s="36">
        <f t="shared" si="90"/>
        <v>1</v>
      </c>
      <c r="AG591" s="36" t="str">
        <f t="shared" si="91"/>
        <v/>
      </c>
      <c r="AH591" s="36" t="str">
        <f t="shared" si="92"/>
        <v/>
      </c>
      <c r="AI591" s="36">
        <f t="shared" si="93"/>
        <v>0</v>
      </c>
      <c r="AJ591" s="36">
        <f t="shared" si="94"/>
        <v>0</v>
      </c>
      <c r="AK591" s="36" t="str">
        <f t="shared" si="95"/>
        <v/>
      </c>
      <c r="AL591" s="36" t="str">
        <f t="shared" si="96"/>
        <v/>
      </c>
    </row>
    <row r="592" spans="22:38">
      <c r="V592" s="36">
        <f t="shared" si="88"/>
        <v>0</v>
      </c>
      <c r="AE592" s="36">
        <f t="shared" si="89"/>
        <v>0</v>
      </c>
      <c r="AF592" s="36">
        <f t="shared" si="90"/>
        <v>1</v>
      </c>
      <c r="AG592" s="36" t="str">
        <f t="shared" si="91"/>
        <v/>
      </c>
      <c r="AH592" s="36" t="str">
        <f t="shared" si="92"/>
        <v/>
      </c>
      <c r="AI592" s="36">
        <f t="shared" si="93"/>
        <v>0</v>
      </c>
      <c r="AJ592" s="36">
        <f t="shared" si="94"/>
        <v>0</v>
      </c>
      <c r="AK592" s="36" t="str">
        <f t="shared" si="95"/>
        <v/>
      </c>
      <c r="AL592" s="36" t="str">
        <f t="shared" si="96"/>
        <v/>
      </c>
    </row>
    <row r="593" spans="22:38">
      <c r="V593" s="36">
        <f t="shared" si="88"/>
        <v>0</v>
      </c>
      <c r="AE593" s="36">
        <f t="shared" si="89"/>
        <v>0</v>
      </c>
      <c r="AF593" s="36">
        <f t="shared" si="90"/>
        <v>1</v>
      </c>
      <c r="AG593" s="36" t="str">
        <f t="shared" si="91"/>
        <v/>
      </c>
      <c r="AH593" s="36" t="str">
        <f t="shared" si="92"/>
        <v/>
      </c>
      <c r="AI593" s="36">
        <f t="shared" si="93"/>
        <v>0</v>
      </c>
      <c r="AJ593" s="36">
        <f t="shared" si="94"/>
        <v>0</v>
      </c>
      <c r="AK593" s="36" t="str">
        <f t="shared" si="95"/>
        <v/>
      </c>
      <c r="AL593" s="36" t="str">
        <f t="shared" si="96"/>
        <v/>
      </c>
    </row>
    <row r="594" spans="22:38">
      <c r="V594" s="36">
        <f t="shared" si="88"/>
        <v>0</v>
      </c>
      <c r="AE594" s="36">
        <f t="shared" si="89"/>
        <v>0</v>
      </c>
      <c r="AF594" s="36">
        <f t="shared" si="90"/>
        <v>1</v>
      </c>
      <c r="AG594" s="36" t="str">
        <f t="shared" si="91"/>
        <v/>
      </c>
      <c r="AH594" s="36" t="str">
        <f t="shared" si="92"/>
        <v/>
      </c>
      <c r="AI594" s="36">
        <f t="shared" si="93"/>
        <v>0</v>
      </c>
      <c r="AJ594" s="36">
        <f t="shared" si="94"/>
        <v>0</v>
      </c>
      <c r="AK594" s="36" t="str">
        <f t="shared" si="95"/>
        <v/>
      </c>
      <c r="AL594" s="36" t="str">
        <f t="shared" si="96"/>
        <v/>
      </c>
    </row>
    <row r="595" spans="22:38">
      <c r="V595" s="36">
        <f t="shared" si="88"/>
        <v>0</v>
      </c>
      <c r="AE595" s="36">
        <f t="shared" si="89"/>
        <v>0</v>
      </c>
      <c r="AF595" s="36">
        <f t="shared" si="90"/>
        <v>1</v>
      </c>
      <c r="AG595" s="36" t="str">
        <f t="shared" si="91"/>
        <v/>
      </c>
      <c r="AH595" s="36" t="str">
        <f t="shared" si="92"/>
        <v/>
      </c>
      <c r="AI595" s="36">
        <f t="shared" si="93"/>
        <v>0</v>
      </c>
      <c r="AJ595" s="36">
        <f t="shared" si="94"/>
        <v>0</v>
      </c>
      <c r="AK595" s="36" t="str">
        <f t="shared" si="95"/>
        <v/>
      </c>
      <c r="AL595" s="36" t="str">
        <f t="shared" si="96"/>
        <v/>
      </c>
    </row>
    <row r="596" spans="22:38">
      <c r="V596" s="36">
        <f t="shared" si="88"/>
        <v>0</v>
      </c>
      <c r="AE596" s="36">
        <f t="shared" si="89"/>
        <v>0</v>
      </c>
      <c r="AF596" s="36">
        <f t="shared" si="90"/>
        <v>1</v>
      </c>
      <c r="AG596" s="36" t="str">
        <f t="shared" si="91"/>
        <v/>
      </c>
      <c r="AH596" s="36" t="str">
        <f t="shared" si="92"/>
        <v/>
      </c>
      <c r="AI596" s="36">
        <f t="shared" si="93"/>
        <v>0</v>
      </c>
      <c r="AJ596" s="36">
        <f t="shared" si="94"/>
        <v>0</v>
      </c>
      <c r="AK596" s="36" t="str">
        <f t="shared" si="95"/>
        <v/>
      </c>
      <c r="AL596" s="36" t="str">
        <f t="shared" si="96"/>
        <v/>
      </c>
    </row>
    <row r="597" spans="22:38">
      <c r="V597" s="36">
        <f t="shared" si="88"/>
        <v>0</v>
      </c>
      <c r="AE597" s="36">
        <f t="shared" si="89"/>
        <v>0</v>
      </c>
      <c r="AF597" s="36">
        <f t="shared" si="90"/>
        <v>1</v>
      </c>
      <c r="AG597" s="36" t="str">
        <f t="shared" si="91"/>
        <v/>
      </c>
      <c r="AH597" s="36" t="str">
        <f t="shared" si="92"/>
        <v/>
      </c>
      <c r="AI597" s="36">
        <f t="shared" si="93"/>
        <v>0</v>
      </c>
      <c r="AJ597" s="36">
        <f t="shared" si="94"/>
        <v>0</v>
      </c>
      <c r="AK597" s="36" t="str">
        <f t="shared" si="95"/>
        <v/>
      </c>
      <c r="AL597" s="36" t="str">
        <f t="shared" si="96"/>
        <v/>
      </c>
    </row>
    <row r="598" spans="22:38">
      <c r="V598" s="36">
        <f t="shared" si="88"/>
        <v>0</v>
      </c>
      <c r="AE598" s="36">
        <f t="shared" si="89"/>
        <v>0</v>
      </c>
      <c r="AF598" s="36">
        <f t="shared" si="90"/>
        <v>1</v>
      </c>
      <c r="AG598" s="36" t="str">
        <f t="shared" si="91"/>
        <v/>
      </c>
      <c r="AH598" s="36" t="str">
        <f t="shared" si="92"/>
        <v/>
      </c>
      <c r="AI598" s="36">
        <f t="shared" si="93"/>
        <v>0</v>
      </c>
      <c r="AJ598" s="36">
        <f t="shared" si="94"/>
        <v>0</v>
      </c>
      <c r="AK598" s="36" t="str">
        <f t="shared" si="95"/>
        <v/>
      </c>
      <c r="AL598" s="36" t="str">
        <f t="shared" si="96"/>
        <v/>
      </c>
    </row>
    <row r="599" spans="22:38">
      <c r="V599" s="36">
        <f t="shared" si="88"/>
        <v>0</v>
      </c>
      <c r="AE599" s="36">
        <f t="shared" si="89"/>
        <v>0</v>
      </c>
      <c r="AF599" s="36">
        <f t="shared" si="90"/>
        <v>1</v>
      </c>
      <c r="AG599" s="36" t="str">
        <f t="shared" si="91"/>
        <v/>
      </c>
      <c r="AH599" s="36" t="str">
        <f t="shared" si="92"/>
        <v/>
      </c>
      <c r="AI599" s="36">
        <f t="shared" si="93"/>
        <v>0</v>
      </c>
      <c r="AJ599" s="36">
        <f t="shared" si="94"/>
        <v>0</v>
      </c>
      <c r="AK599" s="36" t="str">
        <f t="shared" si="95"/>
        <v/>
      </c>
      <c r="AL599" s="36" t="str">
        <f t="shared" si="96"/>
        <v/>
      </c>
    </row>
    <row r="600" spans="22:38">
      <c r="V600" s="36">
        <f t="shared" si="88"/>
        <v>0</v>
      </c>
      <c r="AE600" s="36">
        <f t="shared" si="89"/>
        <v>0</v>
      </c>
      <c r="AF600" s="36">
        <f t="shared" si="90"/>
        <v>1</v>
      </c>
      <c r="AG600" s="36" t="str">
        <f t="shared" si="91"/>
        <v/>
      </c>
      <c r="AH600" s="36" t="str">
        <f t="shared" si="92"/>
        <v/>
      </c>
      <c r="AI600" s="36">
        <f t="shared" si="93"/>
        <v>0</v>
      </c>
      <c r="AJ600" s="36">
        <f t="shared" si="94"/>
        <v>0</v>
      </c>
      <c r="AK600" s="36" t="str">
        <f t="shared" si="95"/>
        <v/>
      </c>
      <c r="AL600" s="36" t="str">
        <f t="shared" si="96"/>
        <v/>
      </c>
    </row>
    <row r="601" spans="22:38">
      <c r="V601" s="36">
        <f t="shared" si="88"/>
        <v>0</v>
      </c>
      <c r="AE601" s="36">
        <f t="shared" si="89"/>
        <v>0</v>
      </c>
      <c r="AF601" s="36">
        <f t="shared" si="90"/>
        <v>1</v>
      </c>
      <c r="AG601" s="36" t="str">
        <f t="shared" si="91"/>
        <v/>
      </c>
      <c r="AH601" s="36" t="str">
        <f t="shared" si="92"/>
        <v/>
      </c>
      <c r="AI601" s="36">
        <f t="shared" si="93"/>
        <v>0</v>
      </c>
      <c r="AJ601" s="36">
        <f t="shared" si="94"/>
        <v>0</v>
      </c>
      <c r="AK601" s="36" t="str">
        <f t="shared" si="95"/>
        <v/>
      </c>
      <c r="AL601" s="36" t="str">
        <f t="shared" si="96"/>
        <v/>
      </c>
    </row>
    <row r="602" spans="22:38">
      <c r="V602" s="36">
        <f t="shared" si="88"/>
        <v>0</v>
      </c>
      <c r="AE602" s="36">
        <f t="shared" si="89"/>
        <v>0</v>
      </c>
      <c r="AF602" s="36">
        <f t="shared" si="90"/>
        <v>1</v>
      </c>
      <c r="AG602" s="36" t="str">
        <f t="shared" si="91"/>
        <v/>
      </c>
      <c r="AH602" s="36" t="str">
        <f t="shared" si="92"/>
        <v/>
      </c>
      <c r="AI602" s="36">
        <f t="shared" si="93"/>
        <v>0</v>
      </c>
      <c r="AJ602" s="36">
        <f t="shared" si="94"/>
        <v>0</v>
      </c>
      <c r="AK602" s="36" t="str">
        <f t="shared" si="95"/>
        <v/>
      </c>
      <c r="AL602" s="36" t="str">
        <f t="shared" si="96"/>
        <v/>
      </c>
    </row>
    <row r="603" spans="22:38">
      <c r="V603" s="36">
        <f t="shared" si="88"/>
        <v>0</v>
      </c>
      <c r="AE603" s="36">
        <f t="shared" si="89"/>
        <v>0</v>
      </c>
      <c r="AF603" s="36">
        <f t="shared" si="90"/>
        <v>1</v>
      </c>
      <c r="AG603" s="36" t="str">
        <f t="shared" si="91"/>
        <v/>
      </c>
      <c r="AH603" s="36" t="str">
        <f t="shared" si="92"/>
        <v/>
      </c>
      <c r="AI603" s="36">
        <f t="shared" si="93"/>
        <v>0</v>
      </c>
      <c r="AJ603" s="36">
        <f t="shared" si="94"/>
        <v>0</v>
      </c>
      <c r="AK603" s="36" t="str">
        <f t="shared" si="95"/>
        <v/>
      </c>
      <c r="AL603" s="36" t="str">
        <f t="shared" si="96"/>
        <v/>
      </c>
    </row>
    <row r="604" spans="22:38">
      <c r="V604" s="36">
        <f t="shared" si="88"/>
        <v>0</v>
      </c>
      <c r="AE604" s="36">
        <f t="shared" si="89"/>
        <v>0</v>
      </c>
      <c r="AF604" s="36">
        <f t="shared" si="90"/>
        <v>1</v>
      </c>
      <c r="AG604" s="36" t="str">
        <f t="shared" si="91"/>
        <v/>
      </c>
      <c r="AH604" s="36" t="str">
        <f t="shared" si="92"/>
        <v/>
      </c>
      <c r="AI604" s="36">
        <f t="shared" si="93"/>
        <v>0</v>
      </c>
      <c r="AJ604" s="36">
        <f t="shared" si="94"/>
        <v>0</v>
      </c>
      <c r="AK604" s="36" t="str">
        <f t="shared" si="95"/>
        <v/>
      </c>
      <c r="AL604" s="36" t="str">
        <f t="shared" si="96"/>
        <v/>
      </c>
    </row>
    <row r="605" spans="22:38">
      <c r="V605" s="36">
        <f t="shared" si="88"/>
        <v>0</v>
      </c>
      <c r="AE605" s="36">
        <f t="shared" si="89"/>
        <v>0</v>
      </c>
      <c r="AF605" s="36">
        <f t="shared" si="90"/>
        <v>1</v>
      </c>
      <c r="AG605" s="36" t="str">
        <f t="shared" si="91"/>
        <v/>
      </c>
      <c r="AH605" s="36" t="str">
        <f t="shared" si="92"/>
        <v/>
      </c>
      <c r="AI605" s="36">
        <f t="shared" si="93"/>
        <v>0</v>
      </c>
      <c r="AJ605" s="36">
        <f t="shared" si="94"/>
        <v>0</v>
      </c>
      <c r="AK605" s="36" t="str">
        <f t="shared" si="95"/>
        <v/>
      </c>
      <c r="AL605" s="36" t="str">
        <f t="shared" si="96"/>
        <v/>
      </c>
    </row>
    <row r="606" spans="22:38">
      <c r="V606" s="36">
        <f t="shared" si="88"/>
        <v>0</v>
      </c>
      <c r="AE606" s="36">
        <f t="shared" si="89"/>
        <v>0</v>
      </c>
      <c r="AF606" s="36">
        <f t="shared" si="90"/>
        <v>1</v>
      </c>
      <c r="AG606" s="36" t="str">
        <f t="shared" si="91"/>
        <v/>
      </c>
      <c r="AH606" s="36" t="str">
        <f t="shared" si="92"/>
        <v/>
      </c>
      <c r="AI606" s="36">
        <f t="shared" si="93"/>
        <v>0</v>
      </c>
      <c r="AJ606" s="36">
        <f t="shared" si="94"/>
        <v>0</v>
      </c>
      <c r="AK606" s="36" t="str">
        <f t="shared" si="95"/>
        <v/>
      </c>
      <c r="AL606" s="36" t="str">
        <f t="shared" si="96"/>
        <v/>
      </c>
    </row>
    <row r="607" spans="22:38">
      <c r="V607" s="36">
        <f t="shared" si="88"/>
        <v>0</v>
      </c>
      <c r="AE607" s="36">
        <f t="shared" si="89"/>
        <v>0</v>
      </c>
      <c r="AF607" s="36">
        <f t="shared" si="90"/>
        <v>1</v>
      </c>
      <c r="AG607" s="36" t="str">
        <f t="shared" si="91"/>
        <v/>
      </c>
      <c r="AH607" s="36" t="str">
        <f t="shared" si="92"/>
        <v/>
      </c>
      <c r="AI607" s="36">
        <f t="shared" si="93"/>
        <v>0</v>
      </c>
      <c r="AJ607" s="36">
        <f t="shared" si="94"/>
        <v>0</v>
      </c>
      <c r="AK607" s="36" t="str">
        <f t="shared" si="95"/>
        <v/>
      </c>
      <c r="AL607" s="36" t="str">
        <f t="shared" si="96"/>
        <v/>
      </c>
    </row>
    <row r="608" spans="22:38">
      <c r="V608" s="36">
        <f t="shared" si="88"/>
        <v>0</v>
      </c>
      <c r="AE608" s="36">
        <f t="shared" si="89"/>
        <v>0</v>
      </c>
      <c r="AF608" s="36">
        <f t="shared" si="90"/>
        <v>1</v>
      </c>
      <c r="AG608" s="36" t="str">
        <f t="shared" si="91"/>
        <v/>
      </c>
      <c r="AH608" s="36" t="str">
        <f t="shared" si="92"/>
        <v/>
      </c>
      <c r="AI608" s="36">
        <f t="shared" si="93"/>
        <v>0</v>
      </c>
      <c r="AJ608" s="36">
        <f t="shared" si="94"/>
        <v>0</v>
      </c>
      <c r="AK608" s="36" t="str">
        <f t="shared" si="95"/>
        <v/>
      </c>
      <c r="AL608" s="36" t="str">
        <f t="shared" si="96"/>
        <v/>
      </c>
    </row>
    <row r="609" spans="22:38">
      <c r="V609" s="36">
        <f t="shared" si="88"/>
        <v>0</v>
      </c>
      <c r="AE609" s="36">
        <f t="shared" si="89"/>
        <v>0</v>
      </c>
      <c r="AF609" s="36">
        <f t="shared" si="90"/>
        <v>1</v>
      </c>
      <c r="AG609" s="36" t="str">
        <f t="shared" si="91"/>
        <v/>
      </c>
      <c r="AH609" s="36" t="str">
        <f t="shared" si="92"/>
        <v/>
      </c>
      <c r="AI609" s="36">
        <f t="shared" si="93"/>
        <v>0</v>
      </c>
      <c r="AJ609" s="36">
        <f t="shared" si="94"/>
        <v>0</v>
      </c>
      <c r="AK609" s="36" t="str">
        <f t="shared" si="95"/>
        <v/>
      </c>
      <c r="AL609" s="36" t="str">
        <f t="shared" si="96"/>
        <v/>
      </c>
    </row>
    <row r="610" spans="22:38">
      <c r="V610" s="36">
        <f t="shared" si="88"/>
        <v>0</v>
      </c>
      <c r="AE610" s="36">
        <f t="shared" si="89"/>
        <v>0</v>
      </c>
      <c r="AF610" s="36">
        <f t="shared" si="90"/>
        <v>1</v>
      </c>
      <c r="AG610" s="36" t="str">
        <f t="shared" si="91"/>
        <v/>
      </c>
      <c r="AH610" s="36" t="str">
        <f t="shared" si="92"/>
        <v/>
      </c>
      <c r="AI610" s="36">
        <f t="shared" si="93"/>
        <v>0</v>
      </c>
      <c r="AJ610" s="36">
        <f t="shared" si="94"/>
        <v>0</v>
      </c>
      <c r="AK610" s="36" t="str">
        <f t="shared" si="95"/>
        <v/>
      </c>
      <c r="AL610" s="36" t="str">
        <f t="shared" si="96"/>
        <v/>
      </c>
    </row>
    <row r="611" spans="22:38">
      <c r="V611" s="36">
        <f t="shared" si="88"/>
        <v>0</v>
      </c>
      <c r="AE611" s="36">
        <f t="shared" si="89"/>
        <v>0</v>
      </c>
      <c r="AF611" s="36">
        <f t="shared" si="90"/>
        <v>1</v>
      </c>
      <c r="AG611" s="36" t="str">
        <f t="shared" si="91"/>
        <v/>
      </c>
      <c r="AH611" s="36" t="str">
        <f t="shared" si="92"/>
        <v/>
      </c>
      <c r="AI611" s="36">
        <f t="shared" si="93"/>
        <v>0</v>
      </c>
      <c r="AJ611" s="36">
        <f t="shared" si="94"/>
        <v>0</v>
      </c>
      <c r="AK611" s="36" t="str">
        <f t="shared" si="95"/>
        <v/>
      </c>
      <c r="AL611" s="36" t="str">
        <f t="shared" si="96"/>
        <v/>
      </c>
    </row>
    <row r="612" spans="22:38">
      <c r="V612" s="36">
        <f t="shared" si="88"/>
        <v>0</v>
      </c>
      <c r="AE612" s="36">
        <f t="shared" si="89"/>
        <v>0</v>
      </c>
      <c r="AF612" s="36">
        <f t="shared" si="90"/>
        <v>1</v>
      </c>
      <c r="AG612" s="36" t="str">
        <f t="shared" si="91"/>
        <v/>
      </c>
      <c r="AH612" s="36" t="str">
        <f t="shared" si="92"/>
        <v/>
      </c>
      <c r="AI612" s="36">
        <f t="shared" si="93"/>
        <v>0</v>
      </c>
      <c r="AJ612" s="36">
        <f t="shared" si="94"/>
        <v>0</v>
      </c>
      <c r="AK612" s="36" t="str">
        <f t="shared" si="95"/>
        <v/>
      </c>
      <c r="AL612" s="36" t="str">
        <f t="shared" si="96"/>
        <v/>
      </c>
    </row>
    <row r="613" spans="22:38">
      <c r="V613" s="36">
        <f t="shared" si="88"/>
        <v>0</v>
      </c>
      <c r="AE613" s="36">
        <f t="shared" si="89"/>
        <v>0</v>
      </c>
      <c r="AF613" s="36">
        <f t="shared" si="90"/>
        <v>1</v>
      </c>
      <c r="AG613" s="36" t="str">
        <f t="shared" si="91"/>
        <v/>
      </c>
      <c r="AH613" s="36" t="str">
        <f t="shared" si="92"/>
        <v/>
      </c>
      <c r="AI613" s="36">
        <f t="shared" si="93"/>
        <v>0</v>
      </c>
      <c r="AJ613" s="36">
        <f t="shared" si="94"/>
        <v>0</v>
      </c>
      <c r="AK613" s="36" t="str">
        <f t="shared" si="95"/>
        <v/>
      </c>
      <c r="AL613" s="36" t="str">
        <f t="shared" si="96"/>
        <v/>
      </c>
    </row>
    <row r="614" spans="22:38">
      <c r="V614" s="36">
        <f t="shared" si="88"/>
        <v>0</v>
      </c>
      <c r="AE614" s="36">
        <f t="shared" si="89"/>
        <v>0</v>
      </c>
      <c r="AF614" s="36">
        <f t="shared" si="90"/>
        <v>1</v>
      </c>
      <c r="AG614" s="36" t="str">
        <f t="shared" si="91"/>
        <v/>
      </c>
      <c r="AH614" s="36" t="str">
        <f t="shared" si="92"/>
        <v/>
      </c>
      <c r="AI614" s="36">
        <f t="shared" si="93"/>
        <v>0</v>
      </c>
      <c r="AJ614" s="36">
        <f t="shared" si="94"/>
        <v>0</v>
      </c>
      <c r="AK614" s="36" t="str">
        <f t="shared" si="95"/>
        <v/>
      </c>
      <c r="AL614" s="36" t="str">
        <f t="shared" si="96"/>
        <v/>
      </c>
    </row>
    <row r="615" spans="22:38">
      <c r="V615" s="36">
        <f t="shared" si="88"/>
        <v>0</v>
      </c>
      <c r="AE615" s="36">
        <f t="shared" si="89"/>
        <v>0</v>
      </c>
      <c r="AF615" s="36">
        <f t="shared" si="90"/>
        <v>1</v>
      </c>
      <c r="AG615" s="36" t="str">
        <f t="shared" si="91"/>
        <v/>
      </c>
      <c r="AH615" s="36" t="str">
        <f t="shared" si="92"/>
        <v/>
      </c>
      <c r="AI615" s="36">
        <f t="shared" si="93"/>
        <v>0</v>
      </c>
      <c r="AJ615" s="36">
        <f t="shared" si="94"/>
        <v>0</v>
      </c>
      <c r="AK615" s="36" t="str">
        <f t="shared" si="95"/>
        <v/>
      </c>
      <c r="AL615" s="36" t="str">
        <f t="shared" si="96"/>
        <v/>
      </c>
    </row>
    <row r="616" spans="22:38">
      <c r="V616" s="36">
        <f t="shared" si="88"/>
        <v>0</v>
      </c>
      <c r="AE616" s="36">
        <f t="shared" si="89"/>
        <v>0</v>
      </c>
      <c r="AF616" s="36">
        <f t="shared" si="90"/>
        <v>1</v>
      </c>
      <c r="AG616" s="36" t="str">
        <f t="shared" si="91"/>
        <v/>
      </c>
      <c r="AH616" s="36" t="str">
        <f t="shared" si="92"/>
        <v/>
      </c>
      <c r="AI616" s="36">
        <f t="shared" si="93"/>
        <v>0</v>
      </c>
      <c r="AJ616" s="36">
        <f t="shared" si="94"/>
        <v>0</v>
      </c>
      <c r="AK616" s="36" t="str">
        <f t="shared" si="95"/>
        <v/>
      </c>
      <c r="AL616" s="36" t="str">
        <f t="shared" si="96"/>
        <v/>
      </c>
    </row>
    <row r="617" spans="22:38">
      <c r="V617" s="36">
        <f t="shared" si="88"/>
        <v>0</v>
      </c>
      <c r="AE617" s="36">
        <f t="shared" si="89"/>
        <v>0</v>
      </c>
      <c r="AF617" s="36">
        <f t="shared" si="90"/>
        <v>1</v>
      </c>
      <c r="AG617" s="36" t="str">
        <f t="shared" si="91"/>
        <v/>
      </c>
      <c r="AH617" s="36" t="str">
        <f t="shared" si="92"/>
        <v/>
      </c>
      <c r="AI617" s="36">
        <f t="shared" si="93"/>
        <v>0</v>
      </c>
      <c r="AJ617" s="36">
        <f t="shared" si="94"/>
        <v>0</v>
      </c>
      <c r="AK617" s="36" t="str">
        <f t="shared" si="95"/>
        <v/>
      </c>
      <c r="AL617" s="36" t="str">
        <f t="shared" si="96"/>
        <v/>
      </c>
    </row>
    <row r="618" spans="22:38">
      <c r="V618" s="36">
        <f t="shared" si="88"/>
        <v>0</v>
      </c>
      <c r="AE618" s="36">
        <f t="shared" si="89"/>
        <v>0</v>
      </c>
      <c r="AF618" s="36">
        <f t="shared" si="90"/>
        <v>1</v>
      </c>
      <c r="AG618" s="36" t="str">
        <f t="shared" si="91"/>
        <v/>
      </c>
      <c r="AH618" s="36" t="str">
        <f t="shared" si="92"/>
        <v/>
      </c>
      <c r="AI618" s="36">
        <f t="shared" si="93"/>
        <v>0</v>
      </c>
      <c r="AJ618" s="36">
        <f t="shared" si="94"/>
        <v>0</v>
      </c>
      <c r="AK618" s="36" t="str">
        <f t="shared" si="95"/>
        <v/>
      </c>
      <c r="AL618" s="36" t="str">
        <f t="shared" si="96"/>
        <v/>
      </c>
    </row>
    <row r="619" spans="22:38">
      <c r="V619" s="36">
        <f t="shared" si="88"/>
        <v>0</v>
      </c>
      <c r="AE619" s="36">
        <f t="shared" si="89"/>
        <v>0</v>
      </c>
      <c r="AF619" s="36">
        <f t="shared" si="90"/>
        <v>1</v>
      </c>
      <c r="AG619" s="36" t="str">
        <f t="shared" si="91"/>
        <v/>
      </c>
      <c r="AH619" s="36" t="str">
        <f t="shared" si="92"/>
        <v/>
      </c>
      <c r="AI619" s="36">
        <f t="shared" si="93"/>
        <v>0</v>
      </c>
      <c r="AJ619" s="36">
        <f t="shared" si="94"/>
        <v>0</v>
      </c>
      <c r="AK619" s="36" t="str">
        <f t="shared" si="95"/>
        <v/>
      </c>
      <c r="AL619" s="36" t="str">
        <f t="shared" si="96"/>
        <v/>
      </c>
    </row>
    <row r="620" spans="22:38">
      <c r="V620" s="36">
        <f t="shared" si="88"/>
        <v>0</v>
      </c>
      <c r="AE620" s="36">
        <f t="shared" si="89"/>
        <v>0</v>
      </c>
      <c r="AF620" s="36">
        <f t="shared" si="90"/>
        <v>1</v>
      </c>
      <c r="AG620" s="36" t="str">
        <f t="shared" si="91"/>
        <v/>
      </c>
      <c r="AH620" s="36" t="str">
        <f t="shared" si="92"/>
        <v/>
      </c>
      <c r="AI620" s="36">
        <f t="shared" si="93"/>
        <v>0</v>
      </c>
      <c r="AJ620" s="36">
        <f t="shared" si="94"/>
        <v>0</v>
      </c>
      <c r="AK620" s="36" t="str">
        <f t="shared" si="95"/>
        <v/>
      </c>
      <c r="AL620" s="36" t="str">
        <f t="shared" si="96"/>
        <v/>
      </c>
    </row>
    <row r="621" spans="22:38">
      <c r="V621" s="36">
        <f t="shared" si="88"/>
        <v>0</v>
      </c>
      <c r="AE621" s="36">
        <f t="shared" si="89"/>
        <v>0</v>
      </c>
      <c r="AF621" s="36">
        <f t="shared" si="90"/>
        <v>1</v>
      </c>
      <c r="AG621" s="36" t="str">
        <f t="shared" si="91"/>
        <v/>
      </c>
      <c r="AH621" s="36" t="str">
        <f t="shared" si="92"/>
        <v/>
      </c>
      <c r="AI621" s="36">
        <f t="shared" si="93"/>
        <v>0</v>
      </c>
      <c r="AJ621" s="36">
        <f t="shared" si="94"/>
        <v>0</v>
      </c>
      <c r="AK621" s="36" t="str">
        <f t="shared" si="95"/>
        <v/>
      </c>
      <c r="AL621" s="36" t="str">
        <f t="shared" si="96"/>
        <v/>
      </c>
    </row>
    <row r="622" spans="22:38">
      <c r="V622" s="36">
        <f t="shared" si="88"/>
        <v>0</v>
      </c>
      <c r="AE622" s="36">
        <f t="shared" si="89"/>
        <v>0</v>
      </c>
      <c r="AF622" s="36">
        <f t="shared" si="90"/>
        <v>1</v>
      </c>
      <c r="AG622" s="36" t="str">
        <f t="shared" si="91"/>
        <v/>
      </c>
      <c r="AH622" s="36" t="str">
        <f t="shared" si="92"/>
        <v/>
      </c>
      <c r="AI622" s="36">
        <f t="shared" si="93"/>
        <v>0</v>
      </c>
      <c r="AJ622" s="36">
        <f t="shared" si="94"/>
        <v>0</v>
      </c>
      <c r="AK622" s="36" t="str">
        <f t="shared" si="95"/>
        <v/>
      </c>
      <c r="AL622" s="36" t="str">
        <f t="shared" si="96"/>
        <v/>
      </c>
    </row>
    <row r="623" spans="22:38">
      <c r="V623" s="36">
        <f t="shared" si="88"/>
        <v>0</v>
      </c>
      <c r="AE623" s="36">
        <f t="shared" si="89"/>
        <v>0</v>
      </c>
      <c r="AF623" s="36">
        <f t="shared" si="90"/>
        <v>1</v>
      </c>
      <c r="AG623" s="36" t="str">
        <f t="shared" si="91"/>
        <v/>
      </c>
      <c r="AH623" s="36" t="str">
        <f t="shared" si="92"/>
        <v/>
      </c>
      <c r="AI623" s="36">
        <f t="shared" si="93"/>
        <v>0</v>
      </c>
      <c r="AJ623" s="36">
        <f t="shared" si="94"/>
        <v>0</v>
      </c>
      <c r="AK623" s="36" t="str">
        <f t="shared" si="95"/>
        <v/>
      </c>
      <c r="AL623" s="36" t="str">
        <f t="shared" si="96"/>
        <v/>
      </c>
    </row>
    <row r="624" spans="22:38">
      <c r="V624" s="36">
        <f t="shared" si="88"/>
        <v>0</v>
      </c>
      <c r="AE624" s="36">
        <f t="shared" si="89"/>
        <v>0</v>
      </c>
      <c r="AF624" s="36">
        <f t="shared" si="90"/>
        <v>1</v>
      </c>
      <c r="AG624" s="36" t="str">
        <f t="shared" si="91"/>
        <v/>
      </c>
      <c r="AH624" s="36" t="str">
        <f t="shared" si="92"/>
        <v/>
      </c>
      <c r="AI624" s="36">
        <f t="shared" si="93"/>
        <v>0</v>
      </c>
      <c r="AJ624" s="36">
        <f t="shared" si="94"/>
        <v>0</v>
      </c>
      <c r="AK624" s="36" t="str">
        <f t="shared" si="95"/>
        <v/>
      </c>
      <c r="AL624" s="36" t="str">
        <f t="shared" si="96"/>
        <v/>
      </c>
    </row>
    <row r="625" spans="22:38">
      <c r="V625" s="36">
        <f t="shared" si="88"/>
        <v>0</v>
      </c>
      <c r="AE625" s="36">
        <f t="shared" si="89"/>
        <v>0</v>
      </c>
      <c r="AF625" s="36">
        <f t="shared" si="90"/>
        <v>1</v>
      </c>
      <c r="AG625" s="36" t="str">
        <f t="shared" si="91"/>
        <v/>
      </c>
      <c r="AH625" s="36" t="str">
        <f t="shared" si="92"/>
        <v/>
      </c>
      <c r="AI625" s="36">
        <f t="shared" si="93"/>
        <v>0</v>
      </c>
      <c r="AJ625" s="36">
        <f t="shared" si="94"/>
        <v>0</v>
      </c>
      <c r="AK625" s="36" t="str">
        <f t="shared" si="95"/>
        <v/>
      </c>
      <c r="AL625" s="36" t="str">
        <f t="shared" si="96"/>
        <v/>
      </c>
    </row>
    <row r="626" spans="22:38">
      <c r="V626" s="36">
        <f t="shared" si="88"/>
        <v>0</v>
      </c>
      <c r="AE626" s="36">
        <f t="shared" si="89"/>
        <v>0</v>
      </c>
      <c r="AF626" s="36">
        <f t="shared" si="90"/>
        <v>1</v>
      </c>
      <c r="AG626" s="36" t="str">
        <f t="shared" si="91"/>
        <v/>
      </c>
      <c r="AH626" s="36" t="str">
        <f t="shared" si="92"/>
        <v/>
      </c>
      <c r="AI626" s="36">
        <f t="shared" si="93"/>
        <v>0</v>
      </c>
      <c r="AJ626" s="36">
        <f t="shared" si="94"/>
        <v>0</v>
      </c>
      <c r="AK626" s="36" t="str">
        <f t="shared" si="95"/>
        <v/>
      </c>
      <c r="AL626" s="36" t="str">
        <f t="shared" si="96"/>
        <v/>
      </c>
    </row>
    <row r="627" spans="22:38">
      <c r="V627" s="36">
        <f t="shared" si="88"/>
        <v>0</v>
      </c>
      <c r="AE627" s="36">
        <f t="shared" si="89"/>
        <v>0</v>
      </c>
      <c r="AF627" s="36">
        <f t="shared" si="90"/>
        <v>1</v>
      </c>
      <c r="AG627" s="36" t="str">
        <f t="shared" si="91"/>
        <v/>
      </c>
      <c r="AH627" s="36" t="str">
        <f t="shared" si="92"/>
        <v/>
      </c>
      <c r="AI627" s="36">
        <f t="shared" si="93"/>
        <v>0</v>
      </c>
      <c r="AJ627" s="36">
        <f t="shared" si="94"/>
        <v>0</v>
      </c>
      <c r="AK627" s="36" t="str">
        <f t="shared" si="95"/>
        <v/>
      </c>
      <c r="AL627" s="36" t="str">
        <f t="shared" si="96"/>
        <v/>
      </c>
    </row>
    <row r="628" spans="22:38">
      <c r="V628" s="36">
        <f t="shared" si="88"/>
        <v>0</v>
      </c>
      <c r="AE628" s="36">
        <f t="shared" si="89"/>
        <v>0</v>
      </c>
      <c r="AF628" s="36">
        <f t="shared" si="90"/>
        <v>1</v>
      </c>
      <c r="AG628" s="36" t="str">
        <f t="shared" si="91"/>
        <v/>
      </c>
      <c r="AH628" s="36" t="str">
        <f t="shared" si="92"/>
        <v/>
      </c>
      <c r="AI628" s="36">
        <f t="shared" si="93"/>
        <v>0</v>
      </c>
      <c r="AJ628" s="36">
        <f t="shared" si="94"/>
        <v>0</v>
      </c>
      <c r="AK628" s="36" t="str">
        <f t="shared" si="95"/>
        <v/>
      </c>
      <c r="AL628" s="36" t="str">
        <f t="shared" si="96"/>
        <v/>
      </c>
    </row>
    <row r="629" spans="22:38">
      <c r="V629" s="36">
        <f t="shared" si="88"/>
        <v>0</v>
      </c>
      <c r="AE629" s="36">
        <f t="shared" si="89"/>
        <v>0</v>
      </c>
      <c r="AF629" s="36">
        <f t="shared" si="90"/>
        <v>1</v>
      </c>
      <c r="AG629" s="36" t="str">
        <f t="shared" si="91"/>
        <v/>
      </c>
      <c r="AH629" s="36" t="str">
        <f t="shared" si="92"/>
        <v/>
      </c>
      <c r="AI629" s="36">
        <f t="shared" si="93"/>
        <v>0</v>
      </c>
      <c r="AJ629" s="36">
        <f t="shared" si="94"/>
        <v>0</v>
      </c>
      <c r="AK629" s="36" t="str">
        <f t="shared" si="95"/>
        <v/>
      </c>
      <c r="AL629" s="36" t="str">
        <f t="shared" si="96"/>
        <v/>
      </c>
    </row>
    <row r="630" spans="22:38">
      <c r="V630" s="36">
        <f t="shared" si="88"/>
        <v>0</v>
      </c>
      <c r="AE630" s="36">
        <f t="shared" si="89"/>
        <v>0</v>
      </c>
      <c r="AF630" s="36">
        <f t="shared" si="90"/>
        <v>1</v>
      </c>
      <c r="AG630" s="36" t="str">
        <f t="shared" si="91"/>
        <v/>
      </c>
      <c r="AH630" s="36" t="str">
        <f t="shared" si="92"/>
        <v/>
      </c>
      <c r="AI630" s="36">
        <f t="shared" si="93"/>
        <v>0</v>
      </c>
      <c r="AJ630" s="36">
        <f t="shared" si="94"/>
        <v>0</v>
      </c>
      <c r="AK630" s="36" t="str">
        <f t="shared" si="95"/>
        <v/>
      </c>
      <c r="AL630" s="36" t="str">
        <f t="shared" si="96"/>
        <v/>
      </c>
    </row>
    <row r="631" spans="22:38">
      <c r="V631" s="36">
        <f t="shared" si="88"/>
        <v>0</v>
      </c>
      <c r="AE631" s="36">
        <f t="shared" si="89"/>
        <v>0</v>
      </c>
      <c r="AF631" s="36">
        <f t="shared" si="90"/>
        <v>1</v>
      </c>
      <c r="AG631" s="36" t="str">
        <f t="shared" si="91"/>
        <v/>
      </c>
      <c r="AH631" s="36" t="str">
        <f t="shared" si="92"/>
        <v/>
      </c>
      <c r="AI631" s="36">
        <f t="shared" si="93"/>
        <v>0</v>
      </c>
      <c r="AJ631" s="36">
        <f t="shared" si="94"/>
        <v>0</v>
      </c>
      <c r="AK631" s="36" t="str">
        <f t="shared" si="95"/>
        <v/>
      </c>
      <c r="AL631" s="36" t="str">
        <f t="shared" si="96"/>
        <v/>
      </c>
    </row>
    <row r="632" spans="22:38">
      <c r="V632" s="36">
        <f t="shared" si="88"/>
        <v>0</v>
      </c>
      <c r="AE632" s="36">
        <f t="shared" si="89"/>
        <v>0</v>
      </c>
      <c r="AF632" s="36">
        <f t="shared" si="90"/>
        <v>1</v>
      </c>
      <c r="AG632" s="36" t="str">
        <f t="shared" si="91"/>
        <v/>
      </c>
      <c r="AH632" s="36" t="str">
        <f t="shared" si="92"/>
        <v/>
      </c>
      <c r="AI632" s="36">
        <f t="shared" si="93"/>
        <v>0</v>
      </c>
      <c r="AJ632" s="36">
        <f t="shared" si="94"/>
        <v>0</v>
      </c>
      <c r="AK632" s="36" t="str">
        <f t="shared" si="95"/>
        <v/>
      </c>
      <c r="AL632" s="36" t="str">
        <f t="shared" si="96"/>
        <v/>
      </c>
    </row>
    <row r="633" spans="22:38">
      <c r="V633" s="36">
        <f t="shared" si="88"/>
        <v>0</v>
      </c>
      <c r="AE633" s="36">
        <f t="shared" si="89"/>
        <v>0</v>
      </c>
      <c r="AF633" s="36">
        <f t="shared" si="90"/>
        <v>1</v>
      </c>
      <c r="AG633" s="36" t="str">
        <f t="shared" si="91"/>
        <v/>
      </c>
      <c r="AH633" s="36" t="str">
        <f t="shared" si="92"/>
        <v/>
      </c>
      <c r="AI633" s="36">
        <f t="shared" si="93"/>
        <v>0</v>
      </c>
      <c r="AJ633" s="36">
        <f t="shared" si="94"/>
        <v>0</v>
      </c>
      <c r="AK633" s="36" t="str">
        <f t="shared" si="95"/>
        <v/>
      </c>
      <c r="AL633" s="36" t="str">
        <f t="shared" si="96"/>
        <v/>
      </c>
    </row>
    <row r="634" spans="22:38">
      <c r="V634" s="36">
        <f t="shared" si="88"/>
        <v>0</v>
      </c>
      <c r="AE634" s="36">
        <f t="shared" si="89"/>
        <v>0</v>
      </c>
      <c r="AF634" s="36">
        <f t="shared" si="90"/>
        <v>1</v>
      </c>
      <c r="AG634" s="36" t="str">
        <f t="shared" si="91"/>
        <v/>
      </c>
      <c r="AH634" s="36" t="str">
        <f t="shared" si="92"/>
        <v/>
      </c>
      <c r="AI634" s="36">
        <f t="shared" si="93"/>
        <v>0</v>
      </c>
      <c r="AJ634" s="36">
        <f t="shared" si="94"/>
        <v>0</v>
      </c>
      <c r="AK634" s="36" t="str">
        <f t="shared" si="95"/>
        <v/>
      </c>
      <c r="AL634" s="36" t="str">
        <f t="shared" si="96"/>
        <v/>
      </c>
    </row>
    <row r="635" spans="22:38">
      <c r="V635" s="36">
        <f t="shared" si="88"/>
        <v>0</v>
      </c>
      <c r="AE635" s="36">
        <f t="shared" si="89"/>
        <v>0</v>
      </c>
      <c r="AF635" s="36">
        <f t="shared" si="90"/>
        <v>1</v>
      </c>
      <c r="AG635" s="36" t="str">
        <f t="shared" si="91"/>
        <v/>
      </c>
      <c r="AH635" s="36" t="str">
        <f t="shared" si="92"/>
        <v/>
      </c>
      <c r="AI635" s="36">
        <f t="shared" si="93"/>
        <v>0</v>
      </c>
      <c r="AJ635" s="36">
        <f t="shared" si="94"/>
        <v>0</v>
      </c>
      <c r="AK635" s="36" t="str">
        <f t="shared" si="95"/>
        <v/>
      </c>
      <c r="AL635" s="36" t="str">
        <f t="shared" si="96"/>
        <v/>
      </c>
    </row>
    <row r="636" spans="22:38">
      <c r="V636" s="36">
        <f t="shared" si="88"/>
        <v>0</v>
      </c>
      <c r="AE636" s="36">
        <f t="shared" si="89"/>
        <v>0</v>
      </c>
      <c r="AF636" s="36">
        <f t="shared" si="90"/>
        <v>1</v>
      </c>
      <c r="AG636" s="36" t="str">
        <f t="shared" si="91"/>
        <v/>
      </c>
      <c r="AH636" s="36" t="str">
        <f t="shared" si="92"/>
        <v/>
      </c>
      <c r="AI636" s="36">
        <f t="shared" si="93"/>
        <v>0</v>
      </c>
      <c r="AJ636" s="36">
        <f t="shared" si="94"/>
        <v>0</v>
      </c>
      <c r="AK636" s="36" t="str">
        <f t="shared" si="95"/>
        <v/>
      </c>
      <c r="AL636" s="36" t="str">
        <f t="shared" si="96"/>
        <v/>
      </c>
    </row>
    <row r="637" spans="22:38">
      <c r="V637" s="36">
        <f t="shared" si="88"/>
        <v>0</v>
      </c>
      <c r="AE637" s="36">
        <f t="shared" si="89"/>
        <v>0</v>
      </c>
      <c r="AF637" s="36">
        <f t="shared" si="90"/>
        <v>1</v>
      </c>
      <c r="AG637" s="36" t="str">
        <f t="shared" si="91"/>
        <v/>
      </c>
      <c r="AH637" s="36" t="str">
        <f t="shared" si="92"/>
        <v/>
      </c>
      <c r="AI637" s="36">
        <f t="shared" si="93"/>
        <v>0</v>
      </c>
      <c r="AJ637" s="36">
        <f t="shared" si="94"/>
        <v>0</v>
      </c>
      <c r="AK637" s="36" t="str">
        <f t="shared" si="95"/>
        <v/>
      </c>
      <c r="AL637" s="36" t="str">
        <f t="shared" si="96"/>
        <v/>
      </c>
    </row>
    <row r="638" spans="22:38">
      <c r="V638" s="36">
        <f t="shared" si="88"/>
        <v>0</v>
      </c>
      <c r="AE638" s="36">
        <f t="shared" si="89"/>
        <v>0</v>
      </c>
      <c r="AF638" s="36">
        <f t="shared" si="90"/>
        <v>1</v>
      </c>
      <c r="AG638" s="36" t="str">
        <f t="shared" si="91"/>
        <v/>
      </c>
      <c r="AH638" s="36" t="str">
        <f t="shared" si="92"/>
        <v/>
      </c>
      <c r="AI638" s="36">
        <f t="shared" si="93"/>
        <v>0</v>
      </c>
      <c r="AJ638" s="36">
        <f t="shared" si="94"/>
        <v>0</v>
      </c>
      <c r="AK638" s="36" t="str">
        <f t="shared" si="95"/>
        <v/>
      </c>
      <c r="AL638" s="36" t="str">
        <f t="shared" si="96"/>
        <v/>
      </c>
    </row>
    <row r="639" spans="22:38">
      <c r="V639" s="36">
        <f t="shared" si="88"/>
        <v>0</v>
      </c>
      <c r="AE639" s="36">
        <f t="shared" si="89"/>
        <v>0</v>
      </c>
      <c r="AF639" s="36">
        <f t="shared" si="90"/>
        <v>1</v>
      </c>
      <c r="AG639" s="36" t="str">
        <f t="shared" si="91"/>
        <v/>
      </c>
      <c r="AH639" s="36" t="str">
        <f t="shared" si="92"/>
        <v/>
      </c>
      <c r="AI639" s="36">
        <f t="shared" si="93"/>
        <v>0</v>
      </c>
      <c r="AJ639" s="36">
        <f t="shared" si="94"/>
        <v>0</v>
      </c>
      <c r="AK639" s="36" t="str">
        <f t="shared" si="95"/>
        <v/>
      </c>
      <c r="AL639" s="36" t="str">
        <f t="shared" si="96"/>
        <v/>
      </c>
    </row>
    <row r="640" spans="22:38">
      <c r="V640" s="36">
        <f t="shared" si="88"/>
        <v>0</v>
      </c>
      <c r="AE640" s="36">
        <f t="shared" si="89"/>
        <v>0</v>
      </c>
      <c r="AF640" s="36">
        <f t="shared" si="90"/>
        <v>1</v>
      </c>
      <c r="AG640" s="36" t="str">
        <f t="shared" si="91"/>
        <v/>
      </c>
      <c r="AH640" s="36" t="str">
        <f t="shared" si="92"/>
        <v/>
      </c>
      <c r="AI640" s="36">
        <f t="shared" si="93"/>
        <v>0</v>
      </c>
      <c r="AJ640" s="36">
        <f t="shared" si="94"/>
        <v>0</v>
      </c>
      <c r="AK640" s="36" t="str">
        <f t="shared" si="95"/>
        <v/>
      </c>
      <c r="AL640" s="36" t="str">
        <f t="shared" si="96"/>
        <v/>
      </c>
    </row>
    <row r="641" spans="22:38">
      <c r="V641" s="36">
        <f t="shared" si="88"/>
        <v>0</v>
      </c>
      <c r="AE641" s="36">
        <f t="shared" si="89"/>
        <v>0</v>
      </c>
      <c r="AF641" s="36">
        <f t="shared" si="90"/>
        <v>1</v>
      </c>
      <c r="AG641" s="36" t="str">
        <f t="shared" si="91"/>
        <v/>
      </c>
      <c r="AH641" s="36" t="str">
        <f t="shared" si="92"/>
        <v/>
      </c>
      <c r="AI641" s="36">
        <f t="shared" si="93"/>
        <v>0</v>
      </c>
      <c r="AJ641" s="36">
        <f t="shared" si="94"/>
        <v>0</v>
      </c>
      <c r="AK641" s="36" t="str">
        <f t="shared" si="95"/>
        <v/>
      </c>
      <c r="AL641" s="36" t="str">
        <f t="shared" si="96"/>
        <v/>
      </c>
    </row>
    <row r="642" spans="22:38">
      <c r="V642" s="36">
        <f t="shared" ref="V642:V705" si="97">D642</f>
        <v>0</v>
      </c>
      <c r="AE642" s="36">
        <f t="shared" si="89"/>
        <v>0</v>
      </c>
      <c r="AF642" s="36">
        <f t="shared" si="90"/>
        <v>1</v>
      </c>
      <c r="AG642" s="36" t="str">
        <f t="shared" si="91"/>
        <v/>
      </c>
      <c r="AH642" s="36" t="str">
        <f t="shared" si="92"/>
        <v/>
      </c>
      <c r="AI642" s="36">
        <f t="shared" si="93"/>
        <v>0</v>
      </c>
      <c r="AJ642" s="36">
        <f t="shared" si="94"/>
        <v>0</v>
      </c>
      <c r="AK642" s="36" t="str">
        <f t="shared" si="95"/>
        <v/>
      </c>
      <c r="AL642" s="36" t="str">
        <f t="shared" si="96"/>
        <v/>
      </c>
    </row>
    <row r="643" spans="22:38">
      <c r="V643" s="36">
        <f t="shared" si="97"/>
        <v>0</v>
      </c>
      <c r="AE643" s="36">
        <f t="shared" si="89"/>
        <v>0</v>
      </c>
      <c r="AF643" s="36">
        <f t="shared" si="90"/>
        <v>1</v>
      </c>
      <c r="AG643" s="36" t="str">
        <f t="shared" si="91"/>
        <v/>
      </c>
      <c r="AH643" s="36" t="str">
        <f t="shared" si="92"/>
        <v/>
      </c>
      <c r="AI643" s="36">
        <f t="shared" si="93"/>
        <v>0</v>
      </c>
      <c r="AJ643" s="36">
        <f t="shared" si="94"/>
        <v>0</v>
      </c>
      <c r="AK643" s="36" t="str">
        <f t="shared" si="95"/>
        <v/>
      </c>
      <c r="AL643" s="36" t="str">
        <f t="shared" si="96"/>
        <v/>
      </c>
    </row>
    <row r="644" spans="22:38">
      <c r="V644" s="36">
        <f t="shared" si="97"/>
        <v>0</v>
      </c>
      <c r="AE644" s="36">
        <f t="shared" si="89"/>
        <v>0</v>
      </c>
      <c r="AF644" s="36">
        <f t="shared" si="90"/>
        <v>1</v>
      </c>
      <c r="AG644" s="36" t="str">
        <f t="shared" si="91"/>
        <v/>
      </c>
      <c r="AH644" s="36" t="str">
        <f t="shared" si="92"/>
        <v/>
      </c>
      <c r="AI644" s="36">
        <f t="shared" si="93"/>
        <v>0</v>
      </c>
      <c r="AJ644" s="36">
        <f t="shared" si="94"/>
        <v>0</v>
      </c>
      <c r="AK644" s="36" t="str">
        <f t="shared" si="95"/>
        <v/>
      </c>
      <c r="AL644" s="36" t="str">
        <f t="shared" si="96"/>
        <v/>
      </c>
    </row>
    <row r="645" spans="22:38">
      <c r="V645" s="36">
        <f t="shared" si="97"/>
        <v>0</v>
      </c>
      <c r="AE645" s="36">
        <f t="shared" si="89"/>
        <v>0</v>
      </c>
      <c r="AF645" s="36">
        <f t="shared" si="90"/>
        <v>1</v>
      </c>
      <c r="AG645" s="36" t="str">
        <f t="shared" si="91"/>
        <v/>
      </c>
      <c r="AH645" s="36" t="str">
        <f t="shared" si="92"/>
        <v/>
      </c>
      <c r="AI645" s="36">
        <f t="shared" si="93"/>
        <v>0</v>
      </c>
      <c r="AJ645" s="36">
        <f t="shared" si="94"/>
        <v>0</v>
      </c>
      <c r="AK645" s="36" t="str">
        <f t="shared" si="95"/>
        <v/>
      </c>
      <c r="AL645" s="36" t="str">
        <f t="shared" si="96"/>
        <v/>
      </c>
    </row>
    <row r="646" spans="22:38">
      <c r="V646" s="36">
        <f t="shared" si="97"/>
        <v>0</v>
      </c>
      <c r="AE646" s="36">
        <f t="shared" si="89"/>
        <v>0</v>
      </c>
      <c r="AF646" s="36">
        <f t="shared" si="90"/>
        <v>1</v>
      </c>
      <c r="AG646" s="36" t="str">
        <f t="shared" si="91"/>
        <v/>
      </c>
      <c r="AH646" s="36" t="str">
        <f t="shared" si="92"/>
        <v/>
      </c>
      <c r="AI646" s="36">
        <f t="shared" si="93"/>
        <v>0</v>
      </c>
      <c r="AJ646" s="36">
        <f t="shared" si="94"/>
        <v>0</v>
      </c>
      <c r="AK646" s="36" t="str">
        <f t="shared" si="95"/>
        <v/>
      </c>
      <c r="AL646" s="36" t="str">
        <f t="shared" si="96"/>
        <v/>
      </c>
    </row>
    <row r="647" spans="22:38">
      <c r="V647" s="36">
        <f t="shared" si="97"/>
        <v>0</v>
      </c>
      <c r="AE647" s="36">
        <f t="shared" si="89"/>
        <v>0</v>
      </c>
      <c r="AF647" s="36">
        <f t="shared" si="90"/>
        <v>1</v>
      </c>
      <c r="AG647" s="36" t="str">
        <f t="shared" si="91"/>
        <v/>
      </c>
      <c r="AH647" s="36" t="str">
        <f t="shared" si="92"/>
        <v/>
      </c>
      <c r="AI647" s="36">
        <f t="shared" si="93"/>
        <v>0</v>
      </c>
      <c r="AJ647" s="36">
        <f t="shared" si="94"/>
        <v>0</v>
      </c>
      <c r="AK647" s="36" t="str">
        <f t="shared" si="95"/>
        <v/>
      </c>
      <c r="AL647" s="36" t="str">
        <f t="shared" si="96"/>
        <v/>
      </c>
    </row>
    <row r="648" spans="22:38">
      <c r="V648" s="36">
        <f t="shared" si="97"/>
        <v>0</v>
      </c>
      <c r="AE648" s="36">
        <f t="shared" si="89"/>
        <v>0</v>
      </c>
      <c r="AF648" s="36">
        <f t="shared" si="90"/>
        <v>1</v>
      </c>
      <c r="AG648" s="36" t="str">
        <f t="shared" si="91"/>
        <v/>
      </c>
      <c r="AH648" s="36" t="str">
        <f t="shared" si="92"/>
        <v/>
      </c>
      <c r="AI648" s="36">
        <f t="shared" si="93"/>
        <v>0</v>
      </c>
      <c r="AJ648" s="36">
        <f t="shared" si="94"/>
        <v>0</v>
      </c>
      <c r="AK648" s="36" t="str">
        <f t="shared" si="95"/>
        <v/>
      </c>
      <c r="AL648" s="36" t="str">
        <f t="shared" si="96"/>
        <v/>
      </c>
    </row>
    <row r="649" spans="22:38">
      <c r="V649" s="36">
        <f t="shared" si="97"/>
        <v>0</v>
      </c>
      <c r="AE649" s="36">
        <f t="shared" si="89"/>
        <v>0</v>
      </c>
      <c r="AF649" s="36">
        <f t="shared" si="90"/>
        <v>1</v>
      </c>
      <c r="AG649" s="36" t="str">
        <f t="shared" si="91"/>
        <v/>
      </c>
      <c r="AH649" s="36" t="str">
        <f t="shared" si="92"/>
        <v/>
      </c>
      <c r="AI649" s="36">
        <f t="shared" si="93"/>
        <v>0</v>
      </c>
      <c r="AJ649" s="36">
        <f t="shared" si="94"/>
        <v>0</v>
      </c>
      <c r="AK649" s="36" t="str">
        <f t="shared" si="95"/>
        <v/>
      </c>
      <c r="AL649" s="36" t="str">
        <f t="shared" si="96"/>
        <v/>
      </c>
    </row>
    <row r="650" spans="22:38">
      <c r="V650" s="36">
        <f t="shared" si="97"/>
        <v>0</v>
      </c>
      <c r="AE650" s="36">
        <f t="shared" si="89"/>
        <v>0</v>
      </c>
      <c r="AF650" s="36">
        <f t="shared" si="90"/>
        <v>1</v>
      </c>
      <c r="AG650" s="36" t="str">
        <f t="shared" si="91"/>
        <v/>
      </c>
      <c r="AH650" s="36" t="str">
        <f t="shared" si="92"/>
        <v/>
      </c>
      <c r="AI650" s="36">
        <f t="shared" si="93"/>
        <v>0</v>
      </c>
      <c r="AJ650" s="36">
        <f t="shared" si="94"/>
        <v>0</v>
      </c>
      <c r="AK650" s="36" t="str">
        <f t="shared" si="95"/>
        <v/>
      </c>
      <c r="AL650" s="36" t="str">
        <f t="shared" si="96"/>
        <v/>
      </c>
    </row>
    <row r="651" spans="22:38">
      <c r="V651" s="36">
        <f t="shared" si="97"/>
        <v>0</v>
      </c>
      <c r="AE651" s="36">
        <f t="shared" ref="AE651:AE714" si="98">IF(AND(AB651=$AB$4,AC651=$AC$4),IF(W651=$W$4,1,0)+IF(X651=$X$4,1,0)+IF(Y651=$Y$4,1,0),0)</f>
        <v>0</v>
      </c>
      <c r="AF651" s="36">
        <f t="shared" ref="AF651:AF714" si="99">IF(AND(AB651=$AB$4,AC651=$AC$4),IF(W651=$W$4,1,0)+IF(Z651=$Z$4,1,0)+IF(X651=$X$4,1,0)+IF(Y651=$Y$4,1,0)+IF(AA651=$AA$4,1,0)+IF(V651=$V$4,1,0),0)</f>
        <v>1</v>
      </c>
      <c r="AG651" s="36" t="str">
        <f t="shared" ref="AG651:AG714" si="100">IF(AND(AB651=$AB$4,AC651=$AC$4,AE651=MAX(AE$10:AE$5002)),(J651-J$4)^2+(K651-K$4)^2+(L651-L$4)^2+(M651-M$4)^2+(N651-N$4)^2+(O651-O$4)^2,"")</f>
        <v/>
      </c>
      <c r="AH651" s="36" t="str">
        <f t="shared" ref="AH651:AH714" si="101">IF(AND(AB651=$AB$4,AC651=$AC$4,AE651=MAX(AE$10:AE$5002),AF651=MAX(AF$10:AF$5002)),(J651-J$4)^2+(K651-K$4)^2+(L651-L$4)^2+(M651-M$4)^2+(N651-N$4)^2+(O651-O$4)^2,"")</f>
        <v/>
      </c>
      <c r="AI651" s="36">
        <f t="shared" ref="AI651:AI714" si="102">IF(AND(AB651=$AB$5,AC651=$AC$5),IF(W651=$W$5,1,0)+IF(X651=$X$5,1,0)+IF(Y651=$Y$5,1,0),0)</f>
        <v>0</v>
      </c>
      <c r="AJ651" s="36">
        <f t="shared" ref="AJ651:AJ714" si="103">IF(AND(AB651=$AB$5,AC651=$AC$5),IF(W651=$W$5,1,0)+IF(Z651=$Z$5,1,0)+IF(X651=$X$5,1,0)+IF(Y651=$Y$5,1,0)+IF(AA651=$AA$5,1,0)+IF(V651=$V$5,1,0),0)</f>
        <v>0</v>
      </c>
      <c r="AK651" s="36" t="str">
        <f t="shared" ref="AK651:AK714" si="104">IF(AND(AB651=$AB$5,AC651=$AC$5,AI651=MAX(AI$10:AI$5002)),(J651-J$4)^2+(K651-K$4)^2+(L651-L$4)^2+(M651-M$4)^2+(N651-N$4)^2+(O651-O$4)^2,"")</f>
        <v/>
      </c>
      <c r="AL651" s="36" t="str">
        <f t="shared" ref="AL651:AL714" si="105">IF(AND(AB651=$AB$5,AC651=$AC$5,AI651=MAX(AI$10:AI$5002),AJ651=MAX(AJ$10:AJ$5002)),(J651-J$4)^2+(K651-K$4)^2+(L651-L$4)^2+(M651-M$4)^2+(N651-N$4)^2+(O651-O$4)^2,"")</f>
        <v/>
      </c>
    </row>
    <row r="652" spans="22:38">
      <c r="V652" s="36">
        <f t="shared" si="97"/>
        <v>0</v>
      </c>
      <c r="AE652" s="36">
        <f t="shared" si="98"/>
        <v>0</v>
      </c>
      <c r="AF652" s="36">
        <f t="shared" si="99"/>
        <v>1</v>
      </c>
      <c r="AG652" s="36" t="str">
        <f t="shared" si="100"/>
        <v/>
      </c>
      <c r="AH652" s="36" t="str">
        <f t="shared" si="101"/>
        <v/>
      </c>
      <c r="AI652" s="36">
        <f t="shared" si="102"/>
        <v>0</v>
      </c>
      <c r="AJ652" s="36">
        <f t="shared" si="103"/>
        <v>0</v>
      </c>
      <c r="AK652" s="36" t="str">
        <f t="shared" si="104"/>
        <v/>
      </c>
      <c r="AL652" s="36" t="str">
        <f t="shared" si="105"/>
        <v/>
      </c>
    </row>
    <row r="653" spans="22:38">
      <c r="V653" s="36">
        <f t="shared" si="97"/>
        <v>0</v>
      </c>
      <c r="AE653" s="36">
        <f t="shared" si="98"/>
        <v>0</v>
      </c>
      <c r="AF653" s="36">
        <f t="shared" si="99"/>
        <v>1</v>
      </c>
      <c r="AG653" s="36" t="str">
        <f t="shared" si="100"/>
        <v/>
      </c>
      <c r="AH653" s="36" t="str">
        <f t="shared" si="101"/>
        <v/>
      </c>
      <c r="AI653" s="36">
        <f t="shared" si="102"/>
        <v>0</v>
      </c>
      <c r="AJ653" s="36">
        <f t="shared" si="103"/>
        <v>0</v>
      </c>
      <c r="AK653" s="36" t="str">
        <f t="shared" si="104"/>
        <v/>
      </c>
      <c r="AL653" s="36" t="str">
        <f t="shared" si="105"/>
        <v/>
      </c>
    </row>
    <row r="654" spans="22:38">
      <c r="V654" s="36">
        <f t="shared" si="97"/>
        <v>0</v>
      </c>
      <c r="AE654" s="36">
        <f t="shared" si="98"/>
        <v>0</v>
      </c>
      <c r="AF654" s="36">
        <f t="shared" si="99"/>
        <v>1</v>
      </c>
      <c r="AG654" s="36" t="str">
        <f t="shared" si="100"/>
        <v/>
      </c>
      <c r="AH654" s="36" t="str">
        <f t="shared" si="101"/>
        <v/>
      </c>
      <c r="AI654" s="36">
        <f t="shared" si="102"/>
        <v>0</v>
      </c>
      <c r="AJ654" s="36">
        <f t="shared" si="103"/>
        <v>0</v>
      </c>
      <c r="AK654" s="36" t="str">
        <f t="shared" si="104"/>
        <v/>
      </c>
      <c r="AL654" s="36" t="str">
        <f t="shared" si="105"/>
        <v/>
      </c>
    </row>
    <row r="655" spans="22:38">
      <c r="V655" s="36">
        <f t="shared" si="97"/>
        <v>0</v>
      </c>
      <c r="AE655" s="36">
        <f t="shared" si="98"/>
        <v>0</v>
      </c>
      <c r="AF655" s="36">
        <f t="shared" si="99"/>
        <v>1</v>
      </c>
      <c r="AG655" s="36" t="str">
        <f t="shared" si="100"/>
        <v/>
      </c>
      <c r="AH655" s="36" t="str">
        <f t="shared" si="101"/>
        <v/>
      </c>
      <c r="AI655" s="36">
        <f t="shared" si="102"/>
        <v>0</v>
      </c>
      <c r="AJ655" s="36">
        <f t="shared" si="103"/>
        <v>0</v>
      </c>
      <c r="AK655" s="36" t="str">
        <f t="shared" si="104"/>
        <v/>
      </c>
      <c r="AL655" s="36" t="str">
        <f t="shared" si="105"/>
        <v/>
      </c>
    </row>
    <row r="656" spans="22:38">
      <c r="V656" s="36">
        <f t="shared" si="97"/>
        <v>0</v>
      </c>
      <c r="AE656" s="36">
        <f t="shared" si="98"/>
        <v>0</v>
      </c>
      <c r="AF656" s="36">
        <f t="shared" si="99"/>
        <v>1</v>
      </c>
      <c r="AG656" s="36" t="str">
        <f t="shared" si="100"/>
        <v/>
      </c>
      <c r="AH656" s="36" t="str">
        <f t="shared" si="101"/>
        <v/>
      </c>
      <c r="AI656" s="36">
        <f t="shared" si="102"/>
        <v>0</v>
      </c>
      <c r="AJ656" s="36">
        <f t="shared" si="103"/>
        <v>0</v>
      </c>
      <c r="AK656" s="36" t="str">
        <f t="shared" si="104"/>
        <v/>
      </c>
      <c r="AL656" s="36" t="str">
        <f t="shared" si="105"/>
        <v/>
      </c>
    </row>
    <row r="657" spans="22:38">
      <c r="V657" s="36">
        <f t="shared" si="97"/>
        <v>0</v>
      </c>
      <c r="AE657" s="36">
        <f t="shared" si="98"/>
        <v>0</v>
      </c>
      <c r="AF657" s="36">
        <f t="shared" si="99"/>
        <v>1</v>
      </c>
      <c r="AG657" s="36" t="str">
        <f t="shared" si="100"/>
        <v/>
      </c>
      <c r="AH657" s="36" t="str">
        <f t="shared" si="101"/>
        <v/>
      </c>
      <c r="AI657" s="36">
        <f t="shared" si="102"/>
        <v>0</v>
      </c>
      <c r="AJ657" s="36">
        <f t="shared" si="103"/>
        <v>0</v>
      </c>
      <c r="AK657" s="36" t="str">
        <f t="shared" si="104"/>
        <v/>
      </c>
      <c r="AL657" s="36" t="str">
        <f t="shared" si="105"/>
        <v/>
      </c>
    </row>
    <row r="658" spans="22:38">
      <c r="V658" s="36">
        <f t="shared" si="97"/>
        <v>0</v>
      </c>
      <c r="AE658" s="36">
        <f t="shared" si="98"/>
        <v>0</v>
      </c>
      <c r="AF658" s="36">
        <f t="shared" si="99"/>
        <v>1</v>
      </c>
      <c r="AG658" s="36" t="str">
        <f t="shared" si="100"/>
        <v/>
      </c>
      <c r="AH658" s="36" t="str">
        <f t="shared" si="101"/>
        <v/>
      </c>
      <c r="AI658" s="36">
        <f t="shared" si="102"/>
        <v>0</v>
      </c>
      <c r="AJ658" s="36">
        <f t="shared" si="103"/>
        <v>0</v>
      </c>
      <c r="AK658" s="36" t="str">
        <f t="shared" si="104"/>
        <v/>
      </c>
      <c r="AL658" s="36" t="str">
        <f t="shared" si="105"/>
        <v/>
      </c>
    </row>
    <row r="659" spans="22:38">
      <c r="V659" s="36">
        <f t="shared" si="97"/>
        <v>0</v>
      </c>
      <c r="AE659" s="36">
        <f t="shared" si="98"/>
        <v>0</v>
      </c>
      <c r="AF659" s="36">
        <f t="shared" si="99"/>
        <v>1</v>
      </c>
      <c r="AG659" s="36" t="str">
        <f t="shared" si="100"/>
        <v/>
      </c>
      <c r="AH659" s="36" t="str">
        <f t="shared" si="101"/>
        <v/>
      </c>
      <c r="AI659" s="36">
        <f t="shared" si="102"/>
        <v>0</v>
      </c>
      <c r="AJ659" s="36">
        <f t="shared" si="103"/>
        <v>0</v>
      </c>
      <c r="AK659" s="36" t="str">
        <f t="shared" si="104"/>
        <v/>
      </c>
      <c r="AL659" s="36" t="str">
        <f t="shared" si="105"/>
        <v/>
      </c>
    </row>
    <row r="660" spans="22:38">
      <c r="V660" s="36">
        <f t="shared" si="97"/>
        <v>0</v>
      </c>
      <c r="AE660" s="36">
        <f t="shared" si="98"/>
        <v>0</v>
      </c>
      <c r="AF660" s="36">
        <f t="shared" si="99"/>
        <v>1</v>
      </c>
      <c r="AG660" s="36" t="str">
        <f t="shared" si="100"/>
        <v/>
      </c>
      <c r="AH660" s="36" t="str">
        <f t="shared" si="101"/>
        <v/>
      </c>
      <c r="AI660" s="36">
        <f t="shared" si="102"/>
        <v>0</v>
      </c>
      <c r="AJ660" s="36">
        <f t="shared" si="103"/>
        <v>0</v>
      </c>
      <c r="AK660" s="36" t="str">
        <f t="shared" si="104"/>
        <v/>
      </c>
      <c r="AL660" s="36" t="str">
        <f t="shared" si="105"/>
        <v/>
      </c>
    </row>
    <row r="661" spans="22:38">
      <c r="V661" s="36">
        <f t="shared" si="97"/>
        <v>0</v>
      </c>
      <c r="AE661" s="36">
        <f t="shared" si="98"/>
        <v>0</v>
      </c>
      <c r="AF661" s="36">
        <f t="shared" si="99"/>
        <v>1</v>
      </c>
      <c r="AG661" s="36" t="str">
        <f t="shared" si="100"/>
        <v/>
      </c>
      <c r="AH661" s="36" t="str">
        <f t="shared" si="101"/>
        <v/>
      </c>
      <c r="AI661" s="36">
        <f t="shared" si="102"/>
        <v>0</v>
      </c>
      <c r="AJ661" s="36">
        <f t="shared" si="103"/>
        <v>0</v>
      </c>
      <c r="AK661" s="36" t="str">
        <f t="shared" si="104"/>
        <v/>
      </c>
      <c r="AL661" s="36" t="str">
        <f t="shared" si="105"/>
        <v/>
      </c>
    </row>
    <row r="662" spans="22:38">
      <c r="V662" s="36">
        <f t="shared" si="97"/>
        <v>0</v>
      </c>
      <c r="AE662" s="36">
        <f t="shared" si="98"/>
        <v>0</v>
      </c>
      <c r="AF662" s="36">
        <f t="shared" si="99"/>
        <v>1</v>
      </c>
      <c r="AG662" s="36" t="str">
        <f t="shared" si="100"/>
        <v/>
      </c>
      <c r="AH662" s="36" t="str">
        <f t="shared" si="101"/>
        <v/>
      </c>
      <c r="AI662" s="36">
        <f t="shared" si="102"/>
        <v>0</v>
      </c>
      <c r="AJ662" s="36">
        <f t="shared" si="103"/>
        <v>0</v>
      </c>
      <c r="AK662" s="36" t="str">
        <f t="shared" si="104"/>
        <v/>
      </c>
      <c r="AL662" s="36" t="str">
        <f t="shared" si="105"/>
        <v/>
      </c>
    </row>
    <row r="663" spans="22:38">
      <c r="V663" s="36">
        <f t="shared" si="97"/>
        <v>0</v>
      </c>
      <c r="AE663" s="36">
        <f t="shared" si="98"/>
        <v>0</v>
      </c>
      <c r="AF663" s="36">
        <f t="shared" si="99"/>
        <v>1</v>
      </c>
      <c r="AG663" s="36" t="str">
        <f t="shared" si="100"/>
        <v/>
      </c>
      <c r="AH663" s="36" t="str">
        <f t="shared" si="101"/>
        <v/>
      </c>
      <c r="AI663" s="36">
        <f t="shared" si="102"/>
        <v>0</v>
      </c>
      <c r="AJ663" s="36">
        <f t="shared" si="103"/>
        <v>0</v>
      </c>
      <c r="AK663" s="36" t="str">
        <f t="shared" si="104"/>
        <v/>
      </c>
      <c r="AL663" s="36" t="str">
        <f t="shared" si="105"/>
        <v/>
      </c>
    </row>
    <row r="664" spans="22:38">
      <c r="V664" s="36">
        <f t="shared" si="97"/>
        <v>0</v>
      </c>
      <c r="AE664" s="36">
        <f t="shared" si="98"/>
        <v>0</v>
      </c>
      <c r="AF664" s="36">
        <f t="shared" si="99"/>
        <v>1</v>
      </c>
      <c r="AG664" s="36" t="str">
        <f t="shared" si="100"/>
        <v/>
      </c>
      <c r="AH664" s="36" t="str">
        <f t="shared" si="101"/>
        <v/>
      </c>
      <c r="AI664" s="36">
        <f t="shared" si="102"/>
        <v>0</v>
      </c>
      <c r="AJ664" s="36">
        <f t="shared" si="103"/>
        <v>0</v>
      </c>
      <c r="AK664" s="36" t="str">
        <f t="shared" si="104"/>
        <v/>
      </c>
      <c r="AL664" s="36" t="str">
        <f t="shared" si="105"/>
        <v/>
      </c>
    </row>
    <row r="665" spans="22:38">
      <c r="V665" s="36">
        <f t="shared" si="97"/>
        <v>0</v>
      </c>
      <c r="AE665" s="36">
        <f t="shared" si="98"/>
        <v>0</v>
      </c>
      <c r="AF665" s="36">
        <f t="shared" si="99"/>
        <v>1</v>
      </c>
      <c r="AG665" s="36" t="str">
        <f t="shared" si="100"/>
        <v/>
      </c>
      <c r="AH665" s="36" t="str">
        <f t="shared" si="101"/>
        <v/>
      </c>
      <c r="AI665" s="36">
        <f t="shared" si="102"/>
        <v>0</v>
      </c>
      <c r="AJ665" s="36">
        <f t="shared" si="103"/>
        <v>0</v>
      </c>
      <c r="AK665" s="36" t="str">
        <f t="shared" si="104"/>
        <v/>
      </c>
      <c r="AL665" s="36" t="str">
        <f t="shared" si="105"/>
        <v/>
      </c>
    </row>
    <row r="666" spans="22:38">
      <c r="V666" s="36">
        <f t="shared" si="97"/>
        <v>0</v>
      </c>
      <c r="AE666" s="36">
        <f t="shared" si="98"/>
        <v>0</v>
      </c>
      <c r="AF666" s="36">
        <f t="shared" si="99"/>
        <v>1</v>
      </c>
      <c r="AG666" s="36" t="str">
        <f t="shared" si="100"/>
        <v/>
      </c>
      <c r="AH666" s="36" t="str">
        <f t="shared" si="101"/>
        <v/>
      </c>
      <c r="AI666" s="36">
        <f t="shared" si="102"/>
        <v>0</v>
      </c>
      <c r="AJ666" s="36">
        <f t="shared" si="103"/>
        <v>0</v>
      </c>
      <c r="AK666" s="36" t="str">
        <f t="shared" si="104"/>
        <v/>
      </c>
      <c r="AL666" s="36" t="str">
        <f t="shared" si="105"/>
        <v/>
      </c>
    </row>
    <row r="667" spans="22:38">
      <c r="V667" s="36">
        <f t="shared" si="97"/>
        <v>0</v>
      </c>
      <c r="AE667" s="36">
        <f t="shared" si="98"/>
        <v>0</v>
      </c>
      <c r="AF667" s="36">
        <f t="shared" si="99"/>
        <v>1</v>
      </c>
      <c r="AG667" s="36" t="str">
        <f t="shared" si="100"/>
        <v/>
      </c>
      <c r="AH667" s="36" t="str">
        <f t="shared" si="101"/>
        <v/>
      </c>
      <c r="AI667" s="36">
        <f t="shared" si="102"/>
        <v>0</v>
      </c>
      <c r="AJ667" s="36">
        <f t="shared" si="103"/>
        <v>0</v>
      </c>
      <c r="AK667" s="36" t="str">
        <f t="shared" si="104"/>
        <v/>
      </c>
      <c r="AL667" s="36" t="str">
        <f t="shared" si="105"/>
        <v/>
      </c>
    </row>
    <row r="668" spans="22:38">
      <c r="V668" s="36">
        <f t="shared" si="97"/>
        <v>0</v>
      </c>
      <c r="AE668" s="36">
        <f t="shared" si="98"/>
        <v>0</v>
      </c>
      <c r="AF668" s="36">
        <f t="shared" si="99"/>
        <v>1</v>
      </c>
      <c r="AG668" s="36" t="str">
        <f t="shared" si="100"/>
        <v/>
      </c>
      <c r="AH668" s="36" t="str">
        <f t="shared" si="101"/>
        <v/>
      </c>
      <c r="AI668" s="36">
        <f t="shared" si="102"/>
        <v>0</v>
      </c>
      <c r="AJ668" s="36">
        <f t="shared" si="103"/>
        <v>0</v>
      </c>
      <c r="AK668" s="36" t="str">
        <f t="shared" si="104"/>
        <v/>
      </c>
      <c r="AL668" s="36" t="str">
        <f t="shared" si="105"/>
        <v/>
      </c>
    </row>
    <row r="669" spans="22:38">
      <c r="V669" s="36">
        <f t="shared" si="97"/>
        <v>0</v>
      </c>
      <c r="AE669" s="36">
        <f t="shared" si="98"/>
        <v>0</v>
      </c>
      <c r="AF669" s="36">
        <f t="shared" si="99"/>
        <v>1</v>
      </c>
      <c r="AG669" s="36" t="str">
        <f t="shared" si="100"/>
        <v/>
      </c>
      <c r="AH669" s="36" t="str">
        <f t="shared" si="101"/>
        <v/>
      </c>
      <c r="AI669" s="36">
        <f t="shared" si="102"/>
        <v>0</v>
      </c>
      <c r="AJ669" s="36">
        <f t="shared" si="103"/>
        <v>0</v>
      </c>
      <c r="AK669" s="36" t="str">
        <f t="shared" si="104"/>
        <v/>
      </c>
      <c r="AL669" s="36" t="str">
        <f t="shared" si="105"/>
        <v/>
      </c>
    </row>
    <row r="670" spans="22:38">
      <c r="V670" s="36">
        <f t="shared" si="97"/>
        <v>0</v>
      </c>
      <c r="AE670" s="36">
        <f t="shared" si="98"/>
        <v>0</v>
      </c>
      <c r="AF670" s="36">
        <f t="shared" si="99"/>
        <v>1</v>
      </c>
      <c r="AG670" s="36" t="str">
        <f t="shared" si="100"/>
        <v/>
      </c>
      <c r="AH670" s="36" t="str">
        <f t="shared" si="101"/>
        <v/>
      </c>
      <c r="AI670" s="36">
        <f t="shared" si="102"/>
        <v>0</v>
      </c>
      <c r="AJ670" s="36">
        <f t="shared" si="103"/>
        <v>0</v>
      </c>
      <c r="AK670" s="36" t="str">
        <f t="shared" si="104"/>
        <v/>
      </c>
      <c r="AL670" s="36" t="str">
        <f t="shared" si="105"/>
        <v/>
      </c>
    </row>
    <row r="671" spans="22:38">
      <c r="V671" s="36">
        <f t="shared" si="97"/>
        <v>0</v>
      </c>
      <c r="AE671" s="36">
        <f t="shared" si="98"/>
        <v>0</v>
      </c>
      <c r="AF671" s="36">
        <f t="shared" si="99"/>
        <v>1</v>
      </c>
      <c r="AG671" s="36" t="str">
        <f t="shared" si="100"/>
        <v/>
      </c>
      <c r="AH671" s="36" t="str">
        <f t="shared" si="101"/>
        <v/>
      </c>
      <c r="AI671" s="36">
        <f t="shared" si="102"/>
        <v>0</v>
      </c>
      <c r="AJ671" s="36">
        <f t="shared" si="103"/>
        <v>0</v>
      </c>
      <c r="AK671" s="36" t="str">
        <f t="shared" si="104"/>
        <v/>
      </c>
      <c r="AL671" s="36" t="str">
        <f t="shared" si="105"/>
        <v/>
      </c>
    </row>
    <row r="672" spans="22:38">
      <c r="V672" s="36">
        <f t="shared" si="97"/>
        <v>0</v>
      </c>
      <c r="AE672" s="36">
        <f t="shared" si="98"/>
        <v>0</v>
      </c>
      <c r="AF672" s="36">
        <f t="shared" si="99"/>
        <v>1</v>
      </c>
      <c r="AG672" s="36" t="str">
        <f t="shared" si="100"/>
        <v/>
      </c>
      <c r="AH672" s="36" t="str">
        <f t="shared" si="101"/>
        <v/>
      </c>
      <c r="AI672" s="36">
        <f t="shared" si="102"/>
        <v>0</v>
      </c>
      <c r="AJ672" s="36">
        <f t="shared" si="103"/>
        <v>0</v>
      </c>
      <c r="AK672" s="36" t="str">
        <f t="shared" si="104"/>
        <v/>
      </c>
      <c r="AL672" s="36" t="str">
        <f t="shared" si="105"/>
        <v/>
      </c>
    </row>
    <row r="673" spans="22:38">
      <c r="V673" s="36">
        <f t="shared" si="97"/>
        <v>0</v>
      </c>
      <c r="AE673" s="36">
        <f t="shared" si="98"/>
        <v>0</v>
      </c>
      <c r="AF673" s="36">
        <f t="shared" si="99"/>
        <v>1</v>
      </c>
      <c r="AG673" s="36" t="str">
        <f t="shared" si="100"/>
        <v/>
      </c>
      <c r="AH673" s="36" t="str">
        <f t="shared" si="101"/>
        <v/>
      </c>
      <c r="AI673" s="36">
        <f t="shared" si="102"/>
        <v>0</v>
      </c>
      <c r="AJ673" s="36">
        <f t="shared" si="103"/>
        <v>0</v>
      </c>
      <c r="AK673" s="36" t="str">
        <f t="shared" si="104"/>
        <v/>
      </c>
      <c r="AL673" s="36" t="str">
        <f t="shared" si="105"/>
        <v/>
      </c>
    </row>
    <row r="674" spans="22:38">
      <c r="V674" s="36">
        <f t="shared" si="97"/>
        <v>0</v>
      </c>
      <c r="AE674" s="36">
        <f t="shared" si="98"/>
        <v>0</v>
      </c>
      <c r="AF674" s="36">
        <f t="shared" si="99"/>
        <v>1</v>
      </c>
      <c r="AG674" s="36" t="str">
        <f t="shared" si="100"/>
        <v/>
      </c>
      <c r="AH674" s="36" t="str">
        <f t="shared" si="101"/>
        <v/>
      </c>
      <c r="AI674" s="36">
        <f t="shared" si="102"/>
        <v>0</v>
      </c>
      <c r="AJ674" s="36">
        <f t="shared" si="103"/>
        <v>0</v>
      </c>
      <c r="AK674" s="36" t="str">
        <f t="shared" si="104"/>
        <v/>
      </c>
      <c r="AL674" s="36" t="str">
        <f t="shared" si="105"/>
        <v/>
      </c>
    </row>
    <row r="675" spans="22:38">
      <c r="V675" s="36">
        <f t="shared" si="97"/>
        <v>0</v>
      </c>
      <c r="AE675" s="36">
        <f t="shared" si="98"/>
        <v>0</v>
      </c>
      <c r="AF675" s="36">
        <f t="shared" si="99"/>
        <v>1</v>
      </c>
      <c r="AG675" s="36" t="str">
        <f t="shared" si="100"/>
        <v/>
      </c>
      <c r="AH675" s="36" t="str">
        <f t="shared" si="101"/>
        <v/>
      </c>
      <c r="AI675" s="36">
        <f t="shared" si="102"/>
        <v>0</v>
      </c>
      <c r="AJ675" s="36">
        <f t="shared" si="103"/>
        <v>0</v>
      </c>
      <c r="AK675" s="36" t="str">
        <f t="shared" si="104"/>
        <v/>
      </c>
      <c r="AL675" s="36" t="str">
        <f t="shared" si="105"/>
        <v/>
      </c>
    </row>
    <row r="676" spans="22:38">
      <c r="V676" s="36">
        <f t="shared" si="97"/>
        <v>0</v>
      </c>
      <c r="AE676" s="36">
        <f t="shared" si="98"/>
        <v>0</v>
      </c>
      <c r="AF676" s="36">
        <f t="shared" si="99"/>
        <v>1</v>
      </c>
      <c r="AG676" s="36" t="str">
        <f t="shared" si="100"/>
        <v/>
      </c>
      <c r="AH676" s="36" t="str">
        <f t="shared" si="101"/>
        <v/>
      </c>
      <c r="AI676" s="36">
        <f t="shared" si="102"/>
        <v>0</v>
      </c>
      <c r="AJ676" s="36">
        <f t="shared" si="103"/>
        <v>0</v>
      </c>
      <c r="AK676" s="36" t="str">
        <f t="shared" si="104"/>
        <v/>
      </c>
      <c r="AL676" s="36" t="str">
        <f t="shared" si="105"/>
        <v/>
      </c>
    </row>
    <row r="677" spans="22:38">
      <c r="V677" s="36">
        <f t="shared" si="97"/>
        <v>0</v>
      </c>
      <c r="AE677" s="36">
        <f t="shared" si="98"/>
        <v>0</v>
      </c>
      <c r="AF677" s="36">
        <f t="shared" si="99"/>
        <v>1</v>
      </c>
      <c r="AG677" s="36" t="str">
        <f t="shared" si="100"/>
        <v/>
      </c>
      <c r="AH677" s="36" t="str">
        <f t="shared" si="101"/>
        <v/>
      </c>
      <c r="AI677" s="36">
        <f t="shared" si="102"/>
        <v>0</v>
      </c>
      <c r="AJ677" s="36">
        <f t="shared" si="103"/>
        <v>0</v>
      </c>
      <c r="AK677" s="36" t="str">
        <f t="shared" si="104"/>
        <v/>
      </c>
      <c r="AL677" s="36" t="str">
        <f t="shared" si="105"/>
        <v/>
      </c>
    </row>
    <row r="678" spans="22:38">
      <c r="V678" s="36">
        <f t="shared" si="97"/>
        <v>0</v>
      </c>
      <c r="AE678" s="36">
        <f t="shared" si="98"/>
        <v>0</v>
      </c>
      <c r="AF678" s="36">
        <f t="shared" si="99"/>
        <v>1</v>
      </c>
      <c r="AG678" s="36" t="str">
        <f t="shared" si="100"/>
        <v/>
      </c>
      <c r="AH678" s="36" t="str">
        <f t="shared" si="101"/>
        <v/>
      </c>
      <c r="AI678" s="36">
        <f t="shared" si="102"/>
        <v>0</v>
      </c>
      <c r="AJ678" s="36">
        <f t="shared" si="103"/>
        <v>0</v>
      </c>
      <c r="AK678" s="36" t="str">
        <f t="shared" si="104"/>
        <v/>
      </c>
      <c r="AL678" s="36" t="str">
        <f t="shared" si="105"/>
        <v/>
      </c>
    </row>
    <row r="679" spans="22:38">
      <c r="V679" s="36">
        <f t="shared" si="97"/>
        <v>0</v>
      </c>
      <c r="AE679" s="36">
        <f t="shared" si="98"/>
        <v>0</v>
      </c>
      <c r="AF679" s="36">
        <f t="shared" si="99"/>
        <v>1</v>
      </c>
      <c r="AG679" s="36" t="str">
        <f t="shared" si="100"/>
        <v/>
      </c>
      <c r="AH679" s="36" t="str">
        <f t="shared" si="101"/>
        <v/>
      </c>
      <c r="AI679" s="36">
        <f t="shared" si="102"/>
        <v>0</v>
      </c>
      <c r="AJ679" s="36">
        <f t="shared" si="103"/>
        <v>0</v>
      </c>
      <c r="AK679" s="36" t="str">
        <f t="shared" si="104"/>
        <v/>
      </c>
      <c r="AL679" s="36" t="str">
        <f t="shared" si="105"/>
        <v/>
      </c>
    </row>
    <row r="680" spans="22:38">
      <c r="V680" s="36">
        <f t="shared" si="97"/>
        <v>0</v>
      </c>
      <c r="AE680" s="36">
        <f t="shared" si="98"/>
        <v>0</v>
      </c>
      <c r="AF680" s="36">
        <f t="shared" si="99"/>
        <v>1</v>
      </c>
      <c r="AG680" s="36" t="str">
        <f t="shared" si="100"/>
        <v/>
      </c>
      <c r="AH680" s="36" t="str">
        <f t="shared" si="101"/>
        <v/>
      </c>
      <c r="AI680" s="36">
        <f t="shared" si="102"/>
        <v>0</v>
      </c>
      <c r="AJ680" s="36">
        <f t="shared" si="103"/>
        <v>0</v>
      </c>
      <c r="AK680" s="36" t="str">
        <f t="shared" si="104"/>
        <v/>
      </c>
      <c r="AL680" s="36" t="str">
        <f t="shared" si="105"/>
        <v/>
      </c>
    </row>
    <row r="681" spans="22:38">
      <c r="V681" s="36">
        <f t="shared" si="97"/>
        <v>0</v>
      </c>
      <c r="AE681" s="36">
        <f t="shared" si="98"/>
        <v>0</v>
      </c>
      <c r="AF681" s="36">
        <f t="shared" si="99"/>
        <v>1</v>
      </c>
      <c r="AG681" s="36" t="str">
        <f t="shared" si="100"/>
        <v/>
      </c>
      <c r="AH681" s="36" t="str">
        <f t="shared" si="101"/>
        <v/>
      </c>
      <c r="AI681" s="36">
        <f t="shared" si="102"/>
        <v>0</v>
      </c>
      <c r="AJ681" s="36">
        <f t="shared" si="103"/>
        <v>0</v>
      </c>
      <c r="AK681" s="36" t="str">
        <f t="shared" si="104"/>
        <v/>
      </c>
      <c r="AL681" s="36" t="str">
        <f t="shared" si="105"/>
        <v/>
      </c>
    </row>
    <row r="682" spans="22:38">
      <c r="V682" s="36">
        <f t="shared" si="97"/>
        <v>0</v>
      </c>
      <c r="AE682" s="36">
        <f t="shared" si="98"/>
        <v>0</v>
      </c>
      <c r="AF682" s="36">
        <f t="shared" si="99"/>
        <v>1</v>
      </c>
      <c r="AG682" s="36" t="str">
        <f t="shared" si="100"/>
        <v/>
      </c>
      <c r="AH682" s="36" t="str">
        <f t="shared" si="101"/>
        <v/>
      </c>
      <c r="AI682" s="36">
        <f t="shared" si="102"/>
        <v>0</v>
      </c>
      <c r="AJ682" s="36">
        <f t="shared" si="103"/>
        <v>0</v>
      </c>
      <c r="AK682" s="36" t="str">
        <f t="shared" si="104"/>
        <v/>
      </c>
      <c r="AL682" s="36" t="str">
        <f t="shared" si="105"/>
        <v/>
      </c>
    </row>
    <row r="683" spans="22:38">
      <c r="V683" s="36">
        <f t="shared" si="97"/>
        <v>0</v>
      </c>
      <c r="AE683" s="36">
        <f t="shared" si="98"/>
        <v>0</v>
      </c>
      <c r="AF683" s="36">
        <f t="shared" si="99"/>
        <v>1</v>
      </c>
      <c r="AG683" s="36" t="str">
        <f t="shared" si="100"/>
        <v/>
      </c>
      <c r="AH683" s="36" t="str">
        <f t="shared" si="101"/>
        <v/>
      </c>
      <c r="AI683" s="36">
        <f t="shared" si="102"/>
        <v>0</v>
      </c>
      <c r="AJ683" s="36">
        <f t="shared" si="103"/>
        <v>0</v>
      </c>
      <c r="AK683" s="36" t="str">
        <f t="shared" si="104"/>
        <v/>
      </c>
      <c r="AL683" s="36" t="str">
        <f t="shared" si="105"/>
        <v/>
      </c>
    </row>
    <row r="684" spans="22:38">
      <c r="V684" s="36">
        <f t="shared" si="97"/>
        <v>0</v>
      </c>
      <c r="AE684" s="36">
        <f t="shared" si="98"/>
        <v>0</v>
      </c>
      <c r="AF684" s="36">
        <f t="shared" si="99"/>
        <v>1</v>
      </c>
      <c r="AG684" s="36" t="str">
        <f t="shared" si="100"/>
        <v/>
      </c>
      <c r="AH684" s="36" t="str">
        <f t="shared" si="101"/>
        <v/>
      </c>
      <c r="AI684" s="36">
        <f t="shared" si="102"/>
        <v>0</v>
      </c>
      <c r="AJ684" s="36">
        <f t="shared" si="103"/>
        <v>0</v>
      </c>
      <c r="AK684" s="36" t="str">
        <f t="shared" si="104"/>
        <v/>
      </c>
      <c r="AL684" s="36" t="str">
        <f t="shared" si="105"/>
        <v/>
      </c>
    </row>
    <row r="685" spans="22:38">
      <c r="V685" s="36">
        <f t="shared" si="97"/>
        <v>0</v>
      </c>
      <c r="AE685" s="36">
        <f t="shared" si="98"/>
        <v>0</v>
      </c>
      <c r="AF685" s="36">
        <f t="shared" si="99"/>
        <v>1</v>
      </c>
      <c r="AG685" s="36" t="str">
        <f t="shared" si="100"/>
        <v/>
      </c>
      <c r="AH685" s="36" t="str">
        <f t="shared" si="101"/>
        <v/>
      </c>
      <c r="AI685" s="36">
        <f t="shared" si="102"/>
        <v>0</v>
      </c>
      <c r="AJ685" s="36">
        <f t="shared" si="103"/>
        <v>0</v>
      </c>
      <c r="AK685" s="36" t="str">
        <f t="shared" si="104"/>
        <v/>
      </c>
      <c r="AL685" s="36" t="str">
        <f t="shared" si="105"/>
        <v/>
      </c>
    </row>
    <row r="686" spans="22:38">
      <c r="V686" s="36">
        <f t="shared" si="97"/>
        <v>0</v>
      </c>
      <c r="AE686" s="36">
        <f t="shared" si="98"/>
        <v>0</v>
      </c>
      <c r="AF686" s="36">
        <f t="shared" si="99"/>
        <v>1</v>
      </c>
      <c r="AG686" s="36" t="str">
        <f t="shared" si="100"/>
        <v/>
      </c>
      <c r="AH686" s="36" t="str">
        <f t="shared" si="101"/>
        <v/>
      </c>
      <c r="AI686" s="36">
        <f t="shared" si="102"/>
        <v>0</v>
      </c>
      <c r="AJ686" s="36">
        <f t="shared" si="103"/>
        <v>0</v>
      </c>
      <c r="AK686" s="36" t="str">
        <f t="shared" si="104"/>
        <v/>
      </c>
      <c r="AL686" s="36" t="str">
        <f t="shared" si="105"/>
        <v/>
      </c>
    </row>
    <row r="687" spans="22:38">
      <c r="V687" s="36">
        <f t="shared" si="97"/>
        <v>0</v>
      </c>
      <c r="AE687" s="36">
        <f t="shared" si="98"/>
        <v>0</v>
      </c>
      <c r="AF687" s="36">
        <f t="shared" si="99"/>
        <v>1</v>
      </c>
      <c r="AG687" s="36" t="str">
        <f t="shared" si="100"/>
        <v/>
      </c>
      <c r="AH687" s="36" t="str">
        <f t="shared" si="101"/>
        <v/>
      </c>
      <c r="AI687" s="36">
        <f t="shared" si="102"/>
        <v>0</v>
      </c>
      <c r="AJ687" s="36">
        <f t="shared" si="103"/>
        <v>0</v>
      </c>
      <c r="AK687" s="36" t="str">
        <f t="shared" si="104"/>
        <v/>
      </c>
      <c r="AL687" s="36" t="str">
        <f t="shared" si="105"/>
        <v/>
      </c>
    </row>
    <row r="688" spans="22:38">
      <c r="V688" s="36">
        <f t="shared" si="97"/>
        <v>0</v>
      </c>
      <c r="AE688" s="36">
        <f t="shared" si="98"/>
        <v>0</v>
      </c>
      <c r="AF688" s="36">
        <f t="shared" si="99"/>
        <v>1</v>
      </c>
      <c r="AG688" s="36" t="str">
        <f t="shared" si="100"/>
        <v/>
      </c>
      <c r="AH688" s="36" t="str">
        <f t="shared" si="101"/>
        <v/>
      </c>
      <c r="AI688" s="36">
        <f t="shared" si="102"/>
        <v>0</v>
      </c>
      <c r="AJ688" s="36">
        <f t="shared" si="103"/>
        <v>0</v>
      </c>
      <c r="AK688" s="36" t="str">
        <f t="shared" si="104"/>
        <v/>
      </c>
      <c r="AL688" s="36" t="str">
        <f t="shared" si="105"/>
        <v/>
      </c>
    </row>
    <row r="689" spans="22:38">
      <c r="V689" s="36">
        <f t="shared" si="97"/>
        <v>0</v>
      </c>
      <c r="AE689" s="36">
        <f t="shared" si="98"/>
        <v>0</v>
      </c>
      <c r="AF689" s="36">
        <f t="shared" si="99"/>
        <v>1</v>
      </c>
      <c r="AG689" s="36" t="str">
        <f t="shared" si="100"/>
        <v/>
      </c>
      <c r="AH689" s="36" t="str">
        <f t="shared" si="101"/>
        <v/>
      </c>
      <c r="AI689" s="36">
        <f t="shared" si="102"/>
        <v>0</v>
      </c>
      <c r="AJ689" s="36">
        <f t="shared" si="103"/>
        <v>0</v>
      </c>
      <c r="AK689" s="36" t="str">
        <f t="shared" si="104"/>
        <v/>
      </c>
      <c r="AL689" s="36" t="str">
        <f t="shared" si="105"/>
        <v/>
      </c>
    </row>
    <row r="690" spans="22:38">
      <c r="V690" s="36">
        <f t="shared" si="97"/>
        <v>0</v>
      </c>
      <c r="AE690" s="36">
        <f t="shared" si="98"/>
        <v>0</v>
      </c>
      <c r="AF690" s="36">
        <f t="shared" si="99"/>
        <v>1</v>
      </c>
      <c r="AG690" s="36" t="str">
        <f t="shared" si="100"/>
        <v/>
      </c>
      <c r="AH690" s="36" t="str">
        <f t="shared" si="101"/>
        <v/>
      </c>
      <c r="AI690" s="36">
        <f t="shared" si="102"/>
        <v>0</v>
      </c>
      <c r="AJ690" s="36">
        <f t="shared" si="103"/>
        <v>0</v>
      </c>
      <c r="AK690" s="36" t="str">
        <f t="shared" si="104"/>
        <v/>
      </c>
      <c r="AL690" s="36" t="str">
        <f t="shared" si="105"/>
        <v/>
      </c>
    </row>
    <row r="691" spans="22:38">
      <c r="V691" s="36">
        <f t="shared" si="97"/>
        <v>0</v>
      </c>
      <c r="AE691" s="36">
        <f t="shared" si="98"/>
        <v>0</v>
      </c>
      <c r="AF691" s="36">
        <f t="shared" si="99"/>
        <v>1</v>
      </c>
      <c r="AG691" s="36" t="str">
        <f t="shared" si="100"/>
        <v/>
      </c>
      <c r="AH691" s="36" t="str">
        <f t="shared" si="101"/>
        <v/>
      </c>
      <c r="AI691" s="36">
        <f t="shared" si="102"/>
        <v>0</v>
      </c>
      <c r="AJ691" s="36">
        <f t="shared" si="103"/>
        <v>0</v>
      </c>
      <c r="AK691" s="36" t="str">
        <f t="shared" si="104"/>
        <v/>
      </c>
      <c r="AL691" s="36" t="str">
        <f t="shared" si="105"/>
        <v/>
      </c>
    </row>
    <row r="692" spans="22:38">
      <c r="V692" s="36">
        <f t="shared" si="97"/>
        <v>0</v>
      </c>
      <c r="AE692" s="36">
        <f t="shared" si="98"/>
        <v>0</v>
      </c>
      <c r="AF692" s="36">
        <f t="shared" si="99"/>
        <v>1</v>
      </c>
      <c r="AG692" s="36" t="str">
        <f t="shared" si="100"/>
        <v/>
      </c>
      <c r="AH692" s="36" t="str">
        <f t="shared" si="101"/>
        <v/>
      </c>
      <c r="AI692" s="36">
        <f t="shared" si="102"/>
        <v>0</v>
      </c>
      <c r="AJ692" s="36">
        <f t="shared" si="103"/>
        <v>0</v>
      </c>
      <c r="AK692" s="36" t="str">
        <f t="shared" si="104"/>
        <v/>
      </c>
      <c r="AL692" s="36" t="str">
        <f t="shared" si="105"/>
        <v/>
      </c>
    </row>
    <row r="693" spans="22:38">
      <c r="V693" s="36">
        <f t="shared" si="97"/>
        <v>0</v>
      </c>
      <c r="AE693" s="36">
        <f t="shared" si="98"/>
        <v>0</v>
      </c>
      <c r="AF693" s="36">
        <f t="shared" si="99"/>
        <v>1</v>
      </c>
      <c r="AG693" s="36" t="str">
        <f t="shared" si="100"/>
        <v/>
      </c>
      <c r="AH693" s="36" t="str">
        <f t="shared" si="101"/>
        <v/>
      </c>
      <c r="AI693" s="36">
        <f t="shared" si="102"/>
        <v>0</v>
      </c>
      <c r="AJ693" s="36">
        <f t="shared" si="103"/>
        <v>0</v>
      </c>
      <c r="AK693" s="36" t="str">
        <f t="shared" si="104"/>
        <v/>
      </c>
      <c r="AL693" s="36" t="str">
        <f t="shared" si="105"/>
        <v/>
      </c>
    </row>
    <row r="694" spans="22:38">
      <c r="V694" s="36">
        <f t="shared" si="97"/>
        <v>0</v>
      </c>
      <c r="AE694" s="36">
        <f t="shared" si="98"/>
        <v>0</v>
      </c>
      <c r="AF694" s="36">
        <f t="shared" si="99"/>
        <v>1</v>
      </c>
      <c r="AG694" s="36" t="str">
        <f t="shared" si="100"/>
        <v/>
      </c>
      <c r="AH694" s="36" t="str">
        <f t="shared" si="101"/>
        <v/>
      </c>
      <c r="AI694" s="36">
        <f t="shared" si="102"/>
        <v>0</v>
      </c>
      <c r="AJ694" s="36">
        <f t="shared" si="103"/>
        <v>0</v>
      </c>
      <c r="AK694" s="36" t="str">
        <f t="shared" si="104"/>
        <v/>
      </c>
      <c r="AL694" s="36" t="str">
        <f t="shared" si="105"/>
        <v/>
      </c>
    </row>
    <row r="695" spans="22:38">
      <c r="V695" s="36">
        <f t="shared" si="97"/>
        <v>0</v>
      </c>
      <c r="AE695" s="36">
        <f t="shared" si="98"/>
        <v>0</v>
      </c>
      <c r="AF695" s="36">
        <f t="shared" si="99"/>
        <v>1</v>
      </c>
      <c r="AG695" s="36" t="str">
        <f t="shared" si="100"/>
        <v/>
      </c>
      <c r="AH695" s="36" t="str">
        <f t="shared" si="101"/>
        <v/>
      </c>
      <c r="AI695" s="36">
        <f t="shared" si="102"/>
        <v>0</v>
      </c>
      <c r="AJ695" s="36">
        <f t="shared" si="103"/>
        <v>0</v>
      </c>
      <c r="AK695" s="36" t="str">
        <f t="shared" si="104"/>
        <v/>
      </c>
      <c r="AL695" s="36" t="str">
        <f t="shared" si="105"/>
        <v/>
      </c>
    </row>
    <row r="696" spans="22:38">
      <c r="V696" s="36">
        <f t="shared" si="97"/>
        <v>0</v>
      </c>
      <c r="AE696" s="36">
        <f t="shared" si="98"/>
        <v>0</v>
      </c>
      <c r="AF696" s="36">
        <f t="shared" si="99"/>
        <v>1</v>
      </c>
      <c r="AG696" s="36" t="str">
        <f t="shared" si="100"/>
        <v/>
      </c>
      <c r="AH696" s="36" t="str">
        <f t="shared" si="101"/>
        <v/>
      </c>
      <c r="AI696" s="36">
        <f t="shared" si="102"/>
        <v>0</v>
      </c>
      <c r="AJ696" s="36">
        <f t="shared" si="103"/>
        <v>0</v>
      </c>
      <c r="AK696" s="36" t="str">
        <f t="shared" si="104"/>
        <v/>
      </c>
      <c r="AL696" s="36" t="str">
        <f t="shared" si="105"/>
        <v/>
      </c>
    </row>
    <row r="697" spans="22:38">
      <c r="V697" s="36">
        <f t="shared" si="97"/>
        <v>0</v>
      </c>
      <c r="AE697" s="36">
        <f t="shared" si="98"/>
        <v>0</v>
      </c>
      <c r="AF697" s="36">
        <f t="shared" si="99"/>
        <v>1</v>
      </c>
      <c r="AG697" s="36" t="str">
        <f t="shared" si="100"/>
        <v/>
      </c>
      <c r="AH697" s="36" t="str">
        <f t="shared" si="101"/>
        <v/>
      </c>
      <c r="AI697" s="36">
        <f t="shared" si="102"/>
        <v>0</v>
      </c>
      <c r="AJ697" s="36">
        <f t="shared" si="103"/>
        <v>0</v>
      </c>
      <c r="AK697" s="36" t="str">
        <f t="shared" si="104"/>
        <v/>
      </c>
      <c r="AL697" s="36" t="str">
        <f t="shared" si="105"/>
        <v/>
      </c>
    </row>
    <row r="698" spans="22:38">
      <c r="V698" s="36">
        <f t="shared" si="97"/>
        <v>0</v>
      </c>
      <c r="AE698" s="36">
        <f t="shared" si="98"/>
        <v>0</v>
      </c>
      <c r="AF698" s="36">
        <f t="shared" si="99"/>
        <v>1</v>
      </c>
      <c r="AG698" s="36" t="str">
        <f t="shared" si="100"/>
        <v/>
      </c>
      <c r="AH698" s="36" t="str">
        <f t="shared" si="101"/>
        <v/>
      </c>
      <c r="AI698" s="36">
        <f t="shared" si="102"/>
        <v>0</v>
      </c>
      <c r="AJ698" s="36">
        <f t="shared" si="103"/>
        <v>0</v>
      </c>
      <c r="AK698" s="36" t="str">
        <f t="shared" si="104"/>
        <v/>
      </c>
      <c r="AL698" s="36" t="str">
        <f t="shared" si="105"/>
        <v/>
      </c>
    </row>
    <row r="699" spans="22:38">
      <c r="V699" s="36">
        <f t="shared" si="97"/>
        <v>0</v>
      </c>
      <c r="AE699" s="36">
        <f t="shared" si="98"/>
        <v>0</v>
      </c>
      <c r="AF699" s="36">
        <f t="shared" si="99"/>
        <v>1</v>
      </c>
      <c r="AG699" s="36" t="str">
        <f t="shared" si="100"/>
        <v/>
      </c>
      <c r="AH699" s="36" t="str">
        <f t="shared" si="101"/>
        <v/>
      </c>
      <c r="AI699" s="36">
        <f t="shared" si="102"/>
        <v>0</v>
      </c>
      <c r="AJ699" s="36">
        <f t="shared" si="103"/>
        <v>0</v>
      </c>
      <c r="AK699" s="36" t="str">
        <f t="shared" si="104"/>
        <v/>
      </c>
      <c r="AL699" s="36" t="str">
        <f t="shared" si="105"/>
        <v/>
      </c>
    </row>
    <row r="700" spans="22:38">
      <c r="V700" s="36">
        <f t="shared" si="97"/>
        <v>0</v>
      </c>
      <c r="AE700" s="36">
        <f t="shared" si="98"/>
        <v>0</v>
      </c>
      <c r="AF700" s="36">
        <f t="shared" si="99"/>
        <v>1</v>
      </c>
      <c r="AG700" s="36" t="str">
        <f t="shared" si="100"/>
        <v/>
      </c>
      <c r="AH700" s="36" t="str">
        <f t="shared" si="101"/>
        <v/>
      </c>
      <c r="AI700" s="36">
        <f t="shared" si="102"/>
        <v>0</v>
      </c>
      <c r="AJ700" s="36">
        <f t="shared" si="103"/>
        <v>0</v>
      </c>
      <c r="AK700" s="36" t="str">
        <f t="shared" si="104"/>
        <v/>
      </c>
      <c r="AL700" s="36" t="str">
        <f t="shared" si="105"/>
        <v/>
      </c>
    </row>
    <row r="701" spans="22:38">
      <c r="V701" s="36">
        <f t="shared" si="97"/>
        <v>0</v>
      </c>
      <c r="AE701" s="36">
        <f t="shared" si="98"/>
        <v>0</v>
      </c>
      <c r="AF701" s="36">
        <f t="shared" si="99"/>
        <v>1</v>
      </c>
      <c r="AG701" s="36" t="str">
        <f t="shared" si="100"/>
        <v/>
      </c>
      <c r="AH701" s="36" t="str">
        <f t="shared" si="101"/>
        <v/>
      </c>
      <c r="AI701" s="36">
        <f t="shared" si="102"/>
        <v>0</v>
      </c>
      <c r="AJ701" s="36">
        <f t="shared" si="103"/>
        <v>0</v>
      </c>
      <c r="AK701" s="36" t="str">
        <f t="shared" si="104"/>
        <v/>
      </c>
      <c r="AL701" s="36" t="str">
        <f t="shared" si="105"/>
        <v/>
      </c>
    </row>
    <row r="702" spans="22:38">
      <c r="V702" s="36">
        <f t="shared" si="97"/>
        <v>0</v>
      </c>
      <c r="AE702" s="36">
        <f t="shared" si="98"/>
        <v>0</v>
      </c>
      <c r="AF702" s="36">
        <f t="shared" si="99"/>
        <v>1</v>
      </c>
      <c r="AG702" s="36" t="str">
        <f t="shared" si="100"/>
        <v/>
      </c>
      <c r="AH702" s="36" t="str">
        <f t="shared" si="101"/>
        <v/>
      </c>
      <c r="AI702" s="36">
        <f t="shared" si="102"/>
        <v>0</v>
      </c>
      <c r="AJ702" s="36">
        <f t="shared" si="103"/>
        <v>0</v>
      </c>
      <c r="AK702" s="36" t="str">
        <f t="shared" si="104"/>
        <v/>
      </c>
      <c r="AL702" s="36" t="str">
        <f t="shared" si="105"/>
        <v/>
      </c>
    </row>
    <row r="703" spans="22:38">
      <c r="V703" s="36">
        <f t="shared" si="97"/>
        <v>0</v>
      </c>
      <c r="AE703" s="36">
        <f t="shared" si="98"/>
        <v>0</v>
      </c>
      <c r="AF703" s="36">
        <f t="shared" si="99"/>
        <v>1</v>
      </c>
      <c r="AG703" s="36" t="str">
        <f t="shared" si="100"/>
        <v/>
      </c>
      <c r="AH703" s="36" t="str">
        <f t="shared" si="101"/>
        <v/>
      </c>
      <c r="AI703" s="36">
        <f t="shared" si="102"/>
        <v>0</v>
      </c>
      <c r="AJ703" s="36">
        <f t="shared" si="103"/>
        <v>0</v>
      </c>
      <c r="AK703" s="36" t="str">
        <f t="shared" si="104"/>
        <v/>
      </c>
      <c r="AL703" s="36" t="str">
        <f t="shared" si="105"/>
        <v/>
      </c>
    </row>
    <row r="704" spans="22:38">
      <c r="V704" s="36">
        <f t="shared" si="97"/>
        <v>0</v>
      </c>
      <c r="AE704" s="36">
        <f t="shared" si="98"/>
        <v>0</v>
      </c>
      <c r="AF704" s="36">
        <f t="shared" si="99"/>
        <v>1</v>
      </c>
      <c r="AG704" s="36" t="str">
        <f t="shared" si="100"/>
        <v/>
      </c>
      <c r="AH704" s="36" t="str">
        <f t="shared" si="101"/>
        <v/>
      </c>
      <c r="AI704" s="36">
        <f t="shared" si="102"/>
        <v>0</v>
      </c>
      <c r="AJ704" s="36">
        <f t="shared" si="103"/>
        <v>0</v>
      </c>
      <c r="AK704" s="36" t="str">
        <f t="shared" si="104"/>
        <v/>
      </c>
      <c r="AL704" s="36" t="str">
        <f t="shared" si="105"/>
        <v/>
      </c>
    </row>
    <row r="705" spans="22:38">
      <c r="V705" s="36">
        <f t="shared" si="97"/>
        <v>0</v>
      </c>
      <c r="AE705" s="36">
        <f t="shared" si="98"/>
        <v>0</v>
      </c>
      <c r="AF705" s="36">
        <f t="shared" si="99"/>
        <v>1</v>
      </c>
      <c r="AG705" s="36" t="str">
        <f t="shared" si="100"/>
        <v/>
      </c>
      <c r="AH705" s="36" t="str">
        <f t="shared" si="101"/>
        <v/>
      </c>
      <c r="AI705" s="36">
        <f t="shared" si="102"/>
        <v>0</v>
      </c>
      <c r="AJ705" s="36">
        <f t="shared" si="103"/>
        <v>0</v>
      </c>
      <c r="AK705" s="36" t="str">
        <f t="shared" si="104"/>
        <v/>
      </c>
      <c r="AL705" s="36" t="str">
        <f t="shared" si="105"/>
        <v/>
      </c>
    </row>
    <row r="706" spans="22:38">
      <c r="V706" s="36">
        <f t="shared" ref="V706:V769" si="106">D706</f>
        <v>0</v>
      </c>
      <c r="AE706" s="36">
        <f t="shared" si="98"/>
        <v>0</v>
      </c>
      <c r="AF706" s="36">
        <f t="shared" si="99"/>
        <v>1</v>
      </c>
      <c r="AG706" s="36" t="str">
        <f t="shared" si="100"/>
        <v/>
      </c>
      <c r="AH706" s="36" t="str">
        <f t="shared" si="101"/>
        <v/>
      </c>
      <c r="AI706" s="36">
        <f t="shared" si="102"/>
        <v>0</v>
      </c>
      <c r="AJ706" s="36">
        <f t="shared" si="103"/>
        <v>0</v>
      </c>
      <c r="AK706" s="36" t="str">
        <f t="shared" si="104"/>
        <v/>
      </c>
      <c r="AL706" s="36" t="str">
        <f t="shared" si="105"/>
        <v/>
      </c>
    </row>
    <row r="707" spans="22:38">
      <c r="V707" s="36">
        <f t="shared" si="106"/>
        <v>0</v>
      </c>
      <c r="AE707" s="36">
        <f t="shared" si="98"/>
        <v>0</v>
      </c>
      <c r="AF707" s="36">
        <f t="shared" si="99"/>
        <v>1</v>
      </c>
      <c r="AG707" s="36" t="str">
        <f t="shared" si="100"/>
        <v/>
      </c>
      <c r="AH707" s="36" t="str">
        <f t="shared" si="101"/>
        <v/>
      </c>
      <c r="AI707" s="36">
        <f t="shared" si="102"/>
        <v>0</v>
      </c>
      <c r="AJ707" s="36">
        <f t="shared" si="103"/>
        <v>0</v>
      </c>
      <c r="AK707" s="36" t="str">
        <f t="shared" si="104"/>
        <v/>
      </c>
      <c r="AL707" s="36" t="str">
        <f t="shared" si="105"/>
        <v/>
      </c>
    </row>
    <row r="708" spans="22:38">
      <c r="V708" s="36">
        <f t="shared" si="106"/>
        <v>0</v>
      </c>
      <c r="AE708" s="36">
        <f t="shared" si="98"/>
        <v>0</v>
      </c>
      <c r="AF708" s="36">
        <f t="shared" si="99"/>
        <v>1</v>
      </c>
      <c r="AG708" s="36" t="str">
        <f t="shared" si="100"/>
        <v/>
      </c>
      <c r="AH708" s="36" t="str">
        <f t="shared" si="101"/>
        <v/>
      </c>
      <c r="AI708" s="36">
        <f t="shared" si="102"/>
        <v>0</v>
      </c>
      <c r="AJ708" s="36">
        <f t="shared" si="103"/>
        <v>0</v>
      </c>
      <c r="AK708" s="36" t="str">
        <f t="shared" si="104"/>
        <v/>
      </c>
      <c r="AL708" s="36" t="str">
        <f t="shared" si="105"/>
        <v/>
      </c>
    </row>
    <row r="709" spans="22:38">
      <c r="V709" s="36">
        <f t="shared" si="106"/>
        <v>0</v>
      </c>
      <c r="AE709" s="36">
        <f t="shared" si="98"/>
        <v>0</v>
      </c>
      <c r="AF709" s="36">
        <f t="shared" si="99"/>
        <v>1</v>
      </c>
      <c r="AG709" s="36" t="str">
        <f t="shared" si="100"/>
        <v/>
      </c>
      <c r="AH709" s="36" t="str">
        <f t="shared" si="101"/>
        <v/>
      </c>
      <c r="AI709" s="36">
        <f t="shared" si="102"/>
        <v>0</v>
      </c>
      <c r="AJ709" s="36">
        <f t="shared" si="103"/>
        <v>0</v>
      </c>
      <c r="AK709" s="36" t="str">
        <f t="shared" si="104"/>
        <v/>
      </c>
      <c r="AL709" s="36" t="str">
        <f t="shared" si="105"/>
        <v/>
      </c>
    </row>
    <row r="710" spans="22:38">
      <c r="V710" s="36">
        <f t="shared" si="106"/>
        <v>0</v>
      </c>
      <c r="AE710" s="36">
        <f t="shared" si="98"/>
        <v>0</v>
      </c>
      <c r="AF710" s="36">
        <f t="shared" si="99"/>
        <v>1</v>
      </c>
      <c r="AG710" s="36" t="str">
        <f t="shared" si="100"/>
        <v/>
      </c>
      <c r="AH710" s="36" t="str">
        <f t="shared" si="101"/>
        <v/>
      </c>
      <c r="AI710" s="36">
        <f t="shared" si="102"/>
        <v>0</v>
      </c>
      <c r="AJ710" s="36">
        <f t="shared" si="103"/>
        <v>0</v>
      </c>
      <c r="AK710" s="36" t="str">
        <f t="shared" si="104"/>
        <v/>
      </c>
      <c r="AL710" s="36" t="str">
        <f t="shared" si="105"/>
        <v/>
      </c>
    </row>
    <row r="711" spans="22:38">
      <c r="V711" s="36">
        <f t="shared" si="106"/>
        <v>0</v>
      </c>
      <c r="AE711" s="36">
        <f t="shared" si="98"/>
        <v>0</v>
      </c>
      <c r="AF711" s="36">
        <f t="shared" si="99"/>
        <v>1</v>
      </c>
      <c r="AG711" s="36" t="str">
        <f t="shared" si="100"/>
        <v/>
      </c>
      <c r="AH711" s="36" t="str">
        <f t="shared" si="101"/>
        <v/>
      </c>
      <c r="AI711" s="36">
        <f t="shared" si="102"/>
        <v>0</v>
      </c>
      <c r="AJ711" s="36">
        <f t="shared" si="103"/>
        <v>0</v>
      </c>
      <c r="AK711" s="36" t="str">
        <f t="shared" si="104"/>
        <v/>
      </c>
      <c r="AL711" s="36" t="str">
        <f t="shared" si="105"/>
        <v/>
      </c>
    </row>
    <row r="712" spans="22:38">
      <c r="V712" s="36">
        <f t="shared" si="106"/>
        <v>0</v>
      </c>
      <c r="AE712" s="36">
        <f t="shared" si="98"/>
        <v>0</v>
      </c>
      <c r="AF712" s="36">
        <f t="shared" si="99"/>
        <v>1</v>
      </c>
      <c r="AG712" s="36" t="str">
        <f t="shared" si="100"/>
        <v/>
      </c>
      <c r="AH712" s="36" t="str">
        <f t="shared" si="101"/>
        <v/>
      </c>
      <c r="AI712" s="36">
        <f t="shared" si="102"/>
        <v>0</v>
      </c>
      <c r="AJ712" s="36">
        <f t="shared" si="103"/>
        <v>0</v>
      </c>
      <c r="AK712" s="36" t="str">
        <f t="shared" si="104"/>
        <v/>
      </c>
      <c r="AL712" s="36" t="str">
        <f t="shared" si="105"/>
        <v/>
      </c>
    </row>
    <row r="713" spans="22:38">
      <c r="V713" s="36">
        <f t="shared" si="106"/>
        <v>0</v>
      </c>
      <c r="AE713" s="36">
        <f t="shared" si="98"/>
        <v>0</v>
      </c>
      <c r="AF713" s="36">
        <f t="shared" si="99"/>
        <v>1</v>
      </c>
      <c r="AG713" s="36" t="str">
        <f t="shared" si="100"/>
        <v/>
      </c>
      <c r="AH713" s="36" t="str">
        <f t="shared" si="101"/>
        <v/>
      </c>
      <c r="AI713" s="36">
        <f t="shared" si="102"/>
        <v>0</v>
      </c>
      <c r="AJ713" s="36">
        <f t="shared" si="103"/>
        <v>0</v>
      </c>
      <c r="AK713" s="36" t="str">
        <f t="shared" si="104"/>
        <v/>
      </c>
      <c r="AL713" s="36" t="str">
        <f t="shared" si="105"/>
        <v/>
      </c>
    </row>
    <row r="714" spans="22:38">
      <c r="V714" s="36">
        <f t="shared" si="106"/>
        <v>0</v>
      </c>
      <c r="AE714" s="36">
        <f t="shared" si="98"/>
        <v>0</v>
      </c>
      <c r="AF714" s="36">
        <f t="shared" si="99"/>
        <v>1</v>
      </c>
      <c r="AG714" s="36" t="str">
        <f t="shared" si="100"/>
        <v/>
      </c>
      <c r="AH714" s="36" t="str">
        <f t="shared" si="101"/>
        <v/>
      </c>
      <c r="AI714" s="36">
        <f t="shared" si="102"/>
        <v>0</v>
      </c>
      <c r="AJ714" s="36">
        <f t="shared" si="103"/>
        <v>0</v>
      </c>
      <c r="AK714" s="36" t="str">
        <f t="shared" si="104"/>
        <v/>
      </c>
      <c r="AL714" s="36" t="str">
        <f t="shared" si="105"/>
        <v/>
      </c>
    </row>
    <row r="715" spans="22:38">
      <c r="V715" s="36">
        <f t="shared" si="106"/>
        <v>0</v>
      </c>
      <c r="AE715" s="36">
        <f t="shared" ref="AE715:AE778" si="107">IF(AND(AB715=$AB$4,AC715=$AC$4),IF(W715=$W$4,1,0)+IF(X715=$X$4,1,0)+IF(Y715=$Y$4,1,0),0)</f>
        <v>0</v>
      </c>
      <c r="AF715" s="36">
        <f t="shared" ref="AF715:AF778" si="108">IF(AND(AB715=$AB$4,AC715=$AC$4),IF(W715=$W$4,1,0)+IF(Z715=$Z$4,1,0)+IF(X715=$X$4,1,0)+IF(Y715=$Y$4,1,0)+IF(AA715=$AA$4,1,0)+IF(V715=$V$4,1,0),0)</f>
        <v>1</v>
      </c>
      <c r="AG715" s="36" t="str">
        <f t="shared" ref="AG715:AG778" si="109">IF(AND(AB715=$AB$4,AC715=$AC$4,AE715=MAX(AE$10:AE$5002)),(J715-J$4)^2+(K715-K$4)^2+(L715-L$4)^2+(M715-M$4)^2+(N715-N$4)^2+(O715-O$4)^2,"")</f>
        <v/>
      </c>
      <c r="AH715" s="36" t="str">
        <f t="shared" ref="AH715:AH778" si="110">IF(AND(AB715=$AB$4,AC715=$AC$4,AE715=MAX(AE$10:AE$5002),AF715=MAX(AF$10:AF$5002)),(J715-J$4)^2+(K715-K$4)^2+(L715-L$4)^2+(M715-M$4)^2+(N715-N$4)^2+(O715-O$4)^2,"")</f>
        <v/>
      </c>
      <c r="AI715" s="36">
        <f t="shared" ref="AI715:AI778" si="111">IF(AND(AB715=$AB$5,AC715=$AC$5),IF(W715=$W$5,1,0)+IF(X715=$X$5,1,0)+IF(Y715=$Y$5,1,0),0)</f>
        <v>0</v>
      </c>
      <c r="AJ715" s="36">
        <f t="shared" ref="AJ715:AJ778" si="112">IF(AND(AB715=$AB$5,AC715=$AC$5),IF(W715=$W$5,1,0)+IF(Z715=$Z$5,1,0)+IF(X715=$X$5,1,0)+IF(Y715=$Y$5,1,0)+IF(AA715=$AA$5,1,0)+IF(V715=$V$5,1,0),0)</f>
        <v>0</v>
      </c>
      <c r="AK715" s="36" t="str">
        <f t="shared" ref="AK715:AK778" si="113">IF(AND(AB715=$AB$5,AC715=$AC$5,AI715=MAX(AI$10:AI$5002)),(J715-J$4)^2+(K715-K$4)^2+(L715-L$4)^2+(M715-M$4)^2+(N715-N$4)^2+(O715-O$4)^2,"")</f>
        <v/>
      </c>
      <c r="AL715" s="36" t="str">
        <f t="shared" ref="AL715:AL778" si="114">IF(AND(AB715=$AB$5,AC715=$AC$5,AI715=MAX(AI$10:AI$5002),AJ715=MAX(AJ$10:AJ$5002)),(J715-J$4)^2+(K715-K$4)^2+(L715-L$4)^2+(M715-M$4)^2+(N715-N$4)^2+(O715-O$4)^2,"")</f>
        <v/>
      </c>
    </row>
    <row r="716" spans="22:38">
      <c r="V716" s="36">
        <f t="shared" si="106"/>
        <v>0</v>
      </c>
      <c r="AE716" s="36">
        <f t="shared" si="107"/>
        <v>0</v>
      </c>
      <c r="AF716" s="36">
        <f t="shared" si="108"/>
        <v>1</v>
      </c>
      <c r="AG716" s="36" t="str">
        <f t="shared" si="109"/>
        <v/>
      </c>
      <c r="AH716" s="36" t="str">
        <f t="shared" si="110"/>
        <v/>
      </c>
      <c r="AI716" s="36">
        <f t="shared" si="111"/>
        <v>0</v>
      </c>
      <c r="AJ716" s="36">
        <f t="shared" si="112"/>
        <v>0</v>
      </c>
      <c r="AK716" s="36" t="str">
        <f t="shared" si="113"/>
        <v/>
      </c>
      <c r="AL716" s="36" t="str">
        <f t="shared" si="114"/>
        <v/>
      </c>
    </row>
    <row r="717" spans="22:38">
      <c r="V717" s="36">
        <f t="shared" si="106"/>
        <v>0</v>
      </c>
      <c r="AE717" s="36">
        <f t="shared" si="107"/>
        <v>0</v>
      </c>
      <c r="AF717" s="36">
        <f t="shared" si="108"/>
        <v>1</v>
      </c>
      <c r="AG717" s="36" t="str">
        <f t="shared" si="109"/>
        <v/>
      </c>
      <c r="AH717" s="36" t="str">
        <f t="shared" si="110"/>
        <v/>
      </c>
      <c r="AI717" s="36">
        <f t="shared" si="111"/>
        <v>0</v>
      </c>
      <c r="AJ717" s="36">
        <f t="shared" si="112"/>
        <v>0</v>
      </c>
      <c r="AK717" s="36" t="str">
        <f t="shared" si="113"/>
        <v/>
      </c>
      <c r="AL717" s="36" t="str">
        <f t="shared" si="114"/>
        <v/>
      </c>
    </row>
    <row r="718" spans="22:38">
      <c r="V718" s="36">
        <f t="shared" si="106"/>
        <v>0</v>
      </c>
      <c r="AE718" s="36">
        <f t="shared" si="107"/>
        <v>0</v>
      </c>
      <c r="AF718" s="36">
        <f t="shared" si="108"/>
        <v>1</v>
      </c>
      <c r="AG718" s="36" t="str">
        <f t="shared" si="109"/>
        <v/>
      </c>
      <c r="AH718" s="36" t="str">
        <f t="shared" si="110"/>
        <v/>
      </c>
      <c r="AI718" s="36">
        <f t="shared" si="111"/>
        <v>0</v>
      </c>
      <c r="AJ718" s="36">
        <f t="shared" si="112"/>
        <v>0</v>
      </c>
      <c r="AK718" s="36" t="str">
        <f t="shared" si="113"/>
        <v/>
      </c>
      <c r="AL718" s="36" t="str">
        <f t="shared" si="114"/>
        <v/>
      </c>
    </row>
    <row r="719" spans="22:38">
      <c r="V719" s="36">
        <f t="shared" si="106"/>
        <v>0</v>
      </c>
      <c r="AE719" s="36">
        <f t="shared" si="107"/>
        <v>0</v>
      </c>
      <c r="AF719" s="36">
        <f t="shared" si="108"/>
        <v>1</v>
      </c>
      <c r="AG719" s="36" t="str">
        <f t="shared" si="109"/>
        <v/>
      </c>
      <c r="AH719" s="36" t="str">
        <f t="shared" si="110"/>
        <v/>
      </c>
      <c r="AI719" s="36">
        <f t="shared" si="111"/>
        <v>0</v>
      </c>
      <c r="AJ719" s="36">
        <f t="shared" si="112"/>
        <v>0</v>
      </c>
      <c r="AK719" s="36" t="str">
        <f t="shared" si="113"/>
        <v/>
      </c>
      <c r="AL719" s="36" t="str">
        <f t="shared" si="114"/>
        <v/>
      </c>
    </row>
    <row r="720" spans="22:38">
      <c r="V720" s="36">
        <f t="shared" si="106"/>
        <v>0</v>
      </c>
      <c r="AE720" s="36">
        <f t="shared" si="107"/>
        <v>0</v>
      </c>
      <c r="AF720" s="36">
        <f t="shared" si="108"/>
        <v>1</v>
      </c>
      <c r="AG720" s="36" t="str">
        <f t="shared" si="109"/>
        <v/>
      </c>
      <c r="AH720" s="36" t="str">
        <f t="shared" si="110"/>
        <v/>
      </c>
      <c r="AI720" s="36">
        <f t="shared" si="111"/>
        <v>0</v>
      </c>
      <c r="AJ720" s="36">
        <f t="shared" si="112"/>
        <v>0</v>
      </c>
      <c r="AK720" s="36" t="str">
        <f t="shared" si="113"/>
        <v/>
      </c>
      <c r="AL720" s="36" t="str">
        <f t="shared" si="114"/>
        <v/>
      </c>
    </row>
    <row r="721" spans="22:38">
      <c r="V721" s="36">
        <f t="shared" si="106"/>
        <v>0</v>
      </c>
      <c r="AE721" s="36">
        <f t="shared" si="107"/>
        <v>0</v>
      </c>
      <c r="AF721" s="36">
        <f t="shared" si="108"/>
        <v>1</v>
      </c>
      <c r="AG721" s="36" t="str">
        <f t="shared" si="109"/>
        <v/>
      </c>
      <c r="AH721" s="36" t="str">
        <f t="shared" si="110"/>
        <v/>
      </c>
      <c r="AI721" s="36">
        <f t="shared" si="111"/>
        <v>0</v>
      </c>
      <c r="AJ721" s="36">
        <f t="shared" si="112"/>
        <v>0</v>
      </c>
      <c r="AK721" s="36" t="str">
        <f t="shared" si="113"/>
        <v/>
      </c>
      <c r="AL721" s="36" t="str">
        <f t="shared" si="114"/>
        <v/>
      </c>
    </row>
    <row r="722" spans="22:38">
      <c r="V722" s="36">
        <f t="shared" si="106"/>
        <v>0</v>
      </c>
      <c r="AE722" s="36">
        <f t="shared" si="107"/>
        <v>0</v>
      </c>
      <c r="AF722" s="36">
        <f t="shared" si="108"/>
        <v>1</v>
      </c>
      <c r="AG722" s="36" t="str">
        <f t="shared" si="109"/>
        <v/>
      </c>
      <c r="AH722" s="36" t="str">
        <f t="shared" si="110"/>
        <v/>
      </c>
      <c r="AI722" s="36">
        <f t="shared" si="111"/>
        <v>0</v>
      </c>
      <c r="AJ722" s="36">
        <f t="shared" si="112"/>
        <v>0</v>
      </c>
      <c r="AK722" s="36" t="str">
        <f t="shared" si="113"/>
        <v/>
      </c>
      <c r="AL722" s="36" t="str">
        <f t="shared" si="114"/>
        <v/>
      </c>
    </row>
    <row r="723" spans="22:38">
      <c r="V723" s="36">
        <f t="shared" si="106"/>
        <v>0</v>
      </c>
      <c r="AE723" s="36">
        <f t="shared" si="107"/>
        <v>0</v>
      </c>
      <c r="AF723" s="36">
        <f t="shared" si="108"/>
        <v>1</v>
      </c>
      <c r="AG723" s="36" t="str">
        <f t="shared" si="109"/>
        <v/>
      </c>
      <c r="AH723" s="36" t="str">
        <f t="shared" si="110"/>
        <v/>
      </c>
      <c r="AI723" s="36">
        <f t="shared" si="111"/>
        <v>0</v>
      </c>
      <c r="AJ723" s="36">
        <f t="shared" si="112"/>
        <v>0</v>
      </c>
      <c r="AK723" s="36" t="str">
        <f t="shared" si="113"/>
        <v/>
      </c>
      <c r="AL723" s="36" t="str">
        <f t="shared" si="114"/>
        <v/>
      </c>
    </row>
    <row r="724" spans="22:38">
      <c r="V724" s="36">
        <f t="shared" si="106"/>
        <v>0</v>
      </c>
      <c r="AE724" s="36">
        <f t="shared" si="107"/>
        <v>0</v>
      </c>
      <c r="AF724" s="36">
        <f t="shared" si="108"/>
        <v>1</v>
      </c>
      <c r="AG724" s="36" t="str">
        <f t="shared" si="109"/>
        <v/>
      </c>
      <c r="AH724" s="36" t="str">
        <f t="shared" si="110"/>
        <v/>
      </c>
      <c r="AI724" s="36">
        <f t="shared" si="111"/>
        <v>0</v>
      </c>
      <c r="AJ724" s="36">
        <f t="shared" si="112"/>
        <v>0</v>
      </c>
      <c r="AK724" s="36" t="str">
        <f t="shared" si="113"/>
        <v/>
      </c>
      <c r="AL724" s="36" t="str">
        <f t="shared" si="114"/>
        <v/>
      </c>
    </row>
    <row r="725" spans="22:38">
      <c r="V725" s="36">
        <f t="shared" si="106"/>
        <v>0</v>
      </c>
      <c r="AE725" s="36">
        <f t="shared" si="107"/>
        <v>0</v>
      </c>
      <c r="AF725" s="36">
        <f t="shared" si="108"/>
        <v>1</v>
      </c>
      <c r="AG725" s="36" t="str">
        <f t="shared" si="109"/>
        <v/>
      </c>
      <c r="AH725" s="36" t="str">
        <f t="shared" si="110"/>
        <v/>
      </c>
      <c r="AI725" s="36">
        <f t="shared" si="111"/>
        <v>0</v>
      </c>
      <c r="AJ725" s="36">
        <f t="shared" si="112"/>
        <v>0</v>
      </c>
      <c r="AK725" s="36" t="str">
        <f t="shared" si="113"/>
        <v/>
      </c>
      <c r="AL725" s="36" t="str">
        <f t="shared" si="114"/>
        <v/>
      </c>
    </row>
    <row r="726" spans="22:38">
      <c r="V726" s="36">
        <f t="shared" si="106"/>
        <v>0</v>
      </c>
      <c r="AE726" s="36">
        <f t="shared" si="107"/>
        <v>0</v>
      </c>
      <c r="AF726" s="36">
        <f t="shared" si="108"/>
        <v>1</v>
      </c>
      <c r="AG726" s="36" t="str">
        <f t="shared" si="109"/>
        <v/>
      </c>
      <c r="AH726" s="36" t="str">
        <f t="shared" si="110"/>
        <v/>
      </c>
      <c r="AI726" s="36">
        <f t="shared" si="111"/>
        <v>0</v>
      </c>
      <c r="AJ726" s="36">
        <f t="shared" si="112"/>
        <v>0</v>
      </c>
      <c r="AK726" s="36" t="str">
        <f t="shared" si="113"/>
        <v/>
      </c>
      <c r="AL726" s="36" t="str">
        <f t="shared" si="114"/>
        <v/>
      </c>
    </row>
    <row r="727" spans="22:38">
      <c r="V727" s="36">
        <f t="shared" si="106"/>
        <v>0</v>
      </c>
      <c r="AE727" s="36">
        <f t="shared" si="107"/>
        <v>0</v>
      </c>
      <c r="AF727" s="36">
        <f t="shared" si="108"/>
        <v>1</v>
      </c>
      <c r="AG727" s="36" t="str">
        <f t="shared" si="109"/>
        <v/>
      </c>
      <c r="AH727" s="36" t="str">
        <f t="shared" si="110"/>
        <v/>
      </c>
      <c r="AI727" s="36">
        <f t="shared" si="111"/>
        <v>0</v>
      </c>
      <c r="AJ727" s="36">
        <f t="shared" si="112"/>
        <v>0</v>
      </c>
      <c r="AK727" s="36" t="str">
        <f t="shared" si="113"/>
        <v/>
      </c>
      <c r="AL727" s="36" t="str">
        <f t="shared" si="114"/>
        <v/>
      </c>
    </row>
    <row r="728" spans="22:38">
      <c r="V728" s="36">
        <f t="shared" si="106"/>
        <v>0</v>
      </c>
      <c r="AE728" s="36">
        <f t="shared" si="107"/>
        <v>0</v>
      </c>
      <c r="AF728" s="36">
        <f t="shared" si="108"/>
        <v>1</v>
      </c>
      <c r="AG728" s="36" t="str">
        <f t="shared" si="109"/>
        <v/>
      </c>
      <c r="AH728" s="36" t="str">
        <f t="shared" si="110"/>
        <v/>
      </c>
      <c r="AI728" s="36">
        <f t="shared" si="111"/>
        <v>0</v>
      </c>
      <c r="AJ728" s="36">
        <f t="shared" si="112"/>
        <v>0</v>
      </c>
      <c r="AK728" s="36" t="str">
        <f t="shared" si="113"/>
        <v/>
      </c>
      <c r="AL728" s="36" t="str">
        <f t="shared" si="114"/>
        <v/>
      </c>
    </row>
    <row r="729" spans="22:38">
      <c r="V729" s="36">
        <f t="shared" si="106"/>
        <v>0</v>
      </c>
      <c r="AE729" s="36">
        <f t="shared" si="107"/>
        <v>0</v>
      </c>
      <c r="AF729" s="36">
        <f t="shared" si="108"/>
        <v>1</v>
      </c>
      <c r="AG729" s="36" t="str">
        <f t="shared" si="109"/>
        <v/>
      </c>
      <c r="AH729" s="36" t="str">
        <f t="shared" si="110"/>
        <v/>
      </c>
      <c r="AI729" s="36">
        <f t="shared" si="111"/>
        <v>0</v>
      </c>
      <c r="AJ729" s="36">
        <f t="shared" si="112"/>
        <v>0</v>
      </c>
      <c r="AK729" s="36" t="str">
        <f t="shared" si="113"/>
        <v/>
      </c>
      <c r="AL729" s="36" t="str">
        <f t="shared" si="114"/>
        <v/>
      </c>
    </row>
    <row r="730" spans="22:38">
      <c r="V730" s="36">
        <f t="shared" si="106"/>
        <v>0</v>
      </c>
      <c r="AE730" s="36">
        <f t="shared" si="107"/>
        <v>0</v>
      </c>
      <c r="AF730" s="36">
        <f t="shared" si="108"/>
        <v>1</v>
      </c>
      <c r="AG730" s="36" t="str">
        <f t="shared" si="109"/>
        <v/>
      </c>
      <c r="AH730" s="36" t="str">
        <f t="shared" si="110"/>
        <v/>
      </c>
      <c r="AI730" s="36">
        <f t="shared" si="111"/>
        <v>0</v>
      </c>
      <c r="AJ730" s="36">
        <f t="shared" si="112"/>
        <v>0</v>
      </c>
      <c r="AK730" s="36" t="str">
        <f t="shared" si="113"/>
        <v/>
      </c>
      <c r="AL730" s="36" t="str">
        <f t="shared" si="114"/>
        <v/>
      </c>
    </row>
    <row r="731" spans="22:38">
      <c r="V731" s="36">
        <f t="shared" si="106"/>
        <v>0</v>
      </c>
      <c r="AE731" s="36">
        <f t="shared" si="107"/>
        <v>0</v>
      </c>
      <c r="AF731" s="36">
        <f t="shared" si="108"/>
        <v>1</v>
      </c>
      <c r="AG731" s="36" t="str">
        <f t="shared" si="109"/>
        <v/>
      </c>
      <c r="AH731" s="36" t="str">
        <f t="shared" si="110"/>
        <v/>
      </c>
      <c r="AI731" s="36">
        <f t="shared" si="111"/>
        <v>0</v>
      </c>
      <c r="AJ731" s="36">
        <f t="shared" si="112"/>
        <v>0</v>
      </c>
      <c r="AK731" s="36" t="str">
        <f t="shared" si="113"/>
        <v/>
      </c>
      <c r="AL731" s="36" t="str">
        <f t="shared" si="114"/>
        <v/>
      </c>
    </row>
    <row r="732" spans="22:38">
      <c r="V732" s="36">
        <f t="shared" si="106"/>
        <v>0</v>
      </c>
      <c r="AE732" s="36">
        <f t="shared" si="107"/>
        <v>0</v>
      </c>
      <c r="AF732" s="36">
        <f t="shared" si="108"/>
        <v>1</v>
      </c>
      <c r="AG732" s="36" t="str">
        <f t="shared" si="109"/>
        <v/>
      </c>
      <c r="AH732" s="36" t="str">
        <f t="shared" si="110"/>
        <v/>
      </c>
      <c r="AI732" s="36">
        <f t="shared" si="111"/>
        <v>0</v>
      </c>
      <c r="AJ732" s="36">
        <f t="shared" si="112"/>
        <v>0</v>
      </c>
      <c r="AK732" s="36" t="str">
        <f t="shared" si="113"/>
        <v/>
      </c>
      <c r="AL732" s="36" t="str">
        <f t="shared" si="114"/>
        <v/>
      </c>
    </row>
    <row r="733" spans="22:38">
      <c r="V733" s="36">
        <f t="shared" si="106"/>
        <v>0</v>
      </c>
      <c r="AE733" s="36">
        <f t="shared" si="107"/>
        <v>0</v>
      </c>
      <c r="AF733" s="36">
        <f t="shared" si="108"/>
        <v>1</v>
      </c>
      <c r="AG733" s="36" t="str">
        <f t="shared" si="109"/>
        <v/>
      </c>
      <c r="AH733" s="36" t="str">
        <f t="shared" si="110"/>
        <v/>
      </c>
      <c r="AI733" s="36">
        <f t="shared" si="111"/>
        <v>0</v>
      </c>
      <c r="AJ733" s="36">
        <f t="shared" si="112"/>
        <v>0</v>
      </c>
      <c r="AK733" s="36" t="str">
        <f t="shared" si="113"/>
        <v/>
      </c>
      <c r="AL733" s="36" t="str">
        <f t="shared" si="114"/>
        <v/>
      </c>
    </row>
    <row r="734" spans="22:38">
      <c r="V734" s="36">
        <f t="shared" si="106"/>
        <v>0</v>
      </c>
      <c r="AE734" s="36">
        <f t="shared" si="107"/>
        <v>0</v>
      </c>
      <c r="AF734" s="36">
        <f t="shared" si="108"/>
        <v>1</v>
      </c>
      <c r="AG734" s="36" t="str">
        <f t="shared" si="109"/>
        <v/>
      </c>
      <c r="AH734" s="36" t="str">
        <f t="shared" si="110"/>
        <v/>
      </c>
      <c r="AI734" s="36">
        <f t="shared" si="111"/>
        <v>0</v>
      </c>
      <c r="AJ734" s="36">
        <f t="shared" si="112"/>
        <v>0</v>
      </c>
      <c r="AK734" s="36" t="str">
        <f t="shared" si="113"/>
        <v/>
      </c>
      <c r="AL734" s="36" t="str">
        <f t="shared" si="114"/>
        <v/>
      </c>
    </row>
    <row r="735" spans="22:38">
      <c r="V735" s="36">
        <f t="shared" si="106"/>
        <v>0</v>
      </c>
      <c r="AE735" s="36">
        <f t="shared" si="107"/>
        <v>0</v>
      </c>
      <c r="AF735" s="36">
        <f t="shared" si="108"/>
        <v>1</v>
      </c>
      <c r="AG735" s="36" t="str">
        <f t="shared" si="109"/>
        <v/>
      </c>
      <c r="AH735" s="36" t="str">
        <f t="shared" si="110"/>
        <v/>
      </c>
      <c r="AI735" s="36">
        <f t="shared" si="111"/>
        <v>0</v>
      </c>
      <c r="AJ735" s="36">
        <f t="shared" si="112"/>
        <v>0</v>
      </c>
      <c r="AK735" s="36" t="str">
        <f t="shared" si="113"/>
        <v/>
      </c>
      <c r="AL735" s="36" t="str">
        <f t="shared" si="114"/>
        <v/>
      </c>
    </row>
    <row r="736" spans="22:38">
      <c r="V736" s="36">
        <f t="shared" si="106"/>
        <v>0</v>
      </c>
      <c r="AE736" s="36">
        <f t="shared" si="107"/>
        <v>0</v>
      </c>
      <c r="AF736" s="36">
        <f t="shared" si="108"/>
        <v>1</v>
      </c>
      <c r="AG736" s="36" t="str">
        <f t="shared" si="109"/>
        <v/>
      </c>
      <c r="AH736" s="36" t="str">
        <f t="shared" si="110"/>
        <v/>
      </c>
      <c r="AI736" s="36">
        <f t="shared" si="111"/>
        <v>0</v>
      </c>
      <c r="AJ736" s="36">
        <f t="shared" si="112"/>
        <v>0</v>
      </c>
      <c r="AK736" s="36" t="str">
        <f t="shared" si="113"/>
        <v/>
      </c>
      <c r="AL736" s="36" t="str">
        <f t="shared" si="114"/>
        <v/>
      </c>
    </row>
    <row r="737" spans="22:38">
      <c r="V737" s="36">
        <f t="shared" si="106"/>
        <v>0</v>
      </c>
      <c r="AE737" s="36">
        <f t="shared" si="107"/>
        <v>0</v>
      </c>
      <c r="AF737" s="36">
        <f t="shared" si="108"/>
        <v>1</v>
      </c>
      <c r="AG737" s="36" t="str">
        <f t="shared" si="109"/>
        <v/>
      </c>
      <c r="AH737" s="36" t="str">
        <f t="shared" si="110"/>
        <v/>
      </c>
      <c r="AI737" s="36">
        <f t="shared" si="111"/>
        <v>0</v>
      </c>
      <c r="AJ737" s="36">
        <f t="shared" si="112"/>
        <v>0</v>
      </c>
      <c r="AK737" s="36" t="str">
        <f t="shared" si="113"/>
        <v/>
      </c>
      <c r="AL737" s="36" t="str">
        <f t="shared" si="114"/>
        <v/>
      </c>
    </row>
    <row r="738" spans="22:38">
      <c r="V738" s="36">
        <f t="shared" si="106"/>
        <v>0</v>
      </c>
      <c r="AE738" s="36">
        <f t="shared" si="107"/>
        <v>0</v>
      </c>
      <c r="AF738" s="36">
        <f t="shared" si="108"/>
        <v>1</v>
      </c>
      <c r="AG738" s="36" t="str">
        <f t="shared" si="109"/>
        <v/>
      </c>
      <c r="AH738" s="36" t="str">
        <f t="shared" si="110"/>
        <v/>
      </c>
      <c r="AI738" s="36">
        <f t="shared" si="111"/>
        <v>0</v>
      </c>
      <c r="AJ738" s="36">
        <f t="shared" si="112"/>
        <v>0</v>
      </c>
      <c r="AK738" s="36" t="str">
        <f t="shared" si="113"/>
        <v/>
      </c>
      <c r="AL738" s="36" t="str">
        <f t="shared" si="114"/>
        <v/>
      </c>
    </row>
    <row r="739" spans="22:38">
      <c r="V739" s="36">
        <f t="shared" si="106"/>
        <v>0</v>
      </c>
      <c r="AE739" s="36">
        <f t="shared" si="107"/>
        <v>0</v>
      </c>
      <c r="AF739" s="36">
        <f t="shared" si="108"/>
        <v>1</v>
      </c>
      <c r="AG739" s="36" t="str">
        <f t="shared" si="109"/>
        <v/>
      </c>
      <c r="AH739" s="36" t="str">
        <f t="shared" si="110"/>
        <v/>
      </c>
      <c r="AI739" s="36">
        <f t="shared" si="111"/>
        <v>0</v>
      </c>
      <c r="AJ739" s="36">
        <f t="shared" si="112"/>
        <v>0</v>
      </c>
      <c r="AK739" s="36" t="str">
        <f t="shared" si="113"/>
        <v/>
      </c>
      <c r="AL739" s="36" t="str">
        <f t="shared" si="114"/>
        <v/>
      </c>
    </row>
    <row r="740" spans="22:38">
      <c r="V740" s="36">
        <f t="shared" si="106"/>
        <v>0</v>
      </c>
      <c r="AE740" s="36">
        <f t="shared" si="107"/>
        <v>0</v>
      </c>
      <c r="AF740" s="36">
        <f t="shared" si="108"/>
        <v>1</v>
      </c>
      <c r="AG740" s="36" t="str">
        <f t="shared" si="109"/>
        <v/>
      </c>
      <c r="AH740" s="36" t="str">
        <f t="shared" si="110"/>
        <v/>
      </c>
      <c r="AI740" s="36">
        <f t="shared" si="111"/>
        <v>0</v>
      </c>
      <c r="AJ740" s="36">
        <f t="shared" si="112"/>
        <v>0</v>
      </c>
      <c r="AK740" s="36" t="str">
        <f t="shared" si="113"/>
        <v/>
      </c>
      <c r="AL740" s="36" t="str">
        <f t="shared" si="114"/>
        <v/>
      </c>
    </row>
    <row r="741" spans="22:38">
      <c r="V741" s="36">
        <f t="shared" si="106"/>
        <v>0</v>
      </c>
      <c r="AE741" s="36">
        <f t="shared" si="107"/>
        <v>0</v>
      </c>
      <c r="AF741" s="36">
        <f t="shared" si="108"/>
        <v>1</v>
      </c>
      <c r="AG741" s="36" t="str">
        <f t="shared" si="109"/>
        <v/>
      </c>
      <c r="AH741" s="36" t="str">
        <f t="shared" si="110"/>
        <v/>
      </c>
      <c r="AI741" s="36">
        <f t="shared" si="111"/>
        <v>0</v>
      </c>
      <c r="AJ741" s="36">
        <f t="shared" si="112"/>
        <v>0</v>
      </c>
      <c r="AK741" s="36" t="str">
        <f t="shared" si="113"/>
        <v/>
      </c>
      <c r="AL741" s="36" t="str">
        <f t="shared" si="114"/>
        <v/>
      </c>
    </row>
    <row r="742" spans="22:38">
      <c r="V742" s="36">
        <f t="shared" si="106"/>
        <v>0</v>
      </c>
      <c r="AE742" s="36">
        <f t="shared" si="107"/>
        <v>0</v>
      </c>
      <c r="AF742" s="36">
        <f t="shared" si="108"/>
        <v>1</v>
      </c>
      <c r="AG742" s="36" t="str">
        <f t="shared" si="109"/>
        <v/>
      </c>
      <c r="AH742" s="36" t="str">
        <f t="shared" si="110"/>
        <v/>
      </c>
      <c r="AI742" s="36">
        <f t="shared" si="111"/>
        <v>0</v>
      </c>
      <c r="AJ742" s="36">
        <f t="shared" si="112"/>
        <v>0</v>
      </c>
      <c r="AK742" s="36" t="str">
        <f t="shared" si="113"/>
        <v/>
      </c>
      <c r="AL742" s="36" t="str">
        <f t="shared" si="114"/>
        <v/>
      </c>
    </row>
    <row r="743" spans="22:38">
      <c r="V743" s="36">
        <f t="shared" si="106"/>
        <v>0</v>
      </c>
      <c r="AE743" s="36">
        <f t="shared" si="107"/>
        <v>0</v>
      </c>
      <c r="AF743" s="36">
        <f t="shared" si="108"/>
        <v>1</v>
      </c>
      <c r="AG743" s="36" t="str">
        <f t="shared" si="109"/>
        <v/>
      </c>
      <c r="AH743" s="36" t="str">
        <f t="shared" si="110"/>
        <v/>
      </c>
      <c r="AI743" s="36">
        <f t="shared" si="111"/>
        <v>0</v>
      </c>
      <c r="AJ743" s="36">
        <f t="shared" si="112"/>
        <v>0</v>
      </c>
      <c r="AK743" s="36" t="str">
        <f t="shared" si="113"/>
        <v/>
      </c>
      <c r="AL743" s="36" t="str">
        <f t="shared" si="114"/>
        <v/>
      </c>
    </row>
    <row r="744" spans="22:38">
      <c r="V744" s="36">
        <f t="shared" si="106"/>
        <v>0</v>
      </c>
      <c r="AE744" s="36">
        <f t="shared" si="107"/>
        <v>0</v>
      </c>
      <c r="AF744" s="36">
        <f t="shared" si="108"/>
        <v>1</v>
      </c>
      <c r="AG744" s="36" t="str">
        <f t="shared" si="109"/>
        <v/>
      </c>
      <c r="AH744" s="36" t="str">
        <f t="shared" si="110"/>
        <v/>
      </c>
      <c r="AI744" s="36">
        <f t="shared" si="111"/>
        <v>0</v>
      </c>
      <c r="AJ744" s="36">
        <f t="shared" si="112"/>
        <v>0</v>
      </c>
      <c r="AK744" s="36" t="str">
        <f t="shared" si="113"/>
        <v/>
      </c>
      <c r="AL744" s="36" t="str">
        <f t="shared" si="114"/>
        <v/>
      </c>
    </row>
    <row r="745" spans="22:38">
      <c r="V745" s="36">
        <f t="shared" si="106"/>
        <v>0</v>
      </c>
      <c r="AE745" s="36">
        <f t="shared" si="107"/>
        <v>0</v>
      </c>
      <c r="AF745" s="36">
        <f t="shared" si="108"/>
        <v>1</v>
      </c>
      <c r="AG745" s="36" t="str">
        <f t="shared" si="109"/>
        <v/>
      </c>
      <c r="AH745" s="36" t="str">
        <f t="shared" si="110"/>
        <v/>
      </c>
      <c r="AI745" s="36">
        <f t="shared" si="111"/>
        <v>0</v>
      </c>
      <c r="AJ745" s="36">
        <f t="shared" si="112"/>
        <v>0</v>
      </c>
      <c r="AK745" s="36" t="str">
        <f t="shared" si="113"/>
        <v/>
      </c>
      <c r="AL745" s="36" t="str">
        <f t="shared" si="114"/>
        <v/>
      </c>
    </row>
    <row r="746" spans="22:38">
      <c r="V746" s="36">
        <f t="shared" si="106"/>
        <v>0</v>
      </c>
      <c r="AE746" s="36">
        <f t="shared" si="107"/>
        <v>0</v>
      </c>
      <c r="AF746" s="36">
        <f t="shared" si="108"/>
        <v>1</v>
      </c>
      <c r="AG746" s="36" t="str">
        <f t="shared" si="109"/>
        <v/>
      </c>
      <c r="AH746" s="36" t="str">
        <f t="shared" si="110"/>
        <v/>
      </c>
      <c r="AI746" s="36">
        <f t="shared" si="111"/>
        <v>0</v>
      </c>
      <c r="AJ746" s="36">
        <f t="shared" si="112"/>
        <v>0</v>
      </c>
      <c r="AK746" s="36" t="str">
        <f t="shared" si="113"/>
        <v/>
      </c>
      <c r="AL746" s="36" t="str">
        <f t="shared" si="114"/>
        <v/>
      </c>
    </row>
    <row r="747" spans="22:38">
      <c r="V747" s="36">
        <f t="shared" si="106"/>
        <v>0</v>
      </c>
      <c r="AE747" s="36">
        <f t="shared" si="107"/>
        <v>0</v>
      </c>
      <c r="AF747" s="36">
        <f t="shared" si="108"/>
        <v>1</v>
      </c>
      <c r="AG747" s="36" t="str">
        <f t="shared" si="109"/>
        <v/>
      </c>
      <c r="AH747" s="36" t="str">
        <f t="shared" si="110"/>
        <v/>
      </c>
      <c r="AI747" s="36">
        <f t="shared" si="111"/>
        <v>0</v>
      </c>
      <c r="AJ747" s="36">
        <f t="shared" si="112"/>
        <v>0</v>
      </c>
      <c r="AK747" s="36" t="str">
        <f t="shared" si="113"/>
        <v/>
      </c>
      <c r="AL747" s="36" t="str">
        <f t="shared" si="114"/>
        <v/>
      </c>
    </row>
    <row r="748" spans="22:38">
      <c r="V748" s="36">
        <f t="shared" si="106"/>
        <v>0</v>
      </c>
      <c r="AE748" s="36">
        <f t="shared" si="107"/>
        <v>0</v>
      </c>
      <c r="AF748" s="36">
        <f t="shared" si="108"/>
        <v>1</v>
      </c>
      <c r="AG748" s="36" t="str">
        <f t="shared" si="109"/>
        <v/>
      </c>
      <c r="AH748" s="36" t="str">
        <f t="shared" si="110"/>
        <v/>
      </c>
      <c r="AI748" s="36">
        <f t="shared" si="111"/>
        <v>0</v>
      </c>
      <c r="AJ748" s="36">
        <f t="shared" si="112"/>
        <v>0</v>
      </c>
      <c r="AK748" s="36" t="str">
        <f t="shared" si="113"/>
        <v/>
      </c>
      <c r="AL748" s="36" t="str">
        <f t="shared" si="114"/>
        <v/>
      </c>
    </row>
    <row r="749" spans="22:38">
      <c r="V749" s="36">
        <f t="shared" si="106"/>
        <v>0</v>
      </c>
      <c r="AE749" s="36">
        <f t="shared" si="107"/>
        <v>0</v>
      </c>
      <c r="AF749" s="36">
        <f t="shared" si="108"/>
        <v>1</v>
      </c>
      <c r="AG749" s="36" t="str">
        <f t="shared" si="109"/>
        <v/>
      </c>
      <c r="AH749" s="36" t="str">
        <f t="shared" si="110"/>
        <v/>
      </c>
      <c r="AI749" s="36">
        <f t="shared" si="111"/>
        <v>0</v>
      </c>
      <c r="AJ749" s="36">
        <f t="shared" si="112"/>
        <v>0</v>
      </c>
      <c r="AK749" s="36" t="str">
        <f t="shared" si="113"/>
        <v/>
      </c>
      <c r="AL749" s="36" t="str">
        <f t="shared" si="114"/>
        <v/>
      </c>
    </row>
    <row r="750" spans="22:38">
      <c r="V750" s="36">
        <f t="shared" si="106"/>
        <v>0</v>
      </c>
      <c r="AE750" s="36">
        <f t="shared" si="107"/>
        <v>0</v>
      </c>
      <c r="AF750" s="36">
        <f t="shared" si="108"/>
        <v>1</v>
      </c>
      <c r="AG750" s="36" t="str">
        <f t="shared" si="109"/>
        <v/>
      </c>
      <c r="AH750" s="36" t="str">
        <f t="shared" si="110"/>
        <v/>
      </c>
      <c r="AI750" s="36">
        <f t="shared" si="111"/>
        <v>0</v>
      </c>
      <c r="AJ750" s="36">
        <f t="shared" si="112"/>
        <v>0</v>
      </c>
      <c r="AK750" s="36" t="str">
        <f t="shared" si="113"/>
        <v/>
      </c>
      <c r="AL750" s="36" t="str">
        <f t="shared" si="114"/>
        <v/>
      </c>
    </row>
    <row r="751" spans="22:38">
      <c r="V751" s="36">
        <f t="shared" si="106"/>
        <v>0</v>
      </c>
      <c r="AE751" s="36">
        <f t="shared" si="107"/>
        <v>0</v>
      </c>
      <c r="AF751" s="36">
        <f t="shared" si="108"/>
        <v>1</v>
      </c>
      <c r="AG751" s="36" t="str">
        <f t="shared" si="109"/>
        <v/>
      </c>
      <c r="AH751" s="36" t="str">
        <f t="shared" si="110"/>
        <v/>
      </c>
      <c r="AI751" s="36">
        <f t="shared" si="111"/>
        <v>0</v>
      </c>
      <c r="AJ751" s="36">
        <f t="shared" si="112"/>
        <v>0</v>
      </c>
      <c r="AK751" s="36" t="str">
        <f t="shared" si="113"/>
        <v/>
      </c>
      <c r="AL751" s="36" t="str">
        <f t="shared" si="114"/>
        <v/>
      </c>
    </row>
    <row r="752" spans="22:38">
      <c r="V752" s="36">
        <f t="shared" si="106"/>
        <v>0</v>
      </c>
      <c r="AE752" s="36">
        <f t="shared" si="107"/>
        <v>0</v>
      </c>
      <c r="AF752" s="36">
        <f t="shared" si="108"/>
        <v>1</v>
      </c>
      <c r="AG752" s="36" t="str">
        <f t="shared" si="109"/>
        <v/>
      </c>
      <c r="AH752" s="36" t="str">
        <f t="shared" si="110"/>
        <v/>
      </c>
      <c r="AI752" s="36">
        <f t="shared" si="111"/>
        <v>0</v>
      </c>
      <c r="AJ752" s="36">
        <f t="shared" si="112"/>
        <v>0</v>
      </c>
      <c r="AK752" s="36" t="str">
        <f t="shared" si="113"/>
        <v/>
      </c>
      <c r="AL752" s="36" t="str">
        <f t="shared" si="114"/>
        <v/>
      </c>
    </row>
    <row r="753" spans="22:38">
      <c r="V753" s="36">
        <f t="shared" si="106"/>
        <v>0</v>
      </c>
      <c r="AE753" s="36">
        <f t="shared" si="107"/>
        <v>0</v>
      </c>
      <c r="AF753" s="36">
        <f t="shared" si="108"/>
        <v>1</v>
      </c>
      <c r="AG753" s="36" t="str">
        <f t="shared" si="109"/>
        <v/>
      </c>
      <c r="AH753" s="36" t="str">
        <f t="shared" si="110"/>
        <v/>
      </c>
      <c r="AI753" s="36">
        <f t="shared" si="111"/>
        <v>0</v>
      </c>
      <c r="AJ753" s="36">
        <f t="shared" si="112"/>
        <v>0</v>
      </c>
      <c r="AK753" s="36" t="str">
        <f t="shared" si="113"/>
        <v/>
      </c>
      <c r="AL753" s="36" t="str">
        <f t="shared" si="114"/>
        <v/>
      </c>
    </row>
    <row r="754" spans="22:38">
      <c r="V754" s="36">
        <f t="shared" si="106"/>
        <v>0</v>
      </c>
      <c r="AE754" s="36">
        <f t="shared" si="107"/>
        <v>0</v>
      </c>
      <c r="AF754" s="36">
        <f t="shared" si="108"/>
        <v>1</v>
      </c>
      <c r="AG754" s="36" t="str">
        <f t="shared" si="109"/>
        <v/>
      </c>
      <c r="AH754" s="36" t="str">
        <f t="shared" si="110"/>
        <v/>
      </c>
      <c r="AI754" s="36">
        <f t="shared" si="111"/>
        <v>0</v>
      </c>
      <c r="AJ754" s="36">
        <f t="shared" si="112"/>
        <v>0</v>
      </c>
      <c r="AK754" s="36" t="str">
        <f t="shared" si="113"/>
        <v/>
      </c>
      <c r="AL754" s="36" t="str">
        <f t="shared" si="114"/>
        <v/>
      </c>
    </row>
    <row r="755" spans="22:38">
      <c r="V755" s="36">
        <f t="shared" si="106"/>
        <v>0</v>
      </c>
      <c r="AE755" s="36">
        <f t="shared" si="107"/>
        <v>0</v>
      </c>
      <c r="AF755" s="36">
        <f t="shared" si="108"/>
        <v>1</v>
      </c>
      <c r="AG755" s="36" t="str">
        <f t="shared" si="109"/>
        <v/>
      </c>
      <c r="AH755" s="36" t="str">
        <f t="shared" si="110"/>
        <v/>
      </c>
      <c r="AI755" s="36">
        <f t="shared" si="111"/>
        <v>0</v>
      </c>
      <c r="AJ755" s="36">
        <f t="shared" si="112"/>
        <v>0</v>
      </c>
      <c r="AK755" s="36" t="str">
        <f t="shared" si="113"/>
        <v/>
      </c>
      <c r="AL755" s="36" t="str">
        <f t="shared" si="114"/>
        <v/>
      </c>
    </row>
    <row r="756" spans="22:38">
      <c r="V756" s="36">
        <f t="shared" si="106"/>
        <v>0</v>
      </c>
      <c r="AE756" s="36">
        <f t="shared" si="107"/>
        <v>0</v>
      </c>
      <c r="AF756" s="36">
        <f t="shared" si="108"/>
        <v>1</v>
      </c>
      <c r="AG756" s="36" t="str">
        <f t="shared" si="109"/>
        <v/>
      </c>
      <c r="AH756" s="36" t="str">
        <f t="shared" si="110"/>
        <v/>
      </c>
      <c r="AI756" s="36">
        <f t="shared" si="111"/>
        <v>0</v>
      </c>
      <c r="AJ756" s="36">
        <f t="shared" si="112"/>
        <v>0</v>
      </c>
      <c r="AK756" s="36" t="str">
        <f t="shared" si="113"/>
        <v/>
      </c>
      <c r="AL756" s="36" t="str">
        <f t="shared" si="114"/>
        <v/>
      </c>
    </row>
    <row r="757" spans="22:38">
      <c r="V757" s="36">
        <f t="shared" si="106"/>
        <v>0</v>
      </c>
      <c r="AE757" s="36">
        <f t="shared" si="107"/>
        <v>0</v>
      </c>
      <c r="AF757" s="36">
        <f t="shared" si="108"/>
        <v>1</v>
      </c>
      <c r="AG757" s="36" t="str">
        <f t="shared" si="109"/>
        <v/>
      </c>
      <c r="AH757" s="36" t="str">
        <f t="shared" si="110"/>
        <v/>
      </c>
      <c r="AI757" s="36">
        <f t="shared" si="111"/>
        <v>0</v>
      </c>
      <c r="AJ757" s="36">
        <f t="shared" si="112"/>
        <v>0</v>
      </c>
      <c r="AK757" s="36" t="str">
        <f t="shared" si="113"/>
        <v/>
      </c>
      <c r="AL757" s="36" t="str">
        <f t="shared" si="114"/>
        <v/>
      </c>
    </row>
    <row r="758" spans="22:38">
      <c r="V758" s="36">
        <f t="shared" si="106"/>
        <v>0</v>
      </c>
      <c r="AE758" s="36">
        <f t="shared" si="107"/>
        <v>0</v>
      </c>
      <c r="AF758" s="36">
        <f t="shared" si="108"/>
        <v>1</v>
      </c>
      <c r="AG758" s="36" t="str">
        <f t="shared" si="109"/>
        <v/>
      </c>
      <c r="AH758" s="36" t="str">
        <f t="shared" si="110"/>
        <v/>
      </c>
      <c r="AI758" s="36">
        <f t="shared" si="111"/>
        <v>0</v>
      </c>
      <c r="AJ758" s="36">
        <f t="shared" si="112"/>
        <v>0</v>
      </c>
      <c r="AK758" s="36" t="str">
        <f t="shared" si="113"/>
        <v/>
      </c>
      <c r="AL758" s="36" t="str">
        <f t="shared" si="114"/>
        <v/>
      </c>
    </row>
    <row r="759" spans="22:38">
      <c r="V759" s="36">
        <f t="shared" si="106"/>
        <v>0</v>
      </c>
      <c r="AE759" s="36">
        <f t="shared" si="107"/>
        <v>0</v>
      </c>
      <c r="AF759" s="36">
        <f t="shared" si="108"/>
        <v>1</v>
      </c>
      <c r="AG759" s="36" t="str">
        <f t="shared" si="109"/>
        <v/>
      </c>
      <c r="AH759" s="36" t="str">
        <f t="shared" si="110"/>
        <v/>
      </c>
      <c r="AI759" s="36">
        <f t="shared" si="111"/>
        <v>0</v>
      </c>
      <c r="AJ759" s="36">
        <f t="shared" si="112"/>
        <v>0</v>
      </c>
      <c r="AK759" s="36" t="str">
        <f t="shared" si="113"/>
        <v/>
      </c>
      <c r="AL759" s="36" t="str">
        <f t="shared" si="114"/>
        <v/>
      </c>
    </row>
    <row r="760" spans="22:38">
      <c r="V760" s="36">
        <f t="shared" si="106"/>
        <v>0</v>
      </c>
      <c r="AE760" s="36">
        <f t="shared" si="107"/>
        <v>0</v>
      </c>
      <c r="AF760" s="36">
        <f t="shared" si="108"/>
        <v>1</v>
      </c>
      <c r="AG760" s="36" t="str">
        <f t="shared" si="109"/>
        <v/>
      </c>
      <c r="AH760" s="36" t="str">
        <f t="shared" si="110"/>
        <v/>
      </c>
      <c r="AI760" s="36">
        <f t="shared" si="111"/>
        <v>0</v>
      </c>
      <c r="AJ760" s="36">
        <f t="shared" si="112"/>
        <v>0</v>
      </c>
      <c r="AK760" s="36" t="str">
        <f t="shared" si="113"/>
        <v/>
      </c>
      <c r="AL760" s="36" t="str">
        <f t="shared" si="114"/>
        <v/>
      </c>
    </row>
    <row r="761" spans="22:38">
      <c r="V761" s="36">
        <f t="shared" si="106"/>
        <v>0</v>
      </c>
      <c r="AE761" s="36">
        <f t="shared" si="107"/>
        <v>0</v>
      </c>
      <c r="AF761" s="36">
        <f t="shared" si="108"/>
        <v>1</v>
      </c>
      <c r="AG761" s="36" t="str">
        <f t="shared" si="109"/>
        <v/>
      </c>
      <c r="AH761" s="36" t="str">
        <f t="shared" si="110"/>
        <v/>
      </c>
      <c r="AI761" s="36">
        <f t="shared" si="111"/>
        <v>0</v>
      </c>
      <c r="AJ761" s="36">
        <f t="shared" si="112"/>
        <v>0</v>
      </c>
      <c r="AK761" s="36" t="str">
        <f t="shared" si="113"/>
        <v/>
      </c>
      <c r="AL761" s="36" t="str">
        <f t="shared" si="114"/>
        <v/>
      </c>
    </row>
    <row r="762" spans="22:38">
      <c r="V762" s="36">
        <f t="shared" si="106"/>
        <v>0</v>
      </c>
      <c r="AE762" s="36">
        <f t="shared" si="107"/>
        <v>0</v>
      </c>
      <c r="AF762" s="36">
        <f t="shared" si="108"/>
        <v>1</v>
      </c>
      <c r="AG762" s="36" t="str">
        <f t="shared" si="109"/>
        <v/>
      </c>
      <c r="AH762" s="36" t="str">
        <f t="shared" si="110"/>
        <v/>
      </c>
      <c r="AI762" s="36">
        <f t="shared" si="111"/>
        <v>0</v>
      </c>
      <c r="AJ762" s="36">
        <f t="shared" si="112"/>
        <v>0</v>
      </c>
      <c r="AK762" s="36" t="str">
        <f t="shared" si="113"/>
        <v/>
      </c>
      <c r="AL762" s="36" t="str">
        <f t="shared" si="114"/>
        <v/>
      </c>
    </row>
    <row r="763" spans="22:38">
      <c r="V763" s="36">
        <f t="shared" si="106"/>
        <v>0</v>
      </c>
      <c r="AE763" s="36">
        <f t="shared" si="107"/>
        <v>0</v>
      </c>
      <c r="AF763" s="36">
        <f t="shared" si="108"/>
        <v>1</v>
      </c>
      <c r="AG763" s="36" t="str">
        <f t="shared" si="109"/>
        <v/>
      </c>
      <c r="AH763" s="36" t="str">
        <f t="shared" si="110"/>
        <v/>
      </c>
      <c r="AI763" s="36">
        <f t="shared" si="111"/>
        <v>0</v>
      </c>
      <c r="AJ763" s="36">
        <f t="shared" si="112"/>
        <v>0</v>
      </c>
      <c r="AK763" s="36" t="str">
        <f t="shared" si="113"/>
        <v/>
      </c>
      <c r="AL763" s="36" t="str">
        <f t="shared" si="114"/>
        <v/>
      </c>
    </row>
    <row r="764" spans="22:38">
      <c r="V764" s="36">
        <f t="shared" si="106"/>
        <v>0</v>
      </c>
      <c r="AE764" s="36">
        <f t="shared" si="107"/>
        <v>0</v>
      </c>
      <c r="AF764" s="36">
        <f t="shared" si="108"/>
        <v>1</v>
      </c>
      <c r="AG764" s="36" t="str">
        <f t="shared" si="109"/>
        <v/>
      </c>
      <c r="AH764" s="36" t="str">
        <f t="shared" si="110"/>
        <v/>
      </c>
      <c r="AI764" s="36">
        <f t="shared" si="111"/>
        <v>0</v>
      </c>
      <c r="AJ764" s="36">
        <f t="shared" si="112"/>
        <v>0</v>
      </c>
      <c r="AK764" s="36" t="str">
        <f t="shared" si="113"/>
        <v/>
      </c>
      <c r="AL764" s="36" t="str">
        <f t="shared" si="114"/>
        <v/>
      </c>
    </row>
    <row r="765" spans="22:38">
      <c r="V765" s="36">
        <f t="shared" si="106"/>
        <v>0</v>
      </c>
      <c r="AE765" s="36">
        <f t="shared" si="107"/>
        <v>0</v>
      </c>
      <c r="AF765" s="36">
        <f t="shared" si="108"/>
        <v>1</v>
      </c>
      <c r="AG765" s="36" t="str">
        <f t="shared" si="109"/>
        <v/>
      </c>
      <c r="AH765" s="36" t="str">
        <f t="shared" si="110"/>
        <v/>
      </c>
      <c r="AI765" s="36">
        <f t="shared" si="111"/>
        <v>0</v>
      </c>
      <c r="AJ765" s="36">
        <f t="shared" si="112"/>
        <v>0</v>
      </c>
      <c r="AK765" s="36" t="str">
        <f t="shared" si="113"/>
        <v/>
      </c>
      <c r="AL765" s="36" t="str">
        <f t="shared" si="114"/>
        <v/>
      </c>
    </row>
    <row r="766" spans="22:38">
      <c r="V766" s="36">
        <f t="shared" si="106"/>
        <v>0</v>
      </c>
      <c r="AE766" s="36">
        <f t="shared" si="107"/>
        <v>0</v>
      </c>
      <c r="AF766" s="36">
        <f t="shared" si="108"/>
        <v>1</v>
      </c>
      <c r="AG766" s="36" t="str">
        <f t="shared" si="109"/>
        <v/>
      </c>
      <c r="AH766" s="36" t="str">
        <f t="shared" si="110"/>
        <v/>
      </c>
      <c r="AI766" s="36">
        <f t="shared" si="111"/>
        <v>0</v>
      </c>
      <c r="AJ766" s="36">
        <f t="shared" si="112"/>
        <v>0</v>
      </c>
      <c r="AK766" s="36" t="str">
        <f t="shared" si="113"/>
        <v/>
      </c>
      <c r="AL766" s="36" t="str">
        <f t="shared" si="114"/>
        <v/>
      </c>
    </row>
    <row r="767" spans="22:38">
      <c r="V767" s="36">
        <f t="shared" si="106"/>
        <v>0</v>
      </c>
      <c r="AE767" s="36">
        <f t="shared" si="107"/>
        <v>0</v>
      </c>
      <c r="AF767" s="36">
        <f t="shared" si="108"/>
        <v>1</v>
      </c>
      <c r="AG767" s="36" t="str">
        <f t="shared" si="109"/>
        <v/>
      </c>
      <c r="AH767" s="36" t="str">
        <f t="shared" si="110"/>
        <v/>
      </c>
      <c r="AI767" s="36">
        <f t="shared" si="111"/>
        <v>0</v>
      </c>
      <c r="AJ767" s="36">
        <f t="shared" si="112"/>
        <v>0</v>
      </c>
      <c r="AK767" s="36" t="str">
        <f t="shared" si="113"/>
        <v/>
      </c>
      <c r="AL767" s="36" t="str">
        <f t="shared" si="114"/>
        <v/>
      </c>
    </row>
    <row r="768" spans="22:38">
      <c r="V768" s="36">
        <f t="shared" si="106"/>
        <v>0</v>
      </c>
      <c r="AE768" s="36">
        <f t="shared" si="107"/>
        <v>0</v>
      </c>
      <c r="AF768" s="36">
        <f t="shared" si="108"/>
        <v>1</v>
      </c>
      <c r="AG768" s="36" t="str">
        <f t="shared" si="109"/>
        <v/>
      </c>
      <c r="AH768" s="36" t="str">
        <f t="shared" si="110"/>
        <v/>
      </c>
      <c r="AI768" s="36">
        <f t="shared" si="111"/>
        <v>0</v>
      </c>
      <c r="AJ768" s="36">
        <f t="shared" si="112"/>
        <v>0</v>
      </c>
      <c r="AK768" s="36" t="str">
        <f t="shared" si="113"/>
        <v/>
      </c>
      <c r="AL768" s="36" t="str">
        <f t="shared" si="114"/>
        <v/>
      </c>
    </row>
    <row r="769" spans="22:38">
      <c r="V769" s="36">
        <f t="shared" si="106"/>
        <v>0</v>
      </c>
      <c r="AE769" s="36">
        <f t="shared" si="107"/>
        <v>0</v>
      </c>
      <c r="AF769" s="36">
        <f t="shared" si="108"/>
        <v>1</v>
      </c>
      <c r="AG769" s="36" t="str">
        <f t="shared" si="109"/>
        <v/>
      </c>
      <c r="AH769" s="36" t="str">
        <f t="shared" si="110"/>
        <v/>
      </c>
      <c r="AI769" s="36">
        <f t="shared" si="111"/>
        <v>0</v>
      </c>
      <c r="AJ769" s="36">
        <f t="shared" si="112"/>
        <v>0</v>
      </c>
      <c r="AK769" s="36" t="str">
        <f t="shared" si="113"/>
        <v/>
      </c>
      <c r="AL769" s="36" t="str">
        <f t="shared" si="114"/>
        <v/>
      </c>
    </row>
    <row r="770" spans="22:38">
      <c r="V770" s="36">
        <f t="shared" ref="V770:V833" si="115">D770</f>
        <v>0</v>
      </c>
      <c r="AE770" s="36">
        <f t="shared" si="107"/>
        <v>0</v>
      </c>
      <c r="AF770" s="36">
        <f t="shared" si="108"/>
        <v>1</v>
      </c>
      <c r="AG770" s="36" t="str">
        <f t="shared" si="109"/>
        <v/>
      </c>
      <c r="AH770" s="36" t="str">
        <f t="shared" si="110"/>
        <v/>
      </c>
      <c r="AI770" s="36">
        <f t="shared" si="111"/>
        <v>0</v>
      </c>
      <c r="AJ770" s="36">
        <f t="shared" si="112"/>
        <v>0</v>
      </c>
      <c r="AK770" s="36" t="str">
        <f t="shared" si="113"/>
        <v/>
      </c>
      <c r="AL770" s="36" t="str">
        <f t="shared" si="114"/>
        <v/>
      </c>
    </row>
    <row r="771" spans="22:38">
      <c r="V771" s="36">
        <f t="shared" si="115"/>
        <v>0</v>
      </c>
      <c r="AE771" s="36">
        <f t="shared" si="107"/>
        <v>0</v>
      </c>
      <c r="AF771" s="36">
        <f t="shared" si="108"/>
        <v>1</v>
      </c>
      <c r="AG771" s="36" t="str">
        <f t="shared" si="109"/>
        <v/>
      </c>
      <c r="AH771" s="36" t="str">
        <f t="shared" si="110"/>
        <v/>
      </c>
      <c r="AI771" s="36">
        <f t="shared" si="111"/>
        <v>0</v>
      </c>
      <c r="AJ771" s="36">
        <f t="shared" si="112"/>
        <v>0</v>
      </c>
      <c r="AK771" s="36" t="str">
        <f t="shared" si="113"/>
        <v/>
      </c>
      <c r="AL771" s="36" t="str">
        <f t="shared" si="114"/>
        <v/>
      </c>
    </row>
    <row r="772" spans="22:38">
      <c r="V772" s="36">
        <f t="shared" si="115"/>
        <v>0</v>
      </c>
      <c r="AE772" s="36">
        <f t="shared" si="107"/>
        <v>0</v>
      </c>
      <c r="AF772" s="36">
        <f t="shared" si="108"/>
        <v>1</v>
      </c>
      <c r="AG772" s="36" t="str">
        <f t="shared" si="109"/>
        <v/>
      </c>
      <c r="AH772" s="36" t="str">
        <f t="shared" si="110"/>
        <v/>
      </c>
      <c r="AI772" s="36">
        <f t="shared" si="111"/>
        <v>0</v>
      </c>
      <c r="AJ772" s="36">
        <f t="shared" si="112"/>
        <v>0</v>
      </c>
      <c r="AK772" s="36" t="str">
        <f t="shared" si="113"/>
        <v/>
      </c>
      <c r="AL772" s="36" t="str">
        <f t="shared" si="114"/>
        <v/>
      </c>
    </row>
    <row r="773" spans="22:38">
      <c r="V773" s="36">
        <f t="shared" si="115"/>
        <v>0</v>
      </c>
      <c r="AE773" s="36">
        <f t="shared" si="107"/>
        <v>0</v>
      </c>
      <c r="AF773" s="36">
        <f t="shared" si="108"/>
        <v>1</v>
      </c>
      <c r="AG773" s="36" t="str">
        <f t="shared" si="109"/>
        <v/>
      </c>
      <c r="AH773" s="36" t="str">
        <f t="shared" si="110"/>
        <v/>
      </c>
      <c r="AI773" s="36">
        <f t="shared" si="111"/>
        <v>0</v>
      </c>
      <c r="AJ773" s="36">
        <f t="shared" si="112"/>
        <v>0</v>
      </c>
      <c r="AK773" s="36" t="str">
        <f t="shared" si="113"/>
        <v/>
      </c>
      <c r="AL773" s="36" t="str">
        <f t="shared" si="114"/>
        <v/>
      </c>
    </row>
    <row r="774" spans="22:38">
      <c r="V774" s="36">
        <f t="shared" si="115"/>
        <v>0</v>
      </c>
      <c r="AE774" s="36">
        <f t="shared" si="107"/>
        <v>0</v>
      </c>
      <c r="AF774" s="36">
        <f t="shared" si="108"/>
        <v>1</v>
      </c>
      <c r="AG774" s="36" t="str">
        <f t="shared" si="109"/>
        <v/>
      </c>
      <c r="AH774" s="36" t="str">
        <f t="shared" si="110"/>
        <v/>
      </c>
      <c r="AI774" s="36">
        <f t="shared" si="111"/>
        <v>0</v>
      </c>
      <c r="AJ774" s="36">
        <f t="shared" si="112"/>
        <v>0</v>
      </c>
      <c r="AK774" s="36" t="str">
        <f t="shared" si="113"/>
        <v/>
      </c>
      <c r="AL774" s="36" t="str">
        <f t="shared" si="114"/>
        <v/>
      </c>
    </row>
    <row r="775" spans="22:38">
      <c r="V775" s="36">
        <f t="shared" si="115"/>
        <v>0</v>
      </c>
      <c r="AE775" s="36">
        <f t="shared" si="107"/>
        <v>0</v>
      </c>
      <c r="AF775" s="36">
        <f t="shared" si="108"/>
        <v>1</v>
      </c>
      <c r="AG775" s="36" t="str">
        <f t="shared" si="109"/>
        <v/>
      </c>
      <c r="AH775" s="36" t="str">
        <f t="shared" si="110"/>
        <v/>
      </c>
      <c r="AI775" s="36">
        <f t="shared" si="111"/>
        <v>0</v>
      </c>
      <c r="AJ775" s="36">
        <f t="shared" si="112"/>
        <v>0</v>
      </c>
      <c r="AK775" s="36" t="str">
        <f t="shared" si="113"/>
        <v/>
      </c>
      <c r="AL775" s="36" t="str">
        <f t="shared" si="114"/>
        <v/>
      </c>
    </row>
    <row r="776" spans="22:38">
      <c r="V776" s="36">
        <f t="shared" si="115"/>
        <v>0</v>
      </c>
      <c r="AE776" s="36">
        <f t="shared" si="107"/>
        <v>0</v>
      </c>
      <c r="AF776" s="36">
        <f t="shared" si="108"/>
        <v>1</v>
      </c>
      <c r="AG776" s="36" t="str">
        <f t="shared" si="109"/>
        <v/>
      </c>
      <c r="AH776" s="36" t="str">
        <f t="shared" si="110"/>
        <v/>
      </c>
      <c r="AI776" s="36">
        <f t="shared" si="111"/>
        <v>0</v>
      </c>
      <c r="AJ776" s="36">
        <f t="shared" si="112"/>
        <v>0</v>
      </c>
      <c r="AK776" s="36" t="str">
        <f t="shared" si="113"/>
        <v/>
      </c>
      <c r="AL776" s="36" t="str">
        <f t="shared" si="114"/>
        <v/>
      </c>
    </row>
    <row r="777" spans="22:38">
      <c r="V777" s="36">
        <f t="shared" si="115"/>
        <v>0</v>
      </c>
      <c r="AE777" s="36">
        <f t="shared" si="107"/>
        <v>0</v>
      </c>
      <c r="AF777" s="36">
        <f t="shared" si="108"/>
        <v>1</v>
      </c>
      <c r="AG777" s="36" t="str">
        <f t="shared" si="109"/>
        <v/>
      </c>
      <c r="AH777" s="36" t="str">
        <f t="shared" si="110"/>
        <v/>
      </c>
      <c r="AI777" s="36">
        <f t="shared" si="111"/>
        <v>0</v>
      </c>
      <c r="AJ777" s="36">
        <f t="shared" si="112"/>
        <v>0</v>
      </c>
      <c r="AK777" s="36" t="str">
        <f t="shared" si="113"/>
        <v/>
      </c>
      <c r="AL777" s="36" t="str">
        <f t="shared" si="114"/>
        <v/>
      </c>
    </row>
    <row r="778" spans="22:38">
      <c r="V778" s="36">
        <f t="shared" si="115"/>
        <v>0</v>
      </c>
      <c r="AE778" s="36">
        <f t="shared" si="107"/>
        <v>0</v>
      </c>
      <c r="AF778" s="36">
        <f t="shared" si="108"/>
        <v>1</v>
      </c>
      <c r="AG778" s="36" t="str">
        <f t="shared" si="109"/>
        <v/>
      </c>
      <c r="AH778" s="36" t="str">
        <f t="shared" si="110"/>
        <v/>
      </c>
      <c r="AI778" s="36">
        <f t="shared" si="111"/>
        <v>0</v>
      </c>
      <c r="AJ778" s="36">
        <f t="shared" si="112"/>
        <v>0</v>
      </c>
      <c r="AK778" s="36" t="str">
        <f t="shared" si="113"/>
        <v/>
      </c>
      <c r="AL778" s="36" t="str">
        <f t="shared" si="114"/>
        <v/>
      </c>
    </row>
    <row r="779" spans="22:38">
      <c r="V779" s="36">
        <f t="shared" si="115"/>
        <v>0</v>
      </c>
      <c r="AE779" s="36">
        <f t="shared" ref="AE779:AE842" si="116">IF(AND(AB779=$AB$4,AC779=$AC$4),IF(W779=$W$4,1,0)+IF(X779=$X$4,1,0)+IF(Y779=$Y$4,1,0),0)</f>
        <v>0</v>
      </c>
      <c r="AF779" s="36">
        <f t="shared" ref="AF779:AF842" si="117">IF(AND(AB779=$AB$4,AC779=$AC$4),IF(W779=$W$4,1,0)+IF(Z779=$Z$4,1,0)+IF(X779=$X$4,1,0)+IF(Y779=$Y$4,1,0)+IF(AA779=$AA$4,1,0)+IF(V779=$V$4,1,0),0)</f>
        <v>1</v>
      </c>
      <c r="AG779" s="36" t="str">
        <f t="shared" ref="AG779:AG842" si="118">IF(AND(AB779=$AB$4,AC779=$AC$4,AE779=MAX(AE$10:AE$5002)),(J779-J$4)^2+(K779-K$4)^2+(L779-L$4)^2+(M779-M$4)^2+(N779-N$4)^2+(O779-O$4)^2,"")</f>
        <v/>
      </c>
      <c r="AH779" s="36" t="str">
        <f t="shared" ref="AH779:AH842" si="119">IF(AND(AB779=$AB$4,AC779=$AC$4,AE779=MAX(AE$10:AE$5002),AF779=MAX(AF$10:AF$5002)),(J779-J$4)^2+(K779-K$4)^2+(L779-L$4)^2+(M779-M$4)^2+(N779-N$4)^2+(O779-O$4)^2,"")</f>
        <v/>
      </c>
      <c r="AI779" s="36">
        <f t="shared" ref="AI779:AI842" si="120">IF(AND(AB779=$AB$5,AC779=$AC$5),IF(W779=$W$5,1,0)+IF(X779=$X$5,1,0)+IF(Y779=$Y$5,1,0),0)</f>
        <v>0</v>
      </c>
      <c r="AJ779" s="36">
        <f t="shared" ref="AJ779:AJ842" si="121">IF(AND(AB779=$AB$5,AC779=$AC$5),IF(W779=$W$5,1,0)+IF(Z779=$Z$5,1,0)+IF(X779=$X$5,1,0)+IF(Y779=$Y$5,1,0)+IF(AA779=$AA$5,1,0)+IF(V779=$V$5,1,0),0)</f>
        <v>0</v>
      </c>
      <c r="AK779" s="36" t="str">
        <f t="shared" ref="AK779:AK842" si="122">IF(AND(AB779=$AB$5,AC779=$AC$5,AI779=MAX(AI$10:AI$5002)),(J779-J$4)^2+(K779-K$4)^2+(L779-L$4)^2+(M779-M$4)^2+(N779-N$4)^2+(O779-O$4)^2,"")</f>
        <v/>
      </c>
      <c r="AL779" s="36" t="str">
        <f t="shared" ref="AL779:AL842" si="123">IF(AND(AB779=$AB$5,AC779=$AC$5,AI779=MAX(AI$10:AI$5002),AJ779=MAX(AJ$10:AJ$5002)),(J779-J$4)^2+(K779-K$4)^2+(L779-L$4)^2+(M779-M$4)^2+(N779-N$4)^2+(O779-O$4)^2,"")</f>
        <v/>
      </c>
    </row>
    <row r="780" spans="22:38">
      <c r="V780" s="36">
        <f t="shared" si="115"/>
        <v>0</v>
      </c>
      <c r="AE780" s="36">
        <f t="shared" si="116"/>
        <v>0</v>
      </c>
      <c r="AF780" s="36">
        <f t="shared" si="117"/>
        <v>1</v>
      </c>
      <c r="AG780" s="36" t="str">
        <f t="shared" si="118"/>
        <v/>
      </c>
      <c r="AH780" s="36" t="str">
        <f t="shared" si="119"/>
        <v/>
      </c>
      <c r="AI780" s="36">
        <f t="shared" si="120"/>
        <v>0</v>
      </c>
      <c r="AJ780" s="36">
        <f t="shared" si="121"/>
        <v>0</v>
      </c>
      <c r="AK780" s="36" t="str">
        <f t="shared" si="122"/>
        <v/>
      </c>
      <c r="AL780" s="36" t="str">
        <f t="shared" si="123"/>
        <v/>
      </c>
    </row>
    <row r="781" spans="22:38">
      <c r="V781" s="36">
        <f t="shared" si="115"/>
        <v>0</v>
      </c>
      <c r="AE781" s="36">
        <f t="shared" si="116"/>
        <v>0</v>
      </c>
      <c r="AF781" s="36">
        <f t="shared" si="117"/>
        <v>1</v>
      </c>
      <c r="AG781" s="36" t="str">
        <f t="shared" si="118"/>
        <v/>
      </c>
      <c r="AH781" s="36" t="str">
        <f t="shared" si="119"/>
        <v/>
      </c>
      <c r="AI781" s="36">
        <f t="shared" si="120"/>
        <v>0</v>
      </c>
      <c r="AJ781" s="36">
        <f t="shared" si="121"/>
        <v>0</v>
      </c>
      <c r="AK781" s="36" t="str">
        <f t="shared" si="122"/>
        <v/>
      </c>
      <c r="AL781" s="36" t="str">
        <f t="shared" si="123"/>
        <v/>
      </c>
    </row>
    <row r="782" spans="22:38">
      <c r="V782" s="36">
        <f t="shared" si="115"/>
        <v>0</v>
      </c>
      <c r="AE782" s="36">
        <f t="shared" si="116"/>
        <v>0</v>
      </c>
      <c r="AF782" s="36">
        <f t="shared" si="117"/>
        <v>1</v>
      </c>
      <c r="AG782" s="36" t="str">
        <f t="shared" si="118"/>
        <v/>
      </c>
      <c r="AH782" s="36" t="str">
        <f t="shared" si="119"/>
        <v/>
      </c>
      <c r="AI782" s="36">
        <f t="shared" si="120"/>
        <v>0</v>
      </c>
      <c r="AJ782" s="36">
        <f t="shared" si="121"/>
        <v>0</v>
      </c>
      <c r="AK782" s="36" t="str">
        <f t="shared" si="122"/>
        <v/>
      </c>
      <c r="AL782" s="36" t="str">
        <f t="shared" si="123"/>
        <v/>
      </c>
    </row>
    <row r="783" spans="22:38">
      <c r="V783" s="36">
        <f t="shared" si="115"/>
        <v>0</v>
      </c>
      <c r="AE783" s="36">
        <f t="shared" si="116"/>
        <v>0</v>
      </c>
      <c r="AF783" s="36">
        <f t="shared" si="117"/>
        <v>1</v>
      </c>
      <c r="AG783" s="36" t="str">
        <f t="shared" si="118"/>
        <v/>
      </c>
      <c r="AH783" s="36" t="str">
        <f t="shared" si="119"/>
        <v/>
      </c>
      <c r="AI783" s="36">
        <f t="shared" si="120"/>
        <v>0</v>
      </c>
      <c r="AJ783" s="36">
        <f t="shared" si="121"/>
        <v>0</v>
      </c>
      <c r="AK783" s="36" t="str">
        <f t="shared" si="122"/>
        <v/>
      </c>
      <c r="AL783" s="36" t="str">
        <f t="shared" si="123"/>
        <v/>
      </c>
    </row>
    <row r="784" spans="22:38">
      <c r="V784" s="36">
        <f t="shared" si="115"/>
        <v>0</v>
      </c>
      <c r="AE784" s="36">
        <f t="shared" si="116"/>
        <v>0</v>
      </c>
      <c r="AF784" s="36">
        <f t="shared" si="117"/>
        <v>1</v>
      </c>
      <c r="AG784" s="36" t="str">
        <f t="shared" si="118"/>
        <v/>
      </c>
      <c r="AH784" s="36" t="str">
        <f t="shared" si="119"/>
        <v/>
      </c>
      <c r="AI784" s="36">
        <f t="shared" si="120"/>
        <v>0</v>
      </c>
      <c r="AJ784" s="36">
        <f t="shared" si="121"/>
        <v>0</v>
      </c>
      <c r="AK784" s="36" t="str">
        <f t="shared" si="122"/>
        <v/>
      </c>
      <c r="AL784" s="36" t="str">
        <f t="shared" si="123"/>
        <v/>
      </c>
    </row>
    <row r="785" spans="22:38">
      <c r="V785" s="36">
        <f t="shared" si="115"/>
        <v>0</v>
      </c>
      <c r="AE785" s="36">
        <f t="shared" si="116"/>
        <v>0</v>
      </c>
      <c r="AF785" s="36">
        <f t="shared" si="117"/>
        <v>1</v>
      </c>
      <c r="AG785" s="36" t="str">
        <f t="shared" si="118"/>
        <v/>
      </c>
      <c r="AH785" s="36" t="str">
        <f t="shared" si="119"/>
        <v/>
      </c>
      <c r="AI785" s="36">
        <f t="shared" si="120"/>
        <v>0</v>
      </c>
      <c r="AJ785" s="36">
        <f t="shared" si="121"/>
        <v>0</v>
      </c>
      <c r="AK785" s="36" t="str">
        <f t="shared" si="122"/>
        <v/>
      </c>
      <c r="AL785" s="36" t="str">
        <f t="shared" si="123"/>
        <v/>
      </c>
    </row>
    <row r="786" spans="22:38">
      <c r="V786" s="36">
        <f t="shared" si="115"/>
        <v>0</v>
      </c>
      <c r="AE786" s="36">
        <f t="shared" si="116"/>
        <v>0</v>
      </c>
      <c r="AF786" s="36">
        <f t="shared" si="117"/>
        <v>1</v>
      </c>
      <c r="AG786" s="36" t="str">
        <f t="shared" si="118"/>
        <v/>
      </c>
      <c r="AH786" s="36" t="str">
        <f t="shared" si="119"/>
        <v/>
      </c>
      <c r="AI786" s="36">
        <f t="shared" si="120"/>
        <v>0</v>
      </c>
      <c r="AJ786" s="36">
        <f t="shared" si="121"/>
        <v>0</v>
      </c>
      <c r="AK786" s="36" t="str">
        <f t="shared" si="122"/>
        <v/>
      </c>
      <c r="AL786" s="36" t="str">
        <f t="shared" si="123"/>
        <v/>
      </c>
    </row>
    <row r="787" spans="22:38">
      <c r="V787" s="36">
        <f t="shared" si="115"/>
        <v>0</v>
      </c>
      <c r="AE787" s="36">
        <f t="shared" si="116"/>
        <v>0</v>
      </c>
      <c r="AF787" s="36">
        <f t="shared" si="117"/>
        <v>1</v>
      </c>
      <c r="AG787" s="36" t="str">
        <f t="shared" si="118"/>
        <v/>
      </c>
      <c r="AH787" s="36" t="str">
        <f t="shared" si="119"/>
        <v/>
      </c>
      <c r="AI787" s="36">
        <f t="shared" si="120"/>
        <v>0</v>
      </c>
      <c r="AJ787" s="36">
        <f t="shared" si="121"/>
        <v>0</v>
      </c>
      <c r="AK787" s="36" t="str">
        <f t="shared" si="122"/>
        <v/>
      </c>
      <c r="AL787" s="36" t="str">
        <f t="shared" si="123"/>
        <v/>
      </c>
    </row>
    <row r="788" spans="22:38">
      <c r="V788" s="36">
        <f t="shared" si="115"/>
        <v>0</v>
      </c>
      <c r="AE788" s="36">
        <f t="shared" si="116"/>
        <v>0</v>
      </c>
      <c r="AF788" s="36">
        <f t="shared" si="117"/>
        <v>1</v>
      </c>
      <c r="AG788" s="36" t="str">
        <f t="shared" si="118"/>
        <v/>
      </c>
      <c r="AH788" s="36" t="str">
        <f t="shared" si="119"/>
        <v/>
      </c>
      <c r="AI788" s="36">
        <f t="shared" si="120"/>
        <v>0</v>
      </c>
      <c r="AJ788" s="36">
        <f t="shared" si="121"/>
        <v>0</v>
      </c>
      <c r="AK788" s="36" t="str">
        <f t="shared" si="122"/>
        <v/>
      </c>
      <c r="AL788" s="36" t="str">
        <f t="shared" si="123"/>
        <v/>
      </c>
    </row>
    <row r="789" spans="22:38">
      <c r="V789" s="36">
        <f t="shared" si="115"/>
        <v>0</v>
      </c>
      <c r="AE789" s="36">
        <f t="shared" si="116"/>
        <v>0</v>
      </c>
      <c r="AF789" s="36">
        <f t="shared" si="117"/>
        <v>1</v>
      </c>
      <c r="AG789" s="36" t="str">
        <f t="shared" si="118"/>
        <v/>
      </c>
      <c r="AH789" s="36" t="str">
        <f t="shared" si="119"/>
        <v/>
      </c>
      <c r="AI789" s="36">
        <f t="shared" si="120"/>
        <v>0</v>
      </c>
      <c r="AJ789" s="36">
        <f t="shared" si="121"/>
        <v>0</v>
      </c>
      <c r="AK789" s="36" t="str">
        <f t="shared" si="122"/>
        <v/>
      </c>
      <c r="AL789" s="36" t="str">
        <f t="shared" si="123"/>
        <v/>
      </c>
    </row>
    <row r="790" spans="22:38">
      <c r="V790" s="36">
        <f t="shared" si="115"/>
        <v>0</v>
      </c>
      <c r="AE790" s="36">
        <f t="shared" si="116"/>
        <v>0</v>
      </c>
      <c r="AF790" s="36">
        <f t="shared" si="117"/>
        <v>1</v>
      </c>
      <c r="AG790" s="36" t="str">
        <f t="shared" si="118"/>
        <v/>
      </c>
      <c r="AH790" s="36" t="str">
        <f t="shared" si="119"/>
        <v/>
      </c>
      <c r="AI790" s="36">
        <f t="shared" si="120"/>
        <v>0</v>
      </c>
      <c r="AJ790" s="36">
        <f t="shared" si="121"/>
        <v>0</v>
      </c>
      <c r="AK790" s="36" t="str">
        <f t="shared" si="122"/>
        <v/>
      </c>
      <c r="AL790" s="36" t="str">
        <f t="shared" si="123"/>
        <v/>
      </c>
    </row>
    <row r="791" spans="22:38">
      <c r="V791" s="36">
        <f t="shared" si="115"/>
        <v>0</v>
      </c>
      <c r="AE791" s="36">
        <f t="shared" si="116"/>
        <v>0</v>
      </c>
      <c r="AF791" s="36">
        <f t="shared" si="117"/>
        <v>1</v>
      </c>
      <c r="AG791" s="36" t="str">
        <f t="shared" si="118"/>
        <v/>
      </c>
      <c r="AH791" s="36" t="str">
        <f t="shared" si="119"/>
        <v/>
      </c>
      <c r="AI791" s="36">
        <f t="shared" si="120"/>
        <v>0</v>
      </c>
      <c r="AJ791" s="36">
        <f t="shared" si="121"/>
        <v>0</v>
      </c>
      <c r="AK791" s="36" t="str">
        <f t="shared" si="122"/>
        <v/>
      </c>
      <c r="AL791" s="36" t="str">
        <f t="shared" si="123"/>
        <v/>
      </c>
    </row>
    <row r="792" spans="22:38">
      <c r="V792" s="36">
        <f t="shared" si="115"/>
        <v>0</v>
      </c>
      <c r="AE792" s="36">
        <f t="shared" si="116"/>
        <v>0</v>
      </c>
      <c r="AF792" s="36">
        <f t="shared" si="117"/>
        <v>1</v>
      </c>
      <c r="AG792" s="36" t="str">
        <f t="shared" si="118"/>
        <v/>
      </c>
      <c r="AH792" s="36" t="str">
        <f t="shared" si="119"/>
        <v/>
      </c>
      <c r="AI792" s="36">
        <f t="shared" si="120"/>
        <v>0</v>
      </c>
      <c r="AJ792" s="36">
        <f t="shared" si="121"/>
        <v>0</v>
      </c>
      <c r="AK792" s="36" t="str">
        <f t="shared" si="122"/>
        <v/>
      </c>
      <c r="AL792" s="36" t="str">
        <f t="shared" si="123"/>
        <v/>
      </c>
    </row>
    <row r="793" spans="22:38">
      <c r="V793" s="36">
        <f t="shared" si="115"/>
        <v>0</v>
      </c>
      <c r="AE793" s="36">
        <f t="shared" si="116"/>
        <v>0</v>
      </c>
      <c r="AF793" s="36">
        <f t="shared" si="117"/>
        <v>1</v>
      </c>
      <c r="AG793" s="36" t="str">
        <f t="shared" si="118"/>
        <v/>
      </c>
      <c r="AH793" s="36" t="str">
        <f t="shared" si="119"/>
        <v/>
      </c>
      <c r="AI793" s="36">
        <f t="shared" si="120"/>
        <v>0</v>
      </c>
      <c r="AJ793" s="36">
        <f t="shared" si="121"/>
        <v>0</v>
      </c>
      <c r="AK793" s="36" t="str">
        <f t="shared" si="122"/>
        <v/>
      </c>
      <c r="AL793" s="36" t="str">
        <f t="shared" si="123"/>
        <v/>
      </c>
    </row>
    <row r="794" spans="22:38">
      <c r="V794" s="36">
        <f t="shared" si="115"/>
        <v>0</v>
      </c>
      <c r="AE794" s="36">
        <f t="shared" si="116"/>
        <v>0</v>
      </c>
      <c r="AF794" s="36">
        <f t="shared" si="117"/>
        <v>1</v>
      </c>
      <c r="AG794" s="36" t="str">
        <f t="shared" si="118"/>
        <v/>
      </c>
      <c r="AH794" s="36" t="str">
        <f t="shared" si="119"/>
        <v/>
      </c>
      <c r="AI794" s="36">
        <f t="shared" si="120"/>
        <v>0</v>
      </c>
      <c r="AJ794" s="36">
        <f t="shared" si="121"/>
        <v>0</v>
      </c>
      <c r="AK794" s="36" t="str">
        <f t="shared" si="122"/>
        <v/>
      </c>
      <c r="AL794" s="36" t="str">
        <f t="shared" si="123"/>
        <v/>
      </c>
    </row>
    <row r="795" spans="22:38">
      <c r="V795" s="36">
        <f t="shared" si="115"/>
        <v>0</v>
      </c>
      <c r="AE795" s="36">
        <f t="shared" si="116"/>
        <v>0</v>
      </c>
      <c r="AF795" s="36">
        <f t="shared" si="117"/>
        <v>1</v>
      </c>
      <c r="AG795" s="36" t="str">
        <f t="shared" si="118"/>
        <v/>
      </c>
      <c r="AH795" s="36" t="str">
        <f t="shared" si="119"/>
        <v/>
      </c>
      <c r="AI795" s="36">
        <f t="shared" si="120"/>
        <v>0</v>
      </c>
      <c r="AJ795" s="36">
        <f t="shared" si="121"/>
        <v>0</v>
      </c>
      <c r="AK795" s="36" t="str">
        <f t="shared" si="122"/>
        <v/>
      </c>
      <c r="AL795" s="36" t="str">
        <f t="shared" si="123"/>
        <v/>
      </c>
    </row>
    <row r="796" spans="22:38">
      <c r="V796" s="36">
        <f t="shared" si="115"/>
        <v>0</v>
      </c>
      <c r="AE796" s="36">
        <f t="shared" si="116"/>
        <v>0</v>
      </c>
      <c r="AF796" s="36">
        <f t="shared" si="117"/>
        <v>1</v>
      </c>
      <c r="AG796" s="36" t="str">
        <f t="shared" si="118"/>
        <v/>
      </c>
      <c r="AH796" s="36" t="str">
        <f t="shared" si="119"/>
        <v/>
      </c>
      <c r="AI796" s="36">
        <f t="shared" si="120"/>
        <v>0</v>
      </c>
      <c r="AJ796" s="36">
        <f t="shared" si="121"/>
        <v>0</v>
      </c>
      <c r="AK796" s="36" t="str">
        <f t="shared" si="122"/>
        <v/>
      </c>
      <c r="AL796" s="36" t="str">
        <f t="shared" si="123"/>
        <v/>
      </c>
    </row>
    <row r="797" spans="22:38">
      <c r="V797" s="36">
        <f t="shared" si="115"/>
        <v>0</v>
      </c>
      <c r="AE797" s="36">
        <f t="shared" si="116"/>
        <v>0</v>
      </c>
      <c r="AF797" s="36">
        <f t="shared" si="117"/>
        <v>1</v>
      </c>
      <c r="AG797" s="36" t="str">
        <f t="shared" si="118"/>
        <v/>
      </c>
      <c r="AH797" s="36" t="str">
        <f t="shared" si="119"/>
        <v/>
      </c>
      <c r="AI797" s="36">
        <f t="shared" si="120"/>
        <v>0</v>
      </c>
      <c r="AJ797" s="36">
        <f t="shared" si="121"/>
        <v>0</v>
      </c>
      <c r="AK797" s="36" t="str">
        <f t="shared" si="122"/>
        <v/>
      </c>
      <c r="AL797" s="36" t="str">
        <f t="shared" si="123"/>
        <v/>
      </c>
    </row>
    <row r="798" spans="22:38">
      <c r="V798" s="36">
        <f t="shared" si="115"/>
        <v>0</v>
      </c>
      <c r="AE798" s="36">
        <f t="shared" si="116"/>
        <v>0</v>
      </c>
      <c r="AF798" s="36">
        <f t="shared" si="117"/>
        <v>1</v>
      </c>
      <c r="AG798" s="36" t="str">
        <f t="shared" si="118"/>
        <v/>
      </c>
      <c r="AH798" s="36" t="str">
        <f t="shared" si="119"/>
        <v/>
      </c>
      <c r="AI798" s="36">
        <f t="shared" si="120"/>
        <v>0</v>
      </c>
      <c r="AJ798" s="36">
        <f t="shared" si="121"/>
        <v>0</v>
      </c>
      <c r="AK798" s="36" t="str">
        <f t="shared" si="122"/>
        <v/>
      </c>
      <c r="AL798" s="36" t="str">
        <f t="shared" si="123"/>
        <v/>
      </c>
    </row>
    <row r="799" spans="22:38">
      <c r="V799" s="36">
        <f t="shared" si="115"/>
        <v>0</v>
      </c>
      <c r="AE799" s="36">
        <f t="shared" si="116"/>
        <v>0</v>
      </c>
      <c r="AF799" s="36">
        <f t="shared" si="117"/>
        <v>1</v>
      </c>
      <c r="AG799" s="36" t="str">
        <f t="shared" si="118"/>
        <v/>
      </c>
      <c r="AH799" s="36" t="str">
        <f t="shared" si="119"/>
        <v/>
      </c>
      <c r="AI799" s="36">
        <f t="shared" si="120"/>
        <v>0</v>
      </c>
      <c r="AJ799" s="36">
        <f t="shared" si="121"/>
        <v>0</v>
      </c>
      <c r="AK799" s="36" t="str">
        <f t="shared" si="122"/>
        <v/>
      </c>
      <c r="AL799" s="36" t="str">
        <f t="shared" si="123"/>
        <v/>
      </c>
    </row>
    <row r="800" spans="22:38">
      <c r="V800" s="36">
        <f t="shared" si="115"/>
        <v>0</v>
      </c>
      <c r="AE800" s="36">
        <f t="shared" si="116"/>
        <v>0</v>
      </c>
      <c r="AF800" s="36">
        <f t="shared" si="117"/>
        <v>1</v>
      </c>
      <c r="AG800" s="36" t="str">
        <f t="shared" si="118"/>
        <v/>
      </c>
      <c r="AH800" s="36" t="str">
        <f t="shared" si="119"/>
        <v/>
      </c>
      <c r="AI800" s="36">
        <f t="shared" si="120"/>
        <v>0</v>
      </c>
      <c r="AJ800" s="36">
        <f t="shared" si="121"/>
        <v>0</v>
      </c>
      <c r="AK800" s="36" t="str">
        <f t="shared" si="122"/>
        <v/>
      </c>
      <c r="AL800" s="36" t="str">
        <f t="shared" si="123"/>
        <v/>
      </c>
    </row>
    <row r="801" spans="22:38">
      <c r="V801" s="36">
        <f t="shared" si="115"/>
        <v>0</v>
      </c>
      <c r="AE801" s="36">
        <f t="shared" si="116"/>
        <v>0</v>
      </c>
      <c r="AF801" s="36">
        <f t="shared" si="117"/>
        <v>1</v>
      </c>
      <c r="AG801" s="36" t="str">
        <f t="shared" si="118"/>
        <v/>
      </c>
      <c r="AH801" s="36" t="str">
        <f t="shared" si="119"/>
        <v/>
      </c>
      <c r="AI801" s="36">
        <f t="shared" si="120"/>
        <v>0</v>
      </c>
      <c r="AJ801" s="36">
        <f t="shared" si="121"/>
        <v>0</v>
      </c>
      <c r="AK801" s="36" t="str">
        <f t="shared" si="122"/>
        <v/>
      </c>
      <c r="AL801" s="36" t="str">
        <f t="shared" si="123"/>
        <v/>
      </c>
    </row>
    <row r="802" spans="22:38">
      <c r="V802" s="36">
        <f t="shared" si="115"/>
        <v>0</v>
      </c>
      <c r="AE802" s="36">
        <f t="shared" si="116"/>
        <v>0</v>
      </c>
      <c r="AF802" s="36">
        <f t="shared" si="117"/>
        <v>1</v>
      </c>
      <c r="AG802" s="36" t="str">
        <f t="shared" si="118"/>
        <v/>
      </c>
      <c r="AH802" s="36" t="str">
        <f t="shared" si="119"/>
        <v/>
      </c>
      <c r="AI802" s="36">
        <f t="shared" si="120"/>
        <v>0</v>
      </c>
      <c r="AJ802" s="36">
        <f t="shared" si="121"/>
        <v>0</v>
      </c>
      <c r="AK802" s="36" t="str">
        <f t="shared" si="122"/>
        <v/>
      </c>
      <c r="AL802" s="36" t="str">
        <f t="shared" si="123"/>
        <v/>
      </c>
    </row>
    <row r="803" spans="22:38">
      <c r="V803" s="36">
        <f t="shared" si="115"/>
        <v>0</v>
      </c>
      <c r="AE803" s="36">
        <f t="shared" si="116"/>
        <v>0</v>
      </c>
      <c r="AF803" s="36">
        <f t="shared" si="117"/>
        <v>1</v>
      </c>
      <c r="AG803" s="36" t="str">
        <f t="shared" si="118"/>
        <v/>
      </c>
      <c r="AH803" s="36" t="str">
        <f t="shared" si="119"/>
        <v/>
      </c>
      <c r="AI803" s="36">
        <f t="shared" si="120"/>
        <v>0</v>
      </c>
      <c r="AJ803" s="36">
        <f t="shared" si="121"/>
        <v>0</v>
      </c>
      <c r="AK803" s="36" t="str">
        <f t="shared" si="122"/>
        <v/>
      </c>
      <c r="AL803" s="36" t="str">
        <f t="shared" si="123"/>
        <v/>
      </c>
    </row>
    <row r="804" spans="22:38">
      <c r="V804" s="36">
        <f t="shared" si="115"/>
        <v>0</v>
      </c>
      <c r="AE804" s="36">
        <f t="shared" si="116"/>
        <v>0</v>
      </c>
      <c r="AF804" s="36">
        <f t="shared" si="117"/>
        <v>1</v>
      </c>
      <c r="AG804" s="36" t="str">
        <f t="shared" si="118"/>
        <v/>
      </c>
      <c r="AH804" s="36" t="str">
        <f t="shared" si="119"/>
        <v/>
      </c>
      <c r="AI804" s="36">
        <f t="shared" si="120"/>
        <v>0</v>
      </c>
      <c r="AJ804" s="36">
        <f t="shared" si="121"/>
        <v>0</v>
      </c>
      <c r="AK804" s="36" t="str">
        <f t="shared" si="122"/>
        <v/>
      </c>
      <c r="AL804" s="36" t="str">
        <f t="shared" si="123"/>
        <v/>
      </c>
    </row>
    <row r="805" spans="22:38">
      <c r="V805" s="36">
        <f t="shared" si="115"/>
        <v>0</v>
      </c>
      <c r="AE805" s="36">
        <f t="shared" si="116"/>
        <v>0</v>
      </c>
      <c r="AF805" s="36">
        <f t="shared" si="117"/>
        <v>1</v>
      </c>
      <c r="AG805" s="36" t="str">
        <f t="shared" si="118"/>
        <v/>
      </c>
      <c r="AH805" s="36" t="str">
        <f t="shared" si="119"/>
        <v/>
      </c>
      <c r="AI805" s="36">
        <f t="shared" si="120"/>
        <v>0</v>
      </c>
      <c r="AJ805" s="36">
        <f t="shared" si="121"/>
        <v>0</v>
      </c>
      <c r="AK805" s="36" t="str">
        <f t="shared" si="122"/>
        <v/>
      </c>
      <c r="AL805" s="36" t="str">
        <f t="shared" si="123"/>
        <v/>
      </c>
    </row>
    <row r="806" spans="22:38">
      <c r="V806" s="36">
        <f t="shared" si="115"/>
        <v>0</v>
      </c>
      <c r="AE806" s="36">
        <f t="shared" si="116"/>
        <v>0</v>
      </c>
      <c r="AF806" s="36">
        <f t="shared" si="117"/>
        <v>1</v>
      </c>
      <c r="AG806" s="36" t="str">
        <f t="shared" si="118"/>
        <v/>
      </c>
      <c r="AH806" s="36" t="str">
        <f t="shared" si="119"/>
        <v/>
      </c>
      <c r="AI806" s="36">
        <f t="shared" si="120"/>
        <v>0</v>
      </c>
      <c r="AJ806" s="36">
        <f t="shared" si="121"/>
        <v>0</v>
      </c>
      <c r="AK806" s="36" t="str">
        <f t="shared" si="122"/>
        <v/>
      </c>
      <c r="AL806" s="36" t="str">
        <f t="shared" si="123"/>
        <v/>
      </c>
    </row>
    <row r="807" spans="22:38">
      <c r="V807" s="36">
        <f t="shared" si="115"/>
        <v>0</v>
      </c>
      <c r="AE807" s="36">
        <f t="shared" si="116"/>
        <v>0</v>
      </c>
      <c r="AF807" s="36">
        <f t="shared" si="117"/>
        <v>1</v>
      </c>
      <c r="AG807" s="36" t="str">
        <f t="shared" si="118"/>
        <v/>
      </c>
      <c r="AH807" s="36" t="str">
        <f t="shared" si="119"/>
        <v/>
      </c>
      <c r="AI807" s="36">
        <f t="shared" si="120"/>
        <v>0</v>
      </c>
      <c r="AJ807" s="36">
        <f t="shared" si="121"/>
        <v>0</v>
      </c>
      <c r="AK807" s="36" t="str">
        <f t="shared" si="122"/>
        <v/>
      </c>
      <c r="AL807" s="36" t="str">
        <f t="shared" si="123"/>
        <v/>
      </c>
    </row>
    <row r="808" spans="22:38">
      <c r="V808" s="36">
        <f t="shared" si="115"/>
        <v>0</v>
      </c>
      <c r="AE808" s="36">
        <f t="shared" si="116"/>
        <v>0</v>
      </c>
      <c r="AF808" s="36">
        <f t="shared" si="117"/>
        <v>1</v>
      </c>
      <c r="AG808" s="36" t="str">
        <f t="shared" si="118"/>
        <v/>
      </c>
      <c r="AH808" s="36" t="str">
        <f t="shared" si="119"/>
        <v/>
      </c>
      <c r="AI808" s="36">
        <f t="shared" si="120"/>
        <v>0</v>
      </c>
      <c r="AJ808" s="36">
        <f t="shared" si="121"/>
        <v>0</v>
      </c>
      <c r="AK808" s="36" t="str">
        <f t="shared" si="122"/>
        <v/>
      </c>
      <c r="AL808" s="36" t="str">
        <f t="shared" si="123"/>
        <v/>
      </c>
    </row>
    <row r="809" spans="22:38">
      <c r="V809" s="36">
        <f t="shared" si="115"/>
        <v>0</v>
      </c>
      <c r="AE809" s="36">
        <f t="shared" si="116"/>
        <v>0</v>
      </c>
      <c r="AF809" s="36">
        <f t="shared" si="117"/>
        <v>1</v>
      </c>
      <c r="AG809" s="36" t="str">
        <f t="shared" si="118"/>
        <v/>
      </c>
      <c r="AH809" s="36" t="str">
        <f t="shared" si="119"/>
        <v/>
      </c>
      <c r="AI809" s="36">
        <f t="shared" si="120"/>
        <v>0</v>
      </c>
      <c r="AJ809" s="36">
        <f t="shared" si="121"/>
        <v>0</v>
      </c>
      <c r="AK809" s="36" t="str">
        <f t="shared" si="122"/>
        <v/>
      </c>
      <c r="AL809" s="36" t="str">
        <f t="shared" si="123"/>
        <v/>
      </c>
    </row>
    <row r="810" spans="22:38">
      <c r="V810" s="36">
        <f t="shared" si="115"/>
        <v>0</v>
      </c>
      <c r="AE810" s="36">
        <f t="shared" si="116"/>
        <v>0</v>
      </c>
      <c r="AF810" s="36">
        <f t="shared" si="117"/>
        <v>1</v>
      </c>
      <c r="AG810" s="36" t="str">
        <f t="shared" si="118"/>
        <v/>
      </c>
      <c r="AH810" s="36" t="str">
        <f t="shared" si="119"/>
        <v/>
      </c>
      <c r="AI810" s="36">
        <f t="shared" si="120"/>
        <v>0</v>
      </c>
      <c r="AJ810" s="36">
        <f t="shared" si="121"/>
        <v>0</v>
      </c>
      <c r="AK810" s="36" t="str">
        <f t="shared" si="122"/>
        <v/>
      </c>
      <c r="AL810" s="36" t="str">
        <f t="shared" si="123"/>
        <v/>
      </c>
    </row>
    <row r="811" spans="22:38">
      <c r="V811" s="36">
        <f t="shared" si="115"/>
        <v>0</v>
      </c>
      <c r="AE811" s="36">
        <f t="shared" si="116"/>
        <v>0</v>
      </c>
      <c r="AF811" s="36">
        <f t="shared" si="117"/>
        <v>1</v>
      </c>
      <c r="AG811" s="36" t="str">
        <f t="shared" si="118"/>
        <v/>
      </c>
      <c r="AH811" s="36" t="str">
        <f t="shared" si="119"/>
        <v/>
      </c>
      <c r="AI811" s="36">
        <f t="shared" si="120"/>
        <v>0</v>
      </c>
      <c r="AJ811" s="36">
        <f t="shared" si="121"/>
        <v>0</v>
      </c>
      <c r="AK811" s="36" t="str">
        <f t="shared" si="122"/>
        <v/>
      </c>
      <c r="AL811" s="36" t="str">
        <f t="shared" si="123"/>
        <v/>
      </c>
    </row>
    <row r="812" spans="22:38">
      <c r="V812" s="36">
        <f t="shared" si="115"/>
        <v>0</v>
      </c>
      <c r="AE812" s="36">
        <f t="shared" si="116"/>
        <v>0</v>
      </c>
      <c r="AF812" s="36">
        <f t="shared" si="117"/>
        <v>1</v>
      </c>
      <c r="AG812" s="36" t="str">
        <f t="shared" si="118"/>
        <v/>
      </c>
      <c r="AH812" s="36" t="str">
        <f t="shared" si="119"/>
        <v/>
      </c>
      <c r="AI812" s="36">
        <f t="shared" si="120"/>
        <v>0</v>
      </c>
      <c r="AJ812" s="36">
        <f t="shared" si="121"/>
        <v>0</v>
      </c>
      <c r="AK812" s="36" t="str">
        <f t="shared" si="122"/>
        <v/>
      </c>
      <c r="AL812" s="36" t="str">
        <f t="shared" si="123"/>
        <v/>
      </c>
    </row>
    <row r="813" spans="22:38">
      <c r="V813" s="36">
        <f t="shared" si="115"/>
        <v>0</v>
      </c>
      <c r="AE813" s="36">
        <f t="shared" si="116"/>
        <v>0</v>
      </c>
      <c r="AF813" s="36">
        <f t="shared" si="117"/>
        <v>1</v>
      </c>
      <c r="AG813" s="36" t="str">
        <f t="shared" si="118"/>
        <v/>
      </c>
      <c r="AH813" s="36" t="str">
        <f t="shared" si="119"/>
        <v/>
      </c>
      <c r="AI813" s="36">
        <f t="shared" si="120"/>
        <v>0</v>
      </c>
      <c r="AJ813" s="36">
        <f t="shared" si="121"/>
        <v>0</v>
      </c>
      <c r="AK813" s="36" t="str">
        <f t="shared" si="122"/>
        <v/>
      </c>
      <c r="AL813" s="36" t="str">
        <f t="shared" si="123"/>
        <v/>
      </c>
    </row>
    <row r="814" spans="22:38">
      <c r="V814" s="36">
        <f t="shared" si="115"/>
        <v>0</v>
      </c>
      <c r="AE814" s="36">
        <f t="shared" si="116"/>
        <v>0</v>
      </c>
      <c r="AF814" s="36">
        <f t="shared" si="117"/>
        <v>1</v>
      </c>
      <c r="AG814" s="36" t="str">
        <f t="shared" si="118"/>
        <v/>
      </c>
      <c r="AH814" s="36" t="str">
        <f t="shared" si="119"/>
        <v/>
      </c>
      <c r="AI814" s="36">
        <f t="shared" si="120"/>
        <v>0</v>
      </c>
      <c r="AJ814" s="36">
        <f t="shared" si="121"/>
        <v>0</v>
      </c>
      <c r="AK814" s="36" t="str">
        <f t="shared" si="122"/>
        <v/>
      </c>
      <c r="AL814" s="36" t="str">
        <f t="shared" si="123"/>
        <v/>
      </c>
    </row>
    <row r="815" spans="22:38">
      <c r="V815" s="36">
        <f t="shared" si="115"/>
        <v>0</v>
      </c>
      <c r="AE815" s="36">
        <f t="shared" si="116"/>
        <v>0</v>
      </c>
      <c r="AF815" s="36">
        <f t="shared" si="117"/>
        <v>1</v>
      </c>
      <c r="AG815" s="36" t="str">
        <f t="shared" si="118"/>
        <v/>
      </c>
      <c r="AH815" s="36" t="str">
        <f t="shared" si="119"/>
        <v/>
      </c>
      <c r="AI815" s="36">
        <f t="shared" si="120"/>
        <v>0</v>
      </c>
      <c r="AJ815" s="36">
        <f t="shared" si="121"/>
        <v>0</v>
      </c>
      <c r="AK815" s="36" t="str">
        <f t="shared" si="122"/>
        <v/>
      </c>
      <c r="AL815" s="36" t="str">
        <f t="shared" si="123"/>
        <v/>
      </c>
    </row>
    <row r="816" spans="22:38">
      <c r="V816" s="36">
        <f t="shared" si="115"/>
        <v>0</v>
      </c>
      <c r="AE816" s="36">
        <f t="shared" si="116"/>
        <v>0</v>
      </c>
      <c r="AF816" s="36">
        <f t="shared" si="117"/>
        <v>1</v>
      </c>
      <c r="AG816" s="36" t="str">
        <f t="shared" si="118"/>
        <v/>
      </c>
      <c r="AH816" s="36" t="str">
        <f t="shared" si="119"/>
        <v/>
      </c>
      <c r="AI816" s="36">
        <f t="shared" si="120"/>
        <v>0</v>
      </c>
      <c r="AJ816" s="36">
        <f t="shared" si="121"/>
        <v>0</v>
      </c>
      <c r="AK816" s="36" t="str">
        <f t="shared" si="122"/>
        <v/>
      </c>
      <c r="AL816" s="36" t="str">
        <f t="shared" si="123"/>
        <v/>
      </c>
    </row>
    <row r="817" spans="22:38">
      <c r="V817" s="36">
        <f t="shared" si="115"/>
        <v>0</v>
      </c>
      <c r="AE817" s="36">
        <f t="shared" si="116"/>
        <v>0</v>
      </c>
      <c r="AF817" s="36">
        <f t="shared" si="117"/>
        <v>1</v>
      </c>
      <c r="AG817" s="36" t="str">
        <f t="shared" si="118"/>
        <v/>
      </c>
      <c r="AH817" s="36" t="str">
        <f t="shared" si="119"/>
        <v/>
      </c>
      <c r="AI817" s="36">
        <f t="shared" si="120"/>
        <v>0</v>
      </c>
      <c r="AJ817" s="36">
        <f t="shared" si="121"/>
        <v>0</v>
      </c>
      <c r="AK817" s="36" t="str">
        <f t="shared" si="122"/>
        <v/>
      </c>
      <c r="AL817" s="36" t="str">
        <f t="shared" si="123"/>
        <v/>
      </c>
    </row>
    <row r="818" spans="22:38">
      <c r="V818" s="36">
        <f t="shared" si="115"/>
        <v>0</v>
      </c>
      <c r="AE818" s="36">
        <f t="shared" si="116"/>
        <v>0</v>
      </c>
      <c r="AF818" s="36">
        <f t="shared" si="117"/>
        <v>1</v>
      </c>
      <c r="AG818" s="36" t="str">
        <f t="shared" si="118"/>
        <v/>
      </c>
      <c r="AH818" s="36" t="str">
        <f t="shared" si="119"/>
        <v/>
      </c>
      <c r="AI818" s="36">
        <f t="shared" si="120"/>
        <v>0</v>
      </c>
      <c r="AJ818" s="36">
        <f t="shared" si="121"/>
        <v>0</v>
      </c>
      <c r="AK818" s="36" t="str">
        <f t="shared" si="122"/>
        <v/>
      </c>
      <c r="AL818" s="36" t="str">
        <f t="shared" si="123"/>
        <v/>
      </c>
    </row>
    <row r="819" spans="22:38">
      <c r="V819" s="36">
        <f t="shared" si="115"/>
        <v>0</v>
      </c>
      <c r="AE819" s="36">
        <f t="shared" si="116"/>
        <v>0</v>
      </c>
      <c r="AF819" s="36">
        <f t="shared" si="117"/>
        <v>1</v>
      </c>
      <c r="AG819" s="36" t="str">
        <f t="shared" si="118"/>
        <v/>
      </c>
      <c r="AH819" s="36" t="str">
        <f t="shared" si="119"/>
        <v/>
      </c>
      <c r="AI819" s="36">
        <f t="shared" si="120"/>
        <v>0</v>
      </c>
      <c r="AJ819" s="36">
        <f t="shared" si="121"/>
        <v>0</v>
      </c>
      <c r="AK819" s="36" t="str">
        <f t="shared" si="122"/>
        <v/>
      </c>
      <c r="AL819" s="36" t="str">
        <f t="shared" si="123"/>
        <v/>
      </c>
    </row>
    <row r="820" spans="22:38">
      <c r="V820" s="36">
        <f t="shared" si="115"/>
        <v>0</v>
      </c>
      <c r="AE820" s="36">
        <f t="shared" si="116"/>
        <v>0</v>
      </c>
      <c r="AF820" s="36">
        <f t="shared" si="117"/>
        <v>1</v>
      </c>
      <c r="AG820" s="36" t="str">
        <f t="shared" si="118"/>
        <v/>
      </c>
      <c r="AH820" s="36" t="str">
        <f t="shared" si="119"/>
        <v/>
      </c>
      <c r="AI820" s="36">
        <f t="shared" si="120"/>
        <v>0</v>
      </c>
      <c r="AJ820" s="36">
        <f t="shared" si="121"/>
        <v>0</v>
      </c>
      <c r="AK820" s="36" t="str">
        <f t="shared" si="122"/>
        <v/>
      </c>
      <c r="AL820" s="36" t="str">
        <f t="shared" si="123"/>
        <v/>
      </c>
    </row>
    <row r="821" spans="22:38">
      <c r="V821" s="36">
        <f t="shared" si="115"/>
        <v>0</v>
      </c>
      <c r="AE821" s="36">
        <f t="shared" si="116"/>
        <v>0</v>
      </c>
      <c r="AF821" s="36">
        <f t="shared" si="117"/>
        <v>1</v>
      </c>
      <c r="AG821" s="36" t="str">
        <f t="shared" si="118"/>
        <v/>
      </c>
      <c r="AH821" s="36" t="str">
        <f t="shared" si="119"/>
        <v/>
      </c>
      <c r="AI821" s="36">
        <f t="shared" si="120"/>
        <v>0</v>
      </c>
      <c r="AJ821" s="36">
        <f t="shared" si="121"/>
        <v>0</v>
      </c>
      <c r="AK821" s="36" t="str">
        <f t="shared" si="122"/>
        <v/>
      </c>
      <c r="AL821" s="36" t="str">
        <f t="shared" si="123"/>
        <v/>
      </c>
    </row>
    <row r="822" spans="22:38">
      <c r="V822" s="36">
        <f t="shared" si="115"/>
        <v>0</v>
      </c>
      <c r="AE822" s="36">
        <f t="shared" si="116"/>
        <v>0</v>
      </c>
      <c r="AF822" s="36">
        <f t="shared" si="117"/>
        <v>1</v>
      </c>
      <c r="AG822" s="36" t="str">
        <f t="shared" si="118"/>
        <v/>
      </c>
      <c r="AH822" s="36" t="str">
        <f t="shared" si="119"/>
        <v/>
      </c>
      <c r="AI822" s="36">
        <f t="shared" si="120"/>
        <v>0</v>
      </c>
      <c r="AJ822" s="36">
        <f t="shared" si="121"/>
        <v>0</v>
      </c>
      <c r="AK822" s="36" t="str">
        <f t="shared" si="122"/>
        <v/>
      </c>
      <c r="AL822" s="36" t="str">
        <f t="shared" si="123"/>
        <v/>
      </c>
    </row>
    <row r="823" spans="22:38">
      <c r="V823" s="36">
        <f t="shared" si="115"/>
        <v>0</v>
      </c>
      <c r="AE823" s="36">
        <f t="shared" si="116"/>
        <v>0</v>
      </c>
      <c r="AF823" s="36">
        <f t="shared" si="117"/>
        <v>1</v>
      </c>
      <c r="AG823" s="36" t="str">
        <f t="shared" si="118"/>
        <v/>
      </c>
      <c r="AH823" s="36" t="str">
        <f t="shared" si="119"/>
        <v/>
      </c>
      <c r="AI823" s="36">
        <f t="shared" si="120"/>
        <v>0</v>
      </c>
      <c r="AJ823" s="36">
        <f t="shared" si="121"/>
        <v>0</v>
      </c>
      <c r="AK823" s="36" t="str">
        <f t="shared" si="122"/>
        <v/>
      </c>
      <c r="AL823" s="36" t="str">
        <f t="shared" si="123"/>
        <v/>
      </c>
    </row>
    <row r="824" spans="22:38">
      <c r="V824" s="36">
        <f t="shared" si="115"/>
        <v>0</v>
      </c>
      <c r="AE824" s="36">
        <f t="shared" si="116"/>
        <v>0</v>
      </c>
      <c r="AF824" s="36">
        <f t="shared" si="117"/>
        <v>1</v>
      </c>
      <c r="AG824" s="36" t="str">
        <f t="shared" si="118"/>
        <v/>
      </c>
      <c r="AH824" s="36" t="str">
        <f t="shared" si="119"/>
        <v/>
      </c>
      <c r="AI824" s="36">
        <f t="shared" si="120"/>
        <v>0</v>
      </c>
      <c r="AJ824" s="36">
        <f t="shared" si="121"/>
        <v>0</v>
      </c>
      <c r="AK824" s="36" t="str">
        <f t="shared" si="122"/>
        <v/>
      </c>
      <c r="AL824" s="36" t="str">
        <f t="shared" si="123"/>
        <v/>
      </c>
    </row>
    <row r="825" spans="22:38">
      <c r="V825" s="36">
        <f t="shared" si="115"/>
        <v>0</v>
      </c>
      <c r="AE825" s="36">
        <f t="shared" si="116"/>
        <v>0</v>
      </c>
      <c r="AF825" s="36">
        <f t="shared" si="117"/>
        <v>1</v>
      </c>
      <c r="AG825" s="36" t="str">
        <f t="shared" si="118"/>
        <v/>
      </c>
      <c r="AH825" s="36" t="str">
        <f t="shared" si="119"/>
        <v/>
      </c>
      <c r="AI825" s="36">
        <f t="shared" si="120"/>
        <v>0</v>
      </c>
      <c r="AJ825" s="36">
        <f t="shared" si="121"/>
        <v>0</v>
      </c>
      <c r="AK825" s="36" t="str">
        <f t="shared" si="122"/>
        <v/>
      </c>
      <c r="AL825" s="36" t="str">
        <f t="shared" si="123"/>
        <v/>
      </c>
    </row>
    <row r="826" spans="22:38">
      <c r="V826" s="36">
        <f t="shared" si="115"/>
        <v>0</v>
      </c>
      <c r="AE826" s="36">
        <f t="shared" si="116"/>
        <v>0</v>
      </c>
      <c r="AF826" s="36">
        <f t="shared" si="117"/>
        <v>1</v>
      </c>
      <c r="AG826" s="36" t="str">
        <f t="shared" si="118"/>
        <v/>
      </c>
      <c r="AH826" s="36" t="str">
        <f t="shared" si="119"/>
        <v/>
      </c>
      <c r="AI826" s="36">
        <f t="shared" si="120"/>
        <v>0</v>
      </c>
      <c r="AJ826" s="36">
        <f t="shared" si="121"/>
        <v>0</v>
      </c>
      <c r="AK826" s="36" t="str">
        <f t="shared" si="122"/>
        <v/>
      </c>
      <c r="AL826" s="36" t="str">
        <f t="shared" si="123"/>
        <v/>
      </c>
    </row>
    <row r="827" spans="22:38">
      <c r="V827" s="36">
        <f t="shared" si="115"/>
        <v>0</v>
      </c>
      <c r="AE827" s="36">
        <f t="shared" si="116"/>
        <v>0</v>
      </c>
      <c r="AF827" s="36">
        <f t="shared" si="117"/>
        <v>1</v>
      </c>
      <c r="AG827" s="36" t="str">
        <f t="shared" si="118"/>
        <v/>
      </c>
      <c r="AH827" s="36" t="str">
        <f t="shared" si="119"/>
        <v/>
      </c>
      <c r="AI827" s="36">
        <f t="shared" si="120"/>
        <v>0</v>
      </c>
      <c r="AJ827" s="36">
        <f t="shared" si="121"/>
        <v>0</v>
      </c>
      <c r="AK827" s="36" t="str">
        <f t="shared" si="122"/>
        <v/>
      </c>
      <c r="AL827" s="36" t="str">
        <f t="shared" si="123"/>
        <v/>
      </c>
    </row>
    <row r="828" spans="22:38">
      <c r="V828" s="36">
        <f t="shared" si="115"/>
        <v>0</v>
      </c>
      <c r="AE828" s="36">
        <f t="shared" si="116"/>
        <v>0</v>
      </c>
      <c r="AF828" s="36">
        <f t="shared" si="117"/>
        <v>1</v>
      </c>
      <c r="AG828" s="36" t="str">
        <f t="shared" si="118"/>
        <v/>
      </c>
      <c r="AH828" s="36" t="str">
        <f t="shared" si="119"/>
        <v/>
      </c>
      <c r="AI828" s="36">
        <f t="shared" si="120"/>
        <v>0</v>
      </c>
      <c r="AJ828" s="36">
        <f t="shared" si="121"/>
        <v>0</v>
      </c>
      <c r="AK828" s="36" t="str">
        <f t="shared" si="122"/>
        <v/>
      </c>
      <c r="AL828" s="36" t="str">
        <f t="shared" si="123"/>
        <v/>
      </c>
    </row>
    <row r="829" spans="22:38">
      <c r="V829" s="36">
        <f t="shared" si="115"/>
        <v>0</v>
      </c>
      <c r="AE829" s="36">
        <f t="shared" si="116"/>
        <v>0</v>
      </c>
      <c r="AF829" s="36">
        <f t="shared" si="117"/>
        <v>1</v>
      </c>
      <c r="AG829" s="36" t="str">
        <f t="shared" si="118"/>
        <v/>
      </c>
      <c r="AH829" s="36" t="str">
        <f t="shared" si="119"/>
        <v/>
      </c>
      <c r="AI829" s="36">
        <f t="shared" si="120"/>
        <v>0</v>
      </c>
      <c r="AJ829" s="36">
        <f t="shared" si="121"/>
        <v>0</v>
      </c>
      <c r="AK829" s="36" t="str">
        <f t="shared" si="122"/>
        <v/>
      </c>
      <c r="AL829" s="36" t="str">
        <f t="shared" si="123"/>
        <v/>
      </c>
    </row>
    <row r="830" spans="22:38">
      <c r="V830" s="36">
        <f t="shared" si="115"/>
        <v>0</v>
      </c>
      <c r="AE830" s="36">
        <f t="shared" si="116"/>
        <v>0</v>
      </c>
      <c r="AF830" s="36">
        <f t="shared" si="117"/>
        <v>1</v>
      </c>
      <c r="AG830" s="36" t="str">
        <f t="shared" si="118"/>
        <v/>
      </c>
      <c r="AH830" s="36" t="str">
        <f t="shared" si="119"/>
        <v/>
      </c>
      <c r="AI830" s="36">
        <f t="shared" si="120"/>
        <v>0</v>
      </c>
      <c r="AJ830" s="36">
        <f t="shared" si="121"/>
        <v>0</v>
      </c>
      <c r="AK830" s="36" t="str">
        <f t="shared" si="122"/>
        <v/>
      </c>
      <c r="AL830" s="36" t="str">
        <f t="shared" si="123"/>
        <v/>
      </c>
    </row>
    <row r="831" spans="22:38">
      <c r="V831" s="36">
        <f t="shared" si="115"/>
        <v>0</v>
      </c>
      <c r="AE831" s="36">
        <f t="shared" si="116"/>
        <v>0</v>
      </c>
      <c r="AF831" s="36">
        <f t="shared" si="117"/>
        <v>1</v>
      </c>
      <c r="AG831" s="36" t="str">
        <f t="shared" si="118"/>
        <v/>
      </c>
      <c r="AH831" s="36" t="str">
        <f t="shared" si="119"/>
        <v/>
      </c>
      <c r="AI831" s="36">
        <f t="shared" si="120"/>
        <v>0</v>
      </c>
      <c r="AJ831" s="36">
        <f t="shared" si="121"/>
        <v>0</v>
      </c>
      <c r="AK831" s="36" t="str">
        <f t="shared" si="122"/>
        <v/>
      </c>
      <c r="AL831" s="36" t="str">
        <f t="shared" si="123"/>
        <v/>
      </c>
    </row>
    <row r="832" spans="22:38">
      <c r="V832" s="36">
        <f t="shared" si="115"/>
        <v>0</v>
      </c>
      <c r="AE832" s="36">
        <f t="shared" si="116"/>
        <v>0</v>
      </c>
      <c r="AF832" s="36">
        <f t="shared" si="117"/>
        <v>1</v>
      </c>
      <c r="AG832" s="36" t="str">
        <f t="shared" si="118"/>
        <v/>
      </c>
      <c r="AH832" s="36" t="str">
        <f t="shared" si="119"/>
        <v/>
      </c>
      <c r="AI832" s="36">
        <f t="shared" si="120"/>
        <v>0</v>
      </c>
      <c r="AJ832" s="36">
        <f t="shared" si="121"/>
        <v>0</v>
      </c>
      <c r="AK832" s="36" t="str">
        <f t="shared" si="122"/>
        <v/>
      </c>
      <c r="AL832" s="36" t="str">
        <f t="shared" si="123"/>
        <v/>
      </c>
    </row>
    <row r="833" spans="22:38">
      <c r="V833" s="36">
        <f t="shared" si="115"/>
        <v>0</v>
      </c>
      <c r="AE833" s="36">
        <f t="shared" si="116"/>
        <v>0</v>
      </c>
      <c r="AF833" s="36">
        <f t="shared" si="117"/>
        <v>1</v>
      </c>
      <c r="AG833" s="36" t="str">
        <f t="shared" si="118"/>
        <v/>
      </c>
      <c r="AH833" s="36" t="str">
        <f t="shared" si="119"/>
        <v/>
      </c>
      <c r="AI833" s="36">
        <f t="shared" si="120"/>
        <v>0</v>
      </c>
      <c r="AJ833" s="36">
        <f t="shared" si="121"/>
        <v>0</v>
      </c>
      <c r="AK833" s="36" t="str">
        <f t="shared" si="122"/>
        <v/>
      </c>
      <c r="AL833" s="36" t="str">
        <f t="shared" si="123"/>
        <v/>
      </c>
    </row>
    <row r="834" spans="22:38">
      <c r="V834" s="36">
        <f t="shared" ref="V834:V889" si="124">D834</f>
        <v>0</v>
      </c>
      <c r="AE834" s="36">
        <f t="shared" si="116"/>
        <v>0</v>
      </c>
      <c r="AF834" s="36">
        <f t="shared" si="117"/>
        <v>1</v>
      </c>
      <c r="AG834" s="36" t="str">
        <f t="shared" si="118"/>
        <v/>
      </c>
      <c r="AH834" s="36" t="str">
        <f t="shared" si="119"/>
        <v/>
      </c>
      <c r="AI834" s="36">
        <f t="shared" si="120"/>
        <v>0</v>
      </c>
      <c r="AJ834" s="36">
        <f t="shared" si="121"/>
        <v>0</v>
      </c>
      <c r="AK834" s="36" t="str">
        <f t="shared" si="122"/>
        <v/>
      </c>
      <c r="AL834" s="36" t="str">
        <f t="shared" si="123"/>
        <v/>
      </c>
    </row>
    <row r="835" spans="22:38">
      <c r="V835" s="36">
        <f t="shared" si="124"/>
        <v>0</v>
      </c>
      <c r="AE835" s="36">
        <f t="shared" si="116"/>
        <v>0</v>
      </c>
      <c r="AF835" s="36">
        <f t="shared" si="117"/>
        <v>1</v>
      </c>
      <c r="AG835" s="36" t="str">
        <f t="shared" si="118"/>
        <v/>
      </c>
      <c r="AH835" s="36" t="str">
        <f t="shared" si="119"/>
        <v/>
      </c>
      <c r="AI835" s="36">
        <f t="shared" si="120"/>
        <v>0</v>
      </c>
      <c r="AJ835" s="36">
        <f t="shared" si="121"/>
        <v>0</v>
      </c>
      <c r="AK835" s="36" t="str">
        <f t="shared" si="122"/>
        <v/>
      </c>
      <c r="AL835" s="36" t="str">
        <f t="shared" si="123"/>
        <v/>
      </c>
    </row>
    <row r="836" spans="22:38">
      <c r="V836" s="36">
        <f t="shared" si="124"/>
        <v>0</v>
      </c>
      <c r="AE836" s="36">
        <f t="shared" si="116"/>
        <v>0</v>
      </c>
      <c r="AF836" s="36">
        <f t="shared" si="117"/>
        <v>1</v>
      </c>
      <c r="AG836" s="36" t="str">
        <f t="shared" si="118"/>
        <v/>
      </c>
      <c r="AH836" s="36" t="str">
        <f t="shared" si="119"/>
        <v/>
      </c>
      <c r="AI836" s="36">
        <f t="shared" si="120"/>
        <v>0</v>
      </c>
      <c r="AJ836" s="36">
        <f t="shared" si="121"/>
        <v>0</v>
      </c>
      <c r="AK836" s="36" t="str">
        <f t="shared" si="122"/>
        <v/>
      </c>
      <c r="AL836" s="36" t="str">
        <f t="shared" si="123"/>
        <v/>
      </c>
    </row>
    <row r="837" spans="22:38">
      <c r="V837" s="36">
        <f t="shared" si="124"/>
        <v>0</v>
      </c>
      <c r="AE837" s="36">
        <f t="shared" si="116"/>
        <v>0</v>
      </c>
      <c r="AF837" s="36">
        <f t="shared" si="117"/>
        <v>1</v>
      </c>
      <c r="AG837" s="36" t="str">
        <f t="shared" si="118"/>
        <v/>
      </c>
      <c r="AH837" s="36" t="str">
        <f t="shared" si="119"/>
        <v/>
      </c>
      <c r="AI837" s="36">
        <f t="shared" si="120"/>
        <v>0</v>
      </c>
      <c r="AJ837" s="36">
        <f t="shared" si="121"/>
        <v>0</v>
      </c>
      <c r="AK837" s="36" t="str">
        <f t="shared" si="122"/>
        <v/>
      </c>
      <c r="AL837" s="36" t="str">
        <f t="shared" si="123"/>
        <v/>
      </c>
    </row>
    <row r="838" spans="22:38">
      <c r="V838" s="36">
        <f t="shared" si="124"/>
        <v>0</v>
      </c>
      <c r="AE838" s="36">
        <f t="shared" si="116"/>
        <v>0</v>
      </c>
      <c r="AF838" s="36">
        <f t="shared" si="117"/>
        <v>1</v>
      </c>
      <c r="AG838" s="36" t="str">
        <f t="shared" si="118"/>
        <v/>
      </c>
      <c r="AH838" s="36" t="str">
        <f t="shared" si="119"/>
        <v/>
      </c>
      <c r="AI838" s="36">
        <f t="shared" si="120"/>
        <v>0</v>
      </c>
      <c r="AJ838" s="36">
        <f t="shared" si="121"/>
        <v>0</v>
      </c>
      <c r="AK838" s="36" t="str">
        <f t="shared" si="122"/>
        <v/>
      </c>
      <c r="AL838" s="36" t="str">
        <f t="shared" si="123"/>
        <v/>
      </c>
    </row>
    <row r="839" spans="22:38">
      <c r="V839" s="36">
        <f t="shared" si="124"/>
        <v>0</v>
      </c>
      <c r="AE839" s="36">
        <f t="shared" si="116"/>
        <v>0</v>
      </c>
      <c r="AF839" s="36">
        <f t="shared" si="117"/>
        <v>1</v>
      </c>
      <c r="AG839" s="36" t="str">
        <f t="shared" si="118"/>
        <v/>
      </c>
      <c r="AH839" s="36" t="str">
        <f t="shared" si="119"/>
        <v/>
      </c>
      <c r="AI839" s="36">
        <f t="shared" si="120"/>
        <v>0</v>
      </c>
      <c r="AJ839" s="36">
        <f t="shared" si="121"/>
        <v>0</v>
      </c>
      <c r="AK839" s="36" t="str">
        <f t="shared" si="122"/>
        <v/>
      </c>
      <c r="AL839" s="36" t="str">
        <f t="shared" si="123"/>
        <v/>
      </c>
    </row>
    <row r="840" spans="22:38">
      <c r="V840" s="36">
        <f t="shared" si="124"/>
        <v>0</v>
      </c>
      <c r="AE840" s="36">
        <f t="shared" si="116"/>
        <v>0</v>
      </c>
      <c r="AF840" s="36">
        <f t="shared" si="117"/>
        <v>1</v>
      </c>
      <c r="AG840" s="36" t="str">
        <f t="shared" si="118"/>
        <v/>
      </c>
      <c r="AH840" s="36" t="str">
        <f t="shared" si="119"/>
        <v/>
      </c>
      <c r="AI840" s="36">
        <f t="shared" si="120"/>
        <v>0</v>
      </c>
      <c r="AJ840" s="36">
        <f t="shared" si="121"/>
        <v>0</v>
      </c>
      <c r="AK840" s="36" t="str">
        <f t="shared" si="122"/>
        <v/>
      </c>
      <c r="AL840" s="36" t="str">
        <f t="shared" si="123"/>
        <v/>
      </c>
    </row>
    <row r="841" spans="22:38">
      <c r="V841" s="36">
        <f t="shared" si="124"/>
        <v>0</v>
      </c>
      <c r="AE841" s="36">
        <f t="shared" si="116"/>
        <v>0</v>
      </c>
      <c r="AF841" s="36">
        <f t="shared" si="117"/>
        <v>1</v>
      </c>
      <c r="AG841" s="36" t="str">
        <f t="shared" si="118"/>
        <v/>
      </c>
      <c r="AH841" s="36" t="str">
        <f t="shared" si="119"/>
        <v/>
      </c>
      <c r="AI841" s="36">
        <f t="shared" si="120"/>
        <v>0</v>
      </c>
      <c r="AJ841" s="36">
        <f t="shared" si="121"/>
        <v>0</v>
      </c>
      <c r="AK841" s="36" t="str">
        <f t="shared" si="122"/>
        <v/>
      </c>
      <c r="AL841" s="36" t="str">
        <f t="shared" si="123"/>
        <v/>
      </c>
    </row>
    <row r="842" spans="22:38">
      <c r="V842" s="36">
        <f t="shared" si="124"/>
        <v>0</v>
      </c>
      <c r="AE842" s="36">
        <f t="shared" si="116"/>
        <v>0</v>
      </c>
      <c r="AF842" s="36">
        <f t="shared" si="117"/>
        <v>1</v>
      </c>
      <c r="AG842" s="36" t="str">
        <f t="shared" si="118"/>
        <v/>
      </c>
      <c r="AH842" s="36" t="str">
        <f t="shared" si="119"/>
        <v/>
      </c>
      <c r="AI842" s="36">
        <f t="shared" si="120"/>
        <v>0</v>
      </c>
      <c r="AJ842" s="36">
        <f t="shared" si="121"/>
        <v>0</v>
      </c>
      <c r="AK842" s="36" t="str">
        <f t="shared" si="122"/>
        <v/>
      </c>
      <c r="AL842" s="36" t="str">
        <f t="shared" si="123"/>
        <v/>
      </c>
    </row>
    <row r="843" spans="22:38">
      <c r="V843" s="36">
        <f t="shared" si="124"/>
        <v>0</v>
      </c>
      <c r="AE843" s="36">
        <f t="shared" ref="AE843:AE889" si="125">IF(AND(AB843=$AB$4,AC843=$AC$4),IF(W843=$W$4,1,0)+IF(X843=$X$4,1,0)+IF(Y843=$Y$4,1,0),0)</f>
        <v>0</v>
      </c>
      <c r="AF843" s="36">
        <f t="shared" ref="AF843:AF889" si="126">IF(AND(AB843=$AB$4,AC843=$AC$4),IF(W843=$W$4,1,0)+IF(Z843=$Z$4,1,0)+IF(X843=$X$4,1,0)+IF(Y843=$Y$4,1,0)+IF(AA843=$AA$4,1,0)+IF(V843=$V$4,1,0),0)</f>
        <v>1</v>
      </c>
      <c r="AG843" s="36" t="str">
        <f t="shared" ref="AG843:AG889" si="127">IF(AND(AB843=$AB$4,AC843=$AC$4,AE843=MAX(AE$10:AE$5002)),(J843-J$4)^2+(K843-K$4)^2+(L843-L$4)^2+(M843-M$4)^2+(N843-N$4)^2+(O843-O$4)^2,"")</f>
        <v/>
      </c>
      <c r="AH843" s="36" t="str">
        <f t="shared" ref="AH843:AH889" si="128">IF(AND(AB843=$AB$4,AC843=$AC$4,AE843=MAX(AE$10:AE$5002),AF843=MAX(AF$10:AF$5002)),(J843-J$4)^2+(K843-K$4)^2+(L843-L$4)^2+(M843-M$4)^2+(N843-N$4)^2+(O843-O$4)^2,"")</f>
        <v/>
      </c>
      <c r="AI843" s="36">
        <f t="shared" ref="AI843:AI889" si="129">IF(AND(AB843=$AB$5,AC843=$AC$5),IF(W843=$W$5,1,0)+IF(X843=$X$5,1,0)+IF(Y843=$Y$5,1,0),0)</f>
        <v>0</v>
      </c>
      <c r="AJ843" s="36">
        <f t="shared" ref="AJ843:AJ889" si="130">IF(AND(AB843=$AB$5,AC843=$AC$5),IF(W843=$W$5,1,0)+IF(Z843=$Z$5,1,0)+IF(X843=$X$5,1,0)+IF(Y843=$Y$5,1,0)+IF(AA843=$AA$5,1,0)+IF(V843=$V$5,1,0),0)</f>
        <v>0</v>
      </c>
      <c r="AK843" s="36" t="str">
        <f t="shared" ref="AK843:AK889" si="131">IF(AND(AB843=$AB$5,AC843=$AC$5,AI843=MAX(AI$10:AI$5002)),(J843-J$4)^2+(K843-K$4)^2+(L843-L$4)^2+(M843-M$4)^2+(N843-N$4)^2+(O843-O$4)^2,"")</f>
        <v/>
      </c>
      <c r="AL843" s="36" t="str">
        <f t="shared" ref="AL843:AL889" si="132">IF(AND(AB843=$AB$5,AC843=$AC$5,AI843=MAX(AI$10:AI$5002),AJ843=MAX(AJ$10:AJ$5002)),(J843-J$4)^2+(K843-K$4)^2+(L843-L$4)^2+(M843-M$4)^2+(N843-N$4)^2+(O843-O$4)^2,"")</f>
        <v/>
      </c>
    </row>
    <row r="844" spans="22:38">
      <c r="V844" s="36">
        <f t="shared" si="124"/>
        <v>0</v>
      </c>
      <c r="AE844" s="36">
        <f t="shared" si="125"/>
        <v>0</v>
      </c>
      <c r="AF844" s="36">
        <f t="shared" si="126"/>
        <v>1</v>
      </c>
      <c r="AG844" s="36" t="str">
        <f t="shared" si="127"/>
        <v/>
      </c>
      <c r="AH844" s="36" t="str">
        <f t="shared" si="128"/>
        <v/>
      </c>
      <c r="AI844" s="36">
        <f t="shared" si="129"/>
        <v>0</v>
      </c>
      <c r="AJ844" s="36">
        <f t="shared" si="130"/>
        <v>0</v>
      </c>
      <c r="AK844" s="36" t="str">
        <f t="shared" si="131"/>
        <v/>
      </c>
      <c r="AL844" s="36" t="str">
        <f t="shared" si="132"/>
        <v/>
      </c>
    </row>
    <row r="845" spans="22:38">
      <c r="V845" s="36">
        <f t="shared" si="124"/>
        <v>0</v>
      </c>
      <c r="AE845" s="36">
        <f t="shared" si="125"/>
        <v>0</v>
      </c>
      <c r="AF845" s="36">
        <f t="shared" si="126"/>
        <v>1</v>
      </c>
      <c r="AG845" s="36" t="str">
        <f t="shared" si="127"/>
        <v/>
      </c>
      <c r="AH845" s="36" t="str">
        <f t="shared" si="128"/>
        <v/>
      </c>
      <c r="AI845" s="36">
        <f t="shared" si="129"/>
        <v>0</v>
      </c>
      <c r="AJ845" s="36">
        <f t="shared" si="130"/>
        <v>0</v>
      </c>
      <c r="AK845" s="36" t="str">
        <f t="shared" si="131"/>
        <v/>
      </c>
      <c r="AL845" s="36" t="str">
        <f t="shared" si="132"/>
        <v/>
      </c>
    </row>
    <row r="846" spans="22:38">
      <c r="V846" s="36">
        <f t="shared" si="124"/>
        <v>0</v>
      </c>
      <c r="AE846" s="36">
        <f t="shared" si="125"/>
        <v>0</v>
      </c>
      <c r="AF846" s="36">
        <f t="shared" si="126"/>
        <v>1</v>
      </c>
      <c r="AG846" s="36" t="str">
        <f t="shared" si="127"/>
        <v/>
      </c>
      <c r="AH846" s="36" t="str">
        <f t="shared" si="128"/>
        <v/>
      </c>
      <c r="AI846" s="36">
        <f t="shared" si="129"/>
        <v>0</v>
      </c>
      <c r="AJ846" s="36">
        <f t="shared" si="130"/>
        <v>0</v>
      </c>
      <c r="AK846" s="36" t="str">
        <f t="shared" si="131"/>
        <v/>
      </c>
      <c r="AL846" s="36" t="str">
        <f t="shared" si="132"/>
        <v/>
      </c>
    </row>
    <row r="847" spans="22:38">
      <c r="V847" s="36">
        <f t="shared" si="124"/>
        <v>0</v>
      </c>
      <c r="AE847" s="36">
        <f t="shared" si="125"/>
        <v>0</v>
      </c>
      <c r="AF847" s="36">
        <f t="shared" si="126"/>
        <v>1</v>
      </c>
      <c r="AG847" s="36" t="str">
        <f t="shared" si="127"/>
        <v/>
      </c>
      <c r="AH847" s="36" t="str">
        <f t="shared" si="128"/>
        <v/>
      </c>
      <c r="AI847" s="36">
        <f t="shared" si="129"/>
        <v>0</v>
      </c>
      <c r="AJ847" s="36">
        <f t="shared" si="130"/>
        <v>0</v>
      </c>
      <c r="AK847" s="36" t="str">
        <f t="shared" si="131"/>
        <v/>
      </c>
      <c r="AL847" s="36" t="str">
        <f t="shared" si="132"/>
        <v/>
      </c>
    </row>
    <row r="848" spans="22:38">
      <c r="V848" s="36">
        <f t="shared" si="124"/>
        <v>0</v>
      </c>
      <c r="AE848" s="36">
        <f t="shared" si="125"/>
        <v>0</v>
      </c>
      <c r="AF848" s="36">
        <f t="shared" si="126"/>
        <v>1</v>
      </c>
      <c r="AG848" s="36" t="str">
        <f t="shared" si="127"/>
        <v/>
      </c>
      <c r="AH848" s="36" t="str">
        <f t="shared" si="128"/>
        <v/>
      </c>
      <c r="AI848" s="36">
        <f t="shared" si="129"/>
        <v>0</v>
      </c>
      <c r="AJ848" s="36">
        <f t="shared" si="130"/>
        <v>0</v>
      </c>
      <c r="AK848" s="36" t="str">
        <f t="shared" si="131"/>
        <v/>
      </c>
      <c r="AL848" s="36" t="str">
        <f t="shared" si="132"/>
        <v/>
      </c>
    </row>
    <row r="849" spans="22:38">
      <c r="V849" s="36">
        <f t="shared" si="124"/>
        <v>0</v>
      </c>
      <c r="AE849" s="36">
        <f t="shared" si="125"/>
        <v>0</v>
      </c>
      <c r="AF849" s="36">
        <f t="shared" si="126"/>
        <v>1</v>
      </c>
      <c r="AG849" s="36" t="str">
        <f t="shared" si="127"/>
        <v/>
      </c>
      <c r="AH849" s="36" t="str">
        <f t="shared" si="128"/>
        <v/>
      </c>
      <c r="AI849" s="36">
        <f t="shared" si="129"/>
        <v>0</v>
      </c>
      <c r="AJ849" s="36">
        <f t="shared" si="130"/>
        <v>0</v>
      </c>
      <c r="AK849" s="36" t="str">
        <f t="shared" si="131"/>
        <v/>
      </c>
      <c r="AL849" s="36" t="str">
        <f t="shared" si="132"/>
        <v/>
      </c>
    </row>
    <row r="850" spans="22:38">
      <c r="V850" s="36">
        <f t="shared" si="124"/>
        <v>0</v>
      </c>
      <c r="AE850" s="36">
        <f t="shared" si="125"/>
        <v>0</v>
      </c>
      <c r="AF850" s="36">
        <f t="shared" si="126"/>
        <v>1</v>
      </c>
      <c r="AG850" s="36" t="str">
        <f t="shared" si="127"/>
        <v/>
      </c>
      <c r="AH850" s="36" t="str">
        <f t="shared" si="128"/>
        <v/>
      </c>
      <c r="AI850" s="36">
        <f t="shared" si="129"/>
        <v>0</v>
      </c>
      <c r="AJ850" s="36">
        <f t="shared" si="130"/>
        <v>0</v>
      </c>
      <c r="AK850" s="36" t="str">
        <f t="shared" si="131"/>
        <v/>
      </c>
      <c r="AL850" s="36" t="str">
        <f t="shared" si="132"/>
        <v/>
      </c>
    </row>
    <row r="851" spans="22:38">
      <c r="V851" s="36">
        <f t="shared" si="124"/>
        <v>0</v>
      </c>
      <c r="AE851" s="36">
        <f t="shared" si="125"/>
        <v>0</v>
      </c>
      <c r="AF851" s="36">
        <f t="shared" si="126"/>
        <v>1</v>
      </c>
      <c r="AG851" s="36" t="str">
        <f t="shared" si="127"/>
        <v/>
      </c>
      <c r="AH851" s="36" t="str">
        <f t="shared" si="128"/>
        <v/>
      </c>
      <c r="AI851" s="36">
        <f t="shared" si="129"/>
        <v>0</v>
      </c>
      <c r="AJ851" s="36">
        <f t="shared" si="130"/>
        <v>0</v>
      </c>
      <c r="AK851" s="36" t="str">
        <f t="shared" si="131"/>
        <v/>
      </c>
      <c r="AL851" s="36" t="str">
        <f t="shared" si="132"/>
        <v/>
      </c>
    </row>
    <row r="852" spans="22:38">
      <c r="V852" s="36">
        <f t="shared" si="124"/>
        <v>0</v>
      </c>
      <c r="AE852" s="36">
        <f t="shared" si="125"/>
        <v>0</v>
      </c>
      <c r="AF852" s="36">
        <f t="shared" si="126"/>
        <v>1</v>
      </c>
      <c r="AG852" s="36" t="str">
        <f t="shared" si="127"/>
        <v/>
      </c>
      <c r="AH852" s="36" t="str">
        <f t="shared" si="128"/>
        <v/>
      </c>
      <c r="AI852" s="36">
        <f t="shared" si="129"/>
        <v>0</v>
      </c>
      <c r="AJ852" s="36">
        <f t="shared" si="130"/>
        <v>0</v>
      </c>
      <c r="AK852" s="36" t="str">
        <f t="shared" si="131"/>
        <v/>
      </c>
      <c r="AL852" s="36" t="str">
        <f t="shared" si="132"/>
        <v/>
      </c>
    </row>
    <row r="853" spans="22:38">
      <c r="V853" s="36">
        <f t="shared" si="124"/>
        <v>0</v>
      </c>
      <c r="AE853" s="36">
        <f t="shared" si="125"/>
        <v>0</v>
      </c>
      <c r="AF853" s="36">
        <f t="shared" si="126"/>
        <v>1</v>
      </c>
      <c r="AG853" s="36" t="str">
        <f t="shared" si="127"/>
        <v/>
      </c>
      <c r="AH853" s="36" t="str">
        <f t="shared" si="128"/>
        <v/>
      </c>
      <c r="AI853" s="36">
        <f t="shared" si="129"/>
        <v>0</v>
      </c>
      <c r="AJ853" s="36">
        <f t="shared" si="130"/>
        <v>0</v>
      </c>
      <c r="AK853" s="36" t="str">
        <f t="shared" si="131"/>
        <v/>
      </c>
      <c r="AL853" s="36" t="str">
        <f t="shared" si="132"/>
        <v/>
      </c>
    </row>
    <row r="854" spans="22:38">
      <c r="V854" s="36">
        <f t="shared" si="124"/>
        <v>0</v>
      </c>
      <c r="AE854" s="36">
        <f t="shared" si="125"/>
        <v>0</v>
      </c>
      <c r="AF854" s="36">
        <f t="shared" si="126"/>
        <v>1</v>
      </c>
      <c r="AG854" s="36" t="str">
        <f t="shared" si="127"/>
        <v/>
      </c>
      <c r="AH854" s="36" t="str">
        <f t="shared" si="128"/>
        <v/>
      </c>
      <c r="AI854" s="36">
        <f t="shared" si="129"/>
        <v>0</v>
      </c>
      <c r="AJ854" s="36">
        <f t="shared" si="130"/>
        <v>0</v>
      </c>
      <c r="AK854" s="36" t="str">
        <f t="shared" si="131"/>
        <v/>
      </c>
      <c r="AL854" s="36" t="str">
        <f t="shared" si="132"/>
        <v/>
      </c>
    </row>
    <row r="855" spans="22:38">
      <c r="V855" s="36">
        <f t="shared" si="124"/>
        <v>0</v>
      </c>
      <c r="AE855" s="36">
        <f t="shared" si="125"/>
        <v>0</v>
      </c>
      <c r="AF855" s="36">
        <f t="shared" si="126"/>
        <v>1</v>
      </c>
      <c r="AG855" s="36" t="str">
        <f t="shared" si="127"/>
        <v/>
      </c>
      <c r="AH855" s="36" t="str">
        <f t="shared" si="128"/>
        <v/>
      </c>
      <c r="AI855" s="36">
        <f t="shared" si="129"/>
        <v>0</v>
      </c>
      <c r="AJ855" s="36">
        <f t="shared" si="130"/>
        <v>0</v>
      </c>
      <c r="AK855" s="36" t="str">
        <f t="shared" si="131"/>
        <v/>
      </c>
      <c r="AL855" s="36" t="str">
        <f t="shared" si="132"/>
        <v/>
      </c>
    </row>
    <row r="856" spans="22:38">
      <c r="V856" s="36">
        <f t="shared" si="124"/>
        <v>0</v>
      </c>
      <c r="AE856" s="36">
        <f t="shared" si="125"/>
        <v>0</v>
      </c>
      <c r="AF856" s="36">
        <f t="shared" si="126"/>
        <v>1</v>
      </c>
      <c r="AG856" s="36" t="str">
        <f t="shared" si="127"/>
        <v/>
      </c>
      <c r="AH856" s="36" t="str">
        <f t="shared" si="128"/>
        <v/>
      </c>
      <c r="AI856" s="36">
        <f t="shared" si="129"/>
        <v>0</v>
      </c>
      <c r="AJ856" s="36">
        <f t="shared" si="130"/>
        <v>0</v>
      </c>
      <c r="AK856" s="36" t="str">
        <f t="shared" si="131"/>
        <v/>
      </c>
      <c r="AL856" s="36" t="str">
        <f t="shared" si="132"/>
        <v/>
      </c>
    </row>
    <row r="857" spans="22:38">
      <c r="V857" s="36">
        <f t="shared" si="124"/>
        <v>0</v>
      </c>
      <c r="AE857" s="36">
        <f t="shared" si="125"/>
        <v>0</v>
      </c>
      <c r="AF857" s="36">
        <f t="shared" si="126"/>
        <v>1</v>
      </c>
      <c r="AG857" s="36" t="str">
        <f t="shared" si="127"/>
        <v/>
      </c>
      <c r="AH857" s="36" t="str">
        <f t="shared" si="128"/>
        <v/>
      </c>
      <c r="AI857" s="36">
        <f t="shared" si="129"/>
        <v>0</v>
      </c>
      <c r="AJ857" s="36">
        <f t="shared" si="130"/>
        <v>0</v>
      </c>
      <c r="AK857" s="36" t="str">
        <f t="shared" si="131"/>
        <v/>
      </c>
      <c r="AL857" s="36" t="str">
        <f t="shared" si="132"/>
        <v/>
      </c>
    </row>
    <row r="858" spans="22:38">
      <c r="V858" s="36">
        <f t="shared" si="124"/>
        <v>0</v>
      </c>
      <c r="AE858" s="36">
        <f t="shared" si="125"/>
        <v>0</v>
      </c>
      <c r="AF858" s="36">
        <f t="shared" si="126"/>
        <v>1</v>
      </c>
      <c r="AG858" s="36" t="str">
        <f t="shared" si="127"/>
        <v/>
      </c>
      <c r="AH858" s="36" t="str">
        <f t="shared" si="128"/>
        <v/>
      </c>
      <c r="AI858" s="36">
        <f t="shared" si="129"/>
        <v>0</v>
      </c>
      <c r="AJ858" s="36">
        <f t="shared" si="130"/>
        <v>0</v>
      </c>
      <c r="AK858" s="36" t="str">
        <f t="shared" si="131"/>
        <v/>
      </c>
      <c r="AL858" s="36" t="str">
        <f t="shared" si="132"/>
        <v/>
      </c>
    </row>
    <row r="859" spans="22:38">
      <c r="V859" s="36">
        <f t="shared" si="124"/>
        <v>0</v>
      </c>
      <c r="AE859" s="36">
        <f t="shared" si="125"/>
        <v>0</v>
      </c>
      <c r="AF859" s="36">
        <f t="shared" si="126"/>
        <v>1</v>
      </c>
      <c r="AG859" s="36" t="str">
        <f t="shared" si="127"/>
        <v/>
      </c>
      <c r="AH859" s="36" t="str">
        <f t="shared" si="128"/>
        <v/>
      </c>
      <c r="AI859" s="36">
        <f t="shared" si="129"/>
        <v>0</v>
      </c>
      <c r="AJ859" s="36">
        <f t="shared" si="130"/>
        <v>0</v>
      </c>
      <c r="AK859" s="36" t="str">
        <f t="shared" si="131"/>
        <v/>
      </c>
      <c r="AL859" s="36" t="str">
        <f t="shared" si="132"/>
        <v/>
      </c>
    </row>
    <row r="860" spans="22:38">
      <c r="V860" s="36">
        <f t="shared" si="124"/>
        <v>0</v>
      </c>
      <c r="AE860" s="36">
        <f t="shared" si="125"/>
        <v>0</v>
      </c>
      <c r="AF860" s="36">
        <f t="shared" si="126"/>
        <v>1</v>
      </c>
      <c r="AG860" s="36" t="str">
        <f t="shared" si="127"/>
        <v/>
      </c>
      <c r="AH860" s="36" t="str">
        <f t="shared" si="128"/>
        <v/>
      </c>
      <c r="AI860" s="36">
        <f t="shared" si="129"/>
        <v>0</v>
      </c>
      <c r="AJ860" s="36">
        <f t="shared" si="130"/>
        <v>0</v>
      </c>
      <c r="AK860" s="36" t="str">
        <f t="shared" si="131"/>
        <v/>
      </c>
      <c r="AL860" s="36" t="str">
        <f t="shared" si="132"/>
        <v/>
      </c>
    </row>
    <row r="861" spans="22:38">
      <c r="V861" s="36">
        <f t="shared" si="124"/>
        <v>0</v>
      </c>
      <c r="AE861" s="36">
        <f t="shared" si="125"/>
        <v>0</v>
      </c>
      <c r="AF861" s="36">
        <f t="shared" si="126"/>
        <v>1</v>
      </c>
      <c r="AG861" s="36" t="str">
        <f t="shared" si="127"/>
        <v/>
      </c>
      <c r="AH861" s="36" t="str">
        <f t="shared" si="128"/>
        <v/>
      </c>
      <c r="AI861" s="36">
        <f t="shared" si="129"/>
        <v>0</v>
      </c>
      <c r="AJ861" s="36">
        <f t="shared" si="130"/>
        <v>0</v>
      </c>
      <c r="AK861" s="36" t="str">
        <f t="shared" si="131"/>
        <v/>
      </c>
      <c r="AL861" s="36" t="str">
        <f t="shared" si="132"/>
        <v/>
      </c>
    </row>
    <row r="862" spans="22:38">
      <c r="V862" s="36">
        <f t="shared" si="124"/>
        <v>0</v>
      </c>
      <c r="AE862" s="36">
        <f t="shared" si="125"/>
        <v>0</v>
      </c>
      <c r="AF862" s="36">
        <f t="shared" si="126"/>
        <v>1</v>
      </c>
      <c r="AG862" s="36" t="str">
        <f t="shared" si="127"/>
        <v/>
      </c>
      <c r="AH862" s="36" t="str">
        <f t="shared" si="128"/>
        <v/>
      </c>
      <c r="AI862" s="36">
        <f t="shared" si="129"/>
        <v>0</v>
      </c>
      <c r="AJ862" s="36">
        <f t="shared" si="130"/>
        <v>0</v>
      </c>
      <c r="AK862" s="36" t="str">
        <f t="shared" si="131"/>
        <v/>
      </c>
      <c r="AL862" s="36" t="str">
        <f t="shared" si="132"/>
        <v/>
      </c>
    </row>
    <row r="863" spans="22:38">
      <c r="V863" s="36">
        <f t="shared" si="124"/>
        <v>0</v>
      </c>
      <c r="AE863" s="36">
        <f t="shared" si="125"/>
        <v>0</v>
      </c>
      <c r="AF863" s="36">
        <f t="shared" si="126"/>
        <v>1</v>
      </c>
      <c r="AG863" s="36" t="str">
        <f t="shared" si="127"/>
        <v/>
      </c>
      <c r="AH863" s="36" t="str">
        <f t="shared" si="128"/>
        <v/>
      </c>
      <c r="AI863" s="36">
        <f t="shared" si="129"/>
        <v>0</v>
      </c>
      <c r="AJ863" s="36">
        <f t="shared" si="130"/>
        <v>0</v>
      </c>
      <c r="AK863" s="36" t="str">
        <f t="shared" si="131"/>
        <v/>
      </c>
      <c r="AL863" s="36" t="str">
        <f t="shared" si="132"/>
        <v/>
      </c>
    </row>
    <row r="864" spans="22:38">
      <c r="V864" s="36">
        <f t="shared" si="124"/>
        <v>0</v>
      </c>
      <c r="AE864" s="36">
        <f t="shared" si="125"/>
        <v>0</v>
      </c>
      <c r="AF864" s="36">
        <f t="shared" si="126"/>
        <v>1</v>
      </c>
      <c r="AG864" s="36" t="str">
        <f t="shared" si="127"/>
        <v/>
      </c>
      <c r="AH864" s="36" t="str">
        <f t="shared" si="128"/>
        <v/>
      </c>
      <c r="AI864" s="36">
        <f t="shared" si="129"/>
        <v>0</v>
      </c>
      <c r="AJ864" s="36">
        <f t="shared" si="130"/>
        <v>0</v>
      </c>
      <c r="AK864" s="36" t="str">
        <f t="shared" si="131"/>
        <v/>
      </c>
      <c r="AL864" s="36" t="str">
        <f t="shared" si="132"/>
        <v/>
      </c>
    </row>
    <row r="865" spans="22:38">
      <c r="V865" s="36">
        <f t="shared" si="124"/>
        <v>0</v>
      </c>
      <c r="AE865" s="36">
        <f t="shared" si="125"/>
        <v>0</v>
      </c>
      <c r="AF865" s="36">
        <f t="shared" si="126"/>
        <v>1</v>
      </c>
      <c r="AG865" s="36" t="str">
        <f t="shared" si="127"/>
        <v/>
      </c>
      <c r="AH865" s="36" t="str">
        <f t="shared" si="128"/>
        <v/>
      </c>
      <c r="AI865" s="36">
        <f t="shared" si="129"/>
        <v>0</v>
      </c>
      <c r="AJ865" s="36">
        <f t="shared" si="130"/>
        <v>0</v>
      </c>
      <c r="AK865" s="36" t="str">
        <f t="shared" si="131"/>
        <v/>
      </c>
      <c r="AL865" s="36" t="str">
        <f t="shared" si="132"/>
        <v/>
      </c>
    </row>
    <row r="866" spans="22:38">
      <c r="V866" s="36">
        <f t="shared" si="124"/>
        <v>0</v>
      </c>
      <c r="AE866" s="36">
        <f t="shared" si="125"/>
        <v>0</v>
      </c>
      <c r="AF866" s="36">
        <f t="shared" si="126"/>
        <v>1</v>
      </c>
      <c r="AG866" s="36" t="str">
        <f t="shared" si="127"/>
        <v/>
      </c>
      <c r="AH866" s="36" t="str">
        <f t="shared" si="128"/>
        <v/>
      </c>
      <c r="AI866" s="36">
        <f t="shared" si="129"/>
        <v>0</v>
      </c>
      <c r="AJ866" s="36">
        <f t="shared" si="130"/>
        <v>0</v>
      </c>
      <c r="AK866" s="36" t="str">
        <f t="shared" si="131"/>
        <v/>
      </c>
      <c r="AL866" s="36" t="str">
        <f t="shared" si="132"/>
        <v/>
      </c>
    </row>
    <row r="867" spans="22:38">
      <c r="V867" s="36">
        <f t="shared" si="124"/>
        <v>0</v>
      </c>
      <c r="AE867" s="36">
        <f t="shared" si="125"/>
        <v>0</v>
      </c>
      <c r="AF867" s="36">
        <f t="shared" si="126"/>
        <v>1</v>
      </c>
      <c r="AG867" s="36" t="str">
        <f t="shared" si="127"/>
        <v/>
      </c>
      <c r="AH867" s="36" t="str">
        <f t="shared" si="128"/>
        <v/>
      </c>
      <c r="AI867" s="36">
        <f t="shared" si="129"/>
        <v>0</v>
      </c>
      <c r="AJ867" s="36">
        <f t="shared" si="130"/>
        <v>0</v>
      </c>
      <c r="AK867" s="36" t="str">
        <f t="shared" si="131"/>
        <v/>
      </c>
      <c r="AL867" s="36" t="str">
        <f t="shared" si="132"/>
        <v/>
      </c>
    </row>
    <row r="868" spans="22:38">
      <c r="V868" s="36">
        <f t="shared" si="124"/>
        <v>0</v>
      </c>
      <c r="AE868" s="36">
        <f t="shared" si="125"/>
        <v>0</v>
      </c>
      <c r="AF868" s="36">
        <f t="shared" si="126"/>
        <v>1</v>
      </c>
      <c r="AG868" s="36" t="str">
        <f t="shared" si="127"/>
        <v/>
      </c>
      <c r="AH868" s="36" t="str">
        <f t="shared" si="128"/>
        <v/>
      </c>
      <c r="AI868" s="36">
        <f t="shared" si="129"/>
        <v>0</v>
      </c>
      <c r="AJ868" s="36">
        <f t="shared" si="130"/>
        <v>0</v>
      </c>
      <c r="AK868" s="36" t="str">
        <f t="shared" si="131"/>
        <v/>
      </c>
      <c r="AL868" s="36" t="str">
        <f t="shared" si="132"/>
        <v/>
      </c>
    </row>
    <row r="869" spans="22:38">
      <c r="V869" s="36">
        <f t="shared" si="124"/>
        <v>0</v>
      </c>
      <c r="AE869" s="36">
        <f t="shared" si="125"/>
        <v>0</v>
      </c>
      <c r="AF869" s="36">
        <f t="shared" si="126"/>
        <v>1</v>
      </c>
      <c r="AG869" s="36" t="str">
        <f t="shared" si="127"/>
        <v/>
      </c>
      <c r="AH869" s="36" t="str">
        <f t="shared" si="128"/>
        <v/>
      </c>
      <c r="AI869" s="36">
        <f t="shared" si="129"/>
        <v>0</v>
      </c>
      <c r="AJ869" s="36">
        <f t="shared" si="130"/>
        <v>0</v>
      </c>
      <c r="AK869" s="36" t="str">
        <f t="shared" si="131"/>
        <v/>
      </c>
      <c r="AL869" s="36" t="str">
        <f t="shared" si="132"/>
        <v/>
      </c>
    </row>
    <row r="870" spans="22:38">
      <c r="V870" s="36">
        <f t="shared" si="124"/>
        <v>0</v>
      </c>
      <c r="AE870" s="36">
        <f t="shared" si="125"/>
        <v>0</v>
      </c>
      <c r="AF870" s="36">
        <f t="shared" si="126"/>
        <v>1</v>
      </c>
      <c r="AG870" s="36" t="str">
        <f t="shared" si="127"/>
        <v/>
      </c>
      <c r="AH870" s="36" t="str">
        <f t="shared" si="128"/>
        <v/>
      </c>
      <c r="AI870" s="36">
        <f t="shared" si="129"/>
        <v>0</v>
      </c>
      <c r="AJ870" s="36">
        <f t="shared" si="130"/>
        <v>0</v>
      </c>
      <c r="AK870" s="36" t="str">
        <f t="shared" si="131"/>
        <v/>
      </c>
      <c r="AL870" s="36" t="str">
        <f t="shared" si="132"/>
        <v/>
      </c>
    </row>
    <row r="871" spans="22:38">
      <c r="V871" s="36">
        <f t="shared" si="124"/>
        <v>0</v>
      </c>
      <c r="AE871" s="36">
        <f t="shared" si="125"/>
        <v>0</v>
      </c>
      <c r="AF871" s="36">
        <f t="shared" si="126"/>
        <v>1</v>
      </c>
      <c r="AG871" s="36" t="str">
        <f t="shared" si="127"/>
        <v/>
      </c>
      <c r="AH871" s="36" t="str">
        <f t="shared" si="128"/>
        <v/>
      </c>
      <c r="AI871" s="36">
        <f t="shared" si="129"/>
        <v>0</v>
      </c>
      <c r="AJ871" s="36">
        <f t="shared" si="130"/>
        <v>0</v>
      </c>
      <c r="AK871" s="36" t="str">
        <f t="shared" si="131"/>
        <v/>
      </c>
      <c r="AL871" s="36" t="str">
        <f t="shared" si="132"/>
        <v/>
      </c>
    </row>
    <row r="872" spans="22:38">
      <c r="V872" s="36">
        <f t="shared" si="124"/>
        <v>0</v>
      </c>
      <c r="AE872" s="36">
        <f t="shared" si="125"/>
        <v>0</v>
      </c>
      <c r="AF872" s="36">
        <f t="shared" si="126"/>
        <v>1</v>
      </c>
      <c r="AG872" s="36" t="str">
        <f t="shared" si="127"/>
        <v/>
      </c>
      <c r="AH872" s="36" t="str">
        <f t="shared" si="128"/>
        <v/>
      </c>
      <c r="AI872" s="36">
        <f t="shared" si="129"/>
        <v>0</v>
      </c>
      <c r="AJ872" s="36">
        <f t="shared" si="130"/>
        <v>0</v>
      </c>
      <c r="AK872" s="36" t="str">
        <f t="shared" si="131"/>
        <v/>
      </c>
      <c r="AL872" s="36" t="str">
        <f t="shared" si="132"/>
        <v/>
      </c>
    </row>
    <row r="873" spans="22:38">
      <c r="V873" s="36">
        <f t="shared" si="124"/>
        <v>0</v>
      </c>
      <c r="AE873" s="36">
        <f t="shared" si="125"/>
        <v>0</v>
      </c>
      <c r="AF873" s="36">
        <f t="shared" si="126"/>
        <v>1</v>
      </c>
      <c r="AG873" s="36" t="str">
        <f t="shared" si="127"/>
        <v/>
      </c>
      <c r="AH873" s="36" t="str">
        <f t="shared" si="128"/>
        <v/>
      </c>
      <c r="AI873" s="36">
        <f t="shared" si="129"/>
        <v>0</v>
      </c>
      <c r="AJ873" s="36">
        <f t="shared" si="130"/>
        <v>0</v>
      </c>
      <c r="AK873" s="36" t="str">
        <f t="shared" si="131"/>
        <v/>
      </c>
      <c r="AL873" s="36" t="str">
        <f t="shared" si="132"/>
        <v/>
      </c>
    </row>
    <row r="874" spans="22:38">
      <c r="V874" s="36">
        <f t="shared" si="124"/>
        <v>0</v>
      </c>
      <c r="AE874" s="36">
        <f t="shared" si="125"/>
        <v>0</v>
      </c>
      <c r="AF874" s="36">
        <f t="shared" si="126"/>
        <v>1</v>
      </c>
      <c r="AG874" s="36" t="str">
        <f t="shared" si="127"/>
        <v/>
      </c>
      <c r="AH874" s="36" t="str">
        <f t="shared" si="128"/>
        <v/>
      </c>
      <c r="AI874" s="36">
        <f t="shared" si="129"/>
        <v>0</v>
      </c>
      <c r="AJ874" s="36">
        <f t="shared" si="130"/>
        <v>0</v>
      </c>
      <c r="AK874" s="36" t="str">
        <f t="shared" si="131"/>
        <v/>
      </c>
      <c r="AL874" s="36" t="str">
        <f t="shared" si="132"/>
        <v/>
      </c>
    </row>
    <row r="875" spans="22:38">
      <c r="V875" s="36">
        <f t="shared" si="124"/>
        <v>0</v>
      </c>
      <c r="AE875" s="36">
        <f t="shared" si="125"/>
        <v>0</v>
      </c>
      <c r="AF875" s="36">
        <f t="shared" si="126"/>
        <v>1</v>
      </c>
      <c r="AG875" s="36" t="str">
        <f t="shared" si="127"/>
        <v/>
      </c>
      <c r="AH875" s="36" t="str">
        <f t="shared" si="128"/>
        <v/>
      </c>
      <c r="AI875" s="36">
        <f t="shared" si="129"/>
        <v>0</v>
      </c>
      <c r="AJ875" s="36">
        <f t="shared" si="130"/>
        <v>0</v>
      </c>
      <c r="AK875" s="36" t="str">
        <f t="shared" si="131"/>
        <v/>
      </c>
      <c r="AL875" s="36" t="str">
        <f t="shared" si="132"/>
        <v/>
      </c>
    </row>
    <row r="876" spans="22:38">
      <c r="V876" s="36">
        <f t="shared" si="124"/>
        <v>0</v>
      </c>
      <c r="AE876" s="36">
        <f t="shared" si="125"/>
        <v>0</v>
      </c>
      <c r="AF876" s="36">
        <f t="shared" si="126"/>
        <v>1</v>
      </c>
      <c r="AG876" s="36" t="str">
        <f t="shared" si="127"/>
        <v/>
      </c>
      <c r="AH876" s="36" t="str">
        <f t="shared" si="128"/>
        <v/>
      </c>
      <c r="AI876" s="36">
        <f t="shared" si="129"/>
        <v>0</v>
      </c>
      <c r="AJ876" s="36">
        <f t="shared" si="130"/>
        <v>0</v>
      </c>
      <c r="AK876" s="36" t="str">
        <f t="shared" si="131"/>
        <v/>
      </c>
      <c r="AL876" s="36" t="str">
        <f t="shared" si="132"/>
        <v/>
      </c>
    </row>
    <row r="877" spans="22:38">
      <c r="V877" s="36">
        <f t="shared" si="124"/>
        <v>0</v>
      </c>
      <c r="AE877" s="36">
        <f t="shared" si="125"/>
        <v>0</v>
      </c>
      <c r="AF877" s="36">
        <f t="shared" si="126"/>
        <v>1</v>
      </c>
      <c r="AG877" s="36" t="str">
        <f t="shared" si="127"/>
        <v/>
      </c>
      <c r="AH877" s="36" t="str">
        <f t="shared" si="128"/>
        <v/>
      </c>
      <c r="AI877" s="36">
        <f t="shared" si="129"/>
        <v>0</v>
      </c>
      <c r="AJ877" s="36">
        <f t="shared" si="130"/>
        <v>0</v>
      </c>
      <c r="AK877" s="36" t="str">
        <f t="shared" si="131"/>
        <v/>
      </c>
      <c r="AL877" s="36" t="str">
        <f t="shared" si="132"/>
        <v/>
      </c>
    </row>
    <row r="878" spans="22:38">
      <c r="V878" s="36">
        <f t="shared" si="124"/>
        <v>0</v>
      </c>
      <c r="AE878" s="36">
        <f t="shared" si="125"/>
        <v>0</v>
      </c>
      <c r="AF878" s="36">
        <f t="shared" si="126"/>
        <v>1</v>
      </c>
      <c r="AG878" s="36" t="str">
        <f t="shared" si="127"/>
        <v/>
      </c>
      <c r="AH878" s="36" t="str">
        <f t="shared" si="128"/>
        <v/>
      </c>
      <c r="AI878" s="36">
        <f t="shared" si="129"/>
        <v>0</v>
      </c>
      <c r="AJ878" s="36">
        <f t="shared" si="130"/>
        <v>0</v>
      </c>
      <c r="AK878" s="36" t="str">
        <f t="shared" si="131"/>
        <v/>
      </c>
      <c r="AL878" s="36" t="str">
        <f t="shared" si="132"/>
        <v/>
      </c>
    </row>
    <row r="879" spans="22:38">
      <c r="V879" s="36">
        <f t="shared" si="124"/>
        <v>0</v>
      </c>
      <c r="AE879" s="36">
        <f t="shared" si="125"/>
        <v>0</v>
      </c>
      <c r="AF879" s="36">
        <f t="shared" si="126"/>
        <v>1</v>
      </c>
      <c r="AG879" s="36" t="str">
        <f t="shared" si="127"/>
        <v/>
      </c>
      <c r="AH879" s="36" t="str">
        <f t="shared" si="128"/>
        <v/>
      </c>
      <c r="AI879" s="36">
        <f t="shared" si="129"/>
        <v>0</v>
      </c>
      <c r="AJ879" s="36">
        <f t="shared" si="130"/>
        <v>0</v>
      </c>
      <c r="AK879" s="36" t="str">
        <f t="shared" si="131"/>
        <v/>
      </c>
      <c r="AL879" s="36" t="str">
        <f t="shared" si="132"/>
        <v/>
      </c>
    </row>
    <row r="880" spans="22:38">
      <c r="V880" s="36">
        <f t="shared" si="124"/>
        <v>0</v>
      </c>
      <c r="AE880" s="36">
        <f t="shared" si="125"/>
        <v>0</v>
      </c>
      <c r="AF880" s="36">
        <f t="shared" si="126"/>
        <v>1</v>
      </c>
      <c r="AG880" s="36" t="str">
        <f t="shared" si="127"/>
        <v/>
      </c>
      <c r="AH880" s="36" t="str">
        <f t="shared" si="128"/>
        <v/>
      </c>
      <c r="AI880" s="36">
        <f t="shared" si="129"/>
        <v>0</v>
      </c>
      <c r="AJ880" s="36">
        <f t="shared" si="130"/>
        <v>0</v>
      </c>
      <c r="AK880" s="36" t="str">
        <f t="shared" si="131"/>
        <v/>
      </c>
      <c r="AL880" s="36" t="str">
        <f t="shared" si="132"/>
        <v/>
      </c>
    </row>
    <row r="881" spans="22:38">
      <c r="V881" s="36">
        <f t="shared" si="124"/>
        <v>0</v>
      </c>
      <c r="AE881" s="36">
        <f t="shared" si="125"/>
        <v>0</v>
      </c>
      <c r="AF881" s="36">
        <f t="shared" si="126"/>
        <v>1</v>
      </c>
      <c r="AG881" s="36" t="str">
        <f t="shared" si="127"/>
        <v/>
      </c>
      <c r="AH881" s="36" t="str">
        <f t="shared" si="128"/>
        <v/>
      </c>
      <c r="AI881" s="36">
        <f t="shared" si="129"/>
        <v>0</v>
      </c>
      <c r="AJ881" s="36">
        <f t="shared" si="130"/>
        <v>0</v>
      </c>
      <c r="AK881" s="36" t="str">
        <f t="shared" si="131"/>
        <v/>
      </c>
      <c r="AL881" s="36" t="str">
        <f t="shared" si="132"/>
        <v/>
      </c>
    </row>
    <row r="882" spans="22:38">
      <c r="V882" s="36">
        <f t="shared" si="124"/>
        <v>0</v>
      </c>
      <c r="AE882" s="36">
        <f t="shared" si="125"/>
        <v>0</v>
      </c>
      <c r="AF882" s="36">
        <f t="shared" si="126"/>
        <v>1</v>
      </c>
      <c r="AG882" s="36" t="str">
        <f t="shared" si="127"/>
        <v/>
      </c>
      <c r="AH882" s="36" t="str">
        <f t="shared" si="128"/>
        <v/>
      </c>
      <c r="AI882" s="36">
        <f t="shared" si="129"/>
        <v>0</v>
      </c>
      <c r="AJ882" s="36">
        <f t="shared" si="130"/>
        <v>0</v>
      </c>
      <c r="AK882" s="36" t="str">
        <f t="shared" si="131"/>
        <v/>
      </c>
      <c r="AL882" s="36" t="str">
        <f t="shared" si="132"/>
        <v/>
      </c>
    </row>
    <row r="883" spans="22:38">
      <c r="V883" s="36">
        <f t="shared" si="124"/>
        <v>0</v>
      </c>
      <c r="AE883" s="36">
        <f t="shared" si="125"/>
        <v>0</v>
      </c>
      <c r="AF883" s="36">
        <f t="shared" si="126"/>
        <v>1</v>
      </c>
      <c r="AG883" s="36" t="str">
        <f t="shared" si="127"/>
        <v/>
      </c>
      <c r="AH883" s="36" t="str">
        <f t="shared" si="128"/>
        <v/>
      </c>
      <c r="AI883" s="36">
        <f t="shared" si="129"/>
        <v>0</v>
      </c>
      <c r="AJ883" s="36">
        <f t="shared" si="130"/>
        <v>0</v>
      </c>
      <c r="AK883" s="36" t="str">
        <f t="shared" si="131"/>
        <v/>
      </c>
      <c r="AL883" s="36" t="str">
        <f t="shared" si="132"/>
        <v/>
      </c>
    </row>
    <row r="884" spans="22:38">
      <c r="V884" s="36">
        <f t="shared" si="124"/>
        <v>0</v>
      </c>
      <c r="AE884" s="36">
        <f t="shared" si="125"/>
        <v>0</v>
      </c>
      <c r="AF884" s="36">
        <f t="shared" si="126"/>
        <v>1</v>
      </c>
      <c r="AG884" s="36" t="str">
        <f t="shared" si="127"/>
        <v/>
      </c>
      <c r="AH884" s="36" t="str">
        <f t="shared" si="128"/>
        <v/>
      </c>
      <c r="AI884" s="36">
        <f t="shared" si="129"/>
        <v>0</v>
      </c>
      <c r="AJ884" s="36">
        <f t="shared" si="130"/>
        <v>0</v>
      </c>
      <c r="AK884" s="36" t="str">
        <f t="shared" si="131"/>
        <v/>
      </c>
      <c r="AL884" s="36" t="str">
        <f t="shared" si="132"/>
        <v/>
      </c>
    </row>
    <row r="885" spans="22:38">
      <c r="V885" s="36">
        <f t="shared" si="124"/>
        <v>0</v>
      </c>
      <c r="AE885" s="36">
        <f t="shared" si="125"/>
        <v>0</v>
      </c>
      <c r="AF885" s="36">
        <f t="shared" si="126"/>
        <v>1</v>
      </c>
      <c r="AG885" s="36" t="str">
        <f t="shared" si="127"/>
        <v/>
      </c>
      <c r="AH885" s="36" t="str">
        <f t="shared" si="128"/>
        <v/>
      </c>
      <c r="AI885" s="36">
        <f t="shared" si="129"/>
        <v>0</v>
      </c>
      <c r="AJ885" s="36">
        <f t="shared" si="130"/>
        <v>0</v>
      </c>
      <c r="AK885" s="36" t="str">
        <f t="shared" si="131"/>
        <v/>
      </c>
      <c r="AL885" s="36" t="str">
        <f t="shared" si="132"/>
        <v/>
      </c>
    </row>
    <row r="886" spans="22:38">
      <c r="V886" s="36">
        <f t="shared" si="124"/>
        <v>0</v>
      </c>
      <c r="AE886" s="36">
        <f t="shared" si="125"/>
        <v>0</v>
      </c>
      <c r="AF886" s="36">
        <f t="shared" si="126"/>
        <v>1</v>
      </c>
      <c r="AG886" s="36" t="str">
        <f t="shared" si="127"/>
        <v/>
      </c>
      <c r="AH886" s="36" t="str">
        <f t="shared" si="128"/>
        <v/>
      </c>
      <c r="AI886" s="36">
        <f t="shared" si="129"/>
        <v>0</v>
      </c>
      <c r="AJ886" s="36">
        <f t="shared" si="130"/>
        <v>0</v>
      </c>
      <c r="AK886" s="36" t="str">
        <f t="shared" si="131"/>
        <v/>
      </c>
      <c r="AL886" s="36" t="str">
        <f t="shared" si="132"/>
        <v/>
      </c>
    </row>
    <row r="887" spans="22:38">
      <c r="V887" s="36">
        <f t="shared" si="124"/>
        <v>0</v>
      </c>
      <c r="AE887" s="36">
        <f t="shared" si="125"/>
        <v>0</v>
      </c>
      <c r="AF887" s="36">
        <f t="shared" si="126"/>
        <v>1</v>
      </c>
      <c r="AG887" s="36" t="str">
        <f t="shared" si="127"/>
        <v/>
      </c>
      <c r="AH887" s="36" t="str">
        <f t="shared" si="128"/>
        <v/>
      </c>
      <c r="AI887" s="36">
        <f t="shared" si="129"/>
        <v>0</v>
      </c>
      <c r="AJ887" s="36">
        <f t="shared" si="130"/>
        <v>0</v>
      </c>
      <c r="AK887" s="36" t="str">
        <f t="shared" si="131"/>
        <v/>
      </c>
      <c r="AL887" s="36" t="str">
        <f t="shared" si="132"/>
        <v/>
      </c>
    </row>
    <row r="888" spans="22:38">
      <c r="V888" s="36">
        <f t="shared" si="124"/>
        <v>0</v>
      </c>
      <c r="AE888" s="36">
        <f t="shared" si="125"/>
        <v>0</v>
      </c>
      <c r="AF888" s="36">
        <f t="shared" si="126"/>
        <v>1</v>
      </c>
      <c r="AG888" s="36" t="str">
        <f t="shared" si="127"/>
        <v/>
      </c>
      <c r="AH888" s="36" t="str">
        <f t="shared" si="128"/>
        <v/>
      </c>
      <c r="AI888" s="36">
        <f t="shared" si="129"/>
        <v>0</v>
      </c>
      <c r="AJ888" s="36">
        <f t="shared" si="130"/>
        <v>0</v>
      </c>
      <c r="AK888" s="36" t="str">
        <f t="shared" si="131"/>
        <v/>
      </c>
      <c r="AL888" s="36" t="str">
        <f t="shared" si="132"/>
        <v/>
      </c>
    </row>
    <row r="889" spans="22:38">
      <c r="V889" s="36">
        <f t="shared" si="124"/>
        <v>0</v>
      </c>
      <c r="AE889" s="36">
        <f t="shared" si="125"/>
        <v>0</v>
      </c>
      <c r="AF889" s="36">
        <f t="shared" si="126"/>
        <v>1</v>
      </c>
      <c r="AG889" s="36" t="str">
        <f t="shared" si="127"/>
        <v/>
      </c>
      <c r="AH889" s="36" t="str">
        <f t="shared" si="128"/>
        <v/>
      </c>
      <c r="AI889" s="36">
        <f t="shared" si="129"/>
        <v>0</v>
      </c>
      <c r="AJ889" s="36">
        <f t="shared" si="130"/>
        <v>0</v>
      </c>
      <c r="AK889" s="36" t="str">
        <f t="shared" si="131"/>
        <v/>
      </c>
      <c r="AL889" s="36" t="str">
        <f t="shared" si="132"/>
        <v/>
      </c>
    </row>
  </sheetData>
  <phoneticPr fontId="1"/>
  <conditionalFormatting sqref="V10:V889 X10:AC889">
    <cfRule type="cellIs" dxfId="9" priority="28" operator="equal">
      <formula>V$6</formula>
    </cfRule>
  </conditionalFormatting>
  <conditionalFormatting sqref="W10:W889">
    <cfRule type="cellIs" dxfId="8" priority="26" operator="equal">
      <formula>W$6</formula>
    </cfRule>
  </conditionalFormatting>
  <conditionalFormatting sqref="AF10:AF889">
    <cfRule type="top10" dxfId="7" priority="1370" rank="1"/>
  </conditionalFormatting>
  <conditionalFormatting sqref="AE10:AE889">
    <cfRule type="top10" dxfId="6" priority="1371" rank="1"/>
  </conditionalFormatting>
  <conditionalFormatting sqref="AM10:AP449 AG10:AG889">
    <cfRule type="top10" dxfId="5" priority="6" bottom="1" rank="1"/>
  </conditionalFormatting>
  <conditionalFormatting sqref="AH10:AH889">
    <cfRule type="top10" dxfId="4" priority="5839" bottom="1" rank="1"/>
  </conditionalFormatting>
  <conditionalFormatting sqref="AI10:AI889">
    <cfRule type="top10" dxfId="3" priority="4" rank="1"/>
  </conditionalFormatting>
  <conditionalFormatting sqref="AJ10:AJ889">
    <cfRule type="top10" dxfId="2" priority="3" rank="1"/>
  </conditionalFormatting>
  <conditionalFormatting sqref="AK10:AK889">
    <cfRule type="top10" dxfId="1" priority="2" bottom="1" rank="1"/>
  </conditionalFormatting>
  <conditionalFormatting sqref="AL10:AL889">
    <cfRule type="top10" dxfId="0" priority="1" bottom="1" rank="1"/>
  </conditionalFormatting>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C3:AC5"/>
  <sheetViews>
    <sheetView workbookViewId="0">
      <selection activeCell="D4" sqref="D4"/>
    </sheetView>
  </sheetViews>
  <sheetFormatPr defaultRowHeight="13.5"/>
  <cols>
    <col min="3" max="3" width="16.375" customWidth="1"/>
  </cols>
  <sheetData>
    <row r="3" spans="3:29">
      <c r="C3" t="s">
        <v>65</v>
      </c>
      <c r="D3">
        <v>0</v>
      </c>
    </row>
    <row r="5" spans="3:29">
      <c r="AC5">
        <f>Q5*参数!D42</f>
        <v>0</v>
      </c>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5</vt:i4>
      </vt:variant>
    </vt:vector>
  </HeadingPairs>
  <TitlesOfParts>
    <vt:vector size="5" baseType="lpstr">
      <vt:lpstr>分析</vt:lpstr>
      <vt:lpstr>分析-长距离</vt:lpstr>
      <vt:lpstr>历史分析</vt:lpstr>
      <vt:lpstr>赔率分析</vt:lpstr>
      <vt:lpstr>参数</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zhongzhicong</dc:creator>
  <cp:lastModifiedBy>zhongzhicong</cp:lastModifiedBy>
  <dcterms:created xsi:type="dcterms:W3CDTF">2006-09-16T00:00:00Z</dcterms:created>
  <dcterms:modified xsi:type="dcterms:W3CDTF">2016-11-24T15:32:18Z</dcterms:modified>
</cp:coreProperties>
</file>